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! 250414 Inflation\Gold Silver Spread\"/>
    </mc:Choice>
  </mc:AlternateContent>
  <xr:revisionPtr revIDLastSave="0" documentId="8_{A77FE555-EBE1-43E5-B1E0-CD2A72523CEA}" xr6:coauthVersionLast="47" xr6:coauthVersionMax="47" xr10:uidLastSave="{00000000-0000-0000-0000-000000000000}"/>
  <bookViews>
    <workbookView xWindow="-120" yWindow="-120" windowWidth="29040" windowHeight="15990" xr2:uid="{10BCC6DD-12A0-4A8E-ADC7-B701DC985F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N37" i="1" l="1"/>
  <c r="O37" i="1" s="1"/>
  <c r="P37" i="1" s="1"/>
  <c r="J21" i="1" l="1"/>
  <c r="J40" i="1" s="1"/>
  <c r="J32" i="1"/>
  <c r="E2633" i="1"/>
  <c r="D2633" i="1"/>
  <c r="B2633" i="1"/>
  <c r="E2632" i="1"/>
  <c r="D2632" i="1"/>
  <c r="B2632" i="1"/>
  <c r="E2631" i="1"/>
  <c r="D2631" i="1"/>
  <c r="B2631" i="1"/>
  <c r="E2630" i="1"/>
  <c r="D2630" i="1"/>
  <c r="B2630" i="1"/>
  <c r="E2629" i="1"/>
  <c r="D2629" i="1"/>
  <c r="B2629" i="1"/>
  <c r="E2628" i="1"/>
  <c r="D2628" i="1"/>
  <c r="B2628" i="1"/>
  <c r="E2627" i="1"/>
  <c r="D2627" i="1"/>
  <c r="B2627" i="1"/>
  <c r="E2626" i="1"/>
  <c r="D2626" i="1"/>
  <c r="B2626" i="1"/>
  <c r="E2625" i="1"/>
  <c r="D2625" i="1"/>
  <c r="B2625" i="1"/>
  <c r="E2624" i="1"/>
  <c r="D2624" i="1"/>
  <c r="B2624" i="1"/>
  <c r="E2623" i="1"/>
  <c r="D2623" i="1"/>
  <c r="B2623" i="1"/>
  <c r="E2622" i="1"/>
  <c r="D2622" i="1"/>
  <c r="B2622" i="1"/>
  <c r="E2621" i="1"/>
  <c r="D2621" i="1"/>
  <c r="B2621" i="1"/>
  <c r="E2620" i="1"/>
  <c r="D2620" i="1"/>
  <c r="B2620" i="1"/>
  <c r="E2619" i="1"/>
  <c r="D2619" i="1"/>
  <c r="B2619" i="1"/>
  <c r="E2618" i="1"/>
  <c r="D2618" i="1"/>
  <c r="B2618" i="1"/>
  <c r="E2617" i="1"/>
  <c r="D2617" i="1"/>
  <c r="B2617" i="1"/>
  <c r="E2616" i="1"/>
  <c r="D2616" i="1"/>
  <c r="B2616" i="1"/>
  <c r="E2615" i="1"/>
  <c r="D2615" i="1"/>
  <c r="B2615" i="1"/>
  <c r="E2614" i="1"/>
  <c r="D2614" i="1"/>
  <c r="B2614" i="1"/>
  <c r="E2613" i="1"/>
  <c r="D2613" i="1"/>
  <c r="B2613" i="1"/>
  <c r="E2612" i="1"/>
  <c r="D2612" i="1"/>
  <c r="B2612" i="1"/>
  <c r="E2611" i="1"/>
  <c r="D2611" i="1"/>
  <c r="B2611" i="1"/>
  <c r="E2610" i="1"/>
  <c r="D2610" i="1"/>
  <c r="B2610" i="1"/>
  <c r="E2609" i="1"/>
  <c r="D2609" i="1"/>
  <c r="B2609" i="1"/>
  <c r="E2608" i="1"/>
  <c r="D2608" i="1"/>
  <c r="B2608" i="1"/>
  <c r="E2607" i="1"/>
  <c r="D2607" i="1"/>
  <c r="B2607" i="1"/>
  <c r="E2606" i="1"/>
  <c r="D2606" i="1"/>
  <c r="B2606" i="1"/>
  <c r="E2605" i="1"/>
  <c r="D2605" i="1"/>
  <c r="B2605" i="1"/>
  <c r="E2604" i="1"/>
  <c r="D2604" i="1"/>
  <c r="B2604" i="1"/>
  <c r="E2603" i="1"/>
  <c r="D2603" i="1"/>
  <c r="B2603" i="1"/>
  <c r="E2602" i="1"/>
  <c r="D2602" i="1"/>
  <c r="B2602" i="1"/>
  <c r="E2601" i="1"/>
  <c r="D2601" i="1"/>
  <c r="B2601" i="1"/>
  <c r="E2600" i="1"/>
  <c r="D2600" i="1"/>
  <c r="B2600" i="1"/>
  <c r="E2599" i="1"/>
  <c r="D2599" i="1"/>
  <c r="B2599" i="1"/>
  <c r="E2598" i="1"/>
  <c r="D2598" i="1"/>
  <c r="B2598" i="1"/>
  <c r="E2597" i="1"/>
  <c r="D2597" i="1"/>
  <c r="B2597" i="1"/>
  <c r="E2596" i="1"/>
  <c r="D2596" i="1"/>
  <c r="B2596" i="1"/>
  <c r="E2595" i="1"/>
  <c r="D2595" i="1"/>
  <c r="B2595" i="1"/>
  <c r="E2594" i="1"/>
  <c r="D2594" i="1"/>
  <c r="B2594" i="1"/>
  <c r="E2593" i="1"/>
  <c r="D2593" i="1"/>
  <c r="B2593" i="1"/>
  <c r="E2592" i="1"/>
  <c r="D2592" i="1"/>
  <c r="B2592" i="1"/>
  <c r="E2591" i="1"/>
  <c r="D2591" i="1"/>
  <c r="B2591" i="1"/>
  <c r="E2590" i="1"/>
  <c r="D2590" i="1"/>
  <c r="B2590" i="1"/>
  <c r="E2589" i="1"/>
  <c r="D2589" i="1"/>
  <c r="B2589" i="1"/>
  <c r="E2588" i="1"/>
  <c r="D2588" i="1"/>
  <c r="B2588" i="1"/>
  <c r="E2587" i="1"/>
  <c r="D2587" i="1"/>
  <c r="B2587" i="1"/>
  <c r="E2586" i="1"/>
  <c r="D2586" i="1"/>
  <c r="B2586" i="1"/>
  <c r="E2585" i="1"/>
  <c r="D2585" i="1"/>
  <c r="B2585" i="1"/>
  <c r="E2584" i="1"/>
  <c r="D2584" i="1"/>
  <c r="B2584" i="1"/>
  <c r="E2583" i="1"/>
  <c r="D2583" i="1"/>
  <c r="B2583" i="1"/>
  <c r="E2582" i="1"/>
  <c r="D2582" i="1"/>
  <c r="B2582" i="1"/>
  <c r="E2581" i="1"/>
  <c r="D2581" i="1"/>
  <c r="B2581" i="1"/>
  <c r="E2580" i="1"/>
  <c r="D2580" i="1"/>
  <c r="B2580" i="1"/>
  <c r="E2579" i="1"/>
  <c r="D2579" i="1"/>
  <c r="B2579" i="1"/>
  <c r="E2578" i="1"/>
  <c r="D2578" i="1"/>
  <c r="B2578" i="1"/>
  <c r="E2577" i="1"/>
  <c r="D2577" i="1"/>
  <c r="B2577" i="1"/>
  <c r="E2576" i="1"/>
  <c r="D2576" i="1"/>
  <c r="B2576" i="1"/>
  <c r="E2575" i="1"/>
  <c r="D2575" i="1"/>
  <c r="B2575" i="1"/>
  <c r="E2574" i="1"/>
  <c r="D2574" i="1"/>
  <c r="B2574" i="1"/>
  <c r="E2573" i="1"/>
  <c r="D2573" i="1"/>
  <c r="B2573" i="1"/>
  <c r="E2572" i="1"/>
  <c r="D2572" i="1"/>
  <c r="B2572" i="1"/>
  <c r="E2571" i="1"/>
  <c r="D2571" i="1"/>
  <c r="B2571" i="1"/>
  <c r="E2570" i="1"/>
  <c r="D2570" i="1"/>
  <c r="B2570" i="1"/>
  <c r="E2569" i="1"/>
  <c r="D2569" i="1"/>
  <c r="B2569" i="1"/>
  <c r="E2568" i="1"/>
  <c r="D2568" i="1"/>
  <c r="B2568" i="1"/>
  <c r="E2567" i="1"/>
  <c r="D2567" i="1"/>
  <c r="B2567" i="1"/>
  <c r="E2566" i="1"/>
  <c r="D2566" i="1"/>
  <c r="B2566" i="1"/>
  <c r="E2565" i="1"/>
  <c r="D2565" i="1"/>
  <c r="B2565" i="1"/>
  <c r="E2564" i="1"/>
  <c r="D2564" i="1"/>
  <c r="B2564" i="1"/>
  <c r="E2563" i="1"/>
  <c r="D2563" i="1"/>
  <c r="B2563" i="1"/>
  <c r="E2562" i="1"/>
  <c r="D2562" i="1"/>
  <c r="B2562" i="1"/>
  <c r="E2561" i="1"/>
  <c r="D2561" i="1"/>
  <c r="B2561" i="1"/>
  <c r="E2560" i="1"/>
  <c r="D2560" i="1"/>
  <c r="B2560" i="1"/>
  <c r="E2559" i="1"/>
  <c r="D2559" i="1"/>
  <c r="B2559" i="1"/>
  <c r="E2558" i="1"/>
  <c r="D2558" i="1"/>
  <c r="B2558" i="1"/>
  <c r="E2557" i="1"/>
  <c r="D2557" i="1"/>
  <c r="B2557" i="1"/>
  <c r="E2556" i="1"/>
  <c r="D2556" i="1"/>
  <c r="B2556" i="1"/>
  <c r="E2555" i="1"/>
  <c r="D2555" i="1"/>
  <c r="B2555" i="1"/>
  <c r="E2554" i="1"/>
  <c r="D2554" i="1"/>
  <c r="B2554" i="1"/>
  <c r="E2553" i="1"/>
  <c r="D2553" i="1"/>
  <c r="B2553" i="1"/>
  <c r="E2552" i="1"/>
  <c r="D2552" i="1"/>
  <c r="B2552" i="1"/>
  <c r="E2551" i="1"/>
  <c r="D2551" i="1"/>
  <c r="B2551" i="1"/>
  <c r="E2550" i="1"/>
  <c r="D2550" i="1"/>
  <c r="B2550" i="1"/>
  <c r="E2549" i="1"/>
  <c r="D2549" i="1"/>
  <c r="B2549" i="1"/>
  <c r="E2548" i="1"/>
  <c r="D2548" i="1"/>
  <c r="B2548" i="1"/>
  <c r="E2547" i="1"/>
  <c r="D2547" i="1"/>
  <c r="B2547" i="1"/>
  <c r="E2546" i="1"/>
  <c r="D2546" i="1"/>
  <c r="B2546" i="1"/>
  <c r="E2545" i="1"/>
  <c r="D2545" i="1"/>
  <c r="B2545" i="1"/>
  <c r="E2544" i="1"/>
  <c r="D2544" i="1"/>
  <c r="B2544" i="1"/>
  <c r="E2543" i="1"/>
  <c r="D2543" i="1"/>
  <c r="B2543" i="1"/>
  <c r="E2542" i="1"/>
  <c r="D2542" i="1"/>
  <c r="B2542" i="1"/>
  <c r="E2541" i="1"/>
  <c r="D2541" i="1"/>
  <c r="B2541" i="1"/>
  <c r="E2540" i="1"/>
  <c r="D2540" i="1"/>
  <c r="B2540" i="1"/>
  <c r="E2539" i="1"/>
  <c r="D2539" i="1"/>
  <c r="B2539" i="1"/>
  <c r="E2538" i="1"/>
  <c r="D2538" i="1"/>
  <c r="B2538" i="1"/>
  <c r="E2537" i="1"/>
  <c r="D2537" i="1"/>
  <c r="B2537" i="1"/>
  <c r="E2536" i="1"/>
  <c r="D2536" i="1"/>
  <c r="B2536" i="1"/>
  <c r="E2535" i="1"/>
  <c r="D2535" i="1"/>
  <c r="B2535" i="1"/>
  <c r="E2534" i="1"/>
  <c r="D2534" i="1"/>
  <c r="B2534" i="1"/>
  <c r="E2533" i="1"/>
  <c r="D2533" i="1"/>
  <c r="B2533" i="1"/>
  <c r="E2532" i="1"/>
  <c r="D2532" i="1"/>
  <c r="B2532" i="1"/>
  <c r="E2531" i="1"/>
  <c r="D2531" i="1"/>
  <c r="B2531" i="1"/>
  <c r="E2530" i="1"/>
  <c r="D2530" i="1"/>
  <c r="B2530" i="1"/>
  <c r="E2529" i="1"/>
  <c r="D2529" i="1"/>
  <c r="B2529" i="1"/>
  <c r="E2528" i="1"/>
  <c r="D2528" i="1"/>
  <c r="B2528" i="1"/>
  <c r="E2527" i="1"/>
  <c r="D2527" i="1"/>
  <c r="B2527" i="1"/>
  <c r="E2526" i="1"/>
  <c r="D2526" i="1"/>
  <c r="B2526" i="1"/>
  <c r="E2525" i="1"/>
  <c r="D2525" i="1"/>
  <c r="B2525" i="1"/>
  <c r="E2524" i="1"/>
  <c r="D2524" i="1"/>
  <c r="B2524" i="1"/>
  <c r="E2523" i="1"/>
  <c r="D2523" i="1"/>
  <c r="B2523" i="1"/>
  <c r="E2522" i="1"/>
  <c r="D2522" i="1"/>
  <c r="B2522" i="1"/>
  <c r="E2521" i="1"/>
  <c r="D2521" i="1"/>
  <c r="B2521" i="1"/>
  <c r="E2520" i="1"/>
  <c r="D2520" i="1"/>
  <c r="B2520" i="1"/>
  <c r="E2519" i="1"/>
  <c r="D2519" i="1"/>
  <c r="B2519" i="1"/>
  <c r="E2518" i="1"/>
  <c r="D2518" i="1"/>
  <c r="B2518" i="1"/>
  <c r="E2517" i="1"/>
  <c r="D2517" i="1"/>
  <c r="B2517" i="1"/>
  <c r="E2516" i="1"/>
  <c r="D2516" i="1"/>
  <c r="B2516" i="1"/>
  <c r="E2515" i="1"/>
  <c r="D2515" i="1"/>
  <c r="B2515" i="1"/>
  <c r="E2514" i="1"/>
  <c r="D2514" i="1"/>
  <c r="B2514" i="1"/>
  <c r="E2513" i="1"/>
  <c r="D2513" i="1"/>
  <c r="B2513" i="1"/>
  <c r="E2512" i="1"/>
  <c r="D2512" i="1"/>
  <c r="B2512" i="1"/>
  <c r="E2511" i="1"/>
  <c r="D2511" i="1"/>
  <c r="B2511" i="1"/>
  <c r="E2510" i="1"/>
  <c r="D2510" i="1"/>
  <c r="B2510" i="1"/>
  <c r="E2509" i="1"/>
  <c r="D2509" i="1"/>
  <c r="B2509" i="1"/>
  <c r="E2508" i="1"/>
  <c r="D2508" i="1"/>
  <c r="B2508" i="1"/>
  <c r="E2507" i="1"/>
  <c r="D2507" i="1"/>
  <c r="B2507" i="1"/>
  <c r="E2506" i="1"/>
  <c r="D2506" i="1"/>
  <c r="B2506" i="1"/>
  <c r="E2505" i="1"/>
  <c r="D2505" i="1"/>
  <c r="B2505" i="1"/>
  <c r="E2504" i="1"/>
  <c r="D2504" i="1"/>
  <c r="B2504" i="1"/>
  <c r="E2503" i="1"/>
  <c r="D2503" i="1"/>
  <c r="B2503" i="1"/>
  <c r="E2502" i="1"/>
  <c r="D2502" i="1"/>
  <c r="B2502" i="1"/>
  <c r="E2501" i="1"/>
  <c r="D2501" i="1"/>
  <c r="B2501" i="1"/>
  <c r="E2500" i="1"/>
  <c r="D2500" i="1"/>
  <c r="B2500" i="1"/>
  <c r="E2499" i="1"/>
  <c r="D2499" i="1"/>
  <c r="B2499" i="1"/>
  <c r="E2498" i="1"/>
  <c r="D2498" i="1"/>
  <c r="B2498" i="1"/>
  <c r="E2497" i="1"/>
  <c r="D2497" i="1"/>
  <c r="B2497" i="1"/>
  <c r="E2496" i="1"/>
  <c r="D2496" i="1"/>
  <c r="B2496" i="1"/>
  <c r="E2495" i="1"/>
  <c r="D2495" i="1"/>
  <c r="B2495" i="1"/>
  <c r="E2494" i="1"/>
  <c r="D2494" i="1"/>
  <c r="B2494" i="1"/>
  <c r="E2493" i="1"/>
  <c r="D2493" i="1"/>
  <c r="B2493" i="1"/>
  <c r="E2492" i="1"/>
  <c r="D2492" i="1"/>
  <c r="B2492" i="1"/>
  <c r="E2491" i="1"/>
  <c r="D2491" i="1"/>
  <c r="B2491" i="1"/>
  <c r="E2490" i="1"/>
  <c r="D2490" i="1"/>
  <c r="B2490" i="1"/>
  <c r="E2489" i="1"/>
  <c r="D2489" i="1"/>
  <c r="B2489" i="1"/>
  <c r="E2488" i="1"/>
  <c r="D2488" i="1"/>
  <c r="B2488" i="1"/>
  <c r="E2487" i="1"/>
  <c r="D2487" i="1"/>
  <c r="B2487" i="1"/>
  <c r="E2486" i="1"/>
  <c r="D2486" i="1"/>
  <c r="B2486" i="1"/>
  <c r="E2485" i="1"/>
  <c r="D2485" i="1"/>
  <c r="B2485" i="1"/>
  <c r="E2484" i="1"/>
  <c r="D2484" i="1"/>
  <c r="B2484" i="1"/>
  <c r="E2483" i="1"/>
  <c r="D2483" i="1"/>
  <c r="B2483" i="1"/>
  <c r="E2482" i="1"/>
  <c r="D2482" i="1"/>
  <c r="B2482" i="1"/>
  <c r="E2481" i="1"/>
  <c r="D2481" i="1"/>
  <c r="B2481" i="1"/>
  <c r="E2480" i="1"/>
  <c r="D2480" i="1"/>
  <c r="B2480" i="1"/>
  <c r="E2479" i="1"/>
  <c r="D2479" i="1"/>
  <c r="B2479" i="1"/>
  <c r="E2478" i="1"/>
  <c r="D2478" i="1"/>
  <c r="B2478" i="1"/>
  <c r="E2477" i="1"/>
  <c r="D2477" i="1"/>
  <c r="B2477" i="1"/>
  <c r="E2476" i="1"/>
  <c r="D2476" i="1"/>
  <c r="B2476" i="1"/>
  <c r="E2475" i="1"/>
  <c r="D2475" i="1"/>
  <c r="B2475" i="1"/>
  <c r="E2474" i="1"/>
  <c r="D2474" i="1"/>
  <c r="B2474" i="1"/>
  <c r="E2473" i="1"/>
  <c r="D2473" i="1"/>
  <c r="B2473" i="1"/>
  <c r="E2472" i="1"/>
  <c r="D2472" i="1"/>
  <c r="B2472" i="1"/>
  <c r="E2471" i="1"/>
  <c r="D2471" i="1"/>
  <c r="B2471" i="1"/>
  <c r="E2470" i="1"/>
  <c r="D2470" i="1"/>
  <c r="B2470" i="1"/>
  <c r="E2469" i="1"/>
  <c r="D2469" i="1"/>
  <c r="B2469" i="1"/>
  <c r="E2468" i="1"/>
  <c r="D2468" i="1"/>
  <c r="B2468" i="1"/>
  <c r="E2467" i="1"/>
  <c r="D2467" i="1"/>
  <c r="B2467" i="1"/>
  <c r="E2466" i="1"/>
  <c r="D2466" i="1"/>
  <c r="B2466" i="1"/>
  <c r="E2465" i="1"/>
  <c r="D2465" i="1"/>
  <c r="B2465" i="1"/>
  <c r="E2464" i="1"/>
  <c r="D2464" i="1"/>
  <c r="B2464" i="1"/>
  <c r="E2463" i="1"/>
  <c r="D2463" i="1"/>
  <c r="B2463" i="1"/>
  <c r="E2462" i="1"/>
  <c r="D2462" i="1"/>
  <c r="B2462" i="1"/>
  <c r="E2461" i="1"/>
  <c r="D2461" i="1"/>
  <c r="B2461" i="1"/>
  <c r="E2460" i="1"/>
  <c r="D2460" i="1"/>
  <c r="B2460" i="1"/>
  <c r="E2459" i="1"/>
  <c r="D2459" i="1"/>
  <c r="B2459" i="1"/>
  <c r="E2458" i="1"/>
  <c r="D2458" i="1"/>
  <c r="B2458" i="1"/>
  <c r="E2457" i="1"/>
  <c r="D2457" i="1"/>
  <c r="B2457" i="1"/>
  <c r="E2456" i="1"/>
  <c r="D2456" i="1"/>
  <c r="B2456" i="1"/>
  <c r="E2455" i="1"/>
  <c r="D2455" i="1"/>
  <c r="B2455" i="1"/>
  <c r="E2454" i="1"/>
  <c r="D2454" i="1"/>
  <c r="B2454" i="1"/>
  <c r="E2453" i="1"/>
  <c r="D2453" i="1"/>
  <c r="B2453" i="1"/>
  <c r="E2452" i="1"/>
  <c r="D2452" i="1"/>
  <c r="B2452" i="1"/>
  <c r="E2451" i="1"/>
  <c r="D2451" i="1"/>
  <c r="B2451" i="1"/>
  <c r="E2450" i="1"/>
  <c r="D2450" i="1"/>
  <c r="B2450" i="1"/>
  <c r="E2449" i="1"/>
  <c r="D2449" i="1"/>
  <c r="B2449" i="1"/>
  <c r="E2448" i="1"/>
  <c r="D2448" i="1"/>
  <c r="B2448" i="1"/>
  <c r="E2447" i="1"/>
  <c r="D2447" i="1"/>
  <c r="B2447" i="1"/>
  <c r="E2446" i="1"/>
  <c r="D2446" i="1"/>
  <c r="B2446" i="1"/>
  <c r="E2445" i="1"/>
  <c r="D2445" i="1"/>
  <c r="B2445" i="1"/>
  <c r="E2444" i="1"/>
  <c r="D2444" i="1"/>
  <c r="B2444" i="1"/>
  <c r="E2443" i="1"/>
  <c r="D2443" i="1"/>
  <c r="B2443" i="1"/>
  <c r="E2442" i="1"/>
  <c r="D2442" i="1"/>
  <c r="B2442" i="1"/>
  <c r="E2441" i="1"/>
  <c r="D2441" i="1"/>
  <c r="B2441" i="1"/>
  <c r="E2440" i="1"/>
  <c r="D2440" i="1"/>
  <c r="B2440" i="1"/>
  <c r="E2439" i="1"/>
  <c r="D2439" i="1"/>
  <c r="B2439" i="1"/>
  <c r="E2438" i="1"/>
  <c r="D2438" i="1"/>
  <c r="B2438" i="1"/>
  <c r="E2437" i="1"/>
  <c r="D2437" i="1"/>
  <c r="B2437" i="1"/>
  <c r="E2436" i="1"/>
  <c r="D2436" i="1"/>
  <c r="B2436" i="1"/>
  <c r="E2435" i="1"/>
  <c r="D2435" i="1"/>
  <c r="B2435" i="1"/>
  <c r="E2434" i="1"/>
  <c r="D2434" i="1"/>
  <c r="B2434" i="1"/>
  <c r="E2433" i="1"/>
  <c r="D2433" i="1"/>
  <c r="B2433" i="1"/>
  <c r="E2432" i="1"/>
  <c r="D2432" i="1"/>
  <c r="B2432" i="1"/>
  <c r="E2431" i="1"/>
  <c r="D2431" i="1"/>
  <c r="B2431" i="1"/>
  <c r="E2430" i="1"/>
  <c r="D2430" i="1"/>
  <c r="B2430" i="1"/>
  <c r="E2429" i="1"/>
  <c r="D2429" i="1"/>
  <c r="B2429" i="1"/>
  <c r="E2428" i="1"/>
  <c r="D2428" i="1"/>
  <c r="B2428" i="1"/>
  <c r="E2427" i="1"/>
  <c r="D2427" i="1"/>
  <c r="B2427" i="1"/>
  <c r="E2426" i="1"/>
  <c r="D2426" i="1"/>
  <c r="B2426" i="1"/>
  <c r="E2425" i="1"/>
  <c r="D2425" i="1"/>
  <c r="B2425" i="1"/>
  <c r="E2424" i="1"/>
  <c r="D2424" i="1"/>
  <c r="B2424" i="1"/>
  <c r="E2423" i="1"/>
  <c r="D2423" i="1"/>
  <c r="B2423" i="1"/>
  <c r="E2422" i="1"/>
  <c r="D2422" i="1"/>
  <c r="B2422" i="1"/>
  <c r="E2421" i="1"/>
  <c r="D2421" i="1"/>
  <c r="B2421" i="1"/>
  <c r="E2420" i="1"/>
  <c r="D2420" i="1"/>
  <c r="B2420" i="1"/>
  <c r="E2419" i="1"/>
  <c r="D2419" i="1"/>
  <c r="B2419" i="1"/>
  <c r="E2418" i="1"/>
  <c r="D2418" i="1"/>
  <c r="B2418" i="1"/>
  <c r="E2417" i="1"/>
  <c r="D2417" i="1"/>
  <c r="B2417" i="1"/>
  <c r="E2416" i="1"/>
  <c r="D2416" i="1"/>
  <c r="B2416" i="1"/>
  <c r="E2415" i="1"/>
  <c r="D2415" i="1"/>
  <c r="B2415" i="1"/>
  <c r="E2414" i="1"/>
  <c r="D2414" i="1"/>
  <c r="B2414" i="1"/>
  <c r="E2413" i="1"/>
  <c r="D2413" i="1"/>
  <c r="B2413" i="1"/>
  <c r="E2412" i="1"/>
  <c r="D2412" i="1"/>
  <c r="B2412" i="1"/>
  <c r="E2411" i="1"/>
  <c r="D2411" i="1"/>
  <c r="B2411" i="1"/>
  <c r="E2410" i="1"/>
  <c r="D2410" i="1"/>
  <c r="B2410" i="1"/>
  <c r="E2409" i="1"/>
  <c r="D2409" i="1"/>
  <c r="B2409" i="1"/>
  <c r="E2408" i="1"/>
  <c r="D2408" i="1"/>
  <c r="B2408" i="1"/>
  <c r="E2407" i="1"/>
  <c r="D2407" i="1"/>
  <c r="B2407" i="1"/>
  <c r="E2406" i="1"/>
  <c r="D2406" i="1"/>
  <c r="B2406" i="1"/>
  <c r="E2405" i="1"/>
  <c r="D2405" i="1"/>
  <c r="B2405" i="1"/>
  <c r="E2404" i="1"/>
  <c r="D2404" i="1"/>
  <c r="B2404" i="1"/>
  <c r="E2403" i="1"/>
  <c r="D2403" i="1"/>
  <c r="B2403" i="1"/>
  <c r="E2402" i="1"/>
  <c r="D2402" i="1"/>
  <c r="B2402" i="1"/>
  <c r="E2401" i="1"/>
  <c r="D2401" i="1"/>
  <c r="B2401" i="1"/>
  <c r="E2400" i="1"/>
  <c r="D2400" i="1"/>
  <c r="B2400" i="1"/>
  <c r="E2399" i="1"/>
  <c r="D2399" i="1"/>
  <c r="B2399" i="1"/>
  <c r="E2398" i="1"/>
  <c r="D2398" i="1"/>
  <c r="B2398" i="1"/>
  <c r="E2397" i="1"/>
  <c r="D2397" i="1"/>
  <c r="B2397" i="1"/>
  <c r="E2396" i="1"/>
  <c r="D2396" i="1"/>
  <c r="B2396" i="1"/>
  <c r="E2395" i="1"/>
  <c r="D2395" i="1"/>
  <c r="B2395" i="1"/>
  <c r="E2394" i="1"/>
  <c r="D2394" i="1"/>
  <c r="B2394" i="1"/>
  <c r="E2393" i="1"/>
  <c r="D2393" i="1"/>
  <c r="B2393" i="1"/>
  <c r="E2392" i="1"/>
  <c r="D2392" i="1"/>
  <c r="B2392" i="1"/>
  <c r="E2391" i="1"/>
  <c r="D2391" i="1"/>
  <c r="B2391" i="1"/>
  <c r="E2390" i="1"/>
  <c r="D2390" i="1"/>
  <c r="B2390" i="1"/>
  <c r="E2389" i="1"/>
  <c r="D2389" i="1"/>
  <c r="B2389" i="1"/>
  <c r="E2388" i="1"/>
  <c r="D2388" i="1"/>
  <c r="B2388" i="1"/>
  <c r="E2387" i="1"/>
  <c r="D2387" i="1"/>
  <c r="B2387" i="1"/>
  <c r="E2386" i="1"/>
  <c r="D2386" i="1"/>
  <c r="B2386" i="1"/>
  <c r="E2385" i="1"/>
  <c r="D2385" i="1"/>
  <c r="B2385" i="1"/>
  <c r="E2384" i="1"/>
  <c r="D2384" i="1"/>
  <c r="B2384" i="1"/>
  <c r="E2383" i="1"/>
  <c r="D2383" i="1"/>
  <c r="B2383" i="1"/>
  <c r="E2382" i="1"/>
  <c r="D2382" i="1"/>
  <c r="B2382" i="1"/>
  <c r="E2381" i="1"/>
  <c r="D2381" i="1"/>
  <c r="B2381" i="1"/>
  <c r="E2380" i="1"/>
  <c r="D2380" i="1"/>
  <c r="B2380" i="1"/>
  <c r="E2379" i="1"/>
  <c r="D2379" i="1"/>
  <c r="B2379" i="1"/>
  <c r="E2378" i="1"/>
  <c r="D2378" i="1"/>
  <c r="B2378" i="1"/>
  <c r="E2377" i="1"/>
  <c r="D2377" i="1"/>
  <c r="B2377" i="1"/>
  <c r="E2376" i="1"/>
  <c r="D2376" i="1"/>
  <c r="B2376" i="1"/>
  <c r="E2375" i="1"/>
  <c r="D2375" i="1"/>
  <c r="B2375" i="1"/>
  <c r="E2374" i="1"/>
  <c r="D2374" i="1"/>
  <c r="B2374" i="1"/>
  <c r="E2373" i="1"/>
  <c r="D2373" i="1"/>
  <c r="B2373" i="1"/>
  <c r="E2372" i="1"/>
  <c r="D2372" i="1"/>
  <c r="B2372" i="1"/>
  <c r="E2371" i="1"/>
  <c r="D2371" i="1"/>
  <c r="B2371" i="1"/>
  <c r="E2370" i="1"/>
  <c r="D2370" i="1"/>
  <c r="B2370" i="1"/>
  <c r="E2369" i="1"/>
  <c r="D2369" i="1"/>
  <c r="B2369" i="1"/>
  <c r="E2368" i="1"/>
  <c r="D2368" i="1"/>
  <c r="B2368" i="1"/>
  <c r="E2367" i="1"/>
  <c r="D2367" i="1"/>
  <c r="B2367" i="1"/>
  <c r="E2366" i="1"/>
  <c r="D2366" i="1"/>
  <c r="B2366" i="1"/>
  <c r="E2365" i="1"/>
  <c r="D2365" i="1"/>
  <c r="B2365" i="1"/>
  <c r="E2364" i="1"/>
  <c r="D2364" i="1"/>
  <c r="B2364" i="1"/>
  <c r="E2363" i="1"/>
  <c r="D2363" i="1"/>
  <c r="B2363" i="1"/>
  <c r="E2362" i="1"/>
  <c r="D2362" i="1"/>
  <c r="B2362" i="1"/>
  <c r="E2361" i="1"/>
  <c r="D2361" i="1"/>
  <c r="B2361" i="1"/>
  <c r="E2360" i="1"/>
  <c r="D2360" i="1"/>
  <c r="B2360" i="1"/>
  <c r="E2359" i="1"/>
  <c r="D2359" i="1"/>
  <c r="B2359" i="1"/>
  <c r="E2358" i="1"/>
  <c r="D2358" i="1"/>
  <c r="B2358" i="1"/>
  <c r="E2357" i="1"/>
  <c r="D2357" i="1"/>
  <c r="B2357" i="1"/>
  <c r="E2356" i="1"/>
  <c r="D2356" i="1"/>
  <c r="B2356" i="1"/>
  <c r="E2355" i="1"/>
  <c r="D2355" i="1"/>
  <c r="B2355" i="1"/>
  <c r="E2354" i="1"/>
  <c r="D2354" i="1"/>
  <c r="B2354" i="1"/>
  <c r="E2353" i="1"/>
  <c r="D2353" i="1"/>
  <c r="B2353" i="1"/>
  <c r="E2352" i="1"/>
  <c r="D2352" i="1"/>
  <c r="B2352" i="1"/>
  <c r="E2351" i="1"/>
  <c r="D2351" i="1"/>
  <c r="B2351" i="1"/>
  <c r="E2350" i="1"/>
  <c r="D2350" i="1"/>
  <c r="B2350" i="1"/>
  <c r="E2349" i="1"/>
  <c r="D2349" i="1"/>
  <c r="B2349" i="1"/>
  <c r="E2348" i="1"/>
  <c r="D2348" i="1"/>
  <c r="B2348" i="1"/>
  <c r="E2347" i="1"/>
  <c r="D2347" i="1"/>
  <c r="B2347" i="1"/>
  <c r="E2346" i="1"/>
  <c r="D2346" i="1"/>
  <c r="B2346" i="1"/>
  <c r="E2345" i="1"/>
  <c r="D2345" i="1"/>
  <c r="B2345" i="1"/>
  <c r="E2344" i="1"/>
  <c r="D2344" i="1"/>
  <c r="B2344" i="1"/>
  <c r="E2343" i="1"/>
  <c r="D2343" i="1"/>
  <c r="B2343" i="1"/>
  <c r="E2342" i="1"/>
  <c r="D2342" i="1"/>
  <c r="B2342" i="1"/>
  <c r="E2341" i="1"/>
  <c r="D2341" i="1"/>
  <c r="B2341" i="1"/>
  <c r="E2340" i="1"/>
  <c r="D2340" i="1"/>
  <c r="B2340" i="1"/>
  <c r="E2339" i="1"/>
  <c r="D2339" i="1"/>
  <c r="B2339" i="1"/>
  <c r="E2338" i="1"/>
  <c r="D2338" i="1"/>
  <c r="B2338" i="1"/>
  <c r="E2337" i="1"/>
  <c r="D2337" i="1"/>
  <c r="B2337" i="1"/>
  <c r="E2336" i="1"/>
  <c r="D2336" i="1"/>
  <c r="B2336" i="1"/>
  <c r="E2335" i="1"/>
  <c r="D2335" i="1"/>
  <c r="B2335" i="1"/>
  <c r="E2334" i="1"/>
  <c r="D2334" i="1"/>
  <c r="B2334" i="1"/>
  <c r="E2333" i="1"/>
  <c r="D2333" i="1"/>
  <c r="B2333" i="1"/>
  <c r="E2332" i="1"/>
  <c r="D2332" i="1"/>
  <c r="B2332" i="1"/>
  <c r="E2331" i="1"/>
  <c r="D2331" i="1"/>
  <c r="B2331" i="1"/>
  <c r="E2330" i="1"/>
  <c r="D2330" i="1"/>
  <c r="B2330" i="1"/>
  <c r="E2329" i="1"/>
  <c r="D2329" i="1"/>
  <c r="B2329" i="1"/>
  <c r="E2328" i="1"/>
  <c r="D2328" i="1"/>
  <c r="B2328" i="1"/>
  <c r="E2327" i="1"/>
  <c r="D2327" i="1"/>
  <c r="B2327" i="1"/>
  <c r="E2326" i="1"/>
  <c r="D2326" i="1"/>
  <c r="B2326" i="1"/>
  <c r="E2325" i="1"/>
  <c r="D2325" i="1"/>
  <c r="B2325" i="1"/>
  <c r="E2324" i="1"/>
  <c r="D2324" i="1"/>
  <c r="B2324" i="1"/>
  <c r="E2323" i="1"/>
  <c r="D2323" i="1"/>
  <c r="B2323" i="1"/>
  <c r="E2322" i="1"/>
  <c r="D2322" i="1"/>
  <c r="B2322" i="1"/>
  <c r="E2321" i="1"/>
  <c r="D2321" i="1"/>
  <c r="B2321" i="1"/>
  <c r="E2320" i="1"/>
  <c r="D2320" i="1"/>
  <c r="B2320" i="1"/>
  <c r="E2319" i="1"/>
  <c r="D2319" i="1"/>
  <c r="B2319" i="1"/>
  <c r="E2318" i="1"/>
  <c r="D2318" i="1"/>
  <c r="B2318" i="1"/>
  <c r="E2317" i="1"/>
  <c r="D2317" i="1"/>
  <c r="B2317" i="1"/>
  <c r="E2316" i="1"/>
  <c r="D2316" i="1"/>
  <c r="B2316" i="1"/>
  <c r="E2315" i="1"/>
  <c r="D2315" i="1"/>
  <c r="B2315" i="1"/>
  <c r="E2314" i="1"/>
  <c r="D2314" i="1"/>
  <c r="B2314" i="1"/>
  <c r="E2313" i="1"/>
  <c r="D2313" i="1"/>
  <c r="B2313" i="1"/>
  <c r="E2312" i="1"/>
  <c r="D2312" i="1"/>
  <c r="B2312" i="1"/>
  <c r="E2311" i="1"/>
  <c r="D2311" i="1"/>
  <c r="B2311" i="1"/>
  <c r="E2310" i="1"/>
  <c r="D2310" i="1"/>
  <c r="B2310" i="1"/>
  <c r="E2309" i="1"/>
  <c r="D2309" i="1"/>
  <c r="B2309" i="1"/>
  <c r="E2308" i="1"/>
  <c r="D2308" i="1"/>
  <c r="B2308" i="1"/>
  <c r="E2307" i="1"/>
  <c r="D2307" i="1"/>
  <c r="B2307" i="1"/>
  <c r="E2306" i="1"/>
  <c r="D2306" i="1"/>
  <c r="B2306" i="1"/>
  <c r="E2305" i="1"/>
  <c r="D2305" i="1"/>
  <c r="B2305" i="1"/>
  <c r="E2304" i="1"/>
  <c r="D2304" i="1"/>
  <c r="B2304" i="1"/>
  <c r="E2303" i="1"/>
  <c r="D2303" i="1"/>
  <c r="B2303" i="1"/>
  <c r="E2302" i="1"/>
  <c r="D2302" i="1"/>
  <c r="B2302" i="1"/>
  <c r="E2301" i="1"/>
  <c r="D2301" i="1"/>
  <c r="B2301" i="1"/>
  <c r="E2300" i="1"/>
  <c r="D2300" i="1"/>
  <c r="B2300" i="1"/>
  <c r="E2299" i="1"/>
  <c r="D2299" i="1"/>
  <c r="B2299" i="1"/>
  <c r="E2298" i="1"/>
  <c r="D2298" i="1"/>
  <c r="B2298" i="1"/>
  <c r="E2297" i="1"/>
  <c r="D2297" i="1"/>
  <c r="B2297" i="1"/>
  <c r="E2296" i="1"/>
  <c r="D2296" i="1"/>
  <c r="B2296" i="1"/>
  <c r="E2295" i="1"/>
  <c r="D2295" i="1"/>
  <c r="B2295" i="1"/>
  <c r="E2294" i="1"/>
  <c r="D2294" i="1"/>
  <c r="B2294" i="1"/>
  <c r="E2293" i="1"/>
  <c r="D2293" i="1"/>
  <c r="B2293" i="1"/>
  <c r="E2292" i="1"/>
  <c r="D2292" i="1"/>
  <c r="B2292" i="1"/>
  <c r="E2291" i="1"/>
  <c r="D2291" i="1"/>
  <c r="B2291" i="1"/>
  <c r="E2290" i="1"/>
  <c r="D2290" i="1"/>
  <c r="B2290" i="1"/>
  <c r="E2289" i="1"/>
  <c r="D2289" i="1"/>
  <c r="B2289" i="1"/>
  <c r="E2288" i="1"/>
  <c r="D2288" i="1"/>
  <c r="B2288" i="1"/>
  <c r="E2287" i="1"/>
  <c r="D2287" i="1"/>
  <c r="B2287" i="1"/>
  <c r="E2286" i="1"/>
  <c r="D2286" i="1"/>
  <c r="B2286" i="1"/>
  <c r="E2285" i="1"/>
  <c r="D2285" i="1"/>
  <c r="B2285" i="1"/>
  <c r="E2284" i="1"/>
  <c r="D2284" i="1"/>
  <c r="B2284" i="1"/>
  <c r="E2283" i="1"/>
  <c r="D2283" i="1"/>
  <c r="B2283" i="1"/>
  <c r="E2282" i="1"/>
  <c r="D2282" i="1"/>
  <c r="B2282" i="1"/>
  <c r="E2281" i="1"/>
  <c r="D2281" i="1"/>
  <c r="B2281" i="1"/>
  <c r="E2280" i="1"/>
  <c r="D2280" i="1"/>
  <c r="B2280" i="1"/>
  <c r="E2279" i="1"/>
  <c r="D2279" i="1"/>
  <c r="B2279" i="1"/>
  <c r="E2278" i="1"/>
  <c r="D2278" i="1"/>
  <c r="B2278" i="1"/>
  <c r="E2277" i="1"/>
  <c r="D2277" i="1"/>
  <c r="B2277" i="1"/>
  <c r="E2276" i="1"/>
  <c r="D2276" i="1"/>
  <c r="B2276" i="1"/>
  <c r="E2275" i="1"/>
  <c r="D2275" i="1"/>
  <c r="B2275" i="1"/>
  <c r="E2274" i="1"/>
  <c r="D2274" i="1"/>
  <c r="B2274" i="1"/>
  <c r="E2273" i="1"/>
  <c r="D2273" i="1"/>
  <c r="B2273" i="1"/>
  <c r="E2272" i="1"/>
  <c r="D2272" i="1"/>
  <c r="B2272" i="1"/>
  <c r="E2271" i="1"/>
  <c r="D2271" i="1"/>
  <c r="B2271" i="1"/>
  <c r="E2270" i="1"/>
  <c r="D2270" i="1"/>
  <c r="B2270" i="1"/>
  <c r="E2269" i="1"/>
  <c r="D2269" i="1"/>
  <c r="B2269" i="1"/>
  <c r="E2268" i="1"/>
  <c r="D2268" i="1"/>
  <c r="B2268" i="1"/>
  <c r="E2267" i="1"/>
  <c r="D2267" i="1"/>
  <c r="B2267" i="1"/>
  <c r="E2266" i="1"/>
  <c r="D2266" i="1"/>
  <c r="B2266" i="1"/>
  <c r="E2265" i="1"/>
  <c r="D2265" i="1"/>
  <c r="B2265" i="1"/>
  <c r="E2264" i="1"/>
  <c r="D2264" i="1"/>
  <c r="B2264" i="1"/>
  <c r="E2263" i="1"/>
  <c r="D2263" i="1"/>
  <c r="B2263" i="1"/>
  <c r="E2262" i="1"/>
  <c r="D2262" i="1"/>
  <c r="B2262" i="1"/>
  <c r="E2261" i="1"/>
  <c r="D2261" i="1"/>
  <c r="B2261" i="1"/>
  <c r="E2260" i="1"/>
  <c r="D2260" i="1"/>
  <c r="B2260" i="1"/>
  <c r="E2259" i="1"/>
  <c r="D2259" i="1"/>
  <c r="B2259" i="1"/>
  <c r="E2258" i="1"/>
  <c r="D2258" i="1"/>
  <c r="B2258" i="1"/>
  <c r="E2257" i="1"/>
  <c r="D2257" i="1"/>
  <c r="B2257" i="1"/>
  <c r="E2256" i="1"/>
  <c r="D2256" i="1"/>
  <c r="B2256" i="1"/>
  <c r="E2255" i="1"/>
  <c r="D2255" i="1"/>
  <c r="B2255" i="1"/>
  <c r="E2254" i="1"/>
  <c r="D2254" i="1"/>
  <c r="B2254" i="1"/>
  <c r="E2253" i="1"/>
  <c r="D2253" i="1"/>
  <c r="B2253" i="1"/>
  <c r="E2252" i="1"/>
  <c r="D2252" i="1"/>
  <c r="B2252" i="1"/>
  <c r="E2251" i="1"/>
  <c r="D2251" i="1"/>
  <c r="B2251" i="1"/>
  <c r="E2250" i="1"/>
  <c r="D2250" i="1"/>
  <c r="B2250" i="1"/>
  <c r="E2249" i="1"/>
  <c r="D2249" i="1"/>
  <c r="B2249" i="1"/>
  <c r="E2248" i="1"/>
  <c r="D2248" i="1"/>
  <c r="B2248" i="1"/>
  <c r="E2247" i="1"/>
  <c r="D2247" i="1"/>
  <c r="B2247" i="1"/>
  <c r="E2246" i="1"/>
  <c r="D2246" i="1"/>
  <c r="B2246" i="1"/>
  <c r="E2245" i="1"/>
  <c r="D2245" i="1"/>
  <c r="B2245" i="1"/>
  <c r="E2244" i="1"/>
  <c r="D2244" i="1"/>
  <c r="B2244" i="1"/>
  <c r="E2243" i="1"/>
  <c r="D2243" i="1"/>
  <c r="B2243" i="1"/>
  <c r="E2242" i="1"/>
  <c r="D2242" i="1"/>
  <c r="B2242" i="1"/>
  <c r="E2241" i="1"/>
  <c r="D2241" i="1"/>
  <c r="B2241" i="1"/>
  <c r="E2240" i="1"/>
  <c r="D2240" i="1"/>
  <c r="B2240" i="1"/>
  <c r="E2239" i="1"/>
  <c r="D2239" i="1"/>
  <c r="B2239" i="1"/>
  <c r="E2238" i="1"/>
  <c r="D2238" i="1"/>
  <c r="B2238" i="1"/>
  <c r="E2237" i="1"/>
  <c r="D2237" i="1"/>
  <c r="B2237" i="1"/>
  <c r="E2236" i="1"/>
  <c r="D2236" i="1"/>
  <c r="B2236" i="1"/>
  <c r="E2235" i="1"/>
  <c r="D2235" i="1"/>
  <c r="B2235" i="1"/>
  <c r="E2234" i="1"/>
  <c r="D2234" i="1"/>
  <c r="B2234" i="1"/>
  <c r="E2233" i="1"/>
  <c r="D2233" i="1"/>
  <c r="B2233" i="1"/>
  <c r="E2232" i="1"/>
  <c r="D2232" i="1"/>
  <c r="B2232" i="1"/>
  <c r="E2231" i="1"/>
  <c r="D2231" i="1"/>
  <c r="B2231" i="1"/>
  <c r="E2230" i="1"/>
  <c r="D2230" i="1"/>
  <c r="B2230" i="1"/>
  <c r="E2229" i="1"/>
  <c r="D2229" i="1"/>
  <c r="B2229" i="1"/>
  <c r="E2228" i="1"/>
  <c r="D2228" i="1"/>
  <c r="B2228" i="1"/>
  <c r="E2227" i="1"/>
  <c r="D2227" i="1"/>
  <c r="B2227" i="1"/>
  <c r="E2226" i="1"/>
  <c r="D2226" i="1"/>
  <c r="B2226" i="1"/>
  <c r="E2225" i="1"/>
  <c r="D2225" i="1"/>
  <c r="B2225" i="1"/>
  <c r="E2224" i="1"/>
  <c r="D2224" i="1"/>
  <c r="B2224" i="1"/>
  <c r="E2223" i="1"/>
  <c r="D2223" i="1"/>
  <c r="B2223" i="1"/>
  <c r="E2222" i="1"/>
  <c r="D2222" i="1"/>
  <c r="B2222" i="1"/>
  <c r="E2221" i="1"/>
  <c r="D2221" i="1"/>
  <c r="B2221" i="1"/>
  <c r="E2220" i="1"/>
  <c r="D2220" i="1"/>
  <c r="B2220" i="1"/>
  <c r="E2219" i="1"/>
  <c r="D2219" i="1"/>
  <c r="B2219" i="1"/>
  <c r="E2218" i="1"/>
  <c r="D2218" i="1"/>
  <c r="B2218" i="1"/>
  <c r="E2217" i="1"/>
  <c r="D2217" i="1"/>
  <c r="B2217" i="1"/>
  <c r="E2216" i="1"/>
  <c r="D2216" i="1"/>
  <c r="B2216" i="1"/>
  <c r="E2215" i="1"/>
  <c r="D2215" i="1"/>
  <c r="B2215" i="1"/>
  <c r="E2214" i="1"/>
  <c r="D2214" i="1"/>
  <c r="B2214" i="1"/>
  <c r="E2213" i="1"/>
  <c r="D2213" i="1"/>
  <c r="B2213" i="1"/>
  <c r="E2212" i="1"/>
  <c r="D2212" i="1"/>
  <c r="B2212" i="1"/>
  <c r="E2211" i="1"/>
  <c r="D2211" i="1"/>
  <c r="B2211" i="1"/>
  <c r="E2210" i="1"/>
  <c r="D2210" i="1"/>
  <c r="B2210" i="1"/>
  <c r="E2209" i="1"/>
  <c r="D2209" i="1"/>
  <c r="B2209" i="1"/>
  <c r="E2208" i="1"/>
  <c r="D2208" i="1"/>
  <c r="B2208" i="1"/>
  <c r="E2207" i="1"/>
  <c r="D2207" i="1"/>
  <c r="B2207" i="1"/>
  <c r="E2206" i="1"/>
  <c r="D2206" i="1"/>
  <c r="B2206" i="1"/>
  <c r="E2205" i="1"/>
  <c r="D2205" i="1"/>
  <c r="B2205" i="1"/>
  <c r="E2204" i="1"/>
  <c r="D2204" i="1"/>
  <c r="B2204" i="1"/>
  <c r="E2203" i="1"/>
  <c r="D2203" i="1"/>
  <c r="B2203" i="1"/>
  <c r="E2202" i="1"/>
  <c r="D2202" i="1"/>
  <c r="B2202" i="1"/>
  <c r="E2201" i="1"/>
  <c r="D2201" i="1"/>
  <c r="B2201" i="1"/>
  <c r="E2200" i="1"/>
  <c r="D2200" i="1"/>
  <c r="B2200" i="1"/>
  <c r="E2199" i="1"/>
  <c r="D2199" i="1"/>
  <c r="B2199" i="1"/>
  <c r="E2198" i="1"/>
  <c r="D2198" i="1"/>
  <c r="B2198" i="1"/>
  <c r="E2197" i="1"/>
  <c r="D2197" i="1"/>
  <c r="B2197" i="1"/>
  <c r="E2196" i="1"/>
  <c r="D2196" i="1"/>
  <c r="B2196" i="1"/>
  <c r="E2195" i="1"/>
  <c r="D2195" i="1"/>
  <c r="B2195" i="1"/>
  <c r="E2194" i="1"/>
  <c r="D2194" i="1"/>
  <c r="B2194" i="1"/>
  <c r="E2193" i="1"/>
  <c r="D2193" i="1"/>
  <c r="B2193" i="1"/>
  <c r="E2192" i="1"/>
  <c r="D2192" i="1"/>
  <c r="B2192" i="1"/>
  <c r="E2191" i="1"/>
  <c r="D2191" i="1"/>
  <c r="B2191" i="1"/>
  <c r="E2190" i="1"/>
  <c r="D2190" i="1"/>
  <c r="B2190" i="1"/>
  <c r="E2189" i="1"/>
  <c r="D2189" i="1"/>
  <c r="B2189" i="1"/>
  <c r="E2188" i="1"/>
  <c r="D2188" i="1"/>
  <c r="B2188" i="1"/>
  <c r="E2187" i="1"/>
  <c r="D2187" i="1"/>
  <c r="B2187" i="1"/>
  <c r="E2186" i="1"/>
  <c r="D2186" i="1"/>
  <c r="B2186" i="1"/>
  <c r="E2185" i="1"/>
  <c r="D2185" i="1"/>
  <c r="B2185" i="1"/>
  <c r="E2184" i="1"/>
  <c r="D2184" i="1"/>
  <c r="B2184" i="1"/>
  <c r="E2183" i="1"/>
  <c r="D2183" i="1"/>
  <c r="B2183" i="1"/>
  <c r="E2182" i="1"/>
  <c r="D2182" i="1"/>
  <c r="B2182" i="1"/>
  <c r="E2181" i="1"/>
  <c r="D2181" i="1"/>
  <c r="B2181" i="1"/>
  <c r="E2180" i="1"/>
  <c r="D2180" i="1"/>
  <c r="B2180" i="1"/>
  <c r="E2179" i="1"/>
  <c r="D2179" i="1"/>
  <c r="B2179" i="1"/>
  <c r="E2178" i="1"/>
  <c r="D2178" i="1"/>
  <c r="B2178" i="1"/>
  <c r="E2177" i="1"/>
  <c r="D2177" i="1"/>
  <c r="B2177" i="1"/>
  <c r="E2176" i="1"/>
  <c r="D2176" i="1"/>
  <c r="B2176" i="1"/>
  <c r="E2175" i="1"/>
  <c r="D2175" i="1"/>
  <c r="B2175" i="1"/>
  <c r="E2174" i="1"/>
  <c r="D2174" i="1"/>
  <c r="B2174" i="1"/>
  <c r="E2173" i="1"/>
  <c r="D2173" i="1"/>
  <c r="B2173" i="1"/>
  <c r="E2172" i="1"/>
  <c r="D2172" i="1"/>
  <c r="B2172" i="1"/>
  <c r="E2171" i="1"/>
  <c r="D2171" i="1"/>
  <c r="B2171" i="1"/>
  <c r="E2170" i="1"/>
  <c r="D2170" i="1"/>
  <c r="B2170" i="1"/>
  <c r="E2169" i="1"/>
  <c r="D2169" i="1"/>
  <c r="B2169" i="1"/>
  <c r="E2168" i="1"/>
  <c r="D2168" i="1"/>
  <c r="B2168" i="1"/>
  <c r="E2167" i="1"/>
  <c r="D2167" i="1"/>
  <c r="B2167" i="1"/>
  <c r="E2166" i="1"/>
  <c r="D2166" i="1"/>
  <c r="B2166" i="1"/>
  <c r="E2165" i="1"/>
  <c r="D2165" i="1"/>
  <c r="B2165" i="1"/>
  <c r="E2164" i="1"/>
  <c r="D2164" i="1"/>
  <c r="B2164" i="1"/>
  <c r="E2163" i="1"/>
  <c r="D2163" i="1"/>
  <c r="B2163" i="1"/>
  <c r="E2162" i="1"/>
  <c r="D2162" i="1"/>
  <c r="B2162" i="1"/>
  <c r="E2161" i="1"/>
  <c r="D2161" i="1"/>
  <c r="B2161" i="1"/>
  <c r="E2160" i="1"/>
  <c r="D2160" i="1"/>
  <c r="B2160" i="1"/>
  <c r="E2159" i="1"/>
  <c r="D2159" i="1"/>
  <c r="B2159" i="1"/>
  <c r="E2158" i="1"/>
  <c r="D2158" i="1"/>
  <c r="B2158" i="1"/>
  <c r="E2157" i="1"/>
  <c r="D2157" i="1"/>
  <c r="B2157" i="1"/>
  <c r="E2156" i="1"/>
  <c r="D2156" i="1"/>
  <c r="B2156" i="1"/>
  <c r="E2155" i="1"/>
  <c r="D2155" i="1"/>
  <c r="B2155" i="1"/>
  <c r="E2154" i="1"/>
  <c r="D2154" i="1"/>
  <c r="B2154" i="1"/>
  <c r="E2153" i="1"/>
  <c r="D2153" i="1"/>
  <c r="B2153" i="1"/>
  <c r="E2152" i="1"/>
  <c r="D2152" i="1"/>
  <c r="B2152" i="1"/>
  <c r="E2151" i="1"/>
  <c r="D2151" i="1"/>
  <c r="B2151" i="1"/>
  <c r="E2150" i="1"/>
  <c r="D2150" i="1"/>
  <c r="B2150" i="1"/>
  <c r="E2149" i="1"/>
  <c r="D2149" i="1"/>
  <c r="B2149" i="1"/>
  <c r="E2148" i="1"/>
  <c r="D2148" i="1"/>
  <c r="B2148" i="1"/>
  <c r="E2147" i="1"/>
  <c r="D2147" i="1"/>
  <c r="B2147" i="1"/>
  <c r="E2146" i="1"/>
  <c r="D2146" i="1"/>
  <c r="B2146" i="1"/>
  <c r="E2145" i="1"/>
  <c r="D2145" i="1"/>
  <c r="B2145" i="1"/>
  <c r="E2144" i="1"/>
  <c r="D2144" i="1"/>
  <c r="B2144" i="1"/>
  <c r="E2143" i="1"/>
  <c r="D2143" i="1"/>
  <c r="B2143" i="1"/>
  <c r="E2142" i="1"/>
  <c r="D2142" i="1"/>
  <c r="B2142" i="1"/>
  <c r="E2141" i="1"/>
  <c r="D2141" i="1"/>
  <c r="B2141" i="1"/>
  <c r="E2140" i="1"/>
  <c r="D2140" i="1"/>
  <c r="B2140" i="1"/>
  <c r="E2139" i="1"/>
  <c r="D2139" i="1"/>
  <c r="B2139" i="1"/>
  <c r="E2138" i="1"/>
  <c r="D2138" i="1"/>
  <c r="B2138" i="1"/>
  <c r="E2137" i="1"/>
  <c r="D2137" i="1"/>
  <c r="B2137" i="1"/>
  <c r="E2136" i="1"/>
  <c r="D2136" i="1"/>
  <c r="B2136" i="1"/>
  <c r="E2135" i="1"/>
  <c r="D2135" i="1"/>
  <c r="B2135" i="1"/>
  <c r="E2134" i="1"/>
  <c r="D2134" i="1"/>
  <c r="B2134" i="1"/>
  <c r="E2133" i="1"/>
  <c r="D2133" i="1"/>
  <c r="B2133" i="1"/>
  <c r="E2132" i="1"/>
  <c r="D2132" i="1"/>
  <c r="B2132" i="1"/>
  <c r="E2131" i="1"/>
  <c r="D2131" i="1"/>
  <c r="B2131" i="1"/>
  <c r="E2130" i="1"/>
  <c r="D2130" i="1"/>
  <c r="B2130" i="1"/>
  <c r="E2129" i="1"/>
  <c r="D2129" i="1"/>
  <c r="B2129" i="1"/>
  <c r="E2128" i="1"/>
  <c r="D2128" i="1"/>
  <c r="B2128" i="1"/>
  <c r="E2127" i="1"/>
  <c r="D2127" i="1"/>
  <c r="B2127" i="1"/>
  <c r="E2126" i="1"/>
  <c r="D2126" i="1"/>
  <c r="B2126" i="1"/>
  <c r="E2125" i="1"/>
  <c r="D2125" i="1"/>
  <c r="B2125" i="1"/>
  <c r="E2124" i="1"/>
  <c r="D2124" i="1"/>
  <c r="B2124" i="1"/>
  <c r="E2123" i="1"/>
  <c r="D2123" i="1"/>
  <c r="B2123" i="1"/>
  <c r="E2122" i="1"/>
  <c r="D2122" i="1"/>
  <c r="B2122" i="1"/>
  <c r="E2121" i="1"/>
  <c r="D2121" i="1"/>
  <c r="B2121" i="1"/>
  <c r="E2120" i="1"/>
  <c r="D2120" i="1"/>
  <c r="B2120" i="1"/>
  <c r="E2119" i="1"/>
  <c r="D2119" i="1"/>
  <c r="B2119" i="1"/>
  <c r="E2118" i="1"/>
  <c r="D2118" i="1"/>
  <c r="B2118" i="1"/>
  <c r="E2117" i="1"/>
  <c r="D2117" i="1"/>
  <c r="B2117" i="1"/>
  <c r="E2116" i="1"/>
  <c r="D2116" i="1"/>
  <c r="B2116" i="1"/>
  <c r="E2115" i="1"/>
  <c r="D2115" i="1"/>
  <c r="B2115" i="1"/>
  <c r="E2114" i="1"/>
  <c r="D2114" i="1"/>
  <c r="B2114" i="1"/>
  <c r="E2113" i="1"/>
  <c r="D2113" i="1"/>
  <c r="B2113" i="1"/>
  <c r="E2112" i="1"/>
  <c r="D2112" i="1"/>
  <c r="B2112" i="1"/>
  <c r="E2111" i="1"/>
  <c r="D2111" i="1"/>
  <c r="B2111" i="1"/>
  <c r="E2110" i="1"/>
  <c r="D2110" i="1"/>
  <c r="B2110" i="1"/>
  <c r="E2109" i="1"/>
  <c r="D2109" i="1"/>
  <c r="B2109" i="1"/>
  <c r="E2108" i="1"/>
  <c r="D2108" i="1"/>
  <c r="B2108" i="1"/>
  <c r="E2107" i="1"/>
  <c r="D2107" i="1"/>
  <c r="B2107" i="1"/>
  <c r="E2106" i="1"/>
  <c r="D2106" i="1"/>
  <c r="B2106" i="1"/>
  <c r="E2105" i="1"/>
  <c r="D2105" i="1"/>
  <c r="B2105" i="1"/>
  <c r="E2104" i="1"/>
  <c r="D2104" i="1"/>
  <c r="B2104" i="1"/>
  <c r="E2103" i="1"/>
  <c r="D2103" i="1"/>
  <c r="B2103" i="1"/>
  <c r="E2102" i="1"/>
  <c r="D2102" i="1"/>
  <c r="B2102" i="1"/>
  <c r="E2101" i="1"/>
  <c r="D2101" i="1"/>
  <c r="B2101" i="1"/>
  <c r="E2100" i="1"/>
  <c r="D2100" i="1"/>
  <c r="B2100" i="1"/>
  <c r="E2099" i="1"/>
  <c r="D2099" i="1"/>
  <c r="B2099" i="1"/>
  <c r="E2098" i="1"/>
  <c r="D2098" i="1"/>
  <c r="B2098" i="1"/>
  <c r="E2097" i="1"/>
  <c r="D2097" i="1"/>
  <c r="B2097" i="1"/>
  <c r="E2096" i="1"/>
  <c r="D2096" i="1"/>
  <c r="B2096" i="1"/>
  <c r="E2095" i="1"/>
  <c r="D2095" i="1"/>
  <c r="B2095" i="1"/>
  <c r="E2094" i="1"/>
  <c r="D2094" i="1"/>
  <c r="B2094" i="1"/>
  <c r="E2093" i="1"/>
  <c r="D2093" i="1"/>
  <c r="B2093" i="1"/>
  <c r="E2092" i="1"/>
  <c r="D2092" i="1"/>
  <c r="B2092" i="1"/>
  <c r="E2091" i="1"/>
  <c r="D2091" i="1"/>
  <c r="B2091" i="1"/>
  <c r="E2090" i="1"/>
  <c r="D2090" i="1"/>
  <c r="B2090" i="1"/>
  <c r="E2089" i="1"/>
  <c r="D2089" i="1"/>
  <c r="B2089" i="1"/>
  <c r="E2088" i="1"/>
  <c r="D2088" i="1"/>
  <c r="B2088" i="1"/>
  <c r="E2087" i="1"/>
  <c r="D2087" i="1"/>
  <c r="B2087" i="1"/>
  <c r="E2086" i="1"/>
  <c r="D2086" i="1"/>
  <c r="B2086" i="1"/>
  <c r="E2085" i="1"/>
  <c r="D2085" i="1"/>
  <c r="B2085" i="1"/>
  <c r="E2084" i="1"/>
  <c r="D2084" i="1"/>
  <c r="B2084" i="1"/>
  <c r="E2083" i="1"/>
  <c r="D2083" i="1"/>
  <c r="B2083" i="1"/>
  <c r="E2082" i="1"/>
  <c r="D2082" i="1"/>
  <c r="B2082" i="1"/>
  <c r="E2081" i="1"/>
  <c r="D2081" i="1"/>
  <c r="B2081" i="1"/>
  <c r="E2080" i="1"/>
  <c r="D2080" i="1"/>
  <c r="B2080" i="1"/>
  <c r="E2079" i="1"/>
  <c r="D2079" i="1"/>
  <c r="B2079" i="1"/>
  <c r="E2078" i="1"/>
  <c r="D2078" i="1"/>
  <c r="B2078" i="1"/>
  <c r="E2077" i="1"/>
  <c r="D2077" i="1"/>
  <c r="B2077" i="1"/>
  <c r="E2076" i="1"/>
  <c r="D2076" i="1"/>
  <c r="B2076" i="1"/>
  <c r="E2075" i="1"/>
  <c r="D2075" i="1"/>
  <c r="B2075" i="1"/>
  <c r="E2074" i="1"/>
  <c r="D2074" i="1"/>
  <c r="B2074" i="1"/>
  <c r="E2073" i="1"/>
  <c r="D2073" i="1"/>
  <c r="B2073" i="1"/>
  <c r="E2072" i="1"/>
  <c r="D2072" i="1"/>
  <c r="B2072" i="1"/>
  <c r="E2071" i="1"/>
  <c r="D2071" i="1"/>
  <c r="B2071" i="1"/>
  <c r="E2070" i="1"/>
  <c r="D2070" i="1"/>
  <c r="B2070" i="1"/>
  <c r="E2069" i="1"/>
  <c r="D2069" i="1"/>
  <c r="B2069" i="1"/>
  <c r="E2068" i="1"/>
  <c r="D2068" i="1"/>
  <c r="B2068" i="1"/>
  <c r="E2067" i="1"/>
  <c r="D2067" i="1"/>
  <c r="B2067" i="1"/>
  <c r="E2066" i="1"/>
  <c r="D2066" i="1"/>
  <c r="B2066" i="1"/>
  <c r="E2065" i="1"/>
  <c r="D2065" i="1"/>
  <c r="B2065" i="1"/>
  <c r="E2064" i="1"/>
  <c r="D2064" i="1"/>
  <c r="B2064" i="1"/>
  <c r="E2063" i="1"/>
  <c r="D2063" i="1"/>
  <c r="B2063" i="1"/>
  <c r="E2062" i="1"/>
  <c r="D2062" i="1"/>
  <c r="B2062" i="1"/>
  <c r="E2061" i="1"/>
  <c r="D2061" i="1"/>
  <c r="B2061" i="1"/>
  <c r="E2060" i="1"/>
  <c r="D2060" i="1"/>
  <c r="B2060" i="1"/>
  <c r="E2059" i="1"/>
  <c r="D2059" i="1"/>
  <c r="B2059" i="1"/>
  <c r="E2058" i="1"/>
  <c r="D2058" i="1"/>
  <c r="B2058" i="1"/>
  <c r="E2057" i="1"/>
  <c r="D2057" i="1"/>
  <c r="B2057" i="1"/>
  <c r="E2056" i="1"/>
  <c r="D2056" i="1"/>
  <c r="B2056" i="1"/>
  <c r="E2055" i="1"/>
  <c r="D2055" i="1"/>
  <c r="B2055" i="1"/>
  <c r="E2054" i="1"/>
  <c r="D2054" i="1"/>
  <c r="B2054" i="1"/>
  <c r="E2053" i="1"/>
  <c r="D2053" i="1"/>
  <c r="B2053" i="1"/>
  <c r="E2052" i="1"/>
  <c r="D2052" i="1"/>
  <c r="B2052" i="1"/>
  <c r="E2051" i="1"/>
  <c r="D2051" i="1"/>
  <c r="B2051" i="1"/>
  <c r="E2050" i="1"/>
  <c r="D2050" i="1"/>
  <c r="B2050" i="1"/>
  <c r="E2049" i="1"/>
  <c r="D2049" i="1"/>
  <c r="B2049" i="1"/>
  <c r="E2048" i="1"/>
  <c r="D2048" i="1"/>
  <c r="B2048" i="1"/>
  <c r="E2047" i="1"/>
  <c r="D2047" i="1"/>
  <c r="B2047" i="1"/>
  <c r="E2046" i="1"/>
  <c r="D2046" i="1"/>
  <c r="B2046" i="1"/>
  <c r="E2045" i="1"/>
  <c r="D2045" i="1"/>
  <c r="B2045" i="1"/>
  <c r="E2044" i="1"/>
  <c r="D2044" i="1"/>
  <c r="B2044" i="1"/>
  <c r="E2043" i="1"/>
  <c r="D2043" i="1"/>
  <c r="B2043" i="1"/>
  <c r="E2042" i="1"/>
  <c r="D2042" i="1"/>
  <c r="B2042" i="1"/>
  <c r="E2041" i="1"/>
  <c r="D2041" i="1"/>
  <c r="B2041" i="1"/>
  <c r="E2040" i="1"/>
  <c r="D2040" i="1"/>
  <c r="B2040" i="1"/>
  <c r="E2039" i="1"/>
  <c r="D2039" i="1"/>
  <c r="B2039" i="1"/>
  <c r="E2038" i="1"/>
  <c r="D2038" i="1"/>
  <c r="B2038" i="1"/>
  <c r="E2037" i="1"/>
  <c r="D2037" i="1"/>
  <c r="B2037" i="1"/>
  <c r="E2036" i="1"/>
  <c r="D2036" i="1"/>
  <c r="B2036" i="1"/>
  <c r="E2035" i="1"/>
  <c r="D2035" i="1"/>
  <c r="B2035" i="1"/>
  <c r="E2034" i="1"/>
  <c r="D2034" i="1"/>
  <c r="B2034" i="1"/>
  <c r="E2033" i="1"/>
  <c r="D2033" i="1"/>
  <c r="B2033" i="1"/>
  <c r="E2032" i="1"/>
  <c r="D2032" i="1"/>
  <c r="B2032" i="1"/>
  <c r="E2031" i="1"/>
  <c r="D2031" i="1"/>
  <c r="B2031" i="1"/>
  <c r="E2030" i="1"/>
  <c r="D2030" i="1"/>
  <c r="B2030" i="1"/>
  <c r="E2029" i="1"/>
  <c r="D2029" i="1"/>
  <c r="B2029" i="1"/>
  <c r="E2028" i="1"/>
  <c r="D2028" i="1"/>
  <c r="B2028" i="1"/>
  <c r="E2027" i="1"/>
  <c r="D2027" i="1"/>
  <c r="B2027" i="1"/>
  <c r="E2026" i="1"/>
  <c r="D2026" i="1"/>
  <c r="B2026" i="1"/>
  <c r="E2025" i="1"/>
  <c r="D2025" i="1"/>
  <c r="B2025" i="1"/>
  <c r="E2024" i="1"/>
  <c r="D2024" i="1"/>
  <c r="B2024" i="1"/>
  <c r="E2023" i="1"/>
  <c r="D2023" i="1"/>
  <c r="B2023" i="1"/>
  <c r="E2022" i="1"/>
  <c r="D2022" i="1"/>
  <c r="B2022" i="1"/>
  <c r="E2021" i="1"/>
  <c r="D2021" i="1"/>
  <c r="B2021" i="1"/>
  <c r="E2020" i="1"/>
  <c r="D2020" i="1"/>
  <c r="B2020" i="1"/>
  <c r="E2019" i="1"/>
  <c r="D2019" i="1"/>
  <c r="B2019" i="1"/>
  <c r="E2018" i="1"/>
  <c r="D2018" i="1"/>
  <c r="B2018" i="1"/>
  <c r="E2017" i="1"/>
  <c r="D2017" i="1"/>
  <c r="B2017" i="1"/>
  <c r="E2016" i="1"/>
  <c r="D2016" i="1"/>
  <c r="B2016" i="1"/>
  <c r="E2015" i="1"/>
  <c r="D2015" i="1"/>
  <c r="B2015" i="1"/>
  <c r="E2014" i="1"/>
  <c r="D2014" i="1"/>
  <c r="B2014" i="1"/>
  <c r="E2013" i="1"/>
  <c r="D2013" i="1"/>
  <c r="B2013" i="1"/>
  <c r="E2012" i="1"/>
  <c r="D2012" i="1"/>
  <c r="B2012" i="1"/>
  <c r="E2011" i="1"/>
  <c r="D2011" i="1"/>
  <c r="B2011" i="1"/>
  <c r="E2010" i="1"/>
  <c r="D2010" i="1"/>
  <c r="B2010" i="1"/>
  <c r="E2009" i="1"/>
  <c r="D2009" i="1"/>
  <c r="B2009" i="1"/>
  <c r="E2008" i="1"/>
  <c r="D2008" i="1"/>
  <c r="B2008" i="1"/>
  <c r="E2007" i="1"/>
  <c r="D2007" i="1"/>
  <c r="B2007" i="1"/>
  <c r="E2006" i="1"/>
  <c r="D2006" i="1"/>
  <c r="B2006" i="1"/>
  <c r="E2005" i="1"/>
  <c r="D2005" i="1"/>
  <c r="B2005" i="1"/>
  <c r="E2004" i="1"/>
  <c r="D2004" i="1"/>
  <c r="B2004" i="1"/>
  <c r="E2003" i="1"/>
  <c r="D2003" i="1"/>
  <c r="B2003" i="1"/>
  <c r="E2002" i="1"/>
  <c r="D2002" i="1"/>
  <c r="B2002" i="1"/>
  <c r="E2001" i="1"/>
  <c r="D2001" i="1"/>
  <c r="B2001" i="1"/>
  <c r="E2000" i="1"/>
  <c r="D2000" i="1"/>
  <c r="B2000" i="1"/>
  <c r="E1999" i="1"/>
  <c r="D1999" i="1"/>
  <c r="B1999" i="1"/>
  <c r="E1998" i="1"/>
  <c r="D1998" i="1"/>
  <c r="B1998" i="1"/>
  <c r="E1997" i="1"/>
  <c r="D1997" i="1"/>
  <c r="B1997" i="1"/>
  <c r="E1996" i="1"/>
  <c r="D1996" i="1"/>
  <c r="B1996" i="1"/>
  <c r="E1995" i="1"/>
  <c r="D1995" i="1"/>
  <c r="B1995" i="1"/>
  <c r="E1994" i="1"/>
  <c r="D1994" i="1"/>
  <c r="B1994" i="1"/>
  <c r="E1993" i="1"/>
  <c r="D1993" i="1"/>
  <c r="B1993" i="1"/>
  <c r="E1992" i="1"/>
  <c r="D1992" i="1"/>
  <c r="B1992" i="1"/>
  <c r="E1991" i="1"/>
  <c r="D1991" i="1"/>
  <c r="B1991" i="1"/>
  <c r="E1990" i="1"/>
  <c r="D1990" i="1"/>
  <c r="B1990" i="1"/>
  <c r="E1989" i="1"/>
  <c r="D1989" i="1"/>
  <c r="B1989" i="1"/>
  <c r="E1988" i="1"/>
  <c r="D1988" i="1"/>
  <c r="B1988" i="1"/>
  <c r="E1987" i="1"/>
  <c r="D1987" i="1"/>
  <c r="B1987" i="1"/>
  <c r="E1986" i="1"/>
  <c r="D1986" i="1"/>
  <c r="B1986" i="1"/>
  <c r="E1985" i="1"/>
  <c r="D1985" i="1"/>
  <c r="B1985" i="1"/>
  <c r="E1984" i="1"/>
  <c r="D1984" i="1"/>
  <c r="B1984" i="1"/>
  <c r="E1983" i="1"/>
  <c r="D1983" i="1"/>
  <c r="B1983" i="1"/>
  <c r="E1982" i="1"/>
  <c r="D1982" i="1"/>
  <c r="B1982" i="1"/>
  <c r="E1981" i="1"/>
  <c r="D1981" i="1"/>
  <c r="B1981" i="1"/>
  <c r="E1980" i="1"/>
  <c r="D1980" i="1"/>
  <c r="B1980" i="1"/>
  <c r="E1979" i="1"/>
  <c r="D1979" i="1"/>
  <c r="B1979" i="1"/>
  <c r="E1978" i="1"/>
  <c r="D1978" i="1"/>
  <c r="B1978" i="1"/>
  <c r="E1977" i="1"/>
  <c r="D1977" i="1"/>
  <c r="B1977" i="1"/>
  <c r="E1976" i="1"/>
  <c r="D1976" i="1"/>
  <c r="B1976" i="1"/>
  <c r="E1975" i="1"/>
  <c r="D1975" i="1"/>
  <c r="B1975" i="1"/>
  <c r="E1974" i="1"/>
  <c r="D1974" i="1"/>
  <c r="B1974" i="1"/>
  <c r="E1973" i="1"/>
  <c r="D1973" i="1"/>
  <c r="B1973" i="1"/>
  <c r="E1972" i="1"/>
  <c r="D1972" i="1"/>
  <c r="B1972" i="1"/>
  <c r="E1971" i="1"/>
  <c r="D1971" i="1"/>
  <c r="B1971" i="1"/>
  <c r="E1970" i="1"/>
  <c r="D1970" i="1"/>
  <c r="B1970" i="1"/>
  <c r="E1969" i="1"/>
  <c r="D1969" i="1"/>
  <c r="B1969" i="1"/>
  <c r="E1968" i="1"/>
  <c r="D1968" i="1"/>
  <c r="B1968" i="1"/>
  <c r="E1967" i="1"/>
  <c r="D1967" i="1"/>
  <c r="B1967" i="1"/>
  <c r="E1966" i="1"/>
  <c r="D1966" i="1"/>
  <c r="B1966" i="1"/>
  <c r="E1965" i="1"/>
  <c r="D1965" i="1"/>
  <c r="B1965" i="1"/>
  <c r="E1964" i="1"/>
  <c r="D1964" i="1"/>
  <c r="B1964" i="1"/>
  <c r="E1963" i="1"/>
  <c r="D1963" i="1"/>
  <c r="B1963" i="1"/>
  <c r="E1962" i="1"/>
  <c r="D1962" i="1"/>
  <c r="B1962" i="1"/>
  <c r="E1961" i="1"/>
  <c r="D1961" i="1"/>
  <c r="B1961" i="1"/>
  <c r="E1960" i="1"/>
  <c r="D1960" i="1"/>
  <c r="B1960" i="1"/>
  <c r="E1959" i="1"/>
  <c r="D1959" i="1"/>
  <c r="B1959" i="1"/>
  <c r="E1958" i="1"/>
  <c r="D1958" i="1"/>
  <c r="B1958" i="1"/>
  <c r="E1957" i="1"/>
  <c r="D1957" i="1"/>
  <c r="B1957" i="1"/>
  <c r="E1956" i="1"/>
  <c r="D1956" i="1"/>
  <c r="B1956" i="1"/>
  <c r="E1955" i="1"/>
  <c r="D1955" i="1"/>
  <c r="B1955" i="1"/>
  <c r="E1954" i="1"/>
  <c r="D1954" i="1"/>
  <c r="B1954" i="1"/>
  <c r="E1953" i="1"/>
  <c r="D1953" i="1"/>
  <c r="B1953" i="1"/>
  <c r="E1952" i="1"/>
  <c r="D1952" i="1"/>
  <c r="B1952" i="1"/>
  <c r="E1951" i="1"/>
  <c r="D1951" i="1"/>
  <c r="B1951" i="1"/>
  <c r="E1950" i="1"/>
  <c r="D1950" i="1"/>
  <c r="B1950" i="1"/>
  <c r="E1949" i="1"/>
  <c r="D1949" i="1"/>
  <c r="B1949" i="1"/>
  <c r="E1948" i="1"/>
  <c r="D1948" i="1"/>
  <c r="B1948" i="1"/>
  <c r="E1947" i="1"/>
  <c r="D1947" i="1"/>
  <c r="B1947" i="1"/>
  <c r="E1946" i="1"/>
  <c r="D1946" i="1"/>
  <c r="B1946" i="1"/>
  <c r="E1945" i="1"/>
  <c r="D1945" i="1"/>
  <c r="B1945" i="1"/>
  <c r="E1944" i="1"/>
  <c r="D1944" i="1"/>
  <c r="B1944" i="1"/>
  <c r="E1943" i="1"/>
  <c r="D1943" i="1"/>
  <c r="B1943" i="1"/>
  <c r="E1942" i="1"/>
  <c r="D1942" i="1"/>
  <c r="B1942" i="1"/>
  <c r="E1941" i="1"/>
  <c r="D1941" i="1"/>
  <c r="B1941" i="1"/>
  <c r="E1940" i="1"/>
  <c r="D1940" i="1"/>
  <c r="B1940" i="1"/>
  <c r="E1939" i="1"/>
  <c r="D1939" i="1"/>
  <c r="B1939" i="1"/>
  <c r="E1938" i="1"/>
  <c r="D1938" i="1"/>
  <c r="B1938" i="1"/>
  <c r="E1937" i="1"/>
  <c r="D1937" i="1"/>
  <c r="B1937" i="1"/>
  <c r="E1936" i="1"/>
  <c r="D1936" i="1"/>
  <c r="B1936" i="1"/>
  <c r="E1935" i="1"/>
  <c r="D1935" i="1"/>
  <c r="B1935" i="1"/>
  <c r="E1934" i="1"/>
  <c r="D1934" i="1"/>
  <c r="B1934" i="1"/>
  <c r="E1933" i="1"/>
  <c r="D1933" i="1"/>
  <c r="B1933" i="1"/>
  <c r="E1932" i="1"/>
  <c r="D1932" i="1"/>
  <c r="B1932" i="1"/>
  <c r="E1931" i="1"/>
  <c r="D1931" i="1"/>
  <c r="B1931" i="1"/>
  <c r="E1930" i="1"/>
  <c r="D1930" i="1"/>
  <c r="B1930" i="1"/>
  <c r="E1929" i="1"/>
  <c r="D1929" i="1"/>
  <c r="B1929" i="1"/>
  <c r="E1928" i="1"/>
  <c r="D1928" i="1"/>
  <c r="B1928" i="1"/>
  <c r="E1927" i="1"/>
  <c r="D1927" i="1"/>
  <c r="B1927" i="1"/>
  <c r="E1926" i="1"/>
  <c r="D1926" i="1"/>
  <c r="B1926" i="1"/>
  <c r="E1925" i="1"/>
  <c r="D1925" i="1"/>
  <c r="B1925" i="1"/>
  <c r="E1924" i="1"/>
  <c r="D1924" i="1"/>
  <c r="B1924" i="1"/>
  <c r="E1923" i="1"/>
  <c r="D1923" i="1"/>
  <c r="B1923" i="1"/>
  <c r="E1922" i="1"/>
  <c r="D1922" i="1"/>
  <c r="B1922" i="1"/>
  <c r="E1921" i="1"/>
  <c r="D1921" i="1"/>
  <c r="B1921" i="1"/>
  <c r="E1920" i="1"/>
  <c r="D1920" i="1"/>
  <c r="B1920" i="1"/>
  <c r="E1919" i="1"/>
  <c r="D1919" i="1"/>
  <c r="B1919" i="1"/>
  <c r="E1918" i="1"/>
  <c r="D1918" i="1"/>
  <c r="B1918" i="1"/>
  <c r="E1917" i="1"/>
  <c r="D1917" i="1"/>
  <c r="B1917" i="1"/>
  <c r="E1916" i="1"/>
  <c r="D1916" i="1"/>
  <c r="B1916" i="1"/>
  <c r="E1915" i="1"/>
  <c r="D1915" i="1"/>
  <c r="B1915" i="1"/>
  <c r="E1914" i="1"/>
  <c r="D1914" i="1"/>
  <c r="B1914" i="1"/>
  <c r="E1913" i="1"/>
  <c r="D1913" i="1"/>
  <c r="B1913" i="1"/>
  <c r="E1912" i="1"/>
  <c r="D1912" i="1"/>
  <c r="B1912" i="1"/>
  <c r="E1911" i="1"/>
  <c r="D1911" i="1"/>
  <c r="B1911" i="1"/>
  <c r="E1910" i="1"/>
  <c r="D1910" i="1"/>
  <c r="B1910" i="1"/>
  <c r="E1909" i="1"/>
  <c r="D1909" i="1"/>
  <c r="B1909" i="1"/>
  <c r="E1908" i="1"/>
  <c r="D1908" i="1"/>
  <c r="B1908" i="1"/>
  <c r="E1907" i="1"/>
  <c r="D1907" i="1"/>
  <c r="B1907" i="1"/>
  <c r="E1906" i="1"/>
  <c r="D1906" i="1"/>
  <c r="B1906" i="1"/>
  <c r="E1905" i="1"/>
  <c r="D1905" i="1"/>
  <c r="B1905" i="1"/>
  <c r="E1904" i="1"/>
  <c r="D1904" i="1"/>
  <c r="B1904" i="1"/>
  <c r="E1903" i="1"/>
  <c r="D1903" i="1"/>
  <c r="B1903" i="1"/>
  <c r="E1902" i="1"/>
  <c r="D1902" i="1"/>
  <c r="B1902" i="1"/>
  <c r="E1901" i="1"/>
  <c r="D1901" i="1"/>
  <c r="B1901" i="1"/>
  <c r="E1900" i="1"/>
  <c r="D1900" i="1"/>
  <c r="B1900" i="1"/>
  <c r="E1899" i="1"/>
  <c r="D1899" i="1"/>
  <c r="B1899" i="1"/>
  <c r="E1898" i="1"/>
  <c r="D1898" i="1"/>
  <c r="B1898" i="1"/>
  <c r="E1897" i="1"/>
  <c r="D1897" i="1"/>
  <c r="B1897" i="1"/>
  <c r="E1896" i="1"/>
  <c r="D1896" i="1"/>
  <c r="B1896" i="1"/>
  <c r="E1895" i="1"/>
  <c r="D1895" i="1"/>
  <c r="B1895" i="1"/>
  <c r="E1894" i="1"/>
  <c r="D1894" i="1"/>
  <c r="B1894" i="1"/>
  <c r="E1893" i="1"/>
  <c r="D1893" i="1"/>
  <c r="B1893" i="1"/>
  <c r="E1892" i="1"/>
  <c r="D1892" i="1"/>
  <c r="B1892" i="1"/>
  <c r="E1891" i="1"/>
  <c r="D1891" i="1"/>
  <c r="B1891" i="1"/>
  <c r="E1890" i="1"/>
  <c r="D1890" i="1"/>
  <c r="B1890" i="1"/>
  <c r="E1889" i="1"/>
  <c r="D1889" i="1"/>
  <c r="B1889" i="1"/>
  <c r="E1888" i="1"/>
  <c r="D1888" i="1"/>
  <c r="B1888" i="1"/>
  <c r="E1887" i="1"/>
  <c r="D1887" i="1"/>
  <c r="B1887" i="1"/>
  <c r="E1886" i="1"/>
  <c r="D1886" i="1"/>
  <c r="B1886" i="1"/>
  <c r="E1885" i="1"/>
  <c r="D1885" i="1"/>
  <c r="B1885" i="1"/>
  <c r="E1884" i="1"/>
  <c r="D1884" i="1"/>
  <c r="B1884" i="1"/>
  <c r="E1883" i="1"/>
  <c r="D1883" i="1"/>
  <c r="B1883" i="1"/>
  <c r="E1882" i="1"/>
  <c r="D1882" i="1"/>
  <c r="B1882" i="1"/>
  <c r="E1881" i="1"/>
  <c r="D1881" i="1"/>
  <c r="B1881" i="1"/>
  <c r="E1880" i="1"/>
  <c r="D1880" i="1"/>
  <c r="B1880" i="1"/>
  <c r="E1879" i="1"/>
  <c r="D1879" i="1"/>
  <c r="B1879" i="1"/>
  <c r="E1878" i="1"/>
  <c r="D1878" i="1"/>
  <c r="B1878" i="1"/>
  <c r="E1877" i="1"/>
  <c r="D1877" i="1"/>
  <c r="B1877" i="1"/>
  <c r="E1876" i="1"/>
  <c r="D1876" i="1"/>
  <c r="B1876" i="1"/>
  <c r="E1875" i="1"/>
  <c r="D1875" i="1"/>
  <c r="B1875" i="1"/>
  <c r="E1874" i="1"/>
  <c r="D1874" i="1"/>
  <c r="B1874" i="1"/>
  <c r="E1873" i="1"/>
  <c r="D1873" i="1"/>
  <c r="B1873" i="1"/>
  <c r="E1872" i="1"/>
  <c r="D1872" i="1"/>
  <c r="B1872" i="1"/>
  <c r="E1871" i="1"/>
  <c r="D1871" i="1"/>
  <c r="B1871" i="1"/>
  <c r="E1870" i="1"/>
  <c r="D1870" i="1"/>
  <c r="B1870" i="1"/>
  <c r="E1869" i="1"/>
  <c r="D1869" i="1"/>
  <c r="B1869" i="1"/>
  <c r="E1868" i="1"/>
  <c r="D1868" i="1"/>
  <c r="B1868" i="1"/>
  <c r="E1867" i="1"/>
  <c r="D1867" i="1"/>
  <c r="B1867" i="1"/>
  <c r="E1866" i="1"/>
  <c r="D1866" i="1"/>
  <c r="B1866" i="1"/>
  <c r="E1865" i="1"/>
  <c r="D1865" i="1"/>
  <c r="B1865" i="1"/>
  <c r="E1864" i="1"/>
  <c r="D1864" i="1"/>
  <c r="B1864" i="1"/>
  <c r="E1863" i="1"/>
  <c r="D1863" i="1"/>
  <c r="B1863" i="1"/>
  <c r="E1862" i="1"/>
  <c r="D1862" i="1"/>
  <c r="B1862" i="1"/>
  <c r="E1861" i="1"/>
  <c r="D1861" i="1"/>
  <c r="B1861" i="1"/>
  <c r="E1860" i="1"/>
  <c r="D1860" i="1"/>
  <c r="B1860" i="1"/>
  <c r="E1859" i="1"/>
  <c r="D1859" i="1"/>
  <c r="B1859" i="1"/>
  <c r="E1858" i="1"/>
  <c r="D1858" i="1"/>
  <c r="B1858" i="1"/>
  <c r="E1857" i="1"/>
  <c r="D1857" i="1"/>
  <c r="B1857" i="1"/>
  <c r="E1856" i="1"/>
  <c r="D1856" i="1"/>
  <c r="B1856" i="1"/>
  <c r="E1855" i="1"/>
  <c r="D1855" i="1"/>
  <c r="B1855" i="1"/>
  <c r="E1854" i="1"/>
  <c r="D1854" i="1"/>
  <c r="B1854" i="1"/>
  <c r="E1853" i="1"/>
  <c r="D1853" i="1"/>
  <c r="B1853" i="1"/>
  <c r="E1852" i="1"/>
  <c r="D1852" i="1"/>
  <c r="B1852" i="1"/>
  <c r="E1851" i="1"/>
  <c r="D1851" i="1"/>
  <c r="B1851" i="1"/>
  <c r="E1850" i="1"/>
  <c r="D1850" i="1"/>
  <c r="B1850" i="1"/>
  <c r="E1849" i="1"/>
  <c r="D1849" i="1"/>
  <c r="B1849" i="1"/>
  <c r="E1848" i="1"/>
  <c r="D1848" i="1"/>
  <c r="B1848" i="1"/>
  <c r="E1847" i="1"/>
  <c r="D1847" i="1"/>
  <c r="B1847" i="1"/>
  <c r="E1846" i="1"/>
  <c r="D1846" i="1"/>
  <c r="B1846" i="1"/>
  <c r="E1845" i="1"/>
  <c r="D1845" i="1"/>
  <c r="B1845" i="1"/>
  <c r="E1844" i="1"/>
  <c r="D1844" i="1"/>
  <c r="B1844" i="1"/>
  <c r="E1843" i="1"/>
  <c r="D1843" i="1"/>
  <c r="B1843" i="1"/>
  <c r="E1842" i="1"/>
  <c r="D1842" i="1"/>
  <c r="B1842" i="1"/>
  <c r="E1841" i="1"/>
  <c r="D1841" i="1"/>
  <c r="B1841" i="1"/>
  <c r="E1840" i="1"/>
  <c r="D1840" i="1"/>
  <c r="B1840" i="1"/>
  <c r="E1839" i="1"/>
  <c r="D1839" i="1"/>
  <c r="B1839" i="1"/>
  <c r="E1838" i="1"/>
  <c r="D1838" i="1"/>
  <c r="B1838" i="1"/>
  <c r="E1837" i="1"/>
  <c r="D1837" i="1"/>
  <c r="B1837" i="1"/>
  <c r="E1836" i="1"/>
  <c r="D1836" i="1"/>
  <c r="B1836" i="1"/>
  <c r="E1835" i="1"/>
  <c r="D1835" i="1"/>
  <c r="B1835" i="1"/>
  <c r="E1834" i="1"/>
  <c r="D1834" i="1"/>
  <c r="B1834" i="1"/>
  <c r="E1833" i="1"/>
  <c r="D1833" i="1"/>
  <c r="B1833" i="1"/>
  <c r="E1832" i="1"/>
  <c r="D1832" i="1"/>
  <c r="B1832" i="1"/>
  <c r="E1831" i="1"/>
  <c r="D1831" i="1"/>
  <c r="B1831" i="1"/>
  <c r="E1830" i="1"/>
  <c r="D1830" i="1"/>
  <c r="B1830" i="1"/>
  <c r="E1829" i="1"/>
  <c r="D1829" i="1"/>
  <c r="B1829" i="1"/>
  <c r="E1828" i="1"/>
  <c r="D1828" i="1"/>
  <c r="B1828" i="1"/>
  <c r="E1827" i="1"/>
  <c r="D1827" i="1"/>
  <c r="B1827" i="1"/>
  <c r="E1826" i="1"/>
  <c r="D1826" i="1"/>
  <c r="B1826" i="1"/>
  <c r="E1825" i="1"/>
  <c r="D1825" i="1"/>
  <c r="B1825" i="1"/>
  <c r="E1824" i="1"/>
  <c r="D1824" i="1"/>
  <c r="B1824" i="1"/>
  <c r="E1823" i="1"/>
  <c r="D1823" i="1"/>
  <c r="B1823" i="1"/>
  <c r="E1822" i="1"/>
  <c r="D1822" i="1"/>
  <c r="B1822" i="1"/>
  <c r="E1821" i="1"/>
  <c r="D1821" i="1"/>
  <c r="B1821" i="1"/>
  <c r="E1820" i="1"/>
  <c r="D1820" i="1"/>
  <c r="B1820" i="1"/>
  <c r="E1819" i="1"/>
  <c r="D1819" i="1"/>
  <c r="B1819" i="1"/>
  <c r="E1818" i="1"/>
  <c r="D1818" i="1"/>
  <c r="B1818" i="1"/>
  <c r="E1817" i="1"/>
  <c r="D1817" i="1"/>
  <c r="B1817" i="1"/>
  <c r="E1816" i="1"/>
  <c r="D1816" i="1"/>
  <c r="B1816" i="1"/>
  <c r="E1815" i="1"/>
  <c r="D1815" i="1"/>
  <c r="B1815" i="1"/>
  <c r="E1814" i="1"/>
  <c r="D1814" i="1"/>
  <c r="B1814" i="1"/>
  <c r="E1813" i="1"/>
  <c r="D1813" i="1"/>
  <c r="B1813" i="1"/>
  <c r="E1812" i="1"/>
  <c r="D1812" i="1"/>
  <c r="B1812" i="1"/>
  <c r="E1811" i="1"/>
  <c r="D1811" i="1"/>
  <c r="B1811" i="1"/>
  <c r="E1810" i="1"/>
  <c r="D1810" i="1"/>
  <c r="B1810" i="1"/>
  <c r="E1809" i="1"/>
  <c r="D1809" i="1"/>
  <c r="B1809" i="1"/>
  <c r="E1808" i="1"/>
  <c r="D1808" i="1"/>
  <c r="B1808" i="1"/>
  <c r="E1807" i="1"/>
  <c r="D1807" i="1"/>
  <c r="B1807" i="1"/>
  <c r="E1806" i="1"/>
  <c r="D1806" i="1"/>
  <c r="B1806" i="1"/>
  <c r="E1805" i="1"/>
  <c r="D1805" i="1"/>
  <c r="B1805" i="1"/>
  <c r="E1804" i="1"/>
  <c r="D1804" i="1"/>
  <c r="B1804" i="1"/>
  <c r="E1803" i="1"/>
  <c r="D1803" i="1"/>
  <c r="B1803" i="1"/>
  <c r="E1802" i="1"/>
  <c r="D1802" i="1"/>
  <c r="B1802" i="1"/>
  <c r="E1801" i="1"/>
  <c r="D1801" i="1"/>
  <c r="B1801" i="1"/>
  <c r="E1800" i="1"/>
  <c r="D1800" i="1"/>
  <c r="B1800" i="1"/>
  <c r="E1799" i="1"/>
  <c r="D1799" i="1"/>
  <c r="B1799" i="1"/>
  <c r="E1798" i="1"/>
  <c r="D1798" i="1"/>
  <c r="B1798" i="1"/>
  <c r="E1797" i="1"/>
  <c r="D1797" i="1"/>
  <c r="B1797" i="1"/>
  <c r="E1796" i="1"/>
  <c r="D1796" i="1"/>
  <c r="B1796" i="1"/>
  <c r="E1795" i="1"/>
  <c r="D1795" i="1"/>
  <c r="B1795" i="1"/>
  <c r="E1794" i="1"/>
  <c r="D1794" i="1"/>
  <c r="B1794" i="1"/>
  <c r="E1793" i="1"/>
  <c r="D1793" i="1"/>
  <c r="B1793" i="1"/>
  <c r="E1792" i="1"/>
  <c r="D1792" i="1"/>
  <c r="B1792" i="1"/>
  <c r="E1791" i="1"/>
  <c r="D1791" i="1"/>
  <c r="B1791" i="1"/>
  <c r="E1790" i="1"/>
  <c r="D1790" i="1"/>
  <c r="B1790" i="1"/>
  <c r="E1789" i="1"/>
  <c r="D1789" i="1"/>
  <c r="B1789" i="1"/>
  <c r="E1788" i="1"/>
  <c r="D1788" i="1"/>
  <c r="B1788" i="1"/>
  <c r="E1787" i="1"/>
  <c r="D1787" i="1"/>
  <c r="B1787" i="1"/>
  <c r="E1786" i="1"/>
  <c r="D1786" i="1"/>
  <c r="B1786" i="1"/>
  <c r="E1785" i="1"/>
  <c r="D1785" i="1"/>
  <c r="B1785" i="1"/>
  <c r="E1784" i="1"/>
  <c r="D1784" i="1"/>
  <c r="B1784" i="1"/>
  <c r="E1783" i="1"/>
  <c r="D1783" i="1"/>
  <c r="B1783" i="1"/>
  <c r="E1782" i="1"/>
  <c r="D1782" i="1"/>
  <c r="B1782" i="1"/>
  <c r="E1781" i="1"/>
  <c r="D1781" i="1"/>
  <c r="B1781" i="1"/>
  <c r="E1780" i="1"/>
  <c r="D1780" i="1"/>
  <c r="B1780" i="1"/>
  <c r="E1779" i="1"/>
  <c r="D1779" i="1"/>
  <c r="B1779" i="1"/>
  <c r="E1778" i="1"/>
  <c r="D1778" i="1"/>
  <c r="B1778" i="1"/>
  <c r="E1777" i="1"/>
  <c r="D1777" i="1"/>
  <c r="B1777" i="1"/>
  <c r="E1776" i="1"/>
  <c r="D1776" i="1"/>
  <c r="B1776" i="1"/>
  <c r="E1775" i="1"/>
  <c r="D1775" i="1"/>
  <c r="B1775" i="1"/>
  <c r="E1774" i="1"/>
  <c r="D1774" i="1"/>
  <c r="B1774" i="1"/>
  <c r="E1773" i="1"/>
  <c r="D1773" i="1"/>
  <c r="B1773" i="1"/>
  <c r="E1772" i="1"/>
  <c r="D1772" i="1"/>
  <c r="B1772" i="1"/>
  <c r="E1771" i="1"/>
  <c r="D1771" i="1"/>
  <c r="B1771" i="1"/>
  <c r="E1770" i="1"/>
  <c r="D1770" i="1"/>
  <c r="B1770" i="1"/>
  <c r="E1769" i="1"/>
  <c r="D1769" i="1"/>
  <c r="B1769" i="1"/>
  <c r="E1768" i="1"/>
  <c r="D1768" i="1"/>
  <c r="B1768" i="1"/>
  <c r="E1767" i="1"/>
  <c r="D1767" i="1"/>
  <c r="B1767" i="1"/>
  <c r="E1766" i="1"/>
  <c r="D1766" i="1"/>
  <c r="B1766" i="1"/>
  <c r="E1765" i="1"/>
  <c r="D1765" i="1"/>
  <c r="B1765" i="1"/>
  <c r="E1764" i="1"/>
  <c r="D1764" i="1"/>
  <c r="B1764" i="1"/>
  <c r="E1763" i="1"/>
  <c r="D1763" i="1"/>
  <c r="B1763" i="1"/>
  <c r="E1762" i="1"/>
  <c r="D1762" i="1"/>
  <c r="B1762" i="1"/>
  <c r="E1761" i="1"/>
  <c r="D1761" i="1"/>
  <c r="B1761" i="1"/>
  <c r="E1760" i="1"/>
  <c r="D1760" i="1"/>
  <c r="B1760" i="1"/>
  <c r="E1759" i="1"/>
  <c r="D1759" i="1"/>
  <c r="B1759" i="1"/>
  <c r="E1758" i="1"/>
  <c r="D1758" i="1"/>
  <c r="B1758" i="1"/>
  <c r="E1757" i="1"/>
  <c r="D1757" i="1"/>
  <c r="B1757" i="1"/>
  <c r="E1756" i="1"/>
  <c r="D1756" i="1"/>
  <c r="B1756" i="1"/>
  <c r="E1755" i="1"/>
  <c r="D1755" i="1"/>
  <c r="B1755" i="1"/>
  <c r="E1754" i="1"/>
  <c r="D1754" i="1"/>
  <c r="B1754" i="1"/>
  <c r="E1753" i="1"/>
  <c r="D1753" i="1"/>
  <c r="B1753" i="1"/>
  <c r="E1752" i="1"/>
  <c r="D1752" i="1"/>
  <c r="B1752" i="1"/>
  <c r="E1751" i="1"/>
  <c r="D1751" i="1"/>
  <c r="B1751" i="1"/>
  <c r="E1750" i="1"/>
  <c r="D1750" i="1"/>
  <c r="B1750" i="1"/>
  <c r="E1749" i="1"/>
  <c r="D1749" i="1"/>
  <c r="B1749" i="1"/>
  <c r="E1748" i="1"/>
  <c r="D1748" i="1"/>
  <c r="B1748" i="1"/>
  <c r="E1747" i="1"/>
  <c r="D1747" i="1"/>
  <c r="B1747" i="1"/>
  <c r="E1746" i="1"/>
  <c r="D1746" i="1"/>
  <c r="B1746" i="1"/>
  <c r="E1745" i="1"/>
  <c r="D1745" i="1"/>
  <c r="B1745" i="1"/>
  <c r="E1744" i="1"/>
  <c r="D1744" i="1"/>
  <c r="B1744" i="1"/>
  <c r="E1743" i="1"/>
  <c r="D1743" i="1"/>
  <c r="B1743" i="1"/>
  <c r="E1742" i="1"/>
  <c r="D1742" i="1"/>
  <c r="B1742" i="1"/>
  <c r="E1741" i="1"/>
  <c r="D1741" i="1"/>
  <c r="B1741" i="1"/>
  <c r="E1740" i="1"/>
  <c r="D1740" i="1"/>
  <c r="B1740" i="1"/>
  <c r="E1739" i="1"/>
  <c r="D1739" i="1"/>
  <c r="B1739" i="1"/>
  <c r="E1738" i="1"/>
  <c r="D1738" i="1"/>
  <c r="B1738" i="1"/>
  <c r="E1737" i="1"/>
  <c r="D1737" i="1"/>
  <c r="B1737" i="1"/>
  <c r="E1736" i="1"/>
  <c r="D1736" i="1"/>
  <c r="B1736" i="1"/>
  <c r="E1735" i="1"/>
  <c r="D1735" i="1"/>
  <c r="B1735" i="1"/>
  <c r="E1734" i="1"/>
  <c r="D1734" i="1"/>
  <c r="B1734" i="1"/>
  <c r="E1733" i="1"/>
  <c r="D1733" i="1"/>
  <c r="B1733" i="1"/>
  <c r="E1732" i="1"/>
  <c r="D1732" i="1"/>
  <c r="B1732" i="1"/>
  <c r="E1731" i="1"/>
  <c r="D1731" i="1"/>
  <c r="B1731" i="1"/>
  <c r="E1730" i="1"/>
  <c r="D1730" i="1"/>
  <c r="B1730" i="1"/>
  <c r="E1729" i="1"/>
  <c r="D1729" i="1"/>
  <c r="B1729" i="1"/>
  <c r="E1728" i="1"/>
  <c r="D1728" i="1"/>
  <c r="B1728" i="1"/>
  <c r="E1727" i="1"/>
  <c r="D1727" i="1"/>
  <c r="B1727" i="1"/>
  <c r="E1726" i="1"/>
  <c r="D1726" i="1"/>
  <c r="B1726" i="1"/>
  <c r="E1725" i="1"/>
  <c r="D1725" i="1"/>
  <c r="B1725" i="1"/>
  <c r="E1724" i="1"/>
  <c r="D1724" i="1"/>
  <c r="B1724" i="1"/>
  <c r="E1723" i="1"/>
  <c r="D1723" i="1"/>
  <c r="B1723" i="1"/>
  <c r="E1722" i="1"/>
  <c r="D1722" i="1"/>
  <c r="B1722" i="1"/>
  <c r="E1721" i="1"/>
  <c r="D1721" i="1"/>
  <c r="B1721" i="1"/>
  <c r="E1720" i="1"/>
  <c r="D1720" i="1"/>
  <c r="B1720" i="1"/>
  <c r="E1719" i="1"/>
  <c r="D1719" i="1"/>
  <c r="B1719" i="1"/>
  <c r="E1718" i="1"/>
  <c r="D1718" i="1"/>
  <c r="B1718" i="1"/>
  <c r="E1717" i="1"/>
  <c r="D1717" i="1"/>
  <c r="B1717" i="1"/>
  <c r="E1716" i="1"/>
  <c r="D1716" i="1"/>
  <c r="B1716" i="1"/>
  <c r="E1715" i="1"/>
  <c r="D1715" i="1"/>
  <c r="B1715" i="1"/>
  <c r="E1714" i="1"/>
  <c r="D1714" i="1"/>
  <c r="B1714" i="1"/>
  <c r="E1713" i="1"/>
  <c r="D1713" i="1"/>
  <c r="B1713" i="1"/>
  <c r="E1712" i="1"/>
  <c r="D1712" i="1"/>
  <c r="B1712" i="1"/>
  <c r="E1711" i="1"/>
  <c r="D1711" i="1"/>
  <c r="B1711" i="1"/>
  <c r="E1710" i="1"/>
  <c r="D1710" i="1"/>
  <c r="B1710" i="1"/>
  <c r="E1709" i="1"/>
  <c r="D1709" i="1"/>
  <c r="B1709" i="1"/>
  <c r="E1708" i="1"/>
  <c r="D1708" i="1"/>
  <c r="B1708" i="1"/>
  <c r="E1707" i="1"/>
  <c r="D1707" i="1"/>
  <c r="B1707" i="1"/>
  <c r="E1706" i="1"/>
  <c r="D1706" i="1"/>
  <c r="B1706" i="1"/>
  <c r="E1705" i="1"/>
  <c r="D1705" i="1"/>
  <c r="B1705" i="1"/>
  <c r="E1704" i="1"/>
  <c r="D1704" i="1"/>
  <c r="B1704" i="1"/>
  <c r="E1703" i="1"/>
  <c r="D1703" i="1"/>
  <c r="B1703" i="1"/>
  <c r="E1702" i="1"/>
  <c r="D1702" i="1"/>
  <c r="B1702" i="1"/>
  <c r="E1701" i="1"/>
  <c r="D1701" i="1"/>
  <c r="B1701" i="1"/>
  <c r="E1700" i="1"/>
  <c r="D1700" i="1"/>
  <c r="B1700" i="1"/>
  <c r="E1699" i="1"/>
  <c r="D1699" i="1"/>
  <c r="B1699" i="1"/>
  <c r="E1698" i="1"/>
  <c r="D1698" i="1"/>
  <c r="B1698" i="1"/>
  <c r="E1697" i="1"/>
  <c r="D1697" i="1"/>
  <c r="B1697" i="1"/>
  <c r="E1696" i="1"/>
  <c r="D1696" i="1"/>
  <c r="B1696" i="1"/>
  <c r="E1695" i="1"/>
  <c r="D1695" i="1"/>
  <c r="B1695" i="1"/>
  <c r="E1694" i="1"/>
  <c r="D1694" i="1"/>
  <c r="B1694" i="1"/>
  <c r="E1693" i="1"/>
  <c r="D1693" i="1"/>
  <c r="B1693" i="1"/>
  <c r="E1692" i="1"/>
  <c r="D1692" i="1"/>
  <c r="B1692" i="1"/>
  <c r="E1691" i="1"/>
  <c r="D1691" i="1"/>
  <c r="B1691" i="1"/>
  <c r="E1690" i="1"/>
  <c r="D1690" i="1"/>
  <c r="B1690" i="1"/>
  <c r="E1689" i="1"/>
  <c r="D1689" i="1"/>
  <c r="B1689" i="1"/>
  <c r="E1688" i="1"/>
  <c r="D1688" i="1"/>
  <c r="B1688" i="1"/>
  <c r="E1687" i="1"/>
  <c r="D1687" i="1"/>
  <c r="B1687" i="1"/>
  <c r="E1686" i="1"/>
  <c r="D1686" i="1"/>
  <c r="B1686" i="1"/>
  <c r="E1685" i="1"/>
  <c r="D1685" i="1"/>
  <c r="B1685" i="1"/>
  <c r="E1684" i="1"/>
  <c r="D1684" i="1"/>
  <c r="B1684" i="1"/>
  <c r="E1683" i="1"/>
  <c r="D1683" i="1"/>
  <c r="B1683" i="1"/>
  <c r="E1682" i="1"/>
  <c r="D1682" i="1"/>
  <c r="B1682" i="1"/>
  <c r="E1681" i="1"/>
  <c r="D1681" i="1"/>
  <c r="B1681" i="1"/>
  <c r="E1680" i="1"/>
  <c r="D1680" i="1"/>
  <c r="B1680" i="1"/>
  <c r="E1679" i="1"/>
  <c r="D1679" i="1"/>
  <c r="B1679" i="1"/>
  <c r="E1678" i="1"/>
  <c r="D1678" i="1"/>
  <c r="B1678" i="1"/>
  <c r="E1677" i="1"/>
  <c r="D1677" i="1"/>
  <c r="B1677" i="1"/>
  <c r="E1676" i="1"/>
  <c r="D1676" i="1"/>
  <c r="B1676" i="1"/>
  <c r="E1675" i="1"/>
  <c r="D1675" i="1"/>
  <c r="B1675" i="1"/>
  <c r="E1674" i="1"/>
  <c r="D1674" i="1"/>
  <c r="B1674" i="1"/>
  <c r="E1673" i="1"/>
  <c r="D1673" i="1"/>
  <c r="B1673" i="1"/>
  <c r="E1672" i="1"/>
  <c r="D1672" i="1"/>
  <c r="B1672" i="1"/>
  <c r="E1671" i="1"/>
  <c r="D1671" i="1"/>
  <c r="B1671" i="1"/>
  <c r="E1670" i="1"/>
  <c r="D1670" i="1"/>
  <c r="B1670" i="1"/>
  <c r="E1669" i="1"/>
  <c r="D1669" i="1"/>
  <c r="B1669" i="1"/>
  <c r="E1668" i="1"/>
  <c r="D1668" i="1"/>
  <c r="B1668" i="1"/>
  <c r="E1667" i="1"/>
  <c r="D1667" i="1"/>
  <c r="B1667" i="1"/>
  <c r="E1666" i="1"/>
  <c r="D1666" i="1"/>
  <c r="B1666" i="1"/>
  <c r="E1665" i="1"/>
  <c r="D1665" i="1"/>
  <c r="B1665" i="1"/>
  <c r="E1664" i="1"/>
  <c r="D1664" i="1"/>
  <c r="B1664" i="1"/>
  <c r="E1663" i="1"/>
  <c r="D1663" i="1"/>
  <c r="B1663" i="1"/>
  <c r="E1662" i="1"/>
  <c r="D1662" i="1"/>
  <c r="B1662" i="1"/>
  <c r="E1661" i="1"/>
  <c r="D1661" i="1"/>
  <c r="B1661" i="1"/>
  <c r="E1660" i="1"/>
  <c r="D1660" i="1"/>
  <c r="B1660" i="1"/>
  <c r="E1659" i="1"/>
  <c r="D1659" i="1"/>
  <c r="B1659" i="1"/>
  <c r="E1658" i="1"/>
  <c r="D1658" i="1"/>
  <c r="B1658" i="1"/>
  <c r="E1657" i="1"/>
  <c r="D1657" i="1"/>
  <c r="B1657" i="1"/>
  <c r="E1656" i="1"/>
  <c r="D1656" i="1"/>
  <c r="B1656" i="1"/>
  <c r="E1655" i="1"/>
  <c r="D1655" i="1"/>
  <c r="B1655" i="1"/>
  <c r="E1654" i="1"/>
  <c r="D1654" i="1"/>
  <c r="B1654" i="1"/>
  <c r="E1653" i="1"/>
  <c r="D1653" i="1"/>
  <c r="B1653" i="1"/>
  <c r="E1652" i="1"/>
  <c r="D1652" i="1"/>
  <c r="B1652" i="1"/>
  <c r="E1651" i="1"/>
  <c r="D1651" i="1"/>
  <c r="B1651" i="1"/>
  <c r="E1650" i="1"/>
  <c r="D1650" i="1"/>
  <c r="B1650" i="1"/>
  <c r="E1649" i="1"/>
  <c r="D1649" i="1"/>
  <c r="B1649" i="1"/>
  <c r="E1648" i="1"/>
  <c r="D1648" i="1"/>
  <c r="B1648" i="1"/>
  <c r="E1647" i="1"/>
  <c r="D1647" i="1"/>
  <c r="B1647" i="1"/>
  <c r="E1646" i="1"/>
  <c r="D1646" i="1"/>
  <c r="B1646" i="1"/>
  <c r="E1645" i="1"/>
  <c r="D1645" i="1"/>
  <c r="B1645" i="1"/>
  <c r="E1644" i="1"/>
  <c r="D1644" i="1"/>
  <c r="B1644" i="1"/>
  <c r="E1643" i="1"/>
  <c r="D1643" i="1"/>
  <c r="B1643" i="1"/>
  <c r="E1642" i="1"/>
  <c r="D1642" i="1"/>
  <c r="B1642" i="1"/>
  <c r="E1641" i="1"/>
  <c r="D1641" i="1"/>
  <c r="B1641" i="1"/>
  <c r="E1640" i="1"/>
  <c r="D1640" i="1"/>
  <c r="B1640" i="1"/>
  <c r="E1639" i="1"/>
  <c r="D1639" i="1"/>
  <c r="B1639" i="1"/>
  <c r="E1638" i="1"/>
  <c r="D1638" i="1"/>
  <c r="B1638" i="1"/>
  <c r="E1637" i="1"/>
  <c r="D1637" i="1"/>
  <c r="B1637" i="1"/>
  <c r="E1636" i="1"/>
  <c r="D1636" i="1"/>
  <c r="B1636" i="1"/>
  <c r="E1635" i="1"/>
  <c r="D1635" i="1"/>
  <c r="B1635" i="1"/>
  <c r="E1634" i="1"/>
  <c r="D1634" i="1"/>
  <c r="B1634" i="1"/>
  <c r="E1633" i="1"/>
  <c r="D1633" i="1"/>
  <c r="B1633" i="1"/>
  <c r="E1632" i="1"/>
  <c r="D1632" i="1"/>
  <c r="B1632" i="1"/>
  <c r="E1631" i="1"/>
  <c r="D1631" i="1"/>
  <c r="B1631" i="1"/>
  <c r="E1630" i="1"/>
  <c r="D1630" i="1"/>
  <c r="B1630" i="1"/>
  <c r="E1629" i="1"/>
  <c r="D1629" i="1"/>
  <c r="B1629" i="1"/>
  <c r="E1628" i="1"/>
  <c r="D1628" i="1"/>
  <c r="B1628" i="1"/>
  <c r="E1627" i="1"/>
  <c r="D1627" i="1"/>
  <c r="B1627" i="1"/>
  <c r="E1626" i="1"/>
  <c r="D1626" i="1"/>
  <c r="B1626" i="1"/>
  <c r="E1625" i="1"/>
  <c r="D1625" i="1"/>
  <c r="B1625" i="1"/>
  <c r="E1624" i="1"/>
  <c r="D1624" i="1"/>
  <c r="B1624" i="1"/>
  <c r="E1623" i="1"/>
  <c r="D1623" i="1"/>
  <c r="B1623" i="1"/>
  <c r="E1622" i="1"/>
  <c r="D1622" i="1"/>
  <c r="B1622" i="1"/>
  <c r="E1621" i="1"/>
  <c r="D1621" i="1"/>
  <c r="B1621" i="1"/>
  <c r="E1620" i="1"/>
  <c r="D1620" i="1"/>
  <c r="B1620" i="1"/>
  <c r="E1619" i="1"/>
  <c r="D1619" i="1"/>
  <c r="B1619" i="1"/>
  <c r="E1618" i="1"/>
  <c r="D1618" i="1"/>
  <c r="B1618" i="1"/>
  <c r="E1617" i="1"/>
  <c r="D1617" i="1"/>
  <c r="B1617" i="1"/>
  <c r="E1616" i="1"/>
  <c r="D1616" i="1"/>
  <c r="B1616" i="1"/>
  <c r="E1615" i="1"/>
  <c r="D1615" i="1"/>
  <c r="B1615" i="1"/>
  <c r="E1614" i="1"/>
  <c r="D1614" i="1"/>
  <c r="B1614" i="1"/>
  <c r="E1613" i="1"/>
  <c r="D1613" i="1"/>
  <c r="B1613" i="1"/>
  <c r="E1612" i="1"/>
  <c r="D1612" i="1"/>
  <c r="B1612" i="1"/>
  <c r="E1611" i="1"/>
  <c r="D1611" i="1"/>
  <c r="B1611" i="1"/>
  <c r="E1610" i="1"/>
  <c r="D1610" i="1"/>
  <c r="B1610" i="1"/>
  <c r="E1609" i="1"/>
  <c r="D1609" i="1"/>
  <c r="B1609" i="1"/>
  <c r="E1608" i="1"/>
  <c r="D1608" i="1"/>
  <c r="B1608" i="1"/>
  <c r="E1607" i="1"/>
  <c r="D1607" i="1"/>
  <c r="B1607" i="1"/>
  <c r="E1606" i="1"/>
  <c r="D1606" i="1"/>
  <c r="B1606" i="1"/>
  <c r="E1605" i="1"/>
  <c r="D1605" i="1"/>
  <c r="B1605" i="1"/>
  <c r="E1604" i="1"/>
  <c r="D1604" i="1"/>
  <c r="B1604" i="1"/>
  <c r="E1603" i="1"/>
  <c r="D1603" i="1"/>
  <c r="B1603" i="1"/>
  <c r="E1602" i="1"/>
  <c r="D1602" i="1"/>
  <c r="B1602" i="1"/>
  <c r="E1601" i="1"/>
  <c r="D1601" i="1"/>
  <c r="B1601" i="1"/>
  <c r="E1600" i="1"/>
  <c r="D1600" i="1"/>
  <c r="B1600" i="1"/>
  <c r="E1599" i="1"/>
  <c r="D1599" i="1"/>
  <c r="B1599" i="1"/>
  <c r="E1598" i="1"/>
  <c r="D1598" i="1"/>
  <c r="B1598" i="1"/>
  <c r="E1597" i="1"/>
  <c r="D1597" i="1"/>
  <c r="B1597" i="1"/>
  <c r="E1596" i="1"/>
  <c r="D1596" i="1"/>
  <c r="B1596" i="1"/>
  <c r="E1595" i="1"/>
  <c r="D1595" i="1"/>
  <c r="B1595" i="1"/>
  <c r="E1594" i="1"/>
  <c r="D1594" i="1"/>
  <c r="B1594" i="1"/>
  <c r="E1593" i="1"/>
  <c r="D1593" i="1"/>
  <c r="B1593" i="1"/>
  <c r="E1592" i="1"/>
  <c r="D1592" i="1"/>
  <c r="B1592" i="1"/>
  <c r="E1591" i="1"/>
  <c r="D1591" i="1"/>
  <c r="B1591" i="1"/>
  <c r="E1590" i="1"/>
  <c r="D1590" i="1"/>
  <c r="B1590" i="1"/>
  <c r="E1589" i="1"/>
  <c r="D1589" i="1"/>
  <c r="B1589" i="1"/>
  <c r="E1588" i="1"/>
  <c r="D1588" i="1"/>
  <c r="B1588" i="1"/>
  <c r="E1587" i="1"/>
  <c r="D1587" i="1"/>
  <c r="B1587" i="1"/>
  <c r="E1586" i="1"/>
  <c r="D1586" i="1"/>
  <c r="B1586" i="1"/>
  <c r="E1585" i="1"/>
  <c r="D1585" i="1"/>
  <c r="B1585" i="1"/>
  <c r="E1584" i="1"/>
  <c r="D1584" i="1"/>
  <c r="B1584" i="1"/>
  <c r="E1583" i="1"/>
  <c r="D1583" i="1"/>
  <c r="B1583" i="1"/>
  <c r="E1582" i="1"/>
  <c r="D1582" i="1"/>
  <c r="B1582" i="1"/>
  <c r="E1581" i="1"/>
  <c r="D1581" i="1"/>
  <c r="B1581" i="1"/>
  <c r="E1580" i="1"/>
  <c r="D1580" i="1"/>
  <c r="B1580" i="1"/>
  <c r="E1579" i="1"/>
  <c r="D1579" i="1"/>
  <c r="B1579" i="1"/>
  <c r="E1578" i="1"/>
  <c r="D1578" i="1"/>
  <c r="B1578" i="1"/>
  <c r="E1577" i="1"/>
  <c r="D1577" i="1"/>
  <c r="B1577" i="1"/>
  <c r="E1576" i="1"/>
  <c r="D1576" i="1"/>
  <c r="B1576" i="1"/>
  <c r="E1575" i="1"/>
  <c r="D1575" i="1"/>
  <c r="B1575" i="1"/>
  <c r="E1574" i="1"/>
  <c r="D1574" i="1"/>
  <c r="B1574" i="1"/>
  <c r="E1573" i="1"/>
  <c r="D1573" i="1"/>
  <c r="B1573" i="1"/>
  <c r="E1572" i="1"/>
  <c r="D1572" i="1"/>
  <c r="B1572" i="1"/>
  <c r="E1571" i="1"/>
  <c r="D1571" i="1"/>
  <c r="B1571" i="1"/>
  <c r="E1570" i="1"/>
  <c r="D1570" i="1"/>
  <c r="B1570" i="1"/>
  <c r="E1569" i="1"/>
  <c r="D1569" i="1"/>
  <c r="B1569" i="1"/>
  <c r="E1568" i="1"/>
  <c r="D1568" i="1"/>
  <c r="B1568" i="1"/>
  <c r="E1567" i="1"/>
  <c r="D1567" i="1"/>
  <c r="B1567" i="1"/>
  <c r="E1566" i="1"/>
  <c r="D1566" i="1"/>
  <c r="B1566" i="1"/>
  <c r="E1565" i="1"/>
  <c r="D1565" i="1"/>
  <c r="B1565" i="1"/>
  <c r="E1564" i="1"/>
  <c r="D1564" i="1"/>
  <c r="B1564" i="1"/>
  <c r="E1563" i="1"/>
  <c r="D1563" i="1"/>
  <c r="B1563" i="1"/>
  <c r="E1562" i="1"/>
  <c r="D1562" i="1"/>
  <c r="B1562" i="1"/>
  <c r="E1561" i="1"/>
  <c r="D1561" i="1"/>
  <c r="B1561" i="1"/>
  <c r="E1560" i="1"/>
  <c r="D1560" i="1"/>
  <c r="B1560" i="1"/>
  <c r="E1559" i="1"/>
  <c r="D1559" i="1"/>
  <c r="B1559" i="1"/>
  <c r="E1558" i="1"/>
  <c r="D1558" i="1"/>
  <c r="B1558" i="1"/>
  <c r="E1557" i="1"/>
  <c r="D1557" i="1"/>
  <c r="B1557" i="1"/>
  <c r="E1556" i="1"/>
  <c r="D1556" i="1"/>
  <c r="B1556" i="1"/>
  <c r="E1555" i="1"/>
  <c r="D1555" i="1"/>
  <c r="B1555" i="1"/>
  <c r="E1554" i="1"/>
  <c r="D1554" i="1"/>
  <c r="B1554" i="1"/>
  <c r="E1553" i="1"/>
  <c r="D1553" i="1"/>
  <c r="B1553" i="1"/>
  <c r="E1552" i="1"/>
  <c r="D1552" i="1"/>
  <c r="B1552" i="1"/>
  <c r="E1551" i="1"/>
  <c r="D1551" i="1"/>
  <c r="B1551" i="1"/>
  <c r="E1550" i="1"/>
  <c r="D1550" i="1"/>
  <c r="B1550" i="1"/>
  <c r="E1549" i="1"/>
  <c r="D1549" i="1"/>
  <c r="B1549" i="1"/>
  <c r="E1548" i="1"/>
  <c r="D1548" i="1"/>
  <c r="B1548" i="1"/>
  <c r="E1547" i="1"/>
  <c r="D1547" i="1"/>
  <c r="B1547" i="1"/>
  <c r="E1546" i="1"/>
  <c r="D1546" i="1"/>
  <c r="B1546" i="1"/>
  <c r="E1545" i="1"/>
  <c r="D1545" i="1"/>
  <c r="B1545" i="1"/>
  <c r="E1544" i="1"/>
  <c r="D1544" i="1"/>
  <c r="B1544" i="1"/>
  <c r="E1543" i="1"/>
  <c r="D1543" i="1"/>
  <c r="B1543" i="1"/>
  <c r="E1542" i="1"/>
  <c r="D1542" i="1"/>
  <c r="B1542" i="1"/>
  <c r="E1541" i="1"/>
  <c r="D1541" i="1"/>
  <c r="B1541" i="1"/>
  <c r="E1540" i="1"/>
  <c r="D1540" i="1"/>
  <c r="B1540" i="1"/>
  <c r="E1539" i="1"/>
  <c r="D1539" i="1"/>
  <c r="B1539" i="1"/>
  <c r="E1538" i="1"/>
  <c r="D1538" i="1"/>
  <c r="B1538" i="1"/>
  <c r="E1537" i="1"/>
  <c r="D1537" i="1"/>
  <c r="B1537" i="1"/>
  <c r="E1536" i="1"/>
  <c r="D1536" i="1"/>
  <c r="B1536" i="1"/>
  <c r="E1535" i="1"/>
  <c r="D1535" i="1"/>
  <c r="B1535" i="1"/>
  <c r="E1534" i="1"/>
  <c r="D1534" i="1"/>
  <c r="B1534" i="1"/>
  <c r="E1533" i="1"/>
  <c r="D1533" i="1"/>
  <c r="B1533" i="1"/>
  <c r="E1532" i="1"/>
  <c r="D1532" i="1"/>
  <c r="B1532" i="1"/>
  <c r="E1531" i="1"/>
  <c r="D1531" i="1"/>
  <c r="B1531" i="1"/>
  <c r="E1530" i="1"/>
  <c r="D1530" i="1"/>
  <c r="B1530" i="1"/>
  <c r="E1529" i="1"/>
  <c r="D1529" i="1"/>
  <c r="B1529" i="1"/>
  <c r="E1528" i="1"/>
  <c r="D1528" i="1"/>
  <c r="B1528" i="1"/>
  <c r="E1527" i="1"/>
  <c r="D1527" i="1"/>
  <c r="B1527" i="1"/>
  <c r="E1526" i="1"/>
  <c r="D1526" i="1"/>
  <c r="B1526" i="1"/>
  <c r="E1525" i="1"/>
  <c r="D1525" i="1"/>
  <c r="B1525" i="1"/>
  <c r="E1524" i="1"/>
  <c r="D1524" i="1"/>
  <c r="B1524" i="1"/>
  <c r="E1523" i="1"/>
  <c r="D1523" i="1"/>
  <c r="B1523" i="1"/>
  <c r="E1522" i="1"/>
  <c r="D1522" i="1"/>
  <c r="B1522" i="1"/>
  <c r="E1521" i="1"/>
  <c r="D1521" i="1"/>
  <c r="B1521" i="1"/>
  <c r="E1520" i="1"/>
  <c r="D1520" i="1"/>
  <c r="B1520" i="1"/>
  <c r="E1519" i="1"/>
  <c r="D1519" i="1"/>
  <c r="B1519" i="1"/>
  <c r="E1518" i="1"/>
  <c r="D1518" i="1"/>
  <c r="B1518" i="1"/>
  <c r="E1517" i="1"/>
  <c r="D1517" i="1"/>
  <c r="B1517" i="1"/>
  <c r="E1516" i="1"/>
  <c r="D1516" i="1"/>
  <c r="B1516" i="1"/>
  <c r="E1515" i="1"/>
  <c r="D1515" i="1"/>
  <c r="B1515" i="1"/>
  <c r="E1514" i="1"/>
  <c r="D1514" i="1"/>
  <c r="B1514" i="1"/>
  <c r="E1513" i="1"/>
  <c r="D1513" i="1"/>
  <c r="B1513" i="1"/>
  <c r="E1512" i="1"/>
  <c r="D1512" i="1"/>
  <c r="B1512" i="1"/>
  <c r="E1511" i="1"/>
  <c r="D1511" i="1"/>
  <c r="B1511" i="1"/>
  <c r="E1510" i="1"/>
  <c r="D1510" i="1"/>
  <c r="B1510" i="1"/>
  <c r="E1509" i="1"/>
  <c r="D1509" i="1"/>
  <c r="B1509" i="1"/>
  <c r="E1508" i="1"/>
  <c r="D1508" i="1"/>
  <c r="B1508" i="1"/>
  <c r="E1507" i="1"/>
  <c r="D1507" i="1"/>
  <c r="B1507" i="1"/>
  <c r="E1506" i="1"/>
  <c r="D1506" i="1"/>
  <c r="B1506" i="1"/>
  <c r="E1505" i="1"/>
  <c r="D1505" i="1"/>
  <c r="B1505" i="1"/>
  <c r="E1504" i="1"/>
  <c r="D1504" i="1"/>
  <c r="B1504" i="1"/>
  <c r="E1503" i="1"/>
  <c r="D1503" i="1"/>
  <c r="B1503" i="1"/>
  <c r="E1502" i="1"/>
  <c r="D1502" i="1"/>
  <c r="B1502" i="1"/>
  <c r="E1501" i="1"/>
  <c r="D1501" i="1"/>
  <c r="B1501" i="1"/>
  <c r="E1500" i="1"/>
  <c r="D1500" i="1"/>
  <c r="B1500" i="1"/>
  <c r="E1499" i="1"/>
  <c r="D1499" i="1"/>
  <c r="B1499" i="1"/>
  <c r="E1498" i="1"/>
  <c r="D1498" i="1"/>
  <c r="B1498" i="1"/>
  <c r="E1497" i="1"/>
  <c r="D1497" i="1"/>
  <c r="B1497" i="1"/>
  <c r="E1496" i="1"/>
  <c r="D1496" i="1"/>
  <c r="B1496" i="1"/>
  <c r="E1495" i="1"/>
  <c r="D1495" i="1"/>
  <c r="B1495" i="1"/>
  <c r="E1494" i="1"/>
  <c r="D1494" i="1"/>
  <c r="B1494" i="1"/>
  <c r="E1493" i="1"/>
  <c r="D1493" i="1"/>
  <c r="B1493" i="1"/>
  <c r="E1492" i="1"/>
  <c r="D1492" i="1"/>
  <c r="B1492" i="1"/>
  <c r="E1491" i="1"/>
  <c r="D1491" i="1"/>
  <c r="B1491" i="1"/>
  <c r="E1490" i="1"/>
  <c r="D1490" i="1"/>
  <c r="B1490" i="1"/>
  <c r="E1489" i="1"/>
  <c r="D1489" i="1"/>
  <c r="B1489" i="1"/>
  <c r="E1488" i="1"/>
  <c r="D1488" i="1"/>
  <c r="B1488" i="1"/>
  <c r="E1487" i="1"/>
  <c r="D1487" i="1"/>
  <c r="B1487" i="1"/>
  <c r="E1486" i="1"/>
  <c r="D1486" i="1"/>
  <c r="B1486" i="1"/>
  <c r="E1485" i="1"/>
  <c r="D1485" i="1"/>
  <c r="B1485" i="1"/>
  <c r="E1484" i="1"/>
  <c r="D1484" i="1"/>
  <c r="B1484" i="1"/>
  <c r="E1483" i="1"/>
  <c r="D1483" i="1"/>
  <c r="B1483" i="1"/>
  <c r="E1482" i="1"/>
  <c r="D1482" i="1"/>
  <c r="B1482" i="1"/>
  <c r="E1481" i="1"/>
  <c r="D1481" i="1"/>
  <c r="B1481" i="1"/>
  <c r="E1480" i="1"/>
  <c r="D1480" i="1"/>
  <c r="B1480" i="1"/>
  <c r="E1479" i="1"/>
  <c r="D1479" i="1"/>
  <c r="B1479" i="1"/>
  <c r="E1478" i="1"/>
  <c r="D1478" i="1"/>
  <c r="B1478" i="1"/>
  <c r="E1477" i="1"/>
  <c r="D1477" i="1"/>
  <c r="B1477" i="1"/>
  <c r="E1476" i="1"/>
  <c r="D1476" i="1"/>
  <c r="B1476" i="1"/>
  <c r="E1475" i="1"/>
  <c r="D1475" i="1"/>
  <c r="B1475" i="1"/>
  <c r="E1474" i="1"/>
  <c r="D1474" i="1"/>
  <c r="B1474" i="1"/>
  <c r="E1473" i="1"/>
  <c r="D1473" i="1"/>
  <c r="B1473" i="1"/>
  <c r="E1472" i="1"/>
  <c r="D1472" i="1"/>
  <c r="B1472" i="1"/>
  <c r="E1471" i="1"/>
  <c r="D1471" i="1"/>
  <c r="B1471" i="1"/>
  <c r="E1470" i="1"/>
  <c r="D1470" i="1"/>
  <c r="B1470" i="1"/>
  <c r="E1469" i="1"/>
  <c r="D1469" i="1"/>
  <c r="B1469" i="1"/>
  <c r="E1468" i="1"/>
  <c r="D1468" i="1"/>
  <c r="B1468" i="1"/>
  <c r="E1467" i="1"/>
  <c r="D1467" i="1"/>
  <c r="B1467" i="1"/>
  <c r="E1466" i="1"/>
  <c r="D1466" i="1"/>
  <c r="B1466" i="1"/>
  <c r="E1465" i="1"/>
  <c r="D1465" i="1"/>
  <c r="B1465" i="1"/>
  <c r="E1464" i="1"/>
  <c r="D1464" i="1"/>
  <c r="B1464" i="1"/>
  <c r="E1463" i="1"/>
  <c r="D1463" i="1"/>
  <c r="B1463" i="1"/>
  <c r="E1462" i="1"/>
  <c r="D1462" i="1"/>
  <c r="B1462" i="1"/>
  <c r="E1461" i="1"/>
  <c r="D1461" i="1"/>
  <c r="B1461" i="1"/>
  <c r="E1460" i="1"/>
  <c r="D1460" i="1"/>
  <c r="B1460" i="1"/>
  <c r="E1459" i="1"/>
  <c r="D1459" i="1"/>
  <c r="B1459" i="1"/>
  <c r="E1458" i="1"/>
  <c r="D1458" i="1"/>
  <c r="B1458" i="1"/>
  <c r="E1457" i="1"/>
  <c r="D1457" i="1"/>
  <c r="B1457" i="1"/>
  <c r="E1456" i="1"/>
  <c r="D1456" i="1"/>
  <c r="B1456" i="1"/>
  <c r="E1455" i="1"/>
  <c r="D1455" i="1"/>
  <c r="B1455" i="1"/>
  <c r="E1454" i="1"/>
  <c r="D1454" i="1"/>
  <c r="B1454" i="1"/>
  <c r="E1453" i="1"/>
  <c r="D1453" i="1"/>
  <c r="B1453" i="1"/>
  <c r="E1452" i="1"/>
  <c r="D1452" i="1"/>
  <c r="B1452" i="1"/>
  <c r="E1451" i="1"/>
  <c r="D1451" i="1"/>
  <c r="B1451" i="1"/>
  <c r="E1450" i="1"/>
  <c r="D1450" i="1"/>
  <c r="B1450" i="1"/>
  <c r="E1449" i="1"/>
  <c r="D1449" i="1"/>
  <c r="B1449" i="1"/>
  <c r="E1448" i="1"/>
  <c r="D1448" i="1"/>
  <c r="B1448" i="1"/>
  <c r="E1447" i="1"/>
  <c r="D1447" i="1"/>
  <c r="B1447" i="1"/>
  <c r="E1446" i="1"/>
  <c r="D1446" i="1"/>
  <c r="B1446" i="1"/>
  <c r="E1445" i="1"/>
  <c r="D1445" i="1"/>
  <c r="B1445" i="1"/>
  <c r="E1444" i="1"/>
  <c r="D1444" i="1"/>
  <c r="B1444" i="1"/>
  <c r="E1443" i="1"/>
  <c r="D1443" i="1"/>
  <c r="B1443" i="1"/>
  <c r="E1442" i="1"/>
  <c r="D1442" i="1"/>
  <c r="B1442" i="1"/>
  <c r="E1441" i="1"/>
  <c r="D1441" i="1"/>
  <c r="B1441" i="1"/>
  <c r="E1440" i="1"/>
  <c r="D1440" i="1"/>
  <c r="B1440" i="1"/>
  <c r="E1439" i="1"/>
  <c r="D1439" i="1"/>
  <c r="B1439" i="1"/>
  <c r="E1438" i="1"/>
  <c r="D1438" i="1"/>
  <c r="B1438" i="1"/>
  <c r="E1437" i="1"/>
  <c r="D1437" i="1"/>
  <c r="B1437" i="1"/>
  <c r="E1436" i="1"/>
  <c r="D1436" i="1"/>
  <c r="B1436" i="1"/>
  <c r="E1435" i="1"/>
  <c r="D1435" i="1"/>
  <c r="B1435" i="1"/>
  <c r="E1434" i="1"/>
  <c r="D1434" i="1"/>
  <c r="B1434" i="1"/>
  <c r="E1433" i="1"/>
  <c r="D1433" i="1"/>
  <c r="B1433" i="1"/>
  <c r="E1432" i="1"/>
  <c r="D1432" i="1"/>
  <c r="B1432" i="1"/>
  <c r="E1431" i="1"/>
  <c r="D1431" i="1"/>
  <c r="B1431" i="1"/>
  <c r="E1430" i="1"/>
  <c r="D1430" i="1"/>
  <c r="B1430" i="1"/>
  <c r="E1429" i="1"/>
  <c r="D1429" i="1"/>
  <c r="B1429" i="1"/>
  <c r="E1428" i="1"/>
  <c r="D1428" i="1"/>
  <c r="B1428" i="1"/>
  <c r="E1427" i="1"/>
  <c r="D1427" i="1"/>
  <c r="B1427" i="1"/>
  <c r="E1426" i="1"/>
  <c r="D1426" i="1"/>
  <c r="B1426" i="1"/>
  <c r="E1425" i="1"/>
  <c r="D1425" i="1"/>
  <c r="B1425" i="1"/>
  <c r="E1424" i="1"/>
  <c r="D1424" i="1"/>
  <c r="B1424" i="1"/>
  <c r="E1423" i="1"/>
  <c r="D1423" i="1"/>
  <c r="B1423" i="1"/>
  <c r="E1422" i="1"/>
  <c r="D1422" i="1"/>
  <c r="B1422" i="1"/>
  <c r="E1421" i="1"/>
  <c r="D1421" i="1"/>
  <c r="B1421" i="1"/>
  <c r="E1420" i="1"/>
  <c r="D1420" i="1"/>
  <c r="B1420" i="1"/>
  <c r="E1419" i="1"/>
  <c r="D1419" i="1"/>
  <c r="B1419" i="1"/>
  <c r="E1418" i="1"/>
  <c r="D1418" i="1"/>
  <c r="B1418" i="1"/>
  <c r="E1417" i="1"/>
  <c r="D1417" i="1"/>
  <c r="B1417" i="1"/>
  <c r="E1416" i="1"/>
  <c r="D1416" i="1"/>
  <c r="B1416" i="1"/>
  <c r="E1415" i="1"/>
  <c r="D1415" i="1"/>
  <c r="B1415" i="1"/>
  <c r="E1414" i="1"/>
  <c r="D1414" i="1"/>
  <c r="B1414" i="1"/>
  <c r="E1413" i="1"/>
  <c r="D1413" i="1"/>
  <c r="B1413" i="1"/>
  <c r="E1412" i="1"/>
  <c r="D1412" i="1"/>
  <c r="B1412" i="1"/>
  <c r="E1411" i="1"/>
  <c r="D1411" i="1"/>
  <c r="B1411" i="1"/>
  <c r="E1410" i="1"/>
  <c r="D1410" i="1"/>
  <c r="B1410" i="1"/>
  <c r="E1409" i="1"/>
  <c r="D1409" i="1"/>
  <c r="B1409" i="1"/>
  <c r="E1408" i="1"/>
  <c r="D1408" i="1"/>
  <c r="B1408" i="1"/>
  <c r="E1407" i="1"/>
  <c r="D1407" i="1"/>
  <c r="B1407" i="1"/>
  <c r="E1406" i="1"/>
  <c r="D1406" i="1"/>
  <c r="B1406" i="1"/>
  <c r="E1405" i="1"/>
  <c r="D1405" i="1"/>
  <c r="B1405" i="1"/>
  <c r="E1404" i="1"/>
  <c r="D1404" i="1"/>
  <c r="B1404" i="1"/>
  <c r="E1403" i="1"/>
  <c r="D1403" i="1"/>
  <c r="B1403" i="1"/>
  <c r="E1402" i="1"/>
  <c r="D1402" i="1"/>
  <c r="B1402" i="1"/>
  <c r="E1401" i="1"/>
  <c r="D1401" i="1"/>
  <c r="B1401" i="1"/>
  <c r="E1400" i="1"/>
  <c r="D1400" i="1"/>
  <c r="B1400" i="1"/>
  <c r="E1399" i="1"/>
  <c r="D1399" i="1"/>
  <c r="B1399" i="1"/>
  <c r="E1398" i="1"/>
  <c r="D1398" i="1"/>
  <c r="B1398" i="1"/>
  <c r="E1397" i="1"/>
  <c r="D1397" i="1"/>
  <c r="B1397" i="1"/>
  <c r="E1396" i="1"/>
  <c r="D1396" i="1"/>
  <c r="B1396" i="1"/>
  <c r="E1395" i="1"/>
  <c r="D1395" i="1"/>
  <c r="B1395" i="1"/>
  <c r="E1394" i="1"/>
  <c r="D1394" i="1"/>
  <c r="B1394" i="1"/>
  <c r="E1393" i="1"/>
  <c r="D1393" i="1"/>
  <c r="B1393" i="1"/>
  <c r="E1392" i="1"/>
  <c r="D1392" i="1"/>
  <c r="B1392" i="1"/>
  <c r="E1391" i="1"/>
  <c r="D1391" i="1"/>
  <c r="B1391" i="1"/>
  <c r="E1390" i="1"/>
  <c r="D1390" i="1"/>
  <c r="B1390" i="1"/>
  <c r="E1389" i="1"/>
  <c r="D1389" i="1"/>
  <c r="B1389" i="1"/>
  <c r="E1388" i="1"/>
  <c r="D1388" i="1"/>
  <c r="B1388" i="1"/>
  <c r="E1387" i="1"/>
  <c r="D1387" i="1"/>
  <c r="B1387" i="1"/>
  <c r="E1386" i="1"/>
  <c r="D1386" i="1"/>
  <c r="B1386" i="1"/>
  <c r="E1385" i="1"/>
  <c r="D1385" i="1"/>
  <c r="B1385" i="1"/>
  <c r="E1384" i="1"/>
  <c r="D1384" i="1"/>
  <c r="B1384" i="1"/>
  <c r="E1383" i="1"/>
  <c r="D1383" i="1"/>
  <c r="B1383" i="1"/>
  <c r="E1382" i="1"/>
  <c r="D1382" i="1"/>
  <c r="B1382" i="1"/>
  <c r="E1381" i="1"/>
  <c r="D1381" i="1"/>
  <c r="B1381" i="1"/>
  <c r="E1380" i="1"/>
  <c r="D1380" i="1"/>
  <c r="B1380" i="1"/>
  <c r="E1379" i="1"/>
  <c r="D1379" i="1"/>
  <c r="B1379" i="1"/>
  <c r="E1378" i="1"/>
  <c r="D1378" i="1"/>
  <c r="B1378" i="1"/>
  <c r="E1377" i="1"/>
  <c r="D1377" i="1"/>
  <c r="B1377" i="1"/>
  <c r="E1376" i="1"/>
  <c r="D1376" i="1"/>
  <c r="B1376" i="1"/>
  <c r="E1375" i="1"/>
  <c r="D1375" i="1"/>
  <c r="B1375" i="1"/>
  <c r="E1374" i="1"/>
  <c r="D1374" i="1"/>
  <c r="B1374" i="1"/>
  <c r="E1373" i="1"/>
  <c r="D1373" i="1"/>
  <c r="B1373" i="1"/>
  <c r="E1372" i="1"/>
  <c r="D1372" i="1"/>
  <c r="B1372" i="1"/>
  <c r="E1371" i="1"/>
  <c r="D1371" i="1"/>
  <c r="B1371" i="1"/>
  <c r="E1370" i="1"/>
  <c r="D1370" i="1"/>
  <c r="B1370" i="1"/>
  <c r="E1369" i="1"/>
  <c r="D1369" i="1"/>
  <c r="B1369" i="1"/>
  <c r="E1368" i="1"/>
  <c r="D1368" i="1"/>
  <c r="B1368" i="1"/>
  <c r="E1367" i="1"/>
  <c r="D1367" i="1"/>
  <c r="B1367" i="1"/>
  <c r="E1366" i="1"/>
  <c r="D1366" i="1"/>
  <c r="B1366" i="1"/>
  <c r="E1365" i="1"/>
  <c r="D1365" i="1"/>
  <c r="B1365" i="1"/>
  <c r="E1364" i="1"/>
  <c r="D1364" i="1"/>
  <c r="B1364" i="1"/>
  <c r="E1363" i="1"/>
  <c r="D1363" i="1"/>
  <c r="B1363" i="1"/>
  <c r="E1362" i="1"/>
  <c r="D1362" i="1"/>
  <c r="B1362" i="1"/>
  <c r="E1361" i="1"/>
  <c r="D1361" i="1"/>
  <c r="B1361" i="1"/>
  <c r="E1360" i="1"/>
  <c r="D1360" i="1"/>
  <c r="B1360" i="1"/>
  <c r="E1359" i="1"/>
  <c r="D1359" i="1"/>
  <c r="B1359" i="1"/>
  <c r="E1358" i="1"/>
  <c r="D1358" i="1"/>
  <c r="B1358" i="1"/>
  <c r="E1357" i="1"/>
  <c r="D1357" i="1"/>
  <c r="B1357" i="1"/>
  <c r="E1356" i="1"/>
  <c r="D1356" i="1"/>
  <c r="B1356" i="1"/>
  <c r="E1355" i="1"/>
  <c r="D1355" i="1"/>
  <c r="B1355" i="1"/>
  <c r="E1354" i="1"/>
  <c r="D1354" i="1"/>
  <c r="B1354" i="1"/>
  <c r="E1353" i="1"/>
  <c r="D1353" i="1"/>
  <c r="B1353" i="1"/>
  <c r="E1352" i="1"/>
  <c r="D1352" i="1"/>
  <c r="B1352" i="1"/>
  <c r="E1351" i="1"/>
  <c r="D1351" i="1"/>
  <c r="B1351" i="1"/>
  <c r="E1350" i="1"/>
  <c r="D1350" i="1"/>
  <c r="B1350" i="1"/>
  <c r="E1349" i="1"/>
  <c r="D1349" i="1"/>
  <c r="B1349" i="1"/>
  <c r="E1348" i="1"/>
  <c r="D1348" i="1"/>
  <c r="B1348" i="1"/>
  <c r="E1347" i="1"/>
  <c r="D1347" i="1"/>
  <c r="B1347" i="1"/>
  <c r="E1346" i="1"/>
  <c r="D1346" i="1"/>
  <c r="B1346" i="1"/>
  <c r="E1345" i="1"/>
  <c r="D1345" i="1"/>
  <c r="B1345" i="1"/>
  <c r="E1344" i="1"/>
  <c r="D1344" i="1"/>
  <c r="B1344" i="1"/>
  <c r="E1343" i="1"/>
  <c r="D1343" i="1"/>
  <c r="B1343" i="1"/>
  <c r="E1342" i="1"/>
  <c r="D1342" i="1"/>
  <c r="B1342" i="1"/>
  <c r="E1341" i="1"/>
  <c r="D1341" i="1"/>
  <c r="B1341" i="1"/>
  <c r="E1340" i="1"/>
  <c r="D1340" i="1"/>
  <c r="B1340" i="1"/>
  <c r="E1339" i="1"/>
  <c r="D1339" i="1"/>
  <c r="B1339" i="1"/>
  <c r="E1338" i="1"/>
  <c r="D1338" i="1"/>
  <c r="B1338" i="1"/>
  <c r="E1337" i="1"/>
  <c r="D1337" i="1"/>
  <c r="B1337" i="1"/>
  <c r="E1336" i="1"/>
  <c r="D1336" i="1"/>
  <c r="B1336" i="1"/>
  <c r="E1335" i="1"/>
  <c r="D1335" i="1"/>
  <c r="B1335" i="1"/>
  <c r="E1334" i="1"/>
  <c r="D1334" i="1"/>
  <c r="B1334" i="1"/>
  <c r="E1333" i="1"/>
  <c r="D1333" i="1"/>
  <c r="B1333" i="1"/>
  <c r="E1332" i="1"/>
  <c r="D1332" i="1"/>
  <c r="B1332" i="1"/>
  <c r="E1331" i="1"/>
  <c r="D1331" i="1"/>
  <c r="B1331" i="1"/>
  <c r="E1330" i="1"/>
  <c r="D1330" i="1"/>
  <c r="B1330" i="1"/>
  <c r="E1329" i="1"/>
  <c r="D1329" i="1"/>
  <c r="B1329" i="1"/>
  <c r="E1328" i="1"/>
  <c r="D1328" i="1"/>
  <c r="B1328" i="1"/>
  <c r="E1327" i="1"/>
  <c r="D1327" i="1"/>
  <c r="B1327" i="1"/>
  <c r="E1326" i="1"/>
  <c r="D1326" i="1"/>
  <c r="B1326" i="1"/>
  <c r="E1325" i="1"/>
  <c r="D1325" i="1"/>
  <c r="B1325" i="1"/>
  <c r="E1324" i="1"/>
  <c r="D1324" i="1"/>
  <c r="B1324" i="1"/>
  <c r="E1323" i="1"/>
  <c r="D1323" i="1"/>
  <c r="B1323" i="1"/>
  <c r="E1322" i="1"/>
  <c r="D1322" i="1"/>
  <c r="B1322" i="1"/>
  <c r="E1321" i="1"/>
  <c r="D1321" i="1"/>
  <c r="B1321" i="1"/>
  <c r="E1320" i="1"/>
  <c r="D1320" i="1"/>
  <c r="B1320" i="1"/>
  <c r="E1319" i="1"/>
  <c r="D1319" i="1"/>
  <c r="B1319" i="1"/>
  <c r="E1318" i="1"/>
  <c r="D1318" i="1"/>
  <c r="B1318" i="1"/>
  <c r="E1317" i="1"/>
  <c r="D1317" i="1"/>
  <c r="B1317" i="1"/>
  <c r="E1316" i="1"/>
  <c r="D1316" i="1"/>
  <c r="B1316" i="1"/>
  <c r="E1315" i="1"/>
  <c r="D1315" i="1"/>
  <c r="B1315" i="1"/>
  <c r="E1314" i="1"/>
  <c r="D1314" i="1"/>
  <c r="B1314" i="1"/>
  <c r="E1313" i="1"/>
  <c r="D1313" i="1"/>
  <c r="B1313" i="1"/>
  <c r="E1312" i="1"/>
  <c r="D1312" i="1"/>
  <c r="B1312" i="1"/>
  <c r="E1311" i="1"/>
  <c r="D1311" i="1"/>
  <c r="B1311" i="1"/>
  <c r="E1310" i="1"/>
  <c r="D1310" i="1"/>
  <c r="B1310" i="1"/>
  <c r="E1309" i="1"/>
  <c r="D1309" i="1"/>
  <c r="B1309" i="1"/>
  <c r="E1308" i="1"/>
  <c r="D1308" i="1"/>
  <c r="B1308" i="1"/>
  <c r="E1307" i="1"/>
  <c r="D1307" i="1"/>
  <c r="B1307" i="1"/>
  <c r="E1306" i="1"/>
  <c r="D1306" i="1"/>
  <c r="B1306" i="1"/>
  <c r="E1305" i="1"/>
  <c r="D1305" i="1"/>
  <c r="B1305" i="1"/>
  <c r="E1304" i="1"/>
  <c r="D1304" i="1"/>
  <c r="B1304" i="1"/>
  <c r="E1303" i="1"/>
  <c r="D1303" i="1"/>
  <c r="B1303" i="1"/>
  <c r="E1302" i="1"/>
  <c r="D1302" i="1"/>
  <c r="B1302" i="1"/>
  <c r="E1301" i="1"/>
  <c r="D1301" i="1"/>
  <c r="B1301" i="1"/>
  <c r="E1300" i="1"/>
  <c r="D1300" i="1"/>
  <c r="B1300" i="1"/>
  <c r="E1299" i="1"/>
  <c r="D1299" i="1"/>
  <c r="B1299" i="1"/>
  <c r="E1298" i="1"/>
  <c r="D1298" i="1"/>
  <c r="B1298" i="1"/>
  <c r="E1297" i="1"/>
  <c r="D1297" i="1"/>
  <c r="B1297" i="1"/>
  <c r="E1296" i="1"/>
  <c r="D1296" i="1"/>
  <c r="B1296" i="1"/>
  <c r="E1295" i="1"/>
  <c r="D1295" i="1"/>
  <c r="B1295" i="1"/>
  <c r="E1294" i="1"/>
  <c r="D1294" i="1"/>
  <c r="B1294" i="1"/>
  <c r="E1293" i="1"/>
  <c r="D1293" i="1"/>
  <c r="B1293" i="1"/>
  <c r="E1292" i="1"/>
  <c r="D1292" i="1"/>
  <c r="B1292" i="1"/>
  <c r="E1291" i="1"/>
  <c r="D1291" i="1"/>
  <c r="B1291" i="1"/>
  <c r="E1290" i="1"/>
  <c r="D1290" i="1"/>
  <c r="B1290" i="1"/>
  <c r="E1289" i="1"/>
  <c r="D1289" i="1"/>
  <c r="B1289" i="1"/>
  <c r="E1288" i="1"/>
  <c r="D1288" i="1"/>
  <c r="B1288" i="1"/>
  <c r="E1287" i="1"/>
  <c r="D1287" i="1"/>
  <c r="B1287" i="1"/>
  <c r="E1286" i="1"/>
  <c r="D1286" i="1"/>
  <c r="B1286" i="1"/>
  <c r="E1285" i="1"/>
  <c r="D1285" i="1"/>
  <c r="B1285" i="1"/>
  <c r="E1284" i="1"/>
  <c r="D1284" i="1"/>
  <c r="B1284" i="1"/>
  <c r="E1283" i="1"/>
  <c r="D1283" i="1"/>
  <c r="B1283" i="1"/>
  <c r="E1282" i="1"/>
  <c r="D1282" i="1"/>
  <c r="B1282" i="1"/>
  <c r="E1281" i="1"/>
  <c r="D1281" i="1"/>
  <c r="B1281" i="1"/>
  <c r="E1280" i="1"/>
  <c r="D1280" i="1"/>
  <c r="B1280" i="1"/>
  <c r="E1279" i="1"/>
  <c r="D1279" i="1"/>
  <c r="B1279" i="1"/>
  <c r="E1278" i="1"/>
  <c r="D1278" i="1"/>
  <c r="B1278" i="1"/>
  <c r="E1277" i="1"/>
  <c r="D1277" i="1"/>
  <c r="B1277" i="1"/>
  <c r="E1276" i="1"/>
  <c r="D1276" i="1"/>
  <c r="B1276" i="1"/>
  <c r="E1275" i="1"/>
  <c r="D1275" i="1"/>
  <c r="B1275" i="1"/>
  <c r="E1274" i="1"/>
  <c r="D1274" i="1"/>
  <c r="B1274" i="1"/>
  <c r="E1273" i="1"/>
  <c r="D1273" i="1"/>
  <c r="B1273" i="1"/>
  <c r="E1272" i="1"/>
  <c r="D1272" i="1"/>
  <c r="B1272" i="1"/>
  <c r="E1271" i="1"/>
  <c r="D1271" i="1"/>
  <c r="B1271" i="1"/>
  <c r="E1270" i="1"/>
  <c r="D1270" i="1"/>
  <c r="B1270" i="1"/>
  <c r="E1269" i="1"/>
  <c r="D1269" i="1"/>
  <c r="B1269" i="1"/>
  <c r="E1268" i="1"/>
  <c r="D1268" i="1"/>
  <c r="B1268" i="1"/>
  <c r="E1267" i="1"/>
  <c r="D1267" i="1"/>
  <c r="B1267" i="1"/>
  <c r="E1266" i="1"/>
  <c r="D1266" i="1"/>
  <c r="B1266" i="1"/>
  <c r="E1265" i="1"/>
  <c r="D1265" i="1"/>
  <c r="B1265" i="1"/>
  <c r="E1264" i="1"/>
  <c r="D1264" i="1"/>
  <c r="B1264" i="1"/>
  <c r="E1263" i="1"/>
  <c r="D1263" i="1"/>
  <c r="B1263" i="1"/>
  <c r="E1262" i="1"/>
  <c r="D1262" i="1"/>
  <c r="B1262" i="1"/>
  <c r="E1261" i="1"/>
  <c r="D1261" i="1"/>
  <c r="B1261" i="1"/>
  <c r="E1260" i="1"/>
  <c r="D1260" i="1"/>
  <c r="B1260" i="1"/>
  <c r="E1259" i="1"/>
  <c r="D1259" i="1"/>
  <c r="B1259" i="1"/>
  <c r="E1258" i="1"/>
  <c r="D1258" i="1"/>
  <c r="B1258" i="1"/>
  <c r="E1257" i="1"/>
  <c r="D1257" i="1"/>
  <c r="B1257" i="1"/>
  <c r="E1256" i="1"/>
  <c r="D1256" i="1"/>
  <c r="B1256" i="1"/>
  <c r="E1255" i="1"/>
  <c r="D1255" i="1"/>
  <c r="B1255" i="1"/>
  <c r="E1254" i="1"/>
  <c r="D1254" i="1"/>
  <c r="B1254" i="1"/>
  <c r="E1253" i="1"/>
  <c r="D1253" i="1"/>
  <c r="B1253" i="1"/>
  <c r="E1252" i="1"/>
  <c r="D1252" i="1"/>
  <c r="B1252" i="1"/>
  <c r="E1251" i="1"/>
  <c r="D1251" i="1"/>
  <c r="B1251" i="1"/>
  <c r="E1250" i="1"/>
  <c r="D1250" i="1"/>
  <c r="B1250" i="1"/>
  <c r="E1249" i="1"/>
  <c r="D1249" i="1"/>
  <c r="B1249" i="1"/>
  <c r="E1248" i="1"/>
  <c r="D1248" i="1"/>
  <c r="B1248" i="1"/>
  <c r="E1247" i="1"/>
  <c r="D1247" i="1"/>
  <c r="B1247" i="1"/>
  <c r="E1246" i="1"/>
  <c r="D1246" i="1"/>
  <c r="B1246" i="1"/>
  <c r="E1245" i="1"/>
  <c r="D1245" i="1"/>
  <c r="B1245" i="1"/>
  <c r="E1244" i="1"/>
  <c r="D1244" i="1"/>
  <c r="B1244" i="1"/>
  <c r="E1243" i="1"/>
  <c r="D1243" i="1"/>
  <c r="B1243" i="1"/>
  <c r="E1242" i="1"/>
  <c r="D1242" i="1"/>
  <c r="B1242" i="1"/>
  <c r="E1241" i="1"/>
  <c r="D1241" i="1"/>
  <c r="B1241" i="1"/>
  <c r="E1240" i="1"/>
  <c r="D1240" i="1"/>
  <c r="B1240" i="1"/>
  <c r="E1239" i="1"/>
  <c r="D1239" i="1"/>
  <c r="B1239" i="1"/>
  <c r="E1238" i="1"/>
  <c r="D1238" i="1"/>
  <c r="B1238" i="1"/>
  <c r="E1237" i="1"/>
  <c r="D1237" i="1"/>
  <c r="B1237" i="1"/>
  <c r="E1236" i="1"/>
  <c r="D1236" i="1"/>
  <c r="B1236" i="1"/>
  <c r="E1235" i="1"/>
  <c r="D1235" i="1"/>
  <c r="B1235" i="1"/>
  <c r="E1234" i="1"/>
  <c r="D1234" i="1"/>
  <c r="B1234" i="1"/>
  <c r="E1233" i="1"/>
  <c r="D1233" i="1"/>
  <c r="B1233" i="1"/>
  <c r="E1232" i="1"/>
  <c r="D1232" i="1"/>
  <c r="B1232" i="1"/>
  <c r="E1231" i="1"/>
  <c r="D1231" i="1"/>
  <c r="B1231" i="1"/>
  <c r="E1230" i="1"/>
  <c r="D1230" i="1"/>
  <c r="B1230" i="1"/>
  <c r="E1229" i="1"/>
  <c r="D1229" i="1"/>
  <c r="B1229" i="1"/>
  <c r="E1228" i="1"/>
  <c r="D1228" i="1"/>
  <c r="B1228" i="1"/>
  <c r="E1227" i="1"/>
  <c r="D1227" i="1"/>
  <c r="B1227" i="1"/>
  <c r="E1226" i="1"/>
  <c r="D1226" i="1"/>
  <c r="B1226" i="1"/>
  <c r="E1225" i="1"/>
  <c r="D1225" i="1"/>
  <c r="B1225" i="1"/>
  <c r="E1224" i="1"/>
  <c r="D1224" i="1"/>
  <c r="B1224" i="1"/>
  <c r="E1223" i="1"/>
  <c r="D1223" i="1"/>
  <c r="B1223" i="1"/>
  <c r="E1222" i="1"/>
  <c r="D1222" i="1"/>
  <c r="B1222" i="1"/>
  <c r="E1221" i="1"/>
  <c r="D1221" i="1"/>
  <c r="B1221" i="1"/>
  <c r="E1220" i="1"/>
  <c r="D1220" i="1"/>
  <c r="B1220" i="1"/>
  <c r="E1219" i="1"/>
  <c r="D1219" i="1"/>
  <c r="B1219" i="1"/>
  <c r="E1218" i="1"/>
  <c r="D1218" i="1"/>
  <c r="B1218" i="1"/>
  <c r="E1217" i="1"/>
  <c r="D1217" i="1"/>
  <c r="B1217" i="1"/>
  <c r="E1216" i="1"/>
  <c r="D1216" i="1"/>
  <c r="B1216" i="1"/>
  <c r="E1215" i="1"/>
  <c r="D1215" i="1"/>
  <c r="B1215" i="1"/>
  <c r="E1214" i="1"/>
  <c r="D1214" i="1"/>
  <c r="B1214" i="1"/>
  <c r="E1213" i="1"/>
  <c r="D1213" i="1"/>
  <c r="B1213" i="1"/>
  <c r="E1212" i="1"/>
  <c r="D1212" i="1"/>
  <c r="B1212" i="1"/>
  <c r="E1211" i="1"/>
  <c r="D1211" i="1"/>
  <c r="B1211" i="1"/>
  <c r="E1210" i="1"/>
  <c r="D1210" i="1"/>
  <c r="B1210" i="1"/>
  <c r="E1209" i="1"/>
  <c r="D1209" i="1"/>
  <c r="B1209" i="1"/>
  <c r="E1208" i="1"/>
  <c r="D1208" i="1"/>
  <c r="B1208" i="1"/>
  <c r="E1207" i="1"/>
  <c r="D1207" i="1"/>
  <c r="B1207" i="1"/>
  <c r="E1206" i="1"/>
  <c r="D1206" i="1"/>
  <c r="B1206" i="1"/>
  <c r="E1205" i="1"/>
  <c r="D1205" i="1"/>
  <c r="B1205" i="1"/>
  <c r="E1204" i="1"/>
  <c r="D1204" i="1"/>
  <c r="B1204" i="1"/>
  <c r="E1203" i="1"/>
  <c r="D1203" i="1"/>
  <c r="B1203" i="1"/>
  <c r="E1202" i="1"/>
  <c r="D1202" i="1"/>
  <c r="B1202" i="1"/>
  <c r="E1201" i="1"/>
  <c r="D1201" i="1"/>
  <c r="B1201" i="1"/>
  <c r="E1200" i="1"/>
  <c r="D1200" i="1"/>
  <c r="B1200" i="1"/>
  <c r="E1199" i="1"/>
  <c r="D1199" i="1"/>
  <c r="B1199" i="1"/>
  <c r="E1198" i="1"/>
  <c r="D1198" i="1"/>
  <c r="B1198" i="1"/>
  <c r="E1197" i="1"/>
  <c r="D1197" i="1"/>
  <c r="B1197" i="1"/>
  <c r="E1196" i="1"/>
  <c r="D1196" i="1"/>
  <c r="B1196" i="1"/>
  <c r="E1195" i="1"/>
  <c r="D1195" i="1"/>
  <c r="B1195" i="1"/>
  <c r="E1194" i="1"/>
  <c r="D1194" i="1"/>
  <c r="B1194" i="1"/>
  <c r="E1193" i="1"/>
  <c r="D1193" i="1"/>
  <c r="B1193" i="1"/>
  <c r="E1192" i="1"/>
  <c r="D1192" i="1"/>
  <c r="B1192" i="1"/>
  <c r="E1191" i="1"/>
  <c r="D1191" i="1"/>
  <c r="B1191" i="1"/>
  <c r="E1190" i="1"/>
  <c r="D1190" i="1"/>
  <c r="B1190" i="1"/>
  <c r="E1189" i="1"/>
  <c r="D1189" i="1"/>
  <c r="B1189" i="1"/>
  <c r="E1188" i="1"/>
  <c r="D1188" i="1"/>
  <c r="B1188" i="1"/>
  <c r="E1187" i="1"/>
  <c r="D1187" i="1"/>
  <c r="B1187" i="1"/>
  <c r="E1186" i="1"/>
  <c r="D1186" i="1"/>
  <c r="B1186" i="1"/>
  <c r="E1185" i="1"/>
  <c r="D1185" i="1"/>
  <c r="B1185" i="1"/>
  <c r="E1184" i="1"/>
  <c r="D1184" i="1"/>
  <c r="B1184" i="1"/>
  <c r="E1183" i="1"/>
  <c r="D1183" i="1"/>
  <c r="B1183" i="1"/>
  <c r="E1182" i="1"/>
  <c r="D1182" i="1"/>
  <c r="B1182" i="1"/>
  <c r="E1181" i="1"/>
  <c r="D1181" i="1"/>
  <c r="B1181" i="1"/>
  <c r="E1180" i="1"/>
  <c r="D1180" i="1"/>
  <c r="B1180" i="1"/>
  <c r="E1179" i="1"/>
  <c r="D1179" i="1"/>
  <c r="B1179" i="1"/>
  <c r="E1178" i="1"/>
  <c r="D1178" i="1"/>
  <c r="B1178" i="1"/>
  <c r="E1177" i="1"/>
  <c r="D1177" i="1"/>
  <c r="B1177" i="1"/>
  <c r="E1176" i="1"/>
  <c r="D1176" i="1"/>
  <c r="B1176" i="1"/>
  <c r="E1175" i="1"/>
  <c r="D1175" i="1"/>
  <c r="B1175" i="1"/>
  <c r="E1174" i="1"/>
  <c r="D1174" i="1"/>
  <c r="B1174" i="1"/>
  <c r="E1173" i="1"/>
  <c r="D1173" i="1"/>
  <c r="B1173" i="1"/>
  <c r="E1172" i="1"/>
  <c r="D1172" i="1"/>
  <c r="B1172" i="1"/>
  <c r="E1171" i="1"/>
  <c r="D1171" i="1"/>
  <c r="B1171" i="1"/>
  <c r="E1170" i="1"/>
  <c r="D1170" i="1"/>
  <c r="B1170" i="1"/>
  <c r="E1169" i="1"/>
  <c r="D1169" i="1"/>
  <c r="B1169" i="1"/>
  <c r="E1168" i="1"/>
  <c r="D1168" i="1"/>
  <c r="B1168" i="1"/>
  <c r="E1167" i="1"/>
  <c r="D1167" i="1"/>
  <c r="B1167" i="1"/>
  <c r="E1166" i="1"/>
  <c r="D1166" i="1"/>
  <c r="B1166" i="1"/>
  <c r="E1165" i="1"/>
  <c r="D1165" i="1"/>
  <c r="B1165" i="1"/>
  <c r="E1164" i="1"/>
  <c r="D1164" i="1"/>
  <c r="B1164" i="1"/>
  <c r="E1163" i="1"/>
  <c r="D1163" i="1"/>
  <c r="B1163" i="1"/>
  <c r="E1162" i="1"/>
  <c r="D1162" i="1"/>
  <c r="B1162" i="1"/>
  <c r="E1161" i="1"/>
  <c r="D1161" i="1"/>
  <c r="B1161" i="1"/>
  <c r="E1160" i="1"/>
  <c r="D1160" i="1"/>
  <c r="B1160" i="1"/>
  <c r="E1159" i="1"/>
  <c r="D1159" i="1"/>
  <c r="B1159" i="1"/>
  <c r="E1158" i="1"/>
  <c r="D1158" i="1"/>
  <c r="B1158" i="1"/>
  <c r="E1157" i="1"/>
  <c r="D1157" i="1"/>
  <c r="B1157" i="1"/>
  <c r="E1156" i="1"/>
  <c r="D1156" i="1"/>
  <c r="B1156" i="1"/>
  <c r="E1155" i="1"/>
  <c r="D1155" i="1"/>
  <c r="B1155" i="1"/>
  <c r="E1154" i="1"/>
  <c r="D1154" i="1"/>
  <c r="B1154" i="1"/>
  <c r="E1153" i="1"/>
  <c r="D1153" i="1"/>
  <c r="B1153" i="1"/>
  <c r="E1152" i="1"/>
  <c r="D1152" i="1"/>
  <c r="B1152" i="1"/>
  <c r="E1151" i="1"/>
  <c r="D1151" i="1"/>
  <c r="B1151" i="1"/>
  <c r="E1150" i="1"/>
  <c r="D1150" i="1"/>
  <c r="B1150" i="1"/>
  <c r="E1149" i="1"/>
  <c r="D1149" i="1"/>
  <c r="B1149" i="1"/>
  <c r="E1148" i="1"/>
  <c r="D1148" i="1"/>
  <c r="B1148" i="1"/>
  <c r="E1147" i="1"/>
  <c r="D1147" i="1"/>
  <c r="B1147" i="1"/>
  <c r="E1146" i="1"/>
  <c r="D1146" i="1"/>
  <c r="B1146" i="1"/>
  <c r="E1145" i="1"/>
  <c r="D1145" i="1"/>
  <c r="B1145" i="1"/>
  <c r="E1144" i="1"/>
  <c r="D1144" i="1"/>
  <c r="B1144" i="1"/>
  <c r="E1143" i="1"/>
  <c r="D1143" i="1"/>
  <c r="B1143" i="1"/>
  <c r="E1142" i="1"/>
  <c r="D1142" i="1"/>
  <c r="B1142" i="1"/>
  <c r="E1141" i="1"/>
  <c r="D1141" i="1"/>
  <c r="B1141" i="1"/>
  <c r="E1140" i="1"/>
  <c r="D1140" i="1"/>
  <c r="B1140" i="1"/>
  <c r="E1139" i="1"/>
  <c r="D1139" i="1"/>
  <c r="B1139" i="1"/>
  <c r="E1138" i="1"/>
  <c r="D1138" i="1"/>
  <c r="B1138" i="1"/>
  <c r="E1137" i="1"/>
  <c r="D1137" i="1"/>
  <c r="B1137" i="1"/>
  <c r="E1136" i="1"/>
  <c r="D1136" i="1"/>
  <c r="B1136" i="1"/>
  <c r="E1135" i="1"/>
  <c r="D1135" i="1"/>
  <c r="B1135" i="1"/>
  <c r="E1134" i="1"/>
  <c r="D1134" i="1"/>
  <c r="B1134" i="1"/>
  <c r="E1133" i="1"/>
  <c r="D1133" i="1"/>
  <c r="B1133" i="1"/>
  <c r="E1132" i="1"/>
  <c r="D1132" i="1"/>
  <c r="B1132" i="1"/>
  <c r="E1131" i="1"/>
  <c r="D1131" i="1"/>
  <c r="B1131" i="1"/>
  <c r="E1130" i="1"/>
  <c r="D1130" i="1"/>
  <c r="B1130" i="1"/>
  <c r="E1129" i="1"/>
  <c r="D1129" i="1"/>
  <c r="B1129" i="1"/>
  <c r="E1128" i="1"/>
  <c r="D1128" i="1"/>
  <c r="B1128" i="1"/>
  <c r="E1127" i="1"/>
  <c r="D1127" i="1"/>
  <c r="B1127" i="1"/>
  <c r="E1126" i="1"/>
  <c r="D1126" i="1"/>
  <c r="B1126" i="1"/>
  <c r="E1125" i="1"/>
  <c r="D1125" i="1"/>
  <c r="B1125" i="1"/>
  <c r="E1124" i="1"/>
  <c r="D1124" i="1"/>
  <c r="B1124" i="1"/>
  <c r="E1123" i="1"/>
  <c r="D1123" i="1"/>
  <c r="B1123" i="1"/>
  <c r="E1122" i="1"/>
  <c r="D1122" i="1"/>
  <c r="B1122" i="1"/>
  <c r="E1121" i="1"/>
  <c r="D1121" i="1"/>
  <c r="B1121" i="1"/>
  <c r="E1120" i="1"/>
  <c r="D1120" i="1"/>
  <c r="B1120" i="1"/>
  <c r="E1119" i="1"/>
  <c r="D1119" i="1"/>
  <c r="B1119" i="1"/>
  <c r="E1118" i="1"/>
  <c r="D1118" i="1"/>
  <c r="B1118" i="1"/>
  <c r="E1117" i="1"/>
  <c r="D1117" i="1"/>
  <c r="B1117" i="1"/>
  <c r="E1116" i="1"/>
  <c r="D1116" i="1"/>
  <c r="B1116" i="1"/>
  <c r="E1115" i="1"/>
  <c r="D1115" i="1"/>
  <c r="B1115" i="1"/>
  <c r="E1114" i="1"/>
  <c r="D1114" i="1"/>
  <c r="B1114" i="1"/>
  <c r="E1113" i="1"/>
  <c r="D1113" i="1"/>
  <c r="B1113" i="1"/>
  <c r="E1112" i="1"/>
  <c r="D1112" i="1"/>
  <c r="B1112" i="1"/>
  <c r="E1111" i="1"/>
  <c r="D1111" i="1"/>
  <c r="B1111" i="1"/>
  <c r="E1110" i="1"/>
  <c r="D1110" i="1"/>
  <c r="B1110" i="1"/>
  <c r="E1109" i="1"/>
  <c r="D1109" i="1"/>
  <c r="B1109" i="1"/>
  <c r="E1108" i="1"/>
  <c r="D1108" i="1"/>
  <c r="B1108" i="1"/>
  <c r="E1107" i="1"/>
  <c r="D1107" i="1"/>
  <c r="B1107" i="1"/>
  <c r="E1106" i="1"/>
  <c r="D1106" i="1"/>
  <c r="B1106" i="1"/>
  <c r="E1105" i="1"/>
  <c r="D1105" i="1"/>
  <c r="B1105" i="1"/>
  <c r="E1104" i="1"/>
  <c r="D1104" i="1"/>
  <c r="B1104" i="1"/>
  <c r="E1103" i="1"/>
  <c r="D1103" i="1"/>
  <c r="B1103" i="1"/>
  <c r="E1102" i="1"/>
  <c r="D1102" i="1"/>
  <c r="B1102" i="1"/>
  <c r="E1101" i="1"/>
  <c r="D1101" i="1"/>
  <c r="B1101" i="1"/>
  <c r="E1100" i="1"/>
  <c r="D1100" i="1"/>
  <c r="B1100" i="1"/>
  <c r="E1099" i="1"/>
  <c r="D1099" i="1"/>
  <c r="B1099" i="1"/>
  <c r="E1098" i="1"/>
  <c r="D1098" i="1"/>
  <c r="B1098" i="1"/>
  <c r="E1097" i="1"/>
  <c r="D1097" i="1"/>
  <c r="B1097" i="1"/>
  <c r="E1096" i="1"/>
  <c r="D1096" i="1"/>
  <c r="B1096" i="1"/>
  <c r="E1095" i="1"/>
  <c r="D1095" i="1"/>
  <c r="B1095" i="1"/>
  <c r="E1094" i="1"/>
  <c r="D1094" i="1"/>
  <c r="B1094" i="1"/>
  <c r="E1093" i="1"/>
  <c r="D1093" i="1"/>
  <c r="B1093" i="1"/>
  <c r="E1092" i="1"/>
  <c r="D1092" i="1"/>
  <c r="B1092" i="1"/>
  <c r="E1091" i="1"/>
  <c r="D1091" i="1"/>
  <c r="B1091" i="1"/>
  <c r="E1090" i="1"/>
  <c r="D1090" i="1"/>
  <c r="B1090" i="1"/>
  <c r="E1089" i="1"/>
  <c r="D1089" i="1"/>
  <c r="B1089" i="1"/>
  <c r="E1088" i="1"/>
  <c r="D1088" i="1"/>
  <c r="B1088" i="1"/>
  <c r="E1087" i="1"/>
  <c r="D1087" i="1"/>
  <c r="B1087" i="1"/>
  <c r="E1086" i="1"/>
  <c r="D1086" i="1"/>
  <c r="B1086" i="1"/>
  <c r="E1085" i="1"/>
  <c r="D1085" i="1"/>
  <c r="B1085" i="1"/>
  <c r="E1084" i="1"/>
  <c r="D1084" i="1"/>
  <c r="B1084" i="1"/>
  <c r="E1083" i="1"/>
  <c r="D1083" i="1"/>
  <c r="B1083" i="1"/>
  <c r="E1082" i="1"/>
  <c r="D1082" i="1"/>
  <c r="B1082" i="1"/>
  <c r="E1081" i="1"/>
  <c r="D1081" i="1"/>
  <c r="B1081" i="1"/>
  <c r="E1080" i="1"/>
  <c r="D1080" i="1"/>
  <c r="B1080" i="1"/>
  <c r="E1079" i="1"/>
  <c r="D1079" i="1"/>
  <c r="B1079" i="1"/>
  <c r="E1078" i="1"/>
  <c r="D1078" i="1"/>
  <c r="B1078" i="1"/>
  <c r="E1077" i="1"/>
  <c r="D1077" i="1"/>
  <c r="B1077" i="1"/>
  <c r="E1076" i="1"/>
  <c r="D1076" i="1"/>
  <c r="B1076" i="1"/>
  <c r="E1075" i="1"/>
  <c r="D1075" i="1"/>
  <c r="B1075" i="1"/>
  <c r="E1074" i="1"/>
  <c r="D1074" i="1"/>
  <c r="B1074" i="1"/>
  <c r="E1073" i="1"/>
  <c r="D1073" i="1"/>
  <c r="B1073" i="1"/>
  <c r="E1072" i="1"/>
  <c r="D1072" i="1"/>
  <c r="B1072" i="1"/>
  <c r="E1071" i="1"/>
  <c r="D1071" i="1"/>
  <c r="B1071" i="1"/>
  <c r="E1070" i="1"/>
  <c r="D1070" i="1"/>
  <c r="B1070" i="1"/>
  <c r="E1069" i="1"/>
  <c r="D1069" i="1"/>
  <c r="B1069" i="1"/>
  <c r="E1068" i="1"/>
  <c r="D1068" i="1"/>
  <c r="B1068" i="1"/>
  <c r="E1067" i="1"/>
  <c r="D1067" i="1"/>
  <c r="B1067" i="1"/>
  <c r="E1066" i="1"/>
  <c r="D1066" i="1"/>
  <c r="B1066" i="1"/>
  <c r="E1065" i="1"/>
  <c r="D1065" i="1"/>
  <c r="B1065" i="1"/>
  <c r="E1064" i="1"/>
  <c r="D1064" i="1"/>
  <c r="B1064" i="1"/>
  <c r="E1063" i="1"/>
  <c r="D1063" i="1"/>
  <c r="B1063" i="1"/>
  <c r="E1062" i="1"/>
  <c r="D1062" i="1"/>
  <c r="B1062" i="1"/>
  <c r="E1061" i="1"/>
  <c r="D1061" i="1"/>
  <c r="B1061" i="1"/>
  <c r="E1060" i="1"/>
  <c r="D1060" i="1"/>
  <c r="B1060" i="1"/>
  <c r="E1059" i="1"/>
  <c r="D1059" i="1"/>
  <c r="B1059" i="1"/>
  <c r="E1058" i="1"/>
  <c r="D1058" i="1"/>
  <c r="B1058" i="1"/>
  <c r="E1057" i="1"/>
  <c r="D1057" i="1"/>
  <c r="B1057" i="1"/>
  <c r="E1056" i="1"/>
  <c r="D1056" i="1"/>
  <c r="B1056" i="1"/>
  <c r="E1055" i="1"/>
  <c r="D1055" i="1"/>
  <c r="B1055" i="1"/>
  <c r="E1054" i="1"/>
  <c r="D1054" i="1"/>
  <c r="B1054" i="1"/>
  <c r="E1053" i="1"/>
  <c r="D1053" i="1"/>
  <c r="B1053" i="1"/>
  <c r="E1052" i="1"/>
  <c r="D1052" i="1"/>
  <c r="B1052" i="1"/>
  <c r="E1051" i="1"/>
  <c r="D1051" i="1"/>
  <c r="B1051" i="1"/>
  <c r="E1050" i="1"/>
  <c r="D1050" i="1"/>
  <c r="B1050" i="1"/>
  <c r="E1049" i="1"/>
  <c r="D1049" i="1"/>
  <c r="B1049" i="1"/>
  <c r="E1048" i="1"/>
  <c r="D1048" i="1"/>
  <c r="B1048" i="1"/>
  <c r="E1047" i="1"/>
  <c r="D1047" i="1"/>
  <c r="B1047" i="1"/>
  <c r="E1046" i="1"/>
  <c r="D1046" i="1"/>
  <c r="B1046" i="1"/>
  <c r="E1045" i="1"/>
  <c r="D1045" i="1"/>
  <c r="B1045" i="1"/>
  <c r="E1044" i="1"/>
  <c r="D1044" i="1"/>
  <c r="B1044" i="1"/>
  <c r="E1043" i="1"/>
  <c r="D1043" i="1"/>
  <c r="B1043" i="1"/>
  <c r="E1042" i="1"/>
  <c r="D1042" i="1"/>
  <c r="B1042" i="1"/>
  <c r="E1041" i="1"/>
  <c r="D1041" i="1"/>
  <c r="B1041" i="1"/>
  <c r="E1040" i="1"/>
  <c r="D1040" i="1"/>
  <c r="B1040" i="1"/>
  <c r="E1039" i="1"/>
  <c r="D1039" i="1"/>
  <c r="B1039" i="1"/>
  <c r="E1038" i="1"/>
  <c r="D1038" i="1"/>
  <c r="B1038" i="1"/>
  <c r="E1037" i="1"/>
  <c r="D1037" i="1"/>
  <c r="B1037" i="1"/>
  <c r="E1036" i="1"/>
  <c r="D1036" i="1"/>
  <c r="B1036" i="1"/>
  <c r="E1035" i="1"/>
  <c r="D1035" i="1"/>
  <c r="B1035" i="1"/>
  <c r="E1034" i="1"/>
  <c r="D1034" i="1"/>
  <c r="B1034" i="1"/>
  <c r="E1033" i="1"/>
  <c r="D1033" i="1"/>
  <c r="B1033" i="1"/>
  <c r="E1032" i="1"/>
  <c r="D1032" i="1"/>
  <c r="B1032" i="1"/>
  <c r="E1031" i="1"/>
  <c r="D1031" i="1"/>
  <c r="B1031" i="1"/>
  <c r="E1030" i="1"/>
  <c r="D1030" i="1"/>
  <c r="B1030" i="1"/>
  <c r="E1029" i="1"/>
  <c r="D1029" i="1"/>
  <c r="B1029" i="1"/>
  <c r="E1028" i="1"/>
  <c r="D1028" i="1"/>
  <c r="B1028" i="1"/>
  <c r="E1027" i="1"/>
  <c r="D1027" i="1"/>
  <c r="B1027" i="1"/>
  <c r="E1026" i="1"/>
  <c r="D1026" i="1"/>
  <c r="B1026" i="1"/>
  <c r="E1025" i="1"/>
  <c r="D1025" i="1"/>
  <c r="B1025" i="1"/>
  <c r="E1024" i="1"/>
  <c r="D1024" i="1"/>
  <c r="B1024" i="1"/>
  <c r="E1023" i="1"/>
  <c r="D1023" i="1"/>
  <c r="B1023" i="1"/>
  <c r="E1022" i="1"/>
  <c r="D1022" i="1"/>
  <c r="B1022" i="1"/>
  <c r="E1021" i="1"/>
  <c r="D1021" i="1"/>
  <c r="B1021" i="1"/>
  <c r="E1020" i="1"/>
  <c r="D1020" i="1"/>
  <c r="B1020" i="1"/>
  <c r="E1019" i="1"/>
  <c r="D1019" i="1"/>
  <c r="B1019" i="1"/>
  <c r="E1018" i="1"/>
  <c r="D1018" i="1"/>
  <c r="B1018" i="1"/>
  <c r="E1017" i="1"/>
  <c r="D1017" i="1"/>
  <c r="B1017" i="1"/>
  <c r="E1016" i="1"/>
  <c r="D1016" i="1"/>
  <c r="B1016" i="1"/>
  <c r="E1015" i="1"/>
  <c r="D1015" i="1"/>
  <c r="B1015" i="1"/>
  <c r="E1014" i="1"/>
  <c r="D1014" i="1"/>
  <c r="B1014" i="1"/>
  <c r="E1013" i="1"/>
  <c r="D1013" i="1"/>
  <c r="B1013" i="1"/>
  <c r="E1012" i="1"/>
  <c r="D1012" i="1"/>
  <c r="B1012" i="1"/>
  <c r="E1011" i="1"/>
  <c r="D1011" i="1"/>
  <c r="B1011" i="1"/>
  <c r="E1010" i="1"/>
  <c r="D1010" i="1"/>
  <c r="B1010" i="1"/>
  <c r="E1009" i="1"/>
  <c r="D1009" i="1"/>
  <c r="B1009" i="1"/>
  <c r="E1008" i="1"/>
  <c r="D1008" i="1"/>
  <c r="B1008" i="1"/>
  <c r="E1007" i="1"/>
  <c r="D1007" i="1"/>
  <c r="B1007" i="1"/>
  <c r="E1006" i="1"/>
  <c r="D1006" i="1"/>
  <c r="B1006" i="1"/>
  <c r="E1005" i="1"/>
  <c r="D1005" i="1"/>
  <c r="B1005" i="1"/>
  <c r="E1004" i="1"/>
  <c r="D1004" i="1"/>
  <c r="B1004" i="1"/>
  <c r="E1003" i="1"/>
  <c r="D1003" i="1"/>
  <c r="B1003" i="1"/>
  <c r="E1002" i="1"/>
  <c r="D1002" i="1"/>
  <c r="B1002" i="1"/>
  <c r="E1001" i="1"/>
  <c r="D1001" i="1"/>
  <c r="B1001" i="1"/>
  <c r="E1000" i="1"/>
  <c r="D1000" i="1"/>
  <c r="B1000" i="1"/>
  <c r="E999" i="1"/>
  <c r="D999" i="1"/>
  <c r="B999" i="1"/>
  <c r="E998" i="1"/>
  <c r="D998" i="1"/>
  <c r="B998" i="1"/>
  <c r="E997" i="1"/>
  <c r="D997" i="1"/>
  <c r="B997" i="1"/>
  <c r="E996" i="1"/>
  <c r="D996" i="1"/>
  <c r="B996" i="1"/>
  <c r="E995" i="1"/>
  <c r="D995" i="1"/>
  <c r="B995" i="1"/>
  <c r="E994" i="1"/>
  <c r="D994" i="1"/>
  <c r="B994" i="1"/>
  <c r="E993" i="1"/>
  <c r="D993" i="1"/>
  <c r="B993" i="1"/>
  <c r="E992" i="1"/>
  <c r="D992" i="1"/>
  <c r="B992" i="1"/>
  <c r="E991" i="1"/>
  <c r="D991" i="1"/>
  <c r="B991" i="1"/>
  <c r="E990" i="1"/>
  <c r="D990" i="1"/>
  <c r="B990" i="1"/>
  <c r="E989" i="1"/>
  <c r="D989" i="1"/>
  <c r="B989" i="1"/>
  <c r="E988" i="1"/>
  <c r="D988" i="1"/>
  <c r="B988" i="1"/>
  <c r="E987" i="1"/>
  <c r="D987" i="1"/>
  <c r="B987" i="1"/>
  <c r="E986" i="1"/>
  <c r="D986" i="1"/>
  <c r="B986" i="1"/>
  <c r="E985" i="1"/>
  <c r="D985" i="1"/>
  <c r="B985" i="1"/>
  <c r="E984" i="1"/>
  <c r="D984" i="1"/>
  <c r="B984" i="1"/>
  <c r="E983" i="1"/>
  <c r="D983" i="1"/>
  <c r="B983" i="1"/>
  <c r="E982" i="1"/>
  <c r="D982" i="1"/>
  <c r="B982" i="1"/>
  <c r="E981" i="1"/>
  <c r="D981" i="1"/>
  <c r="B981" i="1"/>
  <c r="E980" i="1"/>
  <c r="D980" i="1"/>
  <c r="B980" i="1"/>
  <c r="E979" i="1"/>
  <c r="D979" i="1"/>
  <c r="B979" i="1"/>
  <c r="E978" i="1"/>
  <c r="D978" i="1"/>
  <c r="B978" i="1"/>
  <c r="E977" i="1"/>
  <c r="D977" i="1"/>
  <c r="B977" i="1"/>
  <c r="E976" i="1"/>
  <c r="D976" i="1"/>
  <c r="B976" i="1"/>
  <c r="E975" i="1"/>
  <c r="D975" i="1"/>
  <c r="B975" i="1"/>
  <c r="E974" i="1"/>
  <c r="D974" i="1"/>
  <c r="B974" i="1"/>
  <c r="E973" i="1"/>
  <c r="D973" i="1"/>
  <c r="B973" i="1"/>
  <c r="E972" i="1"/>
  <c r="D972" i="1"/>
  <c r="B972" i="1"/>
  <c r="E971" i="1"/>
  <c r="D971" i="1"/>
  <c r="B971" i="1"/>
  <c r="E970" i="1"/>
  <c r="D970" i="1"/>
  <c r="B970" i="1"/>
  <c r="E969" i="1"/>
  <c r="D969" i="1"/>
  <c r="B969" i="1"/>
  <c r="E968" i="1"/>
  <c r="D968" i="1"/>
  <c r="B968" i="1"/>
  <c r="E967" i="1"/>
  <c r="D967" i="1"/>
  <c r="B967" i="1"/>
  <c r="E966" i="1"/>
  <c r="D966" i="1"/>
  <c r="B966" i="1"/>
  <c r="E965" i="1"/>
  <c r="D965" i="1"/>
  <c r="B965" i="1"/>
  <c r="E964" i="1"/>
  <c r="D964" i="1"/>
  <c r="B964" i="1"/>
  <c r="E963" i="1"/>
  <c r="D963" i="1"/>
  <c r="B963" i="1"/>
  <c r="E962" i="1"/>
  <c r="D962" i="1"/>
  <c r="B962" i="1"/>
  <c r="E961" i="1"/>
  <c r="D961" i="1"/>
  <c r="B961" i="1"/>
  <c r="E960" i="1"/>
  <c r="D960" i="1"/>
  <c r="B960" i="1"/>
  <c r="E959" i="1"/>
  <c r="D959" i="1"/>
  <c r="B959" i="1"/>
  <c r="E958" i="1"/>
  <c r="D958" i="1"/>
  <c r="B958" i="1"/>
  <c r="E957" i="1"/>
  <c r="D957" i="1"/>
  <c r="B957" i="1"/>
  <c r="E956" i="1"/>
  <c r="D956" i="1"/>
  <c r="B956" i="1"/>
  <c r="E955" i="1"/>
  <c r="D955" i="1"/>
  <c r="B955" i="1"/>
  <c r="E954" i="1"/>
  <c r="D954" i="1"/>
  <c r="B954" i="1"/>
  <c r="E953" i="1"/>
  <c r="D953" i="1"/>
  <c r="B953" i="1"/>
  <c r="E952" i="1"/>
  <c r="D952" i="1"/>
  <c r="B952" i="1"/>
  <c r="E951" i="1"/>
  <c r="D951" i="1"/>
  <c r="B951" i="1"/>
  <c r="E950" i="1"/>
  <c r="D950" i="1"/>
  <c r="B950" i="1"/>
  <c r="E949" i="1"/>
  <c r="D949" i="1"/>
  <c r="B949" i="1"/>
  <c r="E948" i="1"/>
  <c r="D948" i="1"/>
  <c r="B948" i="1"/>
  <c r="E947" i="1"/>
  <c r="D947" i="1"/>
  <c r="B947" i="1"/>
  <c r="E946" i="1"/>
  <c r="D946" i="1"/>
  <c r="B946" i="1"/>
  <c r="E945" i="1"/>
  <c r="D945" i="1"/>
  <c r="B945" i="1"/>
  <c r="E944" i="1"/>
  <c r="D944" i="1"/>
  <c r="B944" i="1"/>
  <c r="E943" i="1"/>
  <c r="D943" i="1"/>
  <c r="B943" i="1"/>
  <c r="E942" i="1"/>
  <c r="D942" i="1"/>
  <c r="B942" i="1"/>
  <c r="E941" i="1"/>
  <c r="D941" i="1"/>
  <c r="B941" i="1"/>
  <c r="E940" i="1"/>
  <c r="D940" i="1"/>
  <c r="B940" i="1"/>
  <c r="E939" i="1"/>
  <c r="D939" i="1"/>
  <c r="B939" i="1"/>
  <c r="E938" i="1"/>
  <c r="D938" i="1"/>
  <c r="B938" i="1"/>
  <c r="E937" i="1"/>
  <c r="D937" i="1"/>
  <c r="B937" i="1"/>
  <c r="E936" i="1"/>
  <c r="D936" i="1"/>
  <c r="B936" i="1"/>
  <c r="E935" i="1"/>
  <c r="D935" i="1"/>
  <c r="B935" i="1"/>
  <c r="E934" i="1"/>
  <c r="D934" i="1"/>
  <c r="B934" i="1"/>
  <c r="E933" i="1"/>
  <c r="D933" i="1"/>
  <c r="B933" i="1"/>
  <c r="E932" i="1"/>
  <c r="D932" i="1"/>
  <c r="B932" i="1"/>
  <c r="E931" i="1"/>
  <c r="D931" i="1"/>
  <c r="B931" i="1"/>
  <c r="E930" i="1"/>
  <c r="D930" i="1"/>
  <c r="B930" i="1"/>
  <c r="E929" i="1"/>
  <c r="D929" i="1"/>
  <c r="B929" i="1"/>
  <c r="E928" i="1"/>
  <c r="D928" i="1"/>
  <c r="B928" i="1"/>
  <c r="E927" i="1"/>
  <c r="D927" i="1"/>
  <c r="B927" i="1"/>
  <c r="E926" i="1"/>
  <c r="D926" i="1"/>
  <c r="B926" i="1"/>
  <c r="E925" i="1"/>
  <c r="D925" i="1"/>
  <c r="B925" i="1"/>
  <c r="E924" i="1"/>
  <c r="D924" i="1"/>
  <c r="B924" i="1"/>
  <c r="E923" i="1"/>
  <c r="D923" i="1"/>
  <c r="B923" i="1"/>
  <c r="E922" i="1"/>
  <c r="D922" i="1"/>
  <c r="B922" i="1"/>
  <c r="E921" i="1"/>
  <c r="D921" i="1"/>
  <c r="B921" i="1"/>
  <c r="E920" i="1"/>
  <c r="D920" i="1"/>
  <c r="B920" i="1"/>
  <c r="E919" i="1"/>
  <c r="D919" i="1"/>
  <c r="B919" i="1"/>
  <c r="E918" i="1"/>
  <c r="D918" i="1"/>
  <c r="B918" i="1"/>
  <c r="E917" i="1"/>
  <c r="D917" i="1"/>
  <c r="B917" i="1"/>
  <c r="E916" i="1"/>
  <c r="D916" i="1"/>
  <c r="B916" i="1"/>
  <c r="E915" i="1"/>
  <c r="D915" i="1"/>
  <c r="B915" i="1"/>
  <c r="E914" i="1"/>
  <c r="D914" i="1"/>
  <c r="B914" i="1"/>
  <c r="E913" i="1"/>
  <c r="D913" i="1"/>
  <c r="B913" i="1"/>
  <c r="E912" i="1"/>
  <c r="D912" i="1"/>
  <c r="B912" i="1"/>
  <c r="E911" i="1"/>
  <c r="D911" i="1"/>
  <c r="B911" i="1"/>
  <c r="E910" i="1"/>
  <c r="D910" i="1"/>
  <c r="B910" i="1"/>
  <c r="E909" i="1"/>
  <c r="D909" i="1"/>
  <c r="B909" i="1"/>
  <c r="E908" i="1"/>
  <c r="D908" i="1"/>
  <c r="B908" i="1"/>
  <c r="E907" i="1"/>
  <c r="D907" i="1"/>
  <c r="B907" i="1"/>
  <c r="E906" i="1"/>
  <c r="D906" i="1"/>
  <c r="B906" i="1"/>
  <c r="E905" i="1"/>
  <c r="D905" i="1"/>
  <c r="B905" i="1"/>
  <c r="E904" i="1"/>
  <c r="D904" i="1"/>
  <c r="B904" i="1"/>
  <c r="E903" i="1"/>
  <c r="D903" i="1"/>
  <c r="B903" i="1"/>
  <c r="E902" i="1"/>
  <c r="D902" i="1"/>
  <c r="B902" i="1"/>
  <c r="E901" i="1"/>
  <c r="D901" i="1"/>
  <c r="B901" i="1"/>
  <c r="E900" i="1"/>
  <c r="D900" i="1"/>
  <c r="B900" i="1"/>
  <c r="E899" i="1"/>
  <c r="D899" i="1"/>
  <c r="B899" i="1"/>
  <c r="E898" i="1"/>
  <c r="D898" i="1"/>
  <c r="B898" i="1"/>
  <c r="E897" i="1"/>
  <c r="D897" i="1"/>
  <c r="B897" i="1"/>
  <c r="E896" i="1"/>
  <c r="D896" i="1"/>
  <c r="B896" i="1"/>
  <c r="E895" i="1"/>
  <c r="D895" i="1"/>
  <c r="B895" i="1"/>
  <c r="E894" i="1"/>
  <c r="D894" i="1"/>
  <c r="B894" i="1"/>
  <c r="E893" i="1"/>
  <c r="D893" i="1"/>
  <c r="B893" i="1"/>
  <c r="E892" i="1"/>
  <c r="D892" i="1"/>
  <c r="B892" i="1"/>
  <c r="E891" i="1"/>
  <c r="D891" i="1"/>
  <c r="B891" i="1"/>
  <c r="E890" i="1"/>
  <c r="D890" i="1"/>
  <c r="B890" i="1"/>
  <c r="E889" i="1"/>
  <c r="D889" i="1"/>
  <c r="B889" i="1"/>
  <c r="E888" i="1"/>
  <c r="D888" i="1"/>
  <c r="B888" i="1"/>
  <c r="E887" i="1"/>
  <c r="D887" i="1"/>
  <c r="B887" i="1"/>
  <c r="E886" i="1"/>
  <c r="D886" i="1"/>
  <c r="B886" i="1"/>
  <c r="E885" i="1"/>
  <c r="D885" i="1"/>
  <c r="B885" i="1"/>
  <c r="E884" i="1"/>
  <c r="D884" i="1"/>
  <c r="B884" i="1"/>
  <c r="E883" i="1"/>
  <c r="D883" i="1"/>
  <c r="B883" i="1"/>
  <c r="E882" i="1"/>
  <c r="D882" i="1"/>
  <c r="B882" i="1"/>
  <c r="E881" i="1"/>
  <c r="D881" i="1"/>
  <c r="B881" i="1"/>
  <c r="E880" i="1"/>
  <c r="D880" i="1"/>
  <c r="B880" i="1"/>
  <c r="E879" i="1"/>
  <c r="D879" i="1"/>
  <c r="B879" i="1"/>
  <c r="E878" i="1"/>
  <c r="D878" i="1"/>
  <c r="B878" i="1"/>
  <c r="E877" i="1"/>
  <c r="D877" i="1"/>
  <c r="B877" i="1"/>
  <c r="E876" i="1"/>
  <c r="D876" i="1"/>
  <c r="B876" i="1"/>
  <c r="E875" i="1"/>
  <c r="D875" i="1"/>
  <c r="B875" i="1"/>
  <c r="E874" i="1"/>
  <c r="D874" i="1"/>
  <c r="B874" i="1"/>
  <c r="E873" i="1"/>
  <c r="D873" i="1"/>
  <c r="B873" i="1"/>
  <c r="E872" i="1"/>
  <c r="D872" i="1"/>
  <c r="B872" i="1"/>
  <c r="E871" i="1"/>
  <c r="D871" i="1"/>
  <c r="B871" i="1"/>
  <c r="E870" i="1"/>
  <c r="D870" i="1"/>
  <c r="B870" i="1"/>
  <c r="E869" i="1"/>
  <c r="D869" i="1"/>
  <c r="B869" i="1"/>
  <c r="E868" i="1"/>
  <c r="D868" i="1"/>
  <c r="B868" i="1"/>
  <c r="E867" i="1"/>
  <c r="D867" i="1"/>
  <c r="B867" i="1"/>
  <c r="E866" i="1"/>
  <c r="D866" i="1"/>
  <c r="B866" i="1"/>
  <c r="E865" i="1"/>
  <c r="D865" i="1"/>
  <c r="B865" i="1"/>
  <c r="E864" i="1"/>
  <c r="D864" i="1"/>
  <c r="B864" i="1"/>
  <c r="E863" i="1"/>
  <c r="D863" i="1"/>
  <c r="B863" i="1"/>
  <c r="E862" i="1"/>
  <c r="D862" i="1"/>
  <c r="B862" i="1"/>
  <c r="E861" i="1"/>
  <c r="D861" i="1"/>
  <c r="B861" i="1"/>
  <c r="E860" i="1"/>
  <c r="D860" i="1"/>
  <c r="B860" i="1"/>
  <c r="E859" i="1"/>
  <c r="D859" i="1"/>
  <c r="B859" i="1"/>
  <c r="E858" i="1"/>
  <c r="D858" i="1"/>
  <c r="B858" i="1"/>
  <c r="E857" i="1"/>
  <c r="D857" i="1"/>
  <c r="B857" i="1"/>
  <c r="E856" i="1"/>
  <c r="D856" i="1"/>
  <c r="B856" i="1"/>
  <c r="E855" i="1"/>
  <c r="D855" i="1"/>
  <c r="B855" i="1"/>
  <c r="E854" i="1"/>
  <c r="D854" i="1"/>
  <c r="B854" i="1"/>
  <c r="E853" i="1"/>
  <c r="D853" i="1"/>
  <c r="B853" i="1"/>
  <c r="E852" i="1"/>
  <c r="D852" i="1"/>
  <c r="B852" i="1"/>
  <c r="E851" i="1"/>
  <c r="D851" i="1"/>
  <c r="B851" i="1"/>
  <c r="E850" i="1"/>
  <c r="D850" i="1"/>
  <c r="B850" i="1"/>
  <c r="E849" i="1"/>
  <c r="D849" i="1"/>
  <c r="B849" i="1"/>
  <c r="E848" i="1"/>
  <c r="D848" i="1"/>
  <c r="B848" i="1"/>
  <c r="E847" i="1"/>
  <c r="D847" i="1"/>
  <c r="B847" i="1"/>
  <c r="E846" i="1"/>
  <c r="D846" i="1"/>
  <c r="B846" i="1"/>
  <c r="E845" i="1"/>
  <c r="D845" i="1"/>
  <c r="B845" i="1"/>
  <c r="E844" i="1"/>
  <c r="D844" i="1"/>
  <c r="B844" i="1"/>
  <c r="E843" i="1"/>
  <c r="D843" i="1"/>
  <c r="B843" i="1"/>
  <c r="E842" i="1"/>
  <c r="D842" i="1"/>
  <c r="B842" i="1"/>
  <c r="E841" i="1"/>
  <c r="D841" i="1"/>
  <c r="B841" i="1"/>
  <c r="E840" i="1"/>
  <c r="D840" i="1"/>
  <c r="B840" i="1"/>
  <c r="E839" i="1"/>
  <c r="D839" i="1"/>
  <c r="B839" i="1"/>
  <c r="E838" i="1"/>
  <c r="D838" i="1"/>
  <c r="B838" i="1"/>
  <c r="E837" i="1"/>
  <c r="D837" i="1"/>
  <c r="B837" i="1"/>
  <c r="E836" i="1"/>
  <c r="D836" i="1"/>
  <c r="B836" i="1"/>
  <c r="E835" i="1"/>
  <c r="D835" i="1"/>
  <c r="B835" i="1"/>
  <c r="E834" i="1"/>
  <c r="D834" i="1"/>
  <c r="B834" i="1"/>
  <c r="E833" i="1"/>
  <c r="D833" i="1"/>
  <c r="B833" i="1"/>
  <c r="E832" i="1"/>
  <c r="D832" i="1"/>
  <c r="B832" i="1"/>
  <c r="E831" i="1"/>
  <c r="D831" i="1"/>
  <c r="B831" i="1"/>
  <c r="E830" i="1"/>
  <c r="D830" i="1"/>
  <c r="B830" i="1"/>
  <c r="E829" i="1"/>
  <c r="D829" i="1"/>
  <c r="B829" i="1"/>
  <c r="E828" i="1"/>
  <c r="D828" i="1"/>
  <c r="B828" i="1"/>
  <c r="E827" i="1"/>
  <c r="D827" i="1"/>
  <c r="B827" i="1"/>
  <c r="E826" i="1"/>
  <c r="D826" i="1"/>
  <c r="B826" i="1"/>
  <c r="E825" i="1"/>
  <c r="D825" i="1"/>
  <c r="B825" i="1"/>
  <c r="E824" i="1"/>
  <c r="D824" i="1"/>
  <c r="B824" i="1"/>
  <c r="E823" i="1"/>
  <c r="D823" i="1"/>
  <c r="B823" i="1"/>
  <c r="E822" i="1"/>
  <c r="D822" i="1"/>
  <c r="B822" i="1"/>
  <c r="E821" i="1"/>
  <c r="D821" i="1"/>
  <c r="B821" i="1"/>
  <c r="E820" i="1"/>
  <c r="D820" i="1"/>
  <c r="B820" i="1"/>
  <c r="E819" i="1"/>
  <c r="D819" i="1"/>
  <c r="B819" i="1"/>
  <c r="E818" i="1"/>
  <c r="D818" i="1"/>
  <c r="B818" i="1"/>
  <c r="E817" i="1"/>
  <c r="D817" i="1"/>
  <c r="B817" i="1"/>
  <c r="E816" i="1"/>
  <c r="D816" i="1"/>
  <c r="B816" i="1"/>
  <c r="E815" i="1"/>
  <c r="D815" i="1"/>
  <c r="B815" i="1"/>
  <c r="E814" i="1"/>
  <c r="D814" i="1"/>
  <c r="B814" i="1"/>
  <c r="E813" i="1"/>
  <c r="D813" i="1"/>
  <c r="B813" i="1"/>
  <c r="E812" i="1"/>
  <c r="D812" i="1"/>
  <c r="B812" i="1"/>
  <c r="E811" i="1"/>
  <c r="D811" i="1"/>
  <c r="B811" i="1"/>
  <c r="E810" i="1"/>
  <c r="D810" i="1"/>
  <c r="B810" i="1"/>
  <c r="E809" i="1"/>
  <c r="D809" i="1"/>
  <c r="B809" i="1"/>
  <c r="E808" i="1"/>
  <c r="D808" i="1"/>
  <c r="B808" i="1"/>
  <c r="E807" i="1"/>
  <c r="D807" i="1"/>
  <c r="B807" i="1"/>
  <c r="E806" i="1"/>
  <c r="D806" i="1"/>
  <c r="B806" i="1"/>
  <c r="E805" i="1"/>
  <c r="D805" i="1"/>
  <c r="B805" i="1"/>
  <c r="E804" i="1"/>
  <c r="D804" i="1"/>
  <c r="B804" i="1"/>
  <c r="E803" i="1"/>
  <c r="D803" i="1"/>
  <c r="B803" i="1"/>
  <c r="E802" i="1"/>
  <c r="D802" i="1"/>
  <c r="B802" i="1"/>
  <c r="E801" i="1"/>
  <c r="D801" i="1"/>
  <c r="B801" i="1"/>
  <c r="E800" i="1"/>
  <c r="D800" i="1"/>
  <c r="B800" i="1"/>
  <c r="E799" i="1"/>
  <c r="D799" i="1"/>
  <c r="B799" i="1"/>
  <c r="E798" i="1"/>
  <c r="D798" i="1"/>
  <c r="B798" i="1"/>
  <c r="E797" i="1"/>
  <c r="D797" i="1"/>
  <c r="B797" i="1"/>
  <c r="E796" i="1"/>
  <c r="D796" i="1"/>
  <c r="B796" i="1"/>
  <c r="E795" i="1"/>
  <c r="D795" i="1"/>
  <c r="B795" i="1"/>
  <c r="E794" i="1"/>
  <c r="D794" i="1"/>
  <c r="B794" i="1"/>
  <c r="E793" i="1"/>
  <c r="D793" i="1"/>
  <c r="B793" i="1"/>
  <c r="E792" i="1"/>
  <c r="D792" i="1"/>
  <c r="B792" i="1"/>
  <c r="E791" i="1"/>
  <c r="D791" i="1"/>
  <c r="B791" i="1"/>
  <c r="E790" i="1"/>
  <c r="D790" i="1"/>
  <c r="B790" i="1"/>
  <c r="E789" i="1"/>
  <c r="D789" i="1"/>
  <c r="B789" i="1"/>
  <c r="E788" i="1"/>
  <c r="D788" i="1"/>
  <c r="B788" i="1"/>
  <c r="E787" i="1"/>
  <c r="D787" i="1"/>
  <c r="B787" i="1"/>
  <c r="E786" i="1"/>
  <c r="D786" i="1"/>
  <c r="B786" i="1"/>
  <c r="E785" i="1"/>
  <c r="D785" i="1"/>
  <c r="B785" i="1"/>
  <c r="E784" i="1"/>
  <c r="D784" i="1"/>
  <c r="B784" i="1"/>
  <c r="E783" i="1"/>
  <c r="D783" i="1"/>
  <c r="B783" i="1"/>
  <c r="E782" i="1"/>
  <c r="D782" i="1"/>
  <c r="B782" i="1"/>
  <c r="E781" i="1"/>
  <c r="D781" i="1"/>
  <c r="B781" i="1"/>
  <c r="E780" i="1"/>
  <c r="D780" i="1"/>
  <c r="B780" i="1"/>
  <c r="E779" i="1"/>
  <c r="D779" i="1"/>
  <c r="B779" i="1"/>
  <c r="E778" i="1"/>
  <c r="D778" i="1"/>
  <c r="B778" i="1"/>
  <c r="E777" i="1"/>
  <c r="D777" i="1"/>
  <c r="B777" i="1"/>
  <c r="E776" i="1"/>
  <c r="D776" i="1"/>
  <c r="B776" i="1"/>
  <c r="E775" i="1"/>
  <c r="D775" i="1"/>
  <c r="B775" i="1"/>
  <c r="E774" i="1"/>
  <c r="D774" i="1"/>
  <c r="B774" i="1"/>
  <c r="E773" i="1"/>
  <c r="D773" i="1"/>
  <c r="B773" i="1"/>
  <c r="E772" i="1"/>
  <c r="D772" i="1"/>
  <c r="B772" i="1"/>
  <c r="E771" i="1"/>
  <c r="D771" i="1"/>
  <c r="B771" i="1"/>
  <c r="E770" i="1"/>
  <c r="D770" i="1"/>
  <c r="B770" i="1"/>
  <c r="E769" i="1"/>
  <c r="D769" i="1"/>
  <c r="B769" i="1"/>
  <c r="E768" i="1"/>
  <c r="D768" i="1"/>
  <c r="B768" i="1"/>
  <c r="E767" i="1"/>
  <c r="D767" i="1"/>
  <c r="B767" i="1"/>
  <c r="E766" i="1"/>
  <c r="D766" i="1"/>
  <c r="B766" i="1"/>
  <c r="E765" i="1"/>
  <c r="D765" i="1"/>
  <c r="B765" i="1"/>
  <c r="E764" i="1"/>
  <c r="D764" i="1"/>
  <c r="B764" i="1"/>
  <c r="E763" i="1"/>
  <c r="D763" i="1"/>
  <c r="B763" i="1"/>
  <c r="E762" i="1"/>
  <c r="D762" i="1"/>
  <c r="B762" i="1"/>
  <c r="E761" i="1"/>
  <c r="D761" i="1"/>
  <c r="B761" i="1"/>
  <c r="E760" i="1"/>
  <c r="D760" i="1"/>
  <c r="B760" i="1"/>
  <c r="E759" i="1"/>
  <c r="D759" i="1"/>
  <c r="B759" i="1"/>
  <c r="E758" i="1"/>
  <c r="D758" i="1"/>
  <c r="B758" i="1"/>
  <c r="E757" i="1"/>
  <c r="D757" i="1"/>
  <c r="B757" i="1"/>
  <c r="E756" i="1"/>
  <c r="D756" i="1"/>
  <c r="B756" i="1"/>
  <c r="E755" i="1"/>
  <c r="D755" i="1"/>
  <c r="B755" i="1"/>
  <c r="E754" i="1"/>
  <c r="D754" i="1"/>
  <c r="B754" i="1"/>
  <c r="E753" i="1"/>
  <c r="D753" i="1"/>
  <c r="B753" i="1"/>
  <c r="E752" i="1"/>
  <c r="D752" i="1"/>
  <c r="B752" i="1"/>
  <c r="E751" i="1"/>
  <c r="D751" i="1"/>
  <c r="B751" i="1"/>
  <c r="E750" i="1"/>
  <c r="D750" i="1"/>
  <c r="B750" i="1"/>
  <c r="E749" i="1"/>
  <c r="D749" i="1"/>
  <c r="B749" i="1"/>
  <c r="E748" i="1"/>
  <c r="D748" i="1"/>
  <c r="B748" i="1"/>
  <c r="E747" i="1"/>
  <c r="D747" i="1"/>
  <c r="B747" i="1"/>
  <c r="E746" i="1"/>
  <c r="D746" i="1"/>
  <c r="B746" i="1"/>
  <c r="E745" i="1"/>
  <c r="D745" i="1"/>
  <c r="B745" i="1"/>
  <c r="E744" i="1"/>
  <c r="D744" i="1"/>
  <c r="B744" i="1"/>
  <c r="E743" i="1"/>
  <c r="D743" i="1"/>
  <c r="B743" i="1"/>
  <c r="E742" i="1"/>
  <c r="D742" i="1"/>
  <c r="B742" i="1"/>
  <c r="E741" i="1"/>
  <c r="D741" i="1"/>
  <c r="B741" i="1"/>
  <c r="E740" i="1"/>
  <c r="D740" i="1"/>
  <c r="B740" i="1"/>
  <c r="E739" i="1"/>
  <c r="D739" i="1"/>
  <c r="B739" i="1"/>
  <c r="E738" i="1"/>
  <c r="D738" i="1"/>
  <c r="B738" i="1"/>
  <c r="E737" i="1"/>
  <c r="D737" i="1"/>
  <c r="B737" i="1"/>
  <c r="E736" i="1"/>
  <c r="D736" i="1"/>
  <c r="B736" i="1"/>
  <c r="E735" i="1"/>
  <c r="D735" i="1"/>
  <c r="B735" i="1"/>
  <c r="E734" i="1"/>
  <c r="D734" i="1"/>
  <c r="B734" i="1"/>
  <c r="E733" i="1"/>
  <c r="D733" i="1"/>
  <c r="B733" i="1"/>
  <c r="E732" i="1"/>
  <c r="D732" i="1"/>
  <c r="B732" i="1"/>
  <c r="E731" i="1"/>
  <c r="D731" i="1"/>
  <c r="B731" i="1"/>
  <c r="E730" i="1"/>
  <c r="D730" i="1"/>
  <c r="B730" i="1"/>
  <c r="E729" i="1"/>
  <c r="D729" i="1"/>
  <c r="B729" i="1"/>
  <c r="E728" i="1"/>
  <c r="D728" i="1"/>
  <c r="B728" i="1"/>
  <c r="E727" i="1"/>
  <c r="D727" i="1"/>
  <c r="B727" i="1"/>
  <c r="E726" i="1"/>
  <c r="D726" i="1"/>
  <c r="B726" i="1"/>
  <c r="E725" i="1"/>
  <c r="D725" i="1"/>
  <c r="B725" i="1"/>
  <c r="E724" i="1"/>
  <c r="D724" i="1"/>
  <c r="B724" i="1"/>
  <c r="E723" i="1"/>
  <c r="D723" i="1"/>
  <c r="B723" i="1"/>
  <c r="E722" i="1"/>
  <c r="D722" i="1"/>
  <c r="B722" i="1"/>
  <c r="E721" i="1"/>
  <c r="D721" i="1"/>
  <c r="B721" i="1"/>
  <c r="E720" i="1"/>
  <c r="D720" i="1"/>
  <c r="B720" i="1"/>
  <c r="E719" i="1"/>
  <c r="D719" i="1"/>
  <c r="B719" i="1"/>
  <c r="E718" i="1"/>
  <c r="D718" i="1"/>
  <c r="B718" i="1"/>
  <c r="E717" i="1"/>
  <c r="D717" i="1"/>
  <c r="B717" i="1"/>
  <c r="E716" i="1"/>
  <c r="D716" i="1"/>
  <c r="B716" i="1"/>
  <c r="E715" i="1"/>
  <c r="D715" i="1"/>
  <c r="B715" i="1"/>
  <c r="E714" i="1"/>
  <c r="D714" i="1"/>
  <c r="B714" i="1"/>
  <c r="E713" i="1"/>
  <c r="D713" i="1"/>
  <c r="B713" i="1"/>
  <c r="E712" i="1"/>
  <c r="D712" i="1"/>
  <c r="B712" i="1"/>
  <c r="E711" i="1"/>
  <c r="D711" i="1"/>
  <c r="B711" i="1"/>
  <c r="E710" i="1"/>
  <c r="D710" i="1"/>
  <c r="B710" i="1"/>
  <c r="E709" i="1"/>
  <c r="D709" i="1"/>
  <c r="B709" i="1"/>
  <c r="E708" i="1"/>
  <c r="D708" i="1"/>
  <c r="B708" i="1"/>
  <c r="E707" i="1"/>
  <c r="D707" i="1"/>
  <c r="B707" i="1"/>
  <c r="E706" i="1"/>
  <c r="D706" i="1"/>
  <c r="B706" i="1"/>
  <c r="E705" i="1"/>
  <c r="D705" i="1"/>
  <c r="B705" i="1"/>
  <c r="E704" i="1"/>
  <c r="D704" i="1"/>
  <c r="B704" i="1"/>
  <c r="E703" i="1"/>
  <c r="D703" i="1"/>
  <c r="B703" i="1"/>
  <c r="E702" i="1"/>
  <c r="D702" i="1"/>
  <c r="B702" i="1"/>
  <c r="E701" i="1"/>
  <c r="D701" i="1"/>
  <c r="B701" i="1"/>
  <c r="E700" i="1"/>
  <c r="D700" i="1"/>
  <c r="B700" i="1"/>
  <c r="E699" i="1"/>
  <c r="D699" i="1"/>
  <c r="B699" i="1"/>
  <c r="E698" i="1"/>
  <c r="D698" i="1"/>
  <c r="B698" i="1"/>
  <c r="E697" i="1"/>
  <c r="D697" i="1"/>
  <c r="B697" i="1"/>
  <c r="E696" i="1"/>
  <c r="D696" i="1"/>
  <c r="B696" i="1"/>
  <c r="E695" i="1"/>
  <c r="D695" i="1"/>
  <c r="B695" i="1"/>
  <c r="E694" i="1"/>
  <c r="D694" i="1"/>
  <c r="B694" i="1"/>
  <c r="E693" i="1"/>
  <c r="D693" i="1"/>
  <c r="B693" i="1"/>
  <c r="E692" i="1"/>
  <c r="D692" i="1"/>
  <c r="B692" i="1"/>
  <c r="E691" i="1"/>
  <c r="D691" i="1"/>
  <c r="B691" i="1"/>
  <c r="E690" i="1"/>
  <c r="D690" i="1"/>
  <c r="B690" i="1"/>
  <c r="E689" i="1"/>
  <c r="D689" i="1"/>
  <c r="B689" i="1"/>
  <c r="E688" i="1"/>
  <c r="D688" i="1"/>
  <c r="B688" i="1"/>
  <c r="E687" i="1"/>
  <c r="D687" i="1"/>
  <c r="B687" i="1"/>
  <c r="E686" i="1"/>
  <c r="D686" i="1"/>
  <c r="B686" i="1"/>
  <c r="E685" i="1"/>
  <c r="D685" i="1"/>
  <c r="B685" i="1"/>
  <c r="E684" i="1"/>
  <c r="D684" i="1"/>
  <c r="B684" i="1"/>
  <c r="E683" i="1"/>
  <c r="D683" i="1"/>
  <c r="B683" i="1"/>
  <c r="E682" i="1"/>
  <c r="D682" i="1"/>
  <c r="B682" i="1"/>
  <c r="E681" i="1"/>
  <c r="D681" i="1"/>
  <c r="B681" i="1"/>
  <c r="E680" i="1"/>
  <c r="D680" i="1"/>
  <c r="B680" i="1"/>
  <c r="E679" i="1"/>
  <c r="D679" i="1"/>
  <c r="B679" i="1"/>
  <c r="E678" i="1"/>
  <c r="D678" i="1"/>
  <c r="B678" i="1"/>
  <c r="E677" i="1"/>
  <c r="D677" i="1"/>
  <c r="B677" i="1"/>
  <c r="E676" i="1"/>
  <c r="D676" i="1"/>
  <c r="B676" i="1"/>
  <c r="E675" i="1"/>
  <c r="D675" i="1"/>
  <c r="B675" i="1"/>
  <c r="E674" i="1"/>
  <c r="D674" i="1"/>
  <c r="B674" i="1"/>
  <c r="E673" i="1"/>
  <c r="D673" i="1"/>
  <c r="B673" i="1"/>
  <c r="E672" i="1"/>
  <c r="D672" i="1"/>
  <c r="B672" i="1"/>
  <c r="E671" i="1"/>
  <c r="D671" i="1"/>
  <c r="B671" i="1"/>
  <c r="E670" i="1"/>
  <c r="D670" i="1"/>
  <c r="B670" i="1"/>
  <c r="E669" i="1"/>
  <c r="D669" i="1"/>
  <c r="B669" i="1"/>
  <c r="E668" i="1"/>
  <c r="D668" i="1"/>
  <c r="B668" i="1"/>
  <c r="E667" i="1"/>
  <c r="D667" i="1"/>
  <c r="B667" i="1"/>
  <c r="E666" i="1"/>
  <c r="D666" i="1"/>
  <c r="B666" i="1"/>
  <c r="E665" i="1"/>
  <c r="D665" i="1"/>
  <c r="B665" i="1"/>
  <c r="E664" i="1"/>
  <c r="D664" i="1"/>
  <c r="B664" i="1"/>
  <c r="E663" i="1"/>
  <c r="D663" i="1"/>
  <c r="B663" i="1"/>
  <c r="E662" i="1"/>
  <c r="D662" i="1"/>
  <c r="B662" i="1"/>
  <c r="E661" i="1"/>
  <c r="D661" i="1"/>
  <c r="B661" i="1"/>
  <c r="E660" i="1"/>
  <c r="D660" i="1"/>
  <c r="B660" i="1"/>
  <c r="E659" i="1"/>
  <c r="D659" i="1"/>
  <c r="B659" i="1"/>
  <c r="E658" i="1"/>
  <c r="D658" i="1"/>
  <c r="B658" i="1"/>
  <c r="E657" i="1"/>
  <c r="D657" i="1"/>
  <c r="B657" i="1"/>
  <c r="E656" i="1"/>
  <c r="D656" i="1"/>
  <c r="B656" i="1"/>
  <c r="E655" i="1"/>
  <c r="D655" i="1"/>
  <c r="B655" i="1"/>
  <c r="E654" i="1"/>
  <c r="D654" i="1"/>
  <c r="B654" i="1"/>
  <c r="E653" i="1"/>
  <c r="D653" i="1"/>
  <c r="B653" i="1"/>
  <c r="E652" i="1"/>
  <c r="D652" i="1"/>
  <c r="B652" i="1"/>
  <c r="E651" i="1"/>
  <c r="D651" i="1"/>
  <c r="B651" i="1"/>
  <c r="E650" i="1"/>
  <c r="D650" i="1"/>
  <c r="B650" i="1"/>
  <c r="E649" i="1"/>
  <c r="D649" i="1"/>
  <c r="B649" i="1"/>
  <c r="E648" i="1"/>
  <c r="D648" i="1"/>
  <c r="B648" i="1"/>
  <c r="E647" i="1"/>
  <c r="D647" i="1"/>
  <c r="B647" i="1"/>
  <c r="E646" i="1"/>
  <c r="D646" i="1"/>
  <c r="B646" i="1"/>
  <c r="E645" i="1"/>
  <c r="D645" i="1"/>
  <c r="B645" i="1"/>
  <c r="E644" i="1"/>
  <c r="D644" i="1"/>
  <c r="B644" i="1"/>
  <c r="E643" i="1"/>
  <c r="D643" i="1"/>
  <c r="B643" i="1"/>
  <c r="E642" i="1"/>
  <c r="D642" i="1"/>
  <c r="B642" i="1"/>
  <c r="E641" i="1"/>
  <c r="D641" i="1"/>
  <c r="B641" i="1"/>
  <c r="E640" i="1"/>
  <c r="D640" i="1"/>
  <c r="B640" i="1"/>
  <c r="E639" i="1"/>
  <c r="D639" i="1"/>
  <c r="B639" i="1"/>
  <c r="E638" i="1"/>
  <c r="D638" i="1"/>
  <c r="B638" i="1"/>
  <c r="E637" i="1"/>
  <c r="D637" i="1"/>
  <c r="B637" i="1"/>
  <c r="E636" i="1"/>
  <c r="D636" i="1"/>
  <c r="B636" i="1"/>
  <c r="E635" i="1"/>
  <c r="D635" i="1"/>
  <c r="B635" i="1"/>
  <c r="E634" i="1"/>
  <c r="D634" i="1"/>
  <c r="B634" i="1"/>
  <c r="E633" i="1"/>
  <c r="D633" i="1"/>
  <c r="B633" i="1"/>
  <c r="E632" i="1"/>
  <c r="D632" i="1"/>
  <c r="B632" i="1"/>
  <c r="E631" i="1"/>
  <c r="D631" i="1"/>
  <c r="B631" i="1"/>
  <c r="E630" i="1"/>
  <c r="D630" i="1"/>
  <c r="B630" i="1"/>
  <c r="E629" i="1"/>
  <c r="D629" i="1"/>
  <c r="B629" i="1"/>
  <c r="E628" i="1"/>
  <c r="D628" i="1"/>
  <c r="B628" i="1"/>
  <c r="E627" i="1"/>
  <c r="D627" i="1"/>
  <c r="B627" i="1"/>
  <c r="E626" i="1"/>
  <c r="D626" i="1"/>
  <c r="B626" i="1"/>
  <c r="E625" i="1"/>
  <c r="D625" i="1"/>
  <c r="B625" i="1"/>
  <c r="E624" i="1"/>
  <c r="D624" i="1"/>
  <c r="B624" i="1"/>
  <c r="E623" i="1"/>
  <c r="D623" i="1"/>
  <c r="B623" i="1"/>
  <c r="E622" i="1"/>
  <c r="D622" i="1"/>
  <c r="B622" i="1"/>
  <c r="E621" i="1"/>
  <c r="D621" i="1"/>
  <c r="B621" i="1"/>
  <c r="E620" i="1"/>
  <c r="D620" i="1"/>
  <c r="B620" i="1"/>
  <c r="E619" i="1"/>
  <c r="D619" i="1"/>
  <c r="B619" i="1"/>
  <c r="E618" i="1"/>
  <c r="D618" i="1"/>
  <c r="B618" i="1"/>
  <c r="E617" i="1"/>
  <c r="D617" i="1"/>
  <c r="B617" i="1"/>
  <c r="E616" i="1"/>
  <c r="D616" i="1"/>
  <c r="B616" i="1"/>
  <c r="E615" i="1"/>
  <c r="D615" i="1"/>
  <c r="B615" i="1"/>
  <c r="E614" i="1"/>
  <c r="D614" i="1"/>
  <c r="B614" i="1"/>
  <c r="E613" i="1"/>
  <c r="D613" i="1"/>
  <c r="B613" i="1"/>
  <c r="E612" i="1"/>
  <c r="D612" i="1"/>
  <c r="B612" i="1"/>
  <c r="E611" i="1"/>
  <c r="D611" i="1"/>
  <c r="B611" i="1"/>
  <c r="E610" i="1"/>
  <c r="D610" i="1"/>
  <c r="B610" i="1"/>
  <c r="E609" i="1"/>
  <c r="D609" i="1"/>
  <c r="B609" i="1"/>
  <c r="E608" i="1"/>
  <c r="D608" i="1"/>
  <c r="B608" i="1"/>
  <c r="E607" i="1"/>
  <c r="D607" i="1"/>
  <c r="B607" i="1"/>
  <c r="E606" i="1"/>
  <c r="D606" i="1"/>
  <c r="B606" i="1"/>
  <c r="E605" i="1"/>
  <c r="D605" i="1"/>
  <c r="B605" i="1"/>
  <c r="E604" i="1"/>
  <c r="D604" i="1"/>
  <c r="B604" i="1"/>
  <c r="E603" i="1"/>
  <c r="D603" i="1"/>
  <c r="B603" i="1"/>
  <c r="E602" i="1"/>
  <c r="D602" i="1"/>
  <c r="B602" i="1"/>
  <c r="E601" i="1"/>
  <c r="D601" i="1"/>
  <c r="B601" i="1"/>
  <c r="E600" i="1"/>
  <c r="D600" i="1"/>
  <c r="B600" i="1"/>
  <c r="E599" i="1"/>
  <c r="D599" i="1"/>
  <c r="B599" i="1"/>
  <c r="E598" i="1"/>
  <c r="D598" i="1"/>
  <c r="B598" i="1"/>
  <c r="E597" i="1"/>
  <c r="D597" i="1"/>
  <c r="B597" i="1"/>
  <c r="E596" i="1"/>
  <c r="D596" i="1"/>
  <c r="B596" i="1"/>
  <c r="E595" i="1"/>
  <c r="D595" i="1"/>
  <c r="B595" i="1"/>
  <c r="E594" i="1"/>
  <c r="D594" i="1"/>
  <c r="B594" i="1"/>
  <c r="E593" i="1"/>
  <c r="D593" i="1"/>
  <c r="B593" i="1"/>
  <c r="E592" i="1"/>
  <c r="D592" i="1"/>
  <c r="B592" i="1"/>
  <c r="E591" i="1"/>
  <c r="D591" i="1"/>
  <c r="B591" i="1"/>
  <c r="E590" i="1"/>
  <c r="D590" i="1"/>
  <c r="B590" i="1"/>
  <c r="E589" i="1"/>
  <c r="D589" i="1"/>
  <c r="B589" i="1"/>
  <c r="E588" i="1"/>
  <c r="D588" i="1"/>
  <c r="B588" i="1"/>
  <c r="E587" i="1"/>
  <c r="D587" i="1"/>
  <c r="B587" i="1"/>
  <c r="E586" i="1"/>
  <c r="D586" i="1"/>
  <c r="B586" i="1"/>
  <c r="E585" i="1"/>
  <c r="D585" i="1"/>
  <c r="B585" i="1"/>
  <c r="E584" i="1"/>
  <c r="D584" i="1"/>
  <c r="B584" i="1"/>
  <c r="E583" i="1"/>
  <c r="D583" i="1"/>
  <c r="B583" i="1"/>
  <c r="E582" i="1"/>
  <c r="D582" i="1"/>
  <c r="B582" i="1"/>
  <c r="E581" i="1"/>
  <c r="D581" i="1"/>
  <c r="B581" i="1"/>
  <c r="E580" i="1"/>
  <c r="D580" i="1"/>
  <c r="B580" i="1"/>
  <c r="E579" i="1"/>
  <c r="D579" i="1"/>
  <c r="B579" i="1"/>
  <c r="E578" i="1"/>
  <c r="D578" i="1"/>
  <c r="B578" i="1"/>
  <c r="E577" i="1"/>
  <c r="D577" i="1"/>
  <c r="B577" i="1"/>
  <c r="E576" i="1"/>
  <c r="D576" i="1"/>
  <c r="B576" i="1"/>
  <c r="E575" i="1"/>
  <c r="D575" i="1"/>
  <c r="B575" i="1"/>
  <c r="E574" i="1"/>
  <c r="D574" i="1"/>
  <c r="B574" i="1"/>
  <c r="E573" i="1"/>
  <c r="D573" i="1"/>
  <c r="B573" i="1"/>
  <c r="E572" i="1"/>
  <c r="D572" i="1"/>
  <c r="B572" i="1"/>
  <c r="E571" i="1"/>
  <c r="D571" i="1"/>
  <c r="B571" i="1"/>
  <c r="E570" i="1"/>
  <c r="D570" i="1"/>
  <c r="B570" i="1"/>
  <c r="E569" i="1"/>
  <c r="D569" i="1"/>
  <c r="B569" i="1"/>
  <c r="E568" i="1"/>
  <c r="D568" i="1"/>
  <c r="B568" i="1"/>
  <c r="E567" i="1"/>
  <c r="D567" i="1"/>
  <c r="B567" i="1"/>
  <c r="E566" i="1"/>
  <c r="D566" i="1"/>
  <c r="B566" i="1"/>
  <c r="E565" i="1"/>
  <c r="D565" i="1"/>
  <c r="B565" i="1"/>
  <c r="E564" i="1"/>
  <c r="D564" i="1"/>
  <c r="B564" i="1"/>
  <c r="E563" i="1"/>
  <c r="D563" i="1"/>
  <c r="B563" i="1"/>
  <c r="E562" i="1"/>
  <c r="D562" i="1"/>
  <c r="B562" i="1"/>
  <c r="E561" i="1"/>
  <c r="D561" i="1"/>
  <c r="B561" i="1"/>
  <c r="E560" i="1"/>
  <c r="D560" i="1"/>
  <c r="B560" i="1"/>
  <c r="E559" i="1"/>
  <c r="D559" i="1"/>
  <c r="B559" i="1"/>
  <c r="E558" i="1"/>
  <c r="D558" i="1"/>
  <c r="B558" i="1"/>
  <c r="E557" i="1"/>
  <c r="D557" i="1"/>
  <c r="B557" i="1"/>
  <c r="E556" i="1"/>
  <c r="D556" i="1"/>
  <c r="B556" i="1"/>
  <c r="E555" i="1"/>
  <c r="D555" i="1"/>
  <c r="B555" i="1"/>
  <c r="E554" i="1"/>
  <c r="D554" i="1"/>
  <c r="B554" i="1"/>
  <c r="E553" i="1"/>
  <c r="D553" i="1"/>
  <c r="B553" i="1"/>
  <c r="E552" i="1"/>
  <c r="D552" i="1"/>
  <c r="B552" i="1"/>
  <c r="E551" i="1"/>
  <c r="D551" i="1"/>
  <c r="B551" i="1"/>
  <c r="E550" i="1"/>
  <c r="D550" i="1"/>
  <c r="B550" i="1"/>
  <c r="E549" i="1"/>
  <c r="D549" i="1"/>
  <c r="B549" i="1"/>
  <c r="E548" i="1"/>
  <c r="D548" i="1"/>
  <c r="B548" i="1"/>
  <c r="E547" i="1"/>
  <c r="D547" i="1"/>
  <c r="B547" i="1"/>
  <c r="E546" i="1"/>
  <c r="D546" i="1"/>
  <c r="B546" i="1"/>
  <c r="E545" i="1"/>
  <c r="D545" i="1"/>
  <c r="B545" i="1"/>
  <c r="E544" i="1"/>
  <c r="D544" i="1"/>
  <c r="B544" i="1"/>
  <c r="E543" i="1"/>
  <c r="D543" i="1"/>
  <c r="B543" i="1"/>
  <c r="E542" i="1"/>
  <c r="D542" i="1"/>
  <c r="B542" i="1"/>
  <c r="E541" i="1"/>
  <c r="D541" i="1"/>
  <c r="B541" i="1"/>
  <c r="E540" i="1"/>
  <c r="D540" i="1"/>
  <c r="B540" i="1"/>
  <c r="E539" i="1"/>
  <c r="D539" i="1"/>
  <c r="B539" i="1"/>
  <c r="E538" i="1"/>
  <c r="D538" i="1"/>
  <c r="B538" i="1"/>
  <c r="E537" i="1"/>
  <c r="D537" i="1"/>
  <c r="B537" i="1"/>
  <c r="E536" i="1"/>
  <c r="D536" i="1"/>
  <c r="B536" i="1"/>
  <c r="E535" i="1"/>
  <c r="D535" i="1"/>
  <c r="B535" i="1"/>
  <c r="E534" i="1"/>
  <c r="D534" i="1"/>
  <c r="B534" i="1"/>
  <c r="E533" i="1"/>
  <c r="D533" i="1"/>
  <c r="B533" i="1"/>
  <c r="E532" i="1"/>
  <c r="D532" i="1"/>
  <c r="B532" i="1"/>
  <c r="E531" i="1"/>
  <c r="D531" i="1"/>
  <c r="B531" i="1"/>
  <c r="E530" i="1"/>
  <c r="D530" i="1"/>
  <c r="B530" i="1"/>
  <c r="E529" i="1"/>
  <c r="D529" i="1"/>
  <c r="B529" i="1"/>
  <c r="E528" i="1"/>
  <c r="D528" i="1"/>
  <c r="B528" i="1"/>
  <c r="E527" i="1"/>
  <c r="D527" i="1"/>
  <c r="B527" i="1"/>
  <c r="E526" i="1"/>
  <c r="D526" i="1"/>
  <c r="B526" i="1"/>
  <c r="E525" i="1"/>
  <c r="D525" i="1"/>
  <c r="B525" i="1"/>
  <c r="E524" i="1"/>
  <c r="D524" i="1"/>
  <c r="B524" i="1"/>
  <c r="E523" i="1"/>
  <c r="D523" i="1"/>
  <c r="B523" i="1"/>
  <c r="E522" i="1"/>
  <c r="D522" i="1"/>
  <c r="B522" i="1"/>
  <c r="E521" i="1"/>
  <c r="D521" i="1"/>
  <c r="B521" i="1"/>
  <c r="E520" i="1"/>
  <c r="D520" i="1"/>
  <c r="B520" i="1"/>
  <c r="E519" i="1"/>
  <c r="D519" i="1"/>
  <c r="B519" i="1"/>
  <c r="E518" i="1"/>
  <c r="D518" i="1"/>
  <c r="B518" i="1"/>
  <c r="E517" i="1"/>
  <c r="D517" i="1"/>
  <c r="B517" i="1"/>
  <c r="E516" i="1"/>
  <c r="D516" i="1"/>
  <c r="B516" i="1"/>
  <c r="E515" i="1"/>
  <c r="D515" i="1"/>
  <c r="B515" i="1"/>
  <c r="E514" i="1"/>
  <c r="D514" i="1"/>
  <c r="B514" i="1"/>
  <c r="E513" i="1"/>
  <c r="D513" i="1"/>
  <c r="B513" i="1"/>
  <c r="E512" i="1"/>
  <c r="D512" i="1"/>
  <c r="B512" i="1"/>
  <c r="E511" i="1"/>
  <c r="D511" i="1"/>
  <c r="B511" i="1"/>
  <c r="E510" i="1"/>
  <c r="D510" i="1"/>
  <c r="B510" i="1"/>
  <c r="E509" i="1"/>
  <c r="D509" i="1"/>
  <c r="B509" i="1"/>
  <c r="E508" i="1"/>
  <c r="D508" i="1"/>
  <c r="B508" i="1"/>
  <c r="E507" i="1"/>
  <c r="D507" i="1"/>
  <c r="B507" i="1"/>
  <c r="E506" i="1"/>
  <c r="D506" i="1"/>
  <c r="B506" i="1"/>
  <c r="E505" i="1"/>
  <c r="D505" i="1"/>
  <c r="B505" i="1"/>
  <c r="E504" i="1"/>
  <c r="D504" i="1"/>
  <c r="B504" i="1"/>
  <c r="E503" i="1"/>
  <c r="D503" i="1"/>
  <c r="B503" i="1"/>
  <c r="E502" i="1"/>
  <c r="D502" i="1"/>
  <c r="B502" i="1"/>
  <c r="E501" i="1"/>
  <c r="D501" i="1"/>
  <c r="B501" i="1"/>
  <c r="E500" i="1"/>
  <c r="D500" i="1"/>
  <c r="B500" i="1"/>
  <c r="E499" i="1"/>
  <c r="D499" i="1"/>
  <c r="B499" i="1"/>
  <c r="E498" i="1"/>
  <c r="D498" i="1"/>
  <c r="B498" i="1"/>
  <c r="E497" i="1"/>
  <c r="D497" i="1"/>
  <c r="B497" i="1"/>
  <c r="E496" i="1"/>
  <c r="D496" i="1"/>
  <c r="B496" i="1"/>
  <c r="E495" i="1"/>
  <c r="D495" i="1"/>
  <c r="B495" i="1"/>
  <c r="E494" i="1"/>
  <c r="D494" i="1"/>
  <c r="B494" i="1"/>
  <c r="E493" i="1"/>
  <c r="D493" i="1"/>
  <c r="B493" i="1"/>
  <c r="E492" i="1"/>
  <c r="D492" i="1"/>
  <c r="B492" i="1"/>
  <c r="E491" i="1"/>
  <c r="D491" i="1"/>
  <c r="B491" i="1"/>
  <c r="E490" i="1"/>
  <c r="D490" i="1"/>
  <c r="B490" i="1"/>
  <c r="E489" i="1"/>
  <c r="D489" i="1"/>
  <c r="B489" i="1"/>
  <c r="E488" i="1"/>
  <c r="D488" i="1"/>
  <c r="B488" i="1"/>
  <c r="E487" i="1"/>
  <c r="D487" i="1"/>
  <c r="B487" i="1"/>
  <c r="E486" i="1"/>
  <c r="D486" i="1"/>
  <c r="B486" i="1"/>
  <c r="E485" i="1"/>
  <c r="D485" i="1"/>
  <c r="B485" i="1"/>
  <c r="E484" i="1"/>
  <c r="D484" i="1"/>
  <c r="B484" i="1"/>
  <c r="E483" i="1"/>
  <c r="D483" i="1"/>
  <c r="B483" i="1"/>
  <c r="E482" i="1"/>
  <c r="D482" i="1"/>
  <c r="B482" i="1"/>
  <c r="E481" i="1"/>
  <c r="D481" i="1"/>
  <c r="B481" i="1"/>
  <c r="E480" i="1"/>
  <c r="D480" i="1"/>
  <c r="B480" i="1"/>
  <c r="E479" i="1"/>
  <c r="D479" i="1"/>
  <c r="B479" i="1"/>
  <c r="E478" i="1"/>
  <c r="D478" i="1"/>
  <c r="B478" i="1"/>
  <c r="E477" i="1"/>
  <c r="D477" i="1"/>
  <c r="B477" i="1"/>
  <c r="E476" i="1"/>
  <c r="D476" i="1"/>
  <c r="B476" i="1"/>
  <c r="E475" i="1"/>
  <c r="D475" i="1"/>
  <c r="B475" i="1"/>
  <c r="E474" i="1"/>
  <c r="D474" i="1"/>
  <c r="B474" i="1"/>
  <c r="E473" i="1"/>
  <c r="D473" i="1"/>
  <c r="B473" i="1"/>
  <c r="E472" i="1"/>
  <c r="D472" i="1"/>
  <c r="B472" i="1"/>
  <c r="E471" i="1"/>
  <c r="D471" i="1"/>
  <c r="B471" i="1"/>
  <c r="E470" i="1"/>
  <c r="D470" i="1"/>
  <c r="B470" i="1"/>
  <c r="E469" i="1"/>
  <c r="D469" i="1"/>
  <c r="B469" i="1"/>
  <c r="E468" i="1"/>
  <c r="D468" i="1"/>
  <c r="B468" i="1"/>
  <c r="E467" i="1"/>
  <c r="D467" i="1"/>
  <c r="B467" i="1"/>
  <c r="E466" i="1"/>
  <c r="D466" i="1"/>
  <c r="B466" i="1"/>
  <c r="E465" i="1"/>
  <c r="D465" i="1"/>
  <c r="B465" i="1"/>
  <c r="E464" i="1"/>
  <c r="D464" i="1"/>
  <c r="B464" i="1"/>
  <c r="E463" i="1"/>
  <c r="D463" i="1"/>
  <c r="B463" i="1"/>
  <c r="E462" i="1"/>
  <c r="D462" i="1"/>
  <c r="B462" i="1"/>
  <c r="E461" i="1"/>
  <c r="D461" i="1"/>
  <c r="B461" i="1"/>
  <c r="E460" i="1"/>
  <c r="D460" i="1"/>
  <c r="B460" i="1"/>
  <c r="E459" i="1"/>
  <c r="D459" i="1"/>
  <c r="B459" i="1"/>
  <c r="E458" i="1"/>
  <c r="D458" i="1"/>
  <c r="B458" i="1"/>
  <c r="E457" i="1"/>
  <c r="D457" i="1"/>
  <c r="B457" i="1"/>
  <c r="E456" i="1"/>
  <c r="D456" i="1"/>
  <c r="B456" i="1"/>
  <c r="E455" i="1"/>
  <c r="D455" i="1"/>
  <c r="B455" i="1"/>
  <c r="E454" i="1"/>
  <c r="D454" i="1"/>
  <c r="B454" i="1"/>
  <c r="E453" i="1"/>
  <c r="D453" i="1"/>
  <c r="B453" i="1"/>
  <c r="E452" i="1"/>
  <c r="D452" i="1"/>
  <c r="B452" i="1"/>
  <c r="E451" i="1"/>
  <c r="D451" i="1"/>
  <c r="B451" i="1"/>
  <c r="E450" i="1"/>
  <c r="D450" i="1"/>
  <c r="B450" i="1"/>
  <c r="E449" i="1"/>
  <c r="D449" i="1"/>
  <c r="B449" i="1"/>
  <c r="E448" i="1"/>
  <c r="D448" i="1"/>
  <c r="B448" i="1"/>
  <c r="E447" i="1"/>
  <c r="D447" i="1"/>
  <c r="B447" i="1"/>
  <c r="E446" i="1"/>
  <c r="D446" i="1"/>
  <c r="B446" i="1"/>
  <c r="E445" i="1"/>
  <c r="D445" i="1"/>
  <c r="B445" i="1"/>
  <c r="E444" i="1"/>
  <c r="D444" i="1"/>
  <c r="B444" i="1"/>
  <c r="E443" i="1"/>
  <c r="D443" i="1"/>
  <c r="B443" i="1"/>
  <c r="E442" i="1"/>
  <c r="D442" i="1"/>
  <c r="B442" i="1"/>
  <c r="E441" i="1"/>
  <c r="D441" i="1"/>
  <c r="B441" i="1"/>
  <c r="E440" i="1"/>
  <c r="D440" i="1"/>
  <c r="B440" i="1"/>
  <c r="E439" i="1"/>
  <c r="D439" i="1"/>
  <c r="B439" i="1"/>
  <c r="E438" i="1"/>
  <c r="D438" i="1"/>
  <c r="B438" i="1"/>
  <c r="E437" i="1"/>
  <c r="D437" i="1"/>
  <c r="B437" i="1"/>
  <c r="E436" i="1"/>
  <c r="D436" i="1"/>
  <c r="B436" i="1"/>
  <c r="E435" i="1"/>
  <c r="D435" i="1"/>
  <c r="B435" i="1"/>
  <c r="E434" i="1"/>
  <c r="D434" i="1"/>
  <c r="B434" i="1"/>
  <c r="E433" i="1"/>
  <c r="D433" i="1"/>
  <c r="B433" i="1"/>
  <c r="E432" i="1"/>
  <c r="D432" i="1"/>
  <c r="B432" i="1"/>
  <c r="E431" i="1"/>
  <c r="D431" i="1"/>
  <c r="B431" i="1"/>
  <c r="E430" i="1"/>
  <c r="D430" i="1"/>
  <c r="B430" i="1"/>
  <c r="E429" i="1"/>
  <c r="D429" i="1"/>
  <c r="B429" i="1"/>
  <c r="E428" i="1"/>
  <c r="D428" i="1"/>
  <c r="B428" i="1"/>
  <c r="E427" i="1"/>
  <c r="D427" i="1"/>
  <c r="B427" i="1"/>
  <c r="E426" i="1"/>
  <c r="D426" i="1"/>
  <c r="B426" i="1"/>
  <c r="E425" i="1"/>
  <c r="D425" i="1"/>
  <c r="B425" i="1"/>
  <c r="E424" i="1"/>
  <c r="D424" i="1"/>
  <c r="B424" i="1"/>
  <c r="E423" i="1"/>
  <c r="D423" i="1"/>
  <c r="B423" i="1"/>
  <c r="E422" i="1"/>
  <c r="D422" i="1"/>
  <c r="B422" i="1"/>
  <c r="E421" i="1"/>
  <c r="D421" i="1"/>
  <c r="B421" i="1"/>
  <c r="E420" i="1"/>
  <c r="D420" i="1"/>
  <c r="B420" i="1"/>
  <c r="E419" i="1"/>
  <c r="D419" i="1"/>
  <c r="B419" i="1"/>
  <c r="E418" i="1"/>
  <c r="D418" i="1"/>
  <c r="B418" i="1"/>
  <c r="E417" i="1"/>
  <c r="D417" i="1"/>
  <c r="B417" i="1"/>
  <c r="E416" i="1"/>
  <c r="D416" i="1"/>
  <c r="B416" i="1"/>
  <c r="E415" i="1"/>
  <c r="D415" i="1"/>
  <c r="B415" i="1"/>
  <c r="E414" i="1"/>
  <c r="D414" i="1"/>
  <c r="B414" i="1"/>
  <c r="E413" i="1"/>
  <c r="D413" i="1"/>
  <c r="B413" i="1"/>
  <c r="E412" i="1"/>
  <c r="D412" i="1"/>
  <c r="B412" i="1"/>
  <c r="E411" i="1"/>
  <c r="D411" i="1"/>
  <c r="B411" i="1"/>
  <c r="E410" i="1"/>
  <c r="D410" i="1"/>
  <c r="B410" i="1"/>
  <c r="E409" i="1"/>
  <c r="D409" i="1"/>
  <c r="B409" i="1"/>
  <c r="E408" i="1"/>
  <c r="D408" i="1"/>
  <c r="B408" i="1"/>
  <c r="E407" i="1"/>
  <c r="D407" i="1"/>
  <c r="B407" i="1"/>
  <c r="E406" i="1"/>
  <c r="D406" i="1"/>
  <c r="B406" i="1"/>
  <c r="E405" i="1"/>
  <c r="D405" i="1"/>
  <c r="B405" i="1"/>
  <c r="E404" i="1"/>
  <c r="D404" i="1"/>
  <c r="B404" i="1"/>
  <c r="E403" i="1"/>
  <c r="D403" i="1"/>
  <c r="B403" i="1"/>
  <c r="E402" i="1"/>
  <c r="D402" i="1"/>
  <c r="B402" i="1"/>
  <c r="E401" i="1"/>
  <c r="D401" i="1"/>
  <c r="B401" i="1"/>
  <c r="E400" i="1"/>
  <c r="D400" i="1"/>
  <c r="B400" i="1"/>
  <c r="E399" i="1"/>
  <c r="D399" i="1"/>
  <c r="B399" i="1"/>
  <c r="E398" i="1"/>
  <c r="D398" i="1"/>
  <c r="B398" i="1"/>
  <c r="E397" i="1"/>
  <c r="D397" i="1"/>
  <c r="B397" i="1"/>
  <c r="E396" i="1"/>
  <c r="D396" i="1"/>
  <c r="B396" i="1"/>
  <c r="E395" i="1"/>
  <c r="D395" i="1"/>
  <c r="B395" i="1"/>
  <c r="E394" i="1"/>
  <c r="D394" i="1"/>
  <c r="B394" i="1"/>
  <c r="E393" i="1"/>
  <c r="D393" i="1"/>
  <c r="B393" i="1"/>
  <c r="E392" i="1"/>
  <c r="D392" i="1"/>
  <c r="B392" i="1"/>
  <c r="E391" i="1"/>
  <c r="D391" i="1"/>
  <c r="B391" i="1"/>
  <c r="E390" i="1"/>
  <c r="D390" i="1"/>
  <c r="B390" i="1"/>
  <c r="E389" i="1"/>
  <c r="D389" i="1"/>
  <c r="B389" i="1"/>
  <c r="E388" i="1"/>
  <c r="D388" i="1"/>
  <c r="B388" i="1"/>
  <c r="E387" i="1"/>
  <c r="D387" i="1"/>
  <c r="B387" i="1"/>
  <c r="E386" i="1"/>
  <c r="D386" i="1"/>
  <c r="B386" i="1"/>
  <c r="E385" i="1"/>
  <c r="D385" i="1"/>
  <c r="B385" i="1"/>
  <c r="E384" i="1"/>
  <c r="D384" i="1"/>
  <c r="B384" i="1"/>
  <c r="E383" i="1"/>
  <c r="D383" i="1"/>
  <c r="B383" i="1"/>
  <c r="E382" i="1"/>
  <c r="D382" i="1"/>
  <c r="B382" i="1"/>
  <c r="E381" i="1"/>
  <c r="D381" i="1"/>
  <c r="B381" i="1"/>
  <c r="E380" i="1"/>
  <c r="D380" i="1"/>
  <c r="B380" i="1"/>
  <c r="E379" i="1"/>
  <c r="D379" i="1"/>
  <c r="B379" i="1"/>
  <c r="E378" i="1"/>
  <c r="D378" i="1"/>
  <c r="B378" i="1"/>
  <c r="E377" i="1"/>
  <c r="D377" i="1"/>
  <c r="B377" i="1"/>
  <c r="E376" i="1"/>
  <c r="D376" i="1"/>
  <c r="B376" i="1"/>
  <c r="E375" i="1"/>
  <c r="D375" i="1"/>
  <c r="B375" i="1"/>
  <c r="E374" i="1"/>
  <c r="D374" i="1"/>
  <c r="B374" i="1"/>
  <c r="E373" i="1"/>
  <c r="D373" i="1"/>
  <c r="B373" i="1"/>
  <c r="E372" i="1"/>
  <c r="D372" i="1"/>
  <c r="B372" i="1"/>
  <c r="E371" i="1"/>
  <c r="D371" i="1"/>
  <c r="B371" i="1"/>
  <c r="E370" i="1"/>
  <c r="D370" i="1"/>
  <c r="B370" i="1"/>
  <c r="E369" i="1"/>
  <c r="D369" i="1"/>
  <c r="B369" i="1"/>
  <c r="E368" i="1"/>
  <c r="D368" i="1"/>
  <c r="B368" i="1"/>
  <c r="E367" i="1"/>
  <c r="D367" i="1"/>
  <c r="B367" i="1"/>
  <c r="E366" i="1"/>
  <c r="D366" i="1"/>
  <c r="B366" i="1"/>
  <c r="E365" i="1"/>
  <c r="D365" i="1"/>
  <c r="B365" i="1"/>
  <c r="E364" i="1"/>
  <c r="D364" i="1"/>
  <c r="B364" i="1"/>
  <c r="E363" i="1"/>
  <c r="D363" i="1"/>
  <c r="B363" i="1"/>
  <c r="E362" i="1"/>
  <c r="D362" i="1"/>
  <c r="B362" i="1"/>
  <c r="E361" i="1"/>
  <c r="D361" i="1"/>
  <c r="B361" i="1"/>
  <c r="E360" i="1"/>
  <c r="D360" i="1"/>
  <c r="B360" i="1"/>
  <c r="E359" i="1"/>
  <c r="D359" i="1"/>
  <c r="B359" i="1"/>
  <c r="E358" i="1"/>
  <c r="D358" i="1"/>
  <c r="B358" i="1"/>
  <c r="E357" i="1"/>
  <c r="D357" i="1"/>
  <c r="B357" i="1"/>
  <c r="E356" i="1"/>
  <c r="D356" i="1"/>
  <c r="B356" i="1"/>
  <c r="E355" i="1"/>
  <c r="D355" i="1"/>
  <c r="B355" i="1"/>
  <c r="E354" i="1"/>
  <c r="D354" i="1"/>
  <c r="B354" i="1"/>
  <c r="E353" i="1"/>
  <c r="D353" i="1"/>
  <c r="B353" i="1"/>
  <c r="E352" i="1"/>
  <c r="D352" i="1"/>
  <c r="B352" i="1"/>
  <c r="E351" i="1"/>
  <c r="D351" i="1"/>
  <c r="B351" i="1"/>
  <c r="E350" i="1"/>
  <c r="D350" i="1"/>
  <c r="B350" i="1"/>
  <c r="E349" i="1"/>
  <c r="D349" i="1"/>
  <c r="B349" i="1"/>
  <c r="E348" i="1"/>
  <c r="D348" i="1"/>
  <c r="B348" i="1"/>
  <c r="E347" i="1"/>
  <c r="D347" i="1"/>
  <c r="B347" i="1"/>
  <c r="E346" i="1"/>
  <c r="D346" i="1"/>
  <c r="B346" i="1"/>
  <c r="E345" i="1"/>
  <c r="D345" i="1"/>
  <c r="B345" i="1"/>
  <c r="E344" i="1"/>
  <c r="D344" i="1"/>
  <c r="B344" i="1"/>
  <c r="E343" i="1"/>
  <c r="D343" i="1"/>
  <c r="B343" i="1"/>
  <c r="E342" i="1"/>
  <c r="D342" i="1"/>
  <c r="B342" i="1"/>
  <c r="E341" i="1"/>
  <c r="D341" i="1"/>
  <c r="B341" i="1"/>
  <c r="E340" i="1"/>
  <c r="D340" i="1"/>
  <c r="B340" i="1"/>
  <c r="E339" i="1"/>
  <c r="D339" i="1"/>
  <c r="B339" i="1"/>
  <c r="E338" i="1"/>
  <c r="D338" i="1"/>
  <c r="B338" i="1"/>
  <c r="E337" i="1"/>
  <c r="D337" i="1"/>
  <c r="B337" i="1"/>
  <c r="E336" i="1"/>
  <c r="D336" i="1"/>
  <c r="B336" i="1"/>
  <c r="E335" i="1"/>
  <c r="D335" i="1"/>
  <c r="B335" i="1"/>
  <c r="E334" i="1"/>
  <c r="D334" i="1"/>
  <c r="B334" i="1"/>
  <c r="E333" i="1"/>
  <c r="D333" i="1"/>
  <c r="B333" i="1"/>
  <c r="E332" i="1"/>
  <c r="D332" i="1"/>
  <c r="B332" i="1"/>
  <c r="E331" i="1"/>
  <c r="D331" i="1"/>
  <c r="B331" i="1"/>
  <c r="E330" i="1"/>
  <c r="D330" i="1"/>
  <c r="B330" i="1"/>
  <c r="E329" i="1"/>
  <c r="D329" i="1"/>
  <c r="B329" i="1"/>
  <c r="E328" i="1"/>
  <c r="D328" i="1"/>
  <c r="B328" i="1"/>
  <c r="E327" i="1"/>
  <c r="D327" i="1"/>
  <c r="B327" i="1"/>
  <c r="E326" i="1"/>
  <c r="D326" i="1"/>
  <c r="B326" i="1"/>
  <c r="E325" i="1"/>
  <c r="D325" i="1"/>
  <c r="B325" i="1"/>
  <c r="E324" i="1"/>
  <c r="D324" i="1"/>
  <c r="B324" i="1"/>
  <c r="E323" i="1"/>
  <c r="D323" i="1"/>
  <c r="B323" i="1"/>
  <c r="E322" i="1"/>
  <c r="D322" i="1"/>
  <c r="B322" i="1"/>
  <c r="E321" i="1"/>
  <c r="D321" i="1"/>
  <c r="B321" i="1"/>
  <c r="E320" i="1"/>
  <c r="D320" i="1"/>
  <c r="B320" i="1"/>
  <c r="E319" i="1"/>
  <c r="D319" i="1"/>
  <c r="B319" i="1"/>
  <c r="E318" i="1"/>
  <c r="D318" i="1"/>
  <c r="B318" i="1"/>
  <c r="E317" i="1"/>
  <c r="D317" i="1"/>
  <c r="B317" i="1"/>
  <c r="E316" i="1"/>
  <c r="D316" i="1"/>
  <c r="B316" i="1"/>
  <c r="E315" i="1"/>
  <c r="D315" i="1"/>
  <c r="B315" i="1"/>
  <c r="E314" i="1"/>
  <c r="D314" i="1"/>
  <c r="B314" i="1"/>
  <c r="E313" i="1"/>
  <c r="D313" i="1"/>
  <c r="B313" i="1"/>
  <c r="E312" i="1"/>
  <c r="D312" i="1"/>
  <c r="B312" i="1"/>
  <c r="E311" i="1"/>
  <c r="D311" i="1"/>
  <c r="B311" i="1"/>
  <c r="E310" i="1"/>
  <c r="D310" i="1"/>
  <c r="B310" i="1"/>
  <c r="E309" i="1"/>
  <c r="D309" i="1"/>
  <c r="B309" i="1"/>
  <c r="E308" i="1"/>
  <c r="D308" i="1"/>
  <c r="B308" i="1"/>
  <c r="E307" i="1"/>
  <c r="D307" i="1"/>
  <c r="B307" i="1"/>
  <c r="E306" i="1"/>
  <c r="D306" i="1"/>
  <c r="B306" i="1"/>
  <c r="E305" i="1"/>
  <c r="D305" i="1"/>
  <c r="B305" i="1"/>
  <c r="E304" i="1"/>
  <c r="D304" i="1"/>
  <c r="B304" i="1"/>
  <c r="E303" i="1"/>
  <c r="D303" i="1"/>
  <c r="B303" i="1"/>
  <c r="E302" i="1"/>
  <c r="D302" i="1"/>
  <c r="B302" i="1"/>
  <c r="E301" i="1"/>
  <c r="D301" i="1"/>
  <c r="B301" i="1"/>
  <c r="E300" i="1"/>
  <c r="D300" i="1"/>
  <c r="B300" i="1"/>
  <c r="E299" i="1"/>
  <c r="D299" i="1"/>
  <c r="B299" i="1"/>
  <c r="E298" i="1"/>
  <c r="D298" i="1"/>
  <c r="B298" i="1"/>
  <c r="E297" i="1"/>
  <c r="D297" i="1"/>
  <c r="B297" i="1"/>
  <c r="E296" i="1"/>
  <c r="D296" i="1"/>
  <c r="B296" i="1"/>
  <c r="E295" i="1"/>
  <c r="D295" i="1"/>
  <c r="B295" i="1"/>
  <c r="E294" i="1"/>
  <c r="D294" i="1"/>
  <c r="B294" i="1"/>
  <c r="E293" i="1"/>
  <c r="D293" i="1"/>
  <c r="B293" i="1"/>
  <c r="E292" i="1"/>
  <c r="D292" i="1"/>
  <c r="B292" i="1"/>
  <c r="E291" i="1"/>
  <c r="D291" i="1"/>
  <c r="B291" i="1"/>
  <c r="E290" i="1"/>
  <c r="D290" i="1"/>
  <c r="B290" i="1"/>
  <c r="E289" i="1"/>
  <c r="D289" i="1"/>
  <c r="B289" i="1"/>
  <c r="E288" i="1"/>
  <c r="D288" i="1"/>
  <c r="B288" i="1"/>
  <c r="E287" i="1"/>
  <c r="D287" i="1"/>
  <c r="B287" i="1"/>
  <c r="E286" i="1"/>
  <c r="D286" i="1"/>
  <c r="B286" i="1"/>
  <c r="E285" i="1"/>
  <c r="D285" i="1"/>
  <c r="B285" i="1"/>
  <c r="E284" i="1"/>
  <c r="D284" i="1"/>
  <c r="B284" i="1"/>
  <c r="E283" i="1"/>
  <c r="D283" i="1"/>
  <c r="B283" i="1"/>
  <c r="E282" i="1"/>
  <c r="D282" i="1"/>
  <c r="B282" i="1"/>
  <c r="E281" i="1"/>
  <c r="D281" i="1"/>
  <c r="B281" i="1"/>
  <c r="E280" i="1"/>
  <c r="D280" i="1"/>
  <c r="B280" i="1"/>
  <c r="E279" i="1"/>
  <c r="D279" i="1"/>
  <c r="B279" i="1"/>
  <c r="E278" i="1"/>
  <c r="D278" i="1"/>
  <c r="B278" i="1"/>
  <c r="E277" i="1"/>
  <c r="D277" i="1"/>
  <c r="B277" i="1"/>
  <c r="E276" i="1"/>
  <c r="D276" i="1"/>
  <c r="B276" i="1"/>
  <c r="E275" i="1"/>
  <c r="D275" i="1"/>
  <c r="B275" i="1"/>
  <c r="E274" i="1"/>
  <c r="D274" i="1"/>
  <c r="B274" i="1"/>
  <c r="E273" i="1"/>
  <c r="D273" i="1"/>
  <c r="B273" i="1"/>
  <c r="E272" i="1"/>
  <c r="D272" i="1"/>
  <c r="B272" i="1"/>
  <c r="E271" i="1"/>
  <c r="D271" i="1"/>
  <c r="B271" i="1"/>
  <c r="E270" i="1"/>
  <c r="D270" i="1"/>
  <c r="B270" i="1"/>
  <c r="E269" i="1"/>
  <c r="D269" i="1"/>
  <c r="B269" i="1"/>
  <c r="E268" i="1"/>
  <c r="D268" i="1"/>
  <c r="B268" i="1"/>
  <c r="E267" i="1"/>
  <c r="D267" i="1"/>
  <c r="B267" i="1"/>
  <c r="E266" i="1"/>
  <c r="D266" i="1"/>
  <c r="B266" i="1"/>
  <c r="E265" i="1"/>
  <c r="D265" i="1"/>
  <c r="C265" i="1"/>
  <c r="B265" i="1"/>
  <c r="E264" i="1"/>
  <c r="D264" i="1"/>
  <c r="B264" i="1"/>
  <c r="E263" i="1"/>
  <c r="D263" i="1"/>
  <c r="B263" i="1"/>
  <c r="E262" i="1"/>
  <c r="D262" i="1"/>
  <c r="B262" i="1"/>
  <c r="E261" i="1"/>
  <c r="D261" i="1"/>
  <c r="B261" i="1"/>
  <c r="E260" i="1"/>
  <c r="D260" i="1"/>
  <c r="B260" i="1"/>
  <c r="E259" i="1"/>
  <c r="D259" i="1"/>
  <c r="B259" i="1"/>
  <c r="E258" i="1"/>
  <c r="D258" i="1"/>
  <c r="B258" i="1"/>
  <c r="E257" i="1"/>
  <c r="D257" i="1"/>
  <c r="B257" i="1"/>
  <c r="E256" i="1"/>
  <c r="D256" i="1"/>
  <c r="B256" i="1"/>
  <c r="E255" i="1"/>
  <c r="D255" i="1"/>
  <c r="B255" i="1"/>
  <c r="E254" i="1"/>
  <c r="D254" i="1"/>
  <c r="B254" i="1"/>
  <c r="E253" i="1"/>
  <c r="D253" i="1"/>
  <c r="B253" i="1"/>
  <c r="E252" i="1"/>
  <c r="D252" i="1"/>
  <c r="B252" i="1"/>
  <c r="E251" i="1"/>
  <c r="D251" i="1"/>
  <c r="B251" i="1"/>
  <c r="E250" i="1"/>
  <c r="D250" i="1"/>
  <c r="B250" i="1"/>
  <c r="E249" i="1"/>
  <c r="D249" i="1"/>
  <c r="B249" i="1"/>
  <c r="E248" i="1"/>
  <c r="D248" i="1"/>
  <c r="B248" i="1"/>
  <c r="E247" i="1"/>
  <c r="D247" i="1"/>
  <c r="B247" i="1"/>
  <c r="E246" i="1"/>
  <c r="D246" i="1"/>
  <c r="B246" i="1"/>
  <c r="E245" i="1"/>
  <c r="D245" i="1"/>
  <c r="B245" i="1"/>
  <c r="E244" i="1"/>
  <c r="D244" i="1"/>
  <c r="B244" i="1"/>
  <c r="E243" i="1"/>
  <c r="D243" i="1"/>
  <c r="B243" i="1"/>
  <c r="E242" i="1"/>
  <c r="D242" i="1"/>
  <c r="B242" i="1"/>
  <c r="E241" i="1"/>
  <c r="D241" i="1"/>
  <c r="B241" i="1"/>
  <c r="E240" i="1"/>
  <c r="D240" i="1"/>
  <c r="B240" i="1"/>
  <c r="E239" i="1"/>
  <c r="D239" i="1"/>
  <c r="B239" i="1"/>
  <c r="E238" i="1"/>
  <c r="D238" i="1"/>
  <c r="B238" i="1"/>
  <c r="E237" i="1"/>
  <c r="D237" i="1"/>
  <c r="B237" i="1"/>
  <c r="E236" i="1"/>
  <c r="D236" i="1"/>
  <c r="B236" i="1"/>
  <c r="E235" i="1"/>
  <c r="D235" i="1"/>
  <c r="B235" i="1"/>
  <c r="E234" i="1"/>
  <c r="D234" i="1"/>
  <c r="B234" i="1"/>
  <c r="E233" i="1"/>
  <c r="D233" i="1"/>
  <c r="B233" i="1"/>
  <c r="E232" i="1"/>
  <c r="D232" i="1"/>
  <c r="B232" i="1"/>
  <c r="E231" i="1"/>
  <c r="D231" i="1"/>
  <c r="B231" i="1"/>
  <c r="E230" i="1"/>
  <c r="D230" i="1"/>
  <c r="B230" i="1"/>
  <c r="E229" i="1"/>
  <c r="D229" i="1"/>
  <c r="B229" i="1"/>
  <c r="E228" i="1"/>
  <c r="D228" i="1"/>
  <c r="B228" i="1"/>
  <c r="E227" i="1"/>
  <c r="D227" i="1"/>
  <c r="B227" i="1"/>
  <c r="E226" i="1"/>
  <c r="D226" i="1"/>
  <c r="B226" i="1"/>
  <c r="E225" i="1"/>
  <c r="D225" i="1"/>
  <c r="B225" i="1"/>
  <c r="E224" i="1"/>
  <c r="D224" i="1"/>
  <c r="B224" i="1"/>
  <c r="E223" i="1"/>
  <c r="D223" i="1"/>
  <c r="B223" i="1"/>
  <c r="E222" i="1"/>
  <c r="D222" i="1"/>
  <c r="B222" i="1"/>
  <c r="E221" i="1"/>
  <c r="D221" i="1"/>
  <c r="B221" i="1"/>
  <c r="E220" i="1"/>
  <c r="D220" i="1"/>
  <c r="B220" i="1"/>
  <c r="E219" i="1"/>
  <c r="D219" i="1"/>
  <c r="B219" i="1"/>
  <c r="E218" i="1"/>
  <c r="D218" i="1"/>
  <c r="B218" i="1"/>
  <c r="E217" i="1"/>
  <c r="D217" i="1"/>
  <c r="B217" i="1"/>
  <c r="E216" i="1"/>
  <c r="D216" i="1"/>
  <c r="B216" i="1"/>
  <c r="E215" i="1"/>
  <c r="D215" i="1"/>
  <c r="B215" i="1"/>
  <c r="E214" i="1"/>
  <c r="D214" i="1"/>
  <c r="B214" i="1"/>
  <c r="E213" i="1"/>
  <c r="D213" i="1"/>
  <c r="B213" i="1"/>
  <c r="E212" i="1"/>
  <c r="D212" i="1"/>
  <c r="B212" i="1"/>
  <c r="E211" i="1"/>
  <c r="D211" i="1"/>
  <c r="B211" i="1"/>
  <c r="E210" i="1"/>
  <c r="D210" i="1"/>
  <c r="B210" i="1"/>
  <c r="E209" i="1"/>
  <c r="D209" i="1"/>
  <c r="B209" i="1"/>
  <c r="E208" i="1"/>
  <c r="D208" i="1"/>
  <c r="B208" i="1"/>
  <c r="E207" i="1"/>
  <c r="D207" i="1"/>
  <c r="B207" i="1"/>
  <c r="E206" i="1"/>
  <c r="D206" i="1"/>
  <c r="B206" i="1"/>
  <c r="E205" i="1"/>
  <c r="D205" i="1"/>
  <c r="B205" i="1"/>
  <c r="E204" i="1"/>
  <c r="D204" i="1"/>
  <c r="B204" i="1"/>
  <c r="E203" i="1"/>
  <c r="D203" i="1"/>
  <c r="B203" i="1"/>
  <c r="E202" i="1"/>
  <c r="D202" i="1"/>
  <c r="B202" i="1"/>
  <c r="E201" i="1"/>
  <c r="D201" i="1"/>
  <c r="B201" i="1"/>
  <c r="E200" i="1"/>
  <c r="D200" i="1"/>
  <c r="B200" i="1"/>
  <c r="E199" i="1"/>
  <c r="D199" i="1"/>
  <c r="B199" i="1"/>
  <c r="E198" i="1"/>
  <c r="D198" i="1"/>
  <c r="B198" i="1"/>
  <c r="E197" i="1"/>
  <c r="D197" i="1"/>
  <c r="B197" i="1"/>
  <c r="E196" i="1"/>
  <c r="D196" i="1"/>
  <c r="B196" i="1"/>
  <c r="E195" i="1"/>
  <c r="D195" i="1"/>
  <c r="B195" i="1"/>
  <c r="E194" i="1"/>
  <c r="D194" i="1"/>
  <c r="B194" i="1"/>
  <c r="E193" i="1"/>
  <c r="D193" i="1"/>
  <c r="B193" i="1"/>
  <c r="E192" i="1"/>
  <c r="D192" i="1"/>
  <c r="B192" i="1"/>
  <c r="E191" i="1"/>
  <c r="D191" i="1"/>
  <c r="B191" i="1"/>
  <c r="E190" i="1"/>
  <c r="D190" i="1"/>
  <c r="B190" i="1"/>
  <c r="E189" i="1"/>
  <c r="D189" i="1"/>
  <c r="B189" i="1"/>
  <c r="E188" i="1"/>
  <c r="D188" i="1"/>
  <c r="B188" i="1"/>
  <c r="E187" i="1"/>
  <c r="D187" i="1"/>
  <c r="B187" i="1"/>
  <c r="E186" i="1"/>
  <c r="D186" i="1"/>
  <c r="B186" i="1"/>
  <c r="E185" i="1"/>
  <c r="D185" i="1"/>
  <c r="B185" i="1"/>
  <c r="E184" i="1"/>
  <c r="D184" i="1"/>
  <c r="B184" i="1"/>
  <c r="E183" i="1"/>
  <c r="D183" i="1"/>
  <c r="B183" i="1"/>
  <c r="E182" i="1"/>
  <c r="D182" i="1"/>
  <c r="B182" i="1"/>
  <c r="E181" i="1"/>
  <c r="D181" i="1"/>
  <c r="B181" i="1"/>
  <c r="E180" i="1"/>
  <c r="D180" i="1"/>
  <c r="B180" i="1"/>
  <c r="E179" i="1"/>
  <c r="D179" i="1"/>
  <c r="B179" i="1"/>
  <c r="E178" i="1"/>
  <c r="D178" i="1"/>
  <c r="B178" i="1"/>
  <c r="E177" i="1"/>
  <c r="D177" i="1"/>
  <c r="B177" i="1"/>
  <c r="E176" i="1"/>
  <c r="D176" i="1"/>
  <c r="B176" i="1"/>
  <c r="E175" i="1"/>
  <c r="D175" i="1"/>
  <c r="B175" i="1"/>
  <c r="E174" i="1"/>
  <c r="D174" i="1"/>
  <c r="B174" i="1"/>
  <c r="E173" i="1"/>
  <c r="D173" i="1"/>
  <c r="B173" i="1"/>
  <c r="E172" i="1"/>
  <c r="D172" i="1"/>
  <c r="B172" i="1"/>
  <c r="E171" i="1"/>
  <c r="D171" i="1"/>
  <c r="B171" i="1"/>
  <c r="E170" i="1"/>
  <c r="D170" i="1"/>
  <c r="B170" i="1"/>
  <c r="E169" i="1"/>
  <c r="D169" i="1"/>
  <c r="B169" i="1"/>
  <c r="E168" i="1"/>
  <c r="D168" i="1"/>
  <c r="B168" i="1"/>
  <c r="E167" i="1"/>
  <c r="D167" i="1"/>
  <c r="B167" i="1"/>
  <c r="E166" i="1"/>
  <c r="D166" i="1"/>
  <c r="B166" i="1"/>
  <c r="E165" i="1"/>
  <c r="D165" i="1"/>
  <c r="B165" i="1"/>
  <c r="E164" i="1"/>
  <c r="D164" i="1"/>
  <c r="B164" i="1"/>
  <c r="E163" i="1"/>
  <c r="D163" i="1"/>
  <c r="B163" i="1"/>
  <c r="E162" i="1"/>
  <c r="D162" i="1"/>
  <c r="B162" i="1"/>
  <c r="E161" i="1"/>
  <c r="D161" i="1"/>
  <c r="B161" i="1"/>
  <c r="E160" i="1"/>
  <c r="D160" i="1"/>
  <c r="B160" i="1"/>
  <c r="E159" i="1"/>
  <c r="D159" i="1"/>
  <c r="B159" i="1"/>
  <c r="E158" i="1"/>
  <c r="D158" i="1"/>
  <c r="B158" i="1"/>
  <c r="E157" i="1"/>
  <c r="D157" i="1"/>
  <c r="B157" i="1"/>
  <c r="E156" i="1"/>
  <c r="D156" i="1"/>
  <c r="B156" i="1"/>
  <c r="E155" i="1"/>
  <c r="D155" i="1"/>
  <c r="B155" i="1"/>
  <c r="E154" i="1"/>
  <c r="D154" i="1"/>
  <c r="B154" i="1"/>
  <c r="E153" i="1"/>
  <c r="D153" i="1"/>
  <c r="B153" i="1"/>
  <c r="E152" i="1"/>
  <c r="D152" i="1"/>
  <c r="B152" i="1"/>
  <c r="E151" i="1"/>
  <c r="D151" i="1"/>
  <c r="B151" i="1"/>
  <c r="E150" i="1"/>
  <c r="D150" i="1"/>
  <c r="B150" i="1"/>
  <c r="E149" i="1"/>
  <c r="D149" i="1"/>
  <c r="B149" i="1"/>
  <c r="E148" i="1"/>
  <c r="D148" i="1"/>
  <c r="B148" i="1"/>
  <c r="E147" i="1"/>
  <c r="D147" i="1"/>
  <c r="B147" i="1"/>
  <c r="E146" i="1"/>
  <c r="D146" i="1"/>
  <c r="B146" i="1"/>
  <c r="E145" i="1"/>
  <c r="D145" i="1"/>
  <c r="B145" i="1"/>
  <c r="E144" i="1"/>
  <c r="D144" i="1"/>
  <c r="B144" i="1"/>
  <c r="E143" i="1"/>
  <c r="D143" i="1"/>
  <c r="B143" i="1"/>
  <c r="E142" i="1"/>
  <c r="D142" i="1"/>
  <c r="B142" i="1"/>
  <c r="E141" i="1"/>
  <c r="D141" i="1"/>
  <c r="B141" i="1"/>
  <c r="E140" i="1"/>
  <c r="D140" i="1"/>
  <c r="B140" i="1"/>
  <c r="E139" i="1"/>
  <c r="D139" i="1"/>
  <c r="B139" i="1"/>
  <c r="E138" i="1"/>
  <c r="D138" i="1"/>
  <c r="B138" i="1"/>
  <c r="E137" i="1"/>
  <c r="D137" i="1"/>
  <c r="B137" i="1"/>
  <c r="E136" i="1"/>
  <c r="D136" i="1"/>
  <c r="B136" i="1"/>
  <c r="E135" i="1"/>
  <c r="D135" i="1"/>
  <c r="B135" i="1"/>
  <c r="E134" i="1"/>
  <c r="D134" i="1"/>
  <c r="B134" i="1"/>
  <c r="E133" i="1"/>
  <c r="D133" i="1"/>
  <c r="B133" i="1"/>
  <c r="E132" i="1"/>
  <c r="D132" i="1"/>
  <c r="B132" i="1"/>
  <c r="E131" i="1"/>
  <c r="D131" i="1"/>
  <c r="B131" i="1"/>
  <c r="E130" i="1"/>
  <c r="D130" i="1"/>
  <c r="B130" i="1"/>
  <c r="E129" i="1"/>
  <c r="D129" i="1"/>
  <c r="B129" i="1"/>
  <c r="E128" i="1"/>
  <c r="D128" i="1"/>
  <c r="B128" i="1"/>
  <c r="E127" i="1"/>
  <c r="D127" i="1"/>
  <c r="B127" i="1"/>
  <c r="E126" i="1"/>
  <c r="D126" i="1"/>
  <c r="B126" i="1"/>
  <c r="E125" i="1"/>
  <c r="D125" i="1"/>
  <c r="B125" i="1"/>
  <c r="E124" i="1"/>
  <c r="D124" i="1"/>
  <c r="B124" i="1"/>
  <c r="E123" i="1"/>
  <c r="D123" i="1"/>
  <c r="B123" i="1"/>
  <c r="E122" i="1"/>
  <c r="D122" i="1"/>
  <c r="B122" i="1"/>
  <c r="E121" i="1"/>
  <c r="D121" i="1"/>
  <c r="B121" i="1"/>
  <c r="E120" i="1"/>
  <c r="D120" i="1"/>
  <c r="B120" i="1"/>
  <c r="E119" i="1"/>
  <c r="D119" i="1"/>
  <c r="B119" i="1"/>
  <c r="E118" i="1"/>
  <c r="D118" i="1"/>
  <c r="B118" i="1"/>
  <c r="E117" i="1"/>
  <c r="D117" i="1"/>
  <c r="B117" i="1"/>
  <c r="E116" i="1"/>
  <c r="D116" i="1"/>
  <c r="B116" i="1"/>
  <c r="E115" i="1"/>
  <c r="D115" i="1"/>
  <c r="B115" i="1"/>
  <c r="E114" i="1"/>
  <c r="D114" i="1"/>
  <c r="B114" i="1"/>
  <c r="E113" i="1"/>
  <c r="D113" i="1"/>
  <c r="B113" i="1"/>
  <c r="E112" i="1"/>
  <c r="D112" i="1"/>
  <c r="B112" i="1"/>
  <c r="E111" i="1"/>
  <c r="D111" i="1"/>
  <c r="B111" i="1"/>
  <c r="E110" i="1"/>
  <c r="D110" i="1"/>
  <c r="B110" i="1"/>
  <c r="E109" i="1"/>
  <c r="D109" i="1"/>
  <c r="B109" i="1"/>
  <c r="E108" i="1"/>
  <c r="D108" i="1"/>
  <c r="B108" i="1"/>
  <c r="E107" i="1"/>
  <c r="D107" i="1"/>
  <c r="B107" i="1"/>
  <c r="E106" i="1"/>
  <c r="D106" i="1"/>
  <c r="B106" i="1"/>
  <c r="E105" i="1"/>
  <c r="D105" i="1"/>
  <c r="B105" i="1"/>
  <c r="E104" i="1"/>
  <c r="D104" i="1"/>
  <c r="B104" i="1"/>
  <c r="E103" i="1"/>
  <c r="D103" i="1"/>
  <c r="B103" i="1"/>
  <c r="E102" i="1"/>
  <c r="D102" i="1"/>
  <c r="B102" i="1"/>
  <c r="E101" i="1"/>
  <c r="D101" i="1"/>
  <c r="B101" i="1"/>
  <c r="E100" i="1"/>
  <c r="D100" i="1"/>
  <c r="B100" i="1"/>
  <c r="E99" i="1"/>
  <c r="D99" i="1"/>
  <c r="B99" i="1"/>
  <c r="E98" i="1"/>
  <c r="D98" i="1"/>
  <c r="B98" i="1"/>
  <c r="E97" i="1"/>
  <c r="D97" i="1"/>
  <c r="B97" i="1"/>
  <c r="E96" i="1"/>
  <c r="D96" i="1"/>
  <c r="B96" i="1"/>
  <c r="E95" i="1"/>
  <c r="D95" i="1"/>
  <c r="B95" i="1"/>
  <c r="E94" i="1"/>
  <c r="D94" i="1"/>
  <c r="B94" i="1"/>
  <c r="E93" i="1"/>
  <c r="D93" i="1"/>
  <c r="B93" i="1"/>
  <c r="E92" i="1"/>
  <c r="D92" i="1"/>
  <c r="B92" i="1"/>
  <c r="E91" i="1"/>
  <c r="D91" i="1"/>
  <c r="B91" i="1"/>
  <c r="E90" i="1"/>
  <c r="D90" i="1"/>
  <c r="B90" i="1"/>
  <c r="E89" i="1"/>
  <c r="D89" i="1"/>
  <c r="B89" i="1"/>
  <c r="E88" i="1"/>
  <c r="D88" i="1"/>
  <c r="B88" i="1"/>
  <c r="E87" i="1"/>
  <c r="D87" i="1"/>
  <c r="B87" i="1"/>
  <c r="E86" i="1"/>
  <c r="D86" i="1"/>
  <c r="B86" i="1"/>
  <c r="E85" i="1"/>
  <c r="D85" i="1"/>
  <c r="B85" i="1"/>
  <c r="E84" i="1"/>
  <c r="D84" i="1"/>
  <c r="B84" i="1"/>
  <c r="E83" i="1"/>
  <c r="D83" i="1"/>
  <c r="B83" i="1"/>
  <c r="E82" i="1"/>
  <c r="D82" i="1"/>
  <c r="B82" i="1"/>
  <c r="E81" i="1"/>
  <c r="D81" i="1"/>
  <c r="B81" i="1"/>
  <c r="E80" i="1"/>
  <c r="D80" i="1"/>
  <c r="B80" i="1"/>
  <c r="E79" i="1"/>
  <c r="D79" i="1"/>
  <c r="B79" i="1"/>
  <c r="E78" i="1"/>
  <c r="D78" i="1"/>
  <c r="B78" i="1"/>
  <c r="E77" i="1"/>
  <c r="D77" i="1"/>
  <c r="B77" i="1"/>
  <c r="E76" i="1"/>
  <c r="D76" i="1"/>
  <c r="B76" i="1"/>
  <c r="E75" i="1"/>
  <c r="D75" i="1"/>
  <c r="B75" i="1"/>
  <c r="E74" i="1"/>
  <c r="D74" i="1"/>
  <c r="B74" i="1"/>
  <c r="E73" i="1"/>
  <c r="D73" i="1"/>
  <c r="B73" i="1"/>
  <c r="E72" i="1"/>
  <c r="D72" i="1"/>
  <c r="B72" i="1"/>
  <c r="E71" i="1"/>
  <c r="D71" i="1"/>
  <c r="B71" i="1"/>
  <c r="E70" i="1"/>
  <c r="D70" i="1"/>
  <c r="B70" i="1"/>
  <c r="E69" i="1"/>
  <c r="D69" i="1"/>
  <c r="B69" i="1"/>
  <c r="E68" i="1"/>
  <c r="D68" i="1"/>
  <c r="B68" i="1"/>
  <c r="E67" i="1"/>
  <c r="D67" i="1"/>
  <c r="B67" i="1"/>
  <c r="E66" i="1"/>
  <c r="D66" i="1"/>
  <c r="B66" i="1"/>
  <c r="E65" i="1"/>
  <c r="D65" i="1"/>
  <c r="B65" i="1"/>
  <c r="E64" i="1"/>
  <c r="D64" i="1"/>
  <c r="B64" i="1"/>
  <c r="E63" i="1"/>
  <c r="D63" i="1"/>
  <c r="B63" i="1"/>
  <c r="E62" i="1"/>
  <c r="D62" i="1"/>
  <c r="B62" i="1"/>
  <c r="E61" i="1"/>
  <c r="D61" i="1"/>
  <c r="B61" i="1"/>
  <c r="E60" i="1"/>
  <c r="D60" i="1"/>
  <c r="B60" i="1"/>
  <c r="E59" i="1"/>
  <c r="D59" i="1"/>
  <c r="B59" i="1"/>
  <c r="E58" i="1"/>
  <c r="D58" i="1"/>
  <c r="B58" i="1"/>
  <c r="E57" i="1"/>
  <c r="D57" i="1"/>
  <c r="B57" i="1"/>
  <c r="E56" i="1"/>
  <c r="D56" i="1"/>
  <c r="B56" i="1"/>
  <c r="E55" i="1"/>
  <c r="D55" i="1"/>
  <c r="B55" i="1"/>
  <c r="E54" i="1"/>
  <c r="D54" i="1"/>
  <c r="B54" i="1"/>
  <c r="E53" i="1"/>
  <c r="D53" i="1"/>
  <c r="B53" i="1"/>
  <c r="E52" i="1"/>
  <c r="D52" i="1"/>
  <c r="B52" i="1"/>
  <c r="E51" i="1"/>
  <c r="D51" i="1"/>
  <c r="B51" i="1"/>
  <c r="E50" i="1"/>
  <c r="D50" i="1"/>
  <c r="B50" i="1"/>
  <c r="E49" i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B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F2" i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B4" i="1"/>
  <c r="G2" i="1"/>
  <c r="E2" i="1"/>
  <c r="D2" i="1"/>
  <c r="C2" i="1"/>
  <c r="B2" i="1"/>
  <c r="BD2" i="1"/>
  <c r="BA2" i="1"/>
  <c r="BH2635" i="1"/>
  <c r="BG2635" i="1"/>
  <c r="BO2635" i="1"/>
  <c r="BN2635" i="1"/>
  <c r="BM2635" i="1"/>
  <c r="BJ2639" i="1"/>
  <c r="BI2639" i="1"/>
  <c r="BP2635" i="1"/>
  <c r="BL2635" i="1"/>
  <c r="BK2635" i="1"/>
  <c r="BU2635" i="1"/>
  <c r="BT2635" i="1"/>
  <c r="BJ2635" i="1"/>
  <c r="BI2635" i="1"/>
  <c r="BF2635" i="1"/>
  <c r="BC2635" i="1"/>
  <c r="AZ2635" i="1"/>
  <c r="AY2635" i="1"/>
  <c r="AX2635" i="1"/>
  <c r="BU2633" i="1"/>
  <c r="BU2639" i="1" s="1"/>
  <c r="AY2633" i="1"/>
  <c r="BU2632" i="1"/>
  <c r="AY2632" i="1"/>
  <c r="C2632" i="1" s="1"/>
  <c r="BU2631" i="1"/>
  <c r="AY2631" i="1"/>
  <c r="C2631" i="1" s="1"/>
  <c r="BU2630" i="1"/>
  <c r="AY2630" i="1"/>
  <c r="C2630" i="1" s="1"/>
  <c r="BU2629" i="1"/>
  <c r="AY2629" i="1"/>
  <c r="C2629" i="1" s="1"/>
  <c r="BU2628" i="1"/>
  <c r="AY2628" i="1"/>
  <c r="C2628" i="1" s="1"/>
  <c r="BU2627" i="1"/>
  <c r="AY2627" i="1"/>
  <c r="C2627" i="1" s="1"/>
  <c r="BU2626" i="1"/>
  <c r="AY2626" i="1"/>
  <c r="C2626" i="1" s="1"/>
  <c r="BU2625" i="1"/>
  <c r="AY2625" i="1"/>
  <c r="C2625" i="1" s="1"/>
  <c r="BU2624" i="1"/>
  <c r="AY2624" i="1"/>
  <c r="C2624" i="1" s="1"/>
  <c r="BU2623" i="1"/>
  <c r="AY2623" i="1"/>
  <c r="C2623" i="1" s="1"/>
  <c r="BU2622" i="1"/>
  <c r="AY2622" i="1"/>
  <c r="C2622" i="1" s="1"/>
  <c r="BU2621" i="1"/>
  <c r="AY2621" i="1"/>
  <c r="C2621" i="1" s="1"/>
  <c r="BU2620" i="1"/>
  <c r="AY2620" i="1"/>
  <c r="C2620" i="1" s="1"/>
  <c r="BU2619" i="1"/>
  <c r="AY2619" i="1"/>
  <c r="C2619" i="1" s="1"/>
  <c r="BU2618" i="1"/>
  <c r="AY2618" i="1"/>
  <c r="C2618" i="1" s="1"/>
  <c r="BU2617" i="1"/>
  <c r="AY2617" i="1"/>
  <c r="C2617" i="1" s="1"/>
  <c r="BU2616" i="1"/>
  <c r="AY2616" i="1"/>
  <c r="C2616" i="1" s="1"/>
  <c r="BU2615" i="1"/>
  <c r="AY2615" i="1"/>
  <c r="C2615" i="1" s="1"/>
  <c r="BU2614" i="1"/>
  <c r="AY2614" i="1"/>
  <c r="C2614" i="1" s="1"/>
  <c r="BU2613" i="1"/>
  <c r="AY2613" i="1"/>
  <c r="C2613" i="1" s="1"/>
  <c r="BU2612" i="1"/>
  <c r="AY2612" i="1"/>
  <c r="C2612" i="1" s="1"/>
  <c r="BU2611" i="1"/>
  <c r="AY2611" i="1"/>
  <c r="C2611" i="1" s="1"/>
  <c r="BU2610" i="1"/>
  <c r="AY2610" i="1"/>
  <c r="C2610" i="1" s="1"/>
  <c r="BU2609" i="1"/>
  <c r="AY2609" i="1"/>
  <c r="C2609" i="1" s="1"/>
  <c r="BU2608" i="1"/>
  <c r="AY2608" i="1"/>
  <c r="C2608" i="1" s="1"/>
  <c r="BU2607" i="1"/>
  <c r="AY2607" i="1"/>
  <c r="C2607" i="1" s="1"/>
  <c r="BU2606" i="1"/>
  <c r="AY2606" i="1"/>
  <c r="C2606" i="1" s="1"/>
  <c r="BU2605" i="1"/>
  <c r="AY2605" i="1"/>
  <c r="C2605" i="1" s="1"/>
  <c r="BU2604" i="1"/>
  <c r="AY2604" i="1"/>
  <c r="C2604" i="1" s="1"/>
  <c r="BU2603" i="1"/>
  <c r="AY2603" i="1"/>
  <c r="C2603" i="1" s="1"/>
  <c r="BU2602" i="1"/>
  <c r="AY2602" i="1"/>
  <c r="C2602" i="1" s="1"/>
  <c r="BU2601" i="1"/>
  <c r="AY2601" i="1"/>
  <c r="C2601" i="1" s="1"/>
  <c r="BU2600" i="1"/>
  <c r="AY2600" i="1"/>
  <c r="C2600" i="1" s="1"/>
  <c r="BU2599" i="1"/>
  <c r="AY2599" i="1"/>
  <c r="C2599" i="1" s="1"/>
  <c r="BU2598" i="1"/>
  <c r="AY2598" i="1"/>
  <c r="C2598" i="1" s="1"/>
  <c r="BU2597" i="1"/>
  <c r="AY2597" i="1"/>
  <c r="C2597" i="1" s="1"/>
  <c r="BU2596" i="1"/>
  <c r="AY2596" i="1"/>
  <c r="C2596" i="1" s="1"/>
  <c r="BU2595" i="1"/>
  <c r="AY2595" i="1"/>
  <c r="C2595" i="1" s="1"/>
  <c r="BU2594" i="1"/>
  <c r="AY2594" i="1"/>
  <c r="C2594" i="1" s="1"/>
  <c r="BU2593" i="1"/>
  <c r="AY2593" i="1"/>
  <c r="C2593" i="1" s="1"/>
  <c r="BU2592" i="1"/>
  <c r="AY2592" i="1"/>
  <c r="C2592" i="1" s="1"/>
  <c r="BU2591" i="1"/>
  <c r="AY2591" i="1"/>
  <c r="C2591" i="1" s="1"/>
  <c r="BU2590" i="1"/>
  <c r="AY2590" i="1"/>
  <c r="C2590" i="1" s="1"/>
  <c r="BU2589" i="1"/>
  <c r="AY2589" i="1"/>
  <c r="C2589" i="1" s="1"/>
  <c r="BU2588" i="1"/>
  <c r="AY2588" i="1"/>
  <c r="C2588" i="1" s="1"/>
  <c r="BU2587" i="1"/>
  <c r="AY2587" i="1"/>
  <c r="C2587" i="1" s="1"/>
  <c r="BU2586" i="1"/>
  <c r="AY2586" i="1"/>
  <c r="C2586" i="1" s="1"/>
  <c r="BU2585" i="1"/>
  <c r="AY2585" i="1"/>
  <c r="C2585" i="1" s="1"/>
  <c r="BU2584" i="1"/>
  <c r="AY2584" i="1"/>
  <c r="C2584" i="1" s="1"/>
  <c r="BU2583" i="1"/>
  <c r="AY2583" i="1"/>
  <c r="C2583" i="1" s="1"/>
  <c r="BU2582" i="1"/>
  <c r="AY2582" i="1"/>
  <c r="C2582" i="1" s="1"/>
  <c r="BU2581" i="1"/>
  <c r="AY2581" i="1"/>
  <c r="C2581" i="1" s="1"/>
  <c r="BU2580" i="1"/>
  <c r="AY2580" i="1"/>
  <c r="C2580" i="1" s="1"/>
  <c r="BU2579" i="1"/>
  <c r="AY2579" i="1"/>
  <c r="C2579" i="1" s="1"/>
  <c r="BU2578" i="1"/>
  <c r="AY2578" i="1"/>
  <c r="C2578" i="1" s="1"/>
  <c r="BU2577" i="1"/>
  <c r="AY2577" i="1"/>
  <c r="C2577" i="1" s="1"/>
  <c r="BU2576" i="1"/>
  <c r="AY2576" i="1"/>
  <c r="C2576" i="1" s="1"/>
  <c r="BU2575" i="1"/>
  <c r="AY2575" i="1"/>
  <c r="C2575" i="1" s="1"/>
  <c r="BU2574" i="1"/>
  <c r="AY2574" i="1"/>
  <c r="C2574" i="1" s="1"/>
  <c r="BU2573" i="1"/>
  <c r="AY2573" i="1"/>
  <c r="C2573" i="1" s="1"/>
  <c r="BU2572" i="1"/>
  <c r="AY2572" i="1"/>
  <c r="C2572" i="1" s="1"/>
  <c r="BU2571" i="1"/>
  <c r="AY2571" i="1"/>
  <c r="C2571" i="1" s="1"/>
  <c r="BU2570" i="1"/>
  <c r="AY2570" i="1"/>
  <c r="C2570" i="1" s="1"/>
  <c r="BU2569" i="1"/>
  <c r="AY2569" i="1"/>
  <c r="C2569" i="1" s="1"/>
  <c r="BU2568" i="1"/>
  <c r="AY2568" i="1"/>
  <c r="C2568" i="1" s="1"/>
  <c r="BU2567" i="1"/>
  <c r="AY2567" i="1"/>
  <c r="C2567" i="1" s="1"/>
  <c r="BU2566" i="1"/>
  <c r="AY2566" i="1"/>
  <c r="C2566" i="1" s="1"/>
  <c r="BU2565" i="1"/>
  <c r="AY2565" i="1"/>
  <c r="C2565" i="1" s="1"/>
  <c r="BU2564" i="1"/>
  <c r="AY2564" i="1"/>
  <c r="C2564" i="1" s="1"/>
  <c r="BU2563" i="1"/>
  <c r="AY2563" i="1"/>
  <c r="C2563" i="1" s="1"/>
  <c r="BU2562" i="1"/>
  <c r="AY2562" i="1"/>
  <c r="C2562" i="1" s="1"/>
  <c r="BU2561" i="1"/>
  <c r="AY2561" i="1"/>
  <c r="C2561" i="1" s="1"/>
  <c r="BU2560" i="1"/>
  <c r="AY2560" i="1"/>
  <c r="C2560" i="1" s="1"/>
  <c r="BU2559" i="1"/>
  <c r="AY2559" i="1"/>
  <c r="C2559" i="1" s="1"/>
  <c r="BU2558" i="1"/>
  <c r="AY2558" i="1"/>
  <c r="C2558" i="1" s="1"/>
  <c r="BU2557" i="1"/>
  <c r="AY2557" i="1"/>
  <c r="C2557" i="1" s="1"/>
  <c r="BU2556" i="1"/>
  <c r="AY2556" i="1"/>
  <c r="C2556" i="1" s="1"/>
  <c r="BU2555" i="1"/>
  <c r="AY2555" i="1"/>
  <c r="C2555" i="1" s="1"/>
  <c r="BU2554" i="1"/>
  <c r="AY2554" i="1"/>
  <c r="C2554" i="1" s="1"/>
  <c r="BU2553" i="1"/>
  <c r="AY2553" i="1"/>
  <c r="C2553" i="1" s="1"/>
  <c r="BU2552" i="1"/>
  <c r="AY2552" i="1"/>
  <c r="C2552" i="1" s="1"/>
  <c r="BU2551" i="1"/>
  <c r="AY2551" i="1"/>
  <c r="C2551" i="1" s="1"/>
  <c r="BU2550" i="1"/>
  <c r="AY2550" i="1"/>
  <c r="C2550" i="1" s="1"/>
  <c r="BU2549" i="1"/>
  <c r="AY2549" i="1"/>
  <c r="C2549" i="1" s="1"/>
  <c r="BU2548" i="1"/>
  <c r="AY2548" i="1"/>
  <c r="C2548" i="1" s="1"/>
  <c r="BU2547" i="1"/>
  <c r="AY2547" i="1"/>
  <c r="C2547" i="1" s="1"/>
  <c r="BU2546" i="1"/>
  <c r="AY2546" i="1"/>
  <c r="C2546" i="1" s="1"/>
  <c r="BU2545" i="1"/>
  <c r="AY2545" i="1"/>
  <c r="C2545" i="1" s="1"/>
  <c r="BU2544" i="1"/>
  <c r="AY2544" i="1"/>
  <c r="C2544" i="1" s="1"/>
  <c r="BU2543" i="1"/>
  <c r="AY2543" i="1"/>
  <c r="C2543" i="1" s="1"/>
  <c r="BU2542" i="1"/>
  <c r="AY2542" i="1"/>
  <c r="C2542" i="1" s="1"/>
  <c r="BU2541" i="1"/>
  <c r="AY2541" i="1"/>
  <c r="C2541" i="1" s="1"/>
  <c r="BU2540" i="1"/>
  <c r="AY2540" i="1"/>
  <c r="C2540" i="1" s="1"/>
  <c r="BU2539" i="1"/>
  <c r="AY2539" i="1"/>
  <c r="C2539" i="1" s="1"/>
  <c r="BU2538" i="1"/>
  <c r="AY2538" i="1"/>
  <c r="C2538" i="1" s="1"/>
  <c r="BU2537" i="1"/>
  <c r="AY2537" i="1"/>
  <c r="C2537" i="1" s="1"/>
  <c r="BU2536" i="1"/>
  <c r="AY2536" i="1"/>
  <c r="C2536" i="1" s="1"/>
  <c r="BU2535" i="1"/>
  <c r="AY2535" i="1"/>
  <c r="C2535" i="1" s="1"/>
  <c r="BU2534" i="1"/>
  <c r="AY2534" i="1"/>
  <c r="C2534" i="1" s="1"/>
  <c r="BU2533" i="1"/>
  <c r="AY2533" i="1"/>
  <c r="C2533" i="1" s="1"/>
  <c r="BU2532" i="1"/>
  <c r="AY2532" i="1"/>
  <c r="C2532" i="1" s="1"/>
  <c r="BU2531" i="1"/>
  <c r="AY2531" i="1"/>
  <c r="C2531" i="1" s="1"/>
  <c r="BU2530" i="1"/>
  <c r="AY2530" i="1"/>
  <c r="C2530" i="1" s="1"/>
  <c r="BU2529" i="1"/>
  <c r="AY2529" i="1"/>
  <c r="C2529" i="1" s="1"/>
  <c r="BU2528" i="1"/>
  <c r="AY2528" i="1"/>
  <c r="C2528" i="1" s="1"/>
  <c r="BU2527" i="1"/>
  <c r="AY2527" i="1"/>
  <c r="C2527" i="1" s="1"/>
  <c r="BU2526" i="1"/>
  <c r="AY2526" i="1"/>
  <c r="C2526" i="1" s="1"/>
  <c r="BU2525" i="1"/>
  <c r="AY2525" i="1"/>
  <c r="C2525" i="1" s="1"/>
  <c r="BU2524" i="1"/>
  <c r="AY2524" i="1"/>
  <c r="C2524" i="1" s="1"/>
  <c r="BU2523" i="1"/>
  <c r="AY2523" i="1"/>
  <c r="C2523" i="1" s="1"/>
  <c r="BU2522" i="1"/>
  <c r="AY2522" i="1"/>
  <c r="C2522" i="1" s="1"/>
  <c r="BU2521" i="1"/>
  <c r="AY2521" i="1"/>
  <c r="C2521" i="1" s="1"/>
  <c r="BU2520" i="1"/>
  <c r="AY2520" i="1"/>
  <c r="C2520" i="1" s="1"/>
  <c r="BU2519" i="1"/>
  <c r="AY2519" i="1"/>
  <c r="C2519" i="1" s="1"/>
  <c r="BU2518" i="1"/>
  <c r="AY2518" i="1"/>
  <c r="C2518" i="1" s="1"/>
  <c r="BU2517" i="1"/>
  <c r="AY2517" i="1"/>
  <c r="C2517" i="1" s="1"/>
  <c r="BU2516" i="1"/>
  <c r="AY2516" i="1"/>
  <c r="C2516" i="1" s="1"/>
  <c r="BU2515" i="1"/>
  <c r="AY2515" i="1"/>
  <c r="C2515" i="1" s="1"/>
  <c r="BU2514" i="1"/>
  <c r="AY2514" i="1"/>
  <c r="C2514" i="1" s="1"/>
  <c r="BU2513" i="1"/>
  <c r="AY2513" i="1"/>
  <c r="C2513" i="1" s="1"/>
  <c r="BU2512" i="1"/>
  <c r="AY2512" i="1"/>
  <c r="C2512" i="1" s="1"/>
  <c r="BU2511" i="1"/>
  <c r="AY2511" i="1"/>
  <c r="C2511" i="1" s="1"/>
  <c r="BU2510" i="1"/>
  <c r="AY2510" i="1"/>
  <c r="C2510" i="1" s="1"/>
  <c r="BU2509" i="1"/>
  <c r="AY2509" i="1"/>
  <c r="C2509" i="1" s="1"/>
  <c r="BU2508" i="1"/>
  <c r="AY2508" i="1"/>
  <c r="C2508" i="1" s="1"/>
  <c r="BU2507" i="1"/>
  <c r="AY2507" i="1"/>
  <c r="C2507" i="1" s="1"/>
  <c r="BU2506" i="1"/>
  <c r="AY2506" i="1"/>
  <c r="C2506" i="1" s="1"/>
  <c r="BU2505" i="1"/>
  <c r="AY2505" i="1"/>
  <c r="C2505" i="1" s="1"/>
  <c r="BU2504" i="1"/>
  <c r="AY2504" i="1"/>
  <c r="C2504" i="1" s="1"/>
  <c r="BU2503" i="1"/>
  <c r="AY2503" i="1"/>
  <c r="C2503" i="1" s="1"/>
  <c r="BU2502" i="1"/>
  <c r="AY2502" i="1"/>
  <c r="C2502" i="1" s="1"/>
  <c r="BU2501" i="1"/>
  <c r="AY2501" i="1"/>
  <c r="C2501" i="1" s="1"/>
  <c r="BU2500" i="1"/>
  <c r="AY2500" i="1"/>
  <c r="C2500" i="1" s="1"/>
  <c r="BU2499" i="1"/>
  <c r="AY2499" i="1"/>
  <c r="C2499" i="1" s="1"/>
  <c r="BU2498" i="1"/>
  <c r="AY2498" i="1"/>
  <c r="C2498" i="1" s="1"/>
  <c r="BU2497" i="1"/>
  <c r="AY2497" i="1"/>
  <c r="C2497" i="1" s="1"/>
  <c r="BU2496" i="1"/>
  <c r="AY2496" i="1"/>
  <c r="C2496" i="1" s="1"/>
  <c r="BU2495" i="1"/>
  <c r="AY2495" i="1"/>
  <c r="C2495" i="1" s="1"/>
  <c r="BU2494" i="1"/>
  <c r="AY2494" i="1"/>
  <c r="C2494" i="1" s="1"/>
  <c r="BU2493" i="1"/>
  <c r="AY2493" i="1"/>
  <c r="C2493" i="1" s="1"/>
  <c r="BU2492" i="1"/>
  <c r="AY2492" i="1"/>
  <c r="C2492" i="1" s="1"/>
  <c r="BU2491" i="1"/>
  <c r="AY2491" i="1"/>
  <c r="C2491" i="1" s="1"/>
  <c r="BU2490" i="1"/>
  <c r="AY2490" i="1"/>
  <c r="C2490" i="1" s="1"/>
  <c r="BU2489" i="1"/>
  <c r="AY2489" i="1"/>
  <c r="C2489" i="1" s="1"/>
  <c r="BU2488" i="1"/>
  <c r="AY2488" i="1"/>
  <c r="C2488" i="1" s="1"/>
  <c r="BU2487" i="1"/>
  <c r="AY2487" i="1"/>
  <c r="C2487" i="1" s="1"/>
  <c r="BU2486" i="1"/>
  <c r="AY2486" i="1"/>
  <c r="C2486" i="1" s="1"/>
  <c r="BU2485" i="1"/>
  <c r="AY2485" i="1"/>
  <c r="C2485" i="1" s="1"/>
  <c r="BU2484" i="1"/>
  <c r="AY2484" i="1"/>
  <c r="C2484" i="1" s="1"/>
  <c r="BU2483" i="1"/>
  <c r="AY2483" i="1"/>
  <c r="C2483" i="1" s="1"/>
  <c r="BU2482" i="1"/>
  <c r="AY2482" i="1"/>
  <c r="C2482" i="1" s="1"/>
  <c r="BU2481" i="1"/>
  <c r="AY2481" i="1"/>
  <c r="C2481" i="1" s="1"/>
  <c r="BU2480" i="1"/>
  <c r="AY2480" i="1"/>
  <c r="C2480" i="1" s="1"/>
  <c r="BU2479" i="1"/>
  <c r="AY2479" i="1"/>
  <c r="C2479" i="1" s="1"/>
  <c r="BU2478" i="1"/>
  <c r="AY2478" i="1"/>
  <c r="C2478" i="1" s="1"/>
  <c r="BU2477" i="1"/>
  <c r="AY2477" i="1"/>
  <c r="C2477" i="1" s="1"/>
  <c r="BU2476" i="1"/>
  <c r="AY2476" i="1"/>
  <c r="C2476" i="1" s="1"/>
  <c r="BU2475" i="1"/>
  <c r="AY2475" i="1"/>
  <c r="C2475" i="1" s="1"/>
  <c r="BU2474" i="1"/>
  <c r="AY2474" i="1"/>
  <c r="C2474" i="1" s="1"/>
  <c r="BU2473" i="1"/>
  <c r="AY2473" i="1"/>
  <c r="C2473" i="1" s="1"/>
  <c r="BU2472" i="1"/>
  <c r="AY2472" i="1"/>
  <c r="C2472" i="1" s="1"/>
  <c r="BU2471" i="1"/>
  <c r="AY2471" i="1"/>
  <c r="C2471" i="1" s="1"/>
  <c r="BU2470" i="1"/>
  <c r="AY2470" i="1"/>
  <c r="C2470" i="1" s="1"/>
  <c r="BU2469" i="1"/>
  <c r="AY2469" i="1"/>
  <c r="C2469" i="1" s="1"/>
  <c r="BU2468" i="1"/>
  <c r="AY2468" i="1"/>
  <c r="C2468" i="1" s="1"/>
  <c r="BU2467" i="1"/>
  <c r="AY2467" i="1"/>
  <c r="C2467" i="1" s="1"/>
  <c r="BU2466" i="1"/>
  <c r="AY2466" i="1"/>
  <c r="C2466" i="1" s="1"/>
  <c r="BU2465" i="1"/>
  <c r="AY2465" i="1"/>
  <c r="C2465" i="1" s="1"/>
  <c r="BU2464" i="1"/>
  <c r="AY2464" i="1"/>
  <c r="C2464" i="1" s="1"/>
  <c r="BU2463" i="1"/>
  <c r="AY2463" i="1"/>
  <c r="C2463" i="1" s="1"/>
  <c r="BU2462" i="1"/>
  <c r="AY2462" i="1"/>
  <c r="C2462" i="1" s="1"/>
  <c r="BU2461" i="1"/>
  <c r="AY2461" i="1"/>
  <c r="C2461" i="1" s="1"/>
  <c r="BU2460" i="1"/>
  <c r="AY2460" i="1"/>
  <c r="C2460" i="1" s="1"/>
  <c r="BU2459" i="1"/>
  <c r="AY2459" i="1"/>
  <c r="C2459" i="1" s="1"/>
  <c r="BU2458" i="1"/>
  <c r="AY2458" i="1"/>
  <c r="C2458" i="1" s="1"/>
  <c r="BU2457" i="1"/>
  <c r="AY2457" i="1"/>
  <c r="C2457" i="1" s="1"/>
  <c r="BU2456" i="1"/>
  <c r="AY2456" i="1"/>
  <c r="C2456" i="1" s="1"/>
  <c r="BU2455" i="1"/>
  <c r="AY2455" i="1"/>
  <c r="C2455" i="1" s="1"/>
  <c r="BU2454" i="1"/>
  <c r="AY2454" i="1"/>
  <c r="C2454" i="1" s="1"/>
  <c r="BU2453" i="1"/>
  <c r="AY2453" i="1"/>
  <c r="C2453" i="1" s="1"/>
  <c r="BU2452" i="1"/>
  <c r="AY2452" i="1"/>
  <c r="C2452" i="1" s="1"/>
  <c r="BU2451" i="1"/>
  <c r="AY2451" i="1"/>
  <c r="C2451" i="1" s="1"/>
  <c r="BU2450" i="1"/>
  <c r="AY2450" i="1"/>
  <c r="C2450" i="1" s="1"/>
  <c r="BU2449" i="1"/>
  <c r="AY2449" i="1"/>
  <c r="C2449" i="1" s="1"/>
  <c r="BU2448" i="1"/>
  <c r="AY2448" i="1"/>
  <c r="C2448" i="1" s="1"/>
  <c r="BU2447" i="1"/>
  <c r="AY2447" i="1"/>
  <c r="C2447" i="1" s="1"/>
  <c r="BU2446" i="1"/>
  <c r="AY2446" i="1"/>
  <c r="C2446" i="1" s="1"/>
  <c r="BU2445" i="1"/>
  <c r="AY2445" i="1"/>
  <c r="C2445" i="1" s="1"/>
  <c r="BU2444" i="1"/>
  <c r="AY2444" i="1"/>
  <c r="C2444" i="1" s="1"/>
  <c r="BU2443" i="1"/>
  <c r="AY2443" i="1"/>
  <c r="C2443" i="1" s="1"/>
  <c r="BU2442" i="1"/>
  <c r="AY2442" i="1"/>
  <c r="C2442" i="1" s="1"/>
  <c r="BU2441" i="1"/>
  <c r="AY2441" i="1"/>
  <c r="C2441" i="1" s="1"/>
  <c r="BU2440" i="1"/>
  <c r="AY2440" i="1"/>
  <c r="C2440" i="1" s="1"/>
  <c r="BU2439" i="1"/>
  <c r="AY2439" i="1"/>
  <c r="C2439" i="1" s="1"/>
  <c r="BU2438" i="1"/>
  <c r="AY2438" i="1"/>
  <c r="C2438" i="1" s="1"/>
  <c r="BU2437" i="1"/>
  <c r="AY2437" i="1"/>
  <c r="C2437" i="1" s="1"/>
  <c r="BU2436" i="1"/>
  <c r="AY2436" i="1"/>
  <c r="C2436" i="1" s="1"/>
  <c r="BU2435" i="1"/>
  <c r="AY2435" i="1"/>
  <c r="C2435" i="1" s="1"/>
  <c r="BU2434" i="1"/>
  <c r="AY2434" i="1"/>
  <c r="C2434" i="1" s="1"/>
  <c r="BU2433" i="1"/>
  <c r="AY2433" i="1"/>
  <c r="C2433" i="1" s="1"/>
  <c r="BU2432" i="1"/>
  <c r="AY2432" i="1"/>
  <c r="C2432" i="1" s="1"/>
  <c r="BU2431" i="1"/>
  <c r="AY2431" i="1"/>
  <c r="C2431" i="1" s="1"/>
  <c r="BU2430" i="1"/>
  <c r="AY2430" i="1"/>
  <c r="C2430" i="1" s="1"/>
  <c r="BU2429" i="1"/>
  <c r="AY2429" i="1"/>
  <c r="C2429" i="1" s="1"/>
  <c r="BU2428" i="1"/>
  <c r="AY2428" i="1"/>
  <c r="C2428" i="1" s="1"/>
  <c r="BU2427" i="1"/>
  <c r="AY2427" i="1"/>
  <c r="C2427" i="1" s="1"/>
  <c r="BU2426" i="1"/>
  <c r="AY2426" i="1"/>
  <c r="C2426" i="1" s="1"/>
  <c r="BU2425" i="1"/>
  <c r="AY2425" i="1"/>
  <c r="C2425" i="1" s="1"/>
  <c r="BU2424" i="1"/>
  <c r="AY2424" i="1"/>
  <c r="C2424" i="1" s="1"/>
  <c r="BU2423" i="1"/>
  <c r="AY2423" i="1"/>
  <c r="C2423" i="1" s="1"/>
  <c r="BU2422" i="1"/>
  <c r="AY2422" i="1"/>
  <c r="C2422" i="1" s="1"/>
  <c r="BU2421" i="1"/>
  <c r="AY2421" i="1"/>
  <c r="C2421" i="1" s="1"/>
  <c r="BU2420" i="1"/>
  <c r="AY2420" i="1"/>
  <c r="C2420" i="1" s="1"/>
  <c r="BU2419" i="1"/>
  <c r="AY2419" i="1"/>
  <c r="C2419" i="1" s="1"/>
  <c r="BU2418" i="1"/>
  <c r="AY2418" i="1"/>
  <c r="C2418" i="1" s="1"/>
  <c r="BU2417" i="1"/>
  <c r="AY2417" i="1"/>
  <c r="C2417" i="1" s="1"/>
  <c r="BU2416" i="1"/>
  <c r="AY2416" i="1"/>
  <c r="C2416" i="1" s="1"/>
  <c r="BU2415" i="1"/>
  <c r="AY2415" i="1"/>
  <c r="C2415" i="1" s="1"/>
  <c r="BU2414" i="1"/>
  <c r="AY2414" i="1"/>
  <c r="C2414" i="1" s="1"/>
  <c r="BU2413" i="1"/>
  <c r="AY2413" i="1"/>
  <c r="C2413" i="1" s="1"/>
  <c r="BU2412" i="1"/>
  <c r="AY2412" i="1"/>
  <c r="C2412" i="1" s="1"/>
  <c r="BU2411" i="1"/>
  <c r="AY2411" i="1"/>
  <c r="C2411" i="1" s="1"/>
  <c r="BU2410" i="1"/>
  <c r="AY2410" i="1"/>
  <c r="C2410" i="1" s="1"/>
  <c r="BU2409" i="1"/>
  <c r="AY2409" i="1"/>
  <c r="C2409" i="1" s="1"/>
  <c r="BU2408" i="1"/>
  <c r="AY2408" i="1"/>
  <c r="C2408" i="1" s="1"/>
  <c r="BU2407" i="1"/>
  <c r="AY2407" i="1"/>
  <c r="C2407" i="1" s="1"/>
  <c r="BU2406" i="1"/>
  <c r="AY2406" i="1"/>
  <c r="C2406" i="1" s="1"/>
  <c r="BU2405" i="1"/>
  <c r="AY2405" i="1"/>
  <c r="C2405" i="1" s="1"/>
  <c r="BU2404" i="1"/>
  <c r="AY2404" i="1"/>
  <c r="C2404" i="1" s="1"/>
  <c r="BU2403" i="1"/>
  <c r="AY2403" i="1"/>
  <c r="C2403" i="1" s="1"/>
  <c r="BU2402" i="1"/>
  <c r="AY2402" i="1"/>
  <c r="C2402" i="1" s="1"/>
  <c r="BU2401" i="1"/>
  <c r="AY2401" i="1"/>
  <c r="C2401" i="1" s="1"/>
  <c r="BU2400" i="1"/>
  <c r="AY2400" i="1"/>
  <c r="C2400" i="1" s="1"/>
  <c r="BU2399" i="1"/>
  <c r="AY2399" i="1"/>
  <c r="C2399" i="1" s="1"/>
  <c r="BU2398" i="1"/>
  <c r="AY2398" i="1"/>
  <c r="C2398" i="1" s="1"/>
  <c r="BU2397" i="1"/>
  <c r="AY2397" i="1"/>
  <c r="C2397" i="1" s="1"/>
  <c r="BU2396" i="1"/>
  <c r="AY2396" i="1"/>
  <c r="C2396" i="1" s="1"/>
  <c r="BU2395" i="1"/>
  <c r="AY2395" i="1"/>
  <c r="C2395" i="1" s="1"/>
  <c r="BU2394" i="1"/>
  <c r="AY2394" i="1"/>
  <c r="C2394" i="1" s="1"/>
  <c r="BU2393" i="1"/>
  <c r="AY2393" i="1"/>
  <c r="C2393" i="1" s="1"/>
  <c r="BU2392" i="1"/>
  <c r="AY2392" i="1"/>
  <c r="C2392" i="1" s="1"/>
  <c r="BU2391" i="1"/>
  <c r="AY2391" i="1"/>
  <c r="C2391" i="1" s="1"/>
  <c r="BU2390" i="1"/>
  <c r="AY2390" i="1"/>
  <c r="C2390" i="1" s="1"/>
  <c r="BU2389" i="1"/>
  <c r="AY2389" i="1"/>
  <c r="C2389" i="1" s="1"/>
  <c r="BU2388" i="1"/>
  <c r="AY2388" i="1"/>
  <c r="C2388" i="1" s="1"/>
  <c r="BU2387" i="1"/>
  <c r="AY2387" i="1"/>
  <c r="C2387" i="1" s="1"/>
  <c r="BU2386" i="1"/>
  <c r="AY2386" i="1"/>
  <c r="C2386" i="1" s="1"/>
  <c r="BU2385" i="1"/>
  <c r="AY2385" i="1"/>
  <c r="C2385" i="1" s="1"/>
  <c r="BU2384" i="1"/>
  <c r="AY2384" i="1"/>
  <c r="C2384" i="1" s="1"/>
  <c r="BU2383" i="1"/>
  <c r="AY2383" i="1"/>
  <c r="C2383" i="1" s="1"/>
  <c r="BU2382" i="1"/>
  <c r="AY2382" i="1"/>
  <c r="C2382" i="1" s="1"/>
  <c r="BU2381" i="1"/>
  <c r="AY2381" i="1"/>
  <c r="C2381" i="1" s="1"/>
  <c r="BU2380" i="1"/>
  <c r="AY2380" i="1"/>
  <c r="C2380" i="1" s="1"/>
  <c r="BU2379" i="1"/>
  <c r="AY2379" i="1"/>
  <c r="C2379" i="1" s="1"/>
  <c r="BU2378" i="1"/>
  <c r="AY2378" i="1"/>
  <c r="C2378" i="1" s="1"/>
  <c r="BU2377" i="1"/>
  <c r="AY2377" i="1"/>
  <c r="C2377" i="1" s="1"/>
  <c r="BU2376" i="1"/>
  <c r="AY2376" i="1"/>
  <c r="C2376" i="1" s="1"/>
  <c r="BU2375" i="1"/>
  <c r="AY2375" i="1"/>
  <c r="C2375" i="1" s="1"/>
  <c r="BU2374" i="1"/>
  <c r="AY2374" i="1"/>
  <c r="C2374" i="1" s="1"/>
  <c r="BU2373" i="1"/>
  <c r="AY2373" i="1"/>
  <c r="C2373" i="1" s="1"/>
  <c r="BU2372" i="1"/>
  <c r="AY2372" i="1"/>
  <c r="C2372" i="1" s="1"/>
  <c r="BU2371" i="1"/>
  <c r="AY2371" i="1"/>
  <c r="C2371" i="1" s="1"/>
  <c r="BU2370" i="1"/>
  <c r="AY2370" i="1"/>
  <c r="C2370" i="1" s="1"/>
  <c r="BU2369" i="1"/>
  <c r="AY2369" i="1"/>
  <c r="C2369" i="1" s="1"/>
  <c r="BU2368" i="1"/>
  <c r="AY2368" i="1"/>
  <c r="C2368" i="1" s="1"/>
  <c r="BU2367" i="1"/>
  <c r="AY2367" i="1"/>
  <c r="C2367" i="1" s="1"/>
  <c r="BU2366" i="1"/>
  <c r="AY2366" i="1"/>
  <c r="C2366" i="1" s="1"/>
  <c r="BU2365" i="1"/>
  <c r="AY2365" i="1"/>
  <c r="C2365" i="1" s="1"/>
  <c r="BU2364" i="1"/>
  <c r="AY2364" i="1"/>
  <c r="C2364" i="1" s="1"/>
  <c r="BU2363" i="1"/>
  <c r="AY2363" i="1"/>
  <c r="C2363" i="1" s="1"/>
  <c r="BU2362" i="1"/>
  <c r="AY2362" i="1"/>
  <c r="C2362" i="1" s="1"/>
  <c r="BU2361" i="1"/>
  <c r="AY2361" i="1"/>
  <c r="C2361" i="1" s="1"/>
  <c r="BU2360" i="1"/>
  <c r="AY2360" i="1"/>
  <c r="C2360" i="1" s="1"/>
  <c r="BU2359" i="1"/>
  <c r="AY2359" i="1"/>
  <c r="C2359" i="1" s="1"/>
  <c r="BU2358" i="1"/>
  <c r="AY2358" i="1"/>
  <c r="C2358" i="1" s="1"/>
  <c r="BU2357" i="1"/>
  <c r="AY2357" i="1"/>
  <c r="C2357" i="1" s="1"/>
  <c r="BU2356" i="1"/>
  <c r="AY2356" i="1"/>
  <c r="C2356" i="1" s="1"/>
  <c r="BU2355" i="1"/>
  <c r="AY2355" i="1"/>
  <c r="C2355" i="1" s="1"/>
  <c r="BU2354" i="1"/>
  <c r="AY2354" i="1"/>
  <c r="C2354" i="1" s="1"/>
  <c r="BU2353" i="1"/>
  <c r="AY2353" i="1"/>
  <c r="C2353" i="1" s="1"/>
  <c r="BU2352" i="1"/>
  <c r="AY2352" i="1"/>
  <c r="C2352" i="1" s="1"/>
  <c r="BU2351" i="1"/>
  <c r="AY2351" i="1"/>
  <c r="C2351" i="1" s="1"/>
  <c r="BU2350" i="1"/>
  <c r="AY2350" i="1"/>
  <c r="C2350" i="1" s="1"/>
  <c r="BU2349" i="1"/>
  <c r="AY2349" i="1"/>
  <c r="C2349" i="1" s="1"/>
  <c r="BU2348" i="1"/>
  <c r="AY2348" i="1"/>
  <c r="C2348" i="1" s="1"/>
  <c r="BU2347" i="1"/>
  <c r="AY2347" i="1"/>
  <c r="C2347" i="1" s="1"/>
  <c r="BU2346" i="1"/>
  <c r="AY2346" i="1"/>
  <c r="C2346" i="1" s="1"/>
  <c r="BU2345" i="1"/>
  <c r="AY2345" i="1"/>
  <c r="C2345" i="1" s="1"/>
  <c r="BU2344" i="1"/>
  <c r="AY2344" i="1"/>
  <c r="C2344" i="1" s="1"/>
  <c r="BU2343" i="1"/>
  <c r="AY2343" i="1"/>
  <c r="C2343" i="1" s="1"/>
  <c r="BU2342" i="1"/>
  <c r="AY2342" i="1"/>
  <c r="C2342" i="1" s="1"/>
  <c r="BU2341" i="1"/>
  <c r="AY2341" i="1"/>
  <c r="C2341" i="1" s="1"/>
  <c r="BU2340" i="1"/>
  <c r="AY2340" i="1"/>
  <c r="C2340" i="1" s="1"/>
  <c r="BU2339" i="1"/>
  <c r="AY2339" i="1"/>
  <c r="C2339" i="1" s="1"/>
  <c r="BU2338" i="1"/>
  <c r="AY2338" i="1"/>
  <c r="C2338" i="1" s="1"/>
  <c r="BU2337" i="1"/>
  <c r="AY2337" i="1"/>
  <c r="C2337" i="1" s="1"/>
  <c r="BU2336" i="1"/>
  <c r="AY2336" i="1"/>
  <c r="C2336" i="1" s="1"/>
  <c r="BU2335" i="1"/>
  <c r="AY2335" i="1"/>
  <c r="C2335" i="1" s="1"/>
  <c r="BU2334" i="1"/>
  <c r="AY2334" i="1"/>
  <c r="C2334" i="1" s="1"/>
  <c r="BU2333" i="1"/>
  <c r="AY2333" i="1"/>
  <c r="C2333" i="1" s="1"/>
  <c r="BU2332" i="1"/>
  <c r="AY2332" i="1"/>
  <c r="C2332" i="1" s="1"/>
  <c r="BU2331" i="1"/>
  <c r="AY2331" i="1"/>
  <c r="C2331" i="1" s="1"/>
  <c r="BU2330" i="1"/>
  <c r="AY2330" i="1"/>
  <c r="C2330" i="1" s="1"/>
  <c r="BU2329" i="1"/>
  <c r="AY2329" i="1"/>
  <c r="C2329" i="1" s="1"/>
  <c r="BU2328" i="1"/>
  <c r="AY2328" i="1"/>
  <c r="C2328" i="1" s="1"/>
  <c r="BU2327" i="1"/>
  <c r="AY2327" i="1"/>
  <c r="C2327" i="1" s="1"/>
  <c r="BU2326" i="1"/>
  <c r="AY2326" i="1"/>
  <c r="C2326" i="1" s="1"/>
  <c r="BU2325" i="1"/>
  <c r="AY2325" i="1"/>
  <c r="C2325" i="1" s="1"/>
  <c r="BU2324" i="1"/>
  <c r="AY2324" i="1"/>
  <c r="C2324" i="1" s="1"/>
  <c r="BU2323" i="1"/>
  <c r="AY2323" i="1"/>
  <c r="C2323" i="1" s="1"/>
  <c r="BU2322" i="1"/>
  <c r="AY2322" i="1"/>
  <c r="C2322" i="1" s="1"/>
  <c r="BU2321" i="1"/>
  <c r="AY2321" i="1"/>
  <c r="C2321" i="1" s="1"/>
  <c r="BU2320" i="1"/>
  <c r="AY2320" i="1"/>
  <c r="C2320" i="1" s="1"/>
  <c r="BU2319" i="1"/>
  <c r="AY2319" i="1"/>
  <c r="C2319" i="1" s="1"/>
  <c r="BU2318" i="1"/>
  <c r="AY2318" i="1"/>
  <c r="C2318" i="1" s="1"/>
  <c r="BU2317" i="1"/>
  <c r="AY2317" i="1"/>
  <c r="C2317" i="1" s="1"/>
  <c r="BU2316" i="1"/>
  <c r="AY2316" i="1"/>
  <c r="C2316" i="1" s="1"/>
  <c r="BU2315" i="1"/>
  <c r="AY2315" i="1"/>
  <c r="C2315" i="1" s="1"/>
  <c r="BU2314" i="1"/>
  <c r="AY2314" i="1"/>
  <c r="C2314" i="1" s="1"/>
  <c r="BU2313" i="1"/>
  <c r="AY2313" i="1"/>
  <c r="C2313" i="1" s="1"/>
  <c r="BU2312" i="1"/>
  <c r="AY2312" i="1"/>
  <c r="C2312" i="1" s="1"/>
  <c r="BU2311" i="1"/>
  <c r="AY2311" i="1"/>
  <c r="C2311" i="1" s="1"/>
  <c r="BU2310" i="1"/>
  <c r="AY2310" i="1"/>
  <c r="C2310" i="1" s="1"/>
  <c r="BU2309" i="1"/>
  <c r="AY2309" i="1"/>
  <c r="C2309" i="1" s="1"/>
  <c r="BU2308" i="1"/>
  <c r="AY2308" i="1"/>
  <c r="C2308" i="1" s="1"/>
  <c r="BU2307" i="1"/>
  <c r="AY2307" i="1"/>
  <c r="C2307" i="1" s="1"/>
  <c r="BU2306" i="1"/>
  <c r="AY2306" i="1"/>
  <c r="C2306" i="1" s="1"/>
  <c r="BU2305" i="1"/>
  <c r="AY2305" i="1"/>
  <c r="C2305" i="1" s="1"/>
  <c r="BU2304" i="1"/>
  <c r="AY2304" i="1"/>
  <c r="C2304" i="1" s="1"/>
  <c r="BU2303" i="1"/>
  <c r="AY2303" i="1"/>
  <c r="C2303" i="1" s="1"/>
  <c r="BU2302" i="1"/>
  <c r="AY2302" i="1"/>
  <c r="C2302" i="1" s="1"/>
  <c r="BU2301" i="1"/>
  <c r="AY2301" i="1"/>
  <c r="C2301" i="1" s="1"/>
  <c r="BU2300" i="1"/>
  <c r="AY2300" i="1"/>
  <c r="C2300" i="1" s="1"/>
  <c r="BU2299" i="1"/>
  <c r="AY2299" i="1"/>
  <c r="C2299" i="1" s="1"/>
  <c r="BU2298" i="1"/>
  <c r="AY2298" i="1"/>
  <c r="C2298" i="1" s="1"/>
  <c r="BU2297" i="1"/>
  <c r="AY2297" i="1"/>
  <c r="C2297" i="1" s="1"/>
  <c r="BU2296" i="1"/>
  <c r="AY2296" i="1"/>
  <c r="C2296" i="1" s="1"/>
  <c r="BU2295" i="1"/>
  <c r="AY2295" i="1"/>
  <c r="C2295" i="1" s="1"/>
  <c r="BU2294" i="1"/>
  <c r="AY2294" i="1"/>
  <c r="C2294" i="1" s="1"/>
  <c r="BU2293" i="1"/>
  <c r="AY2293" i="1"/>
  <c r="C2293" i="1" s="1"/>
  <c r="BU2292" i="1"/>
  <c r="AY2292" i="1"/>
  <c r="C2292" i="1" s="1"/>
  <c r="BU2291" i="1"/>
  <c r="AY2291" i="1"/>
  <c r="C2291" i="1" s="1"/>
  <c r="BU2290" i="1"/>
  <c r="AY2290" i="1"/>
  <c r="C2290" i="1" s="1"/>
  <c r="BU2289" i="1"/>
  <c r="AY2289" i="1"/>
  <c r="C2289" i="1" s="1"/>
  <c r="BU2288" i="1"/>
  <c r="AY2288" i="1"/>
  <c r="C2288" i="1" s="1"/>
  <c r="BU2287" i="1"/>
  <c r="AY2287" i="1"/>
  <c r="C2287" i="1" s="1"/>
  <c r="BU2286" i="1"/>
  <c r="AY2286" i="1"/>
  <c r="C2286" i="1" s="1"/>
  <c r="BU2285" i="1"/>
  <c r="AY2285" i="1"/>
  <c r="C2285" i="1" s="1"/>
  <c r="BU2284" i="1"/>
  <c r="AY2284" i="1"/>
  <c r="C2284" i="1" s="1"/>
  <c r="BU2283" i="1"/>
  <c r="AY2283" i="1"/>
  <c r="C2283" i="1" s="1"/>
  <c r="BU2282" i="1"/>
  <c r="AY2282" i="1"/>
  <c r="C2282" i="1" s="1"/>
  <c r="BU2281" i="1"/>
  <c r="AY2281" i="1"/>
  <c r="C2281" i="1" s="1"/>
  <c r="BU2280" i="1"/>
  <c r="AY2280" i="1"/>
  <c r="C2280" i="1" s="1"/>
  <c r="BU2279" i="1"/>
  <c r="AY2279" i="1"/>
  <c r="C2279" i="1" s="1"/>
  <c r="BU2278" i="1"/>
  <c r="AY2278" i="1"/>
  <c r="C2278" i="1" s="1"/>
  <c r="BU2277" i="1"/>
  <c r="AY2277" i="1"/>
  <c r="C2277" i="1" s="1"/>
  <c r="BU2276" i="1"/>
  <c r="AY2276" i="1"/>
  <c r="C2276" i="1" s="1"/>
  <c r="BU2275" i="1"/>
  <c r="AY2275" i="1"/>
  <c r="C2275" i="1" s="1"/>
  <c r="BU2274" i="1"/>
  <c r="AY2274" i="1"/>
  <c r="C2274" i="1" s="1"/>
  <c r="BU2273" i="1"/>
  <c r="AY2273" i="1"/>
  <c r="C2273" i="1" s="1"/>
  <c r="BU2272" i="1"/>
  <c r="AY2272" i="1"/>
  <c r="C2272" i="1" s="1"/>
  <c r="BU2271" i="1"/>
  <c r="AY2271" i="1"/>
  <c r="C2271" i="1" s="1"/>
  <c r="BU2270" i="1"/>
  <c r="AY2270" i="1"/>
  <c r="C2270" i="1" s="1"/>
  <c r="BU2269" i="1"/>
  <c r="AY2269" i="1"/>
  <c r="C2269" i="1" s="1"/>
  <c r="BU2268" i="1"/>
  <c r="AY2268" i="1"/>
  <c r="C2268" i="1" s="1"/>
  <c r="BU2267" i="1"/>
  <c r="AY2267" i="1"/>
  <c r="C2267" i="1" s="1"/>
  <c r="BU2266" i="1"/>
  <c r="AY2266" i="1"/>
  <c r="C2266" i="1" s="1"/>
  <c r="BU2265" i="1"/>
  <c r="AY2265" i="1"/>
  <c r="C2265" i="1" s="1"/>
  <c r="BU2264" i="1"/>
  <c r="AY2264" i="1"/>
  <c r="C2264" i="1" s="1"/>
  <c r="BU2263" i="1"/>
  <c r="AY2263" i="1"/>
  <c r="C2263" i="1" s="1"/>
  <c r="BU2262" i="1"/>
  <c r="AY2262" i="1"/>
  <c r="C2262" i="1" s="1"/>
  <c r="BU2261" i="1"/>
  <c r="AY2261" i="1"/>
  <c r="C2261" i="1" s="1"/>
  <c r="BU2260" i="1"/>
  <c r="AY2260" i="1"/>
  <c r="C2260" i="1" s="1"/>
  <c r="BU2259" i="1"/>
  <c r="AY2259" i="1"/>
  <c r="C2259" i="1" s="1"/>
  <c r="BU2258" i="1"/>
  <c r="AY2258" i="1"/>
  <c r="C2258" i="1" s="1"/>
  <c r="BU2257" i="1"/>
  <c r="AY2257" i="1"/>
  <c r="C2257" i="1" s="1"/>
  <c r="BU2256" i="1"/>
  <c r="AY2256" i="1"/>
  <c r="C2256" i="1" s="1"/>
  <c r="BU2255" i="1"/>
  <c r="AY2255" i="1"/>
  <c r="C2255" i="1" s="1"/>
  <c r="BU2254" i="1"/>
  <c r="AY2254" i="1"/>
  <c r="C2254" i="1" s="1"/>
  <c r="BU2253" i="1"/>
  <c r="AY2253" i="1"/>
  <c r="C2253" i="1" s="1"/>
  <c r="BU2252" i="1"/>
  <c r="AY2252" i="1"/>
  <c r="C2252" i="1" s="1"/>
  <c r="BU2251" i="1"/>
  <c r="AY2251" i="1"/>
  <c r="C2251" i="1" s="1"/>
  <c r="BU2250" i="1"/>
  <c r="AY2250" i="1"/>
  <c r="C2250" i="1" s="1"/>
  <c r="BU2249" i="1"/>
  <c r="AY2249" i="1"/>
  <c r="C2249" i="1" s="1"/>
  <c r="BU2248" i="1"/>
  <c r="AY2248" i="1"/>
  <c r="C2248" i="1" s="1"/>
  <c r="BU2247" i="1"/>
  <c r="AY2247" i="1"/>
  <c r="C2247" i="1" s="1"/>
  <c r="BU2246" i="1"/>
  <c r="AY2246" i="1"/>
  <c r="C2246" i="1" s="1"/>
  <c r="BU2245" i="1"/>
  <c r="AY2245" i="1"/>
  <c r="C2245" i="1" s="1"/>
  <c r="BU2244" i="1"/>
  <c r="AY2244" i="1"/>
  <c r="C2244" i="1" s="1"/>
  <c r="BU2243" i="1"/>
  <c r="AY2243" i="1"/>
  <c r="C2243" i="1" s="1"/>
  <c r="BU2242" i="1"/>
  <c r="AY2242" i="1"/>
  <c r="C2242" i="1" s="1"/>
  <c r="BU2241" i="1"/>
  <c r="AY2241" i="1"/>
  <c r="C2241" i="1" s="1"/>
  <c r="BU2240" i="1"/>
  <c r="AY2240" i="1"/>
  <c r="C2240" i="1" s="1"/>
  <c r="BU2239" i="1"/>
  <c r="AY2239" i="1"/>
  <c r="C2239" i="1" s="1"/>
  <c r="BU2238" i="1"/>
  <c r="AY2238" i="1"/>
  <c r="C2238" i="1" s="1"/>
  <c r="BU2237" i="1"/>
  <c r="AY2237" i="1"/>
  <c r="C2237" i="1" s="1"/>
  <c r="BU2236" i="1"/>
  <c r="AY2236" i="1"/>
  <c r="C2236" i="1" s="1"/>
  <c r="BU2235" i="1"/>
  <c r="AY2235" i="1"/>
  <c r="C2235" i="1" s="1"/>
  <c r="BU2234" i="1"/>
  <c r="AY2234" i="1"/>
  <c r="C2234" i="1" s="1"/>
  <c r="BU2233" i="1"/>
  <c r="AY2233" i="1"/>
  <c r="C2233" i="1" s="1"/>
  <c r="BU2232" i="1"/>
  <c r="AY2232" i="1"/>
  <c r="C2232" i="1" s="1"/>
  <c r="BU2231" i="1"/>
  <c r="AY2231" i="1"/>
  <c r="C2231" i="1" s="1"/>
  <c r="BU2230" i="1"/>
  <c r="AY2230" i="1"/>
  <c r="C2230" i="1" s="1"/>
  <c r="BU2229" i="1"/>
  <c r="AY2229" i="1"/>
  <c r="C2229" i="1" s="1"/>
  <c r="BU2228" i="1"/>
  <c r="AY2228" i="1"/>
  <c r="C2228" i="1" s="1"/>
  <c r="BU2227" i="1"/>
  <c r="AY2227" i="1"/>
  <c r="C2227" i="1" s="1"/>
  <c r="BU2226" i="1"/>
  <c r="AY2226" i="1"/>
  <c r="C2226" i="1" s="1"/>
  <c r="BU2225" i="1"/>
  <c r="AY2225" i="1"/>
  <c r="C2225" i="1" s="1"/>
  <c r="BU2224" i="1"/>
  <c r="AY2224" i="1"/>
  <c r="C2224" i="1" s="1"/>
  <c r="BU2223" i="1"/>
  <c r="AY2223" i="1"/>
  <c r="C2223" i="1" s="1"/>
  <c r="BU2222" i="1"/>
  <c r="AY2222" i="1"/>
  <c r="C2222" i="1" s="1"/>
  <c r="BU2221" i="1"/>
  <c r="AY2221" i="1"/>
  <c r="C2221" i="1" s="1"/>
  <c r="BU2220" i="1"/>
  <c r="AY2220" i="1"/>
  <c r="C2220" i="1" s="1"/>
  <c r="BU2219" i="1"/>
  <c r="AY2219" i="1"/>
  <c r="C2219" i="1" s="1"/>
  <c r="BU2218" i="1"/>
  <c r="AY2218" i="1"/>
  <c r="C2218" i="1" s="1"/>
  <c r="BU2217" i="1"/>
  <c r="AY2217" i="1"/>
  <c r="C2217" i="1" s="1"/>
  <c r="BU2216" i="1"/>
  <c r="AY2216" i="1"/>
  <c r="C2216" i="1" s="1"/>
  <c r="BU2215" i="1"/>
  <c r="AY2215" i="1"/>
  <c r="C2215" i="1" s="1"/>
  <c r="BU2214" i="1"/>
  <c r="AY2214" i="1"/>
  <c r="C2214" i="1" s="1"/>
  <c r="BU2213" i="1"/>
  <c r="AY2213" i="1"/>
  <c r="C2213" i="1" s="1"/>
  <c r="BU2212" i="1"/>
  <c r="AY2212" i="1"/>
  <c r="C2212" i="1" s="1"/>
  <c r="BU2211" i="1"/>
  <c r="AY2211" i="1"/>
  <c r="C2211" i="1" s="1"/>
  <c r="BU2210" i="1"/>
  <c r="AY2210" i="1"/>
  <c r="C2210" i="1" s="1"/>
  <c r="BU2209" i="1"/>
  <c r="AY2209" i="1"/>
  <c r="C2209" i="1" s="1"/>
  <c r="BU2208" i="1"/>
  <c r="AY2208" i="1"/>
  <c r="C2208" i="1" s="1"/>
  <c r="BU2207" i="1"/>
  <c r="AY2207" i="1"/>
  <c r="C2207" i="1" s="1"/>
  <c r="BU2206" i="1"/>
  <c r="AY2206" i="1"/>
  <c r="C2206" i="1" s="1"/>
  <c r="BU2205" i="1"/>
  <c r="AY2205" i="1"/>
  <c r="C2205" i="1" s="1"/>
  <c r="BU2204" i="1"/>
  <c r="AY2204" i="1"/>
  <c r="C2204" i="1" s="1"/>
  <c r="BU2203" i="1"/>
  <c r="AY2203" i="1"/>
  <c r="C2203" i="1" s="1"/>
  <c r="BU2202" i="1"/>
  <c r="AY2202" i="1"/>
  <c r="C2202" i="1" s="1"/>
  <c r="BU2201" i="1"/>
  <c r="AY2201" i="1"/>
  <c r="C2201" i="1" s="1"/>
  <c r="BU2200" i="1"/>
  <c r="AY2200" i="1"/>
  <c r="C2200" i="1" s="1"/>
  <c r="BU2199" i="1"/>
  <c r="AY2199" i="1"/>
  <c r="C2199" i="1" s="1"/>
  <c r="BU2198" i="1"/>
  <c r="AY2198" i="1"/>
  <c r="C2198" i="1" s="1"/>
  <c r="BU2197" i="1"/>
  <c r="AY2197" i="1"/>
  <c r="C2197" i="1" s="1"/>
  <c r="BU2196" i="1"/>
  <c r="AY2196" i="1"/>
  <c r="C2196" i="1" s="1"/>
  <c r="BU2195" i="1"/>
  <c r="AY2195" i="1"/>
  <c r="C2195" i="1" s="1"/>
  <c r="BU2194" i="1"/>
  <c r="AY2194" i="1"/>
  <c r="C2194" i="1" s="1"/>
  <c r="BU2193" i="1"/>
  <c r="AY2193" i="1"/>
  <c r="C2193" i="1" s="1"/>
  <c r="BU2192" i="1"/>
  <c r="AY2192" i="1"/>
  <c r="C2192" i="1" s="1"/>
  <c r="BU2191" i="1"/>
  <c r="AY2191" i="1"/>
  <c r="C2191" i="1" s="1"/>
  <c r="BU2190" i="1"/>
  <c r="AY2190" i="1"/>
  <c r="C2190" i="1" s="1"/>
  <c r="BU2189" i="1"/>
  <c r="AY2189" i="1"/>
  <c r="C2189" i="1" s="1"/>
  <c r="BU2188" i="1"/>
  <c r="AY2188" i="1"/>
  <c r="C2188" i="1" s="1"/>
  <c r="BU2187" i="1"/>
  <c r="AY2187" i="1"/>
  <c r="C2187" i="1" s="1"/>
  <c r="BU2186" i="1"/>
  <c r="AY2186" i="1"/>
  <c r="C2186" i="1" s="1"/>
  <c r="BU2185" i="1"/>
  <c r="AY2185" i="1"/>
  <c r="C2185" i="1" s="1"/>
  <c r="BU2184" i="1"/>
  <c r="AY2184" i="1"/>
  <c r="C2184" i="1" s="1"/>
  <c r="BU2183" i="1"/>
  <c r="AY2183" i="1"/>
  <c r="C2183" i="1" s="1"/>
  <c r="BU2182" i="1"/>
  <c r="AY2182" i="1"/>
  <c r="C2182" i="1" s="1"/>
  <c r="BU2181" i="1"/>
  <c r="AY2181" i="1"/>
  <c r="C2181" i="1" s="1"/>
  <c r="BU2180" i="1"/>
  <c r="AY2180" i="1"/>
  <c r="C2180" i="1" s="1"/>
  <c r="BU2179" i="1"/>
  <c r="AY2179" i="1"/>
  <c r="C2179" i="1" s="1"/>
  <c r="BU2178" i="1"/>
  <c r="AY2178" i="1"/>
  <c r="C2178" i="1" s="1"/>
  <c r="BU2177" i="1"/>
  <c r="AY2177" i="1"/>
  <c r="C2177" i="1" s="1"/>
  <c r="BU2176" i="1"/>
  <c r="AY2176" i="1"/>
  <c r="C2176" i="1" s="1"/>
  <c r="BU2175" i="1"/>
  <c r="AY2175" i="1"/>
  <c r="C2175" i="1" s="1"/>
  <c r="BU2174" i="1"/>
  <c r="AY2174" i="1"/>
  <c r="C2174" i="1" s="1"/>
  <c r="BU2173" i="1"/>
  <c r="AY2173" i="1"/>
  <c r="C2173" i="1" s="1"/>
  <c r="BU2172" i="1"/>
  <c r="AY2172" i="1"/>
  <c r="C2172" i="1" s="1"/>
  <c r="BU2171" i="1"/>
  <c r="AY2171" i="1"/>
  <c r="C2171" i="1" s="1"/>
  <c r="BU2170" i="1"/>
  <c r="AY2170" i="1"/>
  <c r="C2170" i="1" s="1"/>
  <c r="BU2169" i="1"/>
  <c r="AY2169" i="1"/>
  <c r="C2169" i="1" s="1"/>
  <c r="BU2168" i="1"/>
  <c r="AY2168" i="1"/>
  <c r="C2168" i="1" s="1"/>
  <c r="BU2167" i="1"/>
  <c r="AY2167" i="1"/>
  <c r="C2167" i="1" s="1"/>
  <c r="BU2166" i="1"/>
  <c r="AY2166" i="1"/>
  <c r="C2166" i="1" s="1"/>
  <c r="BU2165" i="1"/>
  <c r="AY2165" i="1"/>
  <c r="C2165" i="1" s="1"/>
  <c r="BU2164" i="1"/>
  <c r="AY2164" i="1"/>
  <c r="C2164" i="1" s="1"/>
  <c r="BU2163" i="1"/>
  <c r="AY2163" i="1"/>
  <c r="C2163" i="1" s="1"/>
  <c r="BU2162" i="1"/>
  <c r="AY2162" i="1"/>
  <c r="C2162" i="1" s="1"/>
  <c r="BU2161" i="1"/>
  <c r="AY2161" i="1"/>
  <c r="C2161" i="1" s="1"/>
  <c r="BU2160" i="1"/>
  <c r="AY2160" i="1"/>
  <c r="C2160" i="1" s="1"/>
  <c r="BU2159" i="1"/>
  <c r="AY2159" i="1"/>
  <c r="C2159" i="1" s="1"/>
  <c r="BU2158" i="1"/>
  <c r="AY2158" i="1"/>
  <c r="C2158" i="1" s="1"/>
  <c r="BU2157" i="1"/>
  <c r="AY2157" i="1"/>
  <c r="C2157" i="1" s="1"/>
  <c r="BU2156" i="1"/>
  <c r="AY2156" i="1"/>
  <c r="C2156" i="1" s="1"/>
  <c r="BU2155" i="1"/>
  <c r="AY2155" i="1"/>
  <c r="C2155" i="1" s="1"/>
  <c r="BU2154" i="1"/>
  <c r="AY2154" i="1"/>
  <c r="C2154" i="1" s="1"/>
  <c r="BU2153" i="1"/>
  <c r="AY2153" i="1"/>
  <c r="C2153" i="1" s="1"/>
  <c r="BU2152" i="1"/>
  <c r="AY2152" i="1"/>
  <c r="C2152" i="1" s="1"/>
  <c r="BU2151" i="1"/>
  <c r="AY2151" i="1"/>
  <c r="C2151" i="1" s="1"/>
  <c r="BU2150" i="1"/>
  <c r="AY2150" i="1"/>
  <c r="C2150" i="1" s="1"/>
  <c r="BU2149" i="1"/>
  <c r="AY2149" i="1"/>
  <c r="C2149" i="1" s="1"/>
  <c r="BU2148" i="1"/>
  <c r="AY2148" i="1"/>
  <c r="C2148" i="1" s="1"/>
  <c r="BU2147" i="1"/>
  <c r="AY2147" i="1"/>
  <c r="C2147" i="1" s="1"/>
  <c r="BU2146" i="1"/>
  <c r="AY2146" i="1"/>
  <c r="C2146" i="1" s="1"/>
  <c r="BU2145" i="1"/>
  <c r="AY2145" i="1"/>
  <c r="C2145" i="1" s="1"/>
  <c r="BU2144" i="1"/>
  <c r="AY2144" i="1"/>
  <c r="C2144" i="1" s="1"/>
  <c r="BU2143" i="1"/>
  <c r="AY2143" i="1"/>
  <c r="C2143" i="1" s="1"/>
  <c r="BU2142" i="1"/>
  <c r="AY2142" i="1"/>
  <c r="C2142" i="1" s="1"/>
  <c r="BU2141" i="1"/>
  <c r="AY2141" i="1"/>
  <c r="C2141" i="1" s="1"/>
  <c r="BU2140" i="1"/>
  <c r="AY2140" i="1"/>
  <c r="C2140" i="1" s="1"/>
  <c r="BU2139" i="1"/>
  <c r="AY2139" i="1"/>
  <c r="C2139" i="1" s="1"/>
  <c r="BU2138" i="1"/>
  <c r="AY2138" i="1"/>
  <c r="C2138" i="1" s="1"/>
  <c r="BU2137" i="1"/>
  <c r="AY2137" i="1"/>
  <c r="C2137" i="1" s="1"/>
  <c r="BU2136" i="1"/>
  <c r="AY2136" i="1"/>
  <c r="C2136" i="1" s="1"/>
  <c r="BU2135" i="1"/>
  <c r="AY2135" i="1"/>
  <c r="C2135" i="1" s="1"/>
  <c r="BU2134" i="1"/>
  <c r="AY2134" i="1"/>
  <c r="C2134" i="1" s="1"/>
  <c r="BU2133" i="1"/>
  <c r="AY2133" i="1"/>
  <c r="C2133" i="1" s="1"/>
  <c r="BU2132" i="1"/>
  <c r="AY2132" i="1"/>
  <c r="C2132" i="1" s="1"/>
  <c r="BU2131" i="1"/>
  <c r="AY2131" i="1"/>
  <c r="C2131" i="1" s="1"/>
  <c r="BU2130" i="1"/>
  <c r="AY2130" i="1"/>
  <c r="C2130" i="1" s="1"/>
  <c r="BU2129" i="1"/>
  <c r="AY2129" i="1"/>
  <c r="C2129" i="1" s="1"/>
  <c r="BU2128" i="1"/>
  <c r="AY2128" i="1"/>
  <c r="C2128" i="1" s="1"/>
  <c r="BU2127" i="1"/>
  <c r="AY2127" i="1"/>
  <c r="C2127" i="1" s="1"/>
  <c r="BU2126" i="1"/>
  <c r="AY2126" i="1"/>
  <c r="C2126" i="1" s="1"/>
  <c r="BU2125" i="1"/>
  <c r="AY2125" i="1"/>
  <c r="C2125" i="1" s="1"/>
  <c r="BU2124" i="1"/>
  <c r="AY2124" i="1"/>
  <c r="C2124" i="1" s="1"/>
  <c r="BU2123" i="1"/>
  <c r="AY2123" i="1"/>
  <c r="C2123" i="1" s="1"/>
  <c r="BU2122" i="1"/>
  <c r="AY2122" i="1"/>
  <c r="C2122" i="1" s="1"/>
  <c r="BU2121" i="1"/>
  <c r="AY2121" i="1"/>
  <c r="C2121" i="1" s="1"/>
  <c r="BU2120" i="1"/>
  <c r="AY2120" i="1"/>
  <c r="C2120" i="1" s="1"/>
  <c r="BU2119" i="1"/>
  <c r="AY2119" i="1"/>
  <c r="C2119" i="1" s="1"/>
  <c r="BU2118" i="1"/>
  <c r="AY2118" i="1"/>
  <c r="C2118" i="1" s="1"/>
  <c r="BU2117" i="1"/>
  <c r="AY2117" i="1"/>
  <c r="C2117" i="1" s="1"/>
  <c r="BU2116" i="1"/>
  <c r="AY2116" i="1"/>
  <c r="C2116" i="1" s="1"/>
  <c r="BU2115" i="1"/>
  <c r="AY2115" i="1"/>
  <c r="C2115" i="1" s="1"/>
  <c r="BU2114" i="1"/>
  <c r="AY2114" i="1"/>
  <c r="C2114" i="1" s="1"/>
  <c r="BU2113" i="1"/>
  <c r="AY2113" i="1"/>
  <c r="C2113" i="1" s="1"/>
  <c r="BU2112" i="1"/>
  <c r="AY2112" i="1"/>
  <c r="C2112" i="1" s="1"/>
  <c r="BU2111" i="1"/>
  <c r="AY2111" i="1"/>
  <c r="C2111" i="1" s="1"/>
  <c r="BU2110" i="1"/>
  <c r="AY2110" i="1"/>
  <c r="C2110" i="1" s="1"/>
  <c r="BU2109" i="1"/>
  <c r="AY2109" i="1"/>
  <c r="C2109" i="1" s="1"/>
  <c r="BU2108" i="1"/>
  <c r="AY2108" i="1"/>
  <c r="C2108" i="1" s="1"/>
  <c r="BU2107" i="1"/>
  <c r="AY2107" i="1"/>
  <c r="C2107" i="1" s="1"/>
  <c r="BU2106" i="1"/>
  <c r="AY2106" i="1"/>
  <c r="C2106" i="1" s="1"/>
  <c r="BU2105" i="1"/>
  <c r="AY2105" i="1"/>
  <c r="C2105" i="1" s="1"/>
  <c r="BU2104" i="1"/>
  <c r="AY2104" i="1"/>
  <c r="C2104" i="1" s="1"/>
  <c r="BU2103" i="1"/>
  <c r="AY2103" i="1"/>
  <c r="C2103" i="1" s="1"/>
  <c r="BU2102" i="1"/>
  <c r="AY2102" i="1"/>
  <c r="C2102" i="1" s="1"/>
  <c r="BU2101" i="1"/>
  <c r="AY2101" i="1"/>
  <c r="C2101" i="1" s="1"/>
  <c r="BU2100" i="1"/>
  <c r="AY2100" i="1"/>
  <c r="C2100" i="1" s="1"/>
  <c r="BU2099" i="1"/>
  <c r="AY2099" i="1"/>
  <c r="C2099" i="1" s="1"/>
  <c r="BU2098" i="1"/>
  <c r="AY2098" i="1"/>
  <c r="C2098" i="1" s="1"/>
  <c r="BU2097" i="1"/>
  <c r="AY2097" i="1"/>
  <c r="C2097" i="1" s="1"/>
  <c r="BU2096" i="1"/>
  <c r="AY2096" i="1"/>
  <c r="C2096" i="1" s="1"/>
  <c r="BU2095" i="1"/>
  <c r="AY2095" i="1"/>
  <c r="C2095" i="1" s="1"/>
  <c r="BU2094" i="1"/>
  <c r="AY2094" i="1"/>
  <c r="C2094" i="1" s="1"/>
  <c r="BU2093" i="1"/>
  <c r="AY2093" i="1"/>
  <c r="C2093" i="1" s="1"/>
  <c r="BU2092" i="1"/>
  <c r="AY2092" i="1"/>
  <c r="C2092" i="1" s="1"/>
  <c r="BU2091" i="1"/>
  <c r="AY2091" i="1"/>
  <c r="C2091" i="1" s="1"/>
  <c r="BU2090" i="1"/>
  <c r="AY2090" i="1"/>
  <c r="C2090" i="1" s="1"/>
  <c r="BU2089" i="1"/>
  <c r="AY2089" i="1"/>
  <c r="C2089" i="1" s="1"/>
  <c r="BU2088" i="1"/>
  <c r="AY2088" i="1"/>
  <c r="C2088" i="1" s="1"/>
  <c r="BU2087" i="1"/>
  <c r="AY2087" i="1"/>
  <c r="C2087" i="1" s="1"/>
  <c r="BU2086" i="1"/>
  <c r="AY2086" i="1"/>
  <c r="C2086" i="1" s="1"/>
  <c r="BU2085" i="1"/>
  <c r="AY2085" i="1"/>
  <c r="C2085" i="1" s="1"/>
  <c r="BU2084" i="1"/>
  <c r="AY2084" i="1"/>
  <c r="C2084" i="1" s="1"/>
  <c r="BU2083" i="1"/>
  <c r="AY2083" i="1"/>
  <c r="C2083" i="1" s="1"/>
  <c r="BU2082" i="1"/>
  <c r="AY2082" i="1"/>
  <c r="C2082" i="1" s="1"/>
  <c r="BU2081" i="1"/>
  <c r="AY2081" i="1"/>
  <c r="C2081" i="1" s="1"/>
  <c r="BU2080" i="1"/>
  <c r="AY2080" i="1"/>
  <c r="C2080" i="1" s="1"/>
  <c r="BU2079" i="1"/>
  <c r="AY2079" i="1"/>
  <c r="C2079" i="1" s="1"/>
  <c r="BU2078" i="1"/>
  <c r="AY2078" i="1"/>
  <c r="C2078" i="1" s="1"/>
  <c r="BU2077" i="1"/>
  <c r="AY2077" i="1"/>
  <c r="C2077" i="1" s="1"/>
  <c r="BU2076" i="1"/>
  <c r="AY2076" i="1"/>
  <c r="C2076" i="1" s="1"/>
  <c r="BU2075" i="1"/>
  <c r="AY2075" i="1"/>
  <c r="C2075" i="1" s="1"/>
  <c r="BU2074" i="1"/>
  <c r="AY2074" i="1"/>
  <c r="C2074" i="1" s="1"/>
  <c r="BU2073" i="1"/>
  <c r="AY2073" i="1"/>
  <c r="C2073" i="1" s="1"/>
  <c r="BU2072" i="1"/>
  <c r="AY2072" i="1"/>
  <c r="C2072" i="1" s="1"/>
  <c r="BU2071" i="1"/>
  <c r="AY2071" i="1"/>
  <c r="C2071" i="1" s="1"/>
  <c r="BU2070" i="1"/>
  <c r="AY2070" i="1"/>
  <c r="C2070" i="1" s="1"/>
  <c r="BU2069" i="1"/>
  <c r="AY2069" i="1"/>
  <c r="C2069" i="1" s="1"/>
  <c r="BU2068" i="1"/>
  <c r="AY2068" i="1"/>
  <c r="C2068" i="1" s="1"/>
  <c r="BU2067" i="1"/>
  <c r="AY2067" i="1"/>
  <c r="C2067" i="1" s="1"/>
  <c r="BU2066" i="1"/>
  <c r="AY2066" i="1"/>
  <c r="C2066" i="1" s="1"/>
  <c r="BU2065" i="1"/>
  <c r="AY2065" i="1"/>
  <c r="C2065" i="1" s="1"/>
  <c r="BU2064" i="1"/>
  <c r="AY2064" i="1"/>
  <c r="C2064" i="1" s="1"/>
  <c r="BU2063" i="1"/>
  <c r="AY2063" i="1"/>
  <c r="C2063" i="1" s="1"/>
  <c r="BU2062" i="1"/>
  <c r="AY2062" i="1"/>
  <c r="C2062" i="1" s="1"/>
  <c r="BU2061" i="1"/>
  <c r="AY2061" i="1"/>
  <c r="C2061" i="1" s="1"/>
  <c r="BU2060" i="1"/>
  <c r="AY2060" i="1"/>
  <c r="C2060" i="1" s="1"/>
  <c r="BU2059" i="1"/>
  <c r="AY2059" i="1"/>
  <c r="C2059" i="1" s="1"/>
  <c r="BU2058" i="1"/>
  <c r="AY2058" i="1"/>
  <c r="C2058" i="1" s="1"/>
  <c r="BU2057" i="1"/>
  <c r="AY2057" i="1"/>
  <c r="C2057" i="1" s="1"/>
  <c r="BU2056" i="1"/>
  <c r="AY2056" i="1"/>
  <c r="C2056" i="1" s="1"/>
  <c r="BU2055" i="1"/>
  <c r="AY2055" i="1"/>
  <c r="C2055" i="1" s="1"/>
  <c r="BU2054" i="1"/>
  <c r="AY2054" i="1"/>
  <c r="C2054" i="1" s="1"/>
  <c r="BU2053" i="1"/>
  <c r="AY2053" i="1"/>
  <c r="C2053" i="1" s="1"/>
  <c r="BU2052" i="1"/>
  <c r="AY2052" i="1"/>
  <c r="C2052" i="1" s="1"/>
  <c r="BU2051" i="1"/>
  <c r="AY2051" i="1"/>
  <c r="C2051" i="1" s="1"/>
  <c r="BU2050" i="1"/>
  <c r="AY2050" i="1"/>
  <c r="C2050" i="1" s="1"/>
  <c r="BU2049" i="1"/>
  <c r="AY2049" i="1"/>
  <c r="C2049" i="1" s="1"/>
  <c r="BU2048" i="1"/>
  <c r="AY2048" i="1"/>
  <c r="C2048" i="1" s="1"/>
  <c r="BU2047" i="1"/>
  <c r="AY2047" i="1"/>
  <c r="C2047" i="1" s="1"/>
  <c r="BU2046" i="1"/>
  <c r="AY2046" i="1"/>
  <c r="C2046" i="1" s="1"/>
  <c r="BU2045" i="1"/>
  <c r="AY2045" i="1"/>
  <c r="C2045" i="1" s="1"/>
  <c r="BU2044" i="1"/>
  <c r="AY2044" i="1"/>
  <c r="C2044" i="1" s="1"/>
  <c r="BU2043" i="1"/>
  <c r="AY2043" i="1"/>
  <c r="C2043" i="1" s="1"/>
  <c r="BU2042" i="1"/>
  <c r="AY2042" i="1"/>
  <c r="C2042" i="1" s="1"/>
  <c r="BU2041" i="1"/>
  <c r="AY2041" i="1"/>
  <c r="C2041" i="1" s="1"/>
  <c r="BU2040" i="1"/>
  <c r="AY2040" i="1"/>
  <c r="C2040" i="1" s="1"/>
  <c r="BU2039" i="1"/>
  <c r="AY2039" i="1"/>
  <c r="C2039" i="1" s="1"/>
  <c r="BU2038" i="1"/>
  <c r="AY2038" i="1"/>
  <c r="C2038" i="1" s="1"/>
  <c r="BU2037" i="1"/>
  <c r="AY2037" i="1"/>
  <c r="C2037" i="1" s="1"/>
  <c r="BU2036" i="1"/>
  <c r="AY2036" i="1"/>
  <c r="C2036" i="1" s="1"/>
  <c r="BU2035" i="1"/>
  <c r="AY2035" i="1"/>
  <c r="C2035" i="1" s="1"/>
  <c r="BU2034" i="1"/>
  <c r="AY2034" i="1"/>
  <c r="C2034" i="1" s="1"/>
  <c r="BU2033" i="1"/>
  <c r="AY2033" i="1"/>
  <c r="C2033" i="1" s="1"/>
  <c r="BU2032" i="1"/>
  <c r="AY2032" i="1"/>
  <c r="C2032" i="1" s="1"/>
  <c r="BU2031" i="1"/>
  <c r="AY2031" i="1"/>
  <c r="C2031" i="1" s="1"/>
  <c r="BU2030" i="1"/>
  <c r="AY2030" i="1"/>
  <c r="C2030" i="1" s="1"/>
  <c r="BU2029" i="1"/>
  <c r="AY2029" i="1"/>
  <c r="C2029" i="1" s="1"/>
  <c r="BU2028" i="1"/>
  <c r="AY2028" i="1"/>
  <c r="C2028" i="1" s="1"/>
  <c r="BU2027" i="1"/>
  <c r="AY2027" i="1"/>
  <c r="C2027" i="1" s="1"/>
  <c r="BU2026" i="1"/>
  <c r="AY2026" i="1"/>
  <c r="C2026" i="1" s="1"/>
  <c r="BU2025" i="1"/>
  <c r="AY2025" i="1"/>
  <c r="C2025" i="1" s="1"/>
  <c r="BU2024" i="1"/>
  <c r="AY2024" i="1"/>
  <c r="C2024" i="1" s="1"/>
  <c r="BU2023" i="1"/>
  <c r="AY2023" i="1"/>
  <c r="C2023" i="1" s="1"/>
  <c r="BU2022" i="1"/>
  <c r="AY2022" i="1"/>
  <c r="C2022" i="1" s="1"/>
  <c r="BU2021" i="1"/>
  <c r="AY2021" i="1"/>
  <c r="C2021" i="1" s="1"/>
  <c r="BU2020" i="1"/>
  <c r="AY2020" i="1"/>
  <c r="C2020" i="1" s="1"/>
  <c r="BU2019" i="1"/>
  <c r="AY2019" i="1"/>
  <c r="C2019" i="1" s="1"/>
  <c r="BU2018" i="1"/>
  <c r="AY2018" i="1"/>
  <c r="C2018" i="1" s="1"/>
  <c r="BU2017" i="1"/>
  <c r="AY2017" i="1"/>
  <c r="C2017" i="1" s="1"/>
  <c r="BU2016" i="1"/>
  <c r="AY2016" i="1"/>
  <c r="C2016" i="1" s="1"/>
  <c r="BU2015" i="1"/>
  <c r="AY2015" i="1"/>
  <c r="C2015" i="1" s="1"/>
  <c r="BU2014" i="1"/>
  <c r="AY2014" i="1"/>
  <c r="C2014" i="1" s="1"/>
  <c r="BU2013" i="1"/>
  <c r="AY2013" i="1"/>
  <c r="C2013" i="1" s="1"/>
  <c r="BU2012" i="1"/>
  <c r="AY2012" i="1"/>
  <c r="C2012" i="1" s="1"/>
  <c r="BU2011" i="1"/>
  <c r="AY2011" i="1"/>
  <c r="C2011" i="1" s="1"/>
  <c r="BU2010" i="1"/>
  <c r="AY2010" i="1"/>
  <c r="C2010" i="1" s="1"/>
  <c r="BU2009" i="1"/>
  <c r="AY2009" i="1"/>
  <c r="C2009" i="1" s="1"/>
  <c r="BU2008" i="1"/>
  <c r="AY2008" i="1"/>
  <c r="C2008" i="1" s="1"/>
  <c r="BU2007" i="1"/>
  <c r="AY2007" i="1"/>
  <c r="C2007" i="1" s="1"/>
  <c r="BU2006" i="1"/>
  <c r="AY2006" i="1"/>
  <c r="C2006" i="1" s="1"/>
  <c r="BU2005" i="1"/>
  <c r="AY2005" i="1"/>
  <c r="C2005" i="1" s="1"/>
  <c r="BU2004" i="1"/>
  <c r="AY2004" i="1"/>
  <c r="C2004" i="1" s="1"/>
  <c r="BU2003" i="1"/>
  <c r="AY2003" i="1"/>
  <c r="C2003" i="1" s="1"/>
  <c r="BU2002" i="1"/>
  <c r="AY2002" i="1"/>
  <c r="C2002" i="1" s="1"/>
  <c r="BU2001" i="1"/>
  <c r="AY2001" i="1"/>
  <c r="C2001" i="1" s="1"/>
  <c r="BU2000" i="1"/>
  <c r="AY2000" i="1"/>
  <c r="C2000" i="1" s="1"/>
  <c r="BU1999" i="1"/>
  <c r="AY1999" i="1"/>
  <c r="C1999" i="1" s="1"/>
  <c r="BU1998" i="1"/>
  <c r="AY1998" i="1"/>
  <c r="C1998" i="1" s="1"/>
  <c r="BU1997" i="1"/>
  <c r="AY1997" i="1"/>
  <c r="C1997" i="1" s="1"/>
  <c r="BU1996" i="1"/>
  <c r="AY1996" i="1"/>
  <c r="C1996" i="1" s="1"/>
  <c r="BU1995" i="1"/>
  <c r="AY1995" i="1"/>
  <c r="C1995" i="1" s="1"/>
  <c r="BU1994" i="1"/>
  <c r="AY1994" i="1"/>
  <c r="C1994" i="1" s="1"/>
  <c r="BU1993" i="1"/>
  <c r="AY1993" i="1"/>
  <c r="C1993" i="1" s="1"/>
  <c r="BU1992" i="1"/>
  <c r="AY1992" i="1"/>
  <c r="C1992" i="1" s="1"/>
  <c r="BU1991" i="1"/>
  <c r="AY1991" i="1"/>
  <c r="C1991" i="1" s="1"/>
  <c r="BU1990" i="1"/>
  <c r="AY1990" i="1"/>
  <c r="C1990" i="1" s="1"/>
  <c r="BU1989" i="1"/>
  <c r="AY1989" i="1"/>
  <c r="C1989" i="1" s="1"/>
  <c r="BU1988" i="1"/>
  <c r="AY1988" i="1"/>
  <c r="C1988" i="1" s="1"/>
  <c r="BU1987" i="1"/>
  <c r="AY1987" i="1"/>
  <c r="C1987" i="1" s="1"/>
  <c r="BU1986" i="1"/>
  <c r="AY1986" i="1"/>
  <c r="C1986" i="1" s="1"/>
  <c r="BU1985" i="1"/>
  <c r="AY1985" i="1"/>
  <c r="C1985" i="1" s="1"/>
  <c r="BU1984" i="1"/>
  <c r="AY1984" i="1"/>
  <c r="C1984" i="1" s="1"/>
  <c r="BU1983" i="1"/>
  <c r="AY1983" i="1"/>
  <c r="C1983" i="1" s="1"/>
  <c r="BU1982" i="1"/>
  <c r="AY1982" i="1"/>
  <c r="C1982" i="1" s="1"/>
  <c r="BU1981" i="1"/>
  <c r="AY1981" i="1"/>
  <c r="C1981" i="1" s="1"/>
  <c r="BU1980" i="1"/>
  <c r="AY1980" i="1"/>
  <c r="C1980" i="1" s="1"/>
  <c r="BU1979" i="1"/>
  <c r="AY1979" i="1"/>
  <c r="C1979" i="1" s="1"/>
  <c r="BU1978" i="1"/>
  <c r="AY1978" i="1"/>
  <c r="C1978" i="1" s="1"/>
  <c r="BU1977" i="1"/>
  <c r="AY1977" i="1"/>
  <c r="C1977" i="1" s="1"/>
  <c r="BU1976" i="1"/>
  <c r="AY1976" i="1"/>
  <c r="C1976" i="1" s="1"/>
  <c r="BU1975" i="1"/>
  <c r="AY1975" i="1"/>
  <c r="C1975" i="1" s="1"/>
  <c r="BU1974" i="1"/>
  <c r="AY1974" i="1"/>
  <c r="C1974" i="1" s="1"/>
  <c r="BU1973" i="1"/>
  <c r="AY1973" i="1"/>
  <c r="C1973" i="1" s="1"/>
  <c r="BU1972" i="1"/>
  <c r="AY1972" i="1"/>
  <c r="C1972" i="1" s="1"/>
  <c r="BU1971" i="1"/>
  <c r="AY1971" i="1"/>
  <c r="C1971" i="1" s="1"/>
  <c r="BU1970" i="1"/>
  <c r="AY1970" i="1"/>
  <c r="C1970" i="1" s="1"/>
  <c r="BU1969" i="1"/>
  <c r="AY1969" i="1"/>
  <c r="C1969" i="1" s="1"/>
  <c r="BU1968" i="1"/>
  <c r="AY1968" i="1"/>
  <c r="C1968" i="1" s="1"/>
  <c r="BU1967" i="1"/>
  <c r="AY1967" i="1"/>
  <c r="C1967" i="1" s="1"/>
  <c r="BU1966" i="1"/>
  <c r="AY1966" i="1"/>
  <c r="C1966" i="1" s="1"/>
  <c r="BU1965" i="1"/>
  <c r="AY1965" i="1"/>
  <c r="C1965" i="1" s="1"/>
  <c r="BU1964" i="1"/>
  <c r="AY1964" i="1"/>
  <c r="C1964" i="1" s="1"/>
  <c r="BU1963" i="1"/>
  <c r="AY1963" i="1"/>
  <c r="C1963" i="1" s="1"/>
  <c r="BU1962" i="1"/>
  <c r="AY1962" i="1"/>
  <c r="C1962" i="1" s="1"/>
  <c r="BU1961" i="1"/>
  <c r="AY1961" i="1"/>
  <c r="C1961" i="1" s="1"/>
  <c r="BU1960" i="1"/>
  <c r="AY1960" i="1"/>
  <c r="C1960" i="1" s="1"/>
  <c r="BU1959" i="1"/>
  <c r="AY1959" i="1"/>
  <c r="C1959" i="1" s="1"/>
  <c r="BU1958" i="1"/>
  <c r="AY1958" i="1"/>
  <c r="C1958" i="1" s="1"/>
  <c r="BU1957" i="1"/>
  <c r="AY1957" i="1"/>
  <c r="C1957" i="1" s="1"/>
  <c r="BU1956" i="1"/>
  <c r="AY1956" i="1"/>
  <c r="C1956" i="1" s="1"/>
  <c r="BU1955" i="1"/>
  <c r="AY1955" i="1"/>
  <c r="C1955" i="1" s="1"/>
  <c r="BU1954" i="1"/>
  <c r="AY1954" i="1"/>
  <c r="C1954" i="1" s="1"/>
  <c r="BU1953" i="1"/>
  <c r="AY1953" i="1"/>
  <c r="C1953" i="1" s="1"/>
  <c r="BU1952" i="1"/>
  <c r="AY1952" i="1"/>
  <c r="C1952" i="1" s="1"/>
  <c r="BU1951" i="1"/>
  <c r="AY1951" i="1"/>
  <c r="C1951" i="1" s="1"/>
  <c r="BU1950" i="1"/>
  <c r="AY1950" i="1"/>
  <c r="C1950" i="1" s="1"/>
  <c r="BU1949" i="1"/>
  <c r="AY1949" i="1"/>
  <c r="C1949" i="1" s="1"/>
  <c r="BU1948" i="1"/>
  <c r="AY1948" i="1"/>
  <c r="C1948" i="1" s="1"/>
  <c r="BU1947" i="1"/>
  <c r="AY1947" i="1"/>
  <c r="C1947" i="1" s="1"/>
  <c r="BU1946" i="1"/>
  <c r="AY1946" i="1"/>
  <c r="C1946" i="1" s="1"/>
  <c r="BU1945" i="1"/>
  <c r="AY1945" i="1"/>
  <c r="C1945" i="1" s="1"/>
  <c r="BU1944" i="1"/>
  <c r="AY1944" i="1"/>
  <c r="C1944" i="1" s="1"/>
  <c r="BU1943" i="1"/>
  <c r="AY1943" i="1"/>
  <c r="C1943" i="1" s="1"/>
  <c r="BU1942" i="1"/>
  <c r="AY1942" i="1"/>
  <c r="C1942" i="1" s="1"/>
  <c r="BU1941" i="1"/>
  <c r="AY1941" i="1"/>
  <c r="C1941" i="1" s="1"/>
  <c r="BU1940" i="1"/>
  <c r="AY1940" i="1"/>
  <c r="C1940" i="1" s="1"/>
  <c r="BU1939" i="1"/>
  <c r="AY1939" i="1"/>
  <c r="C1939" i="1" s="1"/>
  <c r="BU1938" i="1"/>
  <c r="AY1938" i="1"/>
  <c r="C1938" i="1" s="1"/>
  <c r="BU1937" i="1"/>
  <c r="AY1937" i="1"/>
  <c r="C1937" i="1" s="1"/>
  <c r="BU1936" i="1"/>
  <c r="AY1936" i="1"/>
  <c r="C1936" i="1" s="1"/>
  <c r="BU1935" i="1"/>
  <c r="AY1935" i="1"/>
  <c r="C1935" i="1" s="1"/>
  <c r="BU1934" i="1"/>
  <c r="AY1934" i="1"/>
  <c r="C1934" i="1" s="1"/>
  <c r="BU1933" i="1"/>
  <c r="AY1933" i="1"/>
  <c r="C1933" i="1" s="1"/>
  <c r="BU1932" i="1"/>
  <c r="AY1932" i="1"/>
  <c r="C1932" i="1" s="1"/>
  <c r="BU1931" i="1"/>
  <c r="AY1931" i="1"/>
  <c r="C1931" i="1" s="1"/>
  <c r="BU1930" i="1"/>
  <c r="AY1930" i="1"/>
  <c r="C1930" i="1" s="1"/>
  <c r="BU1929" i="1"/>
  <c r="AY1929" i="1"/>
  <c r="C1929" i="1" s="1"/>
  <c r="BU1928" i="1"/>
  <c r="AY1928" i="1"/>
  <c r="C1928" i="1" s="1"/>
  <c r="BU1927" i="1"/>
  <c r="AY1927" i="1"/>
  <c r="C1927" i="1" s="1"/>
  <c r="BU1926" i="1"/>
  <c r="AY1926" i="1"/>
  <c r="C1926" i="1" s="1"/>
  <c r="BU1925" i="1"/>
  <c r="AY1925" i="1"/>
  <c r="C1925" i="1" s="1"/>
  <c r="BU1924" i="1"/>
  <c r="AY1924" i="1"/>
  <c r="C1924" i="1" s="1"/>
  <c r="BU1923" i="1"/>
  <c r="AY1923" i="1"/>
  <c r="C1923" i="1" s="1"/>
  <c r="BU1922" i="1"/>
  <c r="AY1922" i="1"/>
  <c r="C1922" i="1" s="1"/>
  <c r="BU1921" i="1"/>
  <c r="AY1921" i="1"/>
  <c r="C1921" i="1" s="1"/>
  <c r="BU1920" i="1"/>
  <c r="AY1920" i="1"/>
  <c r="C1920" i="1" s="1"/>
  <c r="BU1919" i="1"/>
  <c r="AY1919" i="1"/>
  <c r="C1919" i="1" s="1"/>
  <c r="BU1918" i="1"/>
  <c r="AY1918" i="1"/>
  <c r="C1918" i="1" s="1"/>
  <c r="BU1917" i="1"/>
  <c r="AY1917" i="1"/>
  <c r="C1917" i="1" s="1"/>
  <c r="BU1916" i="1"/>
  <c r="AY1916" i="1"/>
  <c r="C1916" i="1" s="1"/>
  <c r="BU1915" i="1"/>
  <c r="AY1915" i="1"/>
  <c r="C1915" i="1" s="1"/>
  <c r="BU1914" i="1"/>
  <c r="AY1914" i="1"/>
  <c r="C1914" i="1" s="1"/>
  <c r="BU1913" i="1"/>
  <c r="AY1913" i="1"/>
  <c r="C1913" i="1" s="1"/>
  <c r="BU1912" i="1"/>
  <c r="AY1912" i="1"/>
  <c r="C1912" i="1" s="1"/>
  <c r="BU1911" i="1"/>
  <c r="AY1911" i="1"/>
  <c r="C1911" i="1" s="1"/>
  <c r="BU1910" i="1"/>
  <c r="AY1910" i="1"/>
  <c r="C1910" i="1" s="1"/>
  <c r="BU1909" i="1"/>
  <c r="AY1909" i="1"/>
  <c r="C1909" i="1" s="1"/>
  <c r="BU1908" i="1"/>
  <c r="AY1908" i="1"/>
  <c r="C1908" i="1" s="1"/>
  <c r="BU1907" i="1"/>
  <c r="AY1907" i="1"/>
  <c r="C1907" i="1" s="1"/>
  <c r="BU1906" i="1"/>
  <c r="AY1906" i="1"/>
  <c r="C1906" i="1" s="1"/>
  <c r="BU1905" i="1"/>
  <c r="AY1905" i="1"/>
  <c r="C1905" i="1" s="1"/>
  <c r="BU1904" i="1"/>
  <c r="AY1904" i="1"/>
  <c r="C1904" i="1" s="1"/>
  <c r="BU1903" i="1"/>
  <c r="AY1903" i="1"/>
  <c r="C1903" i="1" s="1"/>
  <c r="BU1902" i="1"/>
  <c r="AY1902" i="1"/>
  <c r="C1902" i="1" s="1"/>
  <c r="BU1901" i="1"/>
  <c r="AY1901" i="1"/>
  <c r="C1901" i="1" s="1"/>
  <c r="BU1900" i="1"/>
  <c r="AY1900" i="1"/>
  <c r="C1900" i="1" s="1"/>
  <c r="BU1899" i="1"/>
  <c r="AY1899" i="1"/>
  <c r="C1899" i="1" s="1"/>
  <c r="BU1898" i="1"/>
  <c r="AY1898" i="1"/>
  <c r="C1898" i="1" s="1"/>
  <c r="BU1897" i="1"/>
  <c r="AY1897" i="1"/>
  <c r="C1897" i="1" s="1"/>
  <c r="BU1896" i="1"/>
  <c r="AY1896" i="1"/>
  <c r="C1896" i="1" s="1"/>
  <c r="BU1895" i="1"/>
  <c r="AY1895" i="1"/>
  <c r="C1895" i="1" s="1"/>
  <c r="BU1894" i="1"/>
  <c r="AY1894" i="1"/>
  <c r="C1894" i="1" s="1"/>
  <c r="BU1893" i="1"/>
  <c r="AY1893" i="1"/>
  <c r="C1893" i="1" s="1"/>
  <c r="BU1892" i="1"/>
  <c r="AY1892" i="1"/>
  <c r="C1892" i="1" s="1"/>
  <c r="BU1891" i="1"/>
  <c r="AY1891" i="1"/>
  <c r="C1891" i="1" s="1"/>
  <c r="BU1890" i="1"/>
  <c r="AY1890" i="1"/>
  <c r="C1890" i="1" s="1"/>
  <c r="BU1889" i="1"/>
  <c r="AY1889" i="1"/>
  <c r="C1889" i="1" s="1"/>
  <c r="BU1888" i="1"/>
  <c r="AY1888" i="1"/>
  <c r="C1888" i="1" s="1"/>
  <c r="BU1887" i="1"/>
  <c r="AY1887" i="1"/>
  <c r="C1887" i="1" s="1"/>
  <c r="BU1886" i="1"/>
  <c r="AY1886" i="1"/>
  <c r="C1886" i="1" s="1"/>
  <c r="BU1885" i="1"/>
  <c r="AY1885" i="1"/>
  <c r="C1885" i="1" s="1"/>
  <c r="BU1884" i="1"/>
  <c r="AY1884" i="1"/>
  <c r="C1884" i="1" s="1"/>
  <c r="BU1883" i="1"/>
  <c r="AY1883" i="1"/>
  <c r="C1883" i="1" s="1"/>
  <c r="BU1882" i="1"/>
  <c r="AY1882" i="1"/>
  <c r="C1882" i="1" s="1"/>
  <c r="BU1881" i="1"/>
  <c r="AY1881" i="1"/>
  <c r="C1881" i="1" s="1"/>
  <c r="BU1880" i="1"/>
  <c r="AY1880" i="1"/>
  <c r="C1880" i="1" s="1"/>
  <c r="BU1879" i="1"/>
  <c r="AY1879" i="1"/>
  <c r="C1879" i="1" s="1"/>
  <c r="BU1878" i="1"/>
  <c r="AY1878" i="1"/>
  <c r="C1878" i="1" s="1"/>
  <c r="BU1877" i="1"/>
  <c r="AY1877" i="1"/>
  <c r="C1877" i="1" s="1"/>
  <c r="BU1876" i="1"/>
  <c r="AY1876" i="1"/>
  <c r="C1876" i="1" s="1"/>
  <c r="BU1875" i="1"/>
  <c r="AY1875" i="1"/>
  <c r="C1875" i="1" s="1"/>
  <c r="BU1874" i="1"/>
  <c r="AY1874" i="1"/>
  <c r="C1874" i="1" s="1"/>
  <c r="BU1873" i="1"/>
  <c r="AY1873" i="1"/>
  <c r="C1873" i="1" s="1"/>
  <c r="BU1872" i="1"/>
  <c r="AY1872" i="1"/>
  <c r="C1872" i="1" s="1"/>
  <c r="BU1871" i="1"/>
  <c r="AY1871" i="1"/>
  <c r="C1871" i="1" s="1"/>
  <c r="BU1870" i="1"/>
  <c r="AY1870" i="1"/>
  <c r="C1870" i="1" s="1"/>
  <c r="BU1869" i="1"/>
  <c r="AY1869" i="1"/>
  <c r="C1869" i="1" s="1"/>
  <c r="BU1868" i="1"/>
  <c r="AY1868" i="1"/>
  <c r="C1868" i="1" s="1"/>
  <c r="BU1867" i="1"/>
  <c r="AY1867" i="1"/>
  <c r="C1867" i="1" s="1"/>
  <c r="BU1866" i="1"/>
  <c r="AY1866" i="1"/>
  <c r="C1866" i="1" s="1"/>
  <c r="BU1865" i="1"/>
  <c r="AY1865" i="1"/>
  <c r="C1865" i="1" s="1"/>
  <c r="BU1864" i="1"/>
  <c r="AY1864" i="1"/>
  <c r="C1864" i="1" s="1"/>
  <c r="BU1863" i="1"/>
  <c r="AY1863" i="1"/>
  <c r="C1863" i="1" s="1"/>
  <c r="BU1862" i="1"/>
  <c r="AY1862" i="1"/>
  <c r="C1862" i="1" s="1"/>
  <c r="BU1861" i="1"/>
  <c r="AY1861" i="1"/>
  <c r="C1861" i="1" s="1"/>
  <c r="BU1860" i="1"/>
  <c r="AY1860" i="1"/>
  <c r="C1860" i="1" s="1"/>
  <c r="BU1859" i="1"/>
  <c r="AY1859" i="1"/>
  <c r="C1859" i="1" s="1"/>
  <c r="BU1858" i="1"/>
  <c r="AY1858" i="1"/>
  <c r="C1858" i="1" s="1"/>
  <c r="BU1857" i="1"/>
  <c r="AY1857" i="1"/>
  <c r="C1857" i="1" s="1"/>
  <c r="BU1856" i="1"/>
  <c r="AY1856" i="1"/>
  <c r="C1856" i="1" s="1"/>
  <c r="BU1855" i="1"/>
  <c r="AY1855" i="1"/>
  <c r="C1855" i="1" s="1"/>
  <c r="BU1854" i="1"/>
  <c r="AY1854" i="1"/>
  <c r="C1854" i="1" s="1"/>
  <c r="BU1853" i="1"/>
  <c r="AY1853" i="1"/>
  <c r="C1853" i="1" s="1"/>
  <c r="BU1852" i="1"/>
  <c r="AY1852" i="1"/>
  <c r="C1852" i="1" s="1"/>
  <c r="BU1851" i="1"/>
  <c r="AY1851" i="1"/>
  <c r="C1851" i="1" s="1"/>
  <c r="BU1850" i="1"/>
  <c r="AY1850" i="1"/>
  <c r="C1850" i="1" s="1"/>
  <c r="BU1849" i="1"/>
  <c r="AY1849" i="1"/>
  <c r="C1849" i="1" s="1"/>
  <c r="BU1848" i="1"/>
  <c r="AY1848" i="1"/>
  <c r="C1848" i="1" s="1"/>
  <c r="BU1847" i="1"/>
  <c r="AY1847" i="1"/>
  <c r="C1847" i="1" s="1"/>
  <c r="BU1846" i="1"/>
  <c r="AY1846" i="1"/>
  <c r="C1846" i="1" s="1"/>
  <c r="BU1845" i="1"/>
  <c r="AY1845" i="1"/>
  <c r="C1845" i="1" s="1"/>
  <c r="BU1844" i="1"/>
  <c r="AY1844" i="1"/>
  <c r="C1844" i="1" s="1"/>
  <c r="BU1843" i="1"/>
  <c r="AY1843" i="1"/>
  <c r="C1843" i="1" s="1"/>
  <c r="BU1842" i="1"/>
  <c r="AY1842" i="1"/>
  <c r="C1842" i="1" s="1"/>
  <c r="BU1841" i="1"/>
  <c r="AY1841" i="1"/>
  <c r="C1841" i="1" s="1"/>
  <c r="BU1840" i="1"/>
  <c r="AY1840" i="1"/>
  <c r="C1840" i="1" s="1"/>
  <c r="BU1839" i="1"/>
  <c r="AY1839" i="1"/>
  <c r="C1839" i="1" s="1"/>
  <c r="BU1838" i="1"/>
  <c r="AY1838" i="1"/>
  <c r="C1838" i="1" s="1"/>
  <c r="BU1837" i="1"/>
  <c r="AY1837" i="1"/>
  <c r="C1837" i="1" s="1"/>
  <c r="BU1836" i="1"/>
  <c r="AY1836" i="1"/>
  <c r="C1836" i="1" s="1"/>
  <c r="BU1835" i="1"/>
  <c r="AY1835" i="1"/>
  <c r="C1835" i="1" s="1"/>
  <c r="BU1834" i="1"/>
  <c r="AY1834" i="1"/>
  <c r="C1834" i="1" s="1"/>
  <c r="BU1833" i="1"/>
  <c r="AY1833" i="1"/>
  <c r="C1833" i="1" s="1"/>
  <c r="BU1832" i="1"/>
  <c r="AY1832" i="1"/>
  <c r="C1832" i="1" s="1"/>
  <c r="BU1831" i="1"/>
  <c r="AY1831" i="1"/>
  <c r="C1831" i="1" s="1"/>
  <c r="BU1830" i="1"/>
  <c r="AY1830" i="1"/>
  <c r="C1830" i="1" s="1"/>
  <c r="BU1829" i="1"/>
  <c r="AY1829" i="1"/>
  <c r="C1829" i="1" s="1"/>
  <c r="BU1828" i="1"/>
  <c r="AY1828" i="1"/>
  <c r="C1828" i="1" s="1"/>
  <c r="BU1827" i="1"/>
  <c r="AY1827" i="1"/>
  <c r="C1827" i="1" s="1"/>
  <c r="BU1826" i="1"/>
  <c r="AY1826" i="1"/>
  <c r="C1826" i="1" s="1"/>
  <c r="BU1825" i="1"/>
  <c r="AY1825" i="1"/>
  <c r="C1825" i="1" s="1"/>
  <c r="BU1824" i="1"/>
  <c r="AY1824" i="1"/>
  <c r="C1824" i="1" s="1"/>
  <c r="BU1823" i="1"/>
  <c r="AY1823" i="1"/>
  <c r="C1823" i="1" s="1"/>
  <c r="BU1822" i="1"/>
  <c r="AY1822" i="1"/>
  <c r="C1822" i="1" s="1"/>
  <c r="BU1821" i="1"/>
  <c r="AY1821" i="1"/>
  <c r="C1821" i="1" s="1"/>
  <c r="BU1820" i="1"/>
  <c r="AY1820" i="1"/>
  <c r="C1820" i="1" s="1"/>
  <c r="BU1819" i="1"/>
  <c r="AY1819" i="1"/>
  <c r="C1819" i="1" s="1"/>
  <c r="BU1818" i="1"/>
  <c r="AY1818" i="1"/>
  <c r="C1818" i="1" s="1"/>
  <c r="BU1817" i="1"/>
  <c r="AY1817" i="1"/>
  <c r="C1817" i="1" s="1"/>
  <c r="BU1816" i="1"/>
  <c r="AY1816" i="1"/>
  <c r="C1816" i="1" s="1"/>
  <c r="BU1815" i="1"/>
  <c r="AY1815" i="1"/>
  <c r="C1815" i="1" s="1"/>
  <c r="BU1814" i="1"/>
  <c r="AY1814" i="1"/>
  <c r="C1814" i="1" s="1"/>
  <c r="BU1813" i="1"/>
  <c r="AY1813" i="1"/>
  <c r="C1813" i="1" s="1"/>
  <c r="BU1812" i="1"/>
  <c r="AY1812" i="1"/>
  <c r="C1812" i="1" s="1"/>
  <c r="BU1811" i="1"/>
  <c r="AY1811" i="1"/>
  <c r="C1811" i="1" s="1"/>
  <c r="BU1810" i="1"/>
  <c r="AY1810" i="1"/>
  <c r="C1810" i="1" s="1"/>
  <c r="BU1809" i="1"/>
  <c r="AY1809" i="1"/>
  <c r="C1809" i="1" s="1"/>
  <c r="BU1808" i="1"/>
  <c r="AY1808" i="1"/>
  <c r="C1808" i="1" s="1"/>
  <c r="BU1807" i="1"/>
  <c r="AY1807" i="1"/>
  <c r="C1807" i="1" s="1"/>
  <c r="BU1806" i="1"/>
  <c r="AY1806" i="1"/>
  <c r="C1806" i="1" s="1"/>
  <c r="BU1805" i="1"/>
  <c r="AY1805" i="1"/>
  <c r="C1805" i="1" s="1"/>
  <c r="BU1804" i="1"/>
  <c r="AY1804" i="1"/>
  <c r="C1804" i="1" s="1"/>
  <c r="BU1803" i="1"/>
  <c r="AY1803" i="1"/>
  <c r="C1803" i="1" s="1"/>
  <c r="BU1802" i="1"/>
  <c r="AY1802" i="1"/>
  <c r="C1802" i="1" s="1"/>
  <c r="BU1801" i="1"/>
  <c r="AY1801" i="1"/>
  <c r="C1801" i="1" s="1"/>
  <c r="BU1800" i="1"/>
  <c r="AY1800" i="1"/>
  <c r="C1800" i="1" s="1"/>
  <c r="BU1799" i="1"/>
  <c r="AY1799" i="1"/>
  <c r="C1799" i="1" s="1"/>
  <c r="BU1798" i="1"/>
  <c r="AY1798" i="1"/>
  <c r="C1798" i="1" s="1"/>
  <c r="BU1797" i="1"/>
  <c r="AY1797" i="1"/>
  <c r="C1797" i="1" s="1"/>
  <c r="BU1796" i="1"/>
  <c r="AY1796" i="1"/>
  <c r="C1796" i="1" s="1"/>
  <c r="BU1795" i="1"/>
  <c r="AY1795" i="1"/>
  <c r="C1795" i="1" s="1"/>
  <c r="BU1794" i="1"/>
  <c r="AY1794" i="1"/>
  <c r="C1794" i="1" s="1"/>
  <c r="BU1793" i="1"/>
  <c r="AY1793" i="1"/>
  <c r="C1793" i="1" s="1"/>
  <c r="BU1792" i="1"/>
  <c r="AY1792" i="1"/>
  <c r="C1792" i="1" s="1"/>
  <c r="BU1791" i="1"/>
  <c r="AY1791" i="1"/>
  <c r="C1791" i="1" s="1"/>
  <c r="BU1790" i="1"/>
  <c r="AY1790" i="1"/>
  <c r="C1790" i="1" s="1"/>
  <c r="BU1789" i="1"/>
  <c r="AY1789" i="1"/>
  <c r="C1789" i="1" s="1"/>
  <c r="BU1788" i="1"/>
  <c r="AY1788" i="1"/>
  <c r="C1788" i="1" s="1"/>
  <c r="BU1787" i="1"/>
  <c r="AY1787" i="1"/>
  <c r="C1787" i="1" s="1"/>
  <c r="BU1786" i="1"/>
  <c r="AY1786" i="1"/>
  <c r="C1786" i="1" s="1"/>
  <c r="BU1785" i="1"/>
  <c r="AY1785" i="1"/>
  <c r="C1785" i="1" s="1"/>
  <c r="BU1784" i="1"/>
  <c r="AY1784" i="1"/>
  <c r="C1784" i="1" s="1"/>
  <c r="BU1783" i="1"/>
  <c r="AY1783" i="1"/>
  <c r="C1783" i="1" s="1"/>
  <c r="BU1782" i="1"/>
  <c r="AY1782" i="1"/>
  <c r="C1782" i="1" s="1"/>
  <c r="BU1781" i="1"/>
  <c r="AY1781" i="1"/>
  <c r="C1781" i="1" s="1"/>
  <c r="BU1780" i="1"/>
  <c r="AY1780" i="1"/>
  <c r="C1780" i="1" s="1"/>
  <c r="BU1779" i="1"/>
  <c r="AY1779" i="1"/>
  <c r="C1779" i="1" s="1"/>
  <c r="BU1778" i="1"/>
  <c r="AY1778" i="1"/>
  <c r="C1778" i="1" s="1"/>
  <c r="BU1777" i="1"/>
  <c r="AY1777" i="1"/>
  <c r="C1777" i="1" s="1"/>
  <c r="BU1776" i="1"/>
  <c r="AY1776" i="1"/>
  <c r="C1776" i="1" s="1"/>
  <c r="BU1775" i="1"/>
  <c r="AY1775" i="1"/>
  <c r="C1775" i="1" s="1"/>
  <c r="BU1774" i="1"/>
  <c r="AY1774" i="1"/>
  <c r="C1774" i="1" s="1"/>
  <c r="BU1773" i="1"/>
  <c r="AY1773" i="1"/>
  <c r="C1773" i="1" s="1"/>
  <c r="BU1772" i="1"/>
  <c r="AY1772" i="1"/>
  <c r="C1772" i="1" s="1"/>
  <c r="BU1771" i="1"/>
  <c r="AY1771" i="1"/>
  <c r="C1771" i="1" s="1"/>
  <c r="BU1770" i="1"/>
  <c r="AY1770" i="1"/>
  <c r="C1770" i="1" s="1"/>
  <c r="BU1769" i="1"/>
  <c r="AY1769" i="1"/>
  <c r="C1769" i="1" s="1"/>
  <c r="BU1768" i="1"/>
  <c r="AY1768" i="1"/>
  <c r="C1768" i="1" s="1"/>
  <c r="BU1767" i="1"/>
  <c r="AY1767" i="1"/>
  <c r="C1767" i="1" s="1"/>
  <c r="BU1766" i="1"/>
  <c r="AY1766" i="1"/>
  <c r="C1766" i="1" s="1"/>
  <c r="BU1765" i="1"/>
  <c r="AY1765" i="1"/>
  <c r="C1765" i="1" s="1"/>
  <c r="BU1764" i="1"/>
  <c r="AY1764" i="1"/>
  <c r="C1764" i="1" s="1"/>
  <c r="BU1763" i="1"/>
  <c r="AY1763" i="1"/>
  <c r="C1763" i="1" s="1"/>
  <c r="BU1762" i="1"/>
  <c r="AY1762" i="1"/>
  <c r="C1762" i="1" s="1"/>
  <c r="BU1761" i="1"/>
  <c r="AY1761" i="1"/>
  <c r="C1761" i="1" s="1"/>
  <c r="BU1760" i="1"/>
  <c r="AY1760" i="1"/>
  <c r="C1760" i="1" s="1"/>
  <c r="BU1759" i="1"/>
  <c r="AY1759" i="1"/>
  <c r="C1759" i="1" s="1"/>
  <c r="BU1758" i="1"/>
  <c r="AY1758" i="1"/>
  <c r="C1758" i="1" s="1"/>
  <c r="BU1757" i="1"/>
  <c r="AY1757" i="1"/>
  <c r="C1757" i="1" s="1"/>
  <c r="BU1756" i="1"/>
  <c r="AY1756" i="1"/>
  <c r="C1756" i="1" s="1"/>
  <c r="BU1755" i="1"/>
  <c r="AY1755" i="1"/>
  <c r="C1755" i="1" s="1"/>
  <c r="BU1754" i="1"/>
  <c r="AY1754" i="1"/>
  <c r="C1754" i="1" s="1"/>
  <c r="BU1753" i="1"/>
  <c r="AY1753" i="1"/>
  <c r="C1753" i="1" s="1"/>
  <c r="BU1752" i="1"/>
  <c r="AY1752" i="1"/>
  <c r="C1752" i="1" s="1"/>
  <c r="BU1751" i="1"/>
  <c r="AY1751" i="1"/>
  <c r="C1751" i="1" s="1"/>
  <c r="BU1750" i="1"/>
  <c r="AY1750" i="1"/>
  <c r="C1750" i="1" s="1"/>
  <c r="BU1749" i="1"/>
  <c r="AY1749" i="1"/>
  <c r="C1749" i="1" s="1"/>
  <c r="BU1748" i="1"/>
  <c r="AY1748" i="1"/>
  <c r="C1748" i="1" s="1"/>
  <c r="BU1747" i="1"/>
  <c r="AY1747" i="1"/>
  <c r="C1747" i="1" s="1"/>
  <c r="BU1746" i="1"/>
  <c r="AY1746" i="1"/>
  <c r="C1746" i="1" s="1"/>
  <c r="BU1745" i="1"/>
  <c r="AY1745" i="1"/>
  <c r="C1745" i="1" s="1"/>
  <c r="BU1744" i="1"/>
  <c r="AY1744" i="1"/>
  <c r="C1744" i="1" s="1"/>
  <c r="BU1743" i="1"/>
  <c r="AY1743" i="1"/>
  <c r="C1743" i="1" s="1"/>
  <c r="BU1742" i="1"/>
  <c r="AY1742" i="1"/>
  <c r="C1742" i="1" s="1"/>
  <c r="BU1741" i="1"/>
  <c r="AY1741" i="1"/>
  <c r="C1741" i="1" s="1"/>
  <c r="BU1740" i="1"/>
  <c r="AY1740" i="1"/>
  <c r="C1740" i="1" s="1"/>
  <c r="BU1739" i="1"/>
  <c r="AY1739" i="1"/>
  <c r="C1739" i="1" s="1"/>
  <c r="BU1738" i="1"/>
  <c r="AY1738" i="1"/>
  <c r="C1738" i="1" s="1"/>
  <c r="BU1737" i="1"/>
  <c r="AY1737" i="1"/>
  <c r="C1737" i="1" s="1"/>
  <c r="BU1736" i="1"/>
  <c r="AY1736" i="1"/>
  <c r="C1736" i="1" s="1"/>
  <c r="BU1735" i="1"/>
  <c r="AY1735" i="1"/>
  <c r="C1735" i="1" s="1"/>
  <c r="BU1734" i="1"/>
  <c r="AY1734" i="1"/>
  <c r="C1734" i="1" s="1"/>
  <c r="BU1733" i="1"/>
  <c r="AY1733" i="1"/>
  <c r="C1733" i="1" s="1"/>
  <c r="BU1732" i="1"/>
  <c r="AY1732" i="1"/>
  <c r="C1732" i="1" s="1"/>
  <c r="BU1731" i="1"/>
  <c r="AY1731" i="1"/>
  <c r="C1731" i="1" s="1"/>
  <c r="BU1730" i="1"/>
  <c r="AY1730" i="1"/>
  <c r="C1730" i="1" s="1"/>
  <c r="BU1729" i="1"/>
  <c r="AY1729" i="1"/>
  <c r="C1729" i="1" s="1"/>
  <c r="BU1728" i="1"/>
  <c r="AY1728" i="1"/>
  <c r="C1728" i="1" s="1"/>
  <c r="BU1727" i="1"/>
  <c r="AY1727" i="1"/>
  <c r="C1727" i="1" s="1"/>
  <c r="BU1726" i="1"/>
  <c r="AY1726" i="1"/>
  <c r="C1726" i="1" s="1"/>
  <c r="BU1725" i="1"/>
  <c r="AY1725" i="1"/>
  <c r="C1725" i="1" s="1"/>
  <c r="BU1724" i="1"/>
  <c r="AY1724" i="1"/>
  <c r="C1724" i="1" s="1"/>
  <c r="BU1723" i="1"/>
  <c r="AY1723" i="1"/>
  <c r="C1723" i="1" s="1"/>
  <c r="BU1722" i="1"/>
  <c r="AY1722" i="1"/>
  <c r="C1722" i="1" s="1"/>
  <c r="BU1721" i="1"/>
  <c r="AY1721" i="1"/>
  <c r="C1721" i="1" s="1"/>
  <c r="BU1720" i="1"/>
  <c r="AY1720" i="1"/>
  <c r="C1720" i="1" s="1"/>
  <c r="BU1719" i="1"/>
  <c r="AY1719" i="1"/>
  <c r="C1719" i="1" s="1"/>
  <c r="BU1718" i="1"/>
  <c r="AY1718" i="1"/>
  <c r="C1718" i="1" s="1"/>
  <c r="BU1717" i="1"/>
  <c r="AY1717" i="1"/>
  <c r="C1717" i="1" s="1"/>
  <c r="BU1716" i="1"/>
  <c r="AY1716" i="1"/>
  <c r="C1716" i="1" s="1"/>
  <c r="BU1715" i="1"/>
  <c r="AY1715" i="1"/>
  <c r="C1715" i="1" s="1"/>
  <c r="BU1714" i="1"/>
  <c r="AY1714" i="1"/>
  <c r="C1714" i="1" s="1"/>
  <c r="BU1713" i="1"/>
  <c r="AY1713" i="1"/>
  <c r="C1713" i="1" s="1"/>
  <c r="BU1712" i="1"/>
  <c r="AY1712" i="1"/>
  <c r="C1712" i="1" s="1"/>
  <c r="BU1711" i="1"/>
  <c r="AY1711" i="1"/>
  <c r="C1711" i="1" s="1"/>
  <c r="BU1710" i="1"/>
  <c r="AY1710" i="1"/>
  <c r="C1710" i="1" s="1"/>
  <c r="BU1709" i="1"/>
  <c r="AY1709" i="1"/>
  <c r="C1709" i="1" s="1"/>
  <c r="BU1708" i="1"/>
  <c r="AY1708" i="1"/>
  <c r="C1708" i="1" s="1"/>
  <c r="BU1707" i="1"/>
  <c r="AY1707" i="1"/>
  <c r="C1707" i="1" s="1"/>
  <c r="BU1706" i="1"/>
  <c r="AY1706" i="1"/>
  <c r="C1706" i="1" s="1"/>
  <c r="BU1705" i="1"/>
  <c r="AY1705" i="1"/>
  <c r="C1705" i="1" s="1"/>
  <c r="BU1704" i="1"/>
  <c r="AY1704" i="1"/>
  <c r="C1704" i="1" s="1"/>
  <c r="BU1703" i="1"/>
  <c r="AY1703" i="1"/>
  <c r="C1703" i="1" s="1"/>
  <c r="BU1702" i="1"/>
  <c r="AY1702" i="1"/>
  <c r="C1702" i="1" s="1"/>
  <c r="BU1701" i="1"/>
  <c r="AY1701" i="1"/>
  <c r="C1701" i="1" s="1"/>
  <c r="BU1700" i="1"/>
  <c r="AY1700" i="1"/>
  <c r="C1700" i="1" s="1"/>
  <c r="BU1699" i="1"/>
  <c r="AY1699" i="1"/>
  <c r="C1699" i="1" s="1"/>
  <c r="BU1698" i="1"/>
  <c r="AY1698" i="1"/>
  <c r="C1698" i="1" s="1"/>
  <c r="BU1697" i="1"/>
  <c r="AY1697" i="1"/>
  <c r="C1697" i="1" s="1"/>
  <c r="BU1696" i="1"/>
  <c r="AY1696" i="1"/>
  <c r="C1696" i="1" s="1"/>
  <c r="BU1695" i="1"/>
  <c r="AY1695" i="1"/>
  <c r="C1695" i="1" s="1"/>
  <c r="BU1694" i="1"/>
  <c r="AY1694" i="1"/>
  <c r="C1694" i="1" s="1"/>
  <c r="BU1693" i="1"/>
  <c r="AY1693" i="1"/>
  <c r="C1693" i="1" s="1"/>
  <c r="BU1692" i="1"/>
  <c r="AY1692" i="1"/>
  <c r="C1692" i="1" s="1"/>
  <c r="BU1691" i="1"/>
  <c r="AY1691" i="1"/>
  <c r="C1691" i="1" s="1"/>
  <c r="BU1690" i="1"/>
  <c r="AY1690" i="1"/>
  <c r="C1690" i="1" s="1"/>
  <c r="BU1689" i="1"/>
  <c r="AY1689" i="1"/>
  <c r="C1689" i="1" s="1"/>
  <c r="BU1688" i="1"/>
  <c r="AY1688" i="1"/>
  <c r="C1688" i="1" s="1"/>
  <c r="BU1687" i="1"/>
  <c r="AY1687" i="1"/>
  <c r="C1687" i="1" s="1"/>
  <c r="BU1686" i="1"/>
  <c r="AY1686" i="1"/>
  <c r="C1686" i="1" s="1"/>
  <c r="BU1685" i="1"/>
  <c r="AY1685" i="1"/>
  <c r="C1685" i="1" s="1"/>
  <c r="BU1684" i="1"/>
  <c r="AY1684" i="1"/>
  <c r="C1684" i="1" s="1"/>
  <c r="BU1683" i="1"/>
  <c r="AY1683" i="1"/>
  <c r="C1683" i="1" s="1"/>
  <c r="BU1682" i="1"/>
  <c r="AY1682" i="1"/>
  <c r="C1682" i="1" s="1"/>
  <c r="BU1681" i="1"/>
  <c r="AY1681" i="1"/>
  <c r="C1681" i="1" s="1"/>
  <c r="BU1680" i="1"/>
  <c r="AY1680" i="1"/>
  <c r="C1680" i="1" s="1"/>
  <c r="BU1679" i="1"/>
  <c r="AY1679" i="1"/>
  <c r="C1679" i="1" s="1"/>
  <c r="BU1678" i="1"/>
  <c r="AY1678" i="1"/>
  <c r="C1678" i="1" s="1"/>
  <c r="BU1677" i="1"/>
  <c r="AY1677" i="1"/>
  <c r="C1677" i="1" s="1"/>
  <c r="BU1676" i="1"/>
  <c r="AY1676" i="1"/>
  <c r="C1676" i="1" s="1"/>
  <c r="BU1675" i="1"/>
  <c r="AY1675" i="1"/>
  <c r="C1675" i="1" s="1"/>
  <c r="BU1674" i="1"/>
  <c r="AY1674" i="1"/>
  <c r="C1674" i="1" s="1"/>
  <c r="BU1673" i="1"/>
  <c r="AY1673" i="1"/>
  <c r="C1673" i="1" s="1"/>
  <c r="BU1672" i="1"/>
  <c r="AY1672" i="1"/>
  <c r="C1672" i="1" s="1"/>
  <c r="BU1671" i="1"/>
  <c r="AY1671" i="1"/>
  <c r="C1671" i="1" s="1"/>
  <c r="BU1670" i="1"/>
  <c r="AY1670" i="1"/>
  <c r="C1670" i="1" s="1"/>
  <c r="BU1669" i="1"/>
  <c r="AY1669" i="1"/>
  <c r="C1669" i="1" s="1"/>
  <c r="BU1668" i="1"/>
  <c r="AY1668" i="1"/>
  <c r="C1668" i="1" s="1"/>
  <c r="BU1667" i="1"/>
  <c r="AY1667" i="1"/>
  <c r="C1667" i="1" s="1"/>
  <c r="BU1666" i="1"/>
  <c r="AY1666" i="1"/>
  <c r="C1666" i="1" s="1"/>
  <c r="BU1665" i="1"/>
  <c r="AY1665" i="1"/>
  <c r="C1665" i="1" s="1"/>
  <c r="BU1664" i="1"/>
  <c r="AY1664" i="1"/>
  <c r="C1664" i="1" s="1"/>
  <c r="BU1663" i="1"/>
  <c r="AY1663" i="1"/>
  <c r="C1663" i="1" s="1"/>
  <c r="BU1662" i="1"/>
  <c r="AY1662" i="1"/>
  <c r="C1662" i="1" s="1"/>
  <c r="BU1661" i="1"/>
  <c r="AY1661" i="1"/>
  <c r="C1661" i="1" s="1"/>
  <c r="BU1660" i="1"/>
  <c r="AY1660" i="1"/>
  <c r="C1660" i="1" s="1"/>
  <c r="BU1659" i="1"/>
  <c r="AY1659" i="1"/>
  <c r="C1659" i="1" s="1"/>
  <c r="BU1658" i="1"/>
  <c r="AY1658" i="1"/>
  <c r="C1658" i="1" s="1"/>
  <c r="BU1657" i="1"/>
  <c r="AY1657" i="1"/>
  <c r="C1657" i="1" s="1"/>
  <c r="BU1656" i="1"/>
  <c r="AY1656" i="1"/>
  <c r="C1656" i="1" s="1"/>
  <c r="BU1655" i="1"/>
  <c r="AY1655" i="1"/>
  <c r="C1655" i="1" s="1"/>
  <c r="BU1654" i="1"/>
  <c r="AY1654" i="1"/>
  <c r="C1654" i="1" s="1"/>
  <c r="BU1653" i="1"/>
  <c r="AY1653" i="1"/>
  <c r="C1653" i="1" s="1"/>
  <c r="BU1652" i="1"/>
  <c r="AY1652" i="1"/>
  <c r="C1652" i="1" s="1"/>
  <c r="BU1651" i="1"/>
  <c r="AY1651" i="1"/>
  <c r="C1651" i="1" s="1"/>
  <c r="BU1650" i="1"/>
  <c r="AY1650" i="1"/>
  <c r="C1650" i="1" s="1"/>
  <c r="BU1649" i="1"/>
  <c r="AY1649" i="1"/>
  <c r="C1649" i="1" s="1"/>
  <c r="BU1648" i="1"/>
  <c r="AY1648" i="1"/>
  <c r="C1648" i="1" s="1"/>
  <c r="BU1647" i="1"/>
  <c r="AY1647" i="1"/>
  <c r="C1647" i="1" s="1"/>
  <c r="BU1646" i="1"/>
  <c r="AY1646" i="1"/>
  <c r="C1646" i="1" s="1"/>
  <c r="BU1645" i="1"/>
  <c r="AY1645" i="1"/>
  <c r="C1645" i="1" s="1"/>
  <c r="BU1644" i="1"/>
  <c r="AY1644" i="1"/>
  <c r="C1644" i="1" s="1"/>
  <c r="BU1643" i="1"/>
  <c r="AY1643" i="1"/>
  <c r="C1643" i="1" s="1"/>
  <c r="BU1642" i="1"/>
  <c r="AY1642" i="1"/>
  <c r="C1642" i="1" s="1"/>
  <c r="BU1641" i="1"/>
  <c r="AY1641" i="1"/>
  <c r="C1641" i="1" s="1"/>
  <c r="BU1640" i="1"/>
  <c r="AY1640" i="1"/>
  <c r="C1640" i="1" s="1"/>
  <c r="BU1639" i="1"/>
  <c r="AY1639" i="1"/>
  <c r="C1639" i="1" s="1"/>
  <c r="BU1638" i="1"/>
  <c r="AY1638" i="1"/>
  <c r="C1638" i="1" s="1"/>
  <c r="BU1637" i="1"/>
  <c r="AY1637" i="1"/>
  <c r="C1637" i="1" s="1"/>
  <c r="BU1636" i="1"/>
  <c r="AY1636" i="1"/>
  <c r="C1636" i="1" s="1"/>
  <c r="BU1635" i="1"/>
  <c r="AY1635" i="1"/>
  <c r="C1635" i="1" s="1"/>
  <c r="BU1634" i="1"/>
  <c r="AY1634" i="1"/>
  <c r="C1634" i="1" s="1"/>
  <c r="BU1633" i="1"/>
  <c r="AY1633" i="1"/>
  <c r="C1633" i="1" s="1"/>
  <c r="BU1632" i="1"/>
  <c r="AY1632" i="1"/>
  <c r="C1632" i="1" s="1"/>
  <c r="BU1631" i="1"/>
  <c r="AY1631" i="1"/>
  <c r="C1631" i="1" s="1"/>
  <c r="BU1630" i="1"/>
  <c r="AY1630" i="1"/>
  <c r="C1630" i="1" s="1"/>
  <c r="BU1629" i="1"/>
  <c r="AY1629" i="1"/>
  <c r="C1629" i="1" s="1"/>
  <c r="BU1628" i="1"/>
  <c r="AY1628" i="1"/>
  <c r="C1628" i="1" s="1"/>
  <c r="BU1627" i="1"/>
  <c r="AY1627" i="1"/>
  <c r="C1627" i="1" s="1"/>
  <c r="BU1626" i="1"/>
  <c r="AY1626" i="1"/>
  <c r="C1626" i="1" s="1"/>
  <c r="BU1625" i="1"/>
  <c r="AY1625" i="1"/>
  <c r="C1625" i="1" s="1"/>
  <c r="BU1624" i="1"/>
  <c r="AY1624" i="1"/>
  <c r="C1624" i="1" s="1"/>
  <c r="BU1623" i="1"/>
  <c r="AY1623" i="1"/>
  <c r="C1623" i="1" s="1"/>
  <c r="BU1622" i="1"/>
  <c r="AY1622" i="1"/>
  <c r="C1622" i="1" s="1"/>
  <c r="BU1621" i="1"/>
  <c r="AY1621" i="1"/>
  <c r="C1621" i="1" s="1"/>
  <c r="BU1620" i="1"/>
  <c r="AY1620" i="1"/>
  <c r="C1620" i="1" s="1"/>
  <c r="BU1619" i="1"/>
  <c r="AY1619" i="1"/>
  <c r="C1619" i="1" s="1"/>
  <c r="BU1618" i="1"/>
  <c r="AY1618" i="1"/>
  <c r="C1618" i="1" s="1"/>
  <c r="BU1617" i="1"/>
  <c r="AY1617" i="1"/>
  <c r="C1617" i="1" s="1"/>
  <c r="BU1616" i="1"/>
  <c r="AY1616" i="1"/>
  <c r="C1616" i="1" s="1"/>
  <c r="BU1615" i="1"/>
  <c r="AY1615" i="1"/>
  <c r="C1615" i="1" s="1"/>
  <c r="BU1614" i="1"/>
  <c r="AY1614" i="1"/>
  <c r="C1614" i="1" s="1"/>
  <c r="BU1613" i="1"/>
  <c r="AY1613" i="1"/>
  <c r="C1613" i="1" s="1"/>
  <c r="BU1612" i="1"/>
  <c r="AY1612" i="1"/>
  <c r="C1612" i="1" s="1"/>
  <c r="BU1611" i="1"/>
  <c r="AY1611" i="1"/>
  <c r="C1611" i="1" s="1"/>
  <c r="BU1610" i="1"/>
  <c r="AY1610" i="1"/>
  <c r="C1610" i="1" s="1"/>
  <c r="BU1609" i="1"/>
  <c r="AY1609" i="1"/>
  <c r="C1609" i="1" s="1"/>
  <c r="BU1608" i="1"/>
  <c r="AY1608" i="1"/>
  <c r="C1608" i="1" s="1"/>
  <c r="BU1607" i="1"/>
  <c r="AY1607" i="1"/>
  <c r="C1607" i="1" s="1"/>
  <c r="BU1606" i="1"/>
  <c r="AY1606" i="1"/>
  <c r="C1606" i="1" s="1"/>
  <c r="BU1605" i="1"/>
  <c r="AY1605" i="1"/>
  <c r="C1605" i="1" s="1"/>
  <c r="BU1604" i="1"/>
  <c r="AY1604" i="1"/>
  <c r="C1604" i="1" s="1"/>
  <c r="BU1603" i="1"/>
  <c r="AY1603" i="1"/>
  <c r="C1603" i="1" s="1"/>
  <c r="BU1602" i="1"/>
  <c r="AY1602" i="1"/>
  <c r="C1602" i="1" s="1"/>
  <c r="BU1601" i="1"/>
  <c r="AY1601" i="1"/>
  <c r="C1601" i="1" s="1"/>
  <c r="BU1600" i="1"/>
  <c r="AY1600" i="1"/>
  <c r="C1600" i="1" s="1"/>
  <c r="BU1599" i="1"/>
  <c r="AY1599" i="1"/>
  <c r="C1599" i="1" s="1"/>
  <c r="BU1598" i="1"/>
  <c r="AY1598" i="1"/>
  <c r="C1598" i="1" s="1"/>
  <c r="BU1597" i="1"/>
  <c r="AY1597" i="1"/>
  <c r="C1597" i="1" s="1"/>
  <c r="BU1596" i="1"/>
  <c r="AY1596" i="1"/>
  <c r="C1596" i="1" s="1"/>
  <c r="BU1595" i="1"/>
  <c r="AY1595" i="1"/>
  <c r="C1595" i="1" s="1"/>
  <c r="BU1594" i="1"/>
  <c r="AY1594" i="1"/>
  <c r="C1594" i="1" s="1"/>
  <c r="BU1593" i="1"/>
  <c r="AY1593" i="1"/>
  <c r="C1593" i="1" s="1"/>
  <c r="BU1592" i="1"/>
  <c r="AY1592" i="1"/>
  <c r="C1592" i="1" s="1"/>
  <c r="BU1591" i="1"/>
  <c r="AY1591" i="1"/>
  <c r="C1591" i="1" s="1"/>
  <c r="BU1590" i="1"/>
  <c r="AY1590" i="1"/>
  <c r="C1590" i="1" s="1"/>
  <c r="BU1589" i="1"/>
  <c r="AY1589" i="1"/>
  <c r="C1589" i="1" s="1"/>
  <c r="BU1588" i="1"/>
  <c r="AY1588" i="1"/>
  <c r="C1588" i="1" s="1"/>
  <c r="BU1587" i="1"/>
  <c r="AY1587" i="1"/>
  <c r="C1587" i="1" s="1"/>
  <c r="BU1586" i="1"/>
  <c r="AY1586" i="1"/>
  <c r="C1586" i="1" s="1"/>
  <c r="BU1585" i="1"/>
  <c r="AY1585" i="1"/>
  <c r="C1585" i="1" s="1"/>
  <c r="BU1584" i="1"/>
  <c r="AY1584" i="1"/>
  <c r="C1584" i="1" s="1"/>
  <c r="BU1583" i="1"/>
  <c r="AY1583" i="1"/>
  <c r="C1583" i="1" s="1"/>
  <c r="BU1582" i="1"/>
  <c r="AY1582" i="1"/>
  <c r="C1582" i="1" s="1"/>
  <c r="BU1581" i="1"/>
  <c r="AY1581" i="1"/>
  <c r="C1581" i="1" s="1"/>
  <c r="BU1580" i="1"/>
  <c r="AY1580" i="1"/>
  <c r="C1580" i="1" s="1"/>
  <c r="BU1579" i="1"/>
  <c r="AY1579" i="1"/>
  <c r="C1579" i="1" s="1"/>
  <c r="BU1578" i="1"/>
  <c r="AY1578" i="1"/>
  <c r="C1578" i="1" s="1"/>
  <c r="BU1577" i="1"/>
  <c r="AY1577" i="1"/>
  <c r="C1577" i="1" s="1"/>
  <c r="BU1576" i="1"/>
  <c r="AY1576" i="1"/>
  <c r="C1576" i="1" s="1"/>
  <c r="BU1575" i="1"/>
  <c r="AY1575" i="1"/>
  <c r="C1575" i="1" s="1"/>
  <c r="BU1574" i="1"/>
  <c r="AY1574" i="1"/>
  <c r="C1574" i="1" s="1"/>
  <c r="BU1573" i="1"/>
  <c r="AY1573" i="1"/>
  <c r="C1573" i="1" s="1"/>
  <c r="BU1572" i="1"/>
  <c r="AY1572" i="1"/>
  <c r="C1572" i="1" s="1"/>
  <c r="BU1571" i="1"/>
  <c r="AY1571" i="1"/>
  <c r="C1571" i="1" s="1"/>
  <c r="BU1570" i="1"/>
  <c r="AY1570" i="1"/>
  <c r="C1570" i="1" s="1"/>
  <c r="BU1569" i="1"/>
  <c r="AY1569" i="1"/>
  <c r="C1569" i="1" s="1"/>
  <c r="BU1568" i="1"/>
  <c r="AY1568" i="1"/>
  <c r="C1568" i="1" s="1"/>
  <c r="BU1567" i="1"/>
  <c r="AY1567" i="1"/>
  <c r="C1567" i="1" s="1"/>
  <c r="BU1566" i="1"/>
  <c r="AY1566" i="1"/>
  <c r="C1566" i="1" s="1"/>
  <c r="BU1565" i="1"/>
  <c r="AY1565" i="1"/>
  <c r="C1565" i="1" s="1"/>
  <c r="BU1564" i="1"/>
  <c r="AY1564" i="1"/>
  <c r="C1564" i="1" s="1"/>
  <c r="BU1563" i="1"/>
  <c r="AY1563" i="1"/>
  <c r="C1563" i="1" s="1"/>
  <c r="BU1562" i="1"/>
  <c r="AY1562" i="1"/>
  <c r="C1562" i="1" s="1"/>
  <c r="BU1561" i="1"/>
  <c r="AY1561" i="1"/>
  <c r="C1561" i="1" s="1"/>
  <c r="BU1560" i="1"/>
  <c r="AY1560" i="1"/>
  <c r="C1560" i="1" s="1"/>
  <c r="BU1559" i="1"/>
  <c r="AY1559" i="1"/>
  <c r="C1559" i="1" s="1"/>
  <c r="BU1558" i="1"/>
  <c r="AY1558" i="1"/>
  <c r="C1558" i="1" s="1"/>
  <c r="BU1557" i="1"/>
  <c r="AY1557" i="1"/>
  <c r="C1557" i="1" s="1"/>
  <c r="BU1556" i="1"/>
  <c r="AY1556" i="1"/>
  <c r="C1556" i="1" s="1"/>
  <c r="BU1555" i="1"/>
  <c r="AY1555" i="1"/>
  <c r="C1555" i="1" s="1"/>
  <c r="BU1554" i="1"/>
  <c r="AY1554" i="1"/>
  <c r="C1554" i="1" s="1"/>
  <c r="BU1553" i="1"/>
  <c r="AY1553" i="1"/>
  <c r="C1553" i="1" s="1"/>
  <c r="BU1552" i="1"/>
  <c r="AY1552" i="1"/>
  <c r="C1552" i="1" s="1"/>
  <c r="BU1551" i="1"/>
  <c r="AY1551" i="1"/>
  <c r="C1551" i="1" s="1"/>
  <c r="BU1550" i="1"/>
  <c r="AY1550" i="1"/>
  <c r="C1550" i="1" s="1"/>
  <c r="BU1549" i="1"/>
  <c r="AY1549" i="1"/>
  <c r="C1549" i="1" s="1"/>
  <c r="BU1548" i="1"/>
  <c r="AY1548" i="1"/>
  <c r="C1548" i="1" s="1"/>
  <c r="BU1547" i="1"/>
  <c r="AY1547" i="1"/>
  <c r="C1547" i="1" s="1"/>
  <c r="BU1546" i="1"/>
  <c r="AY1546" i="1"/>
  <c r="C1546" i="1" s="1"/>
  <c r="BU1545" i="1"/>
  <c r="AY1545" i="1"/>
  <c r="C1545" i="1" s="1"/>
  <c r="BU1544" i="1"/>
  <c r="AY1544" i="1"/>
  <c r="C1544" i="1" s="1"/>
  <c r="BU1543" i="1"/>
  <c r="AY1543" i="1"/>
  <c r="C1543" i="1" s="1"/>
  <c r="BU1542" i="1"/>
  <c r="AY1542" i="1"/>
  <c r="C1542" i="1" s="1"/>
  <c r="BU1541" i="1"/>
  <c r="AY1541" i="1"/>
  <c r="C1541" i="1" s="1"/>
  <c r="BU1540" i="1"/>
  <c r="AY1540" i="1"/>
  <c r="C1540" i="1" s="1"/>
  <c r="BU1539" i="1"/>
  <c r="AY1539" i="1"/>
  <c r="C1539" i="1" s="1"/>
  <c r="BU1538" i="1"/>
  <c r="AY1538" i="1"/>
  <c r="C1538" i="1" s="1"/>
  <c r="BU1537" i="1"/>
  <c r="AY1537" i="1"/>
  <c r="C1537" i="1" s="1"/>
  <c r="BU1536" i="1"/>
  <c r="AY1536" i="1"/>
  <c r="C1536" i="1" s="1"/>
  <c r="BU1535" i="1"/>
  <c r="AY1535" i="1"/>
  <c r="C1535" i="1" s="1"/>
  <c r="BU1534" i="1"/>
  <c r="AY1534" i="1"/>
  <c r="C1534" i="1" s="1"/>
  <c r="BU1533" i="1"/>
  <c r="AY1533" i="1"/>
  <c r="C1533" i="1" s="1"/>
  <c r="BU1532" i="1"/>
  <c r="AY1532" i="1"/>
  <c r="C1532" i="1" s="1"/>
  <c r="BU1531" i="1"/>
  <c r="AY1531" i="1"/>
  <c r="C1531" i="1" s="1"/>
  <c r="BU1530" i="1"/>
  <c r="AY1530" i="1"/>
  <c r="C1530" i="1" s="1"/>
  <c r="BU1529" i="1"/>
  <c r="AY1529" i="1"/>
  <c r="C1529" i="1" s="1"/>
  <c r="BU1528" i="1"/>
  <c r="AY1528" i="1"/>
  <c r="C1528" i="1" s="1"/>
  <c r="BU1527" i="1"/>
  <c r="AY1527" i="1"/>
  <c r="C1527" i="1" s="1"/>
  <c r="BU1526" i="1"/>
  <c r="AY1526" i="1"/>
  <c r="C1526" i="1" s="1"/>
  <c r="BU1525" i="1"/>
  <c r="AY1525" i="1"/>
  <c r="C1525" i="1" s="1"/>
  <c r="BU1524" i="1"/>
  <c r="AY1524" i="1"/>
  <c r="C1524" i="1" s="1"/>
  <c r="BU1523" i="1"/>
  <c r="AY1523" i="1"/>
  <c r="C1523" i="1" s="1"/>
  <c r="BU1522" i="1"/>
  <c r="AY1522" i="1"/>
  <c r="C1522" i="1" s="1"/>
  <c r="BU1521" i="1"/>
  <c r="AY1521" i="1"/>
  <c r="C1521" i="1" s="1"/>
  <c r="BU1520" i="1"/>
  <c r="AY1520" i="1"/>
  <c r="C1520" i="1" s="1"/>
  <c r="BU1519" i="1"/>
  <c r="AY1519" i="1"/>
  <c r="C1519" i="1" s="1"/>
  <c r="BU1518" i="1"/>
  <c r="AY1518" i="1"/>
  <c r="C1518" i="1" s="1"/>
  <c r="BU1517" i="1"/>
  <c r="AY1517" i="1"/>
  <c r="C1517" i="1" s="1"/>
  <c r="BU1516" i="1"/>
  <c r="AY1516" i="1"/>
  <c r="C1516" i="1" s="1"/>
  <c r="BU1515" i="1"/>
  <c r="AY1515" i="1"/>
  <c r="C1515" i="1" s="1"/>
  <c r="BU1514" i="1"/>
  <c r="AY1514" i="1"/>
  <c r="C1514" i="1" s="1"/>
  <c r="BU1513" i="1"/>
  <c r="AY1513" i="1"/>
  <c r="C1513" i="1" s="1"/>
  <c r="BU1512" i="1"/>
  <c r="AY1512" i="1"/>
  <c r="C1512" i="1" s="1"/>
  <c r="BU1511" i="1"/>
  <c r="AY1511" i="1"/>
  <c r="C1511" i="1" s="1"/>
  <c r="BU1510" i="1"/>
  <c r="AY1510" i="1"/>
  <c r="C1510" i="1" s="1"/>
  <c r="BU1509" i="1"/>
  <c r="AY1509" i="1"/>
  <c r="C1509" i="1" s="1"/>
  <c r="BU1508" i="1"/>
  <c r="AY1508" i="1"/>
  <c r="C1508" i="1" s="1"/>
  <c r="BU1507" i="1"/>
  <c r="AY1507" i="1"/>
  <c r="C1507" i="1" s="1"/>
  <c r="BU1506" i="1"/>
  <c r="AY1506" i="1"/>
  <c r="C1506" i="1" s="1"/>
  <c r="BU1505" i="1"/>
  <c r="AY1505" i="1"/>
  <c r="C1505" i="1" s="1"/>
  <c r="BU1504" i="1"/>
  <c r="AY1504" i="1"/>
  <c r="C1504" i="1" s="1"/>
  <c r="BU1503" i="1"/>
  <c r="AY1503" i="1"/>
  <c r="C1503" i="1" s="1"/>
  <c r="BU1502" i="1"/>
  <c r="AY1502" i="1"/>
  <c r="C1502" i="1" s="1"/>
  <c r="BU1501" i="1"/>
  <c r="AY1501" i="1"/>
  <c r="C1501" i="1" s="1"/>
  <c r="BU1500" i="1"/>
  <c r="AY1500" i="1"/>
  <c r="C1500" i="1" s="1"/>
  <c r="BU1499" i="1"/>
  <c r="AY1499" i="1"/>
  <c r="C1499" i="1" s="1"/>
  <c r="BU1498" i="1"/>
  <c r="AY1498" i="1"/>
  <c r="C1498" i="1" s="1"/>
  <c r="BU1497" i="1"/>
  <c r="AY1497" i="1"/>
  <c r="C1497" i="1" s="1"/>
  <c r="BU1496" i="1"/>
  <c r="AY1496" i="1"/>
  <c r="C1496" i="1" s="1"/>
  <c r="BU1495" i="1"/>
  <c r="AY1495" i="1"/>
  <c r="C1495" i="1" s="1"/>
  <c r="BU1494" i="1"/>
  <c r="AY1494" i="1"/>
  <c r="C1494" i="1" s="1"/>
  <c r="BU1493" i="1"/>
  <c r="AY1493" i="1"/>
  <c r="C1493" i="1" s="1"/>
  <c r="BU1492" i="1"/>
  <c r="AY1492" i="1"/>
  <c r="C1492" i="1" s="1"/>
  <c r="BU1491" i="1"/>
  <c r="AY1491" i="1"/>
  <c r="C1491" i="1" s="1"/>
  <c r="BU1490" i="1"/>
  <c r="AY1490" i="1"/>
  <c r="C1490" i="1" s="1"/>
  <c r="BU1489" i="1"/>
  <c r="AY1489" i="1"/>
  <c r="C1489" i="1" s="1"/>
  <c r="BU1488" i="1"/>
  <c r="AY1488" i="1"/>
  <c r="C1488" i="1" s="1"/>
  <c r="BU1487" i="1"/>
  <c r="AY1487" i="1"/>
  <c r="C1487" i="1" s="1"/>
  <c r="BU1486" i="1"/>
  <c r="AY1486" i="1"/>
  <c r="C1486" i="1" s="1"/>
  <c r="BU1485" i="1"/>
  <c r="AY1485" i="1"/>
  <c r="C1485" i="1" s="1"/>
  <c r="BU1484" i="1"/>
  <c r="AY1484" i="1"/>
  <c r="C1484" i="1" s="1"/>
  <c r="BU1483" i="1"/>
  <c r="AY1483" i="1"/>
  <c r="C1483" i="1" s="1"/>
  <c r="BU1482" i="1"/>
  <c r="AY1482" i="1"/>
  <c r="C1482" i="1" s="1"/>
  <c r="BU1481" i="1"/>
  <c r="AY1481" i="1"/>
  <c r="C1481" i="1" s="1"/>
  <c r="BU1480" i="1"/>
  <c r="AY1480" i="1"/>
  <c r="C1480" i="1" s="1"/>
  <c r="BU1479" i="1"/>
  <c r="AY1479" i="1"/>
  <c r="C1479" i="1" s="1"/>
  <c r="BU1478" i="1"/>
  <c r="AY1478" i="1"/>
  <c r="C1478" i="1" s="1"/>
  <c r="BU1477" i="1"/>
  <c r="AY1477" i="1"/>
  <c r="C1477" i="1" s="1"/>
  <c r="BU1476" i="1"/>
  <c r="AY1476" i="1"/>
  <c r="C1476" i="1" s="1"/>
  <c r="BU1475" i="1"/>
  <c r="AY1475" i="1"/>
  <c r="C1475" i="1" s="1"/>
  <c r="BU1474" i="1"/>
  <c r="AY1474" i="1"/>
  <c r="C1474" i="1" s="1"/>
  <c r="BU1473" i="1"/>
  <c r="AY1473" i="1"/>
  <c r="C1473" i="1" s="1"/>
  <c r="BU1472" i="1"/>
  <c r="AY1472" i="1"/>
  <c r="C1472" i="1" s="1"/>
  <c r="BU1471" i="1"/>
  <c r="AY1471" i="1"/>
  <c r="C1471" i="1" s="1"/>
  <c r="BU1470" i="1"/>
  <c r="AY1470" i="1"/>
  <c r="C1470" i="1" s="1"/>
  <c r="BU1469" i="1"/>
  <c r="AY1469" i="1"/>
  <c r="C1469" i="1" s="1"/>
  <c r="BU1468" i="1"/>
  <c r="AY1468" i="1"/>
  <c r="C1468" i="1" s="1"/>
  <c r="BU1467" i="1"/>
  <c r="AY1467" i="1"/>
  <c r="C1467" i="1" s="1"/>
  <c r="BU1466" i="1"/>
  <c r="AY1466" i="1"/>
  <c r="C1466" i="1" s="1"/>
  <c r="BU1465" i="1"/>
  <c r="AY1465" i="1"/>
  <c r="C1465" i="1" s="1"/>
  <c r="BU1464" i="1"/>
  <c r="AY1464" i="1"/>
  <c r="C1464" i="1" s="1"/>
  <c r="BU1463" i="1"/>
  <c r="AY1463" i="1"/>
  <c r="C1463" i="1" s="1"/>
  <c r="BU1462" i="1"/>
  <c r="AY1462" i="1"/>
  <c r="C1462" i="1" s="1"/>
  <c r="BU1461" i="1"/>
  <c r="AY1461" i="1"/>
  <c r="C1461" i="1" s="1"/>
  <c r="BU1460" i="1"/>
  <c r="AY1460" i="1"/>
  <c r="C1460" i="1" s="1"/>
  <c r="BU1459" i="1"/>
  <c r="AY1459" i="1"/>
  <c r="C1459" i="1" s="1"/>
  <c r="BU1458" i="1"/>
  <c r="AY1458" i="1"/>
  <c r="C1458" i="1" s="1"/>
  <c r="BU1457" i="1"/>
  <c r="AY1457" i="1"/>
  <c r="C1457" i="1" s="1"/>
  <c r="BU1456" i="1"/>
  <c r="AY1456" i="1"/>
  <c r="C1456" i="1" s="1"/>
  <c r="BU1455" i="1"/>
  <c r="AY1455" i="1"/>
  <c r="C1455" i="1" s="1"/>
  <c r="BU1454" i="1"/>
  <c r="AY1454" i="1"/>
  <c r="C1454" i="1" s="1"/>
  <c r="BU1453" i="1"/>
  <c r="AY1453" i="1"/>
  <c r="C1453" i="1" s="1"/>
  <c r="BU1452" i="1"/>
  <c r="AY1452" i="1"/>
  <c r="C1452" i="1" s="1"/>
  <c r="BU1451" i="1"/>
  <c r="AY1451" i="1"/>
  <c r="C1451" i="1" s="1"/>
  <c r="BU1450" i="1"/>
  <c r="AY1450" i="1"/>
  <c r="C1450" i="1" s="1"/>
  <c r="BU1449" i="1"/>
  <c r="AY1449" i="1"/>
  <c r="C1449" i="1" s="1"/>
  <c r="BU1448" i="1"/>
  <c r="AY1448" i="1"/>
  <c r="C1448" i="1" s="1"/>
  <c r="BU1447" i="1"/>
  <c r="AY1447" i="1"/>
  <c r="C1447" i="1" s="1"/>
  <c r="BU1446" i="1"/>
  <c r="AY1446" i="1"/>
  <c r="C1446" i="1" s="1"/>
  <c r="BU1445" i="1"/>
  <c r="AY1445" i="1"/>
  <c r="C1445" i="1" s="1"/>
  <c r="BU1444" i="1"/>
  <c r="AY1444" i="1"/>
  <c r="C1444" i="1" s="1"/>
  <c r="BU1443" i="1"/>
  <c r="AY1443" i="1"/>
  <c r="C1443" i="1" s="1"/>
  <c r="BU1442" i="1"/>
  <c r="AY1442" i="1"/>
  <c r="C1442" i="1" s="1"/>
  <c r="BU1441" i="1"/>
  <c r="AY1441" i="1"/>
  <c r="C1441" i="1" s="1"/>
  <c r="BU1440" i="1"/>
  <c r="AY1440" i="1"/>
  <c r="C1440" i="1" s="1"/>
  <c r="BU1439" i="1"/>
  <c r="AY1439" i="1"/>
  <c r="C1439" i="1" s="1"/>
  <c r="BU1438" i="1"/>
  <c r="AY1438" i="1"/>
  <c r="C1438" i="1" s="1"/>
  <c r="BU1437" i="1"/>
  <c r="AY1437" i="1"/>
  <c r="C1437" i="1" s="1"/>
  <c r="BU1436" i="1"/>
  <c r="AY1436" i="1"/>
  <c r="C1436" i="1" s="1"/>
  <c r="BU1435" i="1"/>
  <c r="AY1435" i="1"/>
  <c r="C1435" i="1" s="1"/>
  <c r="BU1434" i="1"/>
  <c r="AY1434" i="1"/>
  <c r="C1434" i="1" s="1"/>
  <c r="BU1433" i="1"/>
  <c r="AY1433" i="1"/>
  <c r="C1433" i="1" s="1"/>
  <c r="BU1432" i="1"/>
  <c r="AY1432" i="1"/>
  <c r="C1432" i="1" s="1"/>
  <c r="BU1431" i="1"/>
  <c r="AY1431" i="1"/>
  <c r="C1431" i="1" s="1"/>
  <c r="BU1430" i="1"/>
  <c r="AY1430" i="1"/>
  <c r="C1430" i="1" s="1"/>
  <c r="BU1429" i="1"/>
  <c r="AY1429" i="1"/>
  <c r="C1429" i="1" s="1"/>
  <c r="BU1428" i="1"/>
  <c r="AY1428" i="1"/>
  <c r="C1428" i="1" s="1"/>
  <c r="BU1427" i="1"/>
  <c r="AY1427" i="1"/>
  <c r="C1427" i="1" s="1"/>
  <c r="BU1426" i="1"/>
  <c r="AY1426" i="1"/>
  <c r="C1426" i="1" s="1"/>
  <c r="BU1425" i="1"/>
  <c r="AY1425" i="1"/>
  <c r="C1425" i="1" s="1"/>
  <c r="BU1424" i="1"/>
  <c r="AY1424" i="1"/>
  <c r="C1424" i="1" s="1"/>
  <c r="BU1423" i="1"/>
  <c r="AY1423" i="1"/>
  <c r="C1423" i="1" s="1"/>
  <c r="BU1422" i="1"/>
  <c r="AY1422" i="1"/>
  <c r="C1422" i="1" s="1"/>
  <c r="BU1421" i="1"/>
  <c r="AY1421" i="1"/>
  <c r="C1421" i="1" s="1"/>
  <c r="BU1420" i="1"/>
  <c r="AY1420" i="1"/>
  <c r="C1420" i="1" s="1"/>
  <c r="BU1419" i="1"/>
  <c r="AY1419" i="1"/>
  <c r="C1419" i="1" s="1"/>
  <c r="BU1418" i="1"/>
  <c r="AY1418" i="1"/>
  <c r="C1418" i="1" s="1"/>
  <c r="BU1417" i="1"/>
  <c r="AY1417" i="1"/>
  <c r="C1417" i="1" s="1"/>
  <c r="BU1416" i="1"/>
  <c r="AY1416" i="1"/>
  <c r="C1416" i="1" s="1"/>
  <c r="BU1415" i="1"/>
  <c r="AY1415" i="1"/>
  <c r="C1415" i="1" s="1"/>
  <c r="BU1414" i="1"/>
  <c r="AY1414" i="1"/>
  <c r="C1414" i="1" s="1"/>
  <c r="BU1413" i="1"/>
  <c r="AY1413" i="1"/>
  <c r="C1413" i="1" s="1"/>
  <c r="BU1412" i="1"/>
  <c r="AY1412" i="1"/>
  <c r="C1412" i="1" s="1"/>
  <c r="BU1411" i="1"/>
  <c r="AY1411" i="1"/>
  <c r="C1411" i="1" s="1"/>
  <c r="BU1410" i="1"/>
  <c r="AY1410" i="1"/>
  <c r="C1410" i="1" s="1"/>
  <c r="BU1409" i="1"/>
  <c r="AY1409" i="1"/>
  <c r="C1409" i="1" s="1"/>
  <c r="BU1408" i="1"/>
  <c r="AY1408" i="1"/>
  <c r="C1408" i="1" s="1"/>
  <c r="BU1407" i="1"/>
  <c r="AY1407" i="1"/>
  <c r="C1407" i="1" s="1"/>
  <c r="BU1406" i="1"/>
  <c r="AY1406" i="1"/>
  <c r="C1406" i="1" s="1"/>
  <c r="BU1405" i="1"/>
  <c r="AY1405" i="1"/>
  <c r="C1405" i="1" s="1"/>
  <c r="BU1404" i="1"/>
  <c r="AY1404" i="1"/>
  <c r="C1404" i="1" s="1"/>
  <c r="BU1403" i="1"/>
  <c r="AY1403" i="1"/>
  <c r="C1403" i="1" s="1"/>
  <c r="BU1402" i="1"/>
  <c r="AY1402" i="1"/>
  <c r="C1402" i="1" s="1"/>
  <c r="BU1401" i="1"/>
  <c r="AY1401" i="1"/>
  <c r="C1401" i="1" s="1"/>
  <c r="BU1400" i="1"/>
  <c r="AY1400" i="1"/>
  <c r="C1400" i="1" s="1"/>
  <c r="BU1399" i="1"/>
  <c r="AY1399" i="1"/>
  <c r="C1399" i="1" s="1"/>
  <c r="BU1398" i="1"/>
  <c r="AY1398" i="1"/>
  <c r="C1398" i="1" s="1"/>
  <c r="BU1397" i="1"/>
  <c r="AY1397" i="1"/>
  <c r="C1397" i="1" s="1"/>
  <c r="BU1396" i="1"/>
  <c r="AY1396" i="1"/>
  <c r="C1396" i="1" s="1"/>
  <c r="BU1395" i="1"/>
  <c r="AY1395" i="1"/>
  <c r="C1395" i="1" s="1"/>
  <c r="BU1394" i="1"/>
  <c r="AY1394" i="1"/>
  <c r="C1394" i="1" s="1"/>
  <c r="BU1393" i="1"/>
  <c r="AY1393" i="1"/>
  <c r="C1393" i="1" s="1"/>
  <c r="BU1392" i="1"/>
  <c r="AY1392" i="1"/>
  <c r="C1392" i="1" s="1"/>
  <c r="BU1391" i="1"/>
  <c r="AY1391" i="1"/>
  <c r="C1391" i="1" s="1"/>
  <c r="BU1390" i="1"/>
  <c r="AY1390" i="1"/>
  <c r="C1390" i="1" s="1"/>
  <c r="BU1389" i="1"/>
  <c r="AY1389" i="1"/>
  <c r="C1389" i="1" s="1"/>
  <c r="BU1388" i="1"/>
  <c r="AY1388" i="1"/>
  <c r="C1388" i="1" s="1"/>
  <c r="BU1387" i="1"/>
  <c r="AY1387" i="1"/>
  <c r="C1387" i="1" s="1"/>
  <c r="BU1386" i="1"/>
  <c r="AY1386" i="1"/>
  <c r="C1386" i="1" s="1"/>
  <c r="BU1385" i="1"/>
  <c r="AY1385" i="1"/>
  <c r="C1385" i="1" s="1"/>
  <c r="BU1384" i="1"/>
  <c r="AY1384" i="1"/>
  <c r="C1384" i="1" s="1"/>
  <c r="BU1383" i="1"/>
  <c r="AY1383" i="1"/>
  <c r="C1383" i="1" s="1"/>
  <c r="BU1382" i="1"/>
  <c r="AY1382" i="1"/>
  <c r="C1382" i="1" s="1"/>
  <c r="BU1381" i="1"/>
  <c r="AY1381" i="1"/>
  <c r="C1381" i="1" s="1"/>
  <c r="BU1380" i="1"/>
  <c r="AY1380" i="1"/>
  <c r="C1380" i="1" s="1"/>
  <c r="BU1379" i="1"/>
  <c r="AY1379" i="1"/>
  <c r="C1379" i="1" s="1"/>
  <c r="BU1378" i="1"/>
  <c r="AY1378" i="1"/>
  <c r="C1378" i="1" s="1"/>
  <c r="BU1377" i="1"/>
  <c r="AY1377" i="1"/>
  <c r="C1377" i="1" s="1"/>
  <c r="BU1376" i="1"/>
  <c r="AY1376" i="1"/>
  <c r="C1376" i="1" s="1"/>
  <c r="BU1375" i="1"/>
  <c r="AY1375" i="1"/>
  <c r="C1375" i="1" s="1"/>
  <c r="BU1374" i="1"/>
  <c r="AY1374" i="1"/>
  <c r="C1374" i="1" s="1"/>
  <c r="BU1373" i="1"/>
  <c r="AY1373" i="1"/>
  <c r="C1373" i="1" s="1"/>
  <c r="BU1372" i="1"/>
  <c r="AY1372" i="1"/>
  <c r="C1372" i="1" s="1"/>
  <c r="BU1371" i="1"/>
  <c r="AY1371" i="1"/>
  <c r="C1371" i="1" s="1"/>
  <c r="BU1370" i="1"/>
  <c r="AY1370" i="1"/>
  <c r="C1370" i="1" s="1"/>
  <c r="BU1369" i="1"/>
  <c r="AY1369" i="1"/>
  <c r="C1369" i="1" s="1"/>
  <c r="BU1368" i="1"/>
  <c r="AY1368" i="1"/>
  <c r="C1368" i="1" s="1"/>
  <c r="BU1367" i="1"/>
  <c r="AY1367" i="1"/>
  <c r="C1367" i="1" s="1"/>
  <c r="BU1366" i="1"/>
  <c r="AY1366" i="1"/>
  <c r="C1366" i="1" s="1"/>
  <c r="BU1365" i="1"/>
  <c r="AY1365" i="1"/>
  <c r="C1365" i="1" s="1"/>
  <c r="BU1364" i="1"/>
  <c r="AY1364" i="1"/>
  <c r="C1364" i="1" s="1"/>
  <c r="BU1363" i="1"/>
  <c r="AY1363" i="1"/>
  <c r="C1363" i="1" s="1"/>
  <c r="BU1362" i="1"/>
  <c r="AY1362" i="1"/>
  <c r="C1362" i="1" s="1"/>
  <c r="BU1361" i="1"/>
  <c r="AY1361" i="1"/>
  <c r="C1361" i="1" s="1"/>
  <c r="BU1360" i="1"/>
  <c r="AY1360" i="1"/>
  <c r="C1360" i="1" s="1"/>
  <c r="BU1359" i="1"/>
  <c r="AY1359" i="1"/>
  <c r="C1359" i="1" s="1"/>
  <c r="BU1358" i="1"/>
  <c r="AY1358" i="1"/>
  <c r="C1358" i="1" s="1"/>
  <c r="BU1357" i="1"/>
  <c r="AY1357" i="1"/>
  <c r="C1357" i="1" s="1"/>
  <c r="BU1356" i="1"/>
  <c r="AY1356" i="1"/>
  <c r="C1356" i="1" s="1"/>
  <c r="BU1355" i="1"/>
  <c r="AY1355" i="1"/>
  <c r="C1355" i="1" s="1"/>
  <c r="BU1354" i="1"/>
  <c r="AY1354" i="1"/>
  <c r="C1354" i="1" s="1"/>
  <c r="BU1353" i="1"/>
  <c r="AY1353" i="1"/>
  <c r="C1353" i="1" s="1"/>
  <c r="BU1352" i="1"/>
  <c r="AY1352" i="1"/>
  <c r="C1352" i="1" s="1"/>
  <c r="BU1351" i="1"/>
  <c r="AY1351" i="1"/>
  <c r="C1351" i="1" s="1"/>
  <c r="BU1350" i="1"/>
  <c r="AY1350" i="1"/>
  <c r="C1350" i="1" s="1"/>
  <c r="BU1349" i="1"/>
  <c r="AY1349" i="1"/>
  <c r="C1349" i="1" s="1"/>
  <c r="BU1348" i="1"/>
  <c r="AY1348" i="1"/>
  <c r="C1348" i="1" s="1"/>
  <c r="BU1347" i="1"/>
  <c r="AY1347" i="1"/>
  <c r="C1347" i="1" s="1"/>
  <c r="BU1346" i="1"/>
  <c r="AY1346" i="1"/>
  <c r="C1346" i="1" s="1"/>
  <c r="BU1345" i="1"/>
  <c r="AY1345" i="1"/>
  <c r="C1345" i="1" s="1"/>
  <c r="BU1344" i="1"/>
  <c r="AY1344" i="1"/>
  <c r="C1344" i="1" s="1"/>
  <c r="BU1343" i="1"/>
  <c r="AY1343" i="1"/>
  <c r="C1343" i="1" s="1"/>
  <c r="BU1342" i="1"/>
  <c r="AY1342" i="1"/>
  <c r="C1342" i="1" s="1"/>
  <c r="BU1341" i="1"/>
  <c r="AY1341" i="1"/>
  <c r="C1341" i="1" s="1"/>
  <c r="BU1340" i="1"/>
  <c r="AY1340" i="1"/>
  <c r="C1340" i="1" s="1"/>
  <c r="BU1339" i="1"/>
  <c r="AY1339" i="1"/>
  <c r="C1339" i="1" s="1"/>
  <c r="BU1338" i="1"/>
  <c r="AY1338" i="1"/>
  <c r="C1338" i="1" s="1"/>
  <c r="BU1337" i="1"/>
  <c r="AY1337" i="1"/>
  <c r="C1337" i="1" s="1"/>
  <c r="BU1336" i="1"/>
  <c r="AY1336" i="1"/>
  <c r="C1336" i="1" s="1"/>
  <c r="BU1335" i="1"/>
  <c r="AY1335" i="1"/>
  <c r="C1335" i="1" s="1"/>
  <c r="BU1334" i="1"/>
  <c r="AY1334" i="1"/>
  <c r="C1334" i="1" s="1"/>
  <c r="BU1333" i="1"/>
  <c r="AY1333" i="1"/>
  <c r="C1333" i="1" s="1"/>
  <c r="BU1332" i="1"/>
  <c r="AY1332" i="1"/>
  <c r="C1332" i="1" s="1"/>
  <c r="BU1331" i="1"/>
  <c r="AY1331" i="1"/>
  <c r="C1331" i="1" s="1"/>
  <c r="BU1330" i="1"/>
  <c r="AY1330" i="1"/>
  <c r="C1330" i="1" s="1"/>
  <c r="BU1329" i="1"/>
  <c r="AY1329" i="1"/>
  <c r="C1329" i="1" s="1"/>
  <c r="BU1328" i="1"/>
  <c r="AY1328" i="1"/>
  <c r="C1328" i="1" s="1"/>
  <c r="BU1327" i="1"/>
  <c r="AY1327" i="1"/>
  <c r="C1327" i="1" s="1"/>
  <c r="BU1326" i="1"/>
  <c r="AY1326" i="1"/>
  <c r="C1326" i="1" s="1"/>
  <c r="BU1325" i="1"/>
  <c r="AY1325" i="1"/>
  <c r="C1325" i="1" s="1"/>
  <c r="BU1324" i="1"/>
  <c r="AY1324" i="1"/>
  <c r="C1324" i="1" s="1"/>
  <c r="BU1323" i="1"/>
  <c r="AY1323" i="1"/>
  <c r="C1323" i="1" s="1"/>
  <c r="BU1322" i="1"/>
  <c r="AY1322" i="1"/>
  <c r="C1322" i="1" s="1"/>
  <c r="BU1321" i="1"/>
  <c r="AY1321" i="1"/>
  <c r="C1321" i="1" s="1"/>
  <c r="BU1320" i="1"/>
  <c r="AY1320" i="1"/>
  <c r="C1320" i="1" s="1"/>
  <c r="BU1319" i="1"/>
  <c r="AY1319" i="1"/>
  <c r="C1319" i="1" s="1"/>
  <c r="BU1318" i="1"/>
  <c r="AY1318" i="1"/>
  <c r="C1318" i="1" s="1"/>
  <c r="BU1317" i="1"/>
  <c r="AY1317" i="1"/>
  <c r="C1317" i="1" s="1"/>
  <c r="BU1316" i="1"/>
  <c r="AY1316" i="1"/>
  <c r="C1316" i="1" s="1"/>
  <c r="BU1315" i="1"/>
  <c r="AY1315" i="1"/>
  <c r="C1315" i="1" s="1"/>
  <c r="BU1314" i="1"/>
  <c r="AY1314" i="1"/>
  <c r="C1314" i="1" s="1"/>
  <c r="BU1313" i="1"/>
  <c r="AY1313" i="1"/>
  <c r="C1313" i="1" s="1"/>
  <c r="BU1312" i="1"/>
  <c r="AY1312" i="1"/>
  <c r="C1312" i="1" s="1"/>
  <c r="BU1311" i="1"/>
  <c r="AY1311" i="1"/>
  <c r="C1311" i="1" s="1"/>
  <c r="BU1310" i="1"/>
  <c r="AY1310" i="1"/>
  <c r="C1310" i="1" s="1"/>
  <c r="BU1309" i="1"/>
  <c r="AY1309" i="1"/>
  <c r="C1309" i="1" s="1"/>
  <c r="BU1308" i="1"/>
  <c r="AY1308" i="1"/>
  <c r="C1308" i="1" s="1"/>
  <c r="BU1307" i="1"/>
  <c r="AY1307" i="1"/>
  <c r="C1307" i="1" s="1"/>
  <c r="BU1306" i="1"/>
  <c r="AY1306" i="1"/>
  <c r="C1306" i="1" s="1"/>
  <c r="BU1305" i="1"/>
  <c r="AY1305" i="1"/>
  <c r="C1305" i="1" s="1"/>
  <c r="BU1304" i="1"/>
  <c r="AY1304" i="1"/>
  <c r="C1304" i="1" s="1"/>
  <c r="BU1303" i="1"/>
  <c r="AY1303" i="1"/>
  <c r="C1303" i="1" s="1"/>
  <c r="BU1302" i="1"/>
  <c r="AY1302" i="1"/>
  <c r="C1302" i="1" s="1"/>
  <c r="BU1301" i="1"/>
  <c r="AY1301" i="1"/>
  <c r="C1301" i="1" s="1"/>
  <c r="BU1300" i="1"/>
  <c r="AY1300" i="1"/>
  <c r="C1300" i="1" s="1"/>
  <c r="BU1299" i="1"/>
  <c r="AY1299" i="1"/>
  <c r="C1299" i="1" s="1"/>
  <c r="BU1298" i="1"/>
  <c r="AY1298" i="1"/>
  <c r="C1298" i="1" s="1"/>
  <c r="BU1297" i="1"/>
  <c r="AY1297" i="1"/>
  <c r="C1297" i="1" s="1"/>
  <c r="BU1296" i="1"/>
  <c r="AY1296" i="1"/>
  <c r="C1296" i="1" s="1"/>
  <c r="BU1295" i="1"/>
  <c r="AY1295" i="1"/>
  <c r="C1295" i="1" s="1"/>
  <c r="BU1294" i="1"/>
  <c r="AY1294" i="1"/>
  <c r="C1294" i="1" s="1"/>
  <c r="BU1293" i="1"/>
  <c r="AY1293" i="1"/>
  <c r="C1293" i="1" s="1"/>
  <c r="BU1292" i="1"/>
  <c r="AY1292" i="1"/>
  <c r="C1292" i="1" s="1"/>
  <c r="BU1291" i="1"/>
  <c r="AY1291" i="1"/>
  <c r="C1291" i="1" s="1"/>
  <c r="BU1290" i="1"/>
  <c r="AY1290" i="1"/>
  <c r="C1290" i="1" s="1"/>
  <c r="BU1289" i="1"/>
  <c r="AY1289" i="1"/>
  <c r="C1289" i="1" s="1"/>
  <c r="BU1288" i="1"/>
  <c r="AY1288" i="1"/>
  <c r="C1288" i="1" s="1"/>
  <c r="BU1287" i="1"/>
  <c r="AY1287" i="1"/>
  <c r="C1287" i="1" s="1"/>
  <c r="BU1286" i="1"/>
  <c r="AY1286" i="1"/>
  <c r="C1286" i="1" s="1"/>
  <c r="BU1285" i="1"/>
  <c r="AY1285" i="1"/>
  <c r="C1285" i="1" s="1"/>
  <c r="BU1284" i="1"/>
  <c r="AY1284" i="1"/>
  <c r="C1284" i="1" s="1"/>
  <c r="BU1283" i="1"/>
  <c r="AY1283" i="1"/>
  <c r="C1283" i="1" s="1"/>
  <c r="BU1282" i="1"/>
  <c r="AY1282" i="1"/>
  <c r="C1282" i="1" s="1"/>
  <c r="BU1281" i="1"/>
  <c r="AY1281" i="1"/>
  <c r="C1281" i="1" s="1"/>
  <c r="BU1280" i="1"/>
  <c r="AY1280" i="1"/>
  <c r="C1280" i="1" s="1"/>
  <c r="BU1279" i="1"/>
  <c r="AY1279" i="1"/>
  <c r="C1279" i="1" s="1"/>
  <c r="BU1278" i="1"/>
  <c r="AY1278" i="1"/>
  <c r="C1278" i="1" s="1"/>
  <c r="BU1277" i="1"/>
  <c r="AY1277" i="1"/>
  <c r="C1277" i="1" s="1"/>
  <c r="BU1276" i="1"/>
  <c r="AY1276" i="1"/>
  <c r="C1276" i="1" s="1"/>
  <c r="BU1275" i="1"/>
  <c r="AY1275" i="1"/>
  <c r="C1275" i="1" s="1"/>
  <c r="BU1274" i="1"/>
  <c r="AY1274" i="1"/>
  <c r="C1274" i="1" s="1"/>
  <c r="BU1273" i="1"/>
  <c r="AY1273" i="1"/>
  <c r="C1273" i="1" s="1"/>
  <c r="BU1272" i="1"/>
  <c r="AY1272" i="1"/>
  <c r="C1272" i="1" s="1"/>
  <c r="BU1271" i="1"/>
  <c r="AY1271" i="1"/>
  <c r="C1271" i="1" s="1"/>
  <c r="BU1270" i="1"/>
  <c r="AY1270" i="1"/>
  <c r="C1270" i="1" s="1"/>
  <c r="BU1269" i="1"/>
  <c r="AY1269" i="1"/>
  <c r="C1269" i="1" s="1"/>
  <c r="BU1268" i="1"/>
  <c r="AY1268" i="1"/>
  <c r="C1268" i="1" s="1"/>
  <c r="BU1267" i="1"/>
  <c r="AY1267" i="1"/>
  <c r="C1267" i="1" s="1"/>
  <c r="BU1266" i="1"/>
  <c r="AY1266" i="1"/>
  <c r="C1266" i="1" s="1"/>
  <c r="BU1265" i="1"/>
  <c r="AY1265" i="1"/>
  <c r="C1265" i="1" s="1"/>
  <c r="BU1264" i="1"/>
  <c r="AY1264" i="1"/>
  <c r="C1264" i="1" s="1"/>
  <c r="BU1263" i="1"/>
  <c r="AY1263" i="1"/>
  <c r="C1263" i="1" s="1"/>
  <c r="BU1262" i="1"/>
  <c r="AY1262" i="1"/>
  <c r="C1262" i="1" s="1"/>
  <c r="BU1261" i="1"/>
  <c r="AY1261" i="1"/>
  <c r="C1261" i="1" s="1"/>
  <c r="BU1260" i="1"/>
  <c r="AY1260" i="1"/>
  <c r="C1260" i="1" s="1"/>
  <c r="BU1259" i="1"/>
  <c r="AY1259" i="1"/>
  <c r="C1259" i="1" s="1"/>
  <c r="BU1258" i="1"/>
  <c r="AY1258" i="1"/>
  <c r="C1258" i="1" s="1"/>
  <c r="BU1257" i="1"/>
  <c r="AY1257" i="1"/>
  <c r="C1257" i="1" s="1"/>
  <c r="BU1256" i="1"/>
  <c r="AY1256" i="1"/>
  <c r="C1256" i="1" s="1"/>
  <c r="BU1255" i="1"/>
  <c r="AY1255" i="1"/>
  <c r="C1255" i="1" s="1"/>
  <c r="BU1254" i="1"/>
  <c r="AY1254" i="1"/>
  <c r="C1254" i="1" s="1"/>
  <c r="BU1253" i="1"/>
  <c r="AY1253" i="1"/>
  <c r="C1253" i="1" s="1"/>
  <c r="BU1252" i="1"/>
  <c r="AY1252" i="1"/>
  <c r="C1252" i="1" s="1"/>
  <c r="BU1251" i="1"/>
  <c r="AY1251" i="1"/>
  <c r="C1251" i="1" s="1"/>
  <c r="BU1250" i="1"/>
  <c r="AY1250" i="1"/>
  <c r="C1250" i="1" s="1"/>
  <c r="BU1249" i="1"/>
  <c r="AY1249" i="1"/>
  <c r="C1249" i="1" s="1"/>
  <c r="BU1248" i="1"/>
  <c r="AY1248" i="1"/>
  <c r="C1248" i="1" s="1"/>
  <c r="BU1247" i="1"/>
  <c r="AY1247" i="1"/>
  <c r="C1247" i="1" s="1"/>
  <c r="BU1246" i="1"/>
  <c r="AY1246" i="1"/>
  <c r="C1246" i="1" s="1"/>
  <c r="BU1245" i="1"/>
  <c r="AY1245" i="1"/>
  <c r="C1245" i="1" s="1"/>
  <c r="BU1244" i="1"/>
  <c r="AY1244" i="1"/>
  <c r="C1244" i="1" s="1"/>
  <c r="BU1243" i="1"/>
  <c r="AY1243" i="1"/>
  <c r="C1243" i="1" s="1"/>
  <c r="BU1242" i="1"/>
  <c r="AY1242" i="1"/>
  <c r="C1242" i="1" s="1"/>
  <c r="BU1241" i="1"/>
  <c r="AY1241" i="1"/>
  <c r="C1241" i="1" s="1"/>
  <c r="BU1240" i="1"/>
  <c r="AY1240" i="1"/>
  <c r="C1240" i="1" s="1"/>
  <c r="BU1239" i="1"/>
  <c r="AY1239" i="1"/>
  <c r="C1239" i="1" s="1"/>
  <c r="BU1238" i="1"/>
  <c r="AY1238" i="1"/>
  <c r="C1238" i="1" s="1"/>
  <c r="BU1237" i="1"/>
  <c r="AY1237" i="1"/>
  <c r="C1237" i="1" s="1"/>
  <c r="BU1236" i="1"/>
  <c r="AY1236" i="1"/>
  <c r="C1236" i="1" s="1"/>
  <c r="BU1235" i="1"/>
  <c r="AY1235" i="1"/>
  <c r="C1235" i="1" s="1"/>
  <c r="BU1234" i="1"/>
  <c r="AY1234" i="1"/>
  <c r="C1234" i="1" s="1"/>
  <c r="BU1233" i="1"/>
  <c r="AY1233" i="1"/>
  <c r="C1233" i="1" s="1"/>
  <c r="BU1232" i="1"/>
  <c r="AY1232" i="1"/>
  <c r="C1232" i="1" s="1"/>
  <c r="BU1231" i="1"/>
  <c r="AY1231" i="1"/>
  <c r="C1231" i="1" s="1"/>
  <c r="BU1230" i="1"/>
  <c r="AY1230" i="1"/>
  <c r="C1230" i="1" s="1"/>
  <c r="BU1229" i="1"/>
  <c r="AY1229" i="1"/>
  <c r="C1229" i="1" s="1"/>
  <c r="BU1228" i="1"/>
  <c r="AY1228" i="1"/>
  <c r="C1228" i="1" s="1"/>
  <c r="BU1227" i="1"/>
  <c r="AY1227" i="1"/>
  <c r="C1227" i="1" s="1"/>
  <c r="BU1226" i="1"/>
  <c r="AY1226" i="1"/>
  <c r="C1226" i="1" s="1"/>
  <c r="BU1225" i="1"/>
  <c r="AY1225" i="1"/>
  <c r="C1225" i="1" s="1"/>
  <c r="BU1224" i="1"/>
  <c r="AY1224" i="1"/>
  <c r="C1224" i="1" s="1"/>
  <c r="BU1223" i="1"/>
  <c r="AY1223" i="1"/>
  <c r="C1223" i="1" s="1"/>
  <c r="BU1222" i="1"/>
  <c r="AY1222" i="1"/>
  <c r="C1222" i="1" s="1"/>
  <c r="BU1221" i="1"/>
  <c r="AY1221" i="1"/>
  <c r="C1221" i="1" s="1"/>
  <c r="BU1220" i="1"/>
  <c r="AY1220" i="1"/>
  <c r="C1220" i="1" s="1"/>
  <c r="BU1219" i="1"/>
  <c r="AY1219" i="1"/>
  <c r="C1219" i="1" s="1"/>
  <c r="BU1218" i="1"/>
  <c r="AY1218" i="1"/>
  <c r="C1218" i="1" s="1"/>
  <c r="BU1217" i="1"/>
  <c r="AY1217" i="1"/>
  <c r="C1217" i="1" s="1"/>
  <c r="BU1216" i="1"/>
  <c r="AY1216" i="1"/>
  <c r="C1216" i="1" s="1"/>
  <c r="BU1215" i="1"/>
  <c r="AY1215" i="1"/>
  <c r="C1215" i="1" s="1"/>
  <c r="BU1214" i="1"/>
  <c r="AY1214" i="1"/>
  <c r="C1214" i="1" s="1"/>
  <c r="BU1213" i="1"/>
  <c r="AY1213" i="1"/>
  <c r="C1213" i="1" s="1"/>
  <c r="BU1212" i="1"/>
  <c r="AY1212" i="1"/>
  <c r="C1212" i="1" s="1"/>
  <c r="BU1211" i="1"/>
  <c r="AY1211" i="1"/>
  <c r="C1211" i="1" s="1"/>
  <c r="BU1210" i="1"/>
  <c r="AY1210" i="1"/>
  <c r="C1210" i="1" s="1"/>
  <c r="BU1209" i="1"/>
  <c r="AY1209" i="1"/>
  <c r="C1209" i="1" s="1"/>
  <c r="BU1208" i="1"/>
  <c r="AY1208" i="1"/>
  <c r="C1208" i="1" s="1"/>
  <c r="BU1207" i="1"/>
  <c r="AY1207" i="1"/>
  <c r="C1207" i="1" s="1"/>
  <c r="BU1206" i="1"/>
  <c r="AY1206" i="1"/>
  <c r="C1206" i="1" s="1"/>
  <c r="BU1205" i="1"/>
  <c r="AY1205" i="1"/>
  <c r="C1205" i="1" s="1"/>
  <c r="BU1204" i="1"/>
  <c r="AY1204" i="1"/>
  <c r="C1204" i="1" s="1"/>
  <c r="BU1203" i="1"/>
  <c r="AY1203" i="1"/>
  <c r="C1203" i="1" s="1"/>
  <c r="BU1202" i="1"/>
  <c r="AY1202" i="1"/>
  <c r="C1202" i="1" s="1"/>
  <c r="BU1201" i="1"/>
  <c r="AY1201" i="1"/>
  <c r="C1201" i="1" s="1"/>
  <c r="BU1200" i="1"/>
  <c r="AY1200" i="1"/>
  <c r="C1200" i="1" s="1"/>
  <c r="BU1199" i="1"/>
  <c r="AY1199" i="1"/>
  <c r="C1199" i="1" s="1"/>
  <c r="BU1198" i="1"/>
  <c r="AY1198" i="1"/>
  <c r="C1198" i="1" s="1"/>
  <c r="BU1197" i="1"/>
  <c r="AY1197" i="1"/>
  <c r="C1197" i="1" s="1"/>
  <c r="BU1196" i="1"/>
  <c r="AY1196" i="1"/>
  <c r="C1196" i="1" s="1"/>
  <c r="BU1195" i="1"/>
  <c r="AY1195" i="1"/>
  <c r="C1195" i="1" s="1"/>
  <c r="BU1194" i="1"/>
  <c r="AY1194" i="1"/>
  <c r="C1194" i="1" s="1"/>
  <c r="BU1193" i="1"/>
  <c r="AY1193" i="1"/>
  <c r="C1193" i="1" s="1"/>
  <c r="BU1192" i="1"/>
  <c r="AY1192" i="1"/>
  <c r="C1192" i="1" s="1"/>
  <c r="BU1191" i="1"/>
  <c r="AY1191" i="1"/>
  <c r="C1191" i="1" s="1"/>
  <c r="BU1190" i="1"/>
  <c r="AY1190" i="1"/>
  <c r="C1190" i="1" s="1"/>
  <c r="BU1189" i="1"/>
  <c r="AY1189" i="1"/>
  <c r="C1189" i="1" s="1"/>
  <c r="BU1188" i="1"/>
  <c r="AY1188" i="1"/>
  <c r="C1188" i="1" s="1"/>
  <c r="BU1187" i="1"/>
  <c r="AY1187" i="1"/>
  <c r="C1187" i="1" s="1"/>
  <c r="BU1186" i="1"/>
  <c r="AY1186" i="1"/>
  <c r="C1186" i="1" s="1"/>
  <c r="BU1185" i="1"/>
  <c r="AY1185" i="1"/>
  <c r="C1185" i="1" s="1"/>
  <c r="BU1184" i="1"/>
  <c r="AY1184" i="1"/>
  <c r="C1184" i="1" s="1"/>
  <c r="BU1183" i="1"/>
  <c r="AY1183" i="1"/>
  <c r="C1183" i="1" s="1"/>
  <c r="BU1182" i="1"/>
  <c r="AY1182" i="1"/>
  <c r="C1182" i="1" s="1"/>
  <c r="BU1181" i="1"/>
  <c r="AY1181" i="1"/>
  <c r="C1181" i="1" s="1"/>
  <c r="BU1180" i="1"/>
  <c r="AY1180" i="1"/>
  <c r="C1180" i="1" s="1"/>
  <c r="BU1179" i="1"/>
  <c r="AY1179" i="1"/>
  <c r="C1179" i="1" s="1"/>
  <c r="BU1178" i="1"/>
  <c r="AY1178" i="1"/>
  <c r="C1178" i="1" s="1"/>
  <c r="BU1177" i="1"/>
  <c r="AY1177" i="1"/>
  <c r="C1177" i="1" s="1"/>
  <c r="BU1176" i="1"/>
  <c r="AY1176" i="1"/>
  <c r="C1176" i="1" s="1"/>
  <c r="BU1175" i="1"/>
  <c r="AY1175" i="1"/>
  <c r="C1175" i="1" s="1"/>
  <c r="BU1174" i="1"/>
  <c r="AY1174" i="1"/>
  <c r="C1174" i="1" s="1"/>
  <c r="BU1173" i="1"/>
  <c r="AY1173" i="1"/>
  <c r="C1173" i="1" s="1"/>
  <c r="BU1172" i="1"/>
  <c r="AY1172" i="1"/>
  <c r="C1172" i="1" s="1"/>
  <c r="BU1171" i="1"/>
  <c r="AY1171" i="1"/>
  <c r="C1171" i="1" s="1"/>
  <c r="BU1170" i="1"/>
  <c r="AY1170" i="1"/>
  <c r="C1170" i="1" s="1"/>
  <c r="BU1169" i="1"/>
  <c r="AY1169" i="1"/>
  <c r="C1169" i="1" s="1"/>
  <c r="BU1168" i="1"/>
  <c r="AY1168" i="1"/>
  <c r="C1168" i="1" s="1"/>
  <c r="BU1167" i="1"/>
  <c r="AY1167" i="1"/>
  <c r="C1167" i="1" s="1"/>
  <c r="BU1166" i="1"/>
  <c r="AY1166" i="1"/>
  <c r="C1166" i="1" s="1"/>
  <c r="BU1165" i="1"/>
  <c r="AY1165" i="1"/>
  <c r="C1165" i="1" s="1"/>
  <c r="BU1164" i="1"/>
  <c r="AY1164" i="1"/>
  <c r="C1164" i="1" s="1"/>
  <c r="BU1163" i="1"/>
  <c r="AY1163" i="1"/>
  <c r="C1163" i="1" s="1"/>
  <c r="BU1162" i="1"/>
  <c r="AY1162" i="1"/>
  <c r="C1162" i="1" s="1"/>
  <c r="BU1161" i="1"/>
  <c r="AY1161" i="1"/>
  <c r="C1161" i="1" s="1"/>
  <c r="BU1160" i="1"/>
  <c r="AY1160" i="1"/>
  <c r="C1160" i="1" s="1"/>
  <c r="BU1159" i="1"/>
  <c r="AY1159" i="1"/>
  <c r="C1159" i="1" s="1"/>
  <c r="BU1158" i="1"/>
  <c r="AY1158" i="1"/>
  <c r="C1158" i="1" s="1"/>
  <c r="BU1157" i="1"/>
  <c r="AY1157" i="1"/>
  <c r="C1157" i="1" s="1"/>
  <c r="BU1156" i="1"/>
  <c r="AY1156" i="1"/>
  <c r="C1156" i="1" s="1"/>
  <c r="BU1155" i="1"/>
  <c r="AY1155" i="1"/>
  <c r="C1155" i="1" s="1"/>
  <c r="BU1154" i="1"/>
  <c r="AY1154" i="1"/>
  <c r="C1154" i="1" s="1"/>
  <c r="BU1153" i="1"/>
  <c r="AY1153" i="1"/>
  <c r="C1153" i="1" s="1"/>
  <c r="BU1152" i="1"/>
  <c r="AY1152" i="1"/>
  <c r="C1152" i="1" s="1"/>
  <c r="BU1151" i="1"/>
  <c r="AY1151" i="1"/>
  <c r="C1151" i="1" s="1"/>
  <c r="BU1150" i="1"/>
  <c r="AY1150" i="1"/>
  <c r="C1150" i="1" s="1"/>
  <c r="BU1149" i="1"/>
  <c r="AY1149" i="1"/>
  <c r="C1149" i="1" s="1"/>
  <c r="BU1148" i="1"/>
  <c r="AY1148" i="1"/>
  <c r="C1148" i="1" s="1"/>
  <c r="BU1147" i="1"/>
  <c r="AY1147" i="1"/>
  <c r="C1147" i="1" s="1"/>
  <c r="BU1146" i="1"/>
  <c r="AY1146" i="1"/>
  <c r="C1146" i="1" s="1"/>
  <c r="BU1145" i="1"/>
  <c r="AY1145" i="1"/>
  <c r="C1145" i="1" s="1"/>
  <c r="BU1144" i="1"/>
  <c r="AY1144" i="1"/>
  <c r="C1144" i="1" s="1"/>
  <c r="BU1143" i="1"/>
  <c r="AY1143" i="1"/>
  <c r="C1143" i="1" s="1"/>
  <c r="BU1142" i="1"/>
  <c r="AY1142" i="1"/>
  <c r="C1142" i="1" s="1"/>
  <c r="BU1141" i="1"/>
  <c r="AY1141" i="1"/>
  <c r="C1141" i="1" s="1"/>
  <c r="BU1140" i="1"/>
  <c r="AY1140" i="1"/>
  <c r="C1140" i="1" s="1"/>
  <c r="BU1139" i="1"/>
  <c r="AY1139" i="1"/>
  <c r="C1139" i="1" s="1"/>
  <c r="BU1138" i="1"/>
  <c r="AY1138" i="1"/>
  <c r="C1138" i="1" s="1"/>
  <c r="BU1137" i="1"/>
  <c r="AY1137" i="1"/>
  <c r="C1137" i="1" s="1"/>
  <c r="BU1136" i="1"/>
  <c r="AY1136" i="1"/>
  <c r="C1136" i="1" s="1"/>
  <c r="BU1135" i="1"/>
  <c r="AY1135" i="1"/>
  <c r="C1135" i="1" s="1"/>
  <c r="BU1134" i="1"/>
  <c r="AY1134" i="1"/>
  <c r="C1134" i="1" s="1"/>
  <c r="BU1133" i="1"/>
  <c r="AY1133" i="1"/>
  <c r="C1133" i="1" s="1"/>
  <c r="BU1132" i="1"/>
  <c r="AY1132" i="1"/>
  <c r="C1132" i="1" s="1"/>
  <c r="BU1131" i="1"/>
  <c r="AY1131" i="1"/>
  <c r="C1131" i="1" s="1"/>
  <c r="BU1130" i="1"/>
  <c r="AY1130" i="1"/>
  <c r="C1130" i="1" s="1"/>
  <c r="BU1129" i="1"/>
  <c r="AY1129" i="1"/>
  <c r="C1129" i="1" s="1"/>
  <c r="BU1128" i="1"/>
  <c r="AY1128" i="1"/>
  <c r="C1128" i="1" s="1"/>
  <c r="BU1127" i="1"/>
  <c r="AY1127" i="1"/>
  <c r="C1127" i="1" s="1"/>
  <c r="BU1126" i="1"/>
  <c r="AY1126" i="1"/>
  <c r="C1126" i="1" s="1"/>
  <c r="BU1125" i="1"/>
  <c r="AY1125" i="1"/>
  <c r="C1125" i="1" s="1"/>
  <c r="BU1124" i="1"/>
  <c r="AY1124" i="1"/>
  <c r="C1124" i="1" s="1"/>
  <c r="BU1123" i="1"/>
  <c r="AY1123" i="1"/>
  <c r="C1123" i="1" s="1"/>
  <c r="BU1122" i="1"/>
  <c r="AY1122" i="1"/>
  <c r="C1122" i="1" s="1"/>
  <c r="BU1121" i="1"/>
  <c r="AY1121" i="1"/>
  <c r="C1121" i="1" s="1"/>
  <c r="BU1120" i="1"/>
  <c r="AY1120" i="1"/>
  <c r="C1120" i="1" s="1"/>
  <c r="BU1119" i="1"/>
  <c r="AY1119" i="1"/>
  <c r="C1119" i="1" s="1"/>
  <c r="BU1118" i="1"/>
  <c r="AY1118" i="1"/>
  <c r="C1118" i="1" s="1"/>
  <c r="BU1117" i="1"/>
  <c r="AY1117" i="1"/>
  <c r="C1117" i="1" s="1"/>
  <c r="BU1116" i="1"/>
  <c r="AY1116" i="1"/>
  <c r="C1116" i="1" s="1"/>
  <c r="BU1115" i="1"/>
  <c r="AY1115" i="1"/>
  <c r="C1115" i="1" s="1"/>
  <c r="BU1114" i="1"/>
  <c r="AY1114" i="1"/>
  <c r="C1114" i="1" s="1"/>
  <c r="BU1113" i="1"/>
  <c r="AY1113" i="1"/>
  <c r="C1113" i="1" s="1"/>
  <c r="BU1112" i="1"/>
  <c r="AY1112" i="1"/>
  <c r="C1112" i="1" s="1"/>
  <c r="BU1111" i="1"/>
  <c r="AY1111" i="1"/>
  <c r="C1111" i="1" s="1"/>
  <c r="BU1110" i="1"/>
  <c r="AY1110" i="1"/>
  <c r="C1110" i="1" s="1"/>
  <c r="BU1109" i="1"/>
  <c r="AY1109" i="1"/>
  <c r="C1109" i="1" s="1"/>
  <c r="BU1108" i="1"/>
  <c r="AY1108" i="1"/>
  <c r="C1108" i="1" s="1"/>
  <c r="BU1107" i="1"/>
  <c r="AY1107" i="1"/>
  <c r="C1107" i="1" s="1"/>
  <c r="BU1106" i="1"/>
  <c r="AY1106" i="1"/>
  <c r="C1106" i="1" s="1"/>
  <c r="BU1105" i="1"/>
  <c r="AY1105" i="1"/>
  <c r="C1105" i="1" s="1"/>
  <c r="BU1104" i="1"/>
  <c r="AY1104" i="1"/>
  <c r="C1104" i="1" s="1"/>
  <c r="BU1103" i="1"/>
  <c r="AY1103" i="1"/>
  <c r="C1103" i="1" s="1"/>
  <c r="BU1102" i="1"/>
  <c r="AY1102" i="1"/>
  <c r="C1102" i="1" s="1"/>
  <c r="BU1101" i="1"/>
  <c r="AY1101" i="1"/>
  <c r="C1101" i="1" s="1"/>
  <c r="BU1100" i="1"/>
  <c r="AY1100" i="1"/>
  <c r="C1100" i="1" s="1"/>
  <c r="BU1099" i="1"/>
  <c r="AY1099" i="1"/>
  <c r="C1099" i="1" s="1"/>
  <c r="BU1098" i="1"/>
  <c r="AY1098" i="1"/>
  <c r="C1098" i="1" s="1"/>
  <c r="BU1097" i="1"/>
  <c r="AY1097" i="1"/>
  <c r="C1097" i="1" s="1"/>
  <c r="BU1096" i="1"/>
  <c r="AY1096" i="1"/>
  <c r="C1096" i="1" s="1"/>
  <c r="BU1095" i="1"/>
  <c r="AY1095" i="1"/>
  <c r="C1095" i="1" s="1"/>
  <c r="BU1094" i="1"/>
  <c r="AY1094" i="1"/>
  <c r="C1094" i="1" s="1"/>
  <c r="BU1093" i="1"/>
  <c r="AY1093" i="1"/>
  <c r="C1093" i="1" s="1"/>
  <c r="BU1092" i="1"/>
  <c r="AY1092" i="1"/>
  <c r="C1092" i="1" s="1"/>
  <c r="BU1091" i="1"/>
  <c r="AY1091" i="1"/>
  <c r="C1091" i="1" s="1"/>
  <c r="BU1090" i="1"/>
  <c r="AY1090" i="1"/>
  <c r="C1090" i="1" s="1"/>
  <c r="BU1089" i="1"/>
  <c r="AY1089" i="1"/>
  <c r="C1089" i="1" s="1"/>
  <c r="BU1088" i="1"/>
  <c r="AY1088" i="1"/>
  <c r="C1088" i="1" s="1"/>
  <c r="BU1087" i="1"/>
  <c r="AY1087" i="1"/>
  <c r="C1087" i="1" s="1"/>
  <c r="BU1086" i="1"/>
  <c r="AY1086" i="1"/>
  <c r="C1086" i="1" s="1"/>
  <c r="BU1085" i="1"/>
  <c r="AY1085" i="1"/>
  <c r="C1085" i="1" s="1"/>
  <c r="BU1084" i="1"/>
  <c r="AY1084" i="1"/>
  <c r="C1084" i="1" s="1"/>
  <c r="BU1083" i="1"/>
  <c r="AY1083" i="1"/>
  <c r="C1083" i="1" s="1"/>
  <c r="BU1082" i="1"/>
  <c r="AY1082" i="1"/>
  <c r="C1082" i="1" s="1"/>
  <c r="BU1081" i="1"/>
  <c r="AY1081" i="1"/>
  <c r="C1081" i="1" s="1"/>
  <c r="BU1080" i="1"/>
  <c r="AY1080" i="1"/>
  <c r="C1080" i="1" s="1"/>
  <c r="BU1079" i="1"/>
  <c r="AY1079" i="1"/>
  <c r="C1079" i="1" s="1"/>
  <c r="BU1078" i="1"/>
  <c r="AY1078" i="1"/>
  <c r="C1078" i="1" s="1"/>
  <c r="BU1077" i="1"/>
  <c r="AY1077" i="1"/>
  <c r="C1077" i="1" s="1"/>
  <c r="BU1076" i="1"/>
  <c r="AY1076" i="1"/>
  <c r="C1076" i="1" s="1"/>
  <c r="BU1075" i="1"/>
  <c r="AY1075" i="1"/>
  <c r="C1075" i="1" s="1"/>
  <c r="BU1074" i="1"/>
  <c r="AY1074" i="1"/>
  <c r="C1074" i="1" s="1"/>
  <c r="BU1073" i="1"/>
  <c r="AY1073" i="1"/>
  <c r="C1073" i="1" s="1"/>
  <c r="BU1072" i="1"/>
  <c r="AY1072" i="1"/>
  <c r="C1072" i="1" s="1"/>
  <c r="BU1071" i="1"/>
  <c r="AY1071" i="1"/>
  <c r="C1071" i="1" s="1"/>
  <c r="BU1070" i="1"/>
  <c r="AY1070" i="1"/>
  <c r="C1070" i="1" s="1"/>
  <c r="BU1069" i="1"/>
  <c r="AY1069" i="1"/>
  <c r="C1069" i="1" s="1"/>
  <c r="BU1068" i="1"/>
  <c r="AY1068" i="1"/>
  <c r="C1068" i="1" s="1"/>
  <c r="BU1067" i="1"/>
  <c r="AY1067" i="1"/>
  <c r="C1067" i="1" s="1"/>
  <c r="BU1066" i="1"/>
  <c r="AY1066" i="1"/>
  <c r="C1066" i="1" s="1"/>
  <c r="BU1065" i="1"/>
  <c r="AY1065" i="1"/>
  <c r="C1065" i="1" s="1"/>
  <c r="BU1064" i="1"/>
  <c r="AY1064" i="1"/>
  <c r="C1064" i="1" s="1"/>
  <c r="BU1063" i="1"/>
  <c r="AY1063" i="1"/>
  <c r="C1063" i="1" s="1"/>
  <c r="BU1062" i="1"/>
  <c r="AY1062" i="1"/>
  <c r="C1062" i="1" s="1"/>
  <c r="BU1061" i="1"/>
  <c r="AY1061" i="1"/>
  <c r="C1061" i="1" s="1"/>
  <c r="BU1060" i="1"/>
  <c r="AY1060" i="1"/>
  <c r="C1060" i="1" s="1"/>
  <c r="BU1059" i="1"/>
  <c r="AY1059" i="1"/>
  <c r="C1059" i="1" s="1"/>
  <c r="BU1058" i="1"/>
  <c r="AY1058" i="1"/>
  <c r="C1058" i="1" s="1"/>
  <c r="BU1057" i="1"/>
  <c r="AY1057" i="1"/>
  <c r="C1057" i="1" s="1"/>
  <c r="BU1056" i="1"/>
  <c r="AY1056" i="1"/>
  <c r="C1056" i="1" s="1"/>
  <c r="BU1055" i="1"/>
  <c r="AY1055" i="1"/>
  <c r="C1055" i="1" s="1"/>
  <c r="BU1054" i="1"/>
  <c r="AY1054" i="1"/>
  <c r="C1054" i="1" s="1"/>
  <c r="BU1053" i="1"/>
  <c r="AY1053" i="1"/>
  <c r="C1053" i="1" s="1"/>
  <c r="BU1052" i="1"/>
  <c r="AY1052" i="1"/>
  <c r="C1052" i="1" s="1"/>
  <c r="BU1051" i="1"/>
  <c r="AY1051" i="1"/>
  <c r="C1051" i="1" s="1"/>
  <c r="BU1050" i="1"/>
  <c r="AY1050" i="1"/>
  <c r="C1050" i="1" s="1"/>
  <c r="BU1049" i="1"/>
  <c r="AY1049" i="1"/>
  <c r="C1049" i="1" s="1"/>
  <c r="BU1048" i="1"/>
  <c r="AY1048" i="1"/>
  <c r="C1048" i="1" s="1"/>
  <c r="BU1047" i="1"/>
  <c r="AY1047" i="1"/>
  <c r="C1047" i="1" s="1"/>
  <c r="BU1046" i="1"/>
  <c r="AY1046" i="1"/>
  <c r="C1046" i="1" s="1"/>
  <c r="BU1045" i="1"/>
  <c r="AY1045" i="1"/>
  <c r="C1045" i="1" s="1"/>
  <c r="BU1044" i="1"/>
  <c r="AY1044" i="1"/>
  <c r="C1044" i="1" s="1"/>
  <c r="BU1043" i="1"/>
  <c r="AY1043" i="1"/>
  <c r="C1043" i="1" s="1"/>
  <c r="BU1042" i="1"/>
  <c r="AY1042" i="1"/>
  <c r="C1042" i="1" s="1"/>
  <c r="BU1041" i="1"/>
  <c r="AY1041" i="1"/>
  <c r="C1041" i="1" s="1"/>
  <c r="BU1040" i="1"/>
  <c r="AY1040" i="1"/>
  <c r="C1040" i="1" s="1"/>
  <c r="BU1039" i="1"/>
  <c r="AY1039" i="1"/>
  <c r="C1039" i="1" s="1"/>
  <c r="BU1038" i="1"/>
  <c r="AY1038" i="1"/>
  <c r="C1038" i="1" s="1"/>
  <c r="BU1037" i="1"/>
  <c r="AY1037" i="1"/>
  <c r="C1037" i="1" s="1"/>
  <c r="BU1036" i="1"/>
  <c r="AY1036" i="1"/>
  <c r="C1036" i="1" s="1"/>
  <c r="BU1035" i="1"/>
  <c r="AY1035" i="1"/>
  <c r="C1035" i="1" s="1"/>
  <c r="BU1034" i="1"/>
  <c r="AY1034" i="1"/>
  <c r="C1034" i="1" s="1"/>
  <c r="BU1033" i="1"/>
  <c r="AY1033" i="1"/>
  <c r="C1033" i="1" s="1"/>
  <c r="BU1032" i="1"/>
  <c r="AY1032" i="1"/>
  <c r="C1032" i="1" s="1"/>
  <c r="BU1031" i="1"/>
  <c r="AY1031" i="1"/>
  <c r="C1031" i="1" s="1"/>
  <c r="BU1030" i="1"/>
  <c r="AY1030" i="1"/>
  <c r="C1030" i="1" s="1"/>
  <c r="BU1029" i="1"/>
  <c r="AY1029" i="1"/>
  <c r="C1029" i="1" s="1"/>
  <c r="BU1028" i="1"/>
  <c r="AY1028" i="1"/>
  <c r="C1028" i="1" s="1"/>
  <c r="BU1027" i="1"/>
  <c r="AY1027" i="1"/>
  <c r="C1027" i="1" s="1"/>
  <c r="BU1026" i="1"/>
  <c r="AY1026" i="1"/>
  <c r="C1026" i="1" s="1"/>
  <c r="BU1025" i="1"/>
  <c r="AY1025" i="1"/>
  <c r="C1025" i="1" s="1"/>
  <c r="BU1024" i="1"/>
  <c r="AY1024" i="1"/>
  <c r="C1024" i="1" s="1"/>
  <c r="BU1023" i="1"/>
  <c r="AY1023" i="1"/>
  <c r="C1023" i="1" s="1"/>
  <c r="BU1022" i="1"/>
  <c r="AY1022" i="1"/>
  <c r="C1022" i="1" s="1"/>
  <c r="BU1021" i="1"/>
  <c r="AY1021" i="1"/>
  <c r="C1021" i="1" s="1"/>
  <c r="BU1020" i="1"/>
  <c r="AY1020" i="1"/>
  <c r="C1020" i="1" s="1"/>
  <c r="BU1019" i="1"/>
  <c r="AY1019" i="1"/>
  <c r="C1019" i="1" s="1"/>
  <c r="BU1018" i="1"/>
  <c r="AY1018" i="1"/>
  <c r="C1018" i="1" s="1"/>
  <c r="BU1017" i="1"/>
  <c r="AY1017" i="1"/>
  <c r="C1017" i="1" s="1"/>
  <c r="BU1016" i="1"/>
  <c r="AY1016" i="1"/>
  <c r="C1016" i="1" s="1"/>
  <c r="BU1015" i="1"/>
  <c r="AY1015" i="1"/>
  <c r="C1015" i="1" s="1"/>
  <c r="BU1014" i="1"/>
  <c r="AY1014" i="1"/>
  <c r="C1014" i="1" s="1"/>
  <c r="BU1013" i="1"/>
  <c r="AY1013" i="1"/>
  <c r="C1013" i="1" s="1"/>
  <c r="BU1012" i="1"/>
  <c r="AY1012" i="1"/>
  <c r="C1012" i="1" s="1"/>
  <c r="BU1011" i="1"/>
  <c r="AY1011" i="1"/>
  <c r="C1011" i="1" s="1"/>
  <c r="BU1010" i="1"/>
  <c r="AY1010" i="1"/>
  <c r="C1010" i="1" s="1"/>
  <c r="BU1009" i="1"/>
  <c r="AY1009" i="1"/>
  <c r="C1009" i="1" s="1"/>
  <c r="BU1008" i="1"/>
  <c r="AY1008" i="1"/>
  <c r="C1008" i="1" s="1"/>
  <c r="BU1007" i="1"/>
  <c r="AY1007" i="1"/>
  <c r="C1007" i="1" s="1"/>
  <c r="BU1006" i="1"/>
  <c r="AY1006" i="1"/>
  <c r="C1006" i="1" s="1"/>
  <c r="BU1005" i="1"/>
  <c r="AY1005" i="1"/>
  <c r="C1005" i="1" s="1"/>
  <c r="BU1004" i="1"/>
  <c r="AY1004" i="1"/>
  <c r="C1004" i="1" s="1"/>
  <c r="BU1003" i="1"/>
  <c r="AY1003" i="1"/>
  <c r="C1003" i="1" s="1"/>
  <c r="BU1002" i="1"/>
  <c r="AY1002" i="1"/>
  <c r="C1002" i="1" s="1"/>
  <c r="BU1001" i="1"/>
  <c r="AY1001" i="1"/>
  <c r="C1001" i="1" s="1"/>
  <c r="BU1000" i="1"/>
  <c r="AY1000" i="1"/>
  <c r="C1000" i="1" s="1"/>
  <c r="BU999" i="1"/>
  <c r="AY999" i="1"/>
  <c r="C999" i="1" s="1"/>
  <c r="BU998" i="1"/>
  <c r="AY998" i="1"/>
  <c r="C998" i="1" s="1"/>
  <c r="BU997" i="1"/>
  <c r="AY997" i="1"/>
  <c r="C997" i="1" s="1"/>
  <c r="BU996" i="1"/>
  <c r="AY996" i="1"/>
  <c r="C996" i="1" s="1"/>
  <c r="BU995" i="1"/>
  <c r="AY995" i="1"/>
  <c r="C995" i="1" s="1"/>
  <c r="BU994" i="1"/>
  <c r="AY994" i="1"/>
  <c r="C994" i="1" s="1"/>
  <c r="BU993" i="1"/>
  <c r="AY993" i="1"/>
  <c r="C993" i="1" s="1"/>
  <c r="BU992" i="1"/>
  <c r="AY992" i="1"/>
  <c r="C992" i="1" s="1"/>
  <c r="BU991" i="1"/>
  <c r="AY991" i="1"/>
  <c r="C991" i="1" s="1"/>
  <c r="BU990" i="1"/>
  <c r="AY990" i="1"/>
  <c r="C990" i="1" s="1"/>
  <c r="BU989" i="1"/>
  <c r="AY989" i="1"/>
  <c r="C989" i="1" s="1"/>
  <c r="BU988" i="1"/>
  <c r="AY988" i="1"/>
  <c r="C988" i="1" s="1"/>
  <c r="BU987" i="1"/>
  <c r="AY987" i="1"/>
  <c r="C987" i="1" s="1"/>
  <c r="BU986" i="1"/>
  <c r="AY986" i="1"/>
  <c r="C986" i="1" s="1"/>
  <c r="BU985" i="1"/>
  <c r="AY985" i="1"/>
  <c r="C985" i="1" s="1"/>
  <c r="BU984" i="1"/>
  <c r="AY984" i="1"/>
  <c r="C984" i="1" s="1"/>
  <c r="BU983" i="1"/>
  <c r="AY983" i="1"/>
  <c r="C983" i="1" s="1"/>
  <c r="BU982" i="1"/>
  <c r="AY982" i="1"/>
  <c r="C982" i="1" s="1"/>
  <c r="BU981" i="1"/>
  <c r="AY981" i="1"/>
  <c r="C981" i="1" s="1"/>
  <c r="BU980" i="1"/>
  <c r="AY980" i="1"/>
  <c r="C980" i="1" s="1"/>
  <c r="BU979" i="1"/>
  <c r="AY979" i="1"/>
  <c r="C979" i="1" s="1"/>
  <c r="BU978" i="1"/>
  <c r="AY978" i="1"/>
  <c r="C978" i="1" s="1"/>
  <c r="BU977" i="1"/>
  <c r="AY977" i="1"/>
  <c r="C977" i="1" s="1"/>
  <c r="BU976" i="1"/>
  <c r="AY976" i="1"/>
  <c r="C976" i="1" s="1"/>
  <c r="BU975" i="1"/>
  <c r="AY975" i="1"/>
  <c r="C975" i="1" s="1"/>
  <c r="BU974" i="1"/>
  <c r="AY974" i="1"/>
  <c r="C974" i="1" s="1"/>
  <c r="BU973" i="1"/>
  <c r="AY973" i="1"/>
  <c r="C973" i="1" s="1"/>
  <c r="BU972" i="1"/>
  <c r="AY972" i="1"/>
  <c r="C972" i="1" s="1"/>
  <c r="BU971" i="1"/>
  <c r="AY971" i="1"/>
  <c r="C971" i="1" s="1"/>
  <c r="BU970" i="1"/>
  <c r="AY970" i="1"/>
  <c r="C970" i="1" s="1"/>
  <c r="BU969" i="1"/>
  <c r="AY969" i="1"/>
  <c r="C969" i="1" s="1"/>
  <c r="BU968" i="1"/>
  <c r="AY968" i="1"/>
  <c r="C968" i="1" s="1"/>
  <c r="BU967" i="1"/>
  <c r="AY967" i="1"/>
  <c r="C967" i="1" s="1"/>
  <c r="BU966" i="1"/>
  <c r="AY966" i="1"/>
  <c r="C966" i="1" s="1"/>
  <c r="BU965" i="1"/>
  <c r="AY965" i="1"/>
  <c r="C965" i="1" s="1"/>
  <c r="BU964" i="1"/>
  <c r="AY964" i="1"/>
  <c r="C964" i="1" s="1"/>
  <c r="BU963" i="1"/>
  <c r="AY963" i="1"/>
  <c r="C963" i="1" s="1"/>
  <c r="BU962" i="1"/>
  <c r="AY962" i="1"/>
  <c r="C962" i="1" s="1"/>
  <c r="BU961" i="1"/>
  <c r="AY961" i="1"/>
  <c r="C961" i="1" s="1"/>
  <c r="BU960" i="1"/>
  <c r="AY960" i="1"/>
  <c r="C960" i="1" s="1"/>
  <c r="BU959" i="1"/>
  <c r="AY959" i="1"/>
  <c r="C959" i="1" s="1"/>
  <c r="BU958" i="1"/>
  <c r="AY958" i="1"/>
  <c r="C958" i="1" s="1"/>
  <c r="BU957" i="1"/>
  <c r="AY957" i="1"/>
  <c r="C957" i="1" s="1"/>
  <c r="BU956" i="1"/>
  <c r="AY956" i="1"/>
  <c r="C956" i="1" s="1"/>
  <c r="BU955" i="1"/>
  <c r="AY955" i="1"/>
  <c r="C955" i="1" s="1"/>
  <c r="BU954" i="1"/>
  <c r="AY954" i="1"/>
  <c r="C954" i="1" s="1"/>
  <c r="BU953" i="1"/>
  <c r="AY953" i="1"/>
  <c r="C953" i="1" s="1"/>
  <c r="BU952" i="1"/>
  <c r="AY952" i="1"/>
  <c r="C952" i="1" s="1"/>
  <c r="BU951" i="1"/>
  <c r="AY951" i="1"/>
  <c r="C951" i="1" s="1"/>
  <c r="BU950" i="1"/>
  <c r="AY950" i="1"/>
  <c r="C950" i="1" s="1"/>
  <c r="BU949" i="1"/>
  <c r="AY949" i="1"/>
  <c r="C949" i="1" s="1"/>
  <c r="BU948" i="1"/>
  <c r="AY948" i="1"/>
  <c r="C948" i="1" s="1"/>
  <c r="BU947" i="1"/>
  <c r="AY947" i="1"/>
  <c r="C947" i="1" s="1"/>
  <c r="BU946" i="1"/>
  <c r="AY946" i="1"/>
  <c r="C946" i="1" s="1"/>
  <c r="BU945" i="1"/>
  <c r="AY945" i="1"/>
  <c r="C945" i="1" s="1"/>
  <c r="BU944" i="1"/>
  <c r="AY944" i="1"/>
  <c r="C944" i="1" s="1"/>
  <c r="BU943" i="1"/>
  <c r="AY943" i="1"/>
  <c r="C943" i="1" s="1"/>
  <c r="BU942" i="1"/>
  <c r="AY942" i="1"/>
  <c r="C942" i="1" s="1"/>
  <c r="BU941" i="1"/>
  <c r="AY941" i="1"/>
  <c r="C941" i="1" s="1"/>
  <c r="BU940" i="1"/>
  <c r="AY940" i="1"/>
  <c r="C940" i="1" s="1"/>
  <c r="BU939" i="1"/>
  <c r="AY939" i="1"/>
  <c r="C939" i="1" s="1"/>
  <c r="BU938" i="1"/>
  <c r="AY938" i="1"/>
  <c r="C938" i="1" s="1"/>
  <c r="BU937" i="1"/>
  <c r="AY937" i="1"/>
  <c r="C937" i="1" s="1"/>
  <c r="BU936" i="1"/>
  <c r="AY936" i="1"/>
  <c r="C936" i="1" s="1"/>
  <c r="BU935" i="1"/>
  <c r="AY935" i="1"/>
  <c r="C935" i="1" s="1"/>
  <c r="BU934" i="1"/>
  <c r="AY934" i="1"/>
  <c r="C934" i="1" s="1"/>
  <c r="BU933" i="1"/>
  <c r="AY933" i="1"/>
  <c r="C933" i="1" s="1"/>
  <c r="BU932" i="1"/>
  <c r="AY932" i="1"/>
  <c r="C932" i="1" s="1"/>
  <c r="BU931" i="1"/>
  <c r="AY931" i="1"/>
  <c r="C931" i="1" s="1"/>
  <c r="BU930" i="1"/>
  <c r="AY930" i="1"/>
  <c r="C930" i="1" s="1"/>
  <c r="BU929" i="1"/>
  <c r="AY929" i="1"/>
  <c r="C929" i="1" s="1"/>
  <c r="BU928" i="1"/>
  <c r="AY928" i="1"/>
  <c r="C928" i="1" s="1"/>
  <c r="BU927" i="1"/>
  <c r="AY927" i="1"/>
  <c r="C927" i="1" s="1"/>
  <c r="BU926" i="1"/>
  <c r="AY926" i="1"/>
  <c r="C926" i="1" s="1"/>
  <c r="BU925" i="1"/>
  <c r="AY925" i="1"/>
  <c r="C925" i="1" s="1"/>
  <c r="BU924" i="1"/>
  <c r="AY924" i="1"/>
  <c r="C924" i="1" s="1"/>
  <c r="BU923" i="1"/>
  <c r="AY923" i="1"/>
  <c r="C923" i="1" s="1"/>
  <c r="BU922" i="1"/>
  <c r="AY922" i="1"/>
  <c r="C922" i="1" s="1"/>
  <c r="BU921" i="1"/>
  <c r="AY921" i="1"/>
  <c r="C921" i="1" s="1"/>
  <c r="BU920" i="1"/>
  <c r="AY920" i="1"/>
  <c r="C920" i="1" s="1"/>
  <c r="BU919" i="1"/>
  <c r="AY919" i="1"/>
  <c r="C919" i="1" s="1"/>
  <c r="BU918" i="1"/>
  <c r="AY918" i="1"/>
  <c r="C918" i="1" s="1"/>
  <c r="BU917" i="1"/>
  <c r="AY917" i="1"/>
  <c r="C917" i="1" s="1"/>
  <c r="BU916" i="1"/>
  <c r="AY916" i="1"/>
  <c r="C916" i="1" s="1"/>
  <c r="BU915" i="1"/>
  <c r="AY915" i="1"/>
  <c r="C915" i="1" s="1"/>
  <c r="BU914" i="1"/>
  <c r="AY914" i="1"/>
  <c r="C914" i="1" s="1"/>
  <c r="BU913" i="1"/>
  <c r="AY913" i="1"/>
  <c r="C913" i="1" s="1"/>
  <c r="BU912" i="1"/>
  <c r="AY912" i="1"/>
  <c r="C912" i="1" s="1"/>
  <c r="BU911" i="1"/>
  <c r="AY911" i="1"/>
  <c r="C911" i="1" s="1"/>
  <c r="BU910" i="1"/>
  <c r="AY910" i="1"/>
  <c r="C910" i="1" s="1"/>
  <c r="BU909" i="1"/>
  <c r="AY909" i="1"/>
  <c r="C909" i="1" s="1"/>
  <c r="BU908" i="1"/>
  <c r="AY908" i="1"/>
  <c r="C908" i="1" s="1"/>
  <c r="BU907" i="1"/>
  <c r="AY907" i="1"/>
  <c r="C907" i="1" s="1"/>
  <c r="BU906" i="1"/>
  <c r="AY906" i="1"/>
  <c r="C906" i="1" s="1"/>
  <c r="BU905" i="1"/>
  <c r="AY905" i="1"/>
  <c r="C905" i="1" s="1"/>
  <c r="BU904" i="1"/>
  <c r="AY904" i="1"/>
  <c r="C904" i="1" s="1"/>
  <c r="BU903" i="1"/>
  <c r="AY903" i="1"/>
  <c r="C903" i="1" s="1"/>
  <c r="BU902" i="1"/>
  <c r="AY902" i="1"/>
  <c r="C902" i="1" s="1"/>
  <c r="BU901" i="1"/>
  <c r="AY901" i="1"/>
  <c r="C901" i="1" s="1"/>
  <c r="BU900" i="1"/>
  <c r="AY900" i="1"/>
  <c r="C900" i="1" s="1"/>
  <c r="BU899" i="1"/>
  <c r="AY899" i="1"/>
  <c r="C899" i="1" s="1"/>
  <c r="BU898" i="1"/>
  <c r="AY898" i="1"/>
  <c r="C898" i="1" s="1"/>
  <c r="BU897" i="1"/>
  <c r="AY897" i="1"/>
  <c r="C897" i="1" s="1"/>
  <c r="BU896" i="1"/>
  <c r="AY896" i="1"/>
  <c r="C896" i="1" s="1"/>
  <c r="BU895" i="1"/>
  <c r="AY895" i="1"/>
  <c r="C895" i="1" s="1"/>
  <c r="BU894" i="1"/>
  <c r="AY894" i="1"/>
  <c r="C894" i="1" s="1"/>
  <c r="BU893" i="1"/>
  <c r="AY893" i="1"/>
  <c r="C893" i="1" s="1"/>
  <c r="BU892" i="1"/>
  <c r="AY892" i="1"/>
  <c r="C892" i="1" s="1"/>
  <c r="BU891" i="1"/>
  <c r="AY891" i="1"/>
  <c r="C891" i="1" s="1"/>
  <c r="BU890" i="1"/>
  <c r="AY890" i="1"/>
  <c r="C890" i="1" s="1"/>
  <c r="BU889" i="1"/>
  <c r="AY889" i="1"/>
  <c r="C889" i="1" s="1"/>
  <c r="BU888" i="1"/>
  <c r="AY888" i="1"/>
  <c r="C888" i="1" s="1"/>
  <c r="BU887" i="1"/>
  <c r="AY887" i="1"/>
  <c r="C887" i="1" s="1"/>
  <c r="BU886" i="1"/>
  <c r="AY886" i="1"/>
  <c r="C886" i="1" s="1"/>
  <c r="BU885" i="1"/>
  <c r="AY885" i="1"/>
  <c r="C885" i="1" s="1"/>
  <c r="BU884" i="1"/>
  <c r="AY884" i="1"/>
  <c r="C884" i="1" s="1"/>
  <c r="BU883" i="1"/>
  <c r="AY883" i="1"/>
  <c r="C883" i="1" s="1"/>
  <c r="BU882" i="1"/>
  <c r="AY882" i="1"/>
  <c r="C882" i="1" s="1"/>
  <c r="BU881" i="1"/>
  <c r="AY881" i="1"/>
  <c r="C881" i="1" s="1"/>
  <c r="BU880" i="1"/>
  <c r="AY880" i="1"/>
  <c r="C880" i="1" s="1"/>
  <c r="BU879" i="1"/>
  <c r="AY879" i="1"/>
  <c r="C879" i="1" s="1"/>
  <c r="BU878" i="1"/>
  <c r="AY878" i="1"/>
  <c r="C878" i="1" s="1"/>
  <c r="BU877" i="1"/>
  <c r="AY877" i="1"/>
  <c r="C877" i="1" s="1"/>
  <c r="BU876" i="1"/>
  <c r="AY876" i="1"/>
  <c r="C876" i="1" s="1"/>
  <c r="BU875" i="1"/>
  <c r="AY875" i="1"/>
  <c r="C875" i="1" s="1"/>
  <c r="BU874" i="1"/>
  <c r="AY874" i="1"/>
  <c r="C874" i="1" s="1"/>
  <c r="BU873" i="1"/>
  <c r="AY873" i="1"/>
  <c r="C873" i="1" s="1"/>
  <c r="BU872" i="1"/>
  <c r="AY872" i="1"/>
  <c r="C872" i="1" s="1"/>
  <c r="BU871" i="1"/>
  <c r="AY871" i="1"/>
  <c r="C871" i="1" s="1"/>
  <c r="BU870" i="1"/>
  <c r="AY870" i="1"/>
  <c r="C870" i="1" s="1"/>
  <c r="BU869" i="1"/>
  <c r="AY869" i="1"/>
  <c r="C869" i="1" s="1"/>
  <c r="BU868" i="1"/>
  <c r="AY868" i="1"/>
  <c r="C868" i="1" s="1"/>
  <c r="BU867" i="1"/>
  <c r="AY867" i="1"/>
  <c r="C867" i="1" s="1"/>
  <c r="BU866" i="1"/>
  <c r="AY866" i="1"/>
  <c r="C866" i="1" s="1"/>
  <c r="BU865" i="1"/>
  <c r="AY865" i="1"/>
  <c r="C865" i="1" s="1"/>
  <c r="BU864" i="1"/>
  <c r="AY864" i="1"/>
  <c r="C864" i="1" s="1"/>
  <c r="BU863" i="1"/>
  <c r="AY863" i="1"/>
  <c r="C863" i="1" s="1"/>
  <c r="BU862" i="1"/>
  <c r="AY862" i="1"/>
  <c r="C862" i="1" s="1"/>
  <c r="BU861" i="1"/>
  <c r="AY861" i="1"/>
  <c r="C861" i="1" s="1"/>
  <c r="BU860" i="1"/>
  <c r="AY860" i="1"/>
  <c r="C860" i="1" s="1"/>
  <c r="BU859" i="1"/>
  <c r="AY859" i="1"/>
  <c r="C859" i="1" s="1"/>
  <c r="BU858" i="1"/>
  <c r="AY858" i="1"/>
  <c r="C858" i="1" s="1"/>
  <c r="BU857" i="1"/>
  <c r="AY857" i="1"/>
  <c r="C857" i="1" s="1"/>
  <c r="BU856" i="1"/>
  <c r="AY856" i="1"/>
  <c r="C856" i="1" s="1"/>
  <c r="BU855" i="1"/>
  <c r="AY855" i="1"/>
  <c r="C855" i="1" s="1"/>
  <c r="BU854" i="1"/>
  <c r="AY854" i="1"/>
  <c r="C854" i="1" s="1"/>
  <c r="BU853" i="1"/>
  <c r="AY853" i="1"/>
  <c r="C853" i="1" s="1"/>
  <c r="BU852" i="1"/>
  <c r="AY852" i="1"/>
  <c r="C852" i="1" s="1"/>
  <c r="BU851" i="1"/>
  <c r="AY851" i="1"/>
  <c r="C851" i="1" s="1"/>
  <c r="BU850" i="1"/>
  <c r="AY850" i="1"/>
  <c r="C850" i="1" s="1"/>
  <c r="BU849" i="1"/>
  <c r="AY849" i="1"/>
  <c r="C849" i="1" s="1"/>
  <c r="BU848" i="1"/>
  <c r="AY848" i="1"/>
  <c r="C848" i="1" s="1"/>
  <c r="BU847" i="1"/>
  <c r="AY847" i="1"/>
  <c r="C847" i="1" s="1"/>
  <c r="BU846" i="1"/>
  <c r="AY846" i="1"/>
  <c r="C846" i="1" s="1"/>
  <c r="BU845" i="1"/>
  <c r="AY845" i="1"/>
  <c r="C845" i="1" s="1"/>
  <c r="BU844" i="1"/>
  <c r="AY844" i="1"/>
  <c r="C844" i="1" s="1"/>
  <c r="BU843" i="1"/>
  <c r="AY843" i="1"/>
  <c r="C843" i="1" s="1"/>
  <c r="BU842" i="1"/>
  <c r="AY842" i="1"/>
  <c r="C842" i="1" s="1"/>
  <c r="BU841" i="1"/>
  <c r="AY841" i="1"/>
  <c r="C841" i="1" s="1"/>
  <c r="BU840" i="1"/>
  <c r="AY840" i="1"/>
  <c r="C840" i="1" s="1"/>
  <c r="BU839" i="1"/>
  <c r="AY839" i="1"/>
  <c r="C839" i="1" s="1"/>
  <c r="BU838" i="1"/>
  <c r="AY838" i="1"/>
  <c r="C838" i="1" s="1"/>
  <c r="BU837" i="1"/>
  <c r="AY837" i="1"/>
  <c r="C837" i="1" s="1"/>
  <c r="BU836" i="1"/>
  <c r="AY836" i="1"/>
  <c r="C836" i="1" s="1"/>
  <c r="BU835" i="1"/>
  <c r="AY835" i="1"/>
  <c r="C835" i="1" s="1"/>
  <c r="BU834" i="1"/>
  <c r="AY834" i="1"/>
  <c r="C834" i="1" s="1"/>
  <c r="BU833" i="1"/>
  <c r="AY833" i="1"/>
  <c r="C833" i="1" s="1"/>
  <c r="BU832" i="1"/>
  <c r="AY832" i="1"/>
  <c r="C832" i="1" s="1"/>
  <c r="BU831" i="1"/>
  <c r="AY831" i="1"/>
  <c r="C831" i="1" s="1"/>
  <c r="BU830" i="1"/>
  <c r="AY830" i="1"/>
  <c r="C830" i="1" s="1"/>
  <c r="BU829" i="1"/>
  <c r="AY829" i="1"/>
  <c r="C829" i="1" s="1"/>
  <c r="BU828" i="1"/>
  <c r="AY828" i="1"/>
  <c r="C828" i="1" s="1"/>
  <c r="BU827" i="1"/>
  <c r="AY827" i="1"/>
  <c r="C827" i="1" s="1"/>
  <c r="BU826" i="1"/>
  <c r="AY826" i="1"/>
  <c r="C826" i="1" s="1"/>
  <c r="BU825" i="1"/>
  <c r="AY825" i="1"/>
  <c r="C825" i="1" s="1"/>
  <c r="BU824" i="1"/>
  <c r="AY824" i="1"/>
  <c r="C824" i="1" s="1"/>
  <c r="BU823" i="1"/>
  <c r="AY823" i="1"/>
  <c r="C823" i="1" s="1"/>
  <c r="BU822" i="1"/>
  <c r="AY822" i="1"/>
  <c r="C822" i="1" s="1"/>
  <c r="BU821" i="1"/>
  <c r="AY821" i="1"/>
  <c r="C821" i="1" s="1"/>
  <c r="BU820" i="1"/>
  <c r="AY820" i="1"/>
  <c r="C820" i="1" s="1"/>
  <c r="BU819" i="1"/>
  <c r="AY819" i="1"/>
  <c r="C819" i="1" s="1"/>
  <c r="BU818" i="1"/>
  <c r="AY818" i="1"/>
  <c r="C818" i="1" s="1"/>
  <c r="BU817" i="1"/>
  <c r="AY817" i="1"/>
  <c r="C817" i="1" s="1"/>
  <c r="BU816" i="1"/>
  <c r="AY816" i="1"/>
  <c r="C816" i="1" s="1"/>
  <c r="BU815" i="1"/>
  <c r="AY815" i="1"/>
  <c r="C815" i="1" s="1"/>
  <c r="BU814" i="1"/>
  <c r="AY814" i="1"/>
  <c r="C814" i="1" s="1"/>
  <c r="BU813" i="1"/>
  <c r="AY813" i="1"/>
  <c r="C813" i="1" s="1"/>
  <c r="BU812" i="1"/>
  <c r="AY812" i="1"/>
  <c r="C812" i="1" s="1"/>
  <c r="BU811" i="1"/>
  <c r="AY811" i="1"/>
  <c r="C811" i="1" s="1"/>
  <c r="BU810" i="1"/>
  <c r="AY810" i="1"/>
  <c r="C810" i="1" s="1"/>
  <c r="BU809" i="1"/>
  <c r="AY809" i="1"/>
  <c r="C809" i="1" s="1"/>
  <c r="BU808" i="1"/>
  <c r="AY808" i="1"/>
  <c r="C808" i="1" s="1"/>
  <c r="BU807" i="1"/>
  <c r="AY807" i="1"/>
  <c r="C807" i="1" s="1"/>
  <c r="BU806" i="1"/>
  <c r="AY806" i="1"/>
  <c r="C806" i="1" s="1"/>
  <c r="BU805" i="1"/>
  <c r="AY805" i="1"/>
  <c r="C805" i="1" s="1"/>
  <c r="BU804" i="1"/>
  <c r="AY804" i="1"/>
  <c r="C804" i="1" s="1"/>
  <c r="BU803" i="1"/>
  <c r="AY803" i="1"/>
  <c r="C803" i="1" s="1"/>
  <c r="BU802" i="1"/>
  <c r="AY802" i="1"/>
  <c r="C802" i="1" s="1"/>
  <c r="BU801" i="1"/>
  <c r="AY801" i="1"/>
  <c r="C801" i="1" s="1"/>
  <c r="BU800" i="1"/>
  <c r="AY800" i="1"/>
  <c r="C800" i="1" s="1"/>
  <c r="BU799" i="1"/>
  <c r="AY799" i="1"/>
  <c r="C799" i="1" s="1"/>
  <c r="BU798" i="1"/>
  <c r="AY798" i="1"/>
  <c r="C798" i="1" s="1"/>
  <c r="BU797" i="1"/>
  <c r="AY797" i="1"/>
  <c r="C797" i="1" s="1"/>
  <c r="BU796" i="1"/>
  <c r="AY796" i="1"/>
  <c r="C796" i="1" s="1"/>
  <c r="BU795" i="1"/>
  <c r="AY795" i="1"/>
  <c r="C795" i="1" s="1"/>
  <c r="BU794" i="1"/>
  <c r="AY794" i="1"/>
  <c r="C794" i="1" s="1"/>
  <c r="BU793" i="1"/>
  <c r="AY793" i="1"/>
  <c r="C793" i="1" s="1"/>
  <c r="BU792" i="1"/>
  <c r="AY792" i="1"/>
  <c r="C792" i="1" s="1"/>
  <c r="BU791" i="1"/>
  <c r="AY791" i="1"/>
  <c r="C791" i="1" s="1"/>
  <c r="BU790" i="1"/>
  <c r="AY790" i="1"/>
  <c r="C790" i="1" s="1"/>
  <c r="BU789" i="1"/>
  <c r="AY789" i="1"/>
  <c r="C789" i="1" s="1"/>
  <c r="BU788" i="1"/>
  <c r="AY788" i="1"/>
  <c r="C788" i="1" s="1"/>
  <c r="BU787" i="1"/>
  <c r="AY787" i="1"/>
  <c r="C787" i="1" s="1"/>
  <c r="BU786" i="1"/>
  <c r="AY786" i="1"/>
  <c r="C786" i="1" s="1"/>
  <c r="BU785" i="1"/>
  <c r="AY785" i="1"/>
  <c r="C785" i="1" s="1"/>
  <c r="BU784" i="1"/>
  <c r="AY784" i="1"/>
  <c r="C784" i="1" s="1"/>
  <c r="BU783" i="1"/>
  <c r="AY783" i="1"/>
  <c r="C783" i="1" s="1"/>
  <c r="BU782" i="1"/>
  <c r="AY782" i="1"/>
  <c r="C782" i="1" s="1"/>
  <c r="BU781" i="1"/>
  <c r="AY781" i="1"/>
  <c r="C781" i="1" s="1"/>
  <c r="BU780" i="1"/>
  <c r="AY780" i="1"/>
  <c r="C780" i="1" s="1"/>
  <c r="BU779" i="1"/>
  <c r="AY779" i="1"/>
  <c r="C779" i="1" s="1"/>
  <c r="BU778" i="1"/>
  <c r="AY778" i="1"/>
  <c r="C778" i="1" s="1"/>
  <c r="BU777" i="1"/>
  <c r="AY777" i="1"/>
  <c r="C777" i="1" s="1"/>
  <c r="BU776" i="1"/>
  <c r="AY776" i="1"/>
  <c r="C776" i="1" s="1"/>
  <c r="BU775" i="1"/>
  <c r="AY775" i="1"/>
  <c r="C775" i="1" s="1"/>
  <c r="BU774" i="1"/>
  <c r="AY774" i="1"/>
  <c r="C774" i="1" s="1"/>
  <c r="BU773" i="1"/>
  <c r="AY773" i="1"/>
  <c r="C773" i="1" s="1"/>
  <c r="BU772" i="1"/>
  <c r="AY772" i="1"/>
  <c r="C772" i="1" s="1"/>
  <c r="BU771" i="1"/>
  <c r="AY771" i="1"/>
  <c r="C771" i="1" s="1"/>
  <c r="BU770" i="1"/>
  <c r="AY770" i="1"/>
  <c r="C770" i="1" s="1"/>
  <c r="BU769" i="1"/>
  <c r="AY769" i="1"/>
  <c r="C769" i="1" s="1"/>
  <c r="BU768" i="1"/>
  <c r="AY768" i="1"/>
  <c r="C768" i="1" s="1"/>
  <c r="BU767" i="1"/>
  <c r="AY767" i="1"/>
  <c r="C767" i="1" s="1"/>
  <c r="BU766" i="1"/>
  <c r="AY766" i="1"/>
  <c r="C766" i="1" s="1"/>
  <c r="BU765" i="1"/>
  <c r="AY765" i="1"/>
  <c r="C765" i="1" s="1"/>
  <c r="BU764" i="1"/>
  <c r="AY764" i="1"/>
  <c r="C764" i="1" s="1"/>
  <c r="BU763" i="1"/>
  <c r="AY763" i="1"/>
  <c r="C763" i="1" s="1"/>
  <c r="BU762" i="1"/>
  <c r="AY762" i="1"/>
  <c r="C762" i="1" s="1"/>
  <c r="BU761" i="1"/>
  <c r="AY761" i="1"/>
  <c r="C761" i="1" s="1"/>
  <c r="BU760" i="1"/>
  <c r="AY760" i="1"/>
  <c r="C760" i="1" s="1"/>
  <c r="BU759" i="1"/>
  <c r="AY759" i="1"/>
  <c r="C759" i="1" s="1"/>
  <c r="BU758" i="1"/>
  <c r="AY758" i="1"/>
  <c r="C758" i="1" s="1"/>
  <c r="BU757" i="1"/>
  <c r="AY757" i="1"/>
  <c r="C757" i="1" s="1"/>
  <c r="BU756" i="1"/>
  <c r="AY756" i="1"/>
  <c r="C756" i="1" s="1"/>
  <c r="BU755" i="1"/>
  <c r="AY755" i="1"/>
  <c r="C755" i="1" s="1"/>
  <c r="BU754" i="1"/>
  <c r="AY754" i="1"/>
  <c r="C754" i="1" s="1"/>
  <c r="BU753" i="1"/>
  <c r="AY753" i="1"/>
  <c r="C753" i="1" s="1"/>
  <c r="BU752" i="1"/>
  <c r="AY752" i="1"/>
  <c r="C752" i="1" s="1"/>
  <c r="BU751" i="1"/>
  <c r="AY751" i="1"/>
  <c r="C751" i="1" s="1"/>
  <c r="BU750" i="1"/>
  <c r="AY750" i="1"/>
  <c r="C750" i="1" s="1"/>
  <c r="BU749" i="1"/>
  <c r="AY749" i="1"/>
  <c r="C749" i="1" s="1"/>
  <c r="BU748" i="1"/>
  <c r="AY748" i="1"/>
  <c r="C748" i="1" s="1"/>
  <c r="BU747" i="1"/>
  <c r="AY747" i="1"/>
  <c r="C747" i="1" s="1"/>
  <c r="BU746" i="1"/>
  <c r="AY746" i="1"/>
  <c r="C746" i="1" s="1"/>
  <c r="BU745" i="1"/>
  <c r="AY745" i="1"/>
  <c r="C745" i="1" s="1"/>
  <c r="BU744" i="1"/>
  <c r="AY744" i="1"/>
  <c r="C744" i="1" s="1"/>
  <c r="BU743" i="1"/>
  <c r="AY743" i="1"/>
  <c r="C743" i="1" s="1"/>
  <c r="BU742" i="1"/>
  <c r="AY742" i="1"/>
  <c r="C742" i="1" s="1"/>
  <c r="BU741" i="1"/>
  <c r="AY741" i="1"/>
  <c r="C741" i="1" s="1"/>
  <c r="BU740" i="1"/>
  <c r="AY740" i="1"/>
  <c r="C740" i="1" s="1"/>
  <c r="BU739" i="1"/>
  <c r="AY739" i="1"/>
  <c r="C739" i="1" s="1"/>
  <c r="BU738" i="1"/>
  <c r="AY738" i="1"/>
  <c r="C738" i="1" s="1"/>
  <c r="BU737" i="1"/>
  <c r="AY737" i="1"/>
  <c r="C737" i="1" s="1"/>
  <c r="BU736" i="1"/>
  <c r="AY736" i="1"/>
  <c r="C736" i="1" s="1"/>
  <c r="BU735" i="1"/>
  <c r="AY735" i="1"/>
  <c r="C735" i="1" s="1"/>
  <c r="BU734" i="1"/>
  <c r="AY734" i="1"/>
  <c r="C734" i="1" s="1"/>
  <c r="BU733" i="1"/>
  <c r="AY733" i="1"/>
  <c r="C733" i="1" s="1"/>
  <c r="BU732" i="1"/>
  <c r="AY732" i="1"/>
  <c r="C732" i="1" s="1"/>
  <c r="BU731" i="1"/>
  <c r="AY731" i="1"/>
  <c r="C731" i="1" s="1"/>
  <c r="BU730" i="1"/>
  <c r="AY730" i="1"/>
  <c r="C730" i="1" s="1"/>
  <c r="BU729" i="1"/>
  <c r="AY729" i="1"/>
  <c r="C729" i="1" s="1"/>
  <c r="BU728" i="1"/>
  <c r="AY728" i="1"/>
  <c r="C728" i="1" s="1"/>
  <c r="BU727" i="1"/>
  <c r="AY727" i="1"/>
  <c r="C727" i="1" s="1"/>
  <c r="BU726" i="1"/>
  <c r="AY726" i="1"/>
  <c r="C726" i="1" s="1"/>
  <c r="BU725" i="1"/>
  <c r="AY725" i="1"/>
  <c r="C725" i="1" s="1"/>
  <c r="BU724" i="1"/>
  <c r="AY724" i="1"/>
  <c r="C724" i="1" s="1"/>
  <c r="BU723" i="1"/>
  <c r="AY723" i="1"/>
  <c r="C723" i="1" s="1"/>
  <c r="BU722" i="1"/>
  <c r="AY722" i="1"/>
  <c r="C722" i="1" s="1"/>
  <c r="BU721" i="1"/>
  <c r="AY721" i="1"/>
  <c r="C721" i="1" s="1"/>
  <c r="BU720" i="1"/>
  <c r="AY720" i="1"/>
  <c r="C720" i="1" s="1"/>
  <c r="BU719" i="1"/>
  <c r="AY719" i="1"/>
  <c r="C719" i="1" s="1"/>
  <c r="BU718" i="1"/>
  <c r="AY718" i="1"/>
  <c r="C718" i="1" s="1"/>
  <c r="BU717" i="1"/>
  <c r="AY717" i="1"/>
  <c r="C717" i="1" s="1"/>
  <c r="BU716" i="1"/>
  <c r="AY716" i="1"/>
  <c r="C716" i="1" s="1"/>
  <c r="BU715" i="1"/>
  <c r="AY715" i="1"/>
  <c r="C715" i="1" s="1"/>
  <c r="BU714" i="1"/>
  <c r="AY714" i="1"/>
  <c r="C714" i="1" s="1"/>
  <c r="BU713" i="1"/>
  <c r="AY713" i="1"/>
  <c r="C713" i="1" s="1"/>
  <c r="BU712" i="1"/>
  <c r="AY712" i="1"/>
  <c r="C712" i="1" s="1"/>
  <c r="BU711" i="1"/>
  <c r="AY711" i="1"/>
  <c r="C711" i="1" s="1"/>
  <c r="BU710" i="1"/>
  <c r="AY710" i="1"/>
  <c r="C710" i="1" s="1"/>
  <c r="BU709" i="1"/>
  <c r="AY709" i="1"/>
  <c r="C709" i="1" s="1"/>
  <c r="BU708" i="1"/>
  <c r="AY708" i="1"/>
  <c r="C708" i="1" s="1"/>
  <c r="BU707" i="1"/>
  <c r="AY707" i="1"/>
  <c r="C707" i="1" s="1"/>
  <c r="BU706" i="1"/>
  <c r="AY706" i="1"/>
  <c r="C706" i="1" s="1"/>
  <c r="BU705" i="1"/>
  <c r="AY705" i="1"/>
  <c r="C705" i="1" s="1"/>
  <c r="BU704" i="1"/>
  <c r="AY704" i="1"/>
  <c r="C704" i="1" s="1"/>
  <c r="BU703" i="1"/>
  <c r="AY703" i="1"/>
  <c r="C703" i="1" s="1"/>
  <c r="BU702" i="1"/>
  <c r="AY702" i="1"/>
  <c r="C702" i="1" s="1"/>
  <c r="BU701" i="1"/>
  <c r="AY701" i="1"/>
  <c r="C701" i="1" s="1"/>
  <c r="BU700" i="1"/>
  <c r="AY700" i="1"/>
  <c r="C700" i="1" s="1"/>
  <c r="BU699" i="1"/>
  <c r="AY699" i="1"/>
  <c r="C699" i="1" s="1"/>
  <c r="BU698" i="1"/>
  <c r="AY698" i="1"/>
  <c r="C698" i="1" s="1"/>
  <c r="BU697" i="1"/>
  <c r="AY697" i="1"/>
  <c r="C697" i="1" s="1"/>
  <c r="BU696" i="1"/>
  <c r="AY696" i="1"/>
  <c r="C696" i="1" s="1"/>
  <c r="BU695" i="1"/>
  <c r="AY695" i="1"/>
  <c r="C695" i="1" s="1"/>
  <c r="BU694" i="1"/>
  <c r="AY694" i="1"/>
  <c r="C694" i="1" s="1"/>
  <c r="BU693" i="1"/>
  <c r="AY693" i="1"/>
  <c r="C693" i="1" s="1"/>
  <c r="BU692" i="1"/>
  <c r="AY692" i="1"/>
  <c r="C692" i="1" s="1"/>
  <c r="BU691" i="1"/>
  <c r="AY691" i="1"/>
  <c r="C691" i="1" s="1"/>
  <c r="BU690" i="1"/>
  <c r="AY690" i="1"/>
  <c r="C690" i="1" s="1"/>
  <c r="BU689" i="1"/>
  <c r="AY689" i="1"/>
  <c r="C689" i="1" s="1"/>
  <c r="BU688" i="1"/>
  <c r="AY688" i="1"/>
  <c r="C688" i="1" s="1"/>
  <c r="BU687" i="1"/>
  <c r="AY687" i="1"/>
  <c r="C687" i="1" s="1"/>
  <c r="BU686" i="1"/>
  <c r="AY686" i="1"/>
  <c r="C686" i="1" s="1"/>
  <c r="BU685" i="1"/>
  <c r="AY685" i="1"/>
  <c r="C685" i="1" s="1"/>
  <c r="BU684" i="1"/>
  <c r="AY684" i="1"/>
  <c r="C684" i="1" s="1"/>
  <c r="BU683" i="1"/>
  <c r="AY683" i="1"/>
  <c r="C683" i="1" s="1"/>
  <c r="BU682" i="1"/>
  <c r="AY682" i="1"/>
  <c r="C682" i="1" s="1"/>
  <c r="BU681" i="1"/>
  <c r="AY681" i="1"/>
  <c r="C681" i="1" s="1"/>
  <c r="BU680" i="1"/>
  <c r="AY680" i="1"/>
  <c r="C680" i="1" s="1"/>
  <c r="BU679" i="1"/>
  <c r="AY679" i="1"/>
  <c r="C679" i="1" s="1"/>
  <c r="BU678" i="1"/>
  <c r="AY678" i="1"/>
  <c r="C678" i="1" s="1"/>
  <c r="BU677" i="1"/>
  <c r="AY677" i="1"/>
  <c r="C677" i="1" s="1"/>
  <c r="BU676" i="1"/>
  <c r="AY676" i="1"/>
  <c r="C676" i="1" s="1"/>
  <c r="BU675" i="1"/>
  <c r="AY675" i="1"/>
  <c r="C675" i="1" s="1"/>
  <c r="BU674" i="1"/>
  <c r="AY674" i="1"/>
  <c r="C674" i="1" s="1"/>
  <c r="BU673" i="1"/>
  <c r="AY673" i="1"/>
  <c r="C673" i="1" s="1"/>
  <c r="BU672" i="1"/>
  <c r="AY672" i="1"/>
  <c r="C672" i="1" s="1"/>
  <c r="BU671" i="1"/>
  <c r="AY671" i="1"/>
  <c r="C671" i="1" s="1"/>
  <c r="BU670" i="1"/>
  <c r="AY670" i="1"/>
  <c r="C670" i="1" s="1"/>
  <c r="BU669" i="1"/>
  <c r="AY669" i="1"/>
  <c r="C669" i="1" s="1"/>
  <c r="BU668" i="1"/>
  <c r="AY668" i="1"/>
  <c r="C668" i="1" s="1"/>
  <c r="BU667" i="1"/>
  <c r="AY667" i="1"/>
  <c r="C667" i="1" s="1"/>
  <c r="BU666" i="1"/>
  <c r="AY666" i="1"/>
  <c r="C666" i="1" s="1"/>
  <c r="BU665" i="1"/>
  <c r="AY665" i="1"/>
  <c r="C665" i="1" s="1"/>
  <c r="BU664" i="1"/>
  <c r="AY664" i="1"/>
  <c r="C664" i="1" s="1"/>
  <c r="BU663" i="1"/>
  <c r="AY663" i="1"/>
  <c r="C663" i="1" s="1"/>
  <c r="BU662" i="1"/>
  <c r="AY662" i="1"/>
  <c r="C662" i="1" s="1"/>
  <c r="BU661" i="1"/>
  <c r="AY661" i="1"/>
  <c r="C661" i="1" s="1"/>
  <c r="BU660" i="1"/>
  <c r="AY660" i="1"/>
  <c r="C660" i="1" s="1"/>
  <c r="BU659" i="1"/>
  <c r="AY659" i="1"/>
  <c r="C659" i="1" s="1"/>
  <c r="BU658" i="1"/>
  <c r="AY658" i="1"/>
  <c r="C658" i="1" s="1"/>
  <c r="BU657" i="1"/>
  <c r="AY657" i="1"/>
  <c r="C657" i="1" s="1"/>
  <c r="BU656" i="1"/>
  <c r="AY656" i="1"/>
  <c r="C656" i="1" s="1"/>
  <c r="BU655" i="1"/>
  <c r="AY655" i="1"/>
  <c r="C655" i="1" s="1"/>
  <c r="BU654" i="1"/>
  <c r="AY654" i="1"/>
  <c r="C654" i="1" s="1"/>
  <c r="BU653" i="1"/>
  <c r="AY653" i="1"/>
  <c r="C653" i="1" s="1"/>
  <c r="BU652" i="1"/>
  <c r="AY652" i="1"/>
  <c r="C652" i="1" s="1"/>
  <c r="BU651" i="1"/>
  <c r="AY651" i="1"/>
  <c r="C651" i="1" s="1"/>
  <c r="BU650" i="1"/>
  <c r="AY650" i="1"/>
  <c r="C650" i="1" s="1"/>
  <c r="BU649" i="1"/>
  <c r="AY649" i="1"/>
  <c r="C649" i="1" s="1"/>
  <c r="BU648" i="1"/>
  <c r="AY648" i="1"/>
  <c r="C648" i="1" s="1"/>
  <c r="BU647" i="1"/>
  <c r="AY647" i="1"/>
  <c r="C647" i="1" s="1"/>
  <c r="BU646" i="1"/>
  <c r="AY646" i="1"/>
  <c r="C646" i="1" s="1"/>
  <c r="BU645" i="1"/>
  <c r="AY645" i="1"/>
  <c r="C645" i="1" s="1"/>
  <c r="BU644" i="1"/>
  <c r="AY644" i="1"/>
  <c r="C644" i="1" s="1"/>
  <c r="BU643" i="1"/>
  <c r="AY643" i="1"/>
  <c r="C643" i="1" s="1"/>
  <c r="BU642" i="1"/>
  <c r="AY642" i="1"/>
  <c r="C642" i="1" s="1"/>
  <c r="BU641" i="1"/>
  <c r="AY641" i="1"/>
  <c r="C641" i="1" s="1"/>
  <c r="BU640" i="1"/>
  <c r="AY640" i="1"/>
  <c r="C640" i="1" s="1"/>
  <c r="BU639" i="1"/>
  <c r="AY639" i="1"/>
  <c r="C639" i="1" s="1"/>
  <c r="BU638" i="1"/>
  <c r="AY638" i="1"/>
  <c r="C638" i="1" s="1"/>
  <c r="BU637" i="1"/>
  <c r="AY637" i="1"/>
  <c r="C637" i="1" s="1"/>
  <c r="BU636" i="1"/>
  <c r="AY636" i="1"/>
  <c r="C636" i="1" s="1"/>
  <c r="BU635" i="1"/>
  <c r="AY635" i="1"/>
  <c r="C635" i="1" s="1"/>
  <c r="BU634" i="1"/>
  <c r="AY634" i="1"/>
  <c r="C634" i="1" s="1"/>
  <c r="BU633" i="1"/>
  <c r="AY633" i="1"/>
  <c r="C633" i="1" s="1"/>
  <c r="BU632" i="1"/>
  <c r="AY632" i="1"/>
  <c r="C632" i="1" s="1"/>
  <c r="BU631" i="1"/>
  <c r="AY631" i="1"/>
  <c r="C631" i="1" s="1"/>
  <c r="BU630" i="1"/>
  <c r="AY630" i="1"/>
  <c r="C630" i="1" s="1"/>
  <c r="BU629" i="1"/>
  <c r="AY629" i="1"/>
  <c r="C629" i="1" s="1"/>
  <c r="BU628" i="1"/>
  <c r="AY628" i="1"/>
  <c r="C628" i="1" s="1"/>
  <c r="BU627" i="1"/>
  <c r="AY627" i="1"/>
  <c r="C627" i="1" s="1"/>
  <c r="BU626" i="1"/>
  <c r="AY626" i="1"/>
  <c r="C626" i="1" s="1"/>
  <c r="BU625" i="1"/>
  <c r="AY625" i="1"/>
  <c r="C625" i="1" s="1"/>
  <c r="BU624" i="1"/>
  <c r="AY624" i="1"/>
  <c r="C624" i="1" s="1"/>
  <c r="BU623" i="1"/>
  <c r="AY623" i="1"/>
  <c r="C623" i="1" s="1"/>
  <c r="BU622" i="1"/>
  <c r="AY622" i="1"/>
  <c r="C622" i="1" s="1"/>
  <c r="BU621" i="1"/>
  <c r="AY621" i="1"/>
  <c r="C621" i="1" s="1"/>
  <c r="BU620" i="1"/>
  <c r="AY620" i="1"/>
  <c r="C620" i="1" s="1"/>
  <c r="BU619" i="1"/>
  <c r="AY619" i="1"/>
  <c r="C619" i="1" s="1"/>
  <c r="BU618" i="1"/>
  <c r="AY618" i="1"/>
  <c r="C618" i="1" s="1"/>
  <c r="BU617" i="1"/>
  <c r="AY617" i="1"/>
  <c r="C617" i="1" s="1"/>
  <c r="BU616" i="1"/>
  <c r="AY616" i="1"/>
  <c r="C616" i="1" s="1"/>
  <c r="BU615" i="1"/>
  <c r="AY615" i="1"/>
  <c r="C615" i="1" s="1"/>
  <c r="BU614" i="1"/>
  <c r="AY614" i="1"/>
  <c r="C614" i="1" s="1"/>
  <c r="BU613" i="1"/>
  <c r="AY613" i="1"/>
  <c r="C613" i="1" s="1"/>
  <c r="BU612" i="1"/>
  <c r="AY612" i="1"/>
  <c r="C612" i="1" s="1"/>
  <c r="BU611" i="1"/>
  <c r="AY611" i="1"/>
  <c r="C611" i="1" s="1"/>
  <c r="BU610" i="1"/>
  <c r="AY610" i="1"/>
  <c r="C610" i="1" s="1"/>
  <c r="BU609" i="1"/>
  <c r="AY609" i="1"/>
  <c r="C609" i="1" s="1"/>
  <c r="BU608" i="1"/>
  <c r="AY608" i="1"/>
  <c r="C608" i="1" s="1"/>
  <c r="BU607" i="1"/>
  <c r="AY607" i="1"/>
  <c r="C607" i="1" s="1"/>
  <c r="BU606" i="1"/>
  <c r="AY606" i="1"/>
  <c r="C606" i="1" s="1"/>
  <c r="BU605" i="1"/>
  <c r="AY605" i="1"/>
  <c r="C605" i="1" s="1"/>
  <c r="BU604" i="1"/>
  <c r="AY604" i="1"/>
  <c r="C604" i="1" s="1"/>
  <c r="BU603" i="1"/>
  <c r="AY603" i="1"/>
  <c r="C603" i="1" s="1"/>
  <c r="BU602" i="1"/>
  <c r="AY602" i="1"/>
  <c r="C602" i="1" s="1"/>
  <c r="BU601" i="1"/>
  <c r="AY601" i="1"/>
  <c r="C601" i="1" s="1"/>
  <c r="BU600" i="1"/>
  <c r="AY600" i="1"/>
  <c r="C600" i="1" s="1"/>
  <c r="BU599" i="1"/>
  <c r="AY599" i="1"/>
  <c r="C599" i="1" s="1"/>
  <c r="BU598" i="1"/>
  <c r="AY598" i="1"/>
  <c r="C598" i="1" s="1"/>
  <c r="BU597" i="1"/>
  <c r="AY597" i="1"/>
  <c r="C597" i="1" s="1"/>
  <c r="BU596" i="1"/>
  <c r="AY596" i="1"/>
  <c r="C596" i="1" s="1"/>
  <c r="BU595" i="1"/>
  <c r="AY595" i="1"/>
  <c r="C595" i="1" s="1"/>
  <c r="BU594" i="1"/>
  <c r="AY594" i="1"/>
  <c r="C594" i="1" s="1"/>
  <c r="BU593" i="1"/>
  <c r="AY593" i="1"/>
  <c r="C593" i="1" s="1"/>
  <c r="BU592" i="1"/>
  <c r="AY592" i="1"/>
  <c r="C592" i="1" s="1"/>
  <c r="BU591" i="1"/>
  <c r="AY591" i="1"/>
  <c r="C591" i="1" s="1"/>
  <c r="BU590" i="1"/>
  <c r="AY590" i="1"/>
  <c r="C590" i="1" s="1"/>
  <c r="BU589" i="1"/>
  <c r="AY589" i="1"/>
  <c r="C589" i="1" s="1"/>
  <c r="BU588" i="1"/>
  <c r="AY588" i="1"/>
  <c r="C588" i="1" s="1"/>
  <c r="BU587" i="1"/>
  <c r="AY587" i="1"/>
  <c r="C587" i="1" s="1"/>
  <c r="BU586" i="1"/>
  <c r="AY586" i="1"/>
  <c r="C586" i="1" s="1"/>
  <c r="BU585" i="1"/>
  <c r="AY585" i="1"/>
  <c r="C585" i="1" s="1"/>
  <c r="BU584" i="1"/>
  <c r="AY584" i="1"/>
  <c r="C584" i="1" s="1"/>
  <c r="BU583" i="1"/>
  <c r="AY583" i="1"/>
  <c r="C583" i="1" s="1"/>
  <c r="BU582" i="1"/>
  <c r="AY582" i="1"/>
  <c r="C582" i="1" s="1"/>
  <c r="BU581" i="1"/>
  <c r="AY581" i="1"/>
  <c r="C581" i="1" s="1"/>
  <c r="BU580" i="1"/>
  <c r="AY580" i="1"/>
  <c r="C580" i="1" s="1"/>
  <c r="BU579" i="1"/>
  <c r="AY579" i="1"/>
  <c r="C579" i="1" s="1"/>
  <c r="BU578" i="1"/>
  <c r="AY578" i="1"/>
  <c r="C578" i="1" s="1"/>
  <c r="BU577" i="1"/>
  <c r="AY577" i="1"/>
  <c r="C577" i="1" s="1"/>
  <c r="BU576" i="1"/>
  <c r="AY576" i="1"/>
  <c r="C576" i="1" s="1"/>
  <c r="BU575" i="1"/>
  <c r="AY575" i="1"/>
  <c r="C575" i="1" s="1"/>
  <c r="BU574" i="1"/>
  <c r="AY574" i="1"/>
  <c r="C574" i="1" s="1"/>
  <c r="BU573" i="1"/>
  <c r="AY573" i="1"/>
  <c r="C573" i="1" s="1"/>
  <c r="BU572" i="1"/>
  <c r="AY572" i="1"/>
  <c r="C572" i="1" s="1"/>
  <c r="BU571" i="1"/>
  <c r="AY571" i="1"/>
  <c r="C571" i="1" s="1"/>
  <c r="BU570" i="1"/>
  <c r="AY570" i="1"/>
  <c r="C570" i="1" s="1"/>
  <c r="BU569" i="1"/>
  <c r="AY569" i="1"/>
  <c r="C569" i="1" s="1"/>
  <c r="BU568" i="1"/>
  <c r="AY568" i="1"/>
  <c r="C568" i="1" s="1"/>
  <c r="BU567" i="1"/>
  <c r="AY567" i="1"/>
  <c r="C567" i="1" s="1"/>
  <c r="BU566" i="1"/>
  <c r="AY566" i="1"/>
  <c r="C566" i="1" s="1"/>
  <c r="BU565" i="1"/>
  <c r="AY565" i="1"/>
  <c r="C565" i="1" s="1"/>
  <c r="BU564" i="1"/>
  <c r="AY564" i="1"/>
  <c r="C564" i="1" s="1"/>
  <c r="BU563" i="1"/>
  <c r="AY563" i="1"/>
  <c r="C563" i="1" s="1"/>
  <c r="BU562" i="1"/>
  <c r="AY562" i="1"/>
  <c r="C562" i="1" s="1"/>
  <c r="BU561" i="1"/>
  <c r="AY561" i="1"/>
  <c r="C561" i="1" s="1"/>
  <c r="BU560" i="1"/>
  <c r="AY560" i="1"/>
  <c r="C560" i="1" s="1"/>
  <c r="BU559" i="1"/>
  <c r="AY559" i="1"/>
  <c r="C559" i="1" s="1"/>
  <c r="BU558" i="1"/>
  <c r="AY558" i="1"/>
  <c r="C558" i="1" s="1"/>
  <c r="BU557" i="1"/>
  <c r="AY557" i="1"/>
  <c r="C557" i="1" s="1"/>
  <c r="BU556" i="1"/>
  <c r="AY556" i="1"/>
  <c r="C556" i="1" s="1"/>
  <c r="BU555" i="1"/>
  <c r="AY555" i="1"/>
  <c r="C555" i="1" s="1"/>
  <c r="BU554" i="1"/>
  <c r="AY554" i="1"/>
  <c r="C554" i="1" s="1"/>
  <c r="BU553" i="1"/>
  <c r="AY553" i="1"/>
  <c r="C553" i="1" s="1"/>
  <c r="BU552" i="1"/>
  <c r="AY552" i="1"/>
  <c r="C552" i="1" s="1"/>
  <c r="BU551" i="1"/>
  <c r="AY551" i="1"/>
  <c r="C551" i="1" s="1"/>
  <c r="BU550" i="1"/>
  <c r="AY550" i="1"/>
  <c r="C550" i="1" s="1"/>
  <c r="BU549" i="1"/>
  <c r="AY549" i="1"/>
  <c r="C549" i="1" s="1"/>
  <c r="BU548" i="1"/>
  <c r="AY548" i="1"/>
  <c r="C548" i="1" s="1"/>
  <c r="BU547" i="1"/>
  <c r="AY547" i="1"/>
  <c r="C547" i="1" s="1"/>
  <c r="BU546" i="1"/>
  <c r="AY546" i="1"/>
  <c r="C546" i="1" s="1"/>
  <c r="BU545" i="1"/>
  <c r="AY545" i="1"/>
  <c r="C545" i="1" s="1"/>
  <c r="BU544" i="1"/>
  <c r="AY544" i="1"/>
  <c r="C544" i="1" s="1"/>
  <c r="BU543" i="1"/>
  <c r="AY543" i="1"/>
  <c r="C543" i="1" s="1"/>
  <c r="BU542" i="1"/>
  <c r="AY542" i="1"/>
  <c r="C542" i="1" s="1"/>
  <c r="BU541" i="1"/>
  <c r="AY541" i="1"/>
  <c r="C541" i="1" s="1"/>
  <c r="BU540" i="1"/>
  <c r="AY540" i="1"/>
  <c r="C540" i="1" s="1"/>
  <c r="BU539" i="1"/>
  <c r="AY539" i="1"/>
  <c r="C539" i="1" s="1"/>
  <c r="BU538" i="1"/>
  <c r="AY538" i="1"/>
  <c r="C538" i="1" s="1"/>
  <c r="BU537" i="1"/>
  <c r="AY537" i="1"/>
  <c r="C537" i="1" s="1"/>
  <c r="BU536" i="1"/>
  <c r="AY536" i="1"/>
  <c r="C536" i="1" s="1"/>
  <c r="BU535" i="1"/>
  <c r="AY535" i="1"/>
  <c r="C535" i="1" s="1"/>
  <c r="BU534" i="1"/>
  <c r="AY534" i="1"/>
  <c r="C534" i="1" s="1"/>
  <c r="BU533" i="1"/>
  <c r="AY533" i="1"/>
  <c r="C533" i="1" s="1"/>
  <c r="BU532" i="1"/>
  <c r="AY532" i="1"/>
  <c r="C532" i="1" s="1"/>
  <c r="BU531" i="1"/>
  <c r="AY531" i="1"/>
  <c r="C531" i="1" s="1"/>
  <c r="BU530" i="1"/>
  <c r="AY530" i="1"/>
  <c r="C530" i="1" s="1"/>
  <c r="BU529" i="1"/>
  <c r="AY529" i="1"/>
  <c r="C529" i="1" s="1"/>
  <c r="BU528" i="1"/>
  <c r="AY528" i="1"/>
  <c r="C528" i="1" s="1"/>
  <c r="BU527" i="1"/>
  <c r="AY527" i="1"/>
  <c r="C527" i="1" s="1"/>
  <c r="BU526" i="1"/>
  <c r="AY526" i="1"/>
  <c r="C526" i="1" s="1"/>
  <c r="BU525" i="1"/>
  <c r="AY525" i="1"/>
  <c r="C525" i="1" s="1"/>
  <c r="BU524" i="1"/>
  <c r="AY524" i="1"/>
  <c r="C524" i="1" s="1"/>
  <c r="BU523" i="1"/>
  <c r="AY523" i="1"/>
  <c r="C523" i="1" s="1"/>
  <c r="BU522" i="1"/>
  <c r="AY522" i="1"/>
  <c r="C522" i="1" s="1"/>
  <c r="BU521" i="1"/>
  <c r="AY521" i="1"/>
  <c r="C521" i="1" s="1"/>
  <c r="BU520" i="1"/>
  <c r="AY520" i="1"/>
  <c r="C520" i="1" s="1"/>
  <c r="BU519" i="1"/>
  <c r="AY519" i="1"/>
  <c r="C519" i="1" s="1"/>
  <c r="BU518" i="1"/>
  <c r="AY518" i="1"/>
  <c r="C518" i="1" s="1"/>
  <c r="BU517" i="1"/>
  <c r="AY517" i="1"/>
  <c r="C517" i="1" s="1"/>
  <c r="BU516" i="1"/>
  <c r="AY516" i="1"/>
  <c r="C516" i="1" s="1"/>
  <c r="BU515" i="1"/>
  <c r="AY515" i="1"/>
  <c r="C515" i="1" s="1"/>
  <c r="BU514" i="1"/>
  <c r="AY514" i="1"/>
  <c r="C514" i="1" s="1"/>
  <c r="BU513" i="1"/>
  <c r="AY513" i="1"/>
  <c r="C513" i="1" s="1"/>
  <c r="BU512" i="1"/>
  <c r="AY512" i="1"/>
  <c r="C512" i="1" s="1"/>
  <c r="BU511" i="1"/>
  <c r="AY511" i="1"/>
  <c r="C511" i="1" s="1"/>
  <c r="BU510" i="1"/>
  <c r="AY510" i="1"/>
  <c r="C510" i="1" s="1"/>
  <c r="BU509" i="1"/>
  <c r="AY509" i="1"/>
  <c r="C509" i="1" s="1"/>
  <c r="BU508" i="1"/>
  <c r="AY508" i="1"/>
  <c r="C508" i="1" s="1"/>
  <c r="BU507" i="1"/>
  <c r="AY507" i="1"/>
  <c r="C507" i="1" s="1"/>
  <c r="BU506" i="1"/>
  <c r="AY506" i="1"/>
  <c r="C506" i="1" s="1"/>
  <c r="BU505" i="1"/>
  <c r="AY505" i="1"/>
  <c r="C505" i="1" s="1"/>
  <c r="BU504" i="1"/>
  <c r="AY504" i="1"/>
  <c r="C504" i="1" s="1"/>
  <c r="BU503" i="1"/>
  <c r="AY503" i="1"/>
  <c r="C503" i="1" s="1"/>
  <c r="BU502" i="1"/>
  <c r="AY502" i="1"/>
  <c r="C502" i="1" s="1"/>
  <c r="BU501" i="1"/>
  <c r="AY501" i="1"/>
  <c r="C501" i="1" s="1"/>
  <c r="BU500" i="1"/>
  <c r="AY500" i="1"/>
  <c r="C500" i="1" s="1"/>
  <c r="BU499" i="1"/>
  <c r="AY499" i="1"/>
  <c r="C499" i="1" s="1"/>
  <c r="BU498" i="1"/>
  <c r="AY498" i="1"/>
  <c r="C498" i="1" s="1"/>
  <c r="BU497" i="1"/>
  <c r="AY497" i="1"/>
  <c r="C497" i="1" s="1"/>
  <c r="BU496" i="1"/>
  <c r="AY496" i="1"/>
  <c r="C496" i="1" s="1"/>
  <c r="BU495" i="1"/>
  <c r="AY495" i="1"/>
  <c r="C495" i="1" s="1"/>
  <c r="BU494" i="1"/>
  <c r="AY494" i="1"/>
  <c r="C494" i="1" s="1"/>
  <c r="BU493" i="1"/>
  <c r="AY493" i="1"/>
  <c r="C493" i="1" s="1"/>
  <c r="BU492" i="1"/>
  <c r="AY492" i="1"/>
  <c r="C492" i="1" s="1"/>
  <c r="BU491" i="1"/>
  <c r="AY491" i="1"/>
  <c r="C491" i="1" s="1"/>
  <c r="BU490" i="1"/>
  <c r="AY490" i="1"/>
  <c r="C490" i="1" s="1"/>
  <c r="BU489" i="1"/>
  <c r="AY489" i="1"/>
  <c r="C489" i="1" s="1"/>
  <c r="BU488" i="1"/>
  <c r="AY488" i="1"/>
  <c r="C488" i="1" s="1"/>
  <c r="BU487" i="1"/>
  <c r="AY487" i="1"/>
  <c r="C487" i="1" s="1"/>
  <c r="BU486" i="1"/>
  <c r="AY486" i="1"/>
  <c r="C486" i="1" s="1"/>
  <c r="BU485" i="1"/>
  <c r="AY485" i="1"/>
  <c r="C485" i="1" s="1"/>
  <c r="BU484" i="1"/>
  <c r="AY484" i="1"/>
  <c r="C484" i="1" s="1"/>
  <c r="BU483" i="1"/>
  <c r="AY483" i="1"/>
  <c r="C483" i="1" s="1"/>
  <c r="BU482" i="1"/>
  <c r="AY482" i="1"/>
  <c r="C482" i="1" s="1"/>
  <c r="BU481" i="1"/>
  <c r="AY481" i="1"/>
  <c r="C481" i="1" s="1"/>
  <c r="BU480" i="1"/>
  <c r="AY480" i="1"/>
  <c r="C480" i="1" s="1"/>
  <c r="BU479" i="1"/>
  <c r="AY479" i="1"/>
  <c r="C479" i="1" s="1"/>
  <c r="BU478" i="1"/>
  <c r="AY478" i="1"/>
  <c r="C478" i="1" s="1"/>
  <c r="BU477" i="1"/>
  <c r="AY477" i="1"/>
  <c r="C477" i="1" s="1"/>
  <c r="BU476" i="1"/>
  <c r="AY476" i="1"/>
  <c r="C476" i="1" s="1"/>
  <c r="BU475" i="1"/>
  <c r="AY475" i="1"/>
  <c r="C475" i="1" s="1"/>
  <c r="BU474" i="1"/>
  <c r="AY474" i="1"/>
  <c r="C474" i="1" s="1"/>
  <c r="BU473" i="1"/>
  <c r="AY473" i="1"/>
  <c r="C473" i="1" s="1"/>
  <c r="BU472" i="1"/>
  <c r="AY472" i="1"/>
  <c r="C472" i="1" s="1"/>
  <c r="BU471" i="1"/>
  <c r="AY471" i="1"/>
  <c r="C471" i="1" s="1"/>
  <c r="BU470" i="1"/>
  <c r="AY470" i="1"/>
  <c r="C470" i="1" s="1"/>
  <c r="BU469" i="1"/>
  <c r="AY469" i="1"/>
  <c r="C469" i="1" s="1"/>
  <c r="BU468" i="1"/>
  <c r="AY468" i="1"/>
  <c r="C468" i="1" s="1"/>
  <c r="BU467" i="1"/>
  <c r="AY467" i="1"/>
  <c r="C467" i="1" s="1"/>
  <c r="BU466" i="1"/>
  <c r="AY466" i="1"/>
  <c r="C466" i="1" s="1"/>
  <c r="BU465" i="1"/>
  <c r="AY465" i="1"/>
  <c r="C465" i="1" s="1"/>
  <c r="BU464" i="1"/>
  <c r="AY464" i="1"/>
  <c r="C464" i="1" s="1"/>
  <c r="BU463" i="1"/>
  <c r="AY463" i="1"/>
  <c r="C463" i="1" s="1"/>
  <c r="BU462" i="1"/>
  <c r="AY462" i="1"/>
  <c r="C462" i="1" s="1"/>
  <c r="BU461" i="1"/>
  <c r="AY461" i="1"/>
  <c r="C461" i="1" s="1"/>
  <c r="BU460" i="1"/>
  <c r="AY460" i="1"/>
  <c r="C460" i="1" s="1"/>
  <c r="BU459" i="1"/>
  <c r="AY459" i="1"/>
  <c r="C459" i="1" s="1"/>
  <c r="BU458" i="1"/>
  <c r="AY458" i="1"/>
  <c r="C458" i="1" s="1"/>
  <c r="BU457" i="1"/>
  <c r="AY457" i="1"/>
  <c r="C457" i="1" s="1"/>
  <c r="BU456" i="1"/>
  <c r="AY456" i="1"/>
  <c r="C456" i="1" s="1"/>
  <c r="BU455" i="1"/>
  <c r="AY455" i="1"/>
  <c r="C455" i="1" s="1"/>
  <c r="BU454" i="1"/>
  <c r="AY454" i="1"/>
  <c r="C454" i="1" s="1"/>
  <c r="BU453" i="1"/>
  <c r="AY453" i="1"/>
  <c r="C453" i="1" s="1"/>
  <c r="BU452" i="1"/>
  <c r="AY452" i="1"/>
  <c r="C452" i="1" s="1"/>
  <c r="BU451" i="1"/>
  <c r="AY451" i="1"/>
  <c r="C451" i="1" s="1"/>
  <c r="BU450" i="1"/>
  <c r="AY450" i="1"/>
  <c r="C450" i="1" s="1"/>
  <c r="BU449" i="1"/>
  <c r="AY449" i="1"/>
  <c r="C449" i="1" s="1"/>
  <c r="BU448" i="1"/>
  <c r="AY448" i="1"/>
  <c r="C448" i="1" s="1"/>
  <c r="BU447" i="1"/>
  <c r="AY447" i="1"/>
  <c r="C447" i="1" s="1"/>
  <c r="BU446" i="1"/>
  <c r="AY446" i="1"/>
  <c r="C446" i="1" s="1"/>
  <c r="BU445" i="1"/>
  <c r="AY445" i="1"/>
  <c r="C445" i="1" s="1"/>
  <c r="BU444" i="1"/>
  <c r="AY444" i="1"/>
  <c r="C444" i="1" s="1"/>
  <c r="BU443" i="1"/>
  <c r="AY443" i="1"/>
  <c r="C443" i="1" s="1"/>
  <c r="BU442" i="1"/>
  <c r="AY442" i="1"/>
  <c r="C442" i="1" s="1"/>
  <c r="BU441" i="1"/>
  <c r="AY441" i="1"/>
  <c r="C441" i="1" s="1"/>
  <c r="BU440" i="1"/>
  <c r="AY440" i="1"/>
  <c r="C440" i="1" s="1"/>
  <c r="BU439" i="1"/>
  <c r="AY439" i="1"/>
  <c r="C439" i="1" s="1"/>
  <c r="BU438" i="1"/>
  <c r="AY438" i="1"/>
  <c r="C438" i="1" s="1"/>
  <c r="BU437" i="1"/>
  <c r="AY437" i="1"/>
  <c r="C437" i="1" s="1"/>
  <c r="BU436" i="1"/>
  <c r="AY436" i="1"/>
  <c r="C436" i="1" s="1"/>
  <c r="BU435" i="1"/>
  <c r="AY435" i="1"/>
  <c r="C435" i="1" s="1"/>
  <c r="BU434" i="1"/>
  <c r="AY434" i="1"/>
  <c r="C434" i="1" s="1"/>
  <c r="BU433" i="1"/>
  <c r="AY433" i="1"/>
  <c r="C433" i="1" s="1"/>
  <c r="BU432" i="1"/>
  <c r="AY432" i="1"/>
  <c r="C432" i="1" s="1"/>
  <c r="BU431" i="1"/>
  <c r="AY431" i="1"/>
  <c r="C431" i="1" s="1"/>
  <c r="BU430" i="1"/>
  <c r="AY430" i="1"/>
  <c r="C430" i="1" s="1"/>
  <c r="BU429" i="1"/>
  <c r="AY429" i="1"/>
  <c r="C429" i="1" s="1"/>
  <c r="BU428" i="1"/>
  <c r="AY428" i="1"/>
  <c r="C428" i="1" s="1"/>
  <c r="BU427" i="1"/>
  <c r="AY427" i="1"/>
  <c r="C427" i="1" s="1"/>
  <c r="BU426" i="1"/>
  <c r="AY426" i="1"/>
  <c r="C426" i="1" s="1"/>
  <c r="BU425" i="1"/>
  <c r="AY425" i="1"/>
  <c r="C425" i="1" s="1"/>
  <c r="BU424" i="1"/>
  <c r="AY424" i="1"/>
  <c r="C424" i="1" s="1"/>
  <c r="BU423" i="1"/>
  <c r="AY423" i="1"/>
  <c r="C423" i="1" s="1"/>
  <c r="BU422" i="1"/>
  <c r="AY422" i="1"/>
  <c r="C422" i="1" s="1"/>
  <c r="BU421" i="1"/>
  <c r="AY421" i="1"/>
  <c r="C421" i="1" s="1"/>
  <c r="BU420" i="1"/>
  <c r="AY420" i="1"/>
  <c r="C420" i="1" s="1"/>
  <c r="BU419" i="1"/>
  <c r="AY419" i="1"/>
  <c r="C419" i="1" s="1"/>
  <c r="BU418" i="1"/>
  <c r="AY418" i="1"/>
  <c r="C418" i="1" s="1"/>
  <c r="BU417" i="1"/>
  <c r="AY417" i="1"/>
  <c r="C417" i="1" s="1"/>
  <c r="BU416" i="1"/>
  <c r="AY416" i="1"/>
  <c r="C416" i="1" s="1"/>
  <c r="BU415" i="1"/>
  <c r="AY415" i="1"/>
  <c r="C415" i="1" s="1"/>
  <c r="BU414" i="1"/>
  <c r="AY414" i="1"/>
  <c r="C414" i="1" s="1"/>
  <c r="BU413" i="1"/>
  <c r="AY413" i="1"/>
  <c r="C413" i="1" s="1"/>
  <c r="BU412" i="1"/>
  <c r="AY412" i="1"/>
  <c r="C412" i="1" s="1"/>
  <c r="BU411" i="1"/>
  <c r="AY411" i="1"/>
  <c r="C411" i="1" s="1"/>
  <c r="BU410" i="1"/>
  <c r="AY410" i="1"/>
  <c r="C410" i="1" s="1"/>
  <c r="BU409" i="1"/>
  <c r="AY409" i="1"/>
  <c r="C409" i="1" s="1"/>
  <c r="BU408" i="1"/>
  <c r="AY408" i="1"/>
  <c r="C408" i="1" s="1"/>
  <c r="BU407" i="1"/>
  <c r="AY407" i="1"/>
  <c r="C407" i="1" s="1"/>
  <c r="BU406" i="1"/>
  <c r="AY406" i="1"/>
  <c r="C406" i="1" s="1"/>
  <c r="BU405" i="1"/>
  <c r="AY405" i="1"/>
  <c r="C405" i="1" s="1"/>
  <c r="BU404" i="1"/>
  <c r="AY404" i="1"/>
  <c r="C404" i="1" s="1"/>
  <c r="BU403" i="1"/>
  <c r="AY403" i="1"/>
  <c r="C403" i="1" s="1"/>
  <c r="BU402" i="1"/>
  <c r="AY402" i="1"/>
  <c r="C402" i="1" s="1"/>
  <c r="BU401" i="1"/>
  <c r="AY401" i="1"/>
  <c r="C401" i="1" s="1"/>
  <c r="BU400" i="1"/>
  <c r="AY400" i="1"/>
  <c r="C400" i="1" s="1"/>
  <c r="BU399" i="1"/>
  <c r="AY399" i="1"/>
  <c r="C399" i="1" s="1"/>
  <c r="BU398" i="1"/>
  <c r="AY398" i="1"/>
  <c r="C398" i="1" s="1"/>
  <c r="BU397" i="1"/>
  <c r="AY397" i="1"/>
  <c r="C397" i="1" s="1"/>
  <c r="BU396" i="1"/>
  <c r="AY396" i="1"/>
  <c r="C396" i="1" s="1"/>
  <c r="BU395" i="1"/>
  <c r="AY395" i="1"/>
  <c r="C395" i="1" s="1"/>
  <c r="BU394" i="1"/>
  <c r="AY394" i="1"/>
  <c r="C394" i="1" s="1"/>
  <c r="BU393" i="1"/>
  <c r="AY393" i="1"/>
  <c r="C393" i="1" s="1"/>
  <c r="BU392" i="1"/>
  <c r="AY392" i="1"/>
  <c r="C392" i="1" s="1"/>
  <c r="BU391" i="1"/>
  <c r="AY391" i="1"/>
  <c r="C391" i="1" s="1"/>
  <c r="BU390" i="1"/>
  <c r="AY390" i="1"/>
  <c r="C390" i="1" s="1"/>
  <c r="BU389" i="1"/>
  <c r="AY389" i="1"/>
  <c r="C389" i="1" s="1"/>
  <c r="BU388" i="1"/>
  <c r="AY388" i="1"/>
  <c r="C388" i="1" s="1"/>
  <c r="BU387" i="1"/>
  <c r="AY387" i="1"/>
  <c r="C387" i="1" s="1"/>
  <c r="BU386" i="1"/>
  <c r="AY386" i="1"/>
  <c r="C386" i="1" s="1"/>
  <c r="BU385" i="1"/>
  <c r="AY385" i="1"/>
  <c r="C385" i="1" s="1"/>
  <c r="BU384" i="1"/>
  <c r="AY384" i="1"/>
  <c r="C384" i="1" s="1"/>
  <c r="BU383" i="1"/>
  <c r="AY383" i="1"/>
  <c r="C383" i="1" s="1"/>
  <c r="BU382" i="1"/>
  <c r="AY382" i="1"/>
  <c r="C382" i="1" s="1"/>
  <c r="BU381" i="1"/>
  <c r="AY381" i="1"/>
  <c r="C381" i="1" s="1"/>
  <c r="BU380" i="1"/>
  <c r="AY380" i="1"/>
  <c r="C380" i="1" s="1"/>
  <c r="BU379" i="1"/>
  <c r="AY379" i="1"/>
  <c r="C379" i="1" s="1"/>
  <c r="BU378" i="1"/>
  <c r="AY378" i="1"/>
  <c r="C378" i="1" s="1"/>
  <c r="BU377" i="1"/>
  <c r="AY377" i="1"/>
  <c r="C377" i="1" s="1"/>
  <c r="BU376" i="1"/>
  <c r="AY376" i="1"/>
  <c r="C376" i="1" s="1"/>
  <c r="BU375" i="1"/>
  <c r="AY375" i="1"/>
  <c r="C375" i="1" s="1"/>
  <c r="BU374" i="1"/>
  <c r="AY374" i="1"/>
  <c r="C374" i="1" s="1"/>
  <c r="BU373" i="1"/>
  <c r="AY373" i="1"/>
  <c r="C373" i="1" s="1"/>
  <c r="BU372" i="1"/>
  <c r="AY372" i="1"/>
  <c r="C372" i="1" s="1"/>
  <c r="BU371" i="1"/>
  <c r="AY371" i="1"/>
  <c r="C371" i="1" s="1"/>
  <c r="BU370" i="1"/>
  <c r="AY370" i="1"/>
  <c r="C370" i="1" s="1"/>
  <c r="BU369" i="1"/>
  <c r="AY369" i="1"/>
  <c r="C369" i="1" s="1"/>
  <c r="BU368" i="1"/>
  <c r="AY368" i="1"/>
  <c r="C368" i="1" s="1"/>
  <c r="BU367" i="1"/>
  <c r="AY367" i="1"/>
  <c r="C367" i="1" s="1"/>
  <c r="BU366" i="1"/>
  <c r="AY366" i="1"/>
  <c r="C366" i="1" s="1"/>
  <c r="BU365" i="1"/>
  <c r="AY365" i="1"/>
  <c r="C365" i="1" s="1"/>
  <c r="BU364" i="1"/>
  <c r="AY364" i="1"/>
  <c r="C364" i="1" s="1"/>
  <c r="BU363" i="1"/>
  <c r="AY363" i="1"/>
  <c r="C363" i="1" s="1"/>
  <c r="BU362" i="1"/>
  <c r="AY362" i="1"/>
  <c r="C362" i="1" s="1"/>
  <c r="BU361" i="1"/>
  <c r="AY361" i="1"/>
  <c r="C361" i="1" s="1"/>
  <c r="BU360" i="1"/>
  <c r="AY360" i="1"/>
  <c r="C360" i="1" s="1"/>
  <c r="BU359" i="1"/>
  <c r="AY359" i="1"/>
  <c r="C359" i="1" s="1"/>
  <c r="BU358" i="1"/>
  <c r="AY358" i="1"/>
  <c r="C358" i="1" s="1"/>
  <c r="BU357" i="1"/>
  <c r="AY357" i="1"/>
  <c r="C357" i="1" s="1"/>
  <c r="BU356" i="1"/>
  <c r="AY356" i="1"/>
  <c r="C356" i="1" s="1"/>
  <c r="BU355" i="1"/>
  <c r="AY355" i="1"/>
  <c r="C355" i="1" s="1"/>
  <c r="BU354" i="1"/>
  <c r="AY354" i="1"/>
  <c r="C354" i="1" s="1"/>
  <c r="BU353" i="1"/>
  <c r="AY353" i="1"/>
  <c r="C353" i="1" s="1"/>
  <c r="BU352" i="1"/>
  <c r="AY352" i="1"/>
  <c r="C352" i="1" s="1"/>
  <c r="BU351" i="1"/>
  <c r="AY351" i="1"/>
  <c r="C351" i="1" s="1"/>
  <c r="BU350" i="1"/>
  <c r="AY350" i="1"/>
  <c r="C350" i="1" s="1"/>
  <c r="BU349" i="1"/>
  <c r="AY349" i="1"/>
  <c r="C349" i="1" s="1"/>
  <c r="BU348" i="1"/>
  <c r="AY348" i="1"/>
  <c r="C348" i="1" s="1"/>
  <c r="BU347" i="1"/>
  <c r="AY347" i="1"/>
  <c r="C347" i="1" s="1"/>
  <c r="BU346" i="1"/>
  <c r="AY346" i="1"/>
  <c r="C346" i="1" s="1"/>
  <c r="BU345" i="1"/>
  <c r="AY345" i="1"/>
  <c r="C345" i="1" s="1"/>
  <c r="BU344" i="1"/>
  <c r="AY344" i="1"/>
  <c r="C344" i="1" s="1"/>
  <c r="BU343" i="1"/>
  <c r="AY343" i="1"/>
  <c r="C343" i="1" s="1"/>
  <c r="BU342" i="1"/>
  <c r="AY342" i="1"/>
  <c r="C342" i="1" s="1"/>
  <c r="BU341" i="1"/>
  <c r="AY341" i="1"/>
  <c r="C341" i="1" s="1"/>
  <c r="BU340" i="1"/>
  <c r="AY340" i="1"/>
  <c r="C340" i="1" s="1"/>
  <c r="BU339" i="1"/>
  <c r="AY339" i="1"/>
  <c r="C339" i="1" s="1"/>
  <c r="BU338" i="1"/>
  <c r="AY338" i="1"/>
  <c r="C338" i="1" s="1"/>
  <c r="BU337" i="1"/>
  <c r="AY337" i="1"/>
  <c r="C337" i="1" s="1"/>
  <c r="BU336" i="1"/>
  <c r="AY336" i="1"/>
  <c r="C336" i="1" s="1"/>
  <c r="BU335" i="1"/>
  <c r="AY335" i="1"/>
  <c r="C335" i="1" s="1"/>
  <c r="BU334" i="1"/>
  <c r="AY334" i="1"/>
  <c r="C334" i="1" s="1"/>
  <c r="BU333" i="1"/>
  <c r="AY333" i="1"/>
  <c r="C333" i="1" s="1"/>
  <c r="BU332" i="1"/>
  <c r="AY332" i="1"/>
  <c r="C332" i="1" s="1"/>
  <c r="BU331" i="1"/>
  <c r="AY331" i="1"/>
  <c r="C331" i="1" s="1"/>
  <c r="BU330" i="1"/>
  <c r="AY330" i="1"/>
  <c r="C330" i="1" s="1"/>
  <c r="BU329" i="1"/>
  <c r="AY329" i="1"/>
  <c r="C329" i="1" s="1"/>
  <c r="BU328" i="1"/>
  <c r="AY328" i="1"/>
  <c r="C328" i="1" s="1"/>
  <c r="BU327" i="1"/>
  <c r="AY327" i="1"/>
  <c r="C327" i="1" s="1"/>
  <c r="BU326" i="1"/>
  <c r="AY326" i="1"/>
  <c r="C326" i="1" s="1"/>
  <c r="BU325" i="1"/>
  <c r="AY325" i="1"/>
  <c r="C325" i="1" s="1"/>
  <c r="BU324" i="1"/>
  <c r="AY324" i="1"/>
  <c r="C324" i="1" s="1"/>
  <c r="BU323" i="1"/>
  <c r="AY323" i="1"/>
  <c r="C323" i="1" s="1"/>
  <c r="BU322" i="1"/>
  <c r="AY322" i="1"/>
  <c r="C322" i="1" s="1"/>
  <c r="BU321" i="1"/>
  <c r="AY321" i="1"/>
  <c r="C321" i="1" s="1"/>
  <c r="BU320" i="1"/>
  <c r="AY320" i="1"/>
  <c r="C320" i="1" s="1"/>
  <c r="BU319" i="1"/>
  <c r="AY319" i="1"/>
  <c r="C319" i="1" s="1"/>
  <c r="BU318" i="1"/>
  <c r="AY318" i="1"/>
  <c r="C318" i="1" s="1"/>
  <c r="BU317" i="1"/>
  <c r="AY317" i="1"/>
  <c r="C317" i="1" s="1"/>
  <c r="BU316" i="1"/>
  <c r="AY316" i="1"/>
  <c r="C316" i="1" s="1"/>
  <c r="BU315" i="1"/>
  <c r="AY315" i="1"/>
  <c r="C315" i="1" s="1"/>
  <c r="BU314" i="1"/>
  <c r="AY314" i="1"/>
  <c r="C314" i="1" s="1"/>
  <c r="BU313" i="1"/>
  <c r="AY313" i="1"/>
  <c r="C313" i="1" s="1"/>
  <c r="BU312" i="1"/>
  <c r="AY312" i="1"/>
  <c r="C312" i="1" s="1"/>
  <c r="BU311" i="1"/>
  <c r="AY311" i="1"/>
  <c r="C311" i="1" s="1"/>
  <c r="BU310" i="1"/>
  <c r="AY310" i="1"/>
  <c r="C310" i="1" s="1"/>
  <c r="BU309" i="1"/>
  <c r="AY309" i="1"/>
  <c r="C309" i="1" s="1"/>
  <c r="BU308" i="1"/>
  <c r="AY308" i="1"/>
  <c r="C308" i="1" s="1"/>
  <c r="BU307" i="1"/>
  <c r="AY307" i="1"/>
  <c r="C307" i="1" s="1"/>
  <c r="BU306" i="1"/>
  <c r="AY306" i="1"/>
  <c r="C306" i="1" s="1"/>
  <c r="BU305" i="1"/>
  <c r="AY305" i="1"/>
  <c r="C305" i="1" s="1"/>
  <c r="BU304" i="1"/>
  <c r="AY304" i="1"/>
  <c r="C304" i="1" s="1"/>
  <c r="BU303" i="1"/>
  <c r="AY303" i="1"/>
  <c r="C303" i="1" s="1"/>
  <c r="BU302" i="1"/>
  <c r="AY302" i="1"/>
  <c r="C302" i="1" s="1"/>
  <c r="BU301" i="1"/>
  <c r="AY301" i="1"/>
  <c r="C301" i="1" s="1"/>
  <c r="BU300" i="1"/>
  <c r="AY300" i="1"/>
  <c r="C300" i="1" s="1"/>
  <c r="BU299" i="1"/>
  <c r="AY299" i="1"/>
  <c r="C299" i="1" s="1"/>
  <c r="BU298" i="1"/>
  <c r="AY298" i="1"/>
  <c r="C298" i="1" s="1"/>
  <c r="BU297" i="1"/>
  <c r="AY297" i="1"/>
  <c r="C297" i="1" s="1"/>
  <c r="BU296" i="1"/>
  <c r="AY296" i="1"/>
  <c r="C296" i="1" s="1"/>
  <c r="BU295" i="1"/>
  <c r="AY295" i="1"/>
  <c r="C295" i="1" s="1"/>
  <c r="BU294" i="1"/>
  <c r="AY294" i="1"/>
  <c r="C294" i="1" s="1"/>
  <c r="BU293" i="1"/>
  <c r="AY293" i="1"/>
  <c r="C293" i="1" s="1"/>
  <c r="BU292" i="1"/>
  <c r="AY292" i="1"/>
  <c r="C292" i="1" s="1"/>
  <c r="BU291" i="1"/>
  <c r="AY291" i="1"/>
  <c r="C291" i="1" s="1"/>
  <c r="BU290" i="1"/>
  <c r="AY290" i="1"/>
  <c r="C290" i="1" s="1"/>
  <c r="BU289" i="1"/>
  <c r="AY289" i="1"/>
  <c r="C289" i="1" s="1"/>
  <c r="BU288" i="1"/>
  <c r="AY288" i="1"/>
  <c r="C288" i="1" s="1"/>
  <c r="BU287" i="1"/>
  <c r="AY287" i="1"/>
  <c r="C287" i="1" s="1"/>
  <c r="BU286" i="1"/>
  <c r="AY286" i="1"/>
  <c r="C286" i="1" s="1"/>
  <c r="BU285" i="1"/>
  <c r="AY285" i="1"/>
  <c r="C285" i="1" s="1"/>
  <c r="BU284" i="1"/>
  <c r="AY284" i="1"/>
  <c r="C284" i="1" s="1"/>
  <c r="BU283" i="1"/>
  <c r="AY283" i="1"/>
  <c r="C283" i="1" s="1"/>
  <c r="BU282" i="1"/>
  <c r="AY282" i="1"/>
  <c r="C282" i="1" s="1"/>
  <c r="BU281" i="1"/>
  <c r="AY281" i="1"/>
  <c r="C281" i="1" s="1"/>
  <c r="BU280" i="1"/>
  <c r="AY280" i="1"/>
  <c r="C280" i="1" s="1"/>
  <c r="BU279" i="1"/>
  <c r="AY279" i="1"/>
  <c r="C279" i="1" s="1"/>
  <c r="BU278" i="1"/>
  <c r="AY278" i="1"/>
  <c r="C278" i="1" s="1"/>
  <c r="BU277" i="1"/>
  <c r="AY277" i="1"/>
  <c r="C277" i="1" s="1"/>
  <c r="BU276" i="1"/>
  <c r="AY276" i="1"/>
  <c r="C276" i="1" s="1"/>
  <c r="BU275" i="1"/>
  <c r="AY275" i="1"/>
  <c r="C275" i="1" s="1"/>
  <c r="BU274" i="1"/>
  <c r="AY274" i="1"/>
  <c r="C274" i="1" s="1"/>
  <c r="BU273" i="1"/>
  <c r="AY273" i="1"/>
  <c r="C273" i="1" s="1"/>
  <c r="BU272" i="1"/>
  <c r="AY272" i="1"/>
  <c r="C272" i="1" s="1"/>
  <c r="BU271" i="1"/>
  <c r="AY271" i="1"/>
  <c r="C271" i="1" s="1"/>
  <c r="BU270" i="1"/>
  <c r="AY270" i="1"/>
  <c r="C270" i="1" s="1"/>
  <c r="BU269" i="1"/>
  <c r="AY269" i="1"/>
  <c r="C269" i="1" s="1"/>
  <c r="BU268" i="1"/>
  <c r="AY268" i="1"/>
  <c r="C268" i="1" s="1"/>
  <c r="BU267" i="1"/>
  <c r="AY267" i="1"/>
  <c r="C267" i="1" s="1"/>
  <c r="BU266" i="1"/>
  <c r="AY266" i="1"/>
  <c r="C266" i="1" s="1"/>
  <c r="BU265" i="1"/>
  <c r="AY264" i="1"/>
  <c r="C264" i="1" s="1"/>
  <c r="BU263" i="1"/>
  <c r="AY263" i="1"/>
  <c r="C263" i="1" s="1"/>
  <c r="AY262" i="1"/>
  <c r="C262" i="1" s="1"/>
  <c r="AY261" i="1"/>
  <c r="C261" i="1" s="1"/>
  <c r="AY260" i="1"/>
  <c r="C260" i="1" s="1"/>
  <c r="BU259" i="1"/>
  <c r="AY259" i="1"/>
  <c r="C259" i="1" s="1"/>
  <c r="AY258" i="1"/>
  <c r="C258" i="1" s="1"/>
  <c r="AY257" i="1"/>
  <c r="C257" i="1" s="1"/>
  <c r="AY256" i="1"/>
  <c r="C256" i="1" s="1"/>
  <c r="BU255" i="1"/>
  <c r="AY255" i="1"/>
  <c r="C255" i="1" s="1"/>
  <c r="AY254" i="1"/>
  <c r="C254" i="1" s="1"/>
  <c r="AY253" i="1"/>
  <c r="C253" i="1" s="1"/>
  <c r="AY252" i="1"/>
  <c r="C252" i="1" s="1"/>
  <c r="BU251" i="1"/>
  <c r="AY251" i="1"/>
  <c r="C251" i="1" s="1"/>
  <c r="AY250" i="1"/>
  <c r="C250" i="1" s="1"/>
  <c r="AY249" i="1"/>
  <c r="C249" i="1" s="1"/>
  <c r="AY248" i="1"/>
  <c r="C248" i="1" s="1"/>
  <c r="BU247" i="1"/>
  <c r="AY247" i="1"/>
  <c r="C247" i="1" s="1"/>
  <c r="AY246" i="1"/>
  <c r="C246" i="1" s="1"/>
  <c r="AY245" i="1"/>
  <c r="C245" i="1" s="1"/>
  <c r="AY244" i="1"/>
  <c r="C244" i="1" s="1"/>
  <c r="BU243" i="1"/>
  <c r="AY243" i="1"/>
  <c r="C243" i="1" s="1"/>
  <c r="AY242" i="1"/>
  <c r="C242" i="1" s="1"/>
  <c r="AY241" i="1"/>
  <c r="C241" i="1" s="1"/>
  <c r="AY240" i="1"/>
  <c r="C240" i="1" s="1"/>
  <c r="BU239" i="1"/>
  <c r="AY239" i="1"/>
  <c r="C239" i="1" s="1"/>
  <c r="AY238" i="1"/>
  <c r="C238" i="1" s="1"/>
  <c r="AY237" i="1"/>
  <c r="C237" i="1" s="1"/>
  <c r="AY236" i="1"/>
  <c r="C236" i="1" s="1"/>
  <c r="BU235" i="1"/>
  <c r="AY235" i="1"/>
  <c r="C235" i="1" s="1"/>
  <c r="AY234" i="1"/>
  <c r="C234" i="1" s="1"/>
  <c r="AY233" i="1"/>
  <c r="C233" i="1" s="1"/>
  <c r="AY232" i="1"/>
  <c r="C232" i="1" s="1"/>
  <c r="BU231" i="1"/>
  <c r="AY231" i="1"/>
  <c r="C231" i="1" s="1"/>
  <c r="AY230" i="1"/>
  <c r="C230" i="1" s="1"/>
  <c r="AY229" i="1"/>
  <c r="C229" i="1" s="1"/>
  <c r="AY228" i="1"/>
  <c r="C228" i="1" s="1"/>
  <c r="BU227" i="1"/>
  <c r="AY227" i="1"/>
  <c r="C227" i="1" s="1"/>
  <c r="AY226" i="1"/>
  <c r="C226" i="1" s="1"/>
  <c r="AY225" i="1"/>
  <c r="C225" i="1" s="1"/>
  <c r="AY224" i="1"/>
  <c r="C224" i="1" s="1"/>
  <c r="BU223" i="1"/>
  <c r="AY223" i="1"/>
  <c r="C223" i="1" s="1"/>
  <c r="AY222" i="1"/>
  <c r="C222" i="1" s="1"/>
  <c r="AY221" i="1"/>
  <c r="C221" i="1" s="1"/>
  <c r="AY220" i="1"/>
  <c r="C220" i="1" s="1"/>
  <c r="BU219" i="1"/>
  <c r="AY219" i="1"/>
  <c r="C219" i="1" s="1"/>
  <c r="AY218" i="1"/>
  <c r="C218" i="1" s="1"/>
  <c r="AY217" i="1"/>
  <c r="C217" i="1" s="1"/>
  <c r="AY216" i="1"/>
  <c r="C216" i="1" s="1"/>
  <c r="BU215" i="1"/>
  <c r="AY215" i="1"/>
  <c r="C215" i="1" s="1"/>
  <c r="AY214" i="1"/>
  <c r="C214" i="1" s="1"/>
  <c r="AY213" i="1"/>
  <c r="C213" i="1" s="1"/>
  <c r="AY212" i="1"/>
  <c r="C212" i="1" s="1"/>
  <c r="BU211" i="1"/>
  <c r="AY211" i="1"/>
  <c r="C211" i="1" s="1"/>
  <c r="AY210" i="1"/>
  <c r="C210" i="1" s="1"/>
  <c r="AY209" i="1"/>
  <c r="C209" i="1" s="1"/>
  <c r="AY208" i="1"/>
  <c r="C208" i="1" s="1"/>
  <c r="BU207" i="1"/>
  <c r="AY207" i="1"/>
  <c r="C207" i="1" s="1"/>
  <c r="AY206" i="1"/>
  <c r="C206" i="1" s="1"/>
  <c r="AY205" i="1"/>
  <c r="C205" i="1" s="1"/>
  <c r="AY204" i="1"/>
  <c r="C204" i="1" s="1"/>
  <c r="BU203" i="1"/>
  <c r="AY203" i="1"/>
  <c r="C203" i="1" s="1"/>
  <c r="AY202" i="1"/>
  <c r="C202" i="1" s="1"/>
  <c r="AY201" i="1"/>
  <c r="C201" i="1" s="1"/>
  <c r="AY200" i="1"/>
  <c r="C200" i="1" s="1"/>
  <c r="BU199" i="1"/>
  <c r="AY199" i="1"/>
  <c r="C199" i="1" s="1"/>
  <c r="AY198" i="1"/>
  <c r="C198" i="1" s="1"/>
  <c r="AY197" i="1"/>
  <c r="C197" i="1" s="1"/>
  <c r="AY196" i="1"/>
  <c r="C196" i="1" s="1"/>
  <c r="BU195" i="1"/>
  <c r="AY195" i="1"/>
  <c r="C195" i="1" s="1"/>
  <c r="AY194" i="1"/>
  <c r="C194" i="1" s="1"/>
  <c r="AY193" i="1"/>
  <c r="C193" i="1" s="1"/>
  <c r="AY192" i="1"/>
  <c r="C192" i="1" s="1"/>
  <c r="BU191" i="1"/>
  <c r="AY191" i="1"/>
  <c r="C191" i="1" s="1"/>
  <c r="AY190" i="1"/>
  <c r="C190" i="1" s="1"/>
  <c r="AY189" i="1"/>
  <c r="C189" i="1" s="1"/>
  <c r="AY188" i="1"/>
  <c r="C188" i="1" s="1"/>
  <c r="BU187" i="1"/>
  <c r="AY187" i="1"/>
  <c r="C187" i="1" s="1"/>
  <c r="AY186" i="1"/>
  <c r="C186" i="1" s="1"/>
  <c r="AY185" i="1"/>
  <c r="C185" i="1" s="1"/>
  <c r="AY184" i="1"/>
  <c r="C184" i="1" s="1"/>
  <c r="BU183" i="1"/>
  <c r="AY183" i="1"/>
  <c r="C183" i="1" s="1"/>
  <c r="AY182" i="1"/>
  <c r="C182" i="1" s="1"/>
  <c r="AY181" i="1"/>
  <c r="C181" i="1" s="1"/>
  <c r="AY180" i="1"/>
  <c r="C180" i="1" s="1"/>
  <c r="BU179" i="1"/>
  <c r="AY179" i="1"/>
  <c r="C179" i="1" s="1"/>
  <c r="AY178" i="1"/>
  <c r="C178" i="1" s="1"/>
  <c r="AY177" i="1"/>
  <c r="C177" i="1" s="1"/>
  <c r="AY176" i="1"/>
  <c r="C176" i="1" s="1"/>
  <c r="BU175" i="1"/>
  <c r="AY175" i="1"/>
  <c r="C175" i="1" s="1"/>
  <c r="AY174" i="1"/>
  <c r="C174" i="1" s="1"/>
  <c r="AY173" i="1"/>
  <c r="C173" i="1" s="1"/>
  <c r="AY172" i="1"/>
  <c r="C172" i="1" s="1"/>
  <c r="BU171" i="1"/>
  <c r="AY171" i="1"/>
  <c r="C171" i="1" s="1"/>
  <c r="AY170" i="1"/>
  <c r="C170" i="1" s="1"/>
  <c r="AY169" i="1"/>
  <c r="C169" i="1" s="1"/>
  <c r="AY168" i="1"/>
  <c r="C168" i="1" s="1"/>
  <c r="BU167" i="1"/>
  <c r="AY167" i="1"/>
  <c r="C167" i="1" s="1"/>
  <c r="AY166" i="1"/>
  <c r="C166" i="1" s="1"/>
  <c r="AY165" i="1"/>
  <c r="C165" i="1" s="1"/>
  <c r="AY164" i="1"/>
  <c r="C164" i="1" s="1"/>
  <c r="BU163" i="1"/>
  <c r="AY163" i="1"/>
  <c r="C163" i="1" s="1"/>
  <c r="AY162" i="1"/>
  <c r="C162" i="1" s="1"/>
  <c r="AY161" i="1"/>
  <c r="C161" i="1" s="1"/>
  <c r="AY160" i="1"/>
  <c r="C160" i="1" s="1"/>
  <c r="BU159" i="1"/>
  <c r="AY159" i="1"/>
  <c r="C159" i="1" s="1"/>
  <c r="AY158" i="1"/>
  <c r="C158" i="1" s="1"/>
  <c r="AY157" i="1"/>
  <c r="C157" i="1" s="1"/>
  <c r="AY156" i="1"/>
  <c r="C156" i="1" s="1"/>
  <c r="BU155" i="1"/>
  <c r="AY155" i="1"/>
  <c r="C155" i="1" s="1"/>
  <c r="AY154" i="1"/>
  <c r="C154" i="1" s="1"/>
  <c r="AY153" i="1"/>
  <c r="C153" i="1" s="1"/>
  <c r="AY152" i="1"/>
  <c r="C152" i="1" s="1"/>
  <c r="BU151" i="1"/>
  <c r="AY151" i="1"/>
  <c r="C151" i="1" s="1"/>
  <c r="AY150" i="1"/>
  <c r="C150" i="1" s="1"/>
  <c r="AY149" i="1"/>
  <c r="C149" i="1" s="1"/>
  <c r="AY148" i="1"/>
  <c r="C148" i="1" s="1"/>
  <c r="BU147" i="1"/>
  <c r="AY147" i="1"/>
  <c r="C147" i="1" s="1"/>
  <c r="AY146" i="1"/>
  <c r="C146" i="1" s="1"/>
  <c r="AY145" i="1"/>
  <c r="C145" i="1" s="1"/>
  <c r="AY144" i="1"/>
  <c r="C144" i="1" s="1"/>
  <c r="BU143" i="1"/>
  <c r="AY143" i="1"/>
  <c r="C143" i="1" s="1"/>
  <c r="AY142" i="1"/>
  <c r="C142" i="1" s="1"/>
  <c r="AY141" i="1"/>
  <c r="C141" i="1" s="1"/>
  <c r="AY140" i="1"/>
  <c r="C140" i="1" s="1"/>
  <c r="BU139" i="1"/>
  <c r="AY139" i="1"/>
  <c r="C139" i="1" s="1"/>
  <c r="AY138" i="1"/>
  <c r="C138" i="1" s="1"/>
  <c r="AY137" i="1"/>
  <c r="C137" i="1" s="1"/>
  <c r="AY136" i="1"/>
  <c r="C136" i="1" s="1"/>
  <c r="BU135" i="1"/>
  <c r="AY135" i="1"/>
  <c r="C135" i="1" s="1"/>
  <c r="AY134" i="1"/>
  <c r="C134" i="1" s="1"/>
  <c r="AY133" i="1"/>
  <c r="C133" i="1" s="1"/>
  <c r="AY132" i="1"/>
  <c r="C132" i="1" s="1"/>
  <c r="BU131" i="1"/>
  <c r="AY131" i="1"/>
  <c r="C131" i="1" s="1"/>
  <c r="AY130" i="1"/>
  <c r="C130" i="1" s="1"/>
  <c r="AY129" i="1"/>
  <c r="C129" i="1" s="1"/>
  <c r="AY128" i="1"/>
  <c r="C128" i="1" s="1"/>
  <c r="BU127" i="1"/>
  <c r="AY127" i="1"/>
  <c r="C127" i="1" s="1"/>
  <c r="AY126" i="1"/>
  <c r="C126" i="1" s="1"/>
  <c r="AY125" i="1"/>
  <c r="C125" i="1" s="1"/>
  <c r="AY124" i="1"/>
  <c r="C124" i="1" s="1"/>
  <c r="BU123" i="1"/>
  <c r="AY123" i="1"/>
  <c r="C123" i="1" s="1"/>
  <c r="AY122" i="1"/>
  <c r="C122" i="1" s="1"/>
  <c r="AY121" i="1"/>
  <c r="C121" i="1" s="1"/>
  <c r="AY120" i="1"/>
  <c r="C120" i="1" s="1"/>
  <c r="BU119" i="1"/>
  <c r="AY119" i="1"/>
  <c r="C119" i="1" s="1"/>
  <c r="AY118" i="1"/>
  <c r="C118" i="1" s="1"/>
  <c r="AY117" i="1"/>
  <c r="C117" i="1" s="1"/>
  <c r="AY116" i="1"/>
  <c r="C116" i="1" s="1"/>
  <c r="BU115" i="1"/>
  <c r="AY115" i="1"/>
  <c r="C115" i="1" s="1"/>
  <c r="AY114" i="1"/>
  <c r="C114" i="1" s="1"/>
  <c r="AY113" i="1"/>
  <c r="C113" i="1" s="1"/>
  <c r="AY112" i="1"/>
  <c r="C112" i="1" s="1"/>
  <c r="BU111" i="1"/>
  <c r="AY111" i="1"/>
  <c r="C111" i="1" s="1"/>
  <c r="AY110" i="1"/>
  <c r="C110" i="1" s="1"/>
  <c r="AY109" i="1"/>
  <c r="C109" i="1" s="1"/>
  <c r="AY108" i="1"/>
  <c r="C108" i="1" s="1"/>
  <c r="BU107" i="1"/>
  <c r="AY107" i="1"/>
  <c r="C107" i="1" s="1"/>
  <c r="AY106" i="1"/>
  <c r="C106" i="1" s="1"/>
  <c r="AY105" i="1"/>
  <c r="C105" i="1" s="1"/>
  <c r="AY104" i="1"/>
  <c r="C104" i="1" s="1"/>
  <c r="BU103" i="1"/>
  <c r="AY103" i="1"/>
  <c r="C103" i="1" s="1"/>
  <c r="AY102" i="1"/>
  <c r="C102" i="1" s="1"/>
  <c r="AY101" i="1"/>
  <c r="C101" i="1" s="1"/>
  <c r="AY100" i="1"/>
  <c r="C100" i="1" s="1"/>
  <c r="BU99" i="1"/>
  <c r="AY99" i="1"/>
  <c r="C99" i="1" s="1"/>
  <c r="BU98" i="1"/>
  <c r="AY98" i="1"/>
  <c r="C98" i="1" s="1"/>
  <c r="BU97" i="1"/>
  <c r="AY97" i="1"/>
  <c r="C97" i="1" s="1"/>
  <c r="BU96" i="1"/>
  <c r="AY96" i="1"/>
  <c r="C96" i="1" s="1"/>
  <c r="BU95" i="1"/>
  <c r="AY95" i="1"/>
  <c r="C95" i="1" s="1"/>
  <c r="BU94" i="1"/>
  <c r="AY94" i="1"/>
  <c r="C94" i="1" s="1"/>
  <c r="BU93" i="1"/>
  <c r="AY93" i="1"/>
  <c r="C93" i="1" s="1"/>
  <c r="BU92" i="1"/>
  <c r="AY92" i="1"/>
  <c r="C92" i="1" s="1"/>
  <c r="BU91" i="1"/>
  <c r="AY91" i="1"/>
  <c r="C91" i="1" s="1"/>
  <c r="BU90" i="1"/>
  <c r="AY90" i="1"/>
  <c r="C90" i="1" s="1"/>
  <c r="BU89" i="1"/>
  <c r="AY89" i="1"/>
  <c r="C89" i="1" s="1"/>
  <c r="BU88" i="1"/>
  <c r="AY88" i="1"/>
  <c r="C88" i="1" s="1"/>
  <c r="BU87" i="1"/>
  <c r="AY87" i="1"/>
  <c r="C87" i="1" s="1"/>
  <c r="BU86" i="1"/>
  <c r="AY86" i="1"/>
  <c r="C86" i="1" s="1"/>
  <c r="BU85" i="1"/>
  <c r="AY85" i="1"/>
  <c r="C85" i="1" s="1"/>
  <c r="BU84" i="1"/>
  <c r="AY84" i="1"/>
  <c r="C84" i="1" s="1"/>
  <c r="BU83" i="1"/>
  <c r="AY83" i="1"/>
  <c r="C83" i="1" s="1"/>
  <c r="BU82" i="1"/>
  <c r="AY82" i="1"/>
  <c r="C82" i="1" s="1"/>
  <c r="BU81" i="1"/>
  <c r="AY81" i="1"/>
  <c r="C81" i="1" s="1"/>
  <c r="BU80" i="1"/>
  <c r="AY80" i="1"/>
  <c r="C80" i="1" s="1"/>
  <c r="BU79" i="1"/>
  <c r="AY79" i="1"/>
  <c r="C79" i="1" s="1"/>
  <c r="BU78" i="1"/>
  <c r="AY78" i="1"/>
  <c r="C78" i="1" s="1"/>
  <c r="BU77" i="1"/>
  <c r="AY77" i="1"/>
  <c r="C77" i="1" s="1"/>
  <c r="BU76" i="1"/>
  <c r="AY76" i="1"/>
  <c r="C76" i="1" s="1"/>
  <c r="BU75" i="1"/>
  <c r="AY75" i="1"/>
  <c r="C75" i="1" s="1"/>
  <c r="BU74" i="1"/>
  <c r="AY74" i="1"/>
  <c r="C74" i="1" s="1"/>
  <c r="BU73" i="1"/>
  <c r="AY73" i="1"/>
  <c r="C73" i="1" s="1"/>
  <c r="BU72" i="1"/>
  <c r="AY72" i="1"/>
  <c r="C72" i="1" s="1"/>
  <c r="BU71" i="1"/>
  <c r="AY71" i="1"/>
  <c r="C71" i="1" s="1"/>
  <c r="BU70" i="1"/>
  <c r="AY70" i="1"/>
  <c r="C70" i="1" s="1"/>
  <c r="BU69" i="1"/>
  <c r="AY69" i="1"/>
  <c r="C69" i="1" s="1"/>
  <c r="BU68" i="1"/>
  <c r="AY68" i="1"/>
  <c r="C68" i="1" s="1"/>
  <c r="BU67" i="1"/>
  <c r="AY67" i="1"/>
  <c r="C67" i="1" s="1"/>
  <c r="BU66" i="1"/>
  <c r="AY66" i="1"/>
  <c r="C66" i="1" s="1"/>
  <c r="BU65" i="1"/>
  <c r="AY65" i="1"/>
  <c r="C65" i="1" s="1"/>
  <c r="BU64" i="1"/>
  <c r="AY64" i="1"/>
  <c r="C64" i="1" s="1"/>
  <c r="BU63" i="1"/>
  <c r="AY63" i="1"/>
  <c r="C63" i="1" s="1"/>
  <c r="BU62" i="1"/>
  <c r="AY62" i="1"/>
  <c r="C62" i="1" s="1"/>
  <c r="BU61" i="1"/>
  <c r="AY61" i="1"/>
  <c r="C61" i="1" s="1"/>
  <c r="BU60" i="1"/>
  <c r="AY60" i="1"/>
  <c r="C60" i="1" s="1"/>
  <c r="BU59" i="1"/>
  <c r="AY59" i="1"/>
  <c r="C59" i="1" s="1"/>
  <c r="BU58" i="1"/>
  <c r="AY58" i="1"/>
  <c r="C58" i="1" s="1"/>
  <c r="BU57" i="1"/>
  <c r="AY57" i="1"/>
  <c r="C57" i="1" s="1"/>
  <c r="BU56" i="1"/>
  <c r="AY56" i="1"/>
  <c r="C56" i="1" s="1"/>
  <c r="BU55" i="1"/>
  <c r="AY55" i="1"/>
  <c r="C55" i="1" s="1"/>
  <c r="BU54" i="1"/>
  <c r="AY54" i="1"/>
  <c r="C54" i="1" s="1"/>
  <c r="BU53" i="1"/>
  <c r="AY53" i="1"/>
  <c r="C53" i="1" s="1"/>
  <c r="BU52" i="1"/>
  <c r="AY52" i="1"/>
  <c r="C52" i="1" s="1"/>
  <c r="BU51" i="1"/>
  <c r="AY51" i="1"/>
  <c r="C51" i="1" s="1"/>
  <c r="BU50" i="1"/>
  <c r="AY50" i="1"/>
  <c r="C50" i="1" s="1"/>
  <c r="BU49" i="1"/>
  <c r="AY49" i="1"/>
  <c r="C49" i="1" s="1"/>
  <c r="BU48" i="1"/>
  <c r="AY48" i="1"/>
  <c r="C48" i="1" s="1"/>
  <c r="BU47" i="1"/>
  <c r="AY47" i="1"/>
  <c r="C47" i="1" s="1"/>
  <c r="BU46" i="1"/>
  <c r="AY46" i="1"/>
  <c r="C46" i="1" s="1"/>
  <c r="BU45" i="1"/>
  <c r="AY45" i="1"/>
  <c r="C45" i="1" s="1"/>
  <c r="BU44" i="1"/>
  <c r="AY44" i="1"/>
  <c r="C44" i="1" s="1"/>
  <c r="BU43" i="1"/>
  <c r="AY43" i="1"/>
  <c r="C43" i="1" s="1"/>
  <c r="BU42" i="1"/>
  <c r="AY42" i="1"/>
  <c r="C42" i="1" s="1"/>
  <c r="BU41" i="1"/>
  <c r="AY41" i="1"/>
  <c r="C41" i="1" s="1"/>
  <c r="BU40" i="1"/>
  <c r="AY40" i="1"/>
  <c r="C40" i="1" s="1"/>
  <c r="BU39" i="1"/>
  <c r="AY39" i="1"/>
  <c r="C39" i="1" s="1"/>
  <c r="BU38" i="1"/>
  <c r="AY38" i="1"/>
  <c r="C38" i="1" s="1"/>
  <c r="BU37" i="1"/>
  <c r="AY37" i="1"/>
  <c r="C37" i="1" s="1"/>
  <c r="BU36" i="1"/>
  <c r="AY36" i="1"/>
  <c r="C36" i="1" s="1"/>
  <c r="BU35" i="1"/>
  <c r="AY35" i="1"/>
  <c r="C35" i="1" s="1"/>
  <c r="BU34" i="1"/>
  <c r="AY34" i="1"/>
  <c r="C34" i="1" s="1"/>
  <c r="BU33" i="1"/>
  <c r="AY33" i="1"/>
  <c r="C33" i="1" s="1"/>
  <c r="BU32" i="1"/>
  <c r="AY32" i="1"/>
  <c r="C32" i="1" s="1"/>
  <c r="BU31" i="1"/>
  <c r="AY31" i="1"/>
  <c r="C31" i="1" s="1"/>
  <c r="BU30" i="1"/>
  <c r="AY30" i="1"/>
  <c r="C30" i="1" s="1"/>
  <c r="BU29" i="1"/>
  <c r="AY29" i="1"/>
  <c r="C29" i="1" s="1"/>
  <c r="BU28" i="1"/>
  <c r="AY28" i="1"/>
  <c r="C28" i="1" s="1"/>
  <c r="BU27" i="1"/>
  <c r="AY27" i="1"/>
  <c r="C27" i="1" s="1"/>
  <c r="BU26" i="1"/>
  <c r="AY26" i="1"/>
  <c r="C26" i="1" s="1"/>
  <c r="BU25" i="1"/>
  <c r="AY25" i="1"/>
  <c r="C25" i="1" s="1"/>
  <c r="BU24" i="1"/>
  <c r="AY24" i="1"/>
  <c r="C24" i="1" s="1"/>
  <c r="BU23" i="1"/>
  <c r="AY23" i="1"/>
  <c r="C23" i="1" s="1"/>
  <c r="BU22" i="1"/>
  <c r="AY22" i="1"/>
  <c r="C22" i="1" s="1"/>
  <c r="BU21" i="1"/>
  <c r="AY21" i="1"/>
  <c r="C21" i="1" s="1"/>
  <c r="BU20" i="1"/>
  <c r="AY20" i="1"/>
  <c r="C20" i="1" s="1"/>
  <c r="BU19" i="1"/>
  <c r="AY19" i="1"/>
  <c r="C19" i="1" s="1"/>
  <c r="BU18" i="1"/>
  <c r="AY18" i="1"/>
  <c r="C18" i="1" s="1"/>
  <c r="BU17" i="1"/>
  <c r="AY17" i="1"/>
  <c r="C17" i="1" s="1"/>
  <c r="BU16" i="1"/>
  <c r="AY16" i="1"/>
  <c r="C16" i="1" s="1"/>
  <c r="K43" i="1"/>
  <c r="AY15" i="1"/>
  <c r="C15" i="1" s="1"/>
  <c r="AY14" i="1"/>
  <c r="C14" i="1" s="1"/>
  <c r="AY13" i="1"/>
  <c r="C13" i="1" s="1"/>
  <c r="K40" i="1"/>
  <c r="BU12" i="1"/>
  <c r="AY12" i="1"/>
  <c r="C12" i="1" s="1"/>
  <c r="K39" i="1"/>
  <c r="AY11" i="1"/>
  <c r="C11" i="1" s="1"/>
  <c r="K38" i="1"/>
  <c r="BU10" i="1"/>
  <c r="AY10" i="1"/>
  <c r="C10" i="1" s="1"/>
  <c r="BU9" i="1"/>
  <c r="AY9" i="1"/>
  <c r="C9" i="1" s="1"/>
  <c r="BU8" i="1"/>
  <c r="AY8" i="1"/>
  <c r="C8" i="1" s="1"/>
  <c r="K35" i="1"/>
  <c r="AY7" i="1"/>
  <c r="C7" i="1" s="1"/>
  <c r="K34" i="1"/>
  <c r="BU6" i="1"/>
  <c r="AY6" i="1"/>
  <c r="C6" i="1" s="1"/>
  <c r="BU5" i="1"/>
  <c r="AY5" i="1"/>
  <c r="C5" i="1" s="1"/>
  <c r="BU4" i="1"/>
  <c r="AY4" i="1"/>
  <c r="C4" i="1" s="1"/>
  <c r="BU7" i="1" l="1"/>
  <c r="BU13" i="1"/>
  <c r="BU15" i="1"/>
  <c r="BU101" i="1"/>
  <c r="BU109" i="1"/>
  <c r="BU117" i="1"/>
  <c r="BU125" i="1"/>
  <c r="BU133" i="1"/>
  <c r="BU141" i="1"/>
  <c r="BU149" i="1"/>
  <c r="BU157" i="1"/>
  <c r="BU165" i="1"/>
  <c r="BU173" i="1"/>
  <c r="BU181" i="1"/>
  <c r="BU189" i="1"/>
  <c r="BU197" i="1"/>
  <c r="BU205" i="1"/>
  <c r="BU213" i="1"/>
  <c r="BU221" i="1"/>
  <c r="BU229" i="1"/>
  <c r="BU237" i="1"/>
  <c r="BU245" i="1"/>
  <c r="BU253" i="1"/>
  <c r="BU261" i="1"/>
  <c r="BU11" i="1"/>
  <c r="BU14" i="1"/>
  <c r="BU105" i="1"/>
  <c r="BU113" i="1"/>
  <c r="BU121" i="1"/>
  <c r="BU129" i="1"/>
  <c r="BU137" i="1"/>
  <c r="BU145" i="1"/>
  <c r="BU153" i="1"/>
  <c r="BU161" i="1"/>
  <c r="BU169" i="1"/>
  <c r="BU177" i="1"/>
  <c r="BU185" i="1"/>
  <c r="BU193" i="1"/>
  <c r="BU201" i="1"/>
  <c r="BU209" i="1"/>
  <c r="BU217" i="1"/>
  <c r="BU225" i="1"/>
  <c r="BU233" i="1"/>
  <c r="BU241" i="1"/>
  <c r="BU249" i="1"/>
  <c r="BU257" i="1"/>
  <c r="I1438" i="1"/>
  <c r="E2634" i="1"/>
  <c r="BJ2634" i="1"/>
  <c r="BJ2638" i="1" s="1"/>
  <c r="BU264" i="1"/>
  <c r="BU262" i="1"/>
  <c r="BU260" i="1"/>
  <c r="BU258" i="1"/>
  <c r="BU256" i="1"/>
  <c r="BU254" i="1"/>
  <c r="BU252" i="1"/>
  <c r="BU250" i="1"/>
  <c r="BU248" i="1"/>
  <c r="BU246" i="1"/>
  <c r="BU244" i="1"/>
  <c r="BU242" i="1"/>
  <c r="BU240" i="1"/>
  <c r="BU238" i="1"/>
  <c r="BU236" i="1"/>
  <c r="BU234" i="1"/>
  <c r="BU232" i="1"/>
  <c r="BU230" i="1"/>
  <c r="BU228" i="1"/>
  <c r="BU226" i="1"/>
  <c r="BU224" i="1"/>
  <c r="BU222" i="1"/>
  <c r="BU220" i="1"/>
  <c r="BU218" i="1"/>
  <c r="BU216" i="1"/>
  <c r="BU214" i="1"/>
  <c r="BU212" i="1"/>
  <c r="BU210" i="1"/>
  <c r="BU208" i="1"/>
  <c r="BU206" i="1"/>
  <c r="BU204" i="1"/>
  <c r="BU202" i="1"/>
  <c r="BU200" i="1"/>
  <c r="BU198" i="1"/>
  <c r="BU196" i="1"/>
  <c r="BU194" i="1"/>
  <c r="BU192" i="1"/>
  <c r="BU190" i="1"/>
  <c r="BU188" i="1"/>
  <c r="BU186" i="1"/>
  <c r="BU184" i="1"/>
  <c r="BU182" i="1"/>
  <c r="BU180" i="1"/>
  <c r="BU178" i="1"/>
  <c r="BU176" i="1"/>
  <c r="BU174" i="1"/>
  <c r="BU172" i="1"/>
  <c r="BU170" i="1"/>
  <c r="BU168" i="1"/>
  <c r="BU166" i="1"/>
  <c r="BU164" i="1"/>
  <c r="BU162" i="1"/>
  <c r="BU160" i="1"/>
  <c r="BU158" i="1"/>
  <c r="BU156" i="1"/>
  <c r="BU154" i="1"/>
  <c r="BU152" i="1"/>
  <c r="BU150" i="1"/>
  <c r="BU148" i="1"/>
  <c r="BU146" i="1"/>
  <c r="BU144" i="1"/>
  <c r="BU142" i="1"/>
  <c r="BU140" i="1"/>
  <c r="BU138" i="1"/>
  <c r="BU136" i="1"/>
  <c r="BU134" i="1"/>
  <c r="BU132" i="1"/>
  <c r="BU130" i="1"/>
  <c r="BU128" i="1"/>
  <c r="BU126" i="1"/>
  <c r="BU124" i="1"/>
  <c r="BU122" i="1"/>
  <c r="BU120" i="1"/>
  <c r="BU118" i="1"/>
  <c r="BU116" i="1"/>
  <c r="BU114" i="1"/>
  <c r="BU112" i="1"/>
  <c r="BU110" i="1"/>
  <c r="BU108" i="1"/>
  <c r="BU106" i="1"/>
  <c r="BU104" i="1"/>
  <c r="BU102" i="1"/>
  <c r="BU100" i="1"/>
  <c r="K36" i="1"/>
  <c r="AZ866" i="1" s="1"/>
  <c r="F866" i="1" s="1"/>
  <c r="J14" i="1"/>
  <c r="P41" i="1" s="1"/>
  <c r="O35" i="1"/>
  <c r="P35" i="1" s="1"/>
  <c r="J19" i="1" s="1"/>
  <c r="BJ2636" i="1"/>
  <c r="BJ2637" i="1"/>
  <c r="J30" i="1"/>
  <c r="J34" i="1" s="1"/>
  <c r="AY2639" i="1"/>
  <c r="C2633" i="1"/>
  <c r="K41" i="1"/>
  <c r="AZ163" i="1" l="1"/>
  <c r="F163" i="1" s="1"/>
  <c r="AZ442" i="1"/>
  <c r="F442" i="1" s="1"/>
  <c r="AZ290" i="1"/>
  <c r="F290" i="1" s="1"/>
  <c r="AZ63" i="1"/>
  <c r="F63" i="1" s="1"/>
  <c r="AZ234" i="1"/>
  <c r="F234" i="1" s="1"/>
  <c r="AZ195" i="1"/>
  <c r="F195" i="1" s="1"/>
  <c r="AZ498" i="1"/>
  <c r="F498" i="1" s="1"/>
  <c r="AZ361" i="1"/>
  <c r="F361" i="1" s="1"/>
  <c r="AZ107" i="1"/>
  <c r="F107" i="1" s="1"/>
  <c r="AZ354" i="1"/>
  <c r="F354" i="1" s="1"/>
  <c r="AZ32" i="1"/>
  <c r="F32" i="1" s="1"/>
  <c r="AZ489" i="1"/>
  <c r="F489" i="1" s="1"/>
  <c r="AZ83" i="1"/>
  <c r="F83" i="1" s="1"/>
  <c r="AZ322" i="1"/>
  <c r="F322" i="1" s="1"/>
  <c r="AZ227" i="1"/>
  <c r="F227" i="1" s="1"/>
  <c r="AZ20" i="1"/>
  <c r="F20" i="1" s="1"/>
  <c r="AZ131" i="1"/>
  <c r="F131" i="1" s="1"/>
  <c r="AZ259" i="1"/>
  <c r="F259" i="1" s="1"/>
  <c r="AZ390" i="1"/>
  <c r="F390" i="1" s="1"/>
  <c r="AZ138" i="1"/>
  <c r="F138" i="1" s="1"/>
  <c r="AZ201" i="1"/>
  <c r="F201" i="1" s="1"/>
  <c r="AZ31" i="1"/>
  <c r="F31" i="1" s="1"/>
  <c r="AZ87" i="1"/>
  <c r="F87" i="1" s="1"/>
  <c r="AZ135" i="1"/>
  <c r="F135" i="1" s="1"/>
  <c r="AZ167" i="1"/>
  <c r="F167" i="1" s="1"/>
  <c r="AZ231" i="1"/>
  <c r="F231" i="1" s="1"/>
  <c r="AZ294" i="1"/>
  <c r="F294" i="1" s="1"/>
  <c r="AZ406" i="1"/>
  <c r="F406" i="1" s="1"/>
  <c r="AZ506" i="1"/>
  <c r="F506" i="1" s="1"/>
  <c r="AZ142" i="1"/>
  <c r="F142" i="1" s="1"/>
  <c r="AZ246" i="1"/>
  <c r="F246" i="1" s="1"/>
  <c r="AZ501" i="1"/>
  <c r="F501" i="1" s="1"/>
  <c r="AZ268" i="1"/>
  <c r="F268" i="1" s="1"/>
  <c r="AZ97" i="1"/>
  <c r="F97" i="1" s="1"/>
  <c r="AZ179" i="1"/>
  <c r="F179" i="1" s="1"/>
  <c r="AZ243" i="1"/>
  <c r="F243" i="1" s="1"/>
  <c r="AZ306" i="1"/>
  <c r="F306" i="1" s="1"/>
  <c r="AZ338" i="1"/>
  <c r="F338" i="1" s="1"/>
  <c r="AZ374" i="1"/>
  <c r="F374" i="1" s="1"/>
  <c r="AZ418" i="1"/>
  <c r="F418" i="1" s="1"/>
  <c r="AZ462" i="1"/>
  <c r="F462" i="1" s="1"/>
  <c r="AZ541" i="1"/>
  <c r="F541" i="1" s="1"/>
  <c r="AZ78" i="1"/>
  <c r="F78" i="1" s="1"/>
  <c r="AZ182" i="1"/>
  <c r="F182" i="1" s="1"/>
  <c r="AZ297" i="1"/>
  <c r="F297" i="1" s="1"/>
  <c r="AZ425" i="1"/>
  <c r="F425" i="1" s="1"/>
  <c r="AZ77" i="1"/>
  <c r="F77" i="1" s="1"/>
  <c r="AZ25" i="1"/>
  <c r="F25" i="1" s="1"/>
  <c r="AZ64" i="1"/>
  <c r="F64" i="1" s="1"/>
  <c r="AZ111" i="1"/>
  <c r="F111" i="1" s="1"/>
  <c r="AZ199" i="1"/>
  <c r="F199" i="1" s="1"/>
  <c r="AZ263" i="1"/>
  <c r="F263" i="1" s="1"/>
  <c r="AZ326" i="1"/>
  <c r="F326" i="1" s="1"/>
  <c r="AZ358" i="1"/>
  <c r="F358" i="1" s="1"/>
  <c r="AZ458" i="1"/>
  <c r="F458" i="1" s="1"/>
  <c r="AZ38" i="1"/>
  <c r="F38" i="1" s="1"/>
  <c r="AZ373" i="1"/>
  <c r="F373" i="1" s="1"/>
  <c r="AZ47" i="1"/>
  <c r="F47" i="1" s="1"/>
  <c r="AZ67" i="1"/>
  <c r="F67" i="1" s="1"/>
  <c r="AZ117" i="1"/>
  <c r="F117" i="1" s="1"/>
  <c r="AZ147" i="1"/>
  <c r="F147" i="1" s="1"/>
  <c r="AZ211" i="1"/>
  <c r="F211" i="1" s="1"/>
  <c r="AZ274" i="1"/>
  <c r="F274" i="1" s="1"/>
  <c r="AZ51" i="1"/>
  <c r="F51" i="1" s="1"/>
  <c r="AZ71" i="1"/>
  <c r="F71" i="1" s="1"/>
  <c r="AZ98" i="1"/>
  <c r="F98" i="1" s="1"/>
  <c r="AZ118" i="1"/>
  <c r="F118" i="1" s="1"/>
  <c r="AZ151" i="1"/>
  <c r="F151" i="1" s="1"/>
  <c r="AZ183" i="1"/>
  <c r="F183" i="1" s="1"/>
  <c r="AZ215" i="1"/>
  <c r="F215" i="1" s="1"/>
  <c r="AZ247" i="1"/>
  <c r="F247" i="1" s="1"/>
  <c r="AZ278" i="1"/>
  <c r="F278" i="1" s="1"/>
  <c r="AZ310" i="1"/>
  <c r="F310" i="1" s="1"/>
  <c r="AZ342" i="1"/>
  <c r="F342" i="1" s="1"/>
  <c r="AZ386" i="1"/>
  <c r="F386" i="1" s="1"/>
  <c r="AZ422" i="1"/>
  <c r="F422" i="1" s="1"/>
  <c r="AZ482" i="1"/>
  <c r="F482" i="1" s="1"/>
  <c r="AZ545" i="1"/>
  <c r="F545" i="1" s="1"/>
  <c r="AZ86" i="1"/>
  <c r="F86" i="1" s="1"/>
  <c r="AZ186" i="1"/>
  <c r="F186" i="1" s="1"/>
  <c r="AZ309" i="1"/>
  <c r="F309" i="1" s="1"/>
  <c r="AZ437" i="1"/>
  <c r="F437" i="1" s="1"/>
  <c r="AZ101" i="1"/>
  <c r="F101" i="1" s="1"/>
  <c r="AZ204" i="1"/>
  <c r="F204" i="1" s="1"/>
  <c r="AZ370" i="1"/>
  <c r="F370" i="1" s="1"/>
  <c r="AZ402" i="1"/>
  <c r="F402" i="1" s="1"/>
  <c r="AZ434" i="1"/>
  <c r="F434" i="1" s="1"/>
  <c r="AZ478" i="1"/>
  <c r="F478" i="1" s="1"/>
  <c r="AZ522" i="1"/>
  <c r="F522" i="1" s="1"/>
  <c r="AZ11" i="1"/>
  <c r="F11" i="1" s="1"/>
  <c r="AZ54" i="1"/>
  <c r="F54" i="1" s="1"/>
  <c r="AZ110" i="1"/>
  <c r="F110" i="1" s="1"/>
  <c r="AZ158" i="1"/>
  <c r="F158" i="1" s="1"/>
  <c r="AZ202" i="1"/>
  <c r="F202" i="1" s="1"/>
  <c r="AZ265" i="1"/>
  <c r="F265" i="1" s="1"/>
  <c r="AZ329" i="1"/>
  <c r="F329" i="1" s="1"/>
  <c r="AZ393" i="1"/>
  <c r="F393" i="1" s="1"/>
  <c r="AZ457" i="1"/>
  <c r="F457" i="1" s="1"/>
  <c r="AZ521" i="1"/>
  <c r="F521" i="1" s="1"/>
  <c r="AZ125" i="1"/>
  <c r="F125" i="1" s="1"/>
  <c r="AZ332" i="1"/>
  <c r="F332" i="1" s="1"/>
  <c r="AZ459" i="1"/>
  <c r="F459" i="1" s="1"/>
  <c r="AZ526" i="1"/>
  <c r="F526" i="1" s="1"/>
  <c r="AZ18" i="1"/>
  <c r="F18" i="1" s="1"/>
  <c r="AZ58" i="1"/>
  <c r="F58" i="1" s="1"/>
  <c r="AZ114" i="1"/>
  <c r="F114" i="1" s="1"/>
  <c r="AZ166" i="1"/>
  <c r="F166" i="1" s="1"/>
  <c r="AZ214" i="1"/>
  <c r="F214" i="1" s="1"/>
  <c r="AZ277" i="1"/>
  <c r="F277" i="1" s="1"/>
  <c r="AZ341" i="1"/>
  <c r="F341" i="1" s="1"/>
  <c r="AZ405" i="1"/>
  <c r="F405" i="1" s="1"/>
  <c r="AZ469" i="1"/>
  <c r="F469" i="1" s="1"/>
  <c r="AZ41" i="1"/>
  <c r="F41" i="1" s="1"/>
  <c r="AZ157" i="1"/>
  <c r="F157" i="1" s="1"/>
  <c r="AZ460" i="1"/>
  <c r="F460" i="1" s="1"/>
  <c r="AZ1004" i="1"/>
  <c r="F1004" i="1" s="1"/>
  <c r="AZ663" i="1"/>
  <c r="F663" i="1" s="1"/>
  <c r="AZ714" i="1"/>
  <c r="F714" i="1" s="1"/>
  <c r="AZ455" i="1"/>
  <c r="F455" i="1" s="1"/>
  <c r="AZ200" i="1"/>
  <c r="F200" i="1" s="1"/>
  <c r="AZ24" i="1"/>
  <c r="F24" i="1" s="1"/>
  <c r="AZ456" i="1"/>
  <c r="F456" i="1" s="1"/>
  <c r="AZ328" i="1"/>
  <c r="F328" i="1" s="1"/>
  <c r="AZ261" i="1"/>
  <c r="F261" i="1" s="1"/>
  <c r="AZ197" i="1"/>
  <c r="F197" i="1" s="1"/>
  <c r="AZ153" i="1"/>
  <c r="F153" i="1" s="1"/>
  <c r="AZ124" i="1"/>
  <c r="F124" i="1" s="1"/>
  <c r="AZ93" i="1"/>
  <c r="F93" i="1" s="1"/>
  <c r="AZ73" i="1"/>
  <c r="F73" i="1" s="1"/>
  <c r="AZ37" i="1"/>
  <c r="F37" i="1" s="1"/>
  <c r="AZ517" i="1"/>
  <c r="F517" i="1" s="1"/>
  <c r="AZ485" i="1"/>
  <c r="F485" i="1" s="1"/>
  <c r="AZ453" i="1"/>
  <c r="F453" i="1" s="1"/>
  <c r="AZ421" i="1"/>
  <c r="F421" i="1" s="1"/>
  <c r="AZ389" i="1"/>
  <c r="F389" i="1" s="1"/>
  <c r="AZ357" i="1"/>
  <c r="F357" i="1" s="1"/>
  <c r="AZ325" i="1"/>
  <c r="F325" i="1" s="1"/>
  <c r="AZ293" i="1"/>
  <c r="F293" i="1" s="1"/>
  <c r="AZ262" i="1"/>
  <c r="F262" i="1" s="1"/>
  <c r="AZ230" i="1"/>
  <c r="F230" i="1" s="1"/>
  <c r="AZ198" i="1"/>
  <c r="F198" i="1" s="1"/>
  <c r="AZ174" i="1"/>
  <c r="F174" i="1" s="1"/>
  <c r="AZ154" i="1"/>
  <c r="F154" i="1" s="1"/>
  <c r="AZ134" i="1"/>
  <c r="F134" i="1" s="1"/>
  <c r="AZ102" i="1"/>
  <c r="F102" i="1" s="1"/>
  <c r="AZ74" i="1"/>
  <c r="F74" i="1" s="1"/>
  <c r="AZ50" i="1"/>
  <c r="F50" i="1" s="1"/>
  <c r="AZ29" i="1"/>
  <c r="F29" i="1" s="1"/>
  <c r="K37" i="1"/>
  <c r="AZ537" i="1"/>
  <c r="F537" i="1" s="1"/>
  <c r="AZ514" i="1"/>
  <c r="F514" i="1" s="1"/>
  <c r="AZ494" i="1"/>
  <c r="F494" i="1" s="1"/>
  <c r="AZ474" i="1"/>
  <c r="F474" i="1" s="1"/>
  <c r="AZ450" i="1"/>
  <c r="F450" i="1" s="1"/>
  <c r="AZ430" i="1"/>
  <c r="F430" i="1" s="1"/>
  <c r="AZ414" i="1"/>
  <c r="F414" i="1" s="1"/>
  <c r="AZ398" i="1"/>
  <c r="F398" i="1" s="1"/>
  <c r="AZ382" i="1"/>
  <c r="F382" i="1" s="1"/>
  <c r="AZ366" i="1"/>
  <c r="F366" i="1" s="1"/>
  <c r="AZ350" i="1"/>
  <c r="F350" i="1" s="1"/>
  <c r="AZ334" i="1"/>
  <c r="F334" i="1" s="1"/>
  <c r="AZ318" i="1"/>
  <c r="F318" i="1" s="1"/>
  <c r="AZ302" i="1"/>
  <c r="F302" i="1" s="1"/>
  <c r="AZ286" i="1"/>
  <c r="F286" i="1" s="1"/>
  <c r="AZ270" i="1"/>
  <c r="F270" i="1" s="1"/>
  <c r="AZ255" i="1"/>
  <c r="F255" i="1" s="1"/>
  <c r="AZ239" i="1"/>
  <c r="F239" i="1" s="1"/>
  <c r="AZ223" i="1"/>
  <c r="F223" i="1" s="1"/>
  <c r="AZ207" i="1"/>
  <c r="F207" i="1" s="1"/>
  <c r="AZ191" i="1"/>
  <c r="F191" i="1" s="1"/>
  <c r="AZ175" i="1"/>
  <c r="F175" i="1" s="1"/>
  <c r="AZ159" i="1"/>
  <c r="F159" i="1" s="1"/>
  <c r="AZ143" i="1"/>
  <c r="F143" i="1" s="1"/>
  <c r="AZ127" i="1"/>
  <c r="F127" i="1" s="1"/>
  <c r="AZ116" i="1"/>
  <c r="F116" i="1" s="1"/>
  <c r="AZ103" i="1"/>
  <c r="F103" i="1" s="1"/>
  <c r="AZ96" i="1"/>
  <c r="F96" i="1" s="1"/>
  <c r="AZ79" i="1"/>
  <c r="F79" i="1" s="1"/>
  <c r="AZ66" i="1"/>
  <c r="F66" i="1" s="1"/>
  <c r="AZ59" i="1"/>
  <c r="F59" i="1" s="1"/>
  <c r="AZ43" i="1"/>
  <c r="F43" i="1" s="1"/>
  <c r="AZ16" i="1"/>
  <c r="F16" i="1" s="1"/>
  <c r="AZ99" i="1"/>
  <c r="F99" i="1" s="1"/>
  <c r="AZ75" i="1"/>
  <c r="F75" i="1" s="1"/>
  <c r="AZ65" i="1"/>
  <c r="F65" i="1" s="1"/>
  <c r="AZ39" i="1"/>
  <c r="F39" i="1" s="1"/>
  <c r="AZ15" i="1"/>
  <c r="F15" i="1" s="1"/>
  <c r="AZ749" i="1"/>
  <c r="F749" i="1" s="1"/>
  <c r="AZ586" i="1"/>
  <c r="F586" i="1" s="1"/>
  <c r="AZ327" i="1"/>
  <c r="F327" i="1" s="1"/>
  <c r="AZ80" i="1"/>
  <c r="F80" i="1" s="1"/>
  <c r="AZ520" i="1"/>
  <c r="F520" i="1" s="1"/>
  <c r="AZ392" i="1"/>
  <c r="F392" i="1" s="1"/>
  <c r="AZ296" i="1"/>
  <c r="F296" i="1" s="1"/>
  <c r="AZ229" i="1"/>
  <c r="F229" i="1" s="1"/>
  <c r="AZ169" i="1"/>
  <c r="F169" i="1" s="1"/>
  <c r="AZ137" i="1"/>
  <c r="F137" i="1" s="1"/>
  <c r="AZ113" i="1"/>
  <c r="F113" i="1" s="1"/>
  <c r="AZ89" i="1"/>
  <c r="F89" i="1" s="1"/>
  <c r="AZ53" i="1"/>
  <c r="F53" i="1" s="1"/>
  <c r="AZ12" i="1"/>
  <c r="F12" i="1" s="1"/>
  <c r="AZ628" i="1"/>
  <c r="F628" i="1" s="1"/>
  <c r="AZ590" i="1"/>
  <c r="F590" i="1" s="1"/>
  <c r="AZ331" i="1"/>
  <c r="F331" i="1" s="1"/>
  <c r="AZ84" i="1"/>
  <c r="F84" i="1" s="1"/>
  <c r="AZ524" i="1"/>
  <c r="F524" i="1" s="1"/>
  <c r="AZ396" i="1"/>
  <c r="F396" i="1" s="1"/>
  <c r="AZ300" i="1"/>
  <c r="F300" i="1" s="1"/>
  <c r="AZ233" i="1"/>
  <c r="F233" i="1" s="1"/>
  <c r="AZ173" i="1"/>
  <c r="F173" i="1" s="1"/>
  <c r="AZ141" i="1"/>
  <c r="F141" i="1" s="1"/>
  <c r="AZ121" i="1"/>
  <c r="F121" i="1" s="1"/>
  <c r="AZ90" i="1"/>
  <c r="F90" i="1" s="1"/>
  <c r="AZ57" i="1"/>
  <c r="F57" i="1" s="1"/>
  <c r="AZ13" i="1"/>
  <c r="F13" i="1" s="1"/>
  <c r="AZ505" i="1"/>
  <c r="F505" i="1" s="1"/>
  <c r="AZ473" i="1"/>
  <c r="F473" i="1" s="1"/>
  <c r="AZ441" i="1"/>
  <c r="F441" i="1" s="1"/>
  <c r="AZ409" i="1"/>
  <c r="F409" i="1" s="1"/>
  <c r="AZ377" i="1"/>
  <c r="F377" i="1" s="1"/>
  <c r="AZ345" i="1"/>
  <c r="F345" i="1" s="1"/>
  <c r="AZ313" i="1"/>
  <c r="F313" i="1" s="1"/>
  <c r="AZ281" i="1"/>
  <c r="F281" i="1" s="1"/>
  <c r="AZ250" i="1"/>
  <c r="F250" i="1" s="1"/>
  <c r="AZ218" i="1"/>
  <c r="F218" i="1" s="1"/>
  <c r="AZ190" i="1"/>
  <c r="F190" i="1" s="1"/>
  <c r="AZ170" i="1"/>
  <c r="F170" i="1" s="1"/>
  <c r="AZ150" i="1"/>
  <c r="F150" i="1" s="1"/>
  <c r="AZ126" i="1"/>
  <c r="F126" i="1" s="1"/>
  <c r="AZ94" i="1"/>
  <c r="F94" i="1" s="1"/>
  <c r="AZ70" i="1"/>
  <c r="F70" i="1" s="1"/>
  <c r="AZ42" i="1"/>
  <c r="F42" i="1" s="1"/>
  <c r="AZ19" i="1"/>
  <c r="F19" i="1" s="1"/>
  <c r="AZ7" i="1"/>
  <c r="F7" i="1" s="1"/>
  <c r="AZ529" i="1"/>
  <c r="F529" i="1" s="1"/>
  <c r="AZ510" i="1"/>
  <c r="F510" i="1" s="1"/>
  <c r="AZ490" i="1"/>
  <c r="F490" i="1" s="1"/>
  <c r="AZ466" i="1"/>
  <c r="F466" i="1" s="1"/>
  <c r="AZ446" i="1"/>
  <c r="F446" i="1" s="1"/>
  <c r="AZ426" i="1"/>
  <c r="F426" i="1" s="1"/>
  <c r="AZ410" i="1"/>
  <c r="F410" i="1" s="1"/>
  <c r="AZ394" i="1"/>
  <c r="F394" i="1" s="1"/>
  <c r="AZ378" i="1"/>
  <c r="F378" i="1" s="1"/>
  <c r="AZ362" i="1"/>
  <c r="F362" i="1" s="1"/>
  <c r="AZ346" i="1"/>
  <c r="F346" i="1" s="1"/>
  <c r="AZ330" i="1"/>
  <c r="F330" i="1" s="1"/>
  <c r="AZ314" i="1"/>
  <c r="F314" i="1" s="1"/>
  <c r="AZ298" i="1"/>
  <c r="F298" i="1" s="1"/>
  <c r="AZ282" i="1"/>
  <c r="F282" i="1" s="1"/>
  <c r="AZ266" i="1"/>
  <c r="F266" i="1" s="1"/>
  <c r="AZ251" i="1"/>
  <c r="F251" i="1" s="1"/>
  <c r="AZ235" i="1"/>
  <c r="F235" i="1" s="1"/>
  <c r="AZ219" i="1"/>
  <c r="F219" i="1" s="1"/>
  <c r="AZ203" i="1"/>
  <c r="F203" i="1" s="1"/>
  <c r="AZ187" i="1"/>
  <c r="F187" i="1" s="1"/>
  <c r="AZ171" i="1"/>
  <c r="F171" i="1" s="1"/>
  <c r="AZ155" i="1"/>
  <c r="F155" i="1" s="1"/>
  <c r="AZ139" i="1"/>
  <c r="F139" i="1" s="1"/>
  <c r="AZ119" i="1"/>
  <c r="F119" i="1" s="1"/>
  <c r="AZ115" i="1"/>
  <c r="F115" i="1" s="1"/>
  <c r="AZ95" i="1"/>
  <c r="F95" i="1" s="1"/>
  <c r="AZ55" i="1"/>
  <c r="F55" i="1" s="1"/>
  <c r="AZ718" i="1"/>
  <c r="F718" i="1" s="1"/>
  <c r="AZ874" i="1"/>
  <c r="F874" i="1" s="1"/>
  <c r="AZ761" i="1"/>
  <c r="F761" i="1" s="1"/>
  <c r="AZ640" i="1"/>
  <c r="F640" i="1" s="1"/>
  <c r="AZ791" i="1"/>
  <c r="F791" i="1" s="1"/>
  <c r="AZ360" i="1"/>
  <c r="F360" i="1" s="1"/>
  <c r="AZ424" i="1"/>
  <c r="F424" i="1" s="1"/>
  <c r="AZ488" i="1"/>
  <c r="F488" i="1" s="1"/>
  <c r="AZ4" i="1"/>
  <c r="F4" i="1" s="1"/>
  <c r="AZ44" i="1"/>
  <c r="F44" i="1" s="1"/>
  <c r="AZ136" i="1"/>
  <c r="F136" i="1" s="1"/>
  <c r="AZ264" i="1"/>
  <c r="F264" i="1" s="1"/>
  <c r="AZ391" i="1"/>
  <c r="F391" i="1" s="1"/>
  <c r="AZ519" i="1"/>
  <c r="F519" i="1" s="1"/>
  <c r="AZ650" i="1"/>
  <c r="F650" i="1" s="1"/>
  <c r="AZ782" i="1"/>
  <c r="F782" i="1" s="1"/>
  <c r="AZ621" i="1"/>
  <c r="F621" i="1" s="1"/>
  <c r="AZ877" i="1"/>
  <c r="F877" i="1" s="1"/>
  <c r="AZ760" i="1"/>
  <c r="F760" i="1" s="1"/>
  <c r="AZ1185" i="1"/>
  <c r="F1185" i="1" s="1"/>
  <c r="AZ364" i="1"/>
  <c r="F364" i="1" s="1"/>
  <c r="AZ428" i="1"/>
  <c r="F428" i="1" s="1"/>
  <c r="AZ492" i="1"/>
  <c r="F492" i="1" s="1"/>
  <c r="AZ8" i="1"/>
  <c r="F8" i="1" s="1"/>
  <c r="AZ48" i="1"/>
  <c r="F48" i="1" s="1"/>
  <c r="AZ140" i="1"/>
  <c r="F140" i="1" s="1"/>
  <c r="AZ267" i="1"/>
  <c r="F267" i="1" s="1"/>
  <c r="AZ395" i="1"/>
  <c r="F395" i="1" s="1"/>
  <c r="AZ523" i="1"/>
  <c r="F523" i="1" s="1"/>
  <c r="AZ654" i="1"/>
  <c r="F654" i="1" s="1"/>
  <c r="AZ786" i="1"/>
  <c r="F786" i="1" s="1"/>
  <c r="AZ633" i="1"/>
  <c r="F633" i="1" s="1"/>
  <c r="AZ890" i="1"/>
  <c r="F890" i="1" s="1"/>
  <c r="AZ776" i="1"/>
  <c r="F776" i="1" s="1"/>
  <c r="AZ1485" i="1"/>
  <c r="F1485" i="1" s="1"/>
  <c r="AZ1038" i="1"/>
  <c r="F1038" i="1" s="1"/>
  <c r="AZ1029" i="1"/>
  <c r="F1029" i="1" s="1"/>
  <c r="AZ872" i="1"/>
  <c r="F872" i="1" s="1"/>
  <c r="AZ704" i="1"/>
  <c r="F704" i="1" s="1"/>
  <c r="AZ576" i="1"/>
  <c r="F576" i="1" s="1"/>
  <c r="AZ825" i="1"/>
  <c r="F825" i="1" s="1"/>
  <c r="AZ697" i="1"/>
  <c r="F697" i="1" s="1"/>
  <c r="AZ577" i="1"/>
  <c r="F577" i="1" s="1"/>
  <c r="AZ830" i="1"/>
  <c r="F830" i="1" s="1"/>
  <c r="AZ750" i="1"/>
  <c r="F750" i="1" s="1"/>
  <c r="AZ686" i="1"/>
  <c r="F686" i="1" s="1"/>
  <c r="AZ622" i="1"/>
  <c r="F622" i="1" s="1"/>
  <c r="AZ558" i="1"/>
  <c r="F558" i="1" s="1"/>
  <c r="AZ491" i="1"/>
  <c r="F491" i="1" s="1"/>
  <c r="AZ427" i="1"/>
  <c r="F427" i="1" s="1"/>
  <c r="AZ363" i="1"/>
  <c r="F363" i="1" s="1"/>
  <c r="AZ299" i="1"/>
  <c r="F299" i="1" s="1"/>
  <c r="AZ236" i="1"/>
  <c r="F236" i="1" s="1"/>
  <c r="AZ172" i="1"/>
  <c r="F172" i="1" s="1"/>
  <c r="AZ108" i="1"/>
  <c r="F108" i="1" s="1"/>
  <c r="AZ68" i="1"/>
  <c r="F68" i="1" s="1"/>
  <c r="AZ35" i="1"/>
  <c r="F35" i="1" s="1"/>
  <c r="AZ21" i="1"/>
  <c r="F21" i="1" s="1"/>
  <c r="AZ539" i="1"/>
  <c r="F539" i="1" s="1"/>
  <c r="AZ508" i="1"/>
  <c r="F508" i="1" s="1"/>
  <c r="AZ476" i="1"/>
  <c r="F476" i="1" s="1"/>
  <c r="AZ444" i="1"/>
  <c r="F444" i="1" s="1"/>
  <c r="AZ412" i="1"/>
  <c r="F412" i="1" s="1"/>
  <c r="AZ380" i="1"/>
  <c r="F380" i="1" s="1"/>
  <c r="AZ348" i="1"/>
  <c r="F348" i="1" s="1"/>
  <c r="AZ316" i="1"/>
  <c r="F316" i="1" s="1"/>
  <c r="AZ284" i="1"/>
  <c r="F284" i="1" s="1"/>
  <c r="AZ249" i="1"/>
  <c r="F249" i="1" s="1"/>
  <c r="AZ217" i="1"/>
  <c r="F217" i="1" s="1"/>
  <c r="AZ185" i="1"/>
  <c r="F185" i="1" s="1"/>
  <c r="AZ165" i="1"/>
  <c r="F165" i="1" s="1"/>
  <c r="AZ149" i="1"/>
  <c r="F149" i="1" s="1"/>
  <c r="AZ133" i="1"/>
  <c r="F133" i="1" s="1"/>
  <c r="AZ123" i="1"/>
  <c r="F123" i="1" s="1"/>
  <c r="AZ109" i="1"/>
  <c r="F109" i="1" s="1"/>
  <c r="AZ92" i="1"/>
  <c r="F92" i="1" s="1"/>
  <c r="AZ85" i="1"/>
  <c r="F85" i="1" s="1"/>
  <c r="AZ69" i="1"/>
  <c r="F69" i="1" s="1"/>
  <c r="AZ49" i="1"/>
  <c r="F49" i="1" s="1"/>
  <c r="AZ33" i="1"/>
  <c r="F33" i="1" s="1"/>
  <c r="AZ5" i="1"/>
  <c r="F5" i="1" s="1"/>
  <c r="AZ513" i="1"/>
  <c r="F513" i="1" s="1"/>
  <c r="AZ497" i="1"/>
  <c r="F497" i="1" s="1"/>
  <c r="AZ481" i="1"/>
  <c r="F481" i="1" s="1"/>
  <c r="AZ465" i="1"/>
  <c r="F465" i="1" s="1"/>
  <c r="AZ449" i="1"/>
  <c r="F449" i="1" s="1"/>
  <c r="AZ433" i="1"/>
  <c r="F433" i="1" s="1"/>
  <c r="AZ417" i="1"/>
  <c r="F417" i="1" s="1"/>
  <c r="AZ401" i="1"/>
  <c r="F401" i="1" s="1"/>
  <c r="AZ385" i="1"/>
  <c r="F385" i="1" s="1"/>
  <c r="AZ369" i="1"/>
  <c r="F369" i="1" s="1"/>
  <c r="AZ353" i="1"/>
  <c r="F353" i="1" s="1"/>
  <c r="AZ337" i="1"/>
  <c r="F337" i="1" s="1"/>
  <c r="AZ321" i="1"/>
  <c r="F321" i="1" s="1"/>
  <c r="AZ305" i="1"/>
  <c r="F305" i="1" s="1"/>
  <c r="AZ289" i="1"/>
  <c r="F289" i="1" s="1"/>
  <c r="AZ273" i="1"/>
  <c r="F273" i="1" s="1"/>
  <c r="AZ258" i="1"/>
  <c r="F258" i="1" s="1"/>
  <c r="AZ242" i="1"/>
  <c r="F242" i="1" s="1"/>
  <c r="AZ226" i="1"/>
  <c r="F226" i="1" s="1"/>
  <c r="AZ210" i="1"/>
  <c r="F210" i="1" s="1"/>
  <c r="AZ194" i="1"/>
  <c r="F194" i="1" s="1"/>
  <c r="AZ178" i="1"/>
  <c r="F178" i="1" s="1"/>
  <c r="AZ162" i="1"/>
  <c r="F162" i="1" s="1"/>
  <c r="AZ146" i="1"/>
  <c r="F146" i="1" s="1"/>
  <c r="AZ130" i="1"/>
  <c r="F130" i="1" s="1"/>
  <c r="AZ106" i="1"/>
  <c r="F106" i="1" s="1"/>
  <c r="AZ82" i="1"/>
  <c r="F82" i="1" s="1"/>
  <c r="AZ62" i="1"/>
  <c r="F62" i="1" s="1"/>
  <c r="AZ46" i="1"/>
  <c r="F46" i="1" s="1"/>
  <c r="AZ30" i="1"/>
  <c r="F30" i="1" s="1"/>
  <c r="AZ17" i="1"/>
  <c r="F17" i="1" s="1"/>
  <c r="AZ6" i="1"/>
  <c r="F6" i="1" s="1"/>
  <c r="AZ533" i="1"/>
  <c r="F533" i="1" s="1"/>
  <c r="AZ518" i="1"/>
  <c r="F518" i="1" s="1"/>
  <c r="AZ502" i="1"/>
  <c r="F502" i="1" s="1"/>
  <c r="AZ486" i="1"/>
  <c r="F486" i="1" s="1"/>
  <c r="AZ470" i="1"/>
  <c r="F470" i="1" s="1"/>
  <c r="AZ454" i="1"/>
  <c r="F454" i="1" s="1"/>
  <c r="AZ438" i="1"/>
  <c r="F438" i="1" s="1"/>
  <c r="AZ1015" i="1"/>
  <c r="F1015" i="1" s="1"/>
  <c r="AZ901" i="1"/>
  <c r="F901" i="1" s="1"/>
  <c r="AZ852" i="1"/>
  <c r="F852" i="1" s="1"/>
  <c r="AZ692" i="1"/>
  <c r="F692" i="1" s="1"/>
  <c r="AZ564" i="1"/>
  <c r="F564" i="1" s="1"/>
  <c r="AZ813" i="1"/>
  <c r="F813" i="1" s="1"/>
  <c r="AZ685" i="1"/>
  <c r="F685" i="1" s="1"/>
  <c r="AZ573" i="1"/>
  <c r="F573" i="1" s="1"/>
  <c r="AZ826" i="1"/>
  <c r="F826" i="1" s="1"/>
  <c r="AZ746" i="1"/>
  <c r="F746" i="1" s="1"/>
  <c r="AZ682" i="1"/>
  <c r="F682" i="1" s="1"/>
  <c r="AZ618" i="1"/>
  <c r="F618" i="1" s="1"/>
  <c r="AZ554" i="1"/>
  <c r="F554" i="1" s="1"/>
  <c r="AZ487" i="1"/>
  <c r="F487" i="1" s="1"/>
  <c r="AZ423" i="1"/>
  <c r="F423" i="1" s="1"/>
  <c r="AZ359" i="1"/>
  <c r="F359" i="1" s="1"/>
  <c r="AZ295" i="1"/>
  <c r="F295" i="1" s="1"/>
  <c r="AZ232" i="1"/>
  <c r="F232" i="1" s="1"/>
  <c r="AZ168" i="1"/>
  <c r="F168" i="1" s="1"/>
  <c r="AZ104" i="1"/>
  <c r="F104" i="1" s="1"/>
  <c r="AZ60" i="1"/>
  <c r="F60" i="1" s="1"/>
  <c r="AZ34" i="1"/>
  <c r="F34" i="1" s="1"/>
  <c r="AZ14" i="1"/>
  <c r="F14" i="1" s="1"/>
  <c r="AZ535" i="1"/>
  <c r="F535" i="1" s="1"/>
  <c r="AZ504" i="1"/>
  <c r="F504" i="1" s="1"/>
  <c r="AZ472" i="1"/>
  <c r="F472" i="1" s="1"/>
  <c r="AZ440" i="1"/>
  <c r="F440" i="1" s="1"/>
  <c r="AZ408" i="1"/>
  <c r="F408" i="1" s="1"/>
  <c r="AZ376" i="1"/>
  <c r="F376" i="1" s="1"/>
  <c r="AZ344" i="1"/>
  <c r="F344" i="1" s="1"/>
  <c r="AZ312" i="1"/>
  <c r="F312" i="1" s="1"/>
  <c r="AZ280" i="1"/>
  <c r="F280" i="1" s="1"/>
  <c r="AZ245" i="1"/>
  <c r="F245" i="1" s="1"/>
  <c r="AZ213" i="1"/>
  <c r="F213" i="1" s="1"/>
  <c r="AZ181" i="1"/>
  <c r="F181" i="1" s="1"/>
  <c r="AZ161" i="1"/>
  <c r="F161" i="1" s="1"/>
  <c r="AZ145" i="1"/>
  <c r="F145" i="1" s="1"/>
  <c r="AZ129" i="1"/>
  <c r="F129" i="1" s="1"/>
  <c r="AZ122" i="1"/>
  <c r="F122" i="1" s="1"/>
  <c r="AZ105" i="1"/>
  <c r="F105" i="1" s="1"/>
  <c r="AZ91" i="1"/>
  <c r="F91" i="1" s="1"/>
  <c r="AZ81" i="1"/>
  <c r="F81" i="1" s="1"/>
  <c r="AZ61" i="1"/>
  <c r="F61" i="1" s="1"/>
  <c r="AZ45" i="1"/>
  <c r="F45" i="1" s="1"/>
  <c r="AZ28" i="1"/>
  <c r="F28" i="1" s="1"/>
  <c r="AZ525" i="1"/>
  <c r="F525" i="1" s="1"/>
  <c r="AZ509" i="1"/>
  <c r="F509" i="1" s="1"/>
  <c r="AZ493" i="1"/>
  <c r="F493" i="1" s="1"/>
  <c r="AZ477" i="1"/>
  <c r="F477" i="1" s="1"/>
  <c r="AZ461" i="1"/>
  <c r="F461" i="1" s="1"/>
  <c r="AZ445" i="1"/>
  <c r="F445" i="1" s="1"/>
  <c r="AZ429" i="1"/>
  <c r="F429" i="1" s="1"/>
  <c r="AZ413" i="1"/>
  <c r="F413" i="1" s="1"/>
  <c r="AZ397" i="1"/>
  <c r="F397" i="1" s="1"/>
  <c r="AZ381" i="1"/>
  <c r="F381" i="1" s="1"/>
  <c r="AZ365" i="1"/>
  <c r="F365" i="1" s="1"/>
  <c r="AZ349" i="1"/>
  <c r="F349" i="1" s="1"/>
  <c r="AZ333" i="1"/>
  <c r="F333" i="1" s="1"/>
  <c r="AZ317" i="1"/>
  <c r="F317" i="1" s="1"/>
  <c r="AZ301" i="1"/>
  <c r="F301" i="1" s="1"/>
  <c r="AZ285" i="1"/>
  <c r="F285" i="1" s="1"/>
  <c r="AZ269" i="1"/>
  <c r="F269" i="1" s="1"/>
  <c r="AZ254" i="1"/>
  <c r="F254" i="1" s="1"/>
  <c r="AZ238" i="1"/>
  <c r="F238" i="1" s="1"/>
  <c r="AZ222" i="1"/>
  <c r="F222" i="1" s="1"/>
  <c r="AZ206" i="1"/>
  <c r="F206" i="1" s="1"/>
  <c r="AZ189" i="1"/>
  <c r="F189" i="1" s="1"/>
  <c r="AZ205" i="1"/>
  <c r="F205" i="1" s="1"/>
  <c r="AZ221" i="1"/>
  <c r="F221" i="1" s="1"/>
  <c r="AZ237" i="1"/>
  <c r="F237" i="1" s="1"/>
  <c r="AZ253" i="1"/>
  <c r="F253" i="1" s="1"/>
  <c r="AZ272" i="1"/>
  <c r="F272" i="1" s="1"/>
  <c r="AZ288" i="1"/>
  <c r="F288" i="1" s="1"/>
  <c r="AZ304" i="1"/>
  <c r="F304" i="1" s="1"/>
  <c r="AZ320" i="1"/>
  <c r="F320" i="1" s="1"/>
  <c r="AZ336" i="1"/>
  <c r="F336" i="1" s="1"/>
  <c r="AZ352" i="1"/>
  <c r="F352" i="1" s="1"/>
  <c r="AZ368" i="1"/>
  <c r="F368" i="1" s="1"/>
  <c r="AZ384" i="1"/>
  <c r="F384" i="1" s="1"/>
  <c r="AZ400" i="1"/>
  <c r="F400" i="1" s="1"/>
  <c r="AZ416" i="1"/>
  <c r="F416" i="1" s="1"/>
  <c r="AZ432" i="1"/>
  <c r="F432" i="1" s="1"/>
  <c r="AZ448" i="1"/>
  <c r="F448" i="1" s="1"/>
  <c r="AZ464" i="1"/>
  <c r="F464" i="1" s="1"/>
  <c r="AZ480" i="1"/>
  <c r="F480" i="1" s="1"/>
  <c r="AZ496" i="1"/>
  <c r="F496" i="1" s="1"/>
  <c r="AZ512" i="1"/>
  <c r="F512" i="1" s="1"/>
  <c r="AZ527" i="1"/>
  <c r="F527" i="1" s="1"/>
  <c r="AZ543" i="1"/>
  <c r="F543" i="1" s="1"/>
  <c r="AZ9" i="1"/>
  <c r="F9" i="1" s="1"/>
  <c r="AZ22" i="1"/>
  <c r="F22" i="1" s="1"/>
  <c r="AZ26" i="1"/>
  <c r="F26" i="1" s="1"/>
  <c r="AZ36" i="1"/>
  <c r="F36" i="1" s="1"/>
  <c r="AZ52" i="1"/>
  <c r="F52" i="1" s="1"/>
  <c r="AZ72" i="1"/>
  <c r="F72" i="1" s="1"/>
  <c r="AZ88" i="1"/>
  <c r="F88" i="1" s="1"/>
  <c r="AZ112" i="1"/>
  <c r="F112" i="1" s="1"/>
  <c r="AZ152" i="1"/>
  <c r="F152" i="1" s="1"/>
  <c r="AZ184" i="1"/>
  <c r="F184" i="1" s="1"/>
  <c r="AZ216" i="1"/>
  <c r="F216" i="1" s="1"/>
  <c r="AZ248" i="1"/>
  <c r="F248" i="1" s="1"/>
  <c r="AZ279" i="1"/>
  <c r="F279" i="1" s="1"/>
  <c r="AZ311" i="1"/>
  <c r="F311" i="1" s="1"/>
  <c r="AZ343" i="1"/>
  <c r="F343" i="1" s="1"/>
  <c r="AZ375" i="1"/>
  <c r="F375" i="1" s="1"/>
  <c r="AZ407" i="1"/>
  <c r="F407" i="1" s="1"/>
  <c r="AZ439" i="1"/>
  <c r="F439" i="1" s="1"/>
  <c r="AZ471" i="1"/>
  <c r="F471" i="1" s="1"/>
  <c r="AZ503" i="1"/>
  <c r="F503" i="1" s="1"/>
  <c r="AZ538" i="1"/>
  <c r="F538" i="1" s="1"/>
  <c r="AZ570" i="1"/>
  <c r="F570" i="1" s="1"/>
  <c r="AZ602" i="1"/>
  <c r="F602" i="1" s="1"/>
  <c r="AZ634" i="1"/>
  <c r="F634" i="1" s="1"/>
  <c r="AZ666" i="1"/>
  <c r="F666" i="1" s="1"/>
  <c r="AZ698" i="1"/>
  <c r="F698" i="1" s="1"/>
  <c r="AZ730" i="1"/>
  <c r="F730" i="1" s="1"/>
  <c r="AZ762" i="1"/>
  <c r="F762" i="1" s="1"/>
  <c r="AZ802" i="1"/>
  <c r="F802" i="1" s="1"/>
  <c r="AZ846" i="1"/>
  <c r="F846" i="1" s="1"/>
  <c r="AZ553" i="1"/>
  <c r="F553" i="1" s="1"/>
  <c r="AZ593" i="1"/>
  <c r="F593" i="1" s="1"/>
  <c r="AZ653" i="1"/>
  <c r="F653" i="1" s="1"/>
  <c r="AZ717" i="1"/>
  <c r="F717" i="1" s="1"/>
  <c r="AZ781" i="1"/>
  <c r="F781" i="1" s="1"/>
  <c r="AZ845" i="1"/>
  <c r="F845" i="1" s="1"/>
  <c r="AZ532" i="1"/>
  <c r="F532" i="1" s="1"/>
  <c r="AZ596" i="1"/>
  <c r="F596" i="1" s="1"/>
  <c r="AZ660" i="1"/>
  <c r="F660" i="1" s="1"/>
  <c r="AZ724" i="1"/>
  <c r="F724" i="1" s="1"/>
  <c r="AZ804" i="1"/>
  <c r="F804" i="1" s="1"/>
  <c r="AZ579" i="1"/>
  <c r="F579" i="1" s="1"/>
  <c r="AZ707" i="1"/>
  <c r="F707" i="1" s="1"/>
  <c r="AZ835" i="1"/>
  <c r="F835" i="1" s="1"/>
  <c r="AZ945" i="1"/>
  <c r="F945" i="1" s="1"/>
  <c r="AZ1073" i="1"/>
  <c r="F1073" i="1" s="1"/>
  <c r="AZ1246" i="1"/>
  <c r="F1246" i="1" s="1"/>
  <c r="AZ1128" i="1"/>
  <c r="F1128" i="1" s="1"/>
  <c r="AZ1127" i="1"/>
  <c r="F1127" i="1" s="1"/>
  <c r="AZ1355" i="1"/>
  <c r="F1355" i="1" s="1"/>
  <c r="AZ177" i="1"/>
  <c r="F177" i="1" s="1"/>
  <c r="AZ193" i="1"/>
  <c r="F193" i="1" s="1"/>
  <c r="AZ209" i="1"/>
  <c r="F209" i="1" s="1"/>
  <c r="AZ225" i="1"/>
  <c r="F225" i="1" s="1"/>
  <c r="AZ241" i="1"/>
  <c r="F241" i="1" s="1"/>
  <c r="AZ257" i="1"/>
  <c r="F257" i="1" s="1"/>
  <c r="AZ276" i="1"/>
  <c r="F276" i="1" s="1"/>
  <c r="AZ292" i="1"/>
  <c r="F292" i="1" s="1"/>
  <c r="AZ308" i="1"/>
  <c r="F308" i="1" s="1"/>
  <c r="AZ324" i="1"/>
  <c r="F324" i="1" s="1"/>
  <c r="AZ340" i="1"/>
  <c r="F340" i="1" s="1"/>
  <c r="AZ356" i="1"/>
  <c r="F356" i="1" s="1"/>
  <c r="AZ372" i="1"/>
  <c r="F372" i="1" s="1"/>
  <c r="AZ388" i="1"/>
  <c r="F388" i="1" s="1"/>
  <c r="AZ404" i="1"/>
  <c r="F404" i="1" s="1"/>
  <c r="AZ420" i="1"/>
  <c r="F420" i="1" s="1"/>
  <c r="AZ436" i="1"/>
  <c r="F436" i="1" s="1"/>
  <c r="AZ452" i="1"/>
  <c r="F452" i="1" s="1"/>
  <c r="AZ468" i="1"/>
  <c r="F468" i="1" s="1"/>
  <c r="AZ484" i="1"/>
  <c r="F484" i="1" s="1"/>
  <c r="AZ500" i="1"/>
  <c r="F500" i="1" s="1"/>
  <c r="AZ516" i="1"/>
  <c r="F516" i="1" s="1"/>
  <c r="AZ531" i="1"/>
  <c r="F531" i="1" s="1"/>
  <c r="AZ547" i="1"/>
  <c r="F547" i="1" s="1"/>
  <c r="AZ10" i="1"/>
  <c r="F10" i="1" s="1"/>
  <c r="AZ23" i="1"/>
  <c r="F23" i="1" s="1"/>
  <c r="AZ27" i="1"/>
  <c r="F27" i="1" s="1"/>
  <c r="AZ40" i="1"/>
  <c r="F40" i="1" s="1"/>
  <c r="AZ56" i="1"/>
  <c r="F56" i="1" s="1"/>
  <c r="AZ76" i="1"/>
  <c r="F76" i="1" s="1"/>
  <c r="AZ100" i="1"/>
  <c r="F100" i="1" s="1"/>
  <c r="AZ120" i="1"/>
  <c r="F120" i="1" s="1"/>
  <c r="AZ156" i="1"/>
  <c r="F156" i="1" s="1"/>
  <c r="AZ188" i="1"/>
  <c r="F188" i="1" s="1"/>
  <c r="AZ220" i="1"/>
  <c r="F220" i="1" s="1"/>
  <c r="AZ252" i="1"/>
  <c r="F252" i="1" s="1"/>
  <c r="AZ283" i="1"/>
  <c r="F283" i="1" s="1"/>
  <c r="AZ315" i="1"/>
  <c r="F315" i="1" s="1"/>
  <c r="AZ347" i="1"/>
  <c r="F347" i="1" s="1"/>
  <c r="AZ379" i="1"/>
  <c r="F379" i="1" s="1"/>
  <c r="AZ411" i="1"/>
  <c r="F411" i="1" s="1"/>
  <c r="AZ443" i="1"/>
  <c r="F443" i="1" s="1"/>
  <c r="AZ475" i="1"/>
  <c r="F475" i="1" s="1"/>
  <c r="AZ507" i="1"/>
  <c r="F507" i="1" s="1"/>
  <c r="AZ542" i="1"/>
  <c r="F542" i="1" s="1"/>
  <c r="AZ574" i="1"/>
  <c r="F574" i="1" s="1"/>
  <c r="AZ606" i="1"/>
  <c r="F606" i="1" s="1"/>
  <c r="AZ638" i="1"/>
  <c r="F638" i="1" s="1"/>
  <c r="AZ670" i="1"/>
  <c r="F670" i="1" s="1"/>
  <c r="AZ702" i="1"/>
  <c r="F702" i="1" s="1"/>
  <c r="AZ734" i="1"/>
  <c r="F734" i="1" s="1"/>
  <c r="AZ766" i="1"/>
  <c r="F766" i="1" s="1"/>
  <c r="AZ810" i="1"/>
  <c r="F810" i="1" s="1"/>
  <c r="AZ850" i="1"/>
  <c r="F850" i="1" s="1"/>
  <c r="AZ557" i="1"/>
  <c r="F557" i="1" s="1"/>
  <c r="AZ601" i="1"/>
  <c r="F601" i="1" s="1"/>
  <c r="AZ665" i="1"/>
  <c r="F665" i="1" s="1"/>
  <c r="AZ729" i="1"/>
  <c r="F729" i="1" s="1"/>
  <c r="AZ793" i="1"/>
  <c r="F793" i="1" s="1"/>
  <c r="AZ857" i="1"/>
  <c r="F857" i="1" s="1"/>
  <c r="AZ544" i="1"/>
  <c r="F544" i="1" s="1"/>
  <c r="AZ608" i="1"/>
  <c r="F608" i="1" s="1"/>
  <c r="AZ672" i="1"/>
  <c r="F672" i="1" s="1"/>
  <c r="AZ736" i="1"/>
  <c r="F736" i="1" s="1"/>
  <c r="AZ820" i="1"/>
  <c r="F820" i="1" s="1"/>
  <c r="AZ599" i="1"/>
  <c r="F599" i="1" s="1"/>
  <c r="AZ727" i="1"/>
  <c r="F727" i="1" s="1"/>
  <c r="AZ855" i="1"/>
  <c r="F855" i="1" s="1"/>
  <c r="AZ965" i="1"/>
  <c r="F965" i="1" s="1"/>
  <c r="AZ1101" i="1"/>
  <c r="F1101" i="1" s="1"/>
  <c r="AZ912" i="1"/>
  <c r="F912" i="1" s="1"/>
  <c r="AZ1176" i="1"/>
  <c r="F1176" i="1" s="1"/>
  <c r="AZ1179" i="1"/>
  <c r="F1179" i="1" s="1"/>
  <c r="AZ1266" i="1"/>
  <c r="F1266" i="1" s="1"/>
  <c r="AZ643" i="1"/>
  <c r="F643" i="1" s="1"/>
  <c r="AZ771" i="1"/>
  <c r="F771" i="1" s="1"/>
  <c r="AZ900" i="1"/>
  <c r="F900" i="1" s="1"/>
  <c r="AZ1009" i="1"/>
  <c r="F1009" i="1" s="1"/>
  <c r="AZ1161" i="1"/>
  <c r="F1161" i="1" s="1"/>
  <c r="AZ968" i="1"/>
  <c r="F968" i="1" s="1"/>
  <c r="AZ955" i="1"/>
  <c r="F955" i="1" s="1"/>
  <c r="AZ946" i="1"/>
  <c r="F946" i="1" s="1"/>
  <c r="AZ1816" i="1"/>
  <c r="F1816" i="1" s="1"/>
  <c r="AZ1448" i="1"/>
  <c r="F1448" i="1" s="1"/>
  <c r="AZ1233" i="1"/>
  <c r="F1233" i="1" s="1"/>
  <c r="AZ1459" i="1"/>
  <c r="F1459" i="1" s="1"/>
  <c r="AZ1198" i="1"/>
  <c r="F1198" i="1" s="1"/>
  <c r="AZ1022" i="1"/>
  <c r="F1022" i="1" s="1"/>
  <c r="AZ910" i="1"/>
  <c r="F910" i="1" s="1"/>
  <c r="AZ1175" i="1"/>
  <c r="F1175" i="1" s="1"/>
  <c r="AZ1083" i="1"/>
  <c r="F1083" i="1" s="1"/>
  <c r="AZ999" i="1"/>
  <c r="F999" i="1" s="1"/>
  <c r="AZ919" i="1"/>
  <c r="F919" i="1" s="1"/>
  <c r="AZ1164" i="1"/>
  <c r="F1164" i="1" s="1"/>
  <c r="AZ1080" i="1"/>
  <c r="F1080" i="1" s="1"/>
  <c r="AZ1000" i="1"/>
  <c r="F1000" i="1" s="1"/>
  <c r="AZ948" i="1"/>
  <c r="F948" i="1" s="1"/>
  <c r="AZ904" i="1"/>
  <c r="F904" i="1" s="1"/>
  <c r="AZ1226" i="1"/>
  <c r="F1226" i="1" s="1"/>
  <c r="AZ1181" i="1"/>
  <c r="F1181" i="1" s="1"/>
  <c r="AZ1137" i="1"/>
  <c r="F1137" i="1" s="1"/>
  <c r="AZ1097" i="1"/>
  <c r="F1097" i="1" s="1"/>
  <c r="AZ1057" i="1"/>
  <c r="F1057" i="1" s="1"/>
  <c r="AZ1025" i="1"/>
  <c r="F1025" i="1" s="1"/>
  <c r="AZ993" i="1"/>
  <c r="F993" i="1" s="1"/>
  <c r="AZ961" i="1"/>
  <c r="F961" i="1" s="1"/>
  <c r="AZ929" i="1"/>
  <c r="F929" i="1" s="1"/>
  <c r="AZ897" i="1"/>
  <c r="F897" i="1" s="1"/>
  <c r="AZ883" i="1"/>
  <c r="F883" i="1" s="1"/>
  <c r="AZ851" i="1"/>
  <c r="F851" i="1" s="1"/>
  <c r="AZ819" i="1"/>
  <c r="F819" i="1" s="1"/>
  <c r="AZ787" i="1"/>
  <c r="F787" i="1" s="1"/>
  <c r="AZ755" i="1"/>
  <c r="F755" i="1" s="1"/>
  <c r="AZ723" i="1"/>
  <c r="F723" i="1" s="1"/>
  <c r="AZ691" i="1"/>
  <c r="F691" i="1" s="1"/>
  <c r="AZ659" i="1"/>
  <c r="F659" i="1" s="1"/>
  <c r="AZ627" i="1"/>
  <c r="F627" i="1" s="1"/>
  <c r="AZ595" i="1"/>
  <c r="F595" i="1" s="1"/>
  <c r="AZ563" i="1"/>
  <c r="F563" i="1" s="1"/>
  <c r="AZ868" i="1"/>
  <c r="F868" i="1" s="1"/>
  <c r="AZ836" i="1"/>
  <c r="F836" i="1" s="1"/>
  <c r="AZ812" i="1"/>
  <c r="F812" i="1" s="1"/>
  <c r="AZ792" i="1"/>
  <c r="F792" i="1" s="1"/>
  <c r="AZ772" i="1"/>
  <c r="F772" i="1" s="1"/>
  <c r="AZ748" i="1"/>
  <c r="F748" i="1" s="1"/>
  <c r="AZ732" i="1"/>
  <c r="F732" i="1" s="1"/>
  <c r="AZ716" i="1"/>
  <c r="F716" i="1" s="1"/>
  <c r="AZ700" i="1"/>
  <c r="F700" i="1" s="1"/>
  <c r="AZ684" i="1"/>
  <c r="F684" i="1" s="1"/>
  <c r="AZ668" i="1"/>
  <c r="F668" i="1" s="1"/>
  <c r="AZ652" i="1"/>
  <c r="F652" i="1" s="1"/>
  <c r="AZ636" i="1"/>
  <c r="F636" i="1" s="1"/>
  <c r="AZ620" i="1"/>
  <c r="F620" i="1" s="1"/>
  <c r="AZ604" i="1"/>
  <c r="F604" i="1" s="1"/>
  <c r="AZ588" i="1"/>
  <c r="F588" i="1" s="1"/>
  <c r="AZ572" i="1"/>
  <c r="F572" i="1" s="1"/>
  <c r="AZ556" i="1"/>
  <c r="F556" i="1" s="1"/>
  <c r="AZ540" i="1"/>
  <c r="F540" i="1" s="1"/>
  <c r="AZ902" i="1"/>
  <c r="F902" i="1" s="1"/>
  <c r="AZ886" i="1"/>
  <c r="F886" i="1" s="1"/>
  <c r="AZ869" i="1"/>
  <c r="F869" i="1" s="1"/>
  <c r="AZ853" i="1"/>
  <c r="F853" i="1" s="1"/>
  <c r="AZ837" i="1"/>
  <c r="F837" i="1" s="1"/>
  <c r="AZ821" i="1"/>
  <c r="F821" i="1" s="1"/>
  <c r="AZ805" i="1"/>
  <c r="F805" i="1" s="1"/>
  <c r="AZ789" i="1"/>
  <c r="F789" i="1" s="1"/>
  <c r="AZ773" i="1"/>
  <c r="F773" i="1" s="1"/>
  <c r="AZ757" i="1"/>
  <c r="F757" i="1" s="1"/>
  <c r="AZ741" i="1"/>
  <c r="F741" i="1" s="1"/>
  <c r="AZ725" i="1"/>
  <c r="F725" i="1" s="1"/>
  <c r="AZ709" i="1"/>
  <c r="F709" i="1" s="1"/>
  <c r="AZ693" i="1"/>
  <c r="F693" i="1" s="1"/>
  <c r="AZ677" i="1"/>
  <c r="F677" i="1" s="1"/>
  <c r="AZ661" i="1"/>
  <c r="F661" i="1" s="1"/>
  <c r="AZ645" i="1"/>
  <c r="F645" i="1" s="1"/>
  <c r="AZ629" i="1"/>
  <c r="F629" i="1" s="1"/>
  <c r="AZ613" i="1"/>
  <c r="F613" i="1" s="1"/>
  <c r="AZ597" i="1"/>
  <c r="F597" i="1" s="1"/>
  <c r="AZ581" i="1"/>
  <c r="F581" i="1" s="1"/>
  <c r="AZ565" i="1"/>
  <c r="F565" i="1" s="1"/>
  <c r="AZ549" i="1"/>
  <c r="F549" i="1" s="1"/>
  <c r="AZ870" i="1"/>
  <c r="F870" i="1" s="1"/>
  <c r="AZ854" i="1"/>
  <c r="F854" i="1" s="1"/>
  <c r="AZ838" i="1"/>
  <c r="F838" i="1" s="1"/>
  <c r="AZ822" i="1"/>
  <c r="F822" i="1" s="1"/>
  <c r="AZ806" i="1"/>
  <c r="F806" i="1" s="1"/>
  <c r="AZ790" i="1"/>
  <c r="F790" i="1" s="1"/>
  <c r="AZ774" i="1"/>
  <c r="F774" i="1" s="1"/>
  <c r="AZ1424" i="1"/>
  <c r="F1424" i="1" s="1"/>
  <c r="AZ1410" i="1"/>
  <c r="F1410" i="1" s="1"/>
  <c r="AZ1367" i="1"/>
  <c r="F1367" i="1" s="1"/>
  <c r="AZ1178" i="1"/>
  <c r="F1178" i="1" s="1"/>
  <c r="AZ990" i="1"/>
  <c r="F990" i="1" s="1"/>
  <c r="AZ1224" i="1"/>
  <c r="F1224" i="1" s="1"/>
  <c r="AZ1143" i="1"/>
  <c r="F1143" i="1" s="1"/>
  <c r="AZ1051" i="1"/>
  <c r="F1051" i="1" s="1"/>
  <c r="AZ967" i="1"/>
  <c r="F967" i="1" s="1"/>
  <c r="AZ887" i="1"/>
  <c r="F887" i="1" s="1"/>
  <c r="AZ1132" i="1"/>
  <c r="F1132" i="1" s="1"/>
  <c r="AZ1048" i="1"/>
  <c r="F1048" i="1" s="1"/>
  <c r="AZ976" i="1"/>
  <c r="F976" i="1" s="1"/>
  <c r="AZ932" i="1"/>
  <c r="F932" i="1" s="1"/>
  <c r="AZ1250" i="1"/>
  <c r="F1250" i="1" s="1"/>
  <c r="AZ1209" i="1"/>
  <c r="F1209" i="1" s="1"/>
  <c r="AZ1165" i="1"/>
  <c r="F1165" i="1" s="1"/>
  <c r="AZ1121" i="1"/>
  <c r="F1121" i="1" s="1"/>
  <c r="AZ1081" i="1"/>
  <c r="F1081" i="1" s="1"/>
  <c r="AZ1045" i="1"/>
  <c r="F1045" i="1" s="1"/>
  <c r="AZ1013" i="1"/>
  <c r="F1013" i="1" s="1"/>
  <c r="AZ981" i="1"/>
  <c r="F981" i="1" s="1"/>
  <c r="AZ949" i="1"/>
  <c r="F949" i="1" s="1"/>
  <c r="AZ917" i="1"/>
  <c r="F917" i="1" s="1"/>
  <c r="AZ885" i="1"/>
  <c r="F885" i="1" s="1"/>
  <c r="AZ871" i="1"/>
  <c r="F871" i="1" s="1"/>
  <c r="AZ839" i="1"/>
  <c r="F839" i="1" s="1"/>
  <c r="AZ807" i="1"/>
  <c r="F807" i="1" s="1"/>
  <c r="AZ775" i="1"/>
  <c r="F775" i="1" s="1"/>
  <c r="AZ743" i="1"/>
  <c r="F743" i="1" s="1"/>
  <c r="AZ711" i="1"/>
  <c r="F711" i="1" s="1"/>
  <c r="AZ679" i="1"/>
  <c r="F679" i="1" s="1"/>
  <c r="AZ647" i="1"/>
  <c r="F647" i="1" s="1"/>
  <c r="AZ615" i="1"/>
  <c r="F615" i="1" s="1"/>
  <c r="AZ583" i="1"/>
  <c r="F583" i="1" s="1"/>
  <c r="AZ551" i="1"/>
  <c r="F551" i="1" s="1"/>
  <c r="AZ856" i="1"/>
  <c r="F856" i="1" s="1"/>
  <c r="AZ828" i="1"/>
  <c r="F828" i="1" s="1"/>
  <c r="AZ808" i="1"/>
  <c r="F808" i="1" s="1"/>
  <c r="AZ788" i="1"/>
  <c r="F788" i="1" s="1"/>
  <c r="AZ764" i="1"/>
  <c r="F764" i="1" s="1"/>
  <c r="AZ744" i="1"/>
  <c r="F744" i="1" s="1"/>
  <c r="AZ728" i="1"/>
  <c r="F728" i="1" s="1"/>
  <c r="AZ712" i="1"/>
  <c r="F712" i="1" s="1"/>
  <c r="AZ696" i="1"/>
  <c r="F696" i="1" s="1"/>
  <c r="AZ680" i="1"/>
  <c r="F680" i="1" s="1"/>
  <c r="AZ664" i="1"/>
  <c r="F664" i="1" s="1"/>
  <c r="AZ648" i="1"/>
  <c r="F648" i="1" s="1"/>
  <c r="AZ632" i="1"/>
  <c r="F632" i="1" s="1"/>
  <c r="AZ616" i="1"/>
  <c r="F616" i="1" s="1"/>
  <c r="AZ600" i="1"/>
  <c r="F600" i="1" s="1"/>
  <c r="AZ584" i="1"/>
  <c r="F584" i="1" s="1"/>
  <c r="AZ568" i="1"/>
  <c r="F568" i="1" s="1"/>
  <c r="AZ552" i="1"/>
  <c r="F552" i="1" s="1"/>
  <c r="AZ536" i="1"/>
  <c r="F536" i="1" s="1"/>
  <c r="AZ898" i="1"/>
  <c r="F898" i="1" s="1"/>
  <c r="AZ881" i="1"/>
  <c r="F881" i="1" s="1"/>
  <c r="AZ865" i="1"/>
  <c r="F865" i="1" s="1"/>
  <c r="AZ849" i="1"/>
  <c r="F849" i="1" s="1"/>
  <c r="AZ833" i="1"/>
  <c r="F833" i="1" s="1"/>
  <c r="AZ817" i="1"/>
  <c r="F817" i="1" s="1"/>
  <c r="AZ801" i="1"/>
  <c r="F801" i="1" s="1"/>
  <c r="AZ785" i="1"/>
  <c r="F785" i="1" s="1"/>
  <c r="AZ769" i="1"/>
  <c r="F769" i="1" s="1"/>
  <c r="AZ753" i="1"/>
  <c r="F753" i="1" s="1"/>
  <c r="AZ737" i="1"/>
  <c r="F737" i="1" s="1"/>
  <c r="AZ721" i="1"/>
  <c r="F721" i="1" s="1"/>
  <c r="AZ705" i="1"/>
  <c r="F705" i="1" s="1"/>
  <c r="AZ689" i="1"/>
  <c r="F689" i="1" s="1"/>
  <c r="AZ673" i="1"/>
  <c r="F673" i="1" s="1"/>
  <c r="AZ657" i="1"/>
  <c r="F657" i="1" s="1"/>
  <c r="AZ641" i="1"/>
  <c r="F641" i="1" s="1"/>
  <c r="AZ625" i="1"/>
  <c r="F625" i="1" s="1"/>
  <c r="AZ609" i="1"/>
  <c r="F609" i="1" s="1"/>
  <c r="AZ1257" i="1"/>
  <c r="F1257" i="1" s="1"/>
  <c r="AZ1291" i="1"/>
  <c r="F1291" i="1" s="1"/>
  <c r="AZ942" i="1"/>
  <c r="F942" i="1" s="1"/>
  <c r="AZ1095" i="1"/>
  <c r="F1095" i="1" s="1"/>
  <c r="AZ923" i="1"/>
  <c r="F923" i="1" s="1"/>
  <c r="AZ1096" i="1"/>
  <c r="F1096" i="1" s="1"/>
  <c r="AZ952" i="1"/>
  <c r="F952" i="1" s="1"/>
  <c r="AZ1230" i="1"/>
  <c r="F1230" i="1" s="1"/>
  <c r="AZ1145" i="1"/>
  <c r="F1145" i="1" s="1"/>
  <c r="AZ1061" i="1"/>
  <c r="F1061" i="1" s="1"/>
  <c r="AZ997" i="1"/>
  <c r="F997" i="1" s="1"/>
  <c r="AZ933" i="1"/>
  <c r="F933" i="1" s="1"/>
  <c r="AZ888" i="1"/>
  <c r="F888" i="1" s="1"/>
  <c r="AZ823" i="1"/>
  <c r="F823" i="1" s="1"/>
  <c r="AZ759" i="1"/>
  <c r="F759" i="1" s="1"/>
  <c r="AZ695" i="1"/>
  <c r="F695" i="1" s="1"/>
  <c r="AZ631" i="1"/>
  <c r="F631" i="1" s="1"/>
  <c r="AZ567" i="1"/>
  <c r="F567" i="1" s="1"/>
  <c r="AZ840" i="1"/>
  <c r="F840" i="1" s="1"/>
  <c r="AZ796" i="1"/>
  <c r="F796" i="1" s="1"/>
  <c r="AZ756" i="1"/>
  <c r="F756" i="1" s="1"/>
  <c r="AZ720" i="1"/>
  <c r="F720" i="1" s="1"/>
  <c r="AZ688" i="1"/>
  <c r="F688" i="1" s="1"/>
  <c r="AZ656" i="1"/>
  <c r="F656" i="1" s="1"/>
  <c r="AZ624" i="1"/>
  <c r="F624" i="1" s="1"/>
  <c r="AZ592" i="1"/>
  <c r="F592" i="1" s="1"/>
  <c r="AZ560" i="1"/>
  <c r="F560" i="1" s="1"/>
  <c r="AZ528" i="1"/>
  <c r="F528" i="1" s="1"/>
  <c r="AZ873" i="1"/>
  <c r="F873" i="1" s="1"/>
  <c r="AZ841" i="1"/>
  <c r="F841" i="1" s="1"/>
  <c r="AZ809" i="1"/>
  <c r="F809" i="1" s="1"/>
  <c r="AZ777" i="1"/>
  <c r="F777" i="1" s="1"/>
  <c r="AZ745" i="1"/>
  <c r="F745" i="1" s="1"/>
  <c r="AZ713" i="1"/>
  <c r="F713" i="1" s="1"/>
  <c r="AZ681" i="1"/>
  <c r="F681" i="1" s="1"/>
  <c r="AZ649" i="1"/>
  <c r="F649" i="1" s="1"/>
  <c r="AZ617" i="1"/>
  <c r="F617" i="1" s="1"/>
  <c r="AZ589" i="1"/>
  <c r="F589" i="1" s="1"/>
  <c r="AZ569" i="1"/>
  <c r="F569" i="1" s="1"/>
  <c r="AZ882" i="1"/>
  <c r="F882" i="1" s="1"/>
  <c r="AZ862" i="1"/>
  <c r="F862" i="1" s="1"/>
  <c r="AZ842" i="1"/>
  <c r="F842" i="1" s="1"/>
  <c r="AZ818" i="1"/>
  <c r="F818" i="1" s="1"/>
  <c r="AZ798" i="1"/>
  <c r="F798" i="1" s="1"/>
  <c r="AZ778" i="1"/>
  <c r="F778" i="1" s="1"/>
  <c r="AZ758" i="1"/>
  <c r="F758" i="1" s="1"/>
  <c r="AZ742" i="1"/>
  <c r="F742" i="1" s="1"/>
  <c r="AZ726" i="1"/>
  <c r="F726" i="1" s="1"/>
  <c r="AZ710" i="1"/>
  <c r="F710" i="1" s="1"/>
  <c r="AZ694" i="1"/>
  <c r="F694" i="1" s="1"/>
  <c r="AZ678" i="1"/>
  <c r="F678" i="1" s="1"/>
  <c r="AZ662" i="1"/>
  <c r="F662" i="1" s="1"/>
  <c r="AZ646" i="1"/>
  <c r="F646" i="1" s="1"/>
  <c r="AZ630" i="1"/>
  <c r="F630" i="1" s="1"/>
  <c r="AZ614" i="1"/>
  <c r="F614" i="1" s="1"/>
  <c r="AZ598" i="1"/>
  <c r="F598" i="1" s="1"/>
  <c r="AZ582" i="1"/>
  <c r="F582" i="1" s="1"/>
  <c r="AZ566" i="1"/>
  <c r="F566" i="1" s="1"/>
  <c r="AZ550" i="1"/>
  <c r="F550" i="1" s="1"/>
  <c r="AZ534" i="1"/>
  <c r="F534" i="1" s="1"/>
  <c r="AZ515" i="1"/>
  <c r="F515" i="1" s="1"/>
  <c r="AZ499" i="1"/>
  <c r="F499" i="1" s="1"/>
  <c r="AZ483" i="1"/>
  <c r="F483" i="1" s="1"/>
  <c r="AZ467" i="1"/>
  <c r="F467" i="1" s="1"/>
  <c r="AZ451" i="1"/>
  <c r="F451" i="1" s="1"/>
  <c r="AZ435" i="1"/>
  <c r="F435" i="1" s="1"/>
  <c r="AZ419" i="1"/>
  <c r="F419" i="1" s="1"/>
  <c r="AZ403" i="1"/>
  <c r="F403" i="1" s="1"/>
  <c r="AZ387" i="1"/>
  <c r="F387" i="1" s="1"/>
  <c r="AZ371" i="1"/>
  <c r="F371" i="1" s="1"/>
  <c r="AZ355" i="1"/>
  <c r="F355" i="1" s="1"/>
  <c r="AZ339" i="1"/>
  <c r="F339" i="1" s="1"/>
  <c r="AZ323" i="1"/>
  <c r="F323" i="1" s="1"/>
  <c r="AZ307" i="1"/>
  <c r="F307" i="1" s="1"/>
  <c r="AZ291" i="1"/>
  <c r="F291" i="1" s="1"/>
  <c r="AZ275" i="1"/>
  <c r="F275" i="1" s="1"/>
  <c r="AZ260" i="1"/>
  <c r="F260" i="1" s="1"/>
  <c r="AZ244" i="1"/>
  <c r="F244" i="1" s="1"/>
  <c r="AZ228" i="1"/>
  <c r="F228" i="1" s="1"/>
  <c r="AZ212" i="1"/>
  <c r="F212" i="1" s="1"/>
  <c r="AZ196" i="1"/>
  <c r="F196" i="1" s="1"/>
  <c r="AZ180" i="1"/>
  <c r="F180" i="1" s="1"/>
  <c r="AZ164" i="1"/>
  <c r="F164" i="1" s="1"/>
  <c r="AZ148" i="1"/>
  <c r="F148" i="1" s="1"/>
  <c r="AZ132" i="1"/>
  <c r="F132" i="1" s="1"/>
  <c r="AZ1310" i="1"/>
  <c r="F1310" i="1" s="1"/>
  <c r="AZ1114" i="1"/>
  <c r="F1114" i="1" s="1"/>
  <c r="AZ1211" i="1"/>
  <c r="F1211" i="1" s="1"/>
  <c r="AZ1047" i="1"/>
  <c r="F1047" i="1" s="1"/>
  <c r="AZ1208" i="1"/>
  <c r="F1208" i="1" s="1"/>
  <c r="AZ1036" i="1"/>
  <c r="F1036" i="1" s="1"/>
  <c r="AZ928" i="1"/>
  <c r="F928" i="1" s="1"/>
  <c r="AZ1201" i="1"/>
  <c r="F1201" i="1" s="1"/>
  <c r="AZ1117" i="1"/>
  <c r="F1117" i="1" s="1"/>
  <c r="AZ1041" i="1"/>
  <c r="F1041" i="1" s="1"/>
  <c r="AZ977" i="1"/>
  <c r="F977" i="1" s="1"/>
  <c r="AZ913" i="1"/>
  <c r="F913" i="1" s="1"/>
  <c r="AZ867" i="1"/>
  <c r="F867" i="1" s="1"/>
  <c r="AZ803" i="1"/>
  <c r="F803" i="1" s="1"/>
  <c r="AZ739" i="1"/>
  <c r="F739" i="1" s="1"/>
  <c r="AZ675" i="1"/>
  <c r="F675" i="1" s="1"/>
  <c r="AZ611" i="1"/>
  <c r="F611" i="1" s="1"/>
  <c r="AZ884" i="1"/>
  <c r="F884" i="1" s="1"/>
  <c r="AZ824" i="1"/>
  <c r="F824" i="1" s="1"/>
  <c r="AZ780" i="1"/>
  <c r="F780" i="1" s="1"/>
  <c r="AZ740" i="1"/>
  <c r="F740" i="1" s="1"/>
  <c r="AZ708" i="1"/>
  <c r="F708" i="1" s="1"/>
  <c r="AZ676" i="1"/>
  <c r="F676" i="1" s="1"/>
  <c r="AZ644" i="1"/>
  <c r="F644" i="1" s="1"/>
  <c r="AZ612" i="1"/>
  <c r="F612" i="1" s="1"/>
  <c r="AZ580" i="1"/>
  <c r="F580" i="1" s="1"/>
  <c r="AZ548" i="1"/>
  <c r="F548" i="1" s="1"/>
  <c r="AZ894" i="1"/>
  <c r="F894" i="1" s="1"/>
  <c r="AZ861" i="1"/>
  <c r="F861" i="1" s="1"/>
  <c r="AZ829" i="1"/>
  <c r="F829" i="1" s="1"/>
  <c r="AZ797" i="1"/>
  <c r="F797" i="1" s="1"/>
  <c r="AZ765" i="1"/>
  <c r="F765" i="1" s="1"/>
  <c r="AZ733" i="1"/>
  <c r="F733" i="1" s="1"/>
  <c r="AZ701" i="1"/>
  <c r="F701" i="1" s="1"/>
  <c r="AZ669" i="1"/>
  <c r="F669" i="1" s="1"/>
  <c r="AZ637" i="1"/>
  <c r="F637" i="1" s="1"/>
  <c r="AZ605" i="1"/>
  <c r="F605" i="1" s="1"/>
  <c r="AZ585" i="1"/>
  <c r="F585" i="1" s="1"/>
  <c r="AZ561" i="1"/>
  <c r="F561" i="1" s="1"/>
  <c r="AZ878" i="1"/>
  <c r="F878" i="1" s="1"/>
  <c r="AZ858" i="1"/>
  <c r="F858" i="1" s="1"/>
  <c r="AZ834" i="1"/>
  <c r="F834" i="1" s="1"/>
  <c r="AZ814" i="1"/>
  <c r="F814" i="1" s="1"/>
  <c r="AZ794" i="1"/>
  <c r="F794" i="1" s="1"/>
  <c r="AZ770" i="1"/>
  <c r="F770" i="1" s="1"/>
  <c r="AZ754" i="1"/>
  <c r="F754" i="1" s="1"/>
  <c r="AZ738" i="1"/>
  <c r="F738" i="1" s="1"/>
  <c r="AZ722" i="1"/>
  <c r="F722" i="1" s="1"/>
  <c r="AZ706" i="1"/>
  <c r="F706" i="1" s="1"/>
  <c r="AZ690" i="1"/>
  <c r="F690" i="1" s="1"/>
  <c r="AZ674" i="1"/>
  <c r="F674" i="1" s="1"/>
  <c r="AZ658" i="1"/>
  <c r="F658" i="1" s="1"/>
  <c r="AZ642" i="1"/>
  <c r="F642" i="1" s="1"/>
  <c r="AZ626" i="1"/>
  <c r="F626" i="1" s="1"/>
  <c r="AZ610" i="1"/>
  <c r="F610" i="1" s="1"/>
  <c r="AZ594" i="1"/>
  <c r="F594" i="1" s="1"/>
  <c r="AZ578" i="1"/>
  <c r="F578" i="1" s="1"/>
  <c r="AZ562" i="1"/>
  <c r="F562" i="1" s="1"/>
  <c r="AZ546" i="1"/>
  <c r="F546" i="1" s="1"/>
  <c r="AZ530" i="1"/>
  <c r="F530" i="1" s="1"/>
  <c r="AZ511" i="1"/>
  <c r="F511" i="1" s="1"/>
  <c r="AZ495" i="1"/>
  <c r="F495" i="1" s="1"/>
  <c r="AZ479" i="1"/>
  <c r="F479" i="1" s="1"/>
  <c r="AZ463" i="1"/>
  <c r="F463" i="1" s="1"/>
  <c r="AZ447" i="1"/>
  <c r="F447" i="1" s="1"/>
  <c r="AZ431" i="1"/>
  <c r="F431" i="1" s="1"/>
  <c r="AZ415" i="1"/>
  <c r="F415" i="1" s="1"/>
  <c r="AZ399" i="1"/>
  <c r="F399" i="1" s="1"/>
  <c r="AZ383" i="1"/>
  <c r="F383" i="1" s="1"/>
  <c r="AZ367" i="1"/>
  <c r="F367" i="1" s="1"/>
  <c r="AZ351" i="1"/>
  <c r="F351" i="1" s="1"/>
  <c r="AZ335" i="1"/>
  <c r="F335" i="1" s="1"/>
  <c r="AZ319" i="1"/>
  <c r="F319" i="1" s="1"/>
  <c r="AZ303" i="1"/>
  <c r="F303" i="1" s="1"/>
  <c r="AZ287" i="1"/>
  <c r="F287" i="1" s="1"/>
  <c r="AZ271" i="1"/>
  <c r="F271" i="1" s="1"/>
  <c r="AZ256" i="1"/>
  <c r="F256" i="1" s="1"/>
  <c r="AZ240" i="1"/>
  <c r="F240" i="1" s="1"/>
  <c r="AZ224" i="1"/>
  <c r="F224" i="1" s="1"/>
  <c r="AZ208" i="1"/>
  <c r="F208" i="1" s="1"/>
  <c r="AZ192" i="1"/>
  <c r="F192" i="1" s="1"/>
  <c r="AZ176" i="1"/>
  <c r="F176" i="1" s="1"/>
  <c r="AZ160" i="1"/>
  <c r="F160" i="1" s="1"/>
  <c r="AZ144" i="1"/>
  <c r="F144" i="1" s="1"/>
  <c r="AZ128" i="1"/>
  <c r="F128" i="1" s="1"/>
  <c r="AZ1256" i="1"/>
  <c r="F1256" i="1" s="1"/>
  <c r="AZ978" i="1"/>
  <c r="F978" i="1" s="1"/>
  <c r="AZ1102" i="1"/>
  <c r="F1102" i="1" s="1"/>
  <c r="AZ1259" i="1"/>
  <c r="F1259" i="1" s="1"/>
  <c r="AZ1431" i="1"/>
  <c r="F1431" i="1" s="1"/>
  <c r="AZ1394" i="1"/>
  <c r="F1394" i="1" s="1"/>
  <c r="AZ1465" i="1"/>
  <c r="F1465" i="1" s="1"/>
  <c r="AZ1772" i="1"/>
  <c r="F1772" i="1" s="1"/>
  <c r="AZ1670" i="1"/>
  <c r="F1670" i="1" s="1"/>
  <c r="AZ1993" i="1"/>
  <c r="F1993" i="1" s="1"/>
  <c r="AZ1587" i="1"/>
  <c r="F1587" i="1" s="1"/>
  <c r="AZ1304" i="1"/>
  <c r="F1304" i="1" s="1"/>
  <c r="AZ1369" i="1"/>
  <c r="F1369" i="1" s="1"/>
  <c r="AZ1498" i="1"/>
  <c r="F1498" i="1" s="1"/>
  <c r="AZ1354" i="1"/>
  <c r="F1354" i="1" s="1"/>
  <c r="AZ1519" i="1"/>
  <c r="F1519" i="1" s="1"/>
  <c r="AZ1419" i="1"/>
  <c r="F1419" i="1" s="1"/>
  <c r="AZ1323" i="1"/>
  <c r="F1323" i="1" s="1"/>
  <c r="AZ1239" i="1"/>
  <c r="F1239" i="1" s="1"/>
  <c r="AZ1166" i="1"/>
  <c r="F1166" i="1" s="1"/>
  <c r="AZ1070" i="1"/>
  <c r="F1070" i="1" s="1"/>
  <c r="AZ1010" i="1"/>
  <c r="F1010" i="1" s="1"/>
  <c r="AZ974" i="1"/>
  <c r="F974" i="1" s="1"/>
  <c r="AZ926" i="1"/>
  <c r="F926" i="1" s="1"/>
  <c r="AZ1244" i="1"/>
  <c r="F1244" i="1" s="1"/>
  <c r="AZ1207" i="1"/>
  <c r="F1207" i="1" s="1"/>
  <c r="AZ1159" i="1"/>
  <c r="F1159" i="1" s="1"/>
  <c r="AZ1115" i="1"/>
  <c r="F1115" i="1" s="1"/>
  <c r="AZ1079" i="1"/>
  <c r="F1079" i="1" s="1"/>
  <c r="AZ1031" i="1"/>
  <c r="F1031" i="1" s="1"/>
  <c r="AZ987" i="1"/>
  <c r="F987" i="1" s="1"/>
  <c r="AZ951" i="1"/>
  <c r="F951" i="1" s="1"/>
  <c r="AZ903" i="1"/>
  <c r="F903" i="1" s="1"/>
  <c r="AZ1196" i="1"/>
  <c r="F1196" i="1" s="1"/>
  <c r="AZ1160" i="1"/>
  <c r="F1160" i="1" s="1"/>
  <c r="AZ1112" i="1"/>
  <c r="F1112" i="1" s="1"/>
  <c r="AZ1068" i="1"/>
  <c r="F1068" i="1" s="1"/>
  <c r="AZ1032" i="1"/>
  <c r="F1032" i="1" s="1"/>
  <c r="AZ984" i="1"/>
  <c r="F984" i="1" s="1"/>
  <c r="AZ964" i="1"/>
  <c r="F964" i="1" s="1"/>
  <c r="AZ944" i="1"/>
  <c r="F944" i="1" s="1"/>
  <c r="AZ920" i="1"/>
  <c r="F920" i="1" s="1"/>
  <c r="AZ1262" i="1"/>
  <c r="F1262" i="1" s="1"/>
  <c r="AZ1242" i="1"/>
  <c r="F1242" i="1" s="1"/>
  <c r="AZ1217" i="1"/>
  <c r="F1217" i="1" s="1"/>
  <c r="AZ1197" i="1"/>
  <c r="F1197" i="1" s="1"/>
  <c r="AZ1177" i="1"/>
  <c r="F1177" i="1" s="1"/>
  <c r="AZ1153" i="1"/>
  <c r="F1153" i="1" s="1"/>
  <c r="AZ1133" i="1"/>
  <c r="F1133" i="1" s="1"/>
  <c r="AZ1113" i="1"/>
  <c r="F1113" i="1" s="1"/>
  <c r="AZ1089" i="1"/>
  <c r="F1089" i="1" s="1"/>
  <c r="AZ1069" i="1"/>
  <c r="F1069" i="1" s="1"/>
  <c r="AZ1053" i="1"/>
  <c r="F1053" i="1" s="1"/>
  <c r="AZ1037" i="1"/>
  <c r="F1037" i="1" s="1"/>
  <c r="AZ1021" i="1"/>
  <c r="F1021" i="1" s="1"/>
  <c r="AZ1005" i="1"/>
  <c r="F1005" i="1" s="1"/>
  <c r="AZ989" i="1"/>
  <c r="F989" i="1" s="1"/>
  <c r="AZ973" i="1"/>
  <c r="F973" i="1" s="1"/>
  <c r="AZ957" i="1"/>
  <c r="F957" i="1" s="1"/>
  <c r="AZ941" i="1"/>
  <c r="F941" i="1" s="1"/>
  <c r="AZ925" i="1"/>
  <c r="F925" i="1" s="1"/>
  <c r="AZ909" i="1"/>
  <c r="F909" i="1" s="1"/>
  <c r="AZ893" i="1"/>
  <c r="F893" i="1" s="1"/>
  <c r="AZ896" i="1"/>
  <c r="F896" i="1" s="1"/>
  <c r="AZ879" i="1"/>
  <c r="F879" i="1" s="1"/>
  <c r="AZ863" i="1"/>
  <c r="F863" i="1" s="1"/>
  <c r="AZ847" i="1"/>
  <c r="F847" i="1" s="1"/>
  <c r="AZ831" i="1"/>
  <c r="F831" i="1" s="1"/>
  <c r="AZ815" i="1"/>
  <c r="F815" i="1" s="1"/>
  <c r="AZ799" i="1"/>
  <c r="F799" i="1" s="1"/>
  <c r="AZ783" i="1"/>
  <c r="F783" i="1" s="1"/>
  <c r="AZ767" i="1"/>
  <c r="F767" i="1" s="1"/>
  <c r="AZ751" i="1"/>
  <c r="F751" i="1" s="1"/>
  <c r="AZ735" i="1"/>
  <c r="F735" i="1" s="1"/>
  <c r="AZ719" i="1"/>
  <c r="F719" i="1" s="1"/>
  <c r="AZ703" i="1"/>
  <c r="F703" i="1" s="1"/>
  <c r="AZ687" i="1"/>
  <c r="F687" i="1" s="1"/>
  <c r="AZ671" i="1"/>
  <c r="F671" i="1" s="1"/>
  <c r="AZ655" i="1"/>
  <c r="F655" i="1" s="1"/>
  <c r="AZ639" i="1"/>
  <c r="F639" i="1" s="1"/>
  <c r="AZ623" i="1"/>
  <c r="F623" i="1" s="1"/>
  <c r="AZ607" i="1"/>
  <c r="F607" i="1" s="1"/>
  <c r="AZ591" i="1"/>
  <c r="F591" i="1" s="1"/>
  <c r="AZ575" i="1"/>
  <c r="F575" i="1" s="1"/>
  <c r="AZ559" i="1"/>
  <c r="F559" i="1" s="1"/>
  <c r="AZ880" i="1"/>
  <c r="F880" i="1" s="1"/>
  <c r="AZ864" i="1"/>
  <c r="F864" i="1" s="1"/>
  <c r="AZ848" i="1"/>
  <c r="F848" i="1" s="1"/>
  <c r="AZ832" i="1"/>
  <c r="F832" i="1" s="1"/>
  <c r="AZ816" i="1"/>
  <c r="F816" i="1" s="1"/>
  <c r="AZ800" i="1"/>
  <c r="F800" i="1" s="1"/>
  <c r="AZ784" i="1"/>
  <c r="F784" i="1" s="1"/>
  <c r="AZ768" i="1"/>
  <c r="F768" i="1" s="1"/>
  <c r="AZ752" i="1"/>
  <c r="F752" i="1" s="1"/>
  <c r="AZ1889" i="1"/>
  <c r="F1889" i="1" s="1"/>
  <c r="AZ1559" i="1"/>
  <c r="F1559" i="1" s="1"/>
  <c r="AZ1284" i="1"/>
  <c r="F1284" i="1" s="1"/>
  <c r="AZ1345" i="1"/>
  <c r="F1345" i="1" s="1"/>
  <c r="AZ1482" i="1"/>
  <c r="F1482" i="1" s="1"/>
  <c r="AZ1326" i="1"/>
  <c r="F1326" i="1" s="1"/>
  <c r="AZ1503" i="1"/>
  <c r="F1503" i="1" s="1"/>
  <c r="AZ1387" i="1"/>
  <c r="F1387" i="1" s="1"/>
  <c r="AZ1303" i="1"/>
  <c r="F1303" i="1" s="1"/>
  <c r="AZ1227" i="1"/>
  <c r="F1227" i="1" s="1"/>
  <c r="AZ1134" i="1"/>
  <c r="F1134" i="1" s="1"/>
  <c r="AZ1050" i="1"/>
  <c r="F1050" i="1" s="1"/>
  <c r="AZ1006" i="1"/>
  <c r="F1006" i="1" s="1"/>
  <c r="AZ958" i="1"/>
  <c r="F958" i="1" s="1"/>
  <c r="AZ914" i="1"/>
  <c r="F914" i="1" s="1"/>
  <c r="AZ1240" i="1"/>
  <c r="F1240" i="1" s="1"/>
  <c r="AZ1191" i="1"/>
  <c r="F1191" i="1" s="1"/>
  <c r="AZ1147" i="1"/>
  <c r="F1147" i="1" s="1"/>
  <c r="AZ1111" i="1"/>
  <c r="F1111" i="1" s="1"/>
  <c r="AZ1063" i="1"/>
  <c r="F1063" i="1" s="1"/>
  <c r="AZ1019" i="1"/>
  <c r="F1019" i="1" s="1"/>
  <c r="AZ983" i="1"/>
  <c r="F983" i="1" s="1"/>
  <c r="AZ935" i="1"/>
  <c r="F935" i="1" s="1"/>
  <c r="AZ891" i="1"/>
  <c r="F891" i="1" s="1"/>
  <c r="AZ1192" i="1"/>
  <c r="F1192" i="1" s="1"/>
  <c r="AZ1144" i="1"/>
  <c r="F1144" i="1" s="1"/>
  <c r="AZ1100" i="1"/>
  <c r="F1100" i="1" s="1"/>
  <c r="AZ1064" i="1"/>
  <c r="F1064" i="1" s="1"/>
  <c r="AZ1016" i="1"/>
  <c r="F1016" i="1" s="1"/>
  <c r="AZ980" i="1"/>
  <c r="F980" i="1" s="1"/>
  <c r="AZ960" i="1"/>
  <c r="F960" i="1" s="1"/>
  <c r="AZ936" i="1"/>
  <c r="F936" i="1" s="1"/>
  <c r="AZ916" i="1"/>
  <c r="F916" i="1" s="1"/>
  <c r="AZ1258" i="1"/>
  <c r="F1258" i="1" s="1"/>
  <c r="AZ1234" i="1"/>
  <c r="F1234" i="1" s="1"/>
  <c r="AZ1213" i="1"/>
  <c r="F1213" i="1" s="1"/>
  <c r="AZ1193" i="1"/>
  <c r="F1193" i="1" s="1"/>
  <c r="AZ1169" i="1"/>
  <c r="F1169" i="1" s="1"/>
  <c r="AZ1149" i="1"/>
  <c r="F1149" i="1" s="1"/>
  <c r="AZ1129" i="1"/>
  <c r="F1129" i="1" s="1"/>
  <c r="AZ1105" i="1"/>
  <c r="F1105" i="1" s="1"/>
  <c r="AZ1085" i="1"/>
  <c r="F1085" i="1" s="1"/>
  <c r="AZ1065" i="1"/>
  <c r="F1065" i="1" s="1"/>
  <c r="AZ1049" i="1"/>
  <c r="F1049" i="1" s="1"/>
  <c r="AZ1033" i="1"/>
  <c r="F1033" i="1" s="1"/>
  <c r="AZ1017" i="1"/>
  <c r="F1017" i="1" s="1"/>
  <c r="AZ1001" i="1"/>
  <c r="F1001" i="1" s="1"/>
  <c r="AZ985" i="1"/>
  <c r="F985" i="1" s="1"/>
  <c r="AZ969" i="1"/>
  <c r="F969" i="1" s="1"/>
  <c r="AZ953" i="1"/>
  <c r="F953" i="1" s="1"/>
  <c r="AZ937" i="1"/>
  <c r="F937" i="1" s="1"/>
  <c r="AZ921" i="1"/>
  <c r="F921" i="1" s="1"/>
  <c r="AZ905" i="1"/>
  <c r="F905" i="1" s="1"/>
  <c r="AZ889" i="1"/>
  <c r="F889" i="1" s="1"/>
  <c r="AZ892" i="1"/>
  <c r="F892" i="1" s="1"/>
  <c r="AZ875" i="1"/>
  <c r="F875" i="1" s="1"/>
  <c r="AZ859" i="1"/>
  <c r="F859" i="1" s="1"/>
  <c r="AZ843" i="1"/>
  <c r="F843" i="1" s="1"/>
  <c r="AZ827" i="1"/>
  <c r="F827" i="1" s="1"/>
  <c r="AZ811" i="1"/>
  <c r="F811" i="1" s="1"/>
  <c r="AZ795" i="1"/>
  <c r="F795" i="1" s="1"/>
  <c r="AZ779" i="1"/>
  <c r="F779" i="1" s="1"/>
  <c r="AZ763" i="1"/>
  <c r="F763" i="1" s="1"/>
  <c r="AZ747" i="1"/>
  <c r="F747" i="1" s="1"/>
  <c r="AZ731" i="1"/>
  <c r="F731" i="1" s="1"/>
  <c r="AZ715" i="1"/>
  <c r="F715" i="1" s="1"/>
  <c r="AZ699" i="1"/>
  <c r="F699" i="1" s="1"/>
  <c r="AZ683" i="1"/>
  <c r="F683" i="1" s="1"/>
  <c r="AZ667" i="1"/>
  <c r="F667" i="1" s="1"/>
  <c r="AZ651" i="1"/>
  <c r="F651" i="1" s="1"/>
  <c r="AZ635" i="1"/>
  <c r="F635" i="1" s="1"/>
  <c r="AZ619" i="1"/>
  <c r="F619" i="1" s="1"/>
  <c r="AZ603" i="1"/>
  <c r="F603" i="1" s="1"/>
  <c r="AZ587" i="1"/>
  <c r="F587" i="1" s="1"/>
  <c r="AZ571" i="1"/>
  <c r="F571" i="1" s="1"/>
  <c r="AZ555" i="1"/>
  <c r="F555" i="1" s="1"/>
  <c r="AZ876" i="1"/>
  <c r="F876" i="1" s="1"/>
  <c r="AZ860" i="1"/>
  <c r="F860" i="1" s="1"/>
  <c r="AZ844" i="1"/>
  <c r="F844" i="1" s="1"/>
  <c r="AZ1438" i="1"/>
  <c r="F1438" i="1" s="1"/>
  <c r="AZ1522" i="1"/>
  <c r="F1522" i="1" s="1"/>
  <c r="AZ1293" i="1"/>
  <c r="F1293" i="1" s="1"/>
  <c r="AZ1405" i="1"/>
  <c r="F1405" i="1" s="1"/>
  <c r="AZ1517" i="1"/>
  <c r="F1517" i="1" s="1"/>
  <c r="AZ1348" i="1"/>
  <c r="F1348" i="1" s="1"/>
  <c r="AZ1496" i="1"/>
  <c r="F1496" i="1" s="1"/>
  <c r="AZ1688" i="1"/>
  <c r="F1688" i="1" s="1"/>
  <c r="AZ1624" i="1"/>
  <c r="F1624" i="1" s="1"/>
  <c r="AZ1847" i="1"/>
  <c r="F1847" i="1" s="1"/>
  <c r="AZ1077" i="1"/>
  <c r="F1077" i="1" s="1"/>
  <c r="AZ1093" i="1"/>
  <c r="F1093" i="1" s="1"/>
  <c r="AZ1109" i="1"/>
  <c r="F1109" i="1" s="1"/>
  <c r="AZ1125" i="1"/>
  <c r="F1125" i="1" s="1"/>
  <c r="AZ1141" i="1"/>
  <c r="F1141" i="1" s="1"/>
  <c r="AZ1157" i="1"/>
  <c r="F1157" i="1" s="1"/>
  <c r="AZ1173" i="1"/>
  <c r="F1173" i="1" s="1"/>
  <c r="AZ1189" i="1"/>
  <c r="F1189" i="1" s="1"/>
  <c r="AZ1205" i="1"/>
  <c r="F1205" i="1" s="1"/>
  <c r="AZ1221" i="1"/>
  <c r="F1221" i="1" s="1"/>
  <c r="AZ1238" i="1"/>
  <c r="F1238" i="1" s="1"/>
  <c r="AZ1254" i="1"/>
  <c r="F1254" i="1" s="1"/>
  <c r="AZ908" i="1"/>
  <c r="F908" i="1" s="1"/>
  <c r="AZ924" i="1"/>
  <c r="F924" i="1" s="1"/>
  <c r="AZ940" i="1"/>
  <c r="F940" i="1" s="1"/>
  <c r="AZ956" i="1"/>
  <c r="F956" i="1" s="1"/>
  <c r="AZ972" i="1"/>
  <c r="F972" i="1" s="1"/>
  <c r="AZ988" i="1"/>
  <c r="F988" i="1" s="1"/>
  <c r="AZ1020" i="1"/>
  <c r="F1020" i="1" s="1"/>
  <c r="AZ1052" i="1"/>
  <c r="F1052" i="1" s="1"/>
  <c r="AZ1084" i="1"/>
  <c r="F1084" i="1" s="1"/>
  <c r="AZ1116" i="1"/>
  <c r="F1116" i="1" s="1"/>
  <c r="AZ1148" i="1"/>
  <c r="F1148" i="1" s="1"/>
  <c r="AZ1180" i="1"/>
  <c r="F1180" i="1" s="1"/>
  <c r="AZ1212" i="1"/>
  <c r="F1212" i="1" s="1"/>
  <c r="AZ907" i="1"/>
  <c r="F907" i="1" s="1"/>
  <c r="AZ939" i="1"/>
  <c r="F939" i="1" s="1"/>
  <c r="AZ971" i="1"/>
  <c r="F971" i="1" s="1"/>
  <c r="AZ1003" i="1"/>
  <c r="F1003" i="1" s="1"/>
  <c r="AZ1035" i="1"/>
  <c r="F1035" i="1" s="1"/>
  <c r="AZ1067" i="1"/>
  <c r="F1067" i="1" s="1"/>
  <c r="AZ1099" i="1"/>
  <c r="F1099" i="1" s="1"/>
  <c r="AZ1131" i="1"/>
  <c r="F1131" i="1" s="1"/>
  <c r="AZ1163" i="1"/>
  <c r="F1163" i="1" s="1"/>
  <c r="AZ1195" i="1"/>
  <c r="F1195" i="1" s="1"/>
  <c r="AZ1228" i="1"/>
  <c r="F1228" i="1" s="1"/>
  <c r="AZ1260" i="1"/>
  <c r="F1260" i="1" s="1"/>
  <c r="AZ930" i="1"/>
  <c r="F930" i="1" s="1"/>
  <c r="AZ962" i="1"/>
  <c r="F962" i="1" s="1"/>
  <c r="AZ994" i="1"/>
  <c r="F994" i="1" s="1"/>
  <c r="AZ1026" i="1"/>
  <c r="F1026" i="1" s="1"/>
  <c r="AZ1082" i="1"/>
  <c r="F1082" i="1" s="1"/>
  <c r="AZ1146" i="1"/>
  <c r="F1146" i="1" s="1"/>
  <c r="AZ1210" i="1"/>
  <c r="F1210" i="1" s="1"/>
  <c r="AZ1271" i="1"/>
  <c r="F1271" i="1" s="1"/>
  <c r="AZ1335" i="1"/>
  <c r="F1335" i="1" s="1"/>
  <c r="AZ1399" i="1"/>
  <c r="F1399" i="1" s="1"/>
  <c r="AZ1475" i="1"/>
  <c r="F1475" i="1" s="1"/>
  <c r="AZ1282" i="1"/>
  <c r="F1282" i="1" s="1"/>
  <c r="AZ1370" i="1"/>
  <c r="F1370" i="1" s="1"/>
  <c r="AZ1454" i="1"/>
  <c r="F1454" i="1" s="1"/>
  <c r="AZ1539" i="1"/>
  <c r="F1539" i="1" s="1"/>
  <c r="AZ1313" i="1"/>
  <c r="F1313" i="1" s="1"/>
  <c r="AZ1425" i="1"/>
  <c r="F1425" i="1" s="1"/>
  <c r="AZ1537" i="1"/>
  <c r="F1537" i="1" s="1"/>
  <c r="AZ1380" i="1"/>
  <c r="F1380" i="1" s="1"/>
  <c r="AZ1528" i="1"/>
  <c r="F1528" i="1" s="1"/>
  <c r="AZ1696" i="1"/>
  <c r="F1696" i="1" s="1"/>
  <c r="AZ1616" i="1"/>
  <c r="F1616" i="1" s="1"/>
  <c r="AZ1868" i="1"/>
  <c r="F1868" i="1" s="1"/>
  <c r="AZ1767" i="1"/>
  <c r="F1767" i="1" s="1"/>
  <c r="AZ1600" i="1"/>
  <c r="F1600" i="1" s="1"/>
  <c r="AZ1590" i="1"/>
  <c r="F1590" i="1" s="1"/>
  <c r="AZ1760" i="1"/>
  <c r="F1760" i="1" s="1"/>
  <c r="AZ1656" i="1"/>
  <c r="F1656" i="1" s="1"/>
  <c r="AZ1558" i="1"/>
  <c r="F1558" i="1" s="1"/>
  <c r="AZ1492" i="1"/>
  <c r="F1492" i="1" s="1"/>
  <c r="AZ1412" i="1"/>
  <c r="F1412" i="1" s="1"/>
  <c r="AZ1336" i="1"/>
  <c r="F1336" i="1" s="1"/>
  <c r="AZ1276" i="1"/>
  <c r="F1276" i="1" s="1"/>
  <c r="AZ1513" i="1"/>
  <c r="F1513" i="1" s="1"/>
  <c r="AZ1453" i="1"/>
  <c r="F1453" i="1" s="1"/>
  <c r="AZ1401" i="1"/>
  <c r="F1401" i="1" s="1"/>
  <c r="AZ1341" i="1"/>
  <c r="F1341" i="1" s="1"/>
  <c r="AZ1281" i="1"/>
  <c r="F1281" i="1" s="1"/>
  <c r="AZ1229" i="1"/>
  <c r="F1229" i="1" s="1"/>
  <c r="AZ1518" i="1"/>
  <c r="F1518" i="1" s="1"/>
  <c r="AZ1474" i="1"/>
  <c r="F1474" i="1" s="1"/>
  <c r="AZ1434" i="1"/>
  <c r="F1434" i="1" s="1"/>
  <c r="AZ1390" i="1"/>
  <c r="F1390" i="1" s="1"/>
  <c r="AZ1346" i="1"/>
  <c r="F1346" i="1" s="1"/>
  <c r="AZ1306" i="1"/>
  <c r="F1306" i="1" s="1"/>
  <c r="AZ1569" i="1"/>
  <c r="F1569" i="1" s="1"/>
  <c r="AZ1495" i="1"/>
  <c r="F1495" i="1" s="1"/>
  <c r="AZ1455" i="1"/>
  <c r="F1455" i="1" s="1"/>
  <c r="AZ1415" i="1"/>
  <c r="F1415" i="1" s="1"/>
  <c r="AZ1383" i="1"/>
  <c r="F1383" i="1" s="1"/>
  <c r="AZ1351" i="1"/>
  <c r="F1351" i="1" s="1"/>
  <c r="AZ1319" i="1"/>
  <c r="F1319" i="1" s="1"/>
  <c r="AZ1287" i="1"/>
  <c r="F1287" i="1" s="1"/>
  <c r="AZ1255" i="1"/>
  <c r="F1255" i="1" s="1"/>
  <c r="AZ1223" i="1"/>
  <c r="F1223" i="1" s="1"/>
  <c r="AZ1194" i="1"/>
  <c r="F1194" i="1" s="1"/>
  <c r="AZ1162" i="1"/>
  <c r="F1162" i="1" s="1"/>
  <c r="AZ1130" i="1"/>
  <c r="F1130" i="1" s="1"/>
  <c r="AZ1098" i="1"/>
  <c r="F1098" i="1" s="1"/>
  <c r="AZ1066" i="1"/>
  <c r="F1066" i="1" s="1"/>
  <c r="AZ1034" i="1"/>
  <c r="F1034" i="1" s="1"/>
  <c r="AZ1018" i="1"/>
  <c r="F1018" i="1" s="1"/>
  <c r="AZ1002" i="1"/>
  <c r="F1002" i="1" s="1"/>
  <c r="AZ986" i="1"/>
  <c r="F986" i="1" s="1"/>
  <c r="AZ970" i="1"/>
  <c r="F970" i="1" s="1"/>
  <c r="AZ954" i="1"/>
  <c r="F954" i="1" s="1"/>
  <c r="AZ938" i="1"/>
  <c r="F938" i="1" s="1"/>
  <c r="AZ922" i="1"/>
  <c r="F922" i="1" s="1"/>
  <c r="AZ906" i="1"/>
  <c r="F906" i="1" s="1"/>
  <c r="AZ1252" i="1"/>
  <c r="F1252" i="1" s="1"/>
  <c r="AZ1236" i="1"/>
  <c r="F1236" i="1" s="1"/>
  <c r="AZ1219" i="1"/>
  <c r="F1219" i="1" s="1"/>
  <c r="AZ1203" i="1"/>
  <c r="F1203" i="1" s="1"/>
  <c r="AZ1187" i="1"/>
  <c r="F1187" i="1" s="1"/>
  <c r="AZ1171" i="1"/>
  <c r="F1171" i="1" s="1"/>
  <c r="AZ1155" i="1"/>
  <c r="F1155" i="1" s="1"/>
  <c r="AZ1139" i="1"/>
  <c r="F1139" i="1" s="1"/>
  <c r="AZ1123" i="1"/>
  <c r="F1123" i="1" s="1"/>
  <c r="AZ1107" i="1"/>
  <c r="F1107" i="1" s="1"/>
  <c r="AZ1091" i="1"/>
  <c r="F1091" i="1" s="1"/>
  <c r="AZ1075" i="1"/>
  <c r="F1075" i="1" s="1"/>
  <c r="AZ1059" i="1"/>
  <c r="F1059" i="1" s="1"/>
  <c r="AZ1043" i="1"/>
  <c r="F1043" i="1" s="1"/>
  <c r="AZ1027" i="1"/>
  <c r="F1027" i="1" s="1"/>
  <c r="AZ1011" i="1"/>
  <c r="F1011" i="1" s="1"/>
  <c r="AZ995" i="1"/>
  <c r="F995" i="1" s="1"/>
  <c r="AZ979" i="1"/>
  <c r="F979" i="1" s="1"/>
  <c r="AZ963" i="1"/>
  <c r="F963" i="1" s="1"/>
  <c r="AZ947" i="1"/>
  <c r="F947" i="1" s="1"/>
  <c r="AZ931" i="1"/>
  <c r="F931" i="1" s="1"/>
  <c r="AZ915" i="1"/>
  <c r="F915" i="1" s="1"/>
  <c r="AZ899" i="1"/>
  <c r="F899" i="1" s="1"/>
  <c r="AZ1220" i="1"/>
  <c r="F1220" i="1" s="1"/>
  <c r="AZ1204" i="1"/>
  <c r="F1204" i="1" s="1"/>
  <c r="AZ1188" i="1"/>
  <c r="F1188" i="1" s="1"/>
  <c r="AZ1172" i="1"/>
  <c r="F1172" i="1" s="1"/>
  <c r="AZ1156" i="1"/>
  <c r="F1156" i="1" s="1"/>
  <c r="AZ1140" i="1"/>
  <c r="F1140" i="1" s="1"/>
  <c r="AZ1124" i="1"/>
  <c r="F1124" i="1" s="1"/>
  <c r="AZ1108" i="1"/>
  <c r="F1108" i="1" s="1"/>
  <c r="AZ1092" i="1"/>
  <c r="F1092" i="1" s="1"/>
  <c r="AZ1076" i="1"/>
  <c r="F1076" i="1" s="1"/>
  <c r="AZ1060" i="1"/>
  <c r="F1060" i="1" s="1"/>
  <c r="AZ1044" i="1"/>
  <c r="F1044" i="1" s="1"/>
  <c r="AZ1028" i="1"/>
  <c r="F1028" i="1" s="1"/>
  <c r="AZ1012" i="1"/>
  <c r="F1012" i="1" s="1"/>
  <c r="AZ996" i="1"/>
  <c r="F996" i="1" s="1"/>
  <c r="AZ1782" i="1"/>
  <c r="F1782" i="1" s="1"/>
  <c r="AZ1667" i="1"/>
  <c r="F1667" i="1" s="1"/>
  <c r="AZ1552" i="1"/>
  <c r="F1552" i="1" s="1"/>
  <c r="AZ1840" i="1"/>
  <c r="F1840" i="1" s="1"/>
  <c r="AZ1736" i="1"/>
  <c r="F1736" i="1" s="1"/>
  <c r="AZ1599" i="1"/>
  <c r="F1599" i="1" s="1"/>
  <c r="AZ1536" i="1"/>
  <c r="F1536" i="1" s="1"/>
  <c r="AZ1464" i="1"/>
  <c r="F1464" i="1" s="1"/>
  <c r="AZ1384" i="1"/>
  <c r="F1384" i="1" s="1"/>
  <c r="AZ1308" i="1"/>
  <c r="F1308" i="1" s="1"/>
  <c r="AZ1549" i="1"/>
  <c r="F1549" i="1" s="1"/>
  <c r="AZ1489" i="1"/>
  <c r="F1489" i="1" s="1"/>
  <c r="AZ1433" i="1"/>
  <c r="F1433" i="1" s="1"/>
  <c r="AZ1377" i="1"/>
  <c r="F1377" i="1" s="1"/>
  <c r="AZ1321" i="1"/>
  <c r="F1321" i="1" s="1"/>
  <c r="AZ1261" i="1"/>
  <c r="F1261" i="1" s="1"/>
  <c r="AZ1547" i="1"/>
  <c r="F1547" i="1" s="1"/>
  <c r="AZ1502" i="1"/>
  <c r="F1502" i="1" s="1"/>
  <c r="AZ1458" i="1"/>
  <c r="F1458" i="1" s="1"/>
  <c r="AZ1418" i="1"/>
  <c r="F1418" i="1" s="1"/>
  <c r="AZ1374" i="1"/>
  <c r="F1374" i="1" s="1"/>
  <c r="AZ1330" i="1"/>
  <c r="F1330" i="1" s="1"/>
  <c r="AZ1290" i="1"/>
  <c r="F1290" i="1" s="1"/>
  <c r="AZ1523" i="1"/>
  <c r="F1523" i="1" s="1"/>
  <c r="AZ1479" i="1"/>
  <c r="F1479" i="1" s="1"/>
  <c r="AZ1439" i="1"/>
  <c r="F1439" i="1" s="1"/>
  <c r="AZ1403" i="1"/>
  <c r="F1403" i="1" s="1"/>
  <c r="AZ1371" i="1"/>
  <c r="F1371" i="1" s="1"/>
  <c r="AZ1339" i="1"/>
  <c r="F1339" i="1" s="1"/>
  <c r="AZ1307" i="1"/>
  <c r="F1307" i="1" s="1"/>
  <c r="AZ1275" i="1"/>
  <c r="F1275" i="1" s="1"/>
  <c r="AZ1243" i="1"/>
  <c r="F1243" i="1" s="1"/>
  <c r="AZ1214" i="1"/>
  <c r="F1214" i="1" s="1"/>
  <c r="AZ1182" i="1"/>
  <c r="F1182" i="1" s="1"/>
  <c r="AZ1150" i="1"/>
  <c r="F1150" i="1" s="1"/>
  <c r="AZ1118" i="1"/>
  <c r="F1118" i="1" s="1"/>
  <c r="AZ1086" i="1"/>
  <c r="F1086" i="1" s="1"/>
  <c r="AZ1054" i="1"/>
  <c r="F1054" i="1" s="1"/>
  <c r="AZ1030" i="1"/>
  <c r="F1030" i="1" s="1"/>
  <c r="AZ1014" i="1"/>
  <c r="F1014" i="1" s="1"/>
  <c r="AZ998" i="1"/>
  <c r="F998" i="1" s="1"/>
  <c r="AZ982" i="1"/>
  <c r="F982" i="1" s="1"/>
  <c r="AZ966" i="1"/>
  <c r="F966" i="1" s="1"/>
  <c r="AZ950" i="1"/>
  <c r="F950" i="1" s="1"/>
  <c r="AZ934" i="1"/>
  <c r="F934" i="1" s="1"/>
  <c r="AZ918" i="1"/>
  <c r="F918" i="1" s="1"/>
  <c r="AZ1264" i="1"/>
  <c r="F1264" i="1" s="1"/>
  <c r="AZ1248" i="1"/>
  <c r="F1248" i="1" s="1"/>
  <c r="AZ1232" i="1"/>
  <c r="F1232" i="1" s="1"/>
  <c r="AZ1215" i="1"/>
  <c r="F1215" i="1" s="1"/>
  <c r="AZ1199" i="1"/>
  <c r="F1199" i="1" s="1"/>
  <c r="AZ1183" i="1"/>
  <c r="F1183" i="1" s="1"/>
  <c r="AZ1167" i="1"/>
  <c r="F1167" i="1" s="1"/>
  <c r="AZ1151" i="1"/>
  <c r="F1151" i="1" s="1"/>
  <c r="AZ1135" i="1"/>
  <c r="F1135" i="1" s="1"/>
  <c r="AZ1119" i="1"/>
  <c r="F1119" i="1" s="1"/>
  <c r="AZ1103" i="1"/>
  <c r="F1103" i="1" s="1"/>
  <c r="AZ1087" i="1"/>
  <c r="F1087" i="1" s="1"/>
  <c r="AZ1071" i="1"/>
  <c r="F1071" i="1" s="1"/>
  <c r="AZ1055" i="1"/>
  <c r="F1055" i="1" s="1"/>
  <c r="AZ1039" i="1"/>
  <c r="F1039" i="1" s="1"/>
  <c r="AZ1023" i="1"/>
  <c r="F1023" i="1" s="1"/>
  <c r="AZ1007" i="1"/>
  <c r="F1007" i="1" s="1"/>
  <c r="AZ991" i="1"/>
  <c r="F991" i="1" s="1"/>
  <c r="AZ975" i="1"/>
  <c r="F975" i="1" s="1"/>
  <c r="AZ959" i="1"/>
  <c r="F959" i="1" s="1"/>
  <c r="AZ943" i="1"/>
  <c r="F943" i="1" s="1"/>
  <c r="AZ927" i="1"/>
  <c r="F927" i="1" s="1"/>
  <c r="AZ911" i="1"/>
  <c r="F911" i="1" s="1"/>
  <c r="AZ895" i="1"/>
  <c r="F895" i="1" s="1"/>
  <c r="AZ1216" i="1"/>
  <c r="F1216" i="1" s="1"/>
  <c r="AZ1200" i="1"/>
  <c r="F1200" i="1" s="1"/>
  <c r="AZ1184" i="1"/>
  <c r="F1184" i="1" s="1"/>
  <c r="AZ1168" i="1"/>
  <c r="F1168" i="1" s="1"/>
  <c r="AZ1152" i="1"/>
  <c r="F1152" i="1" s="1"/>
  <c r="AZ1136" i="1"/>
  <c r="F1136" i="1" s="1"/>
  <c r="AZ1120" i="1"/>
  <c r="F1120" i="1" s="1"/>
  <c r="AZ1104" i="1"/>
  <c r="F1104" i="1" s="1"/>
  <c r="AZ1088" i="1"/>
  <c r="F1088" i="1" s="1"/>
  <c r="AZ1072" i="1"/>
  <c r="F1072" i="1" s="1"/>
  <c r="AZ1056" i="1"/>
  <c r="F1056" i="1" s="1"/>
  <c r="AZ1040" i="1"/>
  <c r="F1040" i="1" s="1"/>
  <c r="AZ1024" i="1"/>
  <c r="F1024" i="1" s="1"/>
  <c r="AZ1008" i="1"/>
  <c r="F1008" i="1" s="1"/>
  <c r="AZ992" i="1"/>
  <c r="F992" i="1" s="1"/>
  <c r="AZ2044" i="1"/>
  <c r="F2044" i="1" s="1"/>
  <c r="AZ2033" i="1"/>
  <c r="F2033" i="1" s="1"/>
  <c r="AZ1714" i="1"/>
  <c r="F1714" i="1" s="1"/>
  <c r="AZ2093" i="1"/>
  <c r="F2093" i="1" s="1"/>
  <c r="AZ1799" i="1"/>
  <c r="F1799" i="1" s="1"/>
  <c r="AZ1687" i="1"/>
  <c r="F1687" i="1" s="1"/>
  <c r="AZ2105" i="1"/>
  <c r="F2105" i="1" s="1"/>
  <c r="AZ1905" i="1"/>
  <c r="F1905" i="1" s="1"/>
  <c r="AZ1608" i="1"/>
  <c r="F1608" i="1" s="1"/>
  <c r="AZ1572" i="1"/>
  <c r="F1572" i="1" s="1"/>
  <c r="AZ1617" i="1"/>
  <c r="F1617" i="1" s="1"/>
  <c r="AZ1585" i="1"/>
  <c r="F1585" i="1" s="1"/>
  <c r="AZ1606" i="1"/>
  <c r="F1606" i="1" s="1"/>
  <c r="AZ1856" i="1"/>
  <c r="F1856" i="1" s="1"/>
  <c r="AZ1820" i="1"/>
  <c r="F1820" i="1" s="1"/>
  <c r="AZ1784" i="1"/>
  <c r="F1784" i="1" s="1"/>
  <c r="AZ1740" i="1"/>
  <c r="F1740" i="1" s="1"/>
  <c r="AZ1708" i="1"/>
  <c r="F1708" i="1" s="1"/>
  <c r="AZ1672" i="1"/>
  <c r="F1672" i="1" s="1"/>
  <c r="AZ1603" i="1"/>
  <c r="F1603" i="1" s="1"/>
  <c r="AZ1567" i="1"/>
  <c r="F1567" i="1" s="1"/>
  <c r="AZ1550" i="1"/>
  <c r="F1550" i="1" s="1"/>
  <c r="AZ1508" i="1"/>
  <c r="F1508" i="1" s="1"/>
  <c r="AZ1472" i="1"/>
  <c r="F1472" i="1" s="1"/>
  <c r="AZ1432" i="1"/>
  <c r="F1432" i="1" s="1"/>
  <c r="AZ1392" i="1"/>
  <c r="F1392" i="1" s="1"/>
  <c r="AZ1360" i="1"/>
  <c r="F1360" i="1" s="1"/>
  <c r="AZ1320" i="1"/>
  <c r="F1320" i="1" s="1"/>
  <c r="AZ1288" i="1"/>
  <c r="F1288" i="1" s="1"/>
  <c r="AZ1553" i="1"/>
  <c r="F1553" i="1" s="1"/>
  <c r="AZ1529" i="1"/>
  <c r="F1529" i="1" s="1"/>
  <c r="AZ1497" i="1"/>
  <c r="F1497" i="1" s="1"/>
  <c r="AZ1469" i="1"/>
  <c r="F1469" i="1" s="1"/>
  <c r="AZ1441" i="1"/>
  <c r="F1441" i="1" s="1"/>
  <c r="AZ1409" i="1"/>
  <c r="F1409" i="1" s="1"/>
  <c r="AZ1385" i="1"/>
  <c r="F1385" i="1" s="1"/>
  <c r="AZ1357" i="1"/>
  <c r="F1357" i="1" s="1"/>
  <c r="AZ1325" i="1"/>
  <c r="F1325" i="1" s="1"/>
  <c r="AZ1297" i="1"/>
  <c r="F1297" i="1" s="1"/>
  <c r="AZ1273" i="1"/>
  <c r="F1273" i="1" s="1"/>
  <c r="AZ1241" i="1"/>
  <c r="F1241" i="1" s="1"/>
  <c r="AZ1551" i="1"/>
  <c r="F1551" i="1" s="1"/>
  <c r="AZ1530" i="1"/>
  <c r="F1530" i="1" s="1"/>
  <c r="AZ1506" i="1"/>
  <c r="F1506" i="1" s="1"/>
  <c r="AZ1486" i="1"/>
  <c r="F1486" i="1" s="1"/>
  <c r="AZ1466" i="1"/>
  <c r="F1466" i="1" s="1"/>
  <c r="AZ1442" i="1"/>
  <c r="F1442" i="1" s="1"/>
  <c r="AZ1422" i="1"/>
  <c r="F1422" i="1" s="1"/>
  <c r="AZ1402" i="1"/>
  <c r="F1402" i="1" s="1"/>
  <c r="AZ1378" i="1"/>
  <c r="F1378" i="1" s="1"/>
  <c r="AZ1358" i="1"/>
  <c r="F1358" i="1" s="1"/>
  <c r="AZ1338" i="1"/>
  <c r="F1338" i="1" s="1"/>
  <c r="AZ1314" i="1"/>
  <c r="F1314" i="1" s="1"/>
  <c r="AZ1294" i="1"/>
  <c r="F1294" i="1" s="1"/>
  <c r="AZ1274" i="1"/>
  <c r="F1274" i="1" s="1"/>
  <c r="AZ1527" i="1"/>
  <c r="F1527" i="1" s="1"/>
  <c r="AZ1507" i="1"/>
  <c r="F1507" i="1" s="1"/>
  <c r="AZ1487" i="1"/>
  <c r="F1487" i="1" s="1"/>
  <c r="AZ1463" i="1"/>
  <c r="F1463" i="1" s="1"/>
  <c r="AZ1443" i="1"/>
  <c r="F1443" i="1" s="1"/>
  <c r="AZ1423" i="1"/>
  <c r="F1423" i="1" s="1"/>
  <c r="AZ1407" i="1"/>
  <c r="F1407" i="1" s="1"/>
  <c r="AZ1391" i="1"/>
  <c r="F1391" i="1" s="1"/>
  <c r="AZ1375" i="1"/>
  <c r="F1375" i="1" s="1"/>
  <c r="AZ1359" i="1"/>
  <c r="F1359" i="1" s="1"/>
  <c r="AZ1343" i="1"/>
  <c r="F1343" i="1" s="1"/>
  <c r="AZ1327" i="1"/>
  <c r="F1327" i="1" s="1"/>
  <c r="AZ1311" i="1"/>
  <c r="F1311" i="1" s="1"/>
  <c r="AZ1295" i="1"/>
  <c r="F1295" i="1" s="1"/>
  <c r="AZ1279" i="1"/>
  <c r="F1279" i="1" s="1"/>
  <c r="AZ1263" i="1"/>
  <c r="F1263" i="1" s="1"/>
  <c r="AZ1247" i="1"/>
  <c r="F1247" i="1" s="1"/>
  <c r="AZ1231" i="1"/>
  <c r="F1231" i="1" s="1"/>
  <c r="AZ1218" i="1"/>
  <c r="F1218" i="1" s="1"/>
  <c r="AZ1202" i="1"/>
  <c r="F1202" i="1" s="1"/>
  <c r="AZ1186" i="1"/>
  <c r="F1186" i="1" s="1"/>
  <c r="AZ1170" i="1"/>
  <c r="F1170" i="1" s="1"/>
  <c r="AZ1154" i="1"/>
  <c r="F1154" i="1" s="1"/>
  <c r="AZ1138" i="1"/>
  <c r="F1138" i="1" s="1"/>
  <c r="AZ1122" i="1"/>
  <c r="F1122" i="1" s="1"/>
  <c r="AZ1106" i="1"/>
  <c r="F1106" i="1" s="1"/>
  <c r="AZ1090" i="1"/>
  <c r="F1090" i="1" s="1"/>
  <c r="AZ1074" i="1"/>
  <c r="F1074" i="1" s="1"/>
  <c r="AZ1058" i="1"/>
  <c r="F1058" i="1" s="1"/>
  <c r="AZ1042" i="1"/>
  <c r="F1042" i="1" s="1"/>
  <c r="AZ2226" i="1"/>
  <c r="F2226" i="1" s="1"/>
  <c r="AZ1657" i="1"/>
  <c r="F1657" i="1" s="1"/>
  <c r="AZ1746" i="1"/>
  <c r="F1746" i="1" s="1"/>
  <c r="AZ1618" i="1"/>
  <c r="F1618" i="1" s="1"/>
  <c r="AZ1831" i="1"/>
  <c r="F1831" i="1" s="1"/>
  <c r="AZ1731" i="1"/>
  <c r="F1731" i="1" s="1"/>
  <c r="AZ1623" i="1"/>
  <c r="F1623" i="1" s="1"/>
  <c r="AZ1937" i="1"/>
  <c r="F1937" i="1" s="1"/>
  <c r="AZ1632" i="1"/>
  <c r="F1632" i="1" s="1"/>
  <c r="AZ1576" i="1"/>
  <c r="F1576" i="1" s="1"/>
  <c r="AZ1544" i="1"/>
  <c r="F1544" i="1" s="1"/>
  <c r="AZ1597" i="1"/>
  <c r="F1597" i="1" s="1"/>
  <c r="AZ1610" i="1"/>
  <c r="F1610" i="1" s="1"/>
  <c r="AZ1574" i="1"/>
  <c r="F1574" i="1" s="1"/>
  <c r="AZ1824" i="1"/>
  <c r="F1824" i="1" s="1"/>
  <c r="AZ1792" i="1"/>
  <c r="F1792" i="1" s="1"/>
  <c r="AZ1756" i="1"/>
  <c r="F1756" i="1" s="1"/>
  <c r="AZ1712" i="1"/>
  <c r="F1712" i="1" s="1"/>
  <c r="AZ1676" i="1"/>
  <c r="F1676" i="1" s="1"/>
  <c r="AZ1620" i="1"/>
  <c r="F1620" i="1" s="1"/>
  <c r="AZ1575" i="1"/>
  <c r="F1575" i="1" s="1"/>
  <c r="AZ1554" i="1"/>
  <c r="F1554" i="1" s="1"/>
  <c r="AZ1520" i="1"/>
  <c r="F1520" i="1" s="1"/>
  <c r="AZ1476" i="1"/>
  <c r="F1476" i="1" s="1"/>
  <c r="AZ1444" i="1"/>
  <c r="F1444" i="1" s="1"/>
  <c r="AZ1408" i="1"/>
  <c r="F1408" i="1" s="1"/>
  <c r="AZ1364" i="1"/>
  <c r="F1364" i="1" s="1"/>
  <c r="AZ1328" i="1"/>
  <c r="F1328" i="1" s="1"/>
  <c r="AZ1300" i="1"/>
  <c r="F1300" i="1" s="1"/>
  <c r="AZ1268" i="1"/>
  <c r="F1268" i="1" s="1"/>
  <c r="AZ1533" i="1"/>
  <c r="F1533" i="1" s="1"/>
  <c r="AZ1505" i="1"/>
  <c r="F1505" i="1" s="1"/>
  <c r="AZ1473" i="1"/>
  <c r="F1473" i="1" s="1"/>
  <c r="AZ1449" i="1"/>
  <c r="F1449" i="1" s="1"/>
  <c r="AZ1421" i="1"/>
  <c r="F1421" i="1" s="1"/>
  <c r="AZ1389" i="1"/>
  <c r="F1389" i="1" s="1"/>
  <c r="AZ1361" i="1"/>
  <c r="F1361" i="1" s="1"/>
  <c r="AZ1337" i="1"/>
  <c r="F1337" i="1" s="1"/>
  <c r="AZ1305" i="1"/>
  <c r="F1305" i="1" s="1"/>
  <c r="AZ1277" i="1"/>
  <c r="F1277" i="1" s="1"/>
  <c r="AZ1249" i="1"/>
  <c r="F1249" i="1" s="1"/>
  <c r="AZ1555" i="1"/>
  <c r="F1555" i="1" s="1"/>
  <c r="AZ1534" i="1"/>
  <c r="F1534" i="1" s="1"/>
  <c r="AZ1514" i="1"/>
  <c r="F1514" i="1" s="1"/>
  <c r="AZ1490" i="1"/>
  <c r="F1490" i="1" s="1"/>
  <c r="AZ1470" i="1"/>
  <c r="F1470" i="1" s="1"/>
  <c r="AZ1450" i="1"/>
  <c r="F1450" i="1" s="1"/>
  <c r="AZ1426" i="1"/>
  <c r="F1426" i="1" s="1"/>
  <c r="AZ1406" i="1"/>
  <c r="F1406" i="1" s="1"/>
  <c r="AZ1386" i="1"/>
  <c r="F1386" i="1" s="1"/>
  <c r="AZ1362" i="1"/>
  <c r="F1362" i="1" s="1"/>
  <c r="AZ1342" i="1"/>
  <c r="F1342" i="1" s="1"/>
  <c r="AZ1322" i="1"/>
  <c r="F1322" i="1" s="1"/>
  <c r="AZ1298" i="1"/>
  <c r="F1298" i="1" s="1"/>
  <c r="AZ1278" i="1"/>
  <c r="F1278" i="1" s="1"/>
  <c r="AZ1535" i="1"/>
  <c r="F1535" i="1" s="1"/>
  <c r="AZ1511" i="1"/>
  <c r="F1511" i="1" s="1"/>
  <c r="AZ1491" i="1"/>
  <c r="F1491" i="1" s="1"/>
  <c r="AZ1471" i="1"/>
  <c r="F1471" i="1" s="1"/>
  <c r="AZ1447" i="1"/>
  <c r="F1447" i="1" s="1"/>
  <c r="AZ1427" i="1"/>
  <c r="F1427" i="1" s="1"/>
  <c r="AZ1411" i="1"/>
  <c r="F1411" i="1" s="1"/>
  <c r="AZ1395" i="1"/>
  <c r="F1395" i="1" s="1"/>
  <c r="AZ1379" i="1"/>
  <c r="F1379" i="1" s="1"/>
  <c r="AZ1363" i="1"/>
  <c r="F1363" i="1" s="1"/>
  <c r="AZ1347" i="1"/>
  <c r="F1347" i="1" s="1"/>
  <c r="AZ1331" i="1"/>
  <c r="F1331" i="1" s="1"/>
  <c r="AZ1315" i="1"/>
  <c r="F1315" i="1" s="1"/>
  <c r="AZ1299" i="1"/>
  <c r="F1299" i="1" s="1"/>
  <c r="AZ1283" i="1"/>
  <c r="F1283" i="1" s="1"/>
  <c r="AZ1267" i="1"/>
  <c r="F1267" i="1" s="1"/>
  <c r="AZ1251" i="1"/>
  <c r="F1251" i="1" s="1"/>
  <c r="AZ1235" i="1"/>
  <c r="F1235" i="1" s="1"/>
  <c r="AZ1222" i="1"/>
  <c r="F1222" i="1" s="1"/>
  <c r="AZ1206" i="1"/>
  <c r="F1206" i="1" s="1"/>
  <c r="AZ1190" i="1"/>
  <c r="F1190" i="1" s="1"/>
  <c r="AZ1174" i="1"/>
  <c r="F1174" i="1" s="1"/>
  <c r="AZ1158" i="1"/>
  <c r="F1158" i="1" s="1"/>
  <c r="AZ1142" i="1"/>
  <c r="F1142" i="1" s="1"/>
  <c r="AZ1126" i="1"/>
  <c r="F1126" i="1" s="1"/>
  <c r="AZ1110" i="1"/>
  <c r="F1110" i="1" s="1"/>
  <c r="AZ1094" i="1"/>
  <c r="F1094" i="1" s="1"/>
  <c r="AZ1078" i="1"/>
  <c r="F1078" i="1" s="1"/>
  <c r="AZ1062" i="1"/>
  <c r="F1062" i="1" s="1"/>
  <c r="AZ1046" i="1"/>
  <c r="F1046" i="1" s="1"/>
  <c r="AZ1848" i="1"/>
  <c r="F1848" i="1" s="1"/>
  <c r="AZ1581" i="1"/>
  <c r="F1581" i="1" s="1"/>
  <c r="AZ1556" i="1"/>
  <c r="F1556" i="1" s="1"/>
  <c r="AZ1901" i="1"/>
  <c r="F1901" i="1" s="1"/>
  <c r="AZ1671" i="1"/>
  <c r="F1671" i="1" s="1"/>
  <c r="AZ2077" i="1"/>
  <c r="F2077" i="1" s="1"/>
  <c r="AZ1846" i="1"/>
  <c r="F1846" i="1" s="1"/>
  <c r="AZ1636" i="1"/>
  <c r="F1636" i="1" s="1"/>
  <c r="AZ1728" i="1"/>
  <c r="F1728" i="1" s="1"/>
  <c r="AZ1800" i="1"/>
  <c r="F1800" i="1" s="1"/>
  <c r="AZ1586" i="1"/>
  <c r="F1586" i="1" s="1"/>
  <c r="AZ1605" i="1"/>
  <c r="F1605" i="1" s="1"/>
  <c r="AZ1588" i="1"/>
  <c r="F1588" i="1" s="1"/>
  <c r="AZ1953" i="1"/>
  <c r="F1953" i="1" s="1"/>
  <c r="AZ1751" i="1"/>
  <c r="F1751" i="1" s="1"/>
  <c r="AZ1654" i="1"/>
  <c r="F1654" i="1" s="1"/>
  <c r="AZ1693" i="1"/>
  <c r="F1693" i="1" s="1"/>
  <c r="AZ2227" i="1"/>
  <c r="F2227" i="1" s="1"/>
  <c r="AZ1876" i="1"/>
  <c r="F1876" i="1" s="1"/>
  <c r="AZ1709" i="1"/>
  <c r="F1709" i="1" s="1"/>
  <c r="AZ2163" i="1"/>
  <c r="F2163" i="1" s="1"/>
  <c r="AZ1842" i="1"/>
  <c r="F1842" i="1" s="1"/>
  <c r="AZ1766" i="1"/>
  <c r="F1766" i="1" s="1"/>
  <c r="AZ1682" i="1"/>
  <c r="F1682" i="1" s="1"/>
  <c r="AZ1622" i="1"/>
  <c r="F1622" i="1" s="1"/>
  <c r="AZ2029" i="1"/>
  <c r="F2029" i="1" s="1"/>
  <c r="AZ1815" i="1"/>
  <c r="F1815" i="1" s="1"/>
  <c r="AZ1763" i="1"/>
  <c r="F1763" i="1" s="1"/>
  <c r="AZ1703" i="1"/>
  <c r="F1703" i="1" s="1"/>
  <c r="AZ1639" i="1"/>
  <c r="F1639" i="1" s="1"/>
  <c r="AZ2057" i="1"/>
  <c r="F2057" i="1" s="1"/>
  <c r="AZ1933" i="1"/>
  <c r="F1933" i="1" s="1"/>
  <c r="AZ1648" i="1"/>
  <c r="F1648" i="1" s="1"/>
  <c r="AZ1592" i="1"/>
  <c r="F1592" i="1" s="1"/>
  <c r="AZ1568" i="1"/>
  <c r="F1568" i="1" s="1"/>
  <c r="AZ1644" i="1"/>
  <c r="F1644" i="1" s="1"/>
  <c r="AZ1601" i="1"/>
  <c r="F1601" i="1" s="1"/>
  <c r="AZ1573" i="1"/>
  <c r="F1573" i="1" s="1"/>
  <c r="AZ1594" i="1"/>
  <c r="F1594" i="1" s="1"/>
  <c r="AZ1570" i="1"/>
  <c r="F1570" i="1" s="1"/>
  <c r="AZ1836" i="1"/>
  <c r="F1836" i="1" s="1"/>
  <c r="AZ1804" i="1"/>
  <c r="F1804" i="1" s="1"/>
  <c r="AZ1776" i="1"/>
  <c r="F1776" i="1" s="1"/>
  <c r="AZ1752" i="1"/>
  <c r="F1752" i="1" s="1"/>
  <c r="AZ1720" i="1"/>
  <c r="F1720" i="1" s="1"/>
  <c r="AZ1692" i="1"/>
  <c r="F1692" i="1" s="1"/>
  <c r="AZ1664" i="1"/>
  <c r="F1664" i="1" s="1"/>
  <c r="AZ1607" i="1"/>
  <c r="F1607" i="1" s="1"/>
  <c r="AZ1583" i="1"/>
  <c r="F1583" i="1" s="1"/>
  <c r="AZ1565" i="1"/>
  <c r="F1565" i="1" s="1"/>
  <c r="AZ1538" i="1"/>
  <c r="F1538" i="1" s="1"/>
  <c r="AZ1512" i="1"/>
  <c r="F1512" i="1" s="1"/>
  <c r="AZ1488" i="1"/>
  <c r="F1488" i="1" s="1"/>
  <c r="AZ1456" i="1"/>
  <c r="F1456" i="1" s="1"/>
  <c r="AZ1428" i="1"/>
  <c r="F1428" i="1" s="1"/>
  <c r="AZ1400" i="1"/>
  <c r="F1400" i="1" s="1"/>
  <c r="AZ1368" i="1"/>
  <c r="F1368" i="1" s="1"/>
  <c r="AZ1344" i="1"/>
  <c r="F1344" i="1" s="1"/>
  <c r="AZ1316" i="1"/>
  <c r="F1316" i="1" s="1"/>
  <c r="AZ1292" i="1"/>
  <c r="F1292" i="1" s="1"/>
  <c r="AZ1272" i="1"/>
  <c r="F1272" i="1" s="1"/>
  <c r="AZ1545" i="1"/>
  <c r="F1545" i="1" s="1"/>
  <c r="AZ1521" i="1"/>
  <c r="F1521" i="1" s="1"/>
  <c r="AZ1501" i="1"/>
  <c r="F1501" i="1" s="1"/>
  <c r="AZ1481" i="1"/>
  <c r="F1481" i="1" s="1"/>
  <c r="AZ1457" i="1"/>
  <c r="F1457" i="1" s="1"/>
  <c r="AZ1437" i="1"/>
  <c r="F1437" i="1" s="1"/>
  <c r="AZ1417" i="1"/>
  <c r="F1417" i="1" s="1"/>
  <c r="AZ1393" i="1"/>
  <c r="F1393" i="1" s="1"/>
  <c r="AZ1373" i="1"/>
  <c r="F1373" i="1" s="1"/>
  <c r="AZ1353" i="1"/>
  <c r="F1353" i="1" s="1"/>
  <c r="AZ1329" i="1"/>
  <c r="F1329" i="1" s="1"/>
  <c r="AZ1309" i="1"/>
  <c r="F1309" i="1" s="1"/>
  <c r="AZ1289" i="1"/>
  <c r="F1289" i="1" s="1"/>
  <c r="AZ1265" i="1"/>
  <c r="F1265" i="1" s="1"/>
  <c r="AZ1245" i="1"/>
  <c r="F1245" i="1" s="1"/>
  <c r="AZ1225" i="1"/>
  <c r="F1225" i="1" s="1"/>
  <c r="AZ1543" i="1"/>
  <c r="F1543" i="1" s="1"/>
  <c r="AZ1526" i="1"/>
  <c r="F1526" i="1" s="1"/>
  <c r="AZ1510" i="1"/>
  <c r="F1510" i="1" s="1"/>
  <c r="AZ1494" i="1"/>
  <c r="F1494" i="1" s="1"/>
  <c r="AZ1478" i="1"/>
  <c r="F1478" i="1" s="1"/>
  <c r="AZ1462" i="1"/>
  <c r="F1462" i="1" s="1"/>
  <c r="AZ1446" i="1"/>
  <c r="F1446" i="1" s="1"/>
  <c r="AZ1430" i="1"/>
  <c r="F1430" i="1" s="1"/>
  <c r="AZ1414" i="1"/>
  <c r="F1414" i="1" s="1"/>
  <c r="AZ1398" i="1"/>
  <c r="F1398" i="1" s="1"/>
  <c r="AZ1382" i="1"/>
  <c r="F1382" i="1" s="1"/>
  <c r="AZ1366" i="1"/>
  <c r="F1366" i="1" s="1"/>
  <c r="AZ1350" i="1"/>
  <c r="F1350" i="1" s="1"/>
  <c r="AZ1334" i="1"/>
  <c r="F1334" i="1" s="1"/>
  <c r="AZ1318" i="1"/>
  <c r="F1318" i="1" s="1"/>
  <c r="AZ1302" i="1"/>
  <c r="F1302" i="1" s="1"/>
  <c r="AZ1286" i="1"/>
  <c r="F1286" i="1" s="1"/>
  <c r="AZ1270" i="1"/>
  <c r="F1270" i="1" s="1"/>
  <c r="AZ1531" i="1"/>
  <c r="F1531" i="1" s="1"/>
  <c r="AZ1515" i="1"/>
  <c r="F1515" i="1" s="1"/>
  <c r="AZ1499" i="1"/>
  <c r="F1499" i="1" s="1"/>
  <c r="AZ1483" i="1"/>
  <c r="F1483" i="1" s="1"/>
  <c r="AZ1467" i="1"/>
  <c r="F1467" i="1" s="1"/>
  <c r="AZ1451" i="1"/>
  <c r="F1451" i="1" s="1"/>
  <c r="AZ1435" i="1"/>
  <c r="F1435" i="1" s="1"/>
  <c r="AZ1798" i="1"/>
  <c r="F1798" i="1" s="1"/>
  <c r="AZ2097" i="1"/>
  <c r="F2097" i="1" s="1"/>
  <c r="AZ1777" i="1"/>
  <c r="F1777" i="1" s="1"/>
  <c r="AZ2088" i="1"/>
  <c r="F2088" i="1" s="1"/>
  <c r="AZ1635" i="1"/>
  <c r="F1635" i="1" s="1"/>
  <c r="AZ1719" i="1"/>
  <c r="F1719" i="1" s="1"/>
  <c r="AZ1795" i="1"/>
  <c r="F1795" i="1" s="1"/>
  <c r="AZ1877" i="1"/>
  <c r="F1877" i="1" s="1"/>
  <c r="AZ1638" i="1"/>
  <c r="F1638" i="1" s="1"/>
  <c r="AZ1718" i="1"/>
  <c r="F1718" i="1" s="1"/>
  <c r="AZ1830" i="1"/>
  <c r="F1830" i="1" s="1"/>
  <c r="AZ1645" i="1"/>
  <c r="F1645" i="1" s="1"/>
  <c r="AZ1817" i="1"/>
  <c r="F1817" i="1" s="1"/>
  <c r="AZ2015" i="1"/>
  <c r="F2015" i="1" s="1"/>
  <c r="AZ2010" i="1"/>
  <c r="F2010" i="1" s="1"/>
  <c r="AZ2047" i="1"/>
  <c r="F2047" i="1" s="1"/>
  <c r="AZ2223" i="1"/>
  <c r="F2223" i="1" s="1"/>
  <c r="AZ1940" i="1"/>
  <c r="F1940" i="1" s="1"/>
  <c r="AZ2117" i="1"/>
  <c r="F2117" i="1" s="1"/>
  <c r="AZ1785" i="1"/>
  <c r="F1785" i="1" s="1"/>
  <c r="AZ1721" i="1"/>
  <c r="F1721" i="1" s="1"/>
  <c r="AZ1677" i="1"/>
  <c r="F1677" i="1" s="1"/>
  <c r="AZ1629" i="1"/>
  <c r="F1629" i="1" s="1"/>
  <c r="AZ2145" i="1"/>
  <c r="F2145" i="1" s="1"/>
  <c r="AZ1881" i="1"/>
  <c r="F1881" i="1" s="1"/>
  <c r="AZ1814" i="1"/>
  <c r="F1814" i="1" s="1"/>
  <c r="AZ1778" i="1"/>
  <c r="F1778" i="1" s="1"/>
  <c r="AZ1734" i="1"/>
  <c r="F1734" i="1" s="1"/>
  <c r="AZ1686" i="1"/>
  <c r="F1686" i="1" s="1"/>
  <c r="AZ1650" i="1"/>
  <c r="F1650" i="1" s="1"/>
  <c r="AZ2157" i="1"/>
  <c r="F2157" i="1" s="1"/>
  <c r="AZ1969" i="1"/>
  <c r="F1969" i="1" s="1"/>
  <c r="AZ1827" i="1"/>
  <c r="F1827" i="1" s="1"/>
  <c r="AZ1783" i="1"/>
  <c r="F1783" i="1" s="1"/>
  <c r="AZ1735" i="1"/>
  <c r="F1735" i="1" s="1"/>
  <c r="AZ1699" i="1"/>
  <c r="F1699" i="1" s="1"/>
  <c r="AZ1655" i="1"/>
  <c r="F1655" i="1" s="1"/>
  <c r="AZ2121" i="1"/>
  <c r="F2121" i="1" s="1"/>
  <c r="AZ1965" i="1"/>
  <c r="F1965" i="1" s="1"/>
  <c r="AZ1921" i="1"/>
  <c r="F1921" i="1" s="1"/>
  <c r="AZ1861" i="1"/>
  <c r="F1861" i="1" s="1"/>
  <c r="AZ1604" i="1"/>
  <c r="F1604" i="1" s="1"/>
  <c r="AZ1584" i="1"/>
  <c r="F1584" i="1" s="1"/>
  <c r="AZ1560" i="1"/>
  <c r="F1560" i="1" s="1"/>
  <c r="AZ1540" i="1"/>
  <c r="F1540" i="1" s="1"/>
  <c r="AZ1613" i="1"/>
  <c r="F1613" i="1" s="1"/>
  <c r="AZ1589" i="1"/>
  <c r="F1589" i="1" s="1"/>
  <c r="AZ1640" i="1"/>
  <c r="F1640" i="1" s="1"/>
  <c r="AZ1602" i="1"/>
  <c r="F1602" i="1" s="1"/>
  <c r="AZ1578" i="1"/>
  <c r="F1578" i="1" s="1"/>
  <c r="AZ1852" i="1"/>
  <c r="F1852" i="1" s="1"/>
  <c r="AZ1832" i="1"/>
  <c r="F1832" i="1" s="1"/>
  <c r="AZ1808" i="1"/>
  <c r="F1808" i="1" s="1"/>
  <c r="AZ1788" i="1"/>
  <c r="F1788" i="1" s="1"/>
  <c r="AZ1768" i="1"/>
  <c r="F1768" i="1" s="1"/>
  <c r="AZ1744" i="1"/>
  <c r="F1744" i="1" s="1"/>
  <c r="AZ1724" i="1"/>
  <c r="F1724" i="1" s="1"/>
  <c r="AZ1704" i="1"/>
  <c r="F1704" i="1" s="1"/>
  <c r="AZ1680" i="1"/>
  <c r="F1680" i="1" s="1"/>
  <c r="AZ1660" i="1"/>
  <c r="F1660" i="1" s="1"/>
  <c r="AZ1615" i="1"/>
  <c r="F1615" i="1" s="1"/>
  <c r="AZ1591" i="1"/>
  <c r="F1591" i="1" s="1"/>
  <c r="AZ1571" i="1"/>
  <c r="F1571" i="1" s="1"/>
  <c r="AZ1562" i="1"/>
  <c r="F1562" i="1" s="1"/>
  <c r="AZ1542" i="1"/>
  <c r="F1542" i="1" s="1"/>
  <c r="AZ1524" i="1"/>
  <c r="F1524" i="1" s="1"/>
  <c r="AZ1504" i="1"/>
  <c r="F1504" i="1" s="1"/>
  <c r="AZ1480" i="1"/>
  <c r="F1480" i="1" s="1"/>
  <c r="AZ1460" i="1"/>
  <c r="F1460" i="1" s="1"/>
  <c r="AZ1440" i="1"/>
  <c r="F1440" i="1" s="1"/>
  <c r="AZ1416" i="1"/>
  <c r="F1416" i="1" s="1"/>
  <c r="AZ1396" i="1"/>
  <c r="F1396" i="1" s="1"/>
  <c r="AZ1376" i="1"/>
  <c r="F1376" i="1" s="1"/>
  <c r="AZ1352" i="1"/>
  <c r="F1352" i="1" s="1"/>
  <c r="AZ1332" i="1"/>
  <c r="F1332" i="1" s="1"/>
  <c r="AZ1312" i="1"/>
  <c r="F1312" i="1" s="1"/>
  <c r="AZ1296" i="1"/>
  <c r="F1296" i="1" s="1"/>
  <c r="AZ1280" i="1"/>
  <c r="F1280" i="1" s="1"/>
  <c r="AZ1557" i="1"/>
  <c r="F1557" i="1" s="1"/>
  <c r="AZ1541" i="1"/>
  <c r="F1541" i="1" s="1"/>
  <c r="AZ1525" i="1"/>
  <c r="F1525" i="1" s="1"/>
  <c r="AZ1509" i="1"/>
  <c r="F1509" i="1" s="1"/>
  <c r="AZ1493" i="1"/>
  <c r="F1493" i="1" s="1"/>
  <c r="AZ1477" i="1"/>
  <c r="F1477" i="1" s="1"/>
  <c r="AZ1461" i="1"/>
  <c r="F1461" i="1" s="1"/>
  <c r="AZ1445" i="1"/>
  <c r="F1445" i="1" s="1"/>
  <c r="AZ1429" i="1"/>
  <c r="F1429" i="1" s="1"/>
  <c r="AZ1413" i="1"/>
  <c r="F1413" i="1" s="1"/>
  <c r="AZ1397" i="1"/>
  <c r="F1397" i="1" s="1"/>
  <c r="AZ1381" i="1"/>
  <c r="F1381" i="1" s="1"/>
  <c r="AZ1365" i="1"/>
  <c r="F1365" i="1" s="1"/>
  <c r="AZ1349" i="1"/>
  <c r="F1349" i="1" s="1"/>
  <c r="AZ1333" i="1"/>
  <c r="F1333" i="1" s="1"/>
  <c r="AZ1317" i="1"/>
  <c r="F1317" i="1" s="1"/>
  <c r="AZ1301" i="1"/>
  <c r="F1301" i="1" s="1"/>
  <c r="AZ1285" i="1"/>
  <c r="F1285" i="1" s="1"/>
  <c r="AZ1269" i="1"/>
  <c r="F1269" i="1" s="1"/>
  <c r="AZ1253" i="1"/>
  <c r="F1253" i="1" s="1"/>
  <c r="AZ1237" i="1"/>
  <c r="F1237" i="1" s="1"/>
  <c r="AZ1702" i="1"/>
  <c r="F1702" i="1" s="1"/>
  <c r="AZ1750" i="1"/>
  <c r="F1750" i="1" s="1"/>
  <c r="AZ1810" i="1"/>
  <c r="F1810" i="1" s="1"/>
  <c r="AZ2017" i="1"/>
  <c r="F2017" i="1" s="1"/>
  <c r="AZ2287" i="1"/>
  <c r="F2287" i="1" s="1"/>
  <c r="AZ1661" i="1"/>
  <c r="F1661" i="1" s="1"/>
  <c r="AZ1725" i="1"/>
  <c r="F1725" i="1" s="1"/>
  <c r="AZ1841" i="1"/>
  <c r="F1841" i="1" s="1"/>
  <c r="AZ1932" i="1"/>
  <c r="F1932" i="1" s="1"/>
  <c r="AZ2331" i="1"/>
  <c r="F2331" i="1" s="1"/>
  <c r="AZ2239" i="1"/>
  <c r="F2239" i="1" s="1"/>
  <c r="AZ1625" i="1"/>
  <c r="F1625" i="1" s="1"/>
  <c r="AZ1689" i="1"/>
  <c r="F1689" i="1" s="1"/>
  <c r="AZ1753" i="1"/>
  <c r="F1753" i="1" s="1"/>
  <c r="AZ1989" i="1"/>
  <c r="F1989" i="1" s="1"/>
  <c r="AZ2012" i="1"/>
  <c r="F2012" i="1" s="1"/>
  <c r="AZ1919" i="1"/>
  <c r="F1919" i="1" s="1"/>
  <c r="AZ1954" i="1"/>
  <c r="F1954" i="1" s="1"/>
  <c r="AZ2177" i="1"/>
  <c r="F2177" i="1" s="1"/>
  <c r="AZ2267" i="1"/>
  <c r="F2267" i="1" s="1"/>
  <c r="AZ1998" i="1"/>
  <c r="F1998" i="1" s="1"/>
  <c r="AZ1870" i="1"/>
  <c r="F1870" i="1" s="1"/>
  <c r="AZ2103" i="1"/>
  <c r="F2103" i="1" s="1"/>
  <c r="AZ2007" i="1"/>
  <c r="F2007" i="1" s="1"/>
  <c r="AZ1879" i="1"/>
  <c r="F1879" i="1" s="1"/>
  <c r="AZ2096" i="1"/>
  <c r="F2096" i="1" s="1"/>
  <c r="AZ2000" i="1"/>
  <c r="F2000" i="1" s="1"/>
  <c r="AZ1900" i="1"/>
  <c r="F1900" i="1" s="1"/>
  <c r="AZ2021" i="1"/>
  <c r="F2021" i="1" s="1"/>
  <c r="AZ1809" i="1"/>
  <c r="F1809" i="1" s="1"/>
  <c r="AZ1745" i="1"/>
  <c r="F1745" i="1" s="1"/>
  <c r="AZ1705" i="1"/>
  <c r="F1705" i="1" s="1"/>
  <c r="AZ1673" i="1"/>
  <c r="F1673" i="1" s="1"/>
  <c r="AZ1641" i="1"/>
  <c r="F1641" i="1" s="1"/>
  <c r="AZ2219" i="1"/>
  <c r="F2219" i="1" s="1"/>
  <c r="AZ2081" i="1"/>
  <c r="F2081" i="1" s="1"/>
  <c r="AZ1858" i="1"/>
  <c r="F1858" i="1" s="1"/>
  <c r="AZ1826" i="1"/>
  <c r="F1826" i="1" s="1"/>
  <c r="AZ1794" i="1"/>
  <c r="F1794" i="1" s="1"/>
  <c r="AZ1762" i="1"/>
  <c r="F1762" i="1" s="1"/>
  <c r="AZ1730" i="1"/>
  <c r="F1730" i="1" s="1"/>
  <c r="AZ1698" i="1"/>
  <c r="F1698" i="1" s="1"/>
  <c r="AZ1666" i="1"/>
  <c r="F1666" i="1" s="1"/>
  <c r="AZ1634" i="1"/>
  <c r="F1634" i="1" s="1"/>
  <c r="AZ2141" i="1"/>
  <c r="F2141" i="1" s="1"/>
  <c r="AZ2013" i="1"/>
  <c r="F2013" i="1" s="1"/>
  <c r="AZ1843" i="1"/>
  <c r="F1843" i="1" s="1"/>
  <c r="AZ1811" i="1"/>
  <c r="F1811" i="1" s="1"/>
  <c r="AZ1779" i="1"/>
  <c r="F1779" i="1" s="1"/>
  <c r="AZ1747" i="1"/>
  <c r="F1747" i="1" s="1"/>
  <c r="AZ1715" i="1"/>
  <c r="F1715" i="1" s="1"/>
  <c r="AZ1683" i="1"/>
  <c r="F1683" i="1" s="1"/>
  <c r="AZ1651" i="1"/>
  <c r="F1651" i="1" s="1"/>
  <c r="AZ1619" i="1"/>
  <c r="F1619" i="1" s="1"/>
  <c r="AZ2041" i="1"/>
  <c r="F2041" i="1" s="1"/>
  <c r="AZ1949" i="1"/>
  <c r="F1949" i="1" s="1"/>
  <c r="AZ1917" i="1"/>
  <c r="F1917" i="1" s="1"/>
  <c r="AZ1873" i="1"/>
  <c r="F1873" i="1" s="1"/>
  <c r="AZ1612" i="1"/>
  <c r="F1612" i="1" s="1"/>
  <c r="AZ1596" i="1"/>
  <c r="F1596" i="1" s="1"/>
  <c r="AZ1580" i="1"/>
  <c r="F1580" i="1" s="1"/>
  <c r="AZ1564" i="1"/>
  <c r="F1564" i="1" s="1"/>
  <c r="AZ1548" i="1"/>
  <c r="F1548" i="1" s="1"/>
  <c r="AZ1628" i="1"/>
  <c r="F1628" i="1" s="1"/>
  <c r="AZ1609" i="1"/>
  <c r="F1609" i="1" s="1"/>
  <c r="AZ1593" i="1"/>
  <c r="F1593" i="1" s="1"/>
  <c r="AZ1577" i="1"/>
  <c r="F1577" i="1" s="1"/>
  <c r="AZ1614" i="1"/>
  <c r="F1614" i="1" s="1"/>
  <c r="AZ1598" i="1"/>
  <c r="F1598" i="1" s="1"/>
  <c r="AZ1582" i="1"/>
  <c r="F1582" i="1" s="1"/>
  <c r="AZ1566" i="1"/>
  <c r="F1566" i="1" s="1"/>
  <c r="AZ1844" i="1"/>
  <c r="F1844" i="1" s="1"/>
  <c r="AZ1828" i="1"/>
  <c r="F1828" i="1" s="1"/>
  <c r="AZ1812" i="1"/>
  <c r="F1812" i="1" s="1"/>
  <c r="AZ1796" i="1"/>
  <c r="F1796" i="1" s="1"/>
  <c r="AZ1780" i="1"/>
  <c r="F1780" i="1" s="1"/>
  <c r="AZ1764" i="1"/>
  <c r="F1764" i="1" s="1"/>
  <c r="AZ1748" i="1"/>
  <c r="F1748" i="1" s="1"/>
  <c r="AZ1732" i="1"/>
  <c r="F1732" i="1" s="1"/>
  <c r="AZ1716" i="1"/>
  <c r="F1716" i="1" s="1"/>
  <c r="AZ1700" i="1"/>
  <c r="F1700" i="1" s="1"/>
  <c r="AZ1684" i="1"/>
  <c r="F1684" i="1" s="1"/>
  <c r="AZ1668" i="1"/>
  <c r="F1668" i="1" s="1"/>
  <c r="AZ1652" i="1"/>
  <c r="F1652" i="1" s="1"/>
  <c r="AZ1611" i="1"/>
  <c r="F1611" i="1" s="1"/>
  <c r="AZ1595" i="1"/>
  <c r="F1595" i="1" s="1"/>
  <c r="AZ1579" i="1"/>
  <c r="F1579" i="1" s="1"/>
  <c r="AZ1563" i="1"/>
  <c r="F1563" i="1" s="1"/>
  <c r="AZ1561" i="1"/>
  <c r="F1561" i="1" s="1"/>
  <c r="AZ1546" i="1"/>
  <c r="F1546" i="1" s="1"/>
  <c r="AZ1532" i="1"/>
  <c r="F1532" i="1" s="1"/>
  <c r="AZ1516" i="1"/>
  <c r="F1516" i="1" s="1"/>
  <c r="AZ1500" i="1"/>
  <c r="F1500" i="1" s="1"/>
  <c r="AZ1484" i="1"/>
  <c r="F1484" i="1" s="1"/>
  <c r="AZ1468" i="1"/>
  <c r="F1468" i="1" s="1"/>
  <c r="AZ1452" i="1"/>
  <c r="F1452" i="1" s="1"/>
  <c r="AZ1436" i="1"/>
  <c r="F1436" i="1" s="1"/>
  <c r="AZ1420" i="1"/>
  <c r="F1420" i="1" s="1"/>
  <c r="AZ1404" i="1"/>
  <c r="F1404" i="1" s="1"/>
  <c r="AZ1388" i="1"/>
  <c r="F1388" i="1" s="1"/>
  <c r="AZ1372" i="1"/>
  <c r="F1372" i="1" s="1"/>
  <c r="AZ1356" i="1"/>
  <c r="F1356" i="1" s="1"/>
  <c r="AZ1340" i="1"/>
  <c r="F1340" i="1" s="1"/>
  <c r="AZ1324" i="1"/>
  <c r="F1324" i="1" s="1"/>
  <c r="AZ1964" i="1"/>
  <c r="F1964" i="1" s="1"/>
  <c r="AZ2128" i="1"/>
  <c r="F2128" i="1" s="1"/>
  <c r="AZ1931" i="1"/>
  <c r="F1931" i="1" s="1"/>
  <c r="AZ2091" i="1"/>
  <c r="F2091" i="1" s="1"/>
  <c r="AZ1914" i="1"/>
  <c r="F1914" i="1" s="1"/>
  <c r="AZ2074" i="1"/>
  <c r="F2074" i="1" s="1"/>
  <c r="AZ1963" i="1"/>
  <c r="F1963" i="1" s="1"/>
  <c r="AZ2135" i="1"/>
  <c r="F2135" i="1" s="1"/>
  <c r="AZ1922" i="1"/>
  <c r="F1922" i="1" s="1"/>
  <c r="AZ2215" i="1"/>
  <c r="F2215" i="1" s="1"/>
  <c r="AZ1849" i="1"/>
  <c r="F1849" i="1" s="1"/>
  <c r="AZ2149" i="1"/>
  <c r="F2149" i="1" s="1"/>
  <c r="AZ1908" i="1"/>
  <c r="F1908" i="1" s="1"/>
  <c r="AZ1972" i="1"/>
  <c r="F1972" i="1" s="1"/>
  <c r="AZ2056" i="1"/>
  <c r="F2056" i="1" s="1"/>
  <c r="AZ2140" i="1"/>
  <c r="F2140" i="1" s="1"/>
  <c r="AZ1887" i="1"/>
  <c r="F1887" i="1" s="1"/>
  <c r="AZ1975" i="1"/>
  <c r="F1975" i="1" s="1"/>
  <c r="AZ2059" i="1"/>
  <c r="F2059" i="1" s="1"/>
  <c r="AZ2143" i="1"/>
  <c r="F2143" i="1" s="1"/>
  <c r="AZ1882" i="1"/>
  <c r="F1882" i="1" s="1"/>
  <c r="AZ1966" i="1"/>
  <c r="F1966" i="1" s="1"/>
  <c r="AZ2094" i="1"/>
  <c r="F2094" i="1" s="1"/>
  <c r="AZ2400" i="1"/>
  <c r="F2400" i="1" s="1"/>
  <c r="AZ2261" i="1"/>
  <c r="F2261" i="1" s="1"/>
  <c r="AZ2182" i="1"/>
  <c r="F2182" i="1" s="1"/>
  <c r="AZ2114" i="1"/>
  <c r="F2114" i="1" s="1"/>
  <c r="AZ2018" i="1"/>
  <c r="F2018" i="1" s="1"/>
  <c r="AZ1978" i="1"/>
  <c r="F1978" i="1" s="1"/>
  <c r="AZ1934" i="1"/>
  <c r="F1934" i="1" s="1"/>
  <c r="AZ1890" i="1"/>
  <c r="F1890" i="1" s="1"/>
  <c r="AZ2295" i="1"/>
  <c r="F2295" i="1" s="1"/>
  <c r="AZ2155" i="1"/>
  <c r="F2155" i="1" s="1"/>
  <c r="AZ2111" i="1"/>
  <c r="F2111" i="1" s="1"/>
  <c r="AZ2071" i="1"/>
  <c r="F2071" i="1" s="1"/>
  <c r="AZ2027" i="1"/>
  <c r="F2027" i="1" s="1"/>
  <c r="AZ1983" i="1"/>
  <c r="F1983" i="1" s="1"/>
  <c r="AZ1943" i="1"/>
  <c r="F1943" i="1" s="1"/>
  <c r="AZ1899" i="1"/>
  <c r="F1899" i="1" s="1"/>
  <c r="AZ2441" i="1"/>
  <c r="F2441" i="1" s="1"/>
  <c r="AZ2152" i="1"/>
  <c r="F2152" i="1" s="1"/>
  <c r="AZ2108" i="1"/>
  <c r="F2108" i="1" s="1"/>
  <c r="AZ2064" i="1"/>
  <c r="F2064" i="1" s="1"/>
  <c r="AZ2024" i="1"/>
  <c r="F2024" i="1" s="1"/>
  <c r="AZ1980" i="1"/>
  <c r="F1980" i="1" s="1"/>
  <c r="AZ1948" i="1"/>
  <c r="F1948" i="1" s="1"/>
  <c r="AZ1916" i="1"/>
  <c r="F1916" i="1" s="1"/>
  <c r="AZ1884" i="1"/>
  <c r="F1884" i="1" s="1"/>
  <c r="AZ2271" i="1"/>
  <c r="F2271" i="1" s="1"/>
  <c r="AZ2053" i="1"/>
  <c r="F2053" i="1" s="1"/>
  <c r="AZ1857" i="1"/>
  <c r="F1857" i="1" s="1"/>
  <c r="AZ1825" i="1"/>
  <c r="F1825" i="1" s="1"/>
  <c r="AZ1793" i="1"/>
  <c r="F1793" i="1" s="1"/>
  <c r="AZ1761" i="1"/>
  <c r="F1761" i="1" s="1"/>
  <c r="AZ1729" i="1"/>
  <c r="F1729" i="1" s="1"/>
  <c r="AZ1713" i="1"/>
  <c r="F1713" i="1" s="1"/>
  <c r="AZ1697" i="1"/>
  <c r="F1697" i="1" s="1"/>
  <c r="AZ1681" i="1"/>
  <c r="F1681" i="1" s="1"/>
  <c r="AZ1665" i="1"/>
  <c r="F1665" i="1" s="1"/>
  <c r="AZ1649" i="1"/>
  <c r="F1649" i="1" s="1"/>
  <c r="AZ1633" i="1"/>
  <c r="F1633" i="1" s="1"/>
  <c r="AZ2411" i="1"/>
  <c r="F2411" i="1" s="1"/>
  <c r="AZ2164" i="1"/>
  <c r="F2164" i="1" s="1"/>
  <c r="AZ2113" i="1"/>
  <c r="F2113" i="1" s="1"/>
  <c r="AZ2049" i="1"/>
  <c r="F2049" i="1" s="1"/>
  <c r="AZ1977" i="1"/>
  <c r="F1977" i="1" s="1"/>
  <c r="AZ1850" i="1"/>
  <c r="F1850" i="1" s="1"/>
  <c r="AZ1834" i="1"/>
  <c r="F1834" i="1" s="1"/>
  <c r="AZ1818" i="1"/>
  <c r="F1818" i="1" s="1"/>
  <c r="AZ1802" i="1"/>
  <c r="F1802" i="1" s="1"/>
  <c r="AZ1786" i="1"/>
  <c r="F1786" i="1" s="1"/>
  <c r="AZ1770" i="1"/>
  <c r="F1770" i="1" s="1"/>
  <c r="AZ1754" i="1"/>
  <c r="F1754" i="1" s="1"/>
  <c r="AZ1738" i="1"/>
  <c r="F1738" i="1" s="1"/>
  <c r="AZ1722" i="1"/>
  <c r="F1722" i="1" s="1"/>
  <c r="AZ1706" i="1"/>
  <c r="F1706" i="1" s="1"/>
  <c r="AZ1690" i="1"/>
  <c r="F1690" i="1" s="1"/>
  <c r="AZ1674" i="1"/>
  <c r="F1674" i="1" s="1"/>
  <c r="AZ1658" i="1"/>
  <c r="F1658" i="1" s="1"/>
  <c r="AZ1642" i="1"/>
  <c r="F1642" i="1" s="1"/>
  <c r="AZ1626" i="1"/>
  <c r="F1626" i="1" s="1"/>
  <c r="AZ2159" i="1"/>
  <c r="F2159" i="1" s="1"/>
  <c r="AZ2109" i="1"/>
  <c r="F2109" i="1" s="1"/>
  <c r="AZ2045" i="1"/>
  <c r="F2045" i="1" s="1"/>
  <c r="AZ1973" i="1"/>
  <c r="F1973" i="1" s="1"/>
  <c r="AZ1851" i="1"/>
  <c r="F1851" i="1" s="1"/>
  <c r="AZ1835" i="1"/>
  <c r="F1835" i="1" s="1"/>
  <c r="AZ1819" i="1"/>
  <c r="F1819" i="1" s="1"/>
  <c r="AZ1803" i="1"/>
  <c r="F1803" i="1" s="1"/>
  <c r="AZ1787" i="1"/>
  <c r="F1787" i="1" s="1"/>
  <c r="AZ1771" i="1"/>
  <c r="F1771" i="1" s="1"/>
  <c r="AZ1755" i="1"/>
  <c r="F1755" i="1" s="1"/>
  <c r="AZ1739" i="1"/>
  <c r="F1739" i="1" s="1"/>
  <c r="AZ1723" i="1"/>
  <c r="F1723" i="1" s="1"/>
  <c r="AZ1707" i="1"/>
  <c r="F1707" i="1" s="1"/>
  <c r="AZ1691" i="1"/>
  <c r="F1691" i="1" s="1"/>
  <c r="AZ1675" i="1"/>
  <c r="F1675" i="1" s="1"/>
  <c r="AZ1659" i="1"/>
  <c r="F1659" i="1" s="1"/>
  <c r="AZ1643" i="1"/>
  <c r="F1643" i="1" s="1"/>
  <c r="AZ1627" i="1"/>
  <c r="F1627" i="1" s="1"/>
  <c r="AZ2137" i="1"/>
  <c r="F2137" i="1" s="1"/>
  <c r="AZ2073" i="1"/>
  <c r="F2073" i="1" s="1"/>
  <c r="AZ2009" i="1"/>
  <c r="F2009" i="1" s="1"/>
  <c r="AZ1957" i="1"/>
  <c r="F1957" i="1" s="1"/>
  <c r="AZ1941" i="1"/>
  <c r="F1941" i="1" s="1"/>
  <c r="AZ1925" i="1"/>
  <c r="F1925" i="1" s="1"/>
  <c r="AZ1909" i="1"/>
  <c r="F1909" i="1" s="1"/>
  <c r="AZ1893" i="1"/>
  <c r="F1893" i="1" s="1"/>
  <c r="AZ1865" i="1"/>
  <c r="F1865" i="1" s="1"/>
  <c r="AZ2374" i="1"/>
  <c r="F2374" i="1" s="1"/>
  <c r="AZ2206" i="1"/>
  <c r="F2206" i="1" s="1"/>
  <c r="AZ2158" i="1"/>
  <c r="F2158" i="1" s="1"/>
  <c r="AZ2030" i="1"/>
  <c r="F2030" i="1" s="1"/>
  <c r="AZ1986" i="1"/>
  <c r="F1986" i="1" s="1"/>
  <c r="AZ1946" i="1"/>
  <c r="F1946" i="1" s="1"/>
  <c r="AZ1902" i="1"/>
  <c r="F1902" i="1" s="1"/>
  <c r="AZ2379" i="1"/>
  <c r="F2379" i="1" s="1"/>
  <c r="AZ2191" i="1"/>
  <c r="F2191" i="1" s="1"/>
  <c r="AZ2123" i="1"/>
  <c r="F2123" i="1" s="1"/>
  <c r="AZ2079" i="1"/>
  <c r="F2079" i="1" s="1"/>
  <c r="AZ2039" i="1"/>
  <c r="F2039" i="1" s="1"/>
  <c r="AZ1995" i="1"/>
  <c r="F1995" i="1" s="1"/>
  <c r="AZ1951" i="1"/>
  <c r="F1951" i="1" s="1"/>
  <c r="AZ1911" i="1"/>
  <c r="F1911" i="1" s="1"/>
  <c r="AZ1867" i="1"/>
  <c r="F1867" i="1" s="1"/>
  <c r="AZ2171" i="1"/>
  <c r="F2171" i="1" s="1"/>
  <c r="AZ2120" i="1"/>
  <c r="F2120" i="1" s="1"/>
  <c r="AZ2076" i="1"/>
  <c r="F2076" i="1" s="1"/>
  <c r="AZ2032" i="1"/>
  <c r="F2032" i="1" s="1"/>
  <c r="AZ1992" i="1"/>
  <c r="F1992" i="1" s="1"/>
  <c r="AZ1956" i="1"/>
  <c r="F1956" i="1" s="1"/>
  <c r="AZ1924" i="1"/>
  <c r="F1924" i="1" s="1"/>
  <c r="AZ1892" i="1"/>
  <c r="F1892" i="1" s="1"/>
  <c r="AZ1860" i="1"/>
  <c r="F1860" i="1" s="1"/>
  <c r="AZ2085" i="1"/>
  <c r="F2085" i="1" s="1"/>
  <c r="AZ1981" i="1"/>
  <c r="F1981" i="1" s="1"/>
  <c r="AZ1833" i="1"/>
  <c r="F1833" i="1" s="1"/>
  <c r="AZ1801" i="1"/>
  <c r="F1801" i="1" s="1"/>
  <c r="AZ1769" i="1"/>
  <c r="F1769" i="1" s="1"/>
  <c r="AZ1737" i="1"/>
  <c r="F1737" i="1" s="1"/>
  <c r="AZ1717" i="1"/>
  <c r="F1717" i="1" s="1"/>
  <c r="AZ1701" i="1"/>
  <c r="F1701" i="1" s="1"/>
  <c r="AZ1685" i="1"/>
  <c r="F1685" i="1" s="1"/>
  <c r="AZ1669" i="1"/>
  <c r="F1669" i="1" s="1"/>
  <c r="AZ1653" i="1"/>
  <c r="F1653" i="1" s="1"/>
  <c r="AZ1637" i="1"/>
  <c r="F1637" i="1" s="1"/>
  <c r="AZ1621" i="1"/>
  <c r="F1621" i="1" s="1"/>
  <c r="AZ2183" i="1"/>
  <c r="F2183" i="1" s="1"/>
  <c r="AZ2129" i="1"/>
  <c r="F2129" i="1" s="1"/>
  <c r="AZ2065" i="1"/>
  <c r="F2065" i="1" s="1"/>
  <c r="AZ2001" i="1"/>
  <c r="F2001" i="1" s="1"/>
  <c r="AZ1854" i="1"/>
  <c r="F1854" i="1" s="1"/>
  <c r="AZ1838" i="1"/>
  <c r="F1838" i="1" s="1"/>
  <c r="AZ1822" i="1"/>
  <c r="F1822" i="1" s="1"/>
  <c r="AZ1806" i="1"/>
  <c r="F1806" i="1" s="1"/>
  <c r="AZ1790" i="1"/>
  <c r="F1790" i="1" s="1"/>
  <c r="AZ1774" i="1"/>
  <c r="F1774" i="1" s="1"/>
  <c r="AZ1758" i="1"/>
  <c r="F1758" i="1" s="1"/>
  <c r="AZ1742" i="1"/>
  <c r="F1742" i="1" s="1"/>
  <c r="AZ1726" i="1"/>
  <c r="F1726" i="1" s="1"/>
  <c r="AZ1710" i="1"/>
  <c r="F1710" i="1" s="1"/>
  <c r="AZ1694" i="1"/>
  <c r="F1694" i="1" s="1"/>
  <c r="AZ1678" i="1"/>
  <c r="F1678" i="1" s="1"/>
  <c r="AZ1662" i="1"/>
  <c r="F1662" i="1" s="1"/>
  <c r="AZ1646" i="1"/>
  <c r="F1646" i="1" s="1"/>
  <c r="AZ1630" i="1"/>
  <c r="F1630" i="1" s="1"/>
  <c r="AZ2199" i="1"/>
  <c r="F2199" i="1" s="1"/>
  <c r="AZ2125" i="1"/>
  <c r="F2125" i="1" s="1"/>
  <c r="AZ2061" i="1"/>
  <c r="F2061" i="1" s="1"/>
  <c r="AZ1997" i="1"/>
  <c r="F1997" i="1" s="1"/>
  <c r="AZ1855" i="1"/>
  <c r="F1855" i="1" s="1"/>
  <c r="AZ1839" i="1"/>
  <c r="F1839" i="1" s="1"/>
  <c r="AZ1823" i="1"/>
  <c r="F1823" i="1" s="1"/>
  <c r="AZ1807" i="1"/>
  <c r="F1807" i="1" s="1"/>
  <c r="AZ1791" i="1"/>
  <c r="F1791" i="1" s="1"/>
  <c r="AZ1775" i="1"/>
  <c r="F1775" i="1" s="1"/>
  <c r="AZ1759" i="1"/>
  <c r="F1759" i="1" s="1"/>
  <c r="AZ1743" i="1"/>
  <c r="F1743" i="1" s="1"/>
  <c r="AZ1727" i="1"/>
  <c r="F1727" i="1" s="1"/>
  <c r="AZ1711" i="1"/>
  <c r="F1711" i="1" s="1"/>
  <c r="AZ1695" i="1"/>
  <c r="F1695" i="1" s="1"/>
  <c r="AZ1679" i="1"/>
  <c r="F1679" i="1" s="1"/>
  <c r="AZ1663" i="1"/>
  <c r="F1663" i="1" s="1"/>
  <c r="AZ1647" i="1"/>
  <c r="F1647" i="1" s="1"/>
  <c r="AZ1631" i="1"/>
  <c r="F1631" i="1" s="1"/>
  <c r="AZ2153" i="1"/>
  <c r="F2153" i="1" s="1"/>
  <c r="AZ2089" i="1"/>
  <c r="F2089" i="1" s="1"/>
  <c r="AZ2025" i="1"/>
  <c r="F2025" i="1" s="1"/>
  <c r="AZ1961" i="1"/>
  <c r="F1961" i="1" s="1"/>
  <c r="AZ1945" i="1"/>
  <c r="F1945" i="1" s="1"/>
  <c r="AZ1929" i="1"/>
  <c r="F1929" i="1" s="1"/>
  <c r="AZ1913" i="1"/>
  <c r="F1913" i="1" s="1"/>
  <c r="AZ1897" i="1"/>
  <c r="F1897" i="1" s="1"/>
  <c r="AZ1869" i="1"/>
  <c r="F1869" i="1" s="1"/>
  <c r="AZ2050" i="1"/>
  <c r="F2050" i="1" s="1"/>
  <c r="AZ2138" i="1"/>
  <c r="F2138" i="1" s="1"/>
  <c r="AZ2479" i="1"/>
  <c r="F2479" i="1" s="1"/>
  <c r="AZ2262" i="1"/>
  <c r="F2262" i="1" s="1"/>
  <c r="AZ2192" i="1"/>
  <c r="F2192" i="1" s="1"/>
  <c r="AZ2351" i="1"/>
  <c r="F2351" i="1" s="1"/>
  <c r="AZ2343" i="1"/>
  <c r="F2343" i="1" s="1"/>
  <c r="AZ1741" i="1"/>
  <c r="F1741" i="1" s="1"/>
  <c r="AZ1757" i="1"/>
  <c r="F1757" i="1" s="1"/>
  <c r="AZ1773" i="1"/>
  <c r="F1773" i="1" s="1"/>
  <c r="AZ1789" i="1"/>
  <c r="F1789" i="1" s="1"/>
  <c r="AZ1805" i="1"/>
  <c r="F1805" i="1" s="1"/>
  <c r="AZ1821" i="1"/>
  <c r="F1821" i="1" s="1"/>
  <c r="AZ1837" i="1"/>
  <c r="F1837" i="1" s="1"/>
  <c r="AZ1853" i="1"/>
  <c r="F1853" i="1" s="1"/>
  <c r="AZ1985" i="1"/>
  <c r="F1985" i="1" s="1"/>
  <c r="AZ2037" i="1"/>
  <c r="F2037" i="1" s="1"/>
  <c r="AZ2101" i="1"/>
  <c r="F2101" i="1" s="1"/>
  <c r="AZ2167" i="1"/>
  <c r="F2167" i="1" s="1"/>
  <c r="AZ1864" i="1"/>
  <c r="F1864" i="1" s="1"/>
  <c r="AZ1880" i="1"/>
  <c r="F1880" i="1" s="1"/>
  <c r="AZ1896" i="1"/>
  <c r="F1896" i="1" s="1"/>
  <c r="AZ1912" i="1"/>
  <c r="F1912" i="1" s="1"/>
  <c r="AZ1928" i="1"/>
  <c r="F1928" i="1" s="1"/>
  <c r="AZ1944" i="1"/>
  <c r="F1944" i="1" s="1"/>
  <c r="AZ1960" i="1"/>
  <c r="F1960" i="1" s="1"/>
  <c r="AZ1976" i="1"/>
  <c r="F1976" i="1" s="1"/>
  <c r="AZ1996" i="1"/>
  <c r="F1996" i="1" s="1"/>
  <c r="AZ2016" i="1"/>
  <c r="F2016" i="1" s="1"/>
  <c r="AZ2040" i="1"/>
  <c r="F2040" i="1" s="1"/>
  <c r="AZ2060" i="1"/>
  <c r="F2060" i="1" s="1"/>
  <c r="AZ2080" i="1"/>
  <c r="F2080" i="1" s="1"/>
  <c r="AZ2104" i="1"/>
  <c r="F2104" i="1" s="1"/>
  <c r="AZ2124" i="1"/>
  <c r="F2124" i="1" s="1"/>
  <c r="AZ2144" i="1"/>
  <c r="F2144" i="1" s="1"/>
  <c r="AZ2203" i="1"/>
  <c r="F2203" i="1" s="1"/>
  <c r="AZ2395" i="1"/>
  <c r="F2395" i="1" s="1"/>
  <c r="AZ1871" i="1"/>
  <c r="F1871" i="1" s="1"/>
  <c r="AZ1895" i="1"/>
  <c r="F1895" i="1" s="1"/>
  <c r="AZ1915" i="1"/>
  <c r="F1915" i="1" s="1"/>
  <c r="AZ1935" i="1"/>
  <c r="F1935" i="1" s="1"/>
  <c r="AZ1959" i="1"/>
  <c r="F1959" i="1" s="1"/>
  <c r="AZ1979" i="1"/>
  <c r="F1979" i="1" s="1"/>
  <c r="AZ1999" i="1"/>
  <c r="F1999" i="1" s="1"/>
  <c r="AZ2023" i="1"/>
  <c r="F2023" i="1" s="1"/>
  <c r="AZ2043" i="1"/>
  <c r="F2043" i="1" s="1"/>
  <c r="AZ2063" i="1"/>
  <c r="F2063" i="1" s="1"/>
  <c r="AZ2087" i="1"/>
  <c r="F2087" i="1" s="1"/>
  <c r="AZ2107" i="1"/>
  <c r="F2107" i="1" s="1"/>
  <c r="AZ2127" i="1"/>
  <c r="F2127" i="1" s="1"/>
  <c r="AZ2151" i="1"/>
  <c r="F2151" i="1" s="1"/>
  <c r="AZ2207" i="1"/>
  <c r="F2207" i="1" s="1"/>
  <c r="AZ2243" i="1"/>
  <c r="F2243" i="1" s="1"/>
  <c r="AZ1866" i="1"/>
  <c r="F1866" i="1" s="1"/>
  <c r="AZ1886" i="1"/>
  <c r="F1886" i="1" s="1"/>
  <c r="AZ1906" i="1"/>
  <c r="F1906" i="1" s="1"/>
  <c r="AZ1930" i="1"/>
  <c r="F1930" i="1" s="1"/>
  <c r="AZ1950" i="1"/>
  <c r="F1950" i="1" s="1"/>
  <c r="AZ1970" i="1"/>
  <c r="F1970" i="1" s="1"/>
  <c r="AZ1994" i="1"/>
  <c r="F1994" i="1" s="1"/>
  <c r="AZ2014" i="1"/>
  <c r="F2014" i="1" s="1"/>
  <c r="AZ2042" i="1"/>
  <c r="F2042" i="1" s="1"/>
  <c r="AZ2082" i="1"/>
  <c r="F2082" i="1" s="1"/>
  <c r="AZ2126" i="1"/>
  <c r="F2126" i="1" s="1"/>
  <c r="AZ2195" i="1"/>
  <c r="F2195" i="1" s="1"/>
  <c r="AZ2299" i="1"/>
  <c r="F2299" i="1" s="1"/>
  <c r="AZ2194" i="1"/>
  <c r="F2194" i="1" s="1"/>
  <c r="AZ2246" i="1"/>
  <c r="F2246" i="1" s="1"/>
  <c r="AZ2415" i="1"/>
  <c r="F2415" i="1" s="1"/>
  <c r="AZ2241" i="1"/>
  <c r="F2241" i="1" s="1"/>
  <c r="AZ2531" i="1"/>
  <c r="F2531" i="1" s="1"/>
  <c r="AZ2276" i="1"/>
  <c r="F2276" i="1" s="1"/>
  <c r="AZ2342" i="1"/>
  <c r="F2342" i="1" s="1"/>
  <c r="AZ2345" i="1"/>
  <c r="F2345" i="1" s="1"/>
  <c r="AZ1733" i="1"/>
  <c r="F1733" i="1" s="1"/>
  <c r="AZ1749" i="1"/>
  <c r="F1749" i="1" s="1"/>
  <c r="AZ1765" i="1"/>
  <c r="F1765" i="1" s="1"/>
  <c r="AZ1781" i="1"/>
  <c r="F1781" i="1" s="1"/>
  <c r="AZ1797" i="1"/>
  <c r="F1797" i="1" s="1"/>
  <c r="AZ1813" i="1"/>
  <c r="F1813" i="1" s="1"/>
  <c r="AZ1829" i="1"/>
  <c r="F1829" i="1" s="1"/>
  <c r="AZ1845" i="1"/>
  <c r="F1845" i="1" s="1"/>
  <c r="AZ1885" i="1"/>
  <c r="F1885" i="1" s="1"/>
  <c r="AZ2005" i="1"/>
  <c r="F2005" i="1" s="1"/>
  <c r="AZ2069" i="1"/>
  <c r="F2069" i="1" s="1"/>
  <c r="AZ2133" i="1"/>
  <c r="F2133" i="1" s="1"/>
  <c r="AZ2347" i="1"/>
  <c r="F2347" i="1" s="1"/>
  <c r="AZ1872" i="1"/>
  <c r="F1872" i="1" s="1"/>
  <c r="AZ1888" i="1"/>
  <c r="F1888" i="1" s="1"/>
  <c r="AZ1904" i="1"/>
  <c r="F1904" i="1" s="1"/>
  <c r="AZ1920" i="1"/>
  <c r="F1920" i="1" s="1"/>
  <c r="AZ1936" i="1"/>
  <c r="F1936" i="1" s="1"/>
  <c r="AZ1952" i="1"/>
  <c r="F1952" i="1" s="1"/>
  <c r="AZ1968" i="1"/>
  <c r="F1968" i="1" s="1"/>
  <c r="AZ1984" i="1"/>
  <c r="F1984" i="1" s="1"/>
  <c r="AZ2008" i="1"/>
  <c r="F2008" i="1" s="1"/>
  <c r="AZ2028" i="1"/>
  <c r="F2028" i="1" s="1"/>
  <c r="AZ2048" i="1"/>
  <c r="F2048" i="1" s="1"/>
  <c r="AZ2072" i="1"/>
  <c r="F2072" i="1" s="1"/>
  <c r="AZ2092" i="1"/>
  <c r="F2092" i="1" s="1"/>
  <c r="AZ2112" i="1"/>
  <c r="F2112" i="1" s="1"/>
  <c r="AZ2136" i="1"/>
  <c r="F2136" i="1" s="1"/>
  <c r="AZ2156" i="1"/>
  <c r="F2156" i="1" s="1"/>
  <c r="AZ2275" i="1"/>
  <c r="F2275" i="1" s="1"/>
  <c r="AZ1863" i="1"/>
  <c r="F1863" i="1" s="1"/>
  <c r="AZ1883" i="1"/>
  <c r="F1883" i="1" s="1"/>
  <c r="AZ1903" i="1"/>
  <c r="F1903" i="1" s="1"/>
  <c r="AZ1927" i="1"/>
  <c r="F1927" i="1" s="1"/>
  <c r="AZ1947" i="1"/>
  <c r="F1947" i="1" s="1"/>
  <c r="AZ1967" i="1"/>
  <c r="F1967" i="1" s="1"/>
  <c r="AZ1991" i="1"/>
  <c r="F1991" i="1" s="1"/>
  <c r="AZ2011" i="1"/>
  <c r="F2011" i="1" s="1"/>
  <c r="AZ2031" i="1"/>
  <c r="F2031" i="1" s="1"/>
  <c r="AZ2055" i="1"/>
  <c r="F2055" i="1" s="1"/>
  <c r="AZ2075" i="1"/>
  <c r="F2075" i="1" s="1"/>
  <c r="AZ2095" i="1"/>
  <c r="F2095" i="1" s="1"/>
  <c r="AZ2119" i="1"/>
  <c r="F2119" i="1" s="1"/>
  <c r="AZ2139" i="1"/>
  <c r="F2139" i="1" s="1"/>
  <c r="AZ2160" i="1"/>
  <c r="F2160" i="1" s="1"/>
  <c r="AZ2235" i="1"/>
  <c r="F2235" i="1" s="1"/>
  <c r="AZ2315" i="1"/>
  <c r="F2315" i="1" s="1"/>
  <c r="AZ1874" i="1"/>
  <c r="F1874" i="1" s="1"/>
  <c r="AZ1898" i="1"/>
  <c r="F1898" i="1" s="1"/>
  <c r="AZ1918" i="1"/>
  <c r="F1918" i="1" s="1"/>
  <c r="AZ1938" i="1"/>
  <c r="F1938" i="1" s="1"/>
  <c r="AZ1962" i="1"/>
  <c r="F1962" i="1" s="1"/>
  <c r="AZ1982" i="1"/>
  <c r="F1982" i="1" s="1"/>
  <c r="AZ2002" i="1"/>
  <c r="F2002" i="1" s="1"/>
  <c r="AZ2026" i="1"/>
  <c r="F2026" i="1" s="1"/>
  <c r="AZ2062" i="1"/>
  <c r="F2062" i="1" s="1"/>
  <c r="AZ2106" i="1"/>
  <c r="F2106" i="1" s="1"/>
  <c r="AZ2146" i="1"/>
  <c r="F2146" i="1" s="1"/>
  <c r="AZ2255" i="1"/>
  <c r="F2255" i="1" s="1"/>
  <c r="AZ2174" i="1"/>
  <c r="F2174" i="1" s="1"/>
  <c r="AZ2214" i="1"/>
  <c r="F2214" i="1" s="1"/>
  <c r="AZ2290" i="1"/>
  <c r="F2290" i="1" s="1"/>
  <c r="AZ2197" i="1"/>
  <c r="F2197" i="1" s="1"/>
  <c r="AZ2277" i="1"/>
  <c r="F2277" i="1" s="1"/>
  <c r="AZ2224" i="1"/>
  <c r="F2224" i="1" s="1"/>
  <c r="AZ2453" i="1"/>
  <c r="F2453" i="1" s="1"/>
  <c r="AZ2410" i="1"/>
  <c r="F2410" i="1" s="1"/>
  <c r="AZ2213" i="1"/>
  <c r="F2213" i="1" s="1"/>
  <c r="AZ2355" i="1"/>
  <c r="F2355" i="1" s="1"/>
  <c r="AZ2256" i="1"/>
  <c r="F2256" i="1" s="1"/>
  <c r="AZ2310" i="1"/>
  <c r="F2310" i="1" s="1"/>
  <c r="AZ2451" i="1"/>
  <c r="F2451" i="1" s="1"/>
  <c r="AZ2034" i="1"/>
  <c r="F2034" i="1" s="1"/>
  <c r="AZ2058" i="1"/>
  <c r="F2058" i="1" s="1"/>
  <c r="AZ2078" i="1"/>
  <c r="F2078" i="1" s="1"/>
  <c r="AZ2098" i="1"/>
  <c r="F2098" i="1" s="1"/>
  <c r="AZ2122" i="1"/>
  <c r="F2122" i="1" s="1"/>
  <c r="AZ2142" i="1"/>
  <c r="F2142" i="1" s="1"/>
  <c r="AZ2162" i="1"/>
  <c r="F2162" i="1" s="1"/>
  <c r="AZ2251" i="1"/>
  <c r="F2251" i="1" s="1"/>
  <c r="AZ2283" i="1"/>
  <c r="F2283" i="1" s="1"/>
  <c r="AZ2166" i="1"/>
  <c r="F2166" i="1" s="1"/>
  <c r="AZ2190" i="1"/>
  <c r="F2190" i="1" s="1"/>
  <c r="AZ2210" i="1"/>
  <c r="F2210" i="1" s="1"/>
  <c r="AZ2230" i="1"/>
  <c r="F2230" i="1" s="1"/>
  <c r="AZ2278" i="1"/>
  <c r="F2278" i="1" s="1"/>
  <c r="AZ2399" i="1"/>
  <c r="F2399" i="1" s="1"/>
  <c r="AZ2181" i="1"/>
  <c r="F2181" i="1" s="1"/>
  <c r="AZ2229" i="1"/>
  <c r="F2229" i="1" s="1"/>
  <c r="AZ2273" i="1"/>
  <c r="F2273" i="1" s="1"/>
  <c r="AZ2419" i="1"/>
  <c r="F2419" i="1" s="1"/>
  <c r="AZ2212" i="1"/>
  <c r="F2212" i="1" s="1"/>
  <c r="AZ2260" i="1"/>
  <c r="F2260" i="1" s="1"/>
  <c r="AZ2391" i="1"/>
  <c r="F2391" i="1" s="1"/>
  <c r="AZ2338" i="1"/>
  <c r="F2338" i="1" s="1"/>
  <c r="AZ2394" i="1"/>
  <c r="F2394" i="1" s="1"/>
  <c r="AZ2337" i="1"/>
  <c r="F2337" i="1" s="1"/>
  <c r="AZ2614" i="1"/>
  <c r="F2614" i="1" s="1"/>
  <c r="AZ2046" i="1"/>
  <c r="F2046" i="1" s="1"/>
  <c r="AZ2066" i="1"/>
  <c r="F2066" i="1" s="1"/>
  <c r="AZ2090" i="1"/>
  <c r="F2090" i="1" s="1"/>
  <c r="AZ2110" i="1"/>
  <c r="F2110" i="1" s="1"/>
  <c r="AZ2130" i="1"/>
  <c r="F2130" i="1" s="1"/>
  <c r="AZ2154" i="1"/>
  <c r="F2154" i="1" s="1"/>
  <c r="AZ2211" i="1"/>
  <c r="F2211" i="1" s="1"/>
  <c r="AZ2259" i="1"/>
  <c r="F2259" i="1" s="1"/>
  <c r="AZ2427" i="1"/>
  <c r="F2427" i="1" s="1"/>
  <c r="AZ2178" i="1"/>
  <c r="F2178" i="1" s="1"/>
  <c r="AZ2198" i="1"/>
  <c r="F2198" i="1" s="1"/>
  <c r="AZ2222" i="1"/>
  <c r="F2222" i="1" s="1"/>
  <c r="AZ2258" i="1"/>
  <c r="F2258" i="1" s="1"/>
  <c r="AZ2294" i="1"/>
  <c r="F2294" i="1" s="1"/>
  <c r="AZ2165" i="1"/>
  <c r="F2165" i="1" s="1"/>
  <c r="AZ2209" i="1"/>
  <c r="F2209" i="1" s="1"/>
  <c r="AZ2245" i="1"/>
  <c r="F2245" i="1" s="1"/>
  <c r="AZ2339" i="1"/>
  <c r="F2339" i="1" s="1"/>
  <c r="AZ2180" i="1"/>
  <c r="F2180" i="1" s="1"/>
  <c r="AZ2228" i="1"/>
  <c r="F2228" i="1" s="1"/>
  <c r="AZ2292" i="1"/>
  <c r="F2292" i="1" s="1"/>
  <c r="AZ2306" i="1"/>
  <c r="F2306" i="1" s="1"/>
  <c r="AZ2358" i="1"/>
  <c r="F2358" i="1" s="1"/>
  <c r="AZ2435" i="1"/>
  <c r="F2435" i="1" s="1"/>
  <c r="AZ2499" i="1"/>
  <c r="F2499" i="1" s="1"/>
  <c r="AZ2620" i="1"/>
  <c r="F2620" i="1" s="1"/>
  <c r="AZ2555" i="1"/>
  <c r="F2555" i="1" s="1"/>
  <c r="AZ2336" i="1"/>
  <c r="F2336" i="1" s="1"/>
  <c r="AZ2385" i="1"/>
  <c r="F2385" i="1" s="1"/>
  <c r="AZ2297" i="1"/>
  <c r="F2297" i="1" s="1"/>
  <c r="AZ2431" i="1"/>
  <c r="F2431" i="1" s="1"/>
  <c r="AZ2386" i="1"/>
  <c r="F2386" i="1" s="1"/>
  <c r="AZ2354" i="1"/>
  <c r="F2354" i="1" s="1"/>
  <c r="AZ2322" i="1"/>
  <c r="F2322" i="1" s="1"/>
  <c r="AZ2445" i="1"/>
  <c r="F2445" i="1" s="1"/>
  <c r="AZ2327" i="1"/>
  <c r="F2327" i="1" s="1"/>
  <c r="AZ2272" i="1"/>
  <c r="F2272" i="1" s="1"/>
  <c r="AZ2240" i="1"/>
  <c r="F2240" i="1" s="1"/>
  <c r="AZ2208" i="1"/>
  <c r="F2208" i="1" s="1"/>
  <c r="AZ2176" i="1"/>
  <c r="F2176" i="1" s="1"/>
  <c r="AZ2403" i="1"/>
  <c r="F2403" i="1" s="1"/>
  <c r="AZ2289" i="1"/>
  <c r="F2289" i="1" s="1"/>
  <c r="AZ2257" i="1"/>
  <c r="F2257" i="1" s="1"/>
  <c r="AZ2225" i="1"/>
  <c r="F2225" i="1" s="1"/>
  <c r="AZ2193" i="1"/>
  <c r="F2193" i="1" s="1"/>
  <c r="AZ2161" i="1"/>
  <c r="F2161" i="1" s="1"/>
  <c r="AZ2335" i="1"/>
  <c r="F2335" i="1" s="1"/>
  <c r="AZ2274" i="1"/>
  <c r="F2274" i="1" s="1"/>
  <c r="AZ2242" i="1"/>
  <c r="F2242" i="1" s="1"/>
  <c r="AZ2218" i="1"/>
  <c r="F2218" i="1" s="1"/>
  <c r="AZ2202" i="1"/>
  <c r="F2202" i="1" s="1"/>
  <c r="AZ2186" i="1"/>
  <c r="F2186" i="1" s="1"/>
  <c r="AZ2170" i="1"/>
  <c r="F2170" i="1" s="1"/>
  <c r="AZ2363" i="1"/>
  <c r="F2363" i="1" s="1"/>
  <c r="AZ2263" i="1"/>
  <c r="F2263" i="1" s="1"/>
  <c r="AZ2247" i="1"/>
  <c r="F2247" i="1" s="1"/>
  <c r="AZ2179" i="1"/>
  <c r="F2179" i="1" s="1"/>
  <c r="AZ2150" i="1"/>
  <c r="F2150" i="1" s="1"/>
  <c r="AZ2134" i="1"/>
  <c r="F2134" i="1" s="1"/>
  <c r="AZ2118" i="1"/>
  <c r="F2118" i="1" s="1"/>
  <c r="AZ2102" i="1"/>
  <c r="F2102" i="1" s="1"/>
  <c r="AZ2086" i="1"/>
  <c r="F2086" i="1" s="1"/>
  <c r="AZ2070" i="1"/>
  <c r="F2070" i="1" s="1"/>
  <c r="AZ2054" i="1"/>
  <c r="F2054" i="1" s="1"/>
  <c r="AZ2038" i="1"/>
  <c r="F2038" i="1" s="1"/>
  <c r="AZ2022" i="1"/>
  <c r="F2022" i="1" s="1"/>
  <c r="AZ2006" i="1"/>
  <c r="F2006" i="1" s="1"/>
  <c r="AZ1990" i="1"/>
  <c r="F1990" i="1" s="1"/>
  <c r="AZ1974" i="1"/>
  <c r="F1974" i="1" s="1"/>
  <c r="AZ1958" i="1"/>
  <c r="F1958" i="1" s="1"/>
  <c r="AZ1942" i="1"/>
  <c r="F1942" i="1" s="1"/>
  <c r="AZ1926" i="1"/>
  <c r="F1926" i="1" s="1"/>
  <c r="AZ1910" i="1"/>
  <c r="F1910" i="1" s="1"/>
  <c r="AZ1894" i="1"/>
  <c r="F1894" i="1" s="1"/>
  <c r="AZ1878" i="1"/>
  <c r="F1878" i="1" s="1"/>
  <c r="AZ1862" i="1"/>
  <c r="F1862" i="1" s="1"/>
  <c r="AZ2279" i="1"/>
  <c r="F2279" i="1" s="1"/>
  <c r="AZ2231" i="1"/>
  <c r="F2231" i="1" s="1"/>
  <c r="AZ2175" i="1"/>
  <c r="F2175" i="1" s="1"/>
  <c r="AZ2147" i="1"/>
  <c r="F2147" i="1" s="1"/>
  <c r="AZ2131" i="1"/>
  <c r="F2131" i="1" s="1"/>
  <c r="AZ2115" i="1"/>
  <c r="F2115" i="1" s="1"/>
  <c r="AZ2099" i="1"/>
  <c r="F2099" i="1" s="1"/>
  <c r="AZ2083" i="1"/>
  <c r="F2083" i="1" s="1"/>
  <c r="AZ2067" i="1"/>
  <c r="F2067" i="1" s="1"/>
  <c r="AZ2051" i="1"/>
  <c r="F2051" i="1" s="1"/>
  <c r="AZ2035" i="1"/>
  <c r="F2035" i="1" s="1"/>
  <c r="AZ2019" i="1"/>
  <c r="F2019" i="1" s="1"/>
  <c r="AZ2003" i="1"/>
  <c r="F2003" i="1" s="1"/>
  <c r="AZ1987" i="1"/>
  <c r="F1987" i="1" s="1"/>
  <c r="AZ1971" i="1"/>
  <c r="F1971" i="1" s="1"/>
  <c r="AZ1955" i="1"/>
  <c r="F1955" i="1" s="1"/>
  <c r="AZ1939" i="1"/>
  <c r="F1939" i="1" s="1"/>
  <c r="AZ1923" i="1"/>
  <c r="F1923" i="1" s="1"/>
  <c r="AZ1907" i="1"/>
  <c r="F1907" i="1" s="1"/>
  <c r="AZ1891" i="1"/>
  <c r="F1891" i="1" s="1"/>
  <c r="AZ1875" i="1"/>
  <c r="F1875" i="1" s="1"/>
  <c r="AZ1859" i="1"/>
  <c r="F1859" i="1" s="1"/>
  <c r="AZ2291" i="1"/>
  <c r="F2291" i="1" s="1"/>
  <c r="AZ2187" i="1"/>
  <c r="F2187" i="1" s="1"/>
  <c r="AZ2148" i="1"/>
  <c r="F2148" i="1" s="1"/>
  <c r="AZ2132" i="1"/>
  <c r="F2132" i="1" s="1"/>
  <c r="AZ2116" i="1"/>
  <c r="F2116" i="1" s="1"/>
  <c r="AZ2100" i="1"/>
  <c r="F2100" i="1" s="1"/>
  <c r="AZ2084" i="1"/>
  <c r="F2084" i="1" s="1"/>
  <c r="AZ2068" i="1"/>
  <c r="F2068" i="1" s="1"/>
  <c r="AZ2052" i="1"/>
  <c r="F2052" i="1" s="1"/>
  <c r="AZ2036" i="1"/>
  <c r="F2036" i="1" s="1"/>
  <c r="AZ2020" i="1"/>
  <c r="F2020" i="1" s="1"/>
  <c r="AZ2004" i="1"/>
  <c r="F2004" i="1" s="1"/>
  <c r="AZ1988" i="1"/>
  <c r="F1988" i="1" s="1"/>
  <c r="AZ2475" i="1"/>
  <c r="F2475" i="1" s="1"/>
  <c r="AZ2401" i="1"/>
  <c r="F2401" i="1" s="1"/>
  <c r="AZ2468" i="1"/>
  <c r="F2468" i="1" s="1"/>
  <c r="AZ2293" i="1"/>
  <c r="F2293" i="1" s="1"/>
  <c r="AZ2528" i="1"/>
  <c r="F2528" i="1" s="1"/>
  <c r="AZ2196" i="1"/>
  <c r="F2196" i="1" s="1"/>
  <c r="AZ2244" i="1"/>
  <c r="F2244" i="1" s="1"/>
  <c r="AZ2288" i="1"/>
  <c r="F2288" i="1" s="1"/>
  <c r="AZ2407" i="1"/>
  <c r="F2407" i="1" s="1"/>
  <c r="AZ2326" i="1"/>
  <c r="F2326" i="1" s="1"/>
  <c r="AZ2370" i="1"/>
  <c r="F2370" i="1" s="1"/>
  <c r="AZ2414" i="1"/>
  <c r="F2414" i="1" s="1"/>
  <c r="AZ2301" i="1"/>
  <c r="F2301" i="1" s="1"/>
  <c r="AZ2444" i="1"/>
  <c r="F2444" i="1" s="1"/>
  <c r="AZ2491" i="1"/>
  <c r="F2491" i="1" s="1"/>
  <c r="AZ2492" i="1"/>
  <c r="F2492" i="1" s="1"/>
  <c r="AZ2234" i="1"/>
  <c r="F2234" i="1" s="1"/>
  <c r="AZ2250" i="1"/>
  <c r="F2250" i="1" s="1"/>
  <c r="AZ2266" i="1"/>
  <c r="F2266" i="1" s="1"/>
  <c r="AZ2282" i="1"/>
  <c r="F2282" i="1" s="1"/>
  <c r="AZ2303" i="1"/>
  <c r="F2303" i="1" s="1"/>
  <c r="AZ2367" i="1"/>
  <c r="F2367" i="1" s="1"/>
  <c r="AZ2437" i="1"/>
  <c r="F2437" i="1" s="1"/>
  <c r="AZ2169" i="1"/>
  <c r="F2169" i="1" s="1"/>
  <c r="AZ2185" i="1"/>
  <c r="F2185" i="1" s="1"/>
  <c r="AZ2201" i="1"/>
  <c r="F2201" i="1" s="1"/>
  <c r="AZ2217" i="1"/>
  <c r="F2217" i="1" s="1"/>
  <c r="AZ2233" i="1"/>
  <c r="F2233" i="1" s="1"/>
  <c r="AZ2249" i="1"/>
  <c r="F2249" i="1" s="1"/>
  <c r="AZ2265" i="1"/>
  <c r="F2265" i="1" s="1"/>
  <c r="AZ2281" i="1"/>
  <c r="F2281" i="1" s="1"/>
  <c r="AZ2307" i="1"/>
  <c r="F2307" i="1" s="1"/>
  <c r="AZ2371" i="1"/>
  <c r="F2371" i="1" s="1"/>
  <c r="AZ2433" i="1"/>
  <c r="F2433" i="1" s="1"/>
  <c r="AZ2168" i="1"/>
  <c r="F2168" i="1" s="1"/>
  <c r="AZ2184" i="1"/>
  <c r="F2184" i="1" s="1"/>
  <c r="AZ2200" i="1"/>
  <c r="F2200" i="1" s="1"/>
  <c r="AZ2216" i="1"/>
  <c r="F2216" i="1" s="1"/>
  <c r="AZ2232" i="1"/>
  <c r="F2232" i="1" s="1"/>
  <c r="AZ2248" i="1"/>
  <c r="F2248" i="1" s="1"/>
  <c r="AZ2264" i="1"/>
  <c r="F2264" i="1" s="1"/>
  <c r="AZ2280" i="1"/>
  <c r="F2280" i="1" s="1"/>
  <c r="AZ2296" i="1"/>
  <c r="F2296" i="1" s="1"/>
  <c r="AZ2359" i="1"/>
  <c r="F2359" i="1" s="1"/>
  <c r="AZ2423" i="1"/>
  <c r="F2423" i="1" s="1"/>
  <c r="AZ2298" i="1"/>
  <c r="F2298" i="1" s="1"/>
  <c r="AZ2314" i="1"/>
  <c r="F2314" i="1" s="1"/>
  <c r="AZ2330" i="1"/>
  <c r="F2330" i="1" s="1"/>
  <c r="AZ2346" i="1"/>
  <c r="F2346" i="1" s="1"/>
  <c r="AZ2362" i="1"/>
  <c r="F2362" i="1" s="1"/>
  <c r="AZ2378" i="1"/>
  <c r="F2378" i="1" s="1"/>
  <c r="AZ2398" i="1"/>
  <c r="F2398" i="1" s="1"/>
  <c r="AZ2418" i="1"/>
  <c r="F2418" i="1" s="1"/>
  <c r="AZ2443" i="1"/>
  <c r="F2443" i="1" s="1"/>
  <c r="AZ2512" i="1"/>
  <c r="F2512" i="1" s="1"/>
  <c r="AZ2317" i="1"/>
  <c r="F2317" i="1" s="1"/>
  <c r="AZ2361" i="1"/>
  <c r="F2361" i="1" s="1"/>
  <c r="AZ2425" i="1"/>
  <c r="F2425" i="1" s="1"/>
  <c r="AZ2300" i="1"/>
  <c r="F2300" i="1" s="1"/>
  <c r="AZ2356" i="1"/>
  <c r="F2356" i="1" s="1"/>
  <c r="AZ2547" i="1"/>
  <c r="F2547" i="1" s="1"/>
  <c r="AZ2519" i="1"/>
  <c r="F2519" i="1" s="1"/>
  <c r="AZ2539" i="1"/>
  <c r="F2539" i="1" s="1"/>
  <c r="AZ2543" i="1"/>
  <c r="F2543" i="1" s="1"/>
  <c r="AZ2587" i="1"/>
  <c r="F2587" i="1" s="1"/>
  <c r="AZ2546" i="1"/>
  <c r="F2546" i="1" s="1"/>
  <c r="AZ2238" i="1"/>
  <c r="F2238" i="1" s="1"/>
  <c r="AZ2254" i="1"/>
  <c r="F2254" i="1" s="1"/>
  <c r="AZ2270" i="1"/>
  <c r="F2270" i="1" s="1"/>
  <c r="AZ2286" i="1"/>
  <c r="F2286" i="1" s="1"/>
  <c r="AZ2319" i="1"/>
  <c r="F2319" i="1" s="1"/>
  <c r="AZ2383" i="1"/>
  <c r="F2383" i="1" s="1"/>
  <c r="AZ2541" i="1"/>
  <c r="F2541" i="1" s="1"/>
  <c r="AZ2173" i="1"/>
  <c r="F2173" i="1" s="1"/>
  <c r="AZ2189" i="1"/>
  <c r="F2189" i="1" s="1"/>
  <c r="AZ2205" i="1"/>
  <c r="F2205" i="1" s="1"/>
  <c r="AZ2221" i="1"/>
  <c r="F2221" i="1" s="1"/>
  <c r="AZ2237" i="1"/>
  <c r="F2237" i="1" s="1"/>
  <c r="AZ2253" i="1"/>
  <c r="F2253" i="1" s="1"/>
  <c r="AZ2269" i="1"/>
  <c r="F2269" i="1" s="1"/>
  <c r="AZ2285" i="1"/>
  <c r="F2285" i="1" s="1"/>
  <c r="AZ2323" i="1"/>
  <c r="F2323" i="1" s="1"/>
  <c r="AZ2387" i="1"/>
  <c r="F2387" i="1" s="1"/>
  <c r="AZ2463" i="1"/>
  <c r="F2463" i="1" s="1"/>
  <c r="AZ2172" i="1"/>
  <c r="F2172" i="1" s="1"/>
  <c r="AZ2188" i="1"/>
  <c r="F2188" i="1" s="1"/>
  <c r="AZ2204" i="1"/>
  <c r="F2204" i="1" s="1"/>
  <c r="AZ2220" i="1"/>
  <c r="F2220" i="1" s="1"/>
  <c r="AZ2236" i="1"/>
  <c r="F2236" i="1" s="1"/>
  <c r="AZ2252" i="1"/>
  <c r="F2252" i="1" s="1"/>
  <c r="AZ2268" i="1"/>
  <c r="F2268" i="1" s="1"/>
  <c r="AZ2284" i="1"/>
  <c r="F2284" i="1" s="1"/>
  <c r="AZ2311" i="1"/>
  <c r="F2311" i="1" s="1"/>
  <c r="AZ2375" i="1"/>
  <c r="F2375" i="1" s="1"/>
  <c r="AZ2429" i="1"/>
  <c r="F2429" i="1" s="1"/>
  <c r="AZ2302" i="1"/>
  <c r="F2302" i="1" s="1"/>
  <c r="AZ2318" i="1"/>
  <c r="F2318" i="1" s="1"/>
  <c r="AZ2334" i="1"/>
  <c r="F2334" i="1" s="1"/>
  <c r="AZ2350" i="1"/>
  <c r="F2350" i="1" s="1"/>
  <c r="AZ2366" i="1"/>
  <c r="F2366" i="1" s="1"/>
  <c r="AZ2382" i="1"/>
  <c r="F2382" i="1" s="1"/>
  <c r="AZ2402" i="1"/>
  <c r="F2402" i="1" s="1"/>
  <c r="AZ2426" i="1"/>
  <c r="F2426" i="1" s="1"/>
  <c r="AZ2447" i="1"/>
  <c r="F2447" i="1" s="1"/>
  <c r="AZ2515" i="1"/>
  <c r="F2515" i="1" s="1"/>
  <c r="AZ2321" i="1"/>
  <c r="F2321" i="1" s="1"/>
  <c r="AZ2381" i="1"/>
  <c r="F2381" i="1" s="1"/>
  <c r="AZ2428" i="1"/>
  <c r="F2428" i="1" s="1"/>
  <c r="AZ2316" i="1"/>
  <c r="F2316" i="1" s="1"/>
  <c r="AZ2384" i="1"/>
  <c r="F2384" i="1" s="1"/>
  <c r="AZ2464" i="1"/>
  <c r="F2464" i="1" s="1"/>
  <c r="AZ2545" i="1"/>
  <c r="F2545" i="1" s="1"/>
  <c r="AZ2465" i="1"/>
  <c r="F2465" i="1" s="1"/>
  <c r="AZ2562" i="1"/>
  <c r="F2562" i="1" s="1"/>
  <c r="AZ2599" i="1"/>
  <c r="F2599" i="1" s="1"/>
  <c r="AZ2577" i="1"/>
  <c r="F2577" i="1" s="1"/>
  <c r="AZ2340" i="1"/>
  <c r="F2340" i="1" s="1"/>
  <c r="AZ2420" i="1"/>
  <c r="F2420" i="1" s="1"/>
  <c r="AZ2516" i="1"/>
  <c r="F2516" i="1" s="1"/>
  <c r="AZ2517" i="1"/>
  <c r="F2517" i="1" s="1"/>
  <c r="AZ2495" i="1"/>
  <c r="F2495" i="1" s="1"/>
  <c r="AZ2579" i="1"/>
  <c r="F2579" i="1" s="1"/>
  <c r="AZ2450" i="1"/>
  <c r="F2450" i="1" s="1"/>
  <c r="AZ2458" i="1"/>
  <c r="F2458" i="1" s="1"/>
  <c r="AZ2365" i="1"/>
  <c r="F2365" i="1" s="1"/>
  <c r="AZ2409" i="1"/>
  <c r="F2409" i="1" s="1"/>
  <c r="AZ2449" i="1"/>
  <c r="F2449" i="1" s="1"/>
  <c r="AZ2320" i="1"/>
  <c r="F2320" i="1" s="1"/>
  <c r="AZ2380" i="1"/>
  <c r="F2380" i="1" s="1"/>
  <c r="AZ2467" i="1"/>
  <c r="F2467" i="1" s="1"/>
  <c r="AZ2484" i="1"/>
  <c r="F2484" i="1" s="1"/>
  <c r="AZ2485" i="1"/>
  <c r="F2485" i="1" s="1"/>
  <c r="AZ2549" i="1"/>
  <c r="F2549" i="1" s="1"/>
  <c r="AZ2521" i="1"/>
  <c r="F2521" i="1" s="1"/>
  <c r="AZ2578" i="1"/>
  <c r="F2578" i="1" s="1"/>
  <c r="AZ2603" i="1"/>
  <c r="F2603" i="1" s="1"/>
  <c r="AZ2494" i="1"/>
  <c r="F2494" i="1" s="1"/>
  <c r="AZ2364" i="1"/>
  <c r="F2364" i="1" s="1"/>
  <c r="AZ2404" i="1"/>
  <c r="F2404" i="1" s="1"/>
  <c r="AZ2448" i="1"/>
  <c r="F2448" i="1" s="1"/>
  <c r="AZ2497" i="1"/>
  <c r="F2497" i="1" s="1"/>
  <c r="AZ2548" i="1"/>
  <c r="F2548" i="1" s="1"/>
  <c r="AZ2520" i="1"/>
  <c r="F2520" i="1" s="1"/>
  <c r="AZ2473" i="1"/>
  <c r="F2473" i="1" s="1"/>
  <c r="AZ2524" i="1"/>
  <c r="F2524" i="1" s="1"/>
  <c r="AZ2558" i="1"/>
  <c r="F2558" i="1" s="1"/>
  <c r="AZ2591" i="1"/>
  <c r="F2591" i="1" s="1"/>
  <c r="AZ2615" i="1"/>
  <c r="F2615" i="1" s="1"/>
  <c r="AZ2514" i="1"/>
  <c r="F2514" i="1" s="1"/>
  <c r="AZ2305" i="1"/>
  <c r="F2305" i="1" s="1"/>
  <c r="AZ2329" i="1"/>
  <c r="F2329" i="1" s="1"/>
  <c r="AZ2349" i="1"/>
  <c r="F2349" i="1" s="1"/>
  <c r="AZ2369" i="1"/>
  <c r="F2369" i="1" s="1"/>
  <c r="AZ2393" i="1"/>
  <c r="F2393" i="1" s="1"/>
  <c r="AZ2413" i="1"/>
  <c r="F2413" i="1" s="1"/>
  <c r="AZ2432" i="1"/>
  <c r="F2432" i="1" s="1"/>
  <c r="AZ2471" i="1"/>
  <c r="F2471" i="1" s="1"/>
  <c r="AZ2304" i="1"/>
  <c r="F2304" i="1" s="1"/>
  <c r="AZ2324" i="1"/>
  <c r="F2324" i="1" s="1"/>
  <c r="AZ2348" i="1"/>
  <c r="F2348" i="1" s="1"/>
  <c r="AZ2368" i="1"/>
  <c r="F2368" i="1" s="1"/>
  <c r="AZ2388" i="1"/>
  <c r="F2388" i="1" s="1"/>
  <c r="AZ2412" i="1"/>
  <c r="F2412" i="1" s="1"/>
  <c r="AZ2483" i="1"/>
  <c r="F2483" i="1" s="1"/>
  <c r="AZ2452" i="1"/>
  <c r="F2452" i="1" s="1"/>
  <c r="AZ2476" i="1"/>
  <c r="F2476" i="1" s="1"/>
  <c r="AZ2500" i="1"/>
  <c r="F2500" i="1" s="1"/>
  <c r="AZ2529" i="1"/>
  <c r="F2529" i="1" s="1"/>
  <c r="AZ2566" i="1"/>
  <c r="F2566" i="1" s="1"/>
  <c r="AZ2501" i="1"/>
  <c r="F2501" i="1" s="1"/>
  <c r="AZ2523" i="1"/>
  <c r="F2523" i="1" s="1"/>
  <c r="AZ2457" i="1"/>
  <c r="F2457" i="1" s="1"/>
  <c r="AZ2477" i="1"/>
  <c r="F2477" i="1" s="1"/>
  <c r="AZ2505" i="1"/>
  <c r="F2505" i="1" s="1"/>
  <c r="AZ2537" i="1"/>
  <c r="F2537" i="1" s="1"/>
  <c r="AZ2563" i="1"/>
  <c r="F2563" i="1" s="1"/>
  <c r="AZ2559" i="1"/>
  <c r="F2559" i="1" s="1"/>
  <c r="AZ2583" i="1"/>
  <c r="F2583" i="1" s="1"/>
  <c r="AZ2594" i="1"/>
  <c r="F2594" i="1" s="1"/>
  <c r="AZ2606" i="1"/>
  <c r="F2606" i="1" s="1"/>
  <c r="AZ2430" i="1"/>
  <c r="F2430" i="1" s="1"/>
  <c r="AZ2478" i="1"/>
  <c r="F2478" i="1" s="1"/>
  <c r="AZ2522" i="1"/>
  <c r="F2522" i="1" s="1"/>
  <c r="AZ2622" i="1"/>
  <c r="F2622" i="1" s="1"/>
  <c r="AZ2584" i="1"/>
  <c r="F2584" i="1" s="1"/>
  <c r="AZ2313" i="1"/>
  <c r="F2313" i="1" s="1"/>
  <c r="AZ2333" i="1"/>
  <c r="F2333" i="1" s="1"/>
  <c r="AZ2353" i="1"/>
  <c r="F2353" i="1" s="1"/>
  <c r="AZ2377" i="1"/>
  <c r="F2377" i="1" s="1"/>
  <c r="AZ2397" i="1"/>
  <c r="F2397" i="1" s="1"/>
  <c r="AZ2417" i="1"/>
  <c r="F2417" i="1" s="1"/>
  <c r="AZ2440" i="1"/>
  <c r="F2440" i="1" s="1"/>
  <c r="AZ2496" i="1"/>
  <c r="F2496" i="1" s="1"/>
  <c r="AZ2308" i="1"/>
  <c r="F2308" i="1" s="1"/>
  <c r="AZ2332" i="1"/>
  <c r="F2332" i="1" s="1"/>
  <c r="AZ2352" i="1"/>
  <c r="F2352" i="1" s="1"/>
  <c r="AZ2372" i="1"/>
  <c r="F2372" i="1" s="1"/>
  <c r="AZ2396" i="1"/>
  <c r="F2396" i="1" s="1"/>
  <c r="AZ2416" i="1"/>
  <c r="F2416" i="1" s="1"/>
  <c r="AZ2493" i="1"/>
  <c r="F2493" i="1" s="1"/>
  <c r="AZ2460" i="1"/>
  <c r="F2460" i="1" s="1"/>
  <c r="AZ2480" i="1"/>
  <c r="F2480" i="1" s="1"/>
  <c r="AZ2503" i="1"/>
  <c r="F2503" i="1" s="1"/>
  <c r="AZ2535" i="1"/>
  <c r="F2535" i="1" s="1"/>
  <c r="AZ2567" i="1"/>
  <c r="F2567" i="1" s="1"/>
  <c r="AZ2504" i="1"/>
  <c r="F2504" i="1" s="1"/>
  <c r="AZ2536" i="1"/>
  <c r="F2536" i="1" s="1"/>
  <c r="AZ2461" i="1"/>
  <c r="F2461" i="1" s="1"/>
  <c r="AZ2481" i="1"/>
  <c r="F2481" i="1" s="1"/>
  <c r="AZ2511" i="1"/>
  <c r="F2511" i="1" s="1"/>
  <c r="AZ2540" i="1"/>
  <c r="F2540" i="1" s="1"/>
  <c r="AZ2570" i="1"/>
  <c r="F2570" i="1" s="1"/>
  <c r="AZ2575" i="1"/>
  <c r="F2575" i="1" s="1"/>
  <c r="AZ2586" i="1"/>
  <c r="F2586" i="1" s="1"/>
  <c r="AZ2595" i="1"/>
  <c r="F2595" i="1" s="1"/>
  <c r="AZ2611" i="1"/>
  <c r="F2611" i="1" s="1"/>
  <c r="AZ2442" i="1"/>
  <c r="F2442" i="1" s="1"/>
  <c r="AZ2482" i="1"/>
  <c r="F2482" i="1" s="1"/>
  <c r="AZ2538" i="1"/>
  <c r="F2538" i="1" s="1"/>
  <c r="AZ2565" i="1"/>
  <c r="F2565" i="1" s="1"/>
  <c r="AZ2632" i="1"/>
  <c r="F2632" i="1" s="1"/>
  <c r="AZ2627" i="1"/>
  <c r="F2627" i="1" s="1"/>
  <c r="AZ2581" i="1"/>
  <c r="F2581" i="1" s="1"/>
  <c r="AZ2434" i="1"/>
  <c r="F2434" i="1" s="1"/>
  <c r="AZ2462" i="1"/>
  <c r="F2462" i="1" s="1"/>
  <c r="AZ2506" i="1"/>
  <c r="F2506" i="1" s="1"/>
  <c r="AZ2542" i="1"/>
  <c r="F2542" i="1" s="1"/>
  <c r="AZ2630" i="1"/>
  <c r="F2630" i="1" s="1"/>
  <c r="AZ2597" i="1"/>
  <c r="F2597" i="1" s="1"/>
  <c r="AZ2609" i="1"/>
  <c r="F2609" i="1" s="1"/>
  <c r="AZ2617" i="1"/>
  <c r="F2617" i="1" s="1"/>
  <c r="AZ2474" i="1"/>
  <c r="F2474" i="1" s="1"/>
  <c r="AZ2498" i="1"/>
  <c r="F2498" i="1" s="1"/>
  <c r="AZ2526" i="1"/>
  <c r="F2526" i="1" s="1"/>
  <c r="AZ2623" i="1"/>
  <c r="F2623" i="1" s="1"/>
  <c r="AZ2561" i="1"/>
  <c r="F2561" i="1" s="1"/>
  <c r="AZ2585" i="1"/>
  <c r="F2585" i="1" s="1"/>
  <c r="AZ2625" i="1"/>
  <c r="F2625" i="1" s="1"/>
  <c r="AZ2601" i="1"/>
  <c r="F2601" i="1" s="1"/>
  <c r="AZ2560" i="1"/>
  <c r="F2560" i="1" s="1"/>
  <c r="AZ2564" i="1"/>
  <c r="F2564" i="1" s="1"/>
  <c r="AZ2568" i="1"/>
  <c r="F2568" i="1" s="1"/>
  <c r="AZ2629" i="1"/>
  <c r="F2629" i="1" s="1"/>
  <c r="AZ2580" i="1"/>
  <c r="F2580" i="1" s="1"/>
  <c r="AZ2390" i="1"/>
  <c r="F2390" i="1" s="1"/>
  <c r="AZ2406" i="1"/>
  <c r="F2406" i="1" s="1"/>
  <c r="AZ2422" i="1"/>
  <c r="F2422" i="1" s="1"/>
  <c r="AZ2439" i="1"/>
  <c r="F2439" i="1" s="1"/>
  <c r="AZ2459" i="1"/>
  <c r="F2459" i="1" s="1"/>
  <c r="AZ2525" i="1"/>
  <c r="F2525" i="1" s="1"/>
  <c r="AZ2309" i="1"/>
  <c r="F2309" i="1" s="1"/>
  <c r="AZ2325" i="1"/>
  <c r="F2325" i="1" s="1"/>
  <c r="AZ2341" i="1"/>
  <c r="F2341" i="1" s="1"/>
  <c r="AZ2357" i="1"/>
  <c r="F2357" i="1" s="1"/>
  <c r="AZ2373" i="1"/>
  <c r="F2373" i="1" s="1"/>
  <c r="AZ2389" i="1"/>
  <c r="F2389" i="1" s="1"/>
  <c r="AZ2405" i="1"/>
  <c r="F2405" i="1" s="1"/>
  <c r="AZ2421" i="1"/>
  <c r="F2421" i="1" s="1"/>
  <c r="AZ2436" i="1"/>
  <c r="F2436" i="1" s="1"/>
  <c r="AZ2455" i="1"/>
  <c r="F2455" i="1" s="1"/>
  <c r="AZ2509" i="1"/>
  <c r="F2509" i="1" s="1"/>
  <c r="AZ2312" i="1"/>
  <c r="F2312" i="1" s="1"/>
  <c r="AZ2328" i="1"/>
  <c r="F2328" i="1" s="1"/>
  <c r="AZ2344" i="1"/>
  <c r="F2344" i="1" s="1"/>
  <c r="AZ2360" i="1"/>
  <c r="F2360" i="1" s="1"/>
  <c r="AZ2376" i="1"/>
  <c r="F2376" i="1" s="1"/>
  <c r="AZ2392" i="1"/>
  <c r="F2392" i="1" s="1"/>
  <c r="AZ2408" i="1"/>
  <c r="F2408" i="1" s="1"/>
  <c r="AZ2424" i="1"/>
  <c r="F2424" i="1" s="1"/>
  <c r="AZ2544" i="1"/>
  <c r="F2544" i="1" s="1"/>
  <c r="AZ2456" i="1"/>
  <c r="F2456" i="1" s="1"/>
  <c r="AZ2472" i="1"/>
  <c r="F2472" i="1" s="1"/>
  <c r="AZ2487" i="1"/>
  <c r="F2487" i="1" s="1"/>
  <c r="AZ2513" i="1"/>
  <c r="F2513" i="1" s="1"/>
  <c r="AZ2532" i="1"/>
  <c r="F2532" i="1" s="1"/>
  <c r="AZ2551" i="1"/>
  <c r="F2551" i="1" s="1"/>
  <c r="AZ2488" i="1"/>
  <c r="F2488" i="1" s="1"/>
  <c r="AZ2507" i="1"/>
  <c r="F2507" i="1" s="1"/>
  <c r="AZ2533" i="1"/>
  <c r="F2533" i="1" s="1"/>
  <c r="AZ2552" i="1"/>
  <c r="F2552" i="1" s="1"/>
  <c r="AZ2469" i="1"/>
  <c r="F2469" i="1" s="1"/>
  <c r="AZ2489" i="1"/>
  <c r="F2489" i="1" s="1"/>
  <c r="AZ2508" i="1"/>
  <c r="F2508" i="1" s="1"/>
  <c r="AZ2527" i="1"/>
  <c r="F2527" i="1" s="1"/>
  <c r="AZ2553" i="1"/>
  <c r="F2553" i="1" s="1"/>
  <c r="AZ2571" i="1"/>
  <c r="F2571" i="1" s="1"/>
  <c r="AZ2574" i="1"/>
  <c r="F2574" i="1" s="1"/>
  <c r="AZ2582" i="1"/>
  <c r="F2582" i="1" s="1"/>
  <c r="AZ2590" i="1"/>
  <c r="F2590" i="1" s="1"/>
  <c r="AZ2598" i="1"/>
  <c r="F2598" i="1" s="1"/>
  <c r="AZ2607" i="1"/>
  <c r="F2607" i="1" s="1"/>
  <c r="AZ2619" i="1"/>
  <c r="F2619" i="1" s="1"/>
  <c r="AZ2446" i="1"/>
  <c r="F2446" i="1" s="1"/>
  <c r="AZ2466" i="1"/>
  <c r="F2466" i="1" s="1"/>
  <c r="AZ2490" i="1"/>
  <c r="F2490" i="1" s="1"/>
  <c r="AZ2510" i="1"/>
  <c r="F2510" i="1" s="1"/>
  <c r="AZ2530" i="1"/>
  <c r="F2530" i="1" s="1"/>
  <c r="AZ2554" i="1"/>
  <c r="F2554" i="1" s="1"/>
  <c r="AZ2626" i="1"/>
  <c r="F2626" i="1" s="1"/>
  <c r="AZ2569" i="1"/>
  <c r="F2569" i="1" s="1"/>
  <c r="AZ2593" i="1"/>
  <c r="F2593" i="1" s="1"/>
  <c r="AZ2613" i="1"/>
  <c r="F2613" i="1" s="1"/>
  <c r="AZ2633" i="1"/>
  <c r="F2633" i="1" s="1"/>
  <c r="AZ2576" i="1"/>
  <c r="F2576" i="1" s="1"/>
  <c r="AZ2616" i="1"/>
  <c r="F2616" i="1" s="1"/>
  <c r="AZ2596" i="1"/>
  <c r="F2596" i="1" s="1"/>
  <c r="AZ2600" i="1"/>
  <c r="F2600" i="1" s="1"/>
  <c r="AZ2608" i="1"/>
  <c r="F2608" i="1" s="1"/>
  <c r="BU2638" i="1"/>
  <c r="BU2636" i="1"/>
  <c r="AZ2592" i="1"/>
  <c r="F2592" i="1" s="1"/>
  <c r="AZ2612" i="1"/>
  <c r="F2612" i="1" s="1"/>
  <c r="BU2637" i="1"/>
  <c r="AZ2624" i="1"/>
  <c r="F2624" i="1" s="1"/>
  <c r="AZ2628" i="1"/>
  <c r="F2628" i="1" s="1"/>
  <c r="AZ2602" i="1"/>
  <c r="F2602" i="1" s="1"/>
  <c r="AZ2610" i="1"/>
  <c r="F2610" i="1" s="1"/>
  <c r="AZ2618" i="1"/>
  <c r="F2618" i="1" s="1"/>
  <c r="AZ2438" i="1"/>
  <c r="F2438" i="1" s="1"/>
  <c r="AZ2454" i="1"/>
  <c r="F2454" i="1" s="1"/>
  <c r="AZ2470" i="1"/>
  <c r="F2470" i="1" s="1"/>
  <c r="AZ2486" i="1"/>
  <c r="F2486" i="1" s="1"/>
  <c r="AZ2502" i="1"/>
  <c r="F2502" i="1" s="1"/>
  <c r="AZ2518" i="1"/>
  <c r="F2518" i="1" s="1"/>
  <c r="AZ2534" i="1"/>
  <c r="F2534" i="1" s="1"/>
  <c r="AZ2550" i="1"/>
  <c r="F2550" i="1" s="1"/>
  <c r="AZ2631" i="1"/>
  <c r="F2631" i="1" s="1"/>
  <c r="AZ2557" i="1"/>
  <c r="F2557" i="1" s="1"/>
  <c r="AZ2573" i="1"/>
  <c r="F2573" i="1" s="1"/>
  <c r="AZ2589" i="1"/>
  <c r="F2589" i="1" s="1"/>
  <c r="AZ2605" i="1"/>
  <c r="F2605" i="1" s="1"/>
  <c r="AZ2621" i="1"/>
  <c r="F2621" i="1" s="1"/>
  <c r="AZ2556" i="1"/>
  <c r="F2556" i="1" s="1"/>
  <c r="AZ2572" i="1"/>
  <c r="F2572" i="1" s="1"/>
  <c r="AZ2588" i="1"/>
  <c r="F2588" i="1" s="1"/>
  <c r="AZ2604" i="1"/>
  <c r="F2604" i="1" s="1"/>
  <c r="D2634" i="1"/>
  <c r="C2634" i="1" s="1"/>
  <c r="BT2632" i="1"/>
  <c r="BK2632" i="1" s="1"/>
  <c r="BT2628" i="1"/>
  <c r="BK2628" i="1" s="1"/>
  <c r="BT2624" i="1"/>
  <c r="BK2624" i="1" s="1"/>
  <c r="BT2620" i="1"/>
  <c r="BK2620" i="1" s="1"/>
  <c r="BT2616" i="1"/>
  <c r="BK2616" i="1" s="1"/>
  <c r="BT2612" i="1"/>
  <c r="BK2612" i="1" s="1"/>
  <c r="BT2608" i="1"/>
  <c r="BK2608" i="1" s="1"/>
  <c r="BT2604" i="1"/>
  <c r="BK2604" i="1" s="1"/>
  <c r="BT2600" i="1"/>
  <c r="BK2600" i="1" s="1"/>
  <c r="BT2596" i="1"/>
  <c r="BK2596" i="1" s="1"/>
  <c r="BT2592" i="1"/>
  <c r="BK2592" i="1" s="1"/>
  <c r="BT2588" i="1"/>
  <c r="BK2588" i="1" s="1"/>
  <c r="BT2584" i="1"/>
  <c r="BK2584" i="1" s="1"/>
  <c r="BT2580" i="1"/>
  <c r="BK2580" i="1" s="1"/>
  <c r="BT2576" i="1"/>
  <c r="BK2576" i="1" s="1"/>
  <c r="BT2572" i="1"/>
  <c r="BK2572" i="1" s="1"/>
  <c r="BT2568" i="1"/>
  <c r="BK2568" i="1" s="1"/>
  <c r="BT2564" i="1"/>
  <c r="BK2564" i="1" s="1"/>
  <c r="BT2560" i="1"/>
  <c r="BK2560" i="1" s="1"/>
  <c r="BT2556" i="1"/>
  <c r="BK2556" i="1" s="1"/>
  <c r="BT2552" i="1"/>
  <c r="BK2552" i="1" s="1"/>
  <c r="BT2548" i="1"/>
  <c r="BK2548" i="1" s="1"/>
  <c r="BT2544" i="1"/>
  <c r="BK2544" i="1" s="1"/>
  <c r="BT2540" i="1"/>
  <c r="BK2540" i="1" s="1"/>
  <c r="BT2536" i="1"/>
  <c r="BK2536" i="1" s="1"/>
  <c r="BT2532" i="1"/>
  <c r="BK2532" i="1" s="1"/>
  <c r="BT2528" i="1"/>
  <c r="BK2528" i="1" s="1"/>
  <c r="BT2524" i="1"/>
  <c r="BK2524" i="1" s="1"/>
  <c r="BT2520" i="1"/>
  <c r="BK2520" i="1" s="1"/>
  <c r="BT2516" i="1"/>
  <c r="BK2516" i="1" s="1"/>
  <c r="BT2512" i="1"/>
  <c r="BK2512" i="1" s="1"/>
  <c r="BT2508" i="1"/>
  <c r="BK2508" i="1" s="1"/>
  <c r="BT2504" i="1"/>
  <c r="BK2504" i="1" s="1"/>
  <c r="BT2500" i="1"/>
  <c r="BK2500" i="1" s="1"/>
  <c r="BT2496" i="1"/>
  <c r="BK2496" i="1" s="1"/>
  <c r="BT2492" i="1"/>
  <c r="BK2492" i="1" s="1"/>
  <c r="BT2488" i="1"/>
  <c r="BK2488" i="1" s="1"/>
  <c r="BT2484" i="1"/>
  <c r="BK2484" i="1" s="1"/>
  <c r="BT2480" i="1"/>
  <c r="BK2480" i="1" s="1"/>
  <c r="BT2476" i="1"/>
  <c r="BK2476" i="1" s="1"/>
  <c r="BT2472" i="1"/>
  <c r="BK2472" i="1" s="1"/>
  <c r="BT2468" i="1"/>
  <c r="BK2468" i="1" s="1"/>
  <c r="BT2464" i="1"/>
  <c r="BK2464" i="1" s="1"/>
  <c r="BT2460" i="1"/>
  <c r="BK2460" i="1" s="1"/>
  <c r="BT2456" i="1"/>
  <c r="BK2456" i="1" s="1"/>
  <c r="BT2452" i="1"/>
  <c r="BK2452" i="1" s="1"/>
  <c r="BT2448" i="1"/>
  <c r="BK2448" i="1" s="1"/>
  <c r="BT2444" i="1"/>
  <c r="BK2444" i="1" s="1"/>
  <c r="BT2440" i="1"/>
  <c r="BK2440" i="1" s="1"/>
  <c r="BT2436" i="1"/>
  <c r="BK2436" i="1" s="1"/>
  <c r="BT2432" i="1"/>
  <c r="BK2432" i="1" s="1"/>
  <c r="BT2428" i="1"/>
  <c r="BK2428" i="1" s="1"/>
  <c r="BT2424" i="1"/>
  <c r="BK2424" i="1" s="1"/>
  <c r="BT2420" i="1"/>
  <c r="BK2420" i="1" s="1"/>
  <c r="BT2416" i="1"/>
  <c r="BK2416" i="1" s="1"/>
  <c r="BT2412" i="1"/>
  <c r="BK2412" i="1" s="1"/>
  <c r="BT2408" i="1"/>
  <c r="BK2408" i="1" s="1"/>
  <c r="BT2404" i="1"/>
  <c r="BK2404" i="1" s="1"/>
  <c r="BT2400" i="1"/>
  <c r="BK2400" i="1" s="1"/>
  <c r="BT2396" i="1"/>
  <c r="BK2396" i="1" s="1"/>
  <c r="BT2392" i="1"/>
  <c r="BK2392" i="1" s="1"/>
  <c r="BT2388" i="1"/>
  <c r="BK2388" i="1" s="1"/>
  <c r="BT2384" i="1"/>
  <c r="BK2384" i="1" s="1"/>
  <c r="BT2380" i="1"/>
  <c r="BK2380" i="1" s="1"/>
  <c r="BT2376" i="1"/>
  <c r="BK2376" i="1" s="1"/>
  <c r="BT2372" i="1"/>
  <c r="BK2372" i="1" s="1"/>
  <c r="BT2368" i="1"/>
  <c r="BK2368" i="1" s="1"/>
  <c r="BT2364" i="1"/>
  <c r="BK2364" i="1" s="1"/>
  <c r="BT2360" i="1"/>
  <c r="BK2360" i="1" s="1"/>
  <c r="BT2356" i="1"/>
  <c r="BK2356" i="1" s="1"/>
  <c r="BT2352" i="1"/>
  <c r="BK2352" i="1" s="1"/>
  <c r="BT2348" i="1"/>
  <c r="BK2348" i="1" s="1"/>
  <c r="BT2344" i="1"/>
  <c r="BK2344" i="1" s="1"/>
  <c r="BT2340" i="1"/>
  <c r="BK2340" i="1" s="1"/>
  <c r="BT2336" i="1"/>
  <c r="BK2336" i="1" s="1"/>
  <c r="BT2332" i="1"/>
  <c r="BK2332" i="1" s="1"/>
  <c r="BT2328" i="1"/>
  <c r="BK2328" i="1" s="1"/>
  <c r="BT2324" i="1"/>
  <c r="BK2324" i="1" s="1"/>
  <c r="BT2320" i="1"/>
  <c r="BK2320" i="1" s="1"/>
  <c r="BT2316" i="1"/>
  <c r="BK2316" i="1" s="1"/>
  <c r="BT2312" i="1"/>
  <c r="BK2312" i="1" s="1"/>
  <c r="BT2308" i="1"/>
  <c r="BK2308" i="1" s="1"/>
  <c r="BT2304" i="1"/>
  <c r="BK2304" i="1" s="1"/>
  <c r="BT2300" i="1"/>
  <c r="BK2300" i="1" s="1"/>
  <c r="BI2634" i="1"/>
  <c r="BT2633" i="1"/>
  <c r="BT2629" i="1"/>
  <c r="BK2629" i="1" s="1"/>
  <c r="BT2625" i="1"/>
  <c r="BK2625" i="1" s="1"/>
  <c r="BT2621" i="1"/>
  <c r="BK2621" i="1" s="1"/>
  <c r="BT2617" i="1"/>
  <c r="BK2617" i="1" s="1"/>
  <c r="BT2613" i="1"/>
  <c r="BK2613" i="1" s="1"/>
  <c r="BT2609" i="1"/>
  <c r="BK2609" i="1" s="1"/>
  <c r="BT2605" i="1"/>
  <c r="BK2605" i="1" s="1"/>
  <c r="BT2601" i="1"/>
  <c r="BK2601" i="1" s="1"/>
  <c r="BT2597" i="1"/>
  <c r="BK2597" i="1" s="1"/>
  <c r="BT2593" i="1"/>
  <c r="BK2593" i="1" s="1"/>
  <c r="BT2589" i="1"/>
  <c r="BK2589" i="1" s="1"/>
  <c r="BT2585" i="1"/>
  <c r="BK2585" i="1" s="1"/>
  <c r="BT2581" i="1"/>
  <c r="BK2581" i="1" s="1"/>
  <c r="BT2577" i="1"/>
  <c r="BK2577" i="1" s="1"/>
  <c r="BT2573" i="1"/>
  <c r="BK2573" i="1" s="1"/>
  <c r="BT2569" i="1"/>
  <c r="BK2569" i="1" s="1"/>
  <c r="BT2565" i="1"/>
  <c r="BK2565" i="1" s="1"/>
  <c r="BT2561" i="1"/>
  <c r="BK2561" i="1" s="1"/>
  <c r="BT2557" i="1"/>
  <c r="BK2557" i="1" s="1"/>
  <c r="BT2553" i="1"/>
  <c r="BK2553" i="1" s="1"/>
  <c r="BT2549" i="1"/>
  <c r="BK2549" i="1" s="1"/>
  <c r="BT2545" i="1"/>
  <c r="BK2545" i="1" s="1"/>
  <c r="BT2541" i="1"/>
  <c r="BK2541" i="1" s="1"/>
  <c r="BT2537" i="1"/>
  <c r="BK2537" i="1" s="1"/>
  <c r="BT2533" i="1"/>
  <c r="BK2533" i="1" s="1"/>
  <c r="BT2529" i="1"/>
  <c r="BK2529" i="1" s="1"/>
  <c r="BT2525" i="1"/>
  <c r="BK2525" i="1" s="1"/>
  <c r="BT2521" i="1"/>
  <c r="BK2521" i="1" s="1"/>
  <c r="BT2517" i="1"/>
  <c r="BK2517" i="1" s="1"/>
  <c r="BT2513" i="1"/>
  <c r="BK2513" i="1" s="1"/>
  <c r="BT2509" i="1"/>
  <c r="BK2509" i="1" s="1"/>
  <c r="BT2505" i="1"/>
  <c r="BK2505" i="1" s="1"/>
  <c r="BT2501" i="1"/>
  <c r="BK2501" i="1" s="1"/>
  <c r="BT2497" i="1"/>
  <c r="BK2497" i="1" s="1"/>
  <c r="BT2493" i="1"/>
  <c r="BK2493" i="1" s="1"/>
  <c r="BT2489" i="1"/>
  <c r="BK2489" i="1" s="1"/>
  <c r="BT2485" i="1"/>
  <c r="BK2485" i="1" s="1"/>
  <c r="BT2481" i="1"/>
  <c r="BK2481" i="1" s="1"/>
  <c r="BT2477" i="1"/>
  <c r="BK2477" i="1" s="1"/>
  <c r="BT2473" i="1"/>
  <c r="BK2473" i="1" s="1"/>
  <c r="BT2469" i="1"/>
  <c r="BK2469" i="1" s="1"/>
  <c r="BT2465" i="1"/>
  <c r="BK2465" i="1" s="1"/>
  <c r="BT2461" i="1"/>
  <c r="BK2461" i="1" s="1"/>
  <c r="BT2457" i="1"/>
  <c r="BK2457" i="1" s="1"/>
  <c r="BT2453" i="1"/>
  <c r="BK2453" i="1" s="1"/>
  <c r="BT2449" i="1"/>
  <c r="BK2449" i="1" s="1"/>
  <c r="BT2445" i="1"/>
  <c r="BK2445" i="1" s="1"/>
  <c r="BT2441" i="1"/>
  <c r="BK2441" i="1" s="1"/>
  <c r="BT2437" i="1"/>
  <c r="BK2437" i="1" s="1"/>
  <c r="BT2433" i="1"/>
  <c r="BK2433" i="1" s="1"/>
  <c r="BT2429" i="1"/>
  <c r="BK2429" i="1" s="1"/>
  <c r="BT2425" i="1"/>
  <c r="BK2425" i="1" s="1"/>
  <c r="BT2421" i="1"/>
  <c r="BK2421" i="1" s="1"/>
  <c r="BT2417" i="1"/>
  <c r="BK2417" i="1" s="1"/>
  <c r="BT2413" i="1"/>
  <c r="BK2413" i="1" s="1"/>
  <c r="BT2409" i="1"/>
  <c r="BK2409" i="1" s="1"/>
  <c r="BT2405" i="1"/>
  <c r="BK2405" i="1" s="1"/>
  <c r="BT2401" i="1"/>
  <c r="BK2401" i="1" s="1"/>
  <c r="BT2397" i="1"/>
  <c r="BK2397" i="1" s="1"/>
  <c r="BT2393" i="1"/>
  <c r="BK2393" i="1" s="1"/>
  <c r="BT2389" i="1"/>
  <c r="BK2389" i="1" s="1"/>
  <c r="BT2385" i="1"/>
  <c r="BK2385" i="1" s="1"/>
  <c r="BT2381" i="1"/>
  <c r="BK2381" i="1" s="1"/>
  <c r="BT2377" i="1"/>
  <c r="BK2377" i="1" s="1"/>
  <c r="BT2373" i="1"/>
  <c r="BK2373" i="1" s="1"/>
  <c r="BT2369" i="1"/>
  <c r="BK2369" i="1" s="1"/>
  <c r="BT2365" i="1"/>
  <c r="BK2365" i="1" s="1"/>
  <c r="BT2361" i="1"/>
  <c r="BK2361" i="1" s="1"/>
  <c r="BT2357" i="1"/>
  <c r="BK2357" i="1" s="1"/>
  <c r="BT2353" i="1"/>
  <c r="BK2353" i="1" s="1"/>
  <c r="BT2349" i="1"/>
  <c r="BK2349" i="1" s="1"/>
  <c r="BT2345" i="1"/>
  <c r="BK2345" i="1" s="1"/>
  <c r="BT2341" i="1"/>
  <c r="BK2341" i="1" s="1"/>
  <c r="BT2337" i="1"/>
  <c r="BK2337" i="1" s="1"/>
  <c r="BT2333" i="1"/>
  <c r="BK2333" i="1" s="1"/>
  <c r="BT2329" i="1"/>
  <c r="BK2329" i="1" s="1"/>
  <c r="BT2325" i="1"/>
  <c r="BK2325" i="1" s="1"/>
  <c r="BT2321" i="1"/>
  <c r="BK2321" i="1" s="1"/>
  <c r="BT2317" i="1"/>
  <c r="BK2317" i="1" s="1"/>
  <c r="BT2313" i="1"/>
  <c r="BK2313" i="1" s="1"/>
  <c r="BT2309" i="1"/>
  <c r="BK2309" i="1" s="1"/>
  <c r="BT2305" i="1"/>
  <c r="BK2305" i="1" s="1"/>
  <c r="BT2301" i="1"/>
  <c r="BK2301" i="1" s="1"/>
  <c r="J38" i="1"/>
  <c r="J42" i="1" s="1"/>
  <c r="J24" i="1" s="1"/>
  <c r="BT2630" i="1"/>
  <c r="BK2630" i="1" s="1"/>
  <c r="BT2626" i="1"/>
  <c r="BK2626" i="1" s="1"/>
  <c r="BT2622" i="1"/>
  <c r="BK2622" i="1" s="1"/>
  <c r="BT2618" i="1"/>
  <c r="BK2618" i="1" s="1"/>
  <c r="BT2614" i="1"/>
  <c r="BK2614" i="1" s="1"/>
  <c r="BT2610" i="1"/>
  <c r="BK2610" i="1" s="1"/>
  <c r="BT2606" i="1"/>
  <c r="BK2606" i="1" s="1"/>
  <c r="BT2602" i="1"/>
  <c r="BK2602" i="1" s="1"/>
  <c r="BT2598" i="1"/>
  <c r="BK2598" i="1" s="1"/>
  <c r="BT2594" i="1"/>
  <c r="BK2594" i="1" s="1"/>
  <c r="BT2590" i="1"/>
  <c r="BK2590" i="1" s="1"/>
  <c r="BT2586" i="1"/>
  <c r="BK2586" i="1" s="1"/>
  <c r="BT2582" i="1"/>
  <c r="BK2582" i="1" s="1"/>
  <c r="BT2578" i="1"/>
  <c r="BK2578" i="1" s="1"/>
  <c r="BT2574" i="1"/>
  <c r="BK2574" i="1" s="1"/>
  <c r="BT2570" i="1"/>
  <c r="BK2570" i="1" s="1"/>
  <c r="BT2566" i="1"/>
  <c r="BK2566" i="1" s="1"/>
  <c r="BT2562" i="1"/>
  <c r="BK2562" i="1" s="1"/>
  <c r="BT2558" i="1"/>
  <c r="BK2558" i="1" s="1"/>
  <c r="BT2554" i="1"/>
  <c r="BK2554" i="1" s="1"/>
  <c r="BT2550" i="1"/>
  <c r="BK2550" i="1" s="1"/>
  <c r="BT2546" i="1"/>
  <c r="BK2546" i="1" s="1"/>
  <c r="BT2542" i="1"/>
  <c r="BK2542" i="1" s="1"/>
  <c r="BT2538" i="1"/>
  <c r="BK2538" i="1" s="1"/>
  <c r="BT2534" i="1"/>
  <c r="BK2534" i="1" s="1"/>
  <c r="BT2530" i="1"/>
  <c r="BK2530" i="1" s="1"/>
  <c r="BT2526" i="1"/>
  <c r="BK2526" i="1" s="1"/>
  <c r="BT2522" i="1"/>
  <c r="BK2522" i="1" s="1"/>
  <c r="BT2518" i="1"/>
  <c r="BK2518" i="1" s="1"/>
  <c r="BT2514" i="1"/>
  <c r="BK2514" i="1" s="1"/>
  <c r="BT2510" i="1"/>
  <c r="BK2510" i="1" s="1"/>
  <c r="BT2506" i="1"/>
  <c r="BK2506" i="1" s="1"/>
  <c r="BT2502" i="1"/>
  <c r="BK2502" i="1" s="1"/>
  <c r="BT2498" i="1"/>
  <c r="BK2498" i="1" s="1"/>
  <c r="BT2494" i="1"/>
  <c r="BK2494" i="1" s="1"/>
  <c r="BT2490" i="1"/>
  <c r="BK2490" i="1" s="1"/>
  <c r="BT2486" i="1"/>
  <c r="BK2486" i="1" s="1"/>
  <c r="BT2482" i="1"/>
  <c r="BK2482" i="1" s="1"/>
  <c r="BT2478" i="1"/>
  <c r="BK2478" i="1" s="1"/>
  <c r="BT2474" i="1"/>
  <c r="BK2474" i="1" s="1"/>
  <c r="BT2470" i="1"/>
  <c r="BK2470" i="1" s="1"/>
  <c r="BT2466" i="1"/>
  <c r="BK2466" i="1" s="1"/>
  <c r="BT2462" i="1"/>
  <c r="BK2462" i="1" s="1"/>
  <c r="BT2458" i="1"/>
  <c r="BK2458" i="1" s="1"/>
  <c r="BT2454" i="1"/>
  <c r="BK2454" i="1" s="1"/>
  <c r="BT2450" i="1"/>
  <c r="BK2450" i="1" s="1"/>
  <c r="BT2446" i="1"/>
  <c r="BK2446" i="1" s="1"/>
  <c r="BT2442" i="1"/>
  <c r="BK2442" i="1" s="1"/>
  <c r="BT2438" i="1"/>
  <c r="BK2438" i="1" s="1"/>
  <c r="BT2434" i="1"/>
  <c r="BK2434" i="1" s="1"/>
  <c r="BT2430" i="1"/>
  <c r="BK2430" i="1" s="1"/>
  <c r="BT2426" i="1"/>
  <c r="BK2426" i="1" s="1"/>
  <c r="BT2422" i="1"/>
  <c r="BK2422" i="1" s="1"/>
  <c r="BT2418" i="1"/>
  <c r="BK2418" i="1" s="1"/>
  <c r="BT2414" i="1"/>
  <c r="BK2414" i="1" s="1"/>
  <c r="BT2410" i="1"/>
  <c r="BK2410" i="1" s="1"/>
  <c r="BT2406" i="1"/>
  <c r="BK2406" i="1" s="1"/>
  <c r="BT2402" i="1"/>
  <c r="BK2402" i="1" s="1"/>
  <c r="BT2398" i="1"/>
  <c r="BK2398" i="1" s="1"/>
  <c r="BT2394" i="1"/>
  <c r="BK2394" i="1" s="1"/>
  <c r="BT2390" i="1"/>
  <c r="BK2390" i="1" s="1"/>
  <c r="BT2386" i="1"/>
  <c r="BK2386" i="1" s="1"/>
  <c r="BT2382" i="1"/>
  <c r="BK2382" i="1" s="1"/>
  <c r="BT2378" i="1"/>
  <c r="BK2378" i="1" s="1"/>
  <c r="BT2374" i="1"/>
  <c r="BK2374" i="1" s="1"/>
  <c r="BT2370" i="1"/>
  <c r="BK2370" i="1" s="1"/>
  <c r="BT2366" i="1"/>
  <c r="BK2366" i="1" s="1"/>
  <c r="BT2362" i="1"/>
  <c r="BK2362" i="1" s="1"/>
  <c r="BT2358" i="1"/>
  <c r="BK2358" i="1" s="1"/>
  <c r="BT2354" i="1"/>
  <c r="BK2354" i="1" s="1"/>
  <c r="BT2350" i="1"/>
  <c r="BK2350" i="1" s="1"/>
  <c r="BT2346" i="1"/>
  <c r="BK2346" i="1" s="1"/>
  <c r="BT2342" i="1"/>
  <c r="BK2342" i="1" s="1"/>
  <c r="BT2338" i="1"/>
  <c r="BK2338" i="1" s="1"/>
  <c r="BT2334" i="1"/>
  <c r="BK2334" i="1" s="1"/>
  <c r="BT2330" i="1"/>
  <c r="BK2330" i="1" s="1"/>
  <c r="BT2326" i="1"/>
  <c r="BK2326" i="1" s="1"/>
  <c r="BT2322" i="1"/>
  <c r="BK2322" i="1" s="1"/>
  <c r="BT2318" i="1"/>
  <c r="BK2318" i="1" s="1"/>
  <c r="BT2314" i="1"/>
  <c r="BK2314" i="1" s="1"/>
  <c r="BT2310" i="1"/>
  <c r="BK2310" i="1" s="1"/>
  <c r="BT2306" i="1"/>
  <c r="BK2306" i="1" s="1"/>
  <c r="BT2302" i="1"/>
  <c r="BK2302" i="1" s="1"/>
  <c r="BT2623" i="1"/>
  <c r="BK2623" i="1" s="1"/>
  <c r="BT2607" i="1"/>
  <c r="BK2607" i="1" s="1"/>
  <c r="BT2591" i="1"/>
  <c r="BK2591" i="1" s="1"/>
  <c r="BT2575" i="1"/>
  <c r="BK2575" i="1" s="1"/>
  <c r="BT2559" i="1"/>
  <c r="BK2559" i="1" s="1"/>
  <c r="BT2543" i="1"/>
  <c r="BK2543" i="1" s="1"/>
  <c r="BT2527" i="1"/>
  <c r="BK2527" i="1" s="1"/>
  <c r="BT2511" i="1"/>
  <c r="BK2511" i="1" s="1"/>
  <c r="BT2495" i="1"/>
  <c r="BK2495" i="1" s="1"/>
  <c r="BT2479" i="1"/>
  <c r="BK2479" i="1" s="1"/>
  <c r="BT2463" i="1"/>
  <c r="BK2463" i="1" s="1"/>
  <c r="BT2447" i="1"/>
  <c r="BK2447" i="1" s="1"/>
  <c r="BT2431" i="1"/>
  <c r="BK2431" i="1" s="1"/>
  <c r="BT2415" i="1"/>
  <c r="BK2415" i="1" s="1"/>
  <c r="BT2399" i="1"/>
  <c r="BK2399" i="1" s="1"/>
  <c r="BT2383" i="1"/>
  <c r="BK2383" i="1" s="1"/>
  <c r="BT2367" i="1"/>
  <c r="BK2367" i="1" s="1"/>
  <c r="BT2351" i="1"/>
  <c r="BK2351" i="1" s="1"/>
  <c r="BT2335" i="1"/>
  <c r="BK2335" i="1" s="1"/>
  <c r="BT2319" i="1"/>
  <c r="BK2319" i="1" s="1"/>
  <c r="BT2303" i="1"/>
  <c r="BK2303" i="1" s="1"/>
  <c r="BT2298" i="1"/>
  <c r="BK2298" i="1" s="1"/>
  <c r="BT2294" i="1"/>
  <c r="BK2294" i="1" s="1"/>
  <c r="BT2290" i="1"/>
  <c r="BK2290" i="1" s="1"/>
  <c r="BT2286" i="1"/>
  <c r="BK2286" i="1" s="1"/>
  <c r="BT2282" i="1"/>
  <c r="BK2282" i="1" s="1"/>
  <c r="BT2278" i="1"/>
  <c r="BK2278" i="1" s="1"/>
  <c r="BT2274" i="1"/>
  <c r="BK2274" i="1" s="1"/>
  <c r="BT2270" i="1"/>
  <c r="BK2270" i="1" s="1"/>
  <c r="BT2266" i="1"/>
  <c r="BK2266" i="1" s="1"/>
  <c r="BT2262" i="1"/>
  <c r="BK2262" i="1" s="1"/>
  <c r="BT2258" i="1"/>
  <c r="BK2258" i="1" s="1"/>
  <c r="BT2254" i="1"/>
  <c r="BK2254" i="1" s="1"/>
  <c r="BT2250" i="1"/>
  <c r="BK2250" i="1" s="1"/>
  <c r="BT2246" i="1"/>
  <c r="BK2246" i="1" s="1"/>
  <c r="BT2242" i="1"/>
  <c r="BK2242" i="1" s="1"/>
  <c r="BT2238" i="1"/>
  <c r="BK2238" i="1" s="1"/>
  <c r="BT2234" i="1"/>
  <c r="BK2234" i="1" s="1"/>
  <c r="BT2230" i="1"/>
  <c r="BK2230" i="1" s="1"/>
  <c r="BT2226" i="1"/>
  <c r="BK2226" i="1" s="1"/>
  <c r="BT2222" i="1"/>
  <c r="BK2222" i="1" s="1"/>
  <c r="BT2218" i="1"/>
  <c r="BK2218" i="1" s="1"/>
  <c r="BT2214" i="1"/>
  <c r="BK2214" i="1" s="1"/>
  <c r="BT2210" i="1"/>
  <c r="BK2210" i="1" s="1"/>
  <c r="BT2206" i="1"/>
  <c r="BK2206" i="1" s="1"/>
  <c r="BT2202" i="1"/>
  <c r="BK2202" i="1" s="1"/>
  <c r="BT2198" i="1"/>
  <c r="BK2198" i="1" s="1"/>
  <c r="BT2194" i="1"/>
  <c r="BK2194" i="1" s="1"/>
  <c r="BT2190" i="1"/>
  <c r="BK2190" i="1" s="1"/>
  <c r="BT2186" i="1"/>
  <c r="BK2186" i="1" s="1"/>
  <c r="BT2182" i="1"/>
  <c r="BK2182" i="1" s="1"/>
  <c r="BT2178" i="1"/>
  <c r="BK2178" i="1" s="1"/>
  <c r="BT2174" i="1"/>
  <c r="BK2174" i="1" s="1"/>
  <c r="BT2170" i="1"/>
  <c r="BK2170" i="1" s="1"/>
  <c r="BT2166" i="1"/>
  <c r="BK2166" i="1" s="1"/>
  <c r="BT2162" i="1"/>
  <c r="BK2162" i="1" s="1"/>
  <c r="BT2158" i="1"/>
  <c r="BK2158" i="1" s="1"/>
  <c r="BT2154" i="1"/>
  <c r="BK2154" i="1" s="1"/>
  <c r="BT2150" i="1"/>
  <c r="BK2150" i="1" s="1"/>
  <c r="BT2146" i="1"/>
  <c r="BK2146" i="1" s="1"/>
  <c r="BT2142" i="1"/>
  <c r="BK2142" i="1" s="1"/>
  <c r="BT2138" i="1"/>
  <c r="BK2138" i="1" s="1"/>
  <c r="BT2134" i="1"/>
  <c r="BK2134" i="1" s="1"/>
  <c r="BT2130" i="1"/>
  <c r="BK2130" i="1" s="1"/>
  <c r="BT2126" i="1"/>
  <c r="BK2126" i="1" s="1"/>
  <c r="BT2122" i="1"/>
  <c r="BK2122" i="1" s="1"/>
  <c r="BT2118" i="1"/>
  <c r="BK2118" i="1" s="1"/>
  <c r="BT2114" i="1"/>
  <c r="BK2114" i="1" s="1"/>
  <c r="BT2110" i="1"/>
  <c r="BK2110" i="1" s="1"/>
  <c r="BT2106" i="1"/>
  <c r="BK2106" i="1" s="1"/>
  <c r="BT2102" i="1"/>
  <c r="BK2102" i="1" s="1"/>
  <c r="BT2098" i="1"/>
  <c r="BK2098" i="1" s="1"/>
  <c r="BT2094" i="1"/>
  <c r="BK2094" i="1" s="1"/>
  <c r="BT2090" i="1"/>
  <c r="BK2090" i="1" s="1"/>
  <c r="BT2086" i="1"/>
  <c r="BK2086" i="1" s="1"/>
  <c r="BT2082" i="1"/>
  <c r="BK2082" i="1" s="1"/>
  <c r="BT2078" i="1"/>
  <c r="BK2078" i="1" s="1"/>
  <c r="BT2074" i="1"/>
  <c r="BK2074" i="1" s="1"/>
  <c r="BT2070" i="1"/>
  <c r="BK2070" i="1" s="1"/>
  <c r="BT2619" i="1"/>
  <c r="BK2619" i="1" s="1"/>
  <c r="BT2603" i="1"/>
  <c r="BK2603" i="1" s="1"/>
  <c r="BT2587" i="1"/>
  <c r="BK2587" i="1" s="1"/>
  <c r="BT2571" i="1"/>
  <c r="BK2571" i="1" s="1"/>
  <c r="BT2555" i="1"/>
  <c r="BK2555" i="1" s="1"/>
  <c r="BT2539" i="1"/>
  <c r="BK2539" i="1" s="1"/>
  <c r="BT2523" i="1"/>
  <c r="BK2523" i="1" s="1"/>
  <c r="BT2507" i="1"/>
  <c r="BK2507" i="1" s="1"/>
  <c r="BT2491" i="1"/>
  <c r="BK2491" i="1" s="1"/>
  <c r="BT2475" i="1"/>
  <c r="BK2475" i="1" s="1"/>
  <c r="BT2459" i="1"/>
  <c r="BK2459" i="1" s="1"/>
  <c r="BT2443" i="1"/>
  <c r="BK2443" i="1" s="1"/>
  <c r="BT2427" i="1"/>
  <c r="BK2427" i="1" s="1"/>
  <c r="BT2411" i="1"/>
  <c r="BK2411" i="1" s="1"/>
  <c r="BT2395" i="1"/>
  <c r="BK2395" i="1" s="1"/>
  <c r="BT2379" i="1"/>
  <c r="BK2379" i="1" s="1"/>
  <c r="BT2363" i="1"/>
  <c r="BK2363" i="1" s="1"/>
  <c r="BT2347" i="1"/>
  <c r="BK2347" i="1" s="1"/>
  <c r="BT2331" i="1"/>
  <c r="BK2331" i="1" s="1"/>
  <c r="BT2315" i="1"/>
  <c r="BK2315" i="1" s="1"/>
  <c r="BT2299" i="1"/>
  <c r="BK2299" i="1" s="1"/>
  <c r="BT2295" i="1"/>
  <c r="BK2295" i="1" s="1"/>
  <c r="BT2291" i="1"/>
  <c r="BK2291" i="1" s="1"/>
  <c r="BT2287" i="1"/>
  <c r="BK2287" i="1" s="1"/>
  <c r="BT2283" i="1"/>
  <c r="BK2283" i="1" s="1"/>
  <c r="BT2279" i="1"/>
  <c r="BK2279" i="1" s="1"/>
  <c r="BT2275" i="1"/>
  <c r="BK2275" i="1" s="1"/>
  <c r="BT2271" i="1"/>
  <c r="BK2271" i="1" s="1"/>
  <c r="BT2267" i="1"/>
  <c r="BK2267" i="1" s="1"/>
  <c r="BT2263" i="1"/>
  <c r="BK2263" i="1" s="1"/>
  <c r="BT2259" i="1"/>
  <c r="BK2259" i="1" s="1"/>
  <c r="BT2255" i="1"/>
  <c r="BK2255" i="1" s="1"/>
  <c r="BT2251" i="1"/>
  <c r="BK2251" i="1" s="1"/>
  <c r="BT2247" i="1"/>
  <c r="BK2247" i="1" s="1"/>
  <c r="BT2243" i="1"/>
  <c r="BK2243" i="1" s="1"/>
  <c r="BT2239" i="1"/>
  <c r="BK2239" i="1" s="1"/>
  <c r="BT2235" i="1"/>
  <c r="BK2235" i="1" s="1"/>
  <c r="BT2231" i="1"/>
  <c r="BK2231" i="1" s="1"/>
  <c r="BT2227" i="1"/>
  <c r="BK2227" i="1" s="1"/>
  <c r="BT2223" i="1"/>
  <c r="BK2223" i="1" s="1"/>
  <c r="BT2219" i="1"/>
  <c r="BK2219" i="1" s="1"/>
  <c r="BT2215" i="1"/>
  <c r="BK2215" i="1" s="1"/>
  <c r="BT2211" i="1"/>
  <c r="BK2211" i="1" s="1"/>
  <c r="BT2207" i="1"/>
  <c r="BK2207" i="1" s="1"/>
  <c r="BT2203" i="1"/>
  <c r="BK2203" i="1" s="1"/>
  <c r="BT2199" i="1"/>
  <c r="BK2199" i="1" s="1"/>
  <c r="BT2195" i="1"/>
  <c r="BK2195" i="1" s="1"/>
  <c r="BT2191" i="1"/>
  <c r="BK2191" i="1" s="1"/>
  <c r="BT2187" i="1"/>
  <c r="BK2187" i="1" s="1"/>
  <c r="BT2183" i="1"/>
  <c r="BK2183" i="1" s="1"/>
  <c r="BT2179" i="1"/>
  <c r="BK2179" i="1" s="1"/>
  <c r="BT2175" i="1"/>
  <c r="BK2175" i="1" s="1"/>
  <c r="BT2171" i="1"/>
  <c r="BK2171" i="1" s="1"/>
  <c r="BT2167" i="1"/>
  <c r="BK2167" i="1" s="1"/>
  <c r="BT2163" i="1"/>
  <c r="BK2163" i="1" s="1"/>
  <c r="BT2159" i="1"/>
  <c r="BK2159" i="1" s="1"/>
  <c r="BT2155" i="1"/>
  <c r="BK2155" i="1" s="1"/>
  <c r="BT2151" i="1"/>
  <c r="BK2151" i="1" s="1"/>
  <c r="BT2147" i="1"/>
  <c r="BK2147" i="1" s="1"/>
  <c r="BT2143" i="1"/>
  <c r="BK2143" i="1" s="1"/>
  <c r="BT2139" i="1"/>
  <c r="BK2139" i="1" s="1"/>
  <c r="BT2135" i="1"/>
  <c r="BK2135" i="1" s="1"/>
  <c r="BT2131" i="1"/>
  <c r="BK2131" i="1" s="1"/>
  <c r="BT2127" i="1"/>
  <c r="BK2127" i="1" s="1"/>
  <c r="BT2123" i="1"/>
  <c r="BK2123" i="1" s="1"/>
  <c r="BT2119" i="1"/>
  <c r="BK2119" i="1" s="1"/>
  <c r="BT2115" i="1"/>
  <c r="BK2115" i="1" s="1"/>
  <c r="BT2111" i="1"/>
  <c r="BK2111" i="1" s="1"/>
  <c r="BT2107" i="1"/>
  <c r="BK2107" i="1" s="1"/>
  <c r="BT2103" i="1"/>
  <c r="BK2103" i="1" s="1"/>
  <c r="BT2099" i="1"/>
  <c r="BK2099" i="1" s="1"/>
  <c r="BT2095" i="1"/>
  <c r="BK2095" i="1" s="1"/>
  <c r="BT2091" i="1"/>
  <c r="BK2091" i="1" s="1"/>
  <c r="BT2087" i="1"/>
  <c r="BK2087" i="1" s="1"/>
  <c r="BT2083" i="1"/>
  <c r="BK2083" i="1" s="1"/>
  <c r="BT2079" i="1"/>
  <c r="BK2079" i="1" s="1"/>
  <c r="BT2075" i="1"/>
  <c r="BK2075" i="1" s="1"/>
  <c r="BT2071" i="1"/>
  <c r="BK2071" i="1" s="1"/>
  <c r="BT2067" i="1"/>
  <c r="BK2067" i="1" s="1"/>
  <c r="BT2063" i="1"/>
  <c r="BK2063" i="1" s="1"/>
  <c r="BT2059" i="1"/>
  <c r="BK2059" i="1" s="1"/>
  <c r="BT2055" i="1"/>
  <c r="BK2055" i="1" s="1"/>
  <c r="BT2051" i="1"/>
  <c r="BK2051" i="1" s="1"/>
  <c r="BT2047" i="1"/>
  <c r="BK2047" i="1" s="1"/>
  <c r="BT2043" i="1"/>
  <c r="BK2043" i="1" s="1"/>
  <c r="BT2631" i="1"/>
  <c r="BK2631" i="1" s="1"/>
  <c r="BT2615" i="1"/>
  <c r="BK2615" i="1" s="1"/>
  <c r="BT2599" i="1"/>
  <c r="BK2599" i="1" s="1"/>
  <c r="BT2583" i="1"/>
  <c r="BK2583" i="1" s="1"/>
  <c r="BT2567" i="1"/>
  <c r="BK2567" i="1" s="1"/>
  <c r="BT2551" i="1"/>
  <c r="BK2551" i="1" s="1"/>
  <c r="BT2535" i="1"/>
  <c r="BK2535" i="1" s="1"/>
  <c r="BT2519" i="1"/>
  <c r="BK2519" i="1" s="1"/>
  <c r="BT2503" i="1"/>
  <c r="BK2503" i="1" s="1"/>
  <c r="BT2487" i="1"/>
  <c r="BK2487" i="1" s="1"/>
  <c r="BT2471" i="1"/>
  <c r="BK2471" i="1" s="1"/>
  <c r="BT2455" i="1"/>
  <c r="BK2455" i="1" s="1"/>
  <c r="BT2439" i="1"/>
  <c r="BK2439" i="1" s="1"/>
  <c r="BT2423" i="1"/>
  <c r="BK2423" i="1" s="1"/>
  <c r="BT2407" i="1"/>
  <c r="BK2407" i="1" s="1"/>
  <c r="BT2391" i="1"/>
  <c r="BK2391" i="1" s="1"/>
  <c r="BT2375" i="1"/>
  <c r="BK2375" i="1" s="1"/>
  <c r="BT2359" i="1"/>
  <c r="BK2359" i="1" s="1"/>
  <c r="BT2343" i="1"/>
  <c r="BK2343" i="1" s="1"/>
  <c r="BT2327" i="1"/>
  <c r="BK2327" i="1" s="1"/>
  <c r="BT2311" i="1"/>
  <c r="BK2311" i="1" s="1"/>
  <c r="BT2296" i="1"/>
  <c r="BK2296" i="1" s="1"/>
  <c r="BT2292" i="1"/>
  <c r="BK2292" i="1" s="1"/>
  <c r="BT2288" i="1"/>
  <c r="BK2288" i="1" s="1"/>
  <c r="BT2284" i="1"/>
  <c r="BK2284" i="1" s="1"/>
  <c r="BT2280" i="1"/>
  <c r="BK2280" i="1" s="1"/>
  <c r="BT2276" i="1"/>
  <c r="BK2276" i="1" s="1"/>
  <c r="BT2272" i="1"/>
  <c r="BK2272" i="1" s="1"/>
  <c r="BT2268" i="1"/>
  <c r="BK2268" i="1" s="1"/>
  <c r="BT2264" i="1"/>
  <c r="BK2264" i="1" s="1"/>
  <c r="BT2260" i="1"/>
  <c r="BK2260" i="1" s="1"/>
  <c r="BT2256" i="1"/>
  <c r="BK2256" i="1" s="1"/>
  <c r="BT2252" i="1"/>
  <c r="BK2252" i="1" s="1"/>
  <c r="BT2248" i="1"/>
  <c r="BK2248" i="1" s="1"/>
  <c r="BT2244" i="1"/>
  <c r="BK2244" i="1" s="1"/>
  <c r="BT2240" i="1"/>
  <c r="BK2240" i="1" s="1"/>
  <c r="BT2236" i="1"/>
  <c r="BK2236" i="1" s="1"/>
  <c r="BT2232" i="1"/>
  <c r="BK2232" i="1" s="1"/>
  <c r="BT2228" i="1"/>
  <c r="BK2228" i="1" s="1"/>
  <c r="BT2224" i="1"/>
  <c r="BK2224" i="1" s="1"/>
  <c r="BT2220" i="1"/>
  <c r="BK2220" i="1" s="1"/>
  <c r="BT2216" i="1"/>
  <c r="BK2216" i="1" s="1"/>
  <c r="BT2212" i="1"/>
  <c r="BK2212" i="1" s="1"/>
  <c r="BT2208" i="1"/>
  <c r="BK2208" i="1" s="1"/>
  <c r="BT2204" i="1"/>
  <c r="BK2204" i="1" s="1"/>
  <c r="BT2200" i="1"/>
  <c r="BK2200" i="1" s="1"/>
  <c r="BT2196" i="1"/>
  <c r="BK2196" i="1" s="1"/>
  <c r="BT2192" i="1"/>
  <c r="BK2192" i="1" s="1"/>
  <c r="BT2188" i="1"/>
  <c r="BK2188" i="1" s="1"/>
  <c r="BT2184" i="1"/>
  <c r="BK2184" i="1" s="1"/>
  <c r="BT2180" i="1"/>
  <c r="BK2180" i="1" s="1"/>
  <c r="BT2176" i="1"/>
  <c r="BK2176" i="1" s="1"/>
  <c r="BT2172" i="1"/>
  <c r="BK2172" i="1" s="1"/>
  <c r="BT2168" i="1"/>
  <c r="BK2168" i="1" s="1"/>
  <c r="BT2164" i="1"/>
  <c r="BK2164" i="1" s="1"/>
  <c r="BT2160" i="1"/>
  <c r="BK2160" i="1" s="1"/>
  <c r="BT2156" i="1"/>
  <c r="BK2156" i="1" s="1"/>
  <c r="BT2152" i="1"/>
  <c r="BK2152" i="1" s="1"/>
  <c r="BT2148" i="1"/>
  <c r="BK2148" i="1" s="1"/>
  <c r="BT2144" i="1"/>
  <c r="BK2144" i="1" s="1"/>
  <c r="BT2140" i="1"/>
  <c r="BK2140" i="1" s="1"/>
  <c r="BT2136" i="1"/>
  <c r="BK2136" i="1" s="1"/>
  <c r="BT2132" i="1"/>
  <c r="BK2132" i="1" s="1"/>
  <c r="BT2128" i="1"/>
  <c r="BK2128" i="1" s="1"/>
  <c r="BT2124" i="1"/>
  <c r="BK2124" i="1" s="1"/>
  <c r="BT2120" i="1"/>
  <c r="BK2120" i="1" s="1"/>
  <c r="BT2116" i="1"/>
  <c r="BK2116" i="1" s="1"/>
  <c r="BT2112" i="1"/>
  <c r="BK2112" i="1" s="1"/>
  <c r="BT2108" i="1"/>
  <c r="BK2108" i="1" s="1"/>
  <c r="BT2104" i="1"/>
  <c r="BK2104" i="1" s="1"/>
  <c r="BT2100" i="1"/>
  <c r="BK2100" i="1" s="1"/>
  <c r="BT2096" i="1"/>
  <c r="BK2096" i="1" s="1"/>
  <c r="BT2092" i="1"/>
  <c r="BK2092" i="1" s="1"/>
  <c r="BT2088" i="1"/>
  <c r="BK2088" i="1" s="1"/>
  <c r="BT2084" i="1"/>
  <c r="BK2084" i="1" s="1"/>
  <c r="BT2080" i="1"/>
  <c r="BK2080" i="1" s="1"/>
  <c r="BT2076" i="1"/>
  <c r="BK2076" i="1" s="1"/>
  <c r="BT2072" i="1"/>
  <c r="BK2072" i="1" s="1"/>
  <c r="BT2068" i="1"/>
  <c r="BK2068" i="1" s="1"/>
  <c r="BT2064" i="1"/>
  <c r="BK2064" i="1" s="1"/>
  <c r="BT2060" i="1"/>
  <c r="BK2060" i="1" s="1"/>
  <c r="BT2056" i="1"/>
  <c r="BK2056" i="1" s="1"/>
  <c r="BT2052" i="1"/>
  <c r="BK2052" i="1" s="1"/>
  <c r="BT2048" i="1"/>
  <c r="BK2048" i="1" s="1"/>
  <c r="BT2044" i="1"/>
  <c r="BK2044" i="1" s="1"/>
  <c r="BT2595" i="1"/>
  <c r="BK2595" i="1" s="1"/>
  <c r="BT2531" i="1"/>
  <c r="BK2531" i="1" s="1"/>
  <c r="BT2467" i="1"/>
  <c r="BK2467" i="1" s="1"/>
  <c r="BT2403" i="1"/>
  <c r="BK2403" i="1" s="1"/>
  <c r="BT2339" i="1"/>
  <c r="BK2339" i="1" s="1"/>
  <c r="BT2293" i="1"/>
  <c r="BK2293" i="1" s="1"/>
  <c r="BT2277" i="1"/>
  <c r="BK2277" i="1" s="1"/>
  <c r="BT2261" i="1"/>
  <c r="BK2261" i="1" s="1"/>
  <c r="BT2245" i="1"/>
  <c r="BK2245" i="1" s="1"/>
  <c r="BT2229" i="1"/>
  <c r="BK2229" i="1" s="1"/>
  <c r="BT2213" i="1"/>
  <c r="BK2213" i="1" s="1"/>
  <c r="BT2197" i="1"/>
  <c r="BK2197" i="1" s="1"/>
  <c r="BT2181" i="1"/>
  <c r="BK2181" i="1" s="1"/>
  <c r="BT2165" i="1"/>
  <c r="BK2165" i="1" s="1"/>
  <c r="BT2149" i="1"/>
  <c r="BK2149" i="1" s="1"/>
  <c r="BT2133" i="1"/>
  <c r="BK2133" i="1" s="1"/>
  <c r="BT2117" i="1"/>
  <c r="BK2117" i="1" s="1"/>
  <c r="BT2101" i="1"/>
  <c r="BK2101" i="1" s="1"/>
  <c r="BT2085" i="1"/>
  <c r="BK2085" i="1" s="1"/>
  <c r="BT2069" i="1"/>
  <c r="BK2069" i="1" s="1"/>
  <c r="BT2061" i="1"/>
  <c r="BK2061" i="1" s="1"/>
  <c r="BT2053" i="1"/>
  <c r="BK2053" i="1" s="1"/>
  <c r="BT2045" i="1"/>
  <c r="BK2045" i="1" s="1"/>
  <c r="BT2039" i="1"/>
  <c r="BK2039" i="1" s="1"/>
  <c r="BT2035" i="1"/>
  <c r="BK2035" i="1" s="1"/>
  <c r="BT2031" i="1"/>
  <c r="BK2031" i="1" s="1"/>
  <c r="BT2027" i="1"/>
  <c r="BK2027" i="1" s="1"/>
  <c r="BT2023" i="1"/>
  <c r="BK2023" i="1" s="1"/>
  <c r="BT2019" i="1"/>
  <c r="BK2019" i="1" s="1"/>
  <c r="BT2015" i="1"/>
  <c r="BK2015" i="1" s="1"/>
  <c r="BT2011" i="1"/>
  <c r="BK2011" i="1" s="1"/>
  <c r="BT2007" i="1"/>
  <c r="BK2007" i="1" s="1"/>
  <c r="BT2003" i="1"/>
  <c r="BK2003" i="1" s="1"/>
  <c r="BT1999" i="1"/>
  <c r="BK1999" i="1" s="1"/>
  <c r="BT1995" i="1"/>
  <c r="BK1995" i="1" s="1"/>
  <c r="BT1991" i="1"/>
  <c r="BK1991" i="1" s="1"/>
  <c r="BT1987" i="1"/>
  <c r="BK1987" i="1" s="1"/>
  <c r="BT1983" i="1"/>
  <c r="BK1983" i="1" s="1"/>
  <c r="BT1979" i="1"/>
  <c r="BK1979" i="1" s="1"/>
  <c r="BT1975" i="1"/>
  <c r="BK1975" i="1" s="1"/>
  <c r="BT1971" i="1"/>
  <c r="BK1971" i="1" s="1"/>
  <c r="BT1967" i="1"/>
  <c r="BK1967" i="1" s="1"/>
  <c r="BT1963" i="1"/>
  <c r="BK1963" i="1" s="1"/>
  <c r="BT1959" i="1"/>
  <c r="BK1959" i="1" s="1"/>
  <c r="BT1955" i="1"/>
  <c r="BK1955" i="1" s="1"/>
  <c r="BT1951" i="1"/>
  <c r="BK1951" i="1" s="1"/>
  <c r="BT1947" i="1"/>
  <c r="BK1947" i="1" s="1"/>
  <c r="BT1943" i="1"/>
  <c r="BK1943" i="1" s="1"/>
  <c r="BT1939" i="1"/>
  <c r="BK1939" i="1" s="1"/>
  <c r="BT1935" i="1"/>
  <c r="BK1935" i="1" s="1"/>
  <c r="BT1931" i="1"/>
  <c r="BK1931" i="1" s="1"/>
  <c r="BT1927" i="1"/>
  <c r="BK1927" i="1" s="1"/>
  <c r="BT1923" i="1"/>
  <c r="BK1923" i="1" s="1"/>
  <c r="BT1919" i="1"/>
  <c r="BK1919" i="1" s="1"/>
  <c r="BT1915" i="1"/>
  <c r="BK1915" i="1" s="1"/>
  <c r="BT1911" i="1"/>
  <c r="BK1911" i="1" s="1"/>
  <c r="BT1907" i="1"/>
  <c r="BK1907" i="1" s="1"/>
  <c r="BT1903" i="1"/>
  <c r="BK1903" i="1" s="1"/>
  <c r="BT1899" i="1"/>
  <c r="BK1899" i="1" s="1"/>
  <c r="BT1895" i="1"/>
  <c r="BK1895" i="1" s="1"/>
  <c r="BT1891" i="1"/>
  <c r="BK1891" i="1" s="1"/>
  <c r="BT1887" i="1"/>
  <c r="BK1887" i="1" s="1"/>
  <c r="BT1883" i="1"/>
  <c r="BK1883" i="1" s="1"/>
  <c r="BT1879" i="1"/>
  <c r="BK1879" i="1" s="1"/>
  <c r="BT1875" i="1"/>
  <c r="BK1875" i="1" s="1"/>
  <c r="BT1871" i="1"/>
  <c r="BK1871" i="1" s="1"/>
  <c r="BT1867" i="1"/>
  <c r="BK1867" i="1" s="1"/>
  <c r="BT1863" i="1"/>
  <c r="BK1863" i="1" s="1"/>
  <c r="BT1859" i="1"/>
  <c r="BK1859" i="1" s="1"/>
  <c r="BT1855" i="1"/>
  <c r="BK1855" i="1" s="1"/>
  <c r="BT1851" i="1"/>
  <c r="BK1851" i="1" s="1"/>
  <c r="BT1847" i="1"/>
  <c r="BK1847" i="1" s="1"/>
  <c r="BT1843" i="1"/>
  <c r="BK1843" i="1" s="1"/>
  <c r="BT1839" i="1"/>
  <c r="BK1839" i="1" s="1"/>
  <c r="BT1835" i="1"/>
  <c r="BK1835" i="1" s="1"/>
  <c r="BT1831" i="1"/>
  <c r="BK1831" i="1" s="1"/>
  <c r="BT1827" i="1"/>
  <c r="BK1827" i="1" s="1"/>
  <c r="BT1823" i="1"/>
  <c r="BK1823" i="1" s="1"/>
  <c r="BT1819" i="1"/>
  <c r="BK1819" i="1" s="1"/>
  <c r="BT1815" i="1"/>
  <c r="BK1815" i="1" s="1"/>
  <c r="BT1811" i="1"/>
  <c r="BK1811" i="1" s="1"/>
  <c r="BT1807" i="1"/>
  <c r="BK1807" i="1" s="1"/>
  <c r="BT1803" i="1"/>
  <c r="BK1803" i="1" s="1"/>
  <c r="BT1799" i="1"/>
  <c r="BK1799" i="1" s="1"/>
  <c r="BT1795" i="1"/>
  <c r="BK1795" i="1" s="1"/>
  <c r="BT2579" i="1"/>
  <c r="BK2579" i="1" s="1"/>
  <c r="BT2515" i="1"/>
  <c r="BK2515" i="1" s="1"/>
  <c r="BT2451" i="1"/>
  <c r="BK2451" i="1" s="1"/>
  <c r="BT2387" i="1"/>
  <c r="BK2387" i="1" s="1"/>
  <c r="BT2323" i="1"/>
  <c r="BK2323" i="1" s="1"/>
  <c r="BT2289" i="1"/>
  <c r="BK2289" i="1" s="1"/>
  <c r="BT2273" i="1"/>
  <c r="BK2273" i="1" s="1"/>
  <c r="BT2257" i="1"/>
  <c r="BK2257" i="1" s="1"/>
  <c r="BT2241" i="1"/>
  <c r="BK2241" i="1" s="1"/>
  <c r="BT2225" i="1"/>
  <c r="BK2225" i="1" s="1"/>
  <c r="BT2209" i="1"/>
  <c r="BK2209" i="1" s="1"/>
  <c r="BT2193" i="1"/>
  <c r="BK2193" i="1" s="1"/>
  <c r="BT2177" i="1"/>
  <c r="BK2177" i="1" s="1"/>
  <c r="BT2161" i="1"/>
  <c r="BK2161" i="1" s="1"/>
  <c r="BT2145" i="1"/>
  <c r="BK2145" i="1" s="1"/>
  <c r="BT2129" i="1"/>
  <c r="BK2129" i="1" s="1"/>
  <c r="BT2113" i="1"/>
  <c r="BK2113" i="1" s="1"/>
  <c r="BT2097" i="1"/>
  <c r="BK2097" i="1" s="1"/>
  <c r="BT2081" i="1"/>
  <c r="BK2081" i="1" s="1"/>
  <c r="BT2062" i="1"/>
  <c r="BK2062" i="1" s="1"/>
  <c r="BT2054" i="1"/>
  <c r="BK2054" i="1" s="1"/>
  <c r="BT2046" i="1"/>
  <c r="BK2046" i="1" s="1"/>
  <c r="BT2040" i="1"/>
  <c r="BK2040" i="1" s="1"/>
  <c r="BT2036" i="1"/>
  <c r="BK2036" i="1" s="1"/>
  <c r="BT2032" i="1"/>
  <c r="BK2032" i="1" s="1"/>
  <c r="BT2028" i="1"/>
  <c r="BK2028" i="1" s="1"/>
  <c r="BT2024" i="1"/>
  <c r="BK2024" i="1" s="1"/>
  <c r="BT2020" i="1"/>
  <c r="BK2020" i="1" s="1"/>
  <c r="BT2016" i="1"/>
  <c r="BK2016" i="1" s="1"/>
  <c r="BT2012" i="1"/>
  <c r="BK2012" i="1" s="1"/>
  <c r="BT2008" i="1"/>
  <c r="BK2008" i="1" s="1"/>
  <c r="BT2004" i="1"/>
  <c r="BK2004" i="1" s="1"/>
  <c r="BT2000" i="1"/>
  <c r="BK2000" i="1" s="1"/>
  <c r="BT1996" i="1"/>
  <c r="BK1996" i="1" s="1"/>
  <c r="BT1992" i="1"/>
  <c r="BK1992" i="1" s="1"/>
  <c r="BT1988" i="1"/>
  <c r="BK1988" i="1" s="1"/>
  <c r="BT1984" i="1"/>
  <c r="BK1984" i="1" s="1"/>
  <c r="BT1980" i="1"/>
  <c r="BK1980" i="1" s="1"/>
  <c r="BT1976" i="1"/>
  <c r="BK1976" i="1" s="1"/>
  <c r="BT1972" i="1"/>
  <c r="BK1972" i="1" s="1"/>
  <c r="BT1968" i="1"/>
  <c r="BK1968" i="1" s="1"/>
  <c r="BT1964" i="1"/>
  <c r="BK1964" i="1" s="1"/>
  <c r="BT1960" i="1"/>
  <c r="BK1960" i="1" s="1"/>
  <c r="BT1956" i="1"/>
  <c r="BK1956" i="1" s="1"/>
  <c r="BT1952" i="1"/>
  <c r="BK1952" i="1" s="1"/>
  <c r="BT1948" i="1"/>
  <c r="BK1948" i="1" s="1"/>
  <c r="BT1944" i="1"/>
  <c r="BK1944" i="1" s="1"/>
  <c r="BT1940" i="1"/>
  <c r="BK1940" i="1" s="1"/>
  <c r="BT1936" i="1"/>
  <c r="BK1936" i="1" s="1"/>
  <c r="BT1932" i="1"/>
  <c r="BK1932" i="1" s="1"/>
  <c r="BT1928" i="1"/>
  <c r="BK1928" i="1" s="1"/>
  <c r="BT1924" i="1"/>
  <c r="BK1924" i="1" s="1"/>
  <c r="BT1920" i="1"/>
  <c r="BK1920" i="1" s="1"/>
  <c r="BT1916" i="1"/>
  <c r="BK1916" i="1" s="1"/>
  <c r="BT1912" i="1"/>
  <c r="BK1912" i="1" s="1"/>
  <c r="BT1908" i="1"/>
  <c r="BK1908" i="1" s="1"/>
  <c r="BT1904" i="1"/>
  <c r="BK1904" i="1" s="1"/>
  <c r="BT1900" i="1"/>
  <c r="BK1900" i="1" s="1"/>
  <c r="BT1896" i="1"/>
  <c r="BK1896" i="1" s="1"/>
  <c r="BT1892" i="1"/>
  <c r="BK1892" i="1" s="1"/>
  <c r="BT1888" i="1"/>
  <c r="BK1888" i="1" s="1"/>
  <c r="BT1884" i="1"/>
  <c r="BK1884" i="1" s="1"/>
  <c r="BT1880" i="1"/>
  <c r="BK1880" i="1" s="1"/>
  <c r="BT1876" i="1"/>
  <c r="BK1876" i="1" s="1"/>
  <c r="BT1872" i="1"/>
  <c r="BK1872" i="1" s="1"/>
  <c r="BT1868" i="1"/>
  <c r="BK1868" i="1" s="1"/>
  <c r="BT1864" i="1"/>
  <c r="BK1864" i="1" s="1"/>
  <c r="BT1860" i="1"/>
  <c r="BK1860" i="1" s="1"/>
  <c r="BT1856" i="1"/>
  <c r="BK1856" i="1" s="1"/>
  <c r="BT1852" i="1"/>
  <c r="BK1852" i="1" s="1"/>
  <c r="BT1848" i="1"/>
  <c r="BK1848" i="1" s="1"/>
  <c r="BT1844" i="1"/>
  <c r="BK1844" i="1" s="1"/>
  <c r="BT1840" i="1"/>
  <c r="BK1840" i="1" s="1"/>
  <c r="BT1836" i="1"/>
  <c r="BK1836" i="1" s="1"/>
  <c r="BT1832" i="1"/>
  <c r="BK1832" i="1" s="1"/>
  <c r="BT1828" i="1"/>
  <c r="BK1828" i="1" s="1"/>
  <c r="BT1824" i="1"/>
  <c r="BK1824" i="1" s="1"/>
  <c r="BT1820" i="1"/>
  <c r="BK1820" i="1" s="1"/>
  <c r="BT1816" i="1"/>
  <c r="BK1816" i="1" s="1"/>
  <c r="BT1812" i="1"/>
  <c r="BK1812" i="1" s="1"/>
  <c r="BT1808" i="1"/>
  <c r="BK1808" i="1" s="1"/>
  <c r="BT1804" i="1"/>
  <c r="BK1804" i="1" s="1"/>
  <c r="BT1800" i="1"/>
  <c r="BK1800" i="1" s="1"/>
  <c r="BT1796" i="1"/>
  <c r="BK1796" i="1" s="1"/>
  <c r="BT2627" i="1"/>
  <c r="BK2627" i="1" s="1"/>
  <c r="BT2563" i="1"/>
  <c r="BK2563" i="1" s="1"/>
  <c r="BT2499" i="1"/>
  <c r="BK2499" i="1" s="1"/>
  <c r="BT2435" i="1"/>
  <c r="BK2435" i="1" s="1"/>
  <c r="BT2371" i="1"/>
  <c r="BK2371" i="1" s="1"/>
  <c r="BT2307" i="1"/>
  <c r="BK2307" i="1" s="1"/>
  <c r="BT2285" i="1"/>
  <c r="BK2285" i="1" s="1"/>
  <c r="BT2269" i="1"/>
  <c r="BK2269" i="1" s="1"/>
  <c r="BT2253" i="1"/>
  <c r="BK2253" i="1" s="1"/>
  <c r="BT2237" i="1"/>
  <c r="BK2237" i="1" s="1"/>
  <c r="BT2221" i="1"/>
  <c r="BK2221" i="1" s="1"/>
  <c r="BT2205" i="1"/>
  <c r="BK2205" i="1" s="1"/>
  <c r="BT2189" i="1"/>
  <c r="BK2189" i="1" s="1"/>
  <c r="BT2173" i="1"/>
  <c r="BK2173" i="1" s="1"/>
  <c r="BT2157" i="1"/>
  <c r="BK2157" i="1" s="1"/>
  <c r="BT2141" i="1"/>
  <c r="BK2141" i="1" s="1"/>
  <c r="BT2125" i="1"/>
  <c r="BK2125" i="1" s="1"/>
  <c r="BT2109" i="1"/>
  <c r="BK2109" i="1" s="1"/>
  <c r="BT2093" i="1"/>
  <c r="BK2093" i="1" s="1"/>
  <c r="BT2077" i="1"/>
  <c r="BK2077" i="1" s="1"/>
  <c r="BT2065" i="1"/>
  <c r="BK2065" i="1" s="1"/>
  <c r="BT2057" i="1"/>
  <c r="BK2057" i="1" s="1"/>
  <c r="BT2049" i="1"/>
  <c r="BK2049" i="1" s="1"/>
  <c r="BT2041" i="1"/>
  <c r="BK2041" i="1" s="1"/>
  <c r="BT2037" i="1"/>
  <c r="BK2037" i="1" s="1"/>
  <c r="BT2033" i="1"/>
  <c r="BK2033" i="1" s="1"/>
  <c r="BT2029" i="1"/>
  <c r="BK2029" i="1" s="1"/>
  <c r="BT2025" i="1"/>
  <c r="BK2025" i="1" s="1"/>
  <c r="BT2021" i="1"/>
  <c r="BK2021" i="1" s="1"/>
  <c r="BT2017" i="1"/>
  <c r="BK2017" i="1" s="1"/>
  <c r="BT2013" i="1"/>
  <c r="BK2013" i="1" s="1"/>
  <c r="BT2009" i="1"/>
  <c r="BK2009" i="1" s="1"/>
  <c r="BT2005" i="1"/>
  <c r="BK2005" i="1" s="1"/>
  <c r="BT2001" i="1"/>
  <c r="BK2001" i="1" s="1"/>
  <c r="BT1997" i="1"/>
  <c r="BK1997" i="1" s="1"/>
  <c r="BT1993" i="1"/>
  <c r="BK1993" i="1" s="1"/>
  <c r="BT1989" i="1"/>
  <c r="BK1989" i="1" s="1"/>
  <c r="BT1985" i="1"/>
  <c r="BK1985" i="1" s="1"/>
  <c r="BT1981" i="1"/>
  <c r="BK1981" i="1" s="1"/>
  <c r="BT1977" i="1"/>
  <c r="BK1977" i="1" s="1"/>
  <c r="BT1973" i="1"/>
  <c r="BK1973" i="1" s="1"/>
  <c r="BT1969" i="1"/>
  <c r="BK1969" i="1" s="1"/>
  <c r="BT1965" i="1"/>
  <c r="BK1965" i="1" s="1"/>
  <c r="BT1961" i="1"/>
  <c r="BK1961" i="1" s="1"/>
  <c r="BT1957" i="1"/>
  <c r="BK1957" i="1" s="1"/>
  <c r="BT1953" i="1"/>
  <c r="BK1953" i="1" s="1"/>
  <c r="BT1949" i="1"/>
  <c r="BK1949" i="1" s="1"/>
  <c r="BT1945" i="1"/>
  <c r="BK1945" i="1" s="1"/>
  <c r="BT1941" i="1"/>
  <c r="BK1941" i="1" s="1"/>
  <c r="BT1937" i="1"/>
  <c r="BK1937" i="1" s="1"/>
  <c r="BT1933" i="1"/>
  <c r="BK1933" i="1" s="1"/>
  <c r="BT1929" i="1"/>
  <c r="BK1929" i="1" s="1"/>
  <c r="BT1925" i="1"/>
  <c r="BK1925" i="1" s="1"/>
  <c r="BT1921" i="1"/>
  <c r="BK1921" i="1" s="1"/>
  <c r="BT1917" i="1"/>
  <c r="BK1917" i="1" s="1"/>
  <c r="BT1913" i="1"/>
  <c r="BK1913" i="1" s="1"/>
  <c r="BT1909" i="1"/>
  <c r="BK1909" i="1" s="1"/>
  <c r="BT1905" i="1"/>
  <c r="BK1905" i="1" s="1"/>
  <c r="BT1901" i="1"/>
  <c r="BK1901" i="1" s="1"/>
  <c r="BT1897" i="1"/>
  <c r="BK1897" i="1" s="1"/>
  <c r="BT1893" i="1"/>
  <c r="BK1893" i="1" s="1"/>
  <c r="BT1889" i="1"/>
  <c r="BK1889" i="1" s="1"/>
  <c r="BT1885" i="1"/>
  <c r="BK1885" i="1" s="1"/>
  <c r="BT1881" i="1"/>
  <c r="BK1881" i="1" s="1"/>
  <c r="BT1877" i="1"/>
  <c r="BK1877" i="1" s="1"/>
  <c r="BT1873" i="1"/>
  <c r="BK1873" i="1" s="1"/>
  <c r="BT1869" i="1"/>
  <c r="BK1869" i="1" s="1"/>
  <c r="BT1865" i="1"/>
  <c r="BK1865" i="1" s="1"/>
  <c r="BT1861" i="1"/>
  <c r="BK1861" i="1" s="1"/>
  <c r="BT1857" i="1"/>
  <c r="BK1857" i="1" s="1"/>
  <c r="BT1853" i="1"/>
  <c r="BK1853" i="1" s="1"/>
  <c r="BT1849" i="1"/>
  <c r="BK1849" i="1" s="1"/>
  <c r="BT2483" i="1"/>
  <c r="BK2483" i="1" s="1"/>
  <c r="BT2281" i="1"/>
  <c r="BK2281" i="1" s="1"/>
  <c r="BT2217" i="1"/>
  <c r="BK2217" i="1" s="1"/>
  <c r="BT2153" i="1"/>
  <c r="BK2153" i="1" s="1"/>
  <c r="BT2089" i="1"/>
  <c r="BK2089" i="1" s="1"/>
  <c r="BT2066" i="1"/>
  <c r="BK2066" i="1" s="1"/>
  <c r="BT2038" i="1"/>
  <c r="BK2038" i="1" s="1"/>
  <c r="BT2022" i="1"/>
  <c r="BK2022" i="1" s="1"/>
  <c r="BT2006" i="1"/>
  <c r="BK2006" i="1" s="1"/>
  <c r="BT1990" i="1"/>
  <c r="BK1990" i="1" s="1"/>
  <c r="BT1974" i="1"/>
  <c r="BK1974" i="1" s="1"/>
  <c r="BT1958" i="1"/>
  <c r="BK1958" i="1" s="1"/>
  <c r="BT1942" i="1"/>
  <c r="BK1942" i="1" s="1"/>
  <c r="BT1926" i="1"/>
  <c r="BK1926" i="1" s="1"/>
  <c r="BT1910" i="1"/>
  <c r="BK1910" i="1" s="1"/>
  <c r="BT1894" i="1"/>
  <c r="BK1894" i="1" s="1"/>
  <c r="BT1878" i="1"/>
  <c r="BK1878" i="1" s="1"/>
  <c r="BT1862" i="1"/>
  <c r="BK1862" i="1" s="1"/>
  <c r="BT1846" i="1"/>
  <c r="BK1846" i="1" s="1"/>
  <c r="BT1838" i="1"/>
  <c r="BK1838" i="1" s="1"/>
  <c r="BT1830" i="1"/>
  <c r="BK1830" i="1" s="1"/>
  <c r="BT1822" i="1"/>
  <c r="BK1822" i="1" s="1"/>
  <c r="BT1814" i="1"/>
  <c r="BK1814" i="1" s="1"/>
  <c r="BT1806" i="1"/>
  <c r="BK1806" i="1" s="1"/>
  <c r="BT1798" i="1"/>
  <c r="BK1798" i="1" s="1"/>
  <c r="BT1792" i="1"/>
  <c r="BK1792" i="1" s="1"/>
  <c r="BT1788" i="1"/>
  <c r="BK1788" i="1" s="1"/>
  <c r="BT1784" i="1"/>
  <c r="BK1784" i="1" s="1"/>
  <c r="BT1780" i="1"/>
  <c r="BK1780" i="1" s="1"/>
  <c r="BT1776" i="1"/>
  <c r="BK1776" i="1" s="1"/>
  <c r="BT1772" i="1"/>
  <c r="BK1772" i="1" s="1"/>
  <c r="BT1768" i="1"/>
  <c r="BK1768" i="1" s="1"/>
  <c r="BT1764" i="1"/>
  <c r="BK1764" i="1" s="1"/>
  <c r="BT1760" i="1"/>
  <c r="BK1760" i="1" s="1"/>
  <c r="BT1756" i="1"/>
  <c r="BK1756" i="1" s="1"/>
  <c r="BT1752" i="1"/>
  <c r="BK1752" i="1" s="1"/>
  <c r="BT1748" i="1"/>
  <c r="BK1748" i="1" s="1"/>
  <c r="BT1744" i="1"/>
  <c r="BK1744" i="1" s="1"/>
  <c r="BT1740" i="1"/>
  <c r="BK1740" i="1" s="1"/>
  <c r="BT1736" i="1"/>
  <c r="BK1736" i="1" s="1"/>
  <c r="BT1732" i="1"/>
  <c r="BK1732" i="1" s="1"/>
  <c r="BT1728" i="1"/>
  <c r="BK1728" i="1" s="1"/>
  <c r="BT1724" i="1"/>
  <c r="BK1724" i="1" s="1"/>
  <c r="BT1720" i="1"/>
  <c r="BK1720" i="1" s="1"/>
  <c r="BT1716" i="1"/>
  <c r="BK1716" i="1" s="1"/>
  <c r="BT1712" i="1"/>
  <c r="BK1712" i="1" s="1"/>
  <c r="BT1708" i="1"/>
  <c r="BK1708" i="1" s="1"/>
  <c r="BT1704" i="1"/>
  <c r="BK1704" i="1" s="1"/>
  <c r="BT1700" i="1"/>
  <c r="BK1700" i="1" s="1"/>
  <c r="BT1696" i="1"/>
  <c r="BK1696" i="1" s="1"/>
  <c r="BT1692" i="1"/>
  <c r="BK1692" i="1" s="1"/>
  <c r="BT1688" i="1"/>
  <c r="BK1688" i="1" s="1"/>
  <c r="BT1684" i="1"/>
  <c r="BK1684" i="1" s="1"/>
  <c r="BT1680" i="1"/>
  <c r="BK1680" i="1" s="1"/>
  <c r="BT1676" i="1"/>
  <c r="BK1676" i="1" s="1"/>
  <c r="BT1672" i="1"/>
  <c r="BK1672" i="1" s="1"/>
  <c r="BT1668" i="1"/>
  <c r="BK1668" i="1" s="1"/>
  <c r="BT1664" i="1"/>
  <c r="BK1664" i="1" s="1"/>
  <c r="BT1660" i="1"/>
  <c r="BK1660" i="1" s="1"/>
  <c r="BT1656" i="1"/>
  <c r="BK1656" i="1" s="1"/>
  <c r="BT1652" i="1"/>
  <c r="BK1652" i="1" s="1"/>
  <c r="BT1648" i="1"/>
  <c r="BK1648" i="1" s="1"/>
  <c r="BT1644" i="1"/>
  <c r="BK1644" i="1" s="1"/>
  <c r="BT1640" i="1"/>
  <c r="BK1640" i="1" s="1"/>
  <c r="BT1636" i="1"/>
  <c r="BK1636" i="1" s="1"/>
  <c r="BT1632" i="1"/>
  <c r="BK1632" i="1" s="1"/>
  <c r="BT1628" i="1"/>
  <c r="BK1628" i="1" s="1"/>
  <c r="BT1624" i="1"/>
  <c r="BK1624" i="1" s="1"/>
  <c r="BT1620" i="1"/>
  <c r="BK1620" i="1" s="1"/>
  <c r="BT1616" i="1"/>
  <c r="BK1616" i="1" s="1"/>
  <c r="BT1612" i="1"/>
  <c r="BK1612" i="1" s="1"/>
  <c r="BT1608" i="1"/>
  <c r="BK1608" i="1" s="1"/>
  <c r="BT1604" i="1"/>
  <c r="BK1604" i="1" s="1"/>
  <c r="BT1600" i="1"/>
  <c r="BK1600" i="1" s="1"/>
  <c r="BT1596" i="1"/>
  <c r="BK1596" i="1" s="1"/>
  <c r="BT1592" i="1"/>
  <c r="BK1592" i="1" s="1"/>
  <c r="BT1588" i="1"/>
  <c r="BK1588" i="1" s="1"/>
  <c r="BT1584" i="1"/>
  <c r="BK1584" i="1" s="1"/>
  <c r="BT1580" i="1"/>
  <c r="BK1580" i="1" s="1"/>
  <c r="BT1576" i="1"/>
  <c r="BK1576" i="1" s="1"/>
  <c r="BT1572" i="1"/>
  <c r="BK1572" i="1" s="1"/>
  <c r="BT1568" i="1"/>
  <c r="BK1568" i="1" s="1"/>
  <c r="BT1564" i="1"/>
  <c r="BK1564" i="1" s="1"/>
  <c r="BT1560" i="1"/>
  <c r="BK1560" i="1" s="1"/>
  <c r="BT1556" i="1"/>
  <c r="BK1556" i="1" s="1"/>
  <c r="BT1552" i="1"/>
  <c r="BK1552" i="1" s="1"/>
  <c r="BT1548" i="1"/>
  <c r="BK1548" i="1" s="1"/>
  <c r="BT1544" i="1"/>
  <c r="BK1544" i="1" s="1"/>
  <c r="BT1540" i="1"/>
  <c r="BK1540" i="1" s="1"/>
  <c r="BT1536" i="1"/>
  <c r="BK1536" i="1" s="1"/>
  <c r="BT1532" i="1"/>
  <c r="BK1532" i="1" s="1"/>
  <c r="BT1528" i="1"/>
  <c r="BK1528" i="1" s="1"/>
  <c r="BT1524" i="1"/>
  <c r="BK1524" i="1" s="1"/>
  <c r="BT1520" i="1"/>
  <c r="BK1520" i="1" s="1"/>
  <c r="BT1516" i="1"/>
  <c r="BK1516" i="1" s="1"/>
  <c r="BT1512" i="1"/>
  <c r="BK1512" i="1" s="1"/>
  <c r="BT1508" i="1"/>
  <c r="BK1508" i="1" s="1"/>
  <c r="BT1504" i="1"/>
  <c r="BK1504" i="1" s="1"/>
  <c r="BT1500" i="1"/>
  <c r="BK1500" i="1" s="1"/>
  <c r="BT1496" i="1"/>
  <c r="BK1496" i="1" s="1"/>
  <c r="BT1492" i="1"/>
  <c r="BK1492" i="1" s="1"/>
  <c r="BT1488" i="1"/>
  <c r="BK1488" i="1" s="1"/>
  <c r="BT1484" i="1"/>
  <c r="BK1484" i="1" s="1"/>
  <c r="BT1480" i="1"/>
  <c r="BK1480" i="1" s="1"/>
  <c r="BT1476" i="1"/>
  <c r="BK1476" i="1" s="1"/>
  <c r="BT1472" i="1"/>
  <c r="BK1472" i="1" s="1"/>
  <c r="BT1468" i="1"/>
  <c r="BK1468" i="1" s="1"/>
  <c r="BT1464" i="1"/>
  <c r="BK1464" i="1" s="1"/>
  <c r="BT1460" i="1"/>
  <c r="BK1460" i="1" s="1"/>
  <c r="BT1456" i="1"/>
  <c r="BK1456" i="1" s="1"/>
  <c r="BT1452" i="1"/>
  <c r="BK1452" i="1" s="1"/>
  <c r="BT1448" i="1"/>
  <c r="BK1448" i="1" s="1"/>
  <c r="BT1444" i="1"/>
  <c r="BK1444" i="1" s="1"/>
  <c r="BT1440" i="1"/>
  <c r="BK1440" i="1" s="1"/>
  <c r="BT1436" i="1"/>
  <c r="BK1436" i="1" s="1"/>
  <c r="BT1432" i="1"/>
  <c r="BK1432" i="1" s="1"/>
  <c r="BT1428" i="1"/>
  <c r="BK1428" i="1" s="1"/>
  <c r="BT1424" i="1"/>
  <c r="BK1424" i="1" s="1"/>
  <c r="BT1420" i="1"/>
  <c r="BK1420" i="1" s="1"/>
  <c r="BT1416" i="1"/>
  <c r="BK1416" i="1" s="1"/>
  <c r="BT1412" i="1"/>
  <c r="BK1412" i="1" s="1"/>
  <c r="BT1408" i="1"/>
  <c r="BK1408" i="1" s="1"/>
  <c r="BT1404" i="1"/>
  <c r="BK1404" i="1" s="1"/>
  <c r="BT1400" i="1"/>
  <c r="BK1400" i="1" s="1"/>
  <c r="BT1396" i="1"/>
  <c r="BK1396" i="1" s="1"/>
  <c r="BT1392" i="1"/>
  <c r="BK1392" i="1" s="1"/>
  <c r="BT1388" i="1"/>
  <c r="BK1388" i="1" s="1"/>
  <c r="BT1384" i="1"/>
  <c r="BK1384" i="1" s="1"/>
  <c r="BT1380" i="1"/>
  <c r="BK1380" i="1" s="1"/>
  <c r="BT1376" i="1"/>
  <c r="BK1376" i="1" s="1"/>
  <c r="BT1372" i="1"/>
  <c r="BK1372" i="1" s="1"/>
  <c r="BT1368" i="1"/>
  <c r="BK1368" i="1" s="1"/>
  <c r="BT1364" i="1"/>
  <c r="BK1364" i="1" s="1"/>
  <c r="BT1360" i="1"/>
  <c r="BK1360" i="1" s="1"/>
  <c r="BT1356" i="1"/>
  <c r="BK1356" i="1" s="1"/>
  <c r="BT1352" i="1"/>
  <c r="BK1352" i="1" s="1"/>
  <c r="BT1348" i="1"/>
  <c r="BK1348" i="1" s="1"/>
  <c r="BT1344" i="1"/>
  <c r="BK1344" i="1" s="1"/>
  <c r="BT1340" i="1"/>
  <c r="BK1340" i="1" s="1"/>
  <c r="BT1336" i="1"/>
  <c r="BK1336" i="1" s="1"/>
  <c r="BT1332" i="1"/>
  <c r="BK1332" i="1" s="1"/>
  <c r="BT1328" i="1"/>
  <c r="BK1328" i="1" s="1"/>
  <c r="BT1324" i="1"/>
  <c r="BK1324" i="1" s="1"/>
  <c r="BT1320" i="1"/>
  <c r="BK1320" i="1" s="1"/>
  <c r="BT1316" i="1"/>
  <c r="BK1316" i="1" s="1"/>
  <c r="BT1312" i="1"/>
  <c r="BK1312" i="1" s="1"/>
  <c r="BT1308" i="1"/>
  <c r="BK1308" i="1" s="1"/>
  <c r="BT1304" i="1"/>
  <c r="BK1304" i="1" s="1"/>
  <c r="BT1300" i="1"/>
  <c r="BK1300" i="1" s="1"/>
  <c r="BT1296" i="1"/>
  <c r="BK1296" i="1" s="1"/>
  <c r="BT1292" i="1"/>
  <c r="BK1292" i="1" s="1"/>
  <c r="BT1288" i="1"/>
  <c r="BK1288" i="1" s="1"/>
  <c r="BT1284" i="1"/>
  <c r="BK1284" i="1" s="1"/>
  <c r="BT1280" i="1"/>
  <c r="BK1280" i="1" s="1"/>
  <c r="BT1276" i="1"/>
  <c r="BK1276" i="1" s="1"/>
  <c r="BT1272" i="1"/>
  <c r="BK1272" i="1" s="1"/>
  <c r="BT1268" i="1"/>
  <c r="BK1268" i="1" s="1"/>
  <c r="BT1264" i="1"/>
  <c r="BK1264" i="1" s="1"/>
  <c r="BT1260" i="1"/>
  <c r="BK1260" i="1" s="1"/>
  <c r="BT1256" i="1"/>
  <c r="BK1256" i="1" s="1"/>
  <c r="BT1252" i="1"/>
  <c r="BK1252" i="1" s="1"/>
  <c r="BT1248" i="1"/>
  <c r="BK1248" i="1" s="1"/>
  <c r="BT1244" i="1"/>
  <c r="BK1244" i="1" s="1"/>
  <c r="BT1240" i="1"/>
  <c r="BK1240" i="1" s="1"/>
  <c r="BT1236" i="1"/>
  <c r="BK1236" i="1" s="1"/>
  <c r="BT1232" i="1"/>
  <c r="BK1232" i="1" s="1"/>
  <c r="BT1228" i="1"/>
  <c r="BK1228" i="1" s="1"/>
  <c r="BT1224" i="1"/>
  <c r="BK1224" i="1" s="1"/>
  <c r="BT1220" i="1"/>
  <c r="BK1220" i="1" s="1"/>
  <c r="BT1216" i="1"/>
  <c r="BK1216" i="1" s="1"/>
  <c r="BT2419" i="1"/>
  <c r="BK2419" i="1" s="1"/>
  <c r="BT2265" i="1"/>
  <c r="BK2265" i="1" s="1"/>
  <c r="BT2201" i="1"/>
  <c r="BK2201" i="1" s="1"/>
  <c r="BT2137" i="1"/>
  <c r="BK2137" i="1" s="1"/>
  <c r="BT2073" i="1"/>
  <c r="BK2073" i="1" s="1"/>
  <c r="BT2058" i="1"/>
  <c r="BK2058" i="1" s="1"/>
  <c r="BT2034" i="1"/>
  <c r="BK2034" i="1" s="1"/>
  <c r="BT2018" i="1"/>
  <c r="BK2018" i="1" s="1"/>
  <c r="BT2002" i="1"/>
  <c r="BK2002" i="1" s="1"/>
  <c r="BT1986" i="1"/>
  <c r="BK1986" i="1" s="1"/>
  <c r="BT1970" i="1"/>
  <c r="BK1970" i="1" s="1"/>
  <c r="BT1954" i="1"/>
  <c r="BK1954" i="1" s="1"/>
  <c r="BT1938" i="1"/>
  <c r="BK1938" i="1" s="1"/>
  <c r="BT1922" i="1"/>
  <c r="BK1922" i="1" s="1"/>
  <c r="BT1906" i="1"/>
  <c r="BK1906" i="1" s="1"/>
  <c r="BT1890" i="1"/>
  <c r="BK1890" i="1" s="1"/>
  <c r="BT1874" i="1"/>
  <c r="BK1874" i="1" s="1"/>
  <c r="BT1858" i="1"/>
  <c r="BK1858" i="1" s="1"/>
  <c r="BT1841" i="1"/>
  <c r="BK1841" i="1" s="1"/>
  <c r="BT1833" i="1"/>
  <c r="BK1833" i="1" s="1"/>
  <c r="BT1825" i="1"/>
  <c r="BK1825" i="1" s="1"/>
  <c r="BT1817" i="1"/>
  <c r="BK1817" i="1" s="1"/>
  <c r="BT1809" i="1"/>
  <c r="BK1809" i="1" s="1"/>
  <c r="BT1801" i="1"/>
  <c r="BK1801" i="1" s="1"/>
  <c r="BT1793" i="1"/>
  <c r="BK1793" i="1" s="1"/>
  <c r="BT1789" i="1"/>
  <c r="BK1789" i="1" s="1"/>
  <c r="BT1785" i="1"/>
  <c r="BK1785" i="1" s="1"/>
  <c r="BT1781" i="1"/>
  <c r="BK1781" i="1" s="1"/>
  <c r="BT1777" i="1"/>
  <c r="BK1777" i="1" s="1"/>
  <c r="BT1773" i="1"/>
  <c r="BK1773" i="1" s="1"/>
  <c r="BT1769" i="1"/>
  <c r="BK1769" i="1" s="1"/>
  <c r="BT1765" i="1"/>
  <c r="BK1765" i="1" s="1"/>
  <c r="BT1761" i="1"/>
  <c r="BK1761" i="1" s="1"/>
  <c r="BT1757" i="1"/>
  <c r="BK1757" i="1" s="1"/>
  <c r="BT1753" i="1"/>
  <c r="BK1753" i="1" s="1"/>
  <c r="BT1749" i="1"/>
  <c r="BK1749" i="1" s="1"/>
  <c r="BT1745" i="1"/>
  <c r="BK1745" i="1" s="1"/>
  <c r="BT1741" i="1"/>
  <c r="BK1741" i="1" s="1"/>
  <c r="BT1737" i="1"/>
  <c r="BK1737" i="1" s="1"/>
  <c r="BT1733" i="1"/>
  <c r="BK1733" i="1" s="1"/>
  <c r="BT1729" i="1"/>
  <c r="BK1729" i="1" s="1"/>
  <c r="BT1725" i="1"/>
  <c r="BK1725" i="1" s="1"/>
  <c r="BT1721" i="1"/>
  <c r="BK1721" i="1" s="1"/>
  <c r="BT1717" i="1"/>
  <c r="BK1717" i="1" s="1"/>
  <c r="BT1713" i="1"/>
  <c r="BK1713" i="1" s="1"/>
  <c r="BT1709" i="1"/>
  <c r="BK1709" i="1" s="1"/>
  <c r="BT1705" i="1"/>
  <c r="BK1705" i="1" s="1"/>
  <c r="BT1701" i="1"/>
  <c r="BK1701" i="1" s="1"/>
  <c r="BT1697" i="1"/>
  <c r="BK1697" i="1" s="1"/>
  <c r="BT1693" i="1"/>
  <c r="BK1693" i="1" s="1"/>
  <c r="BT1689" i="1"/>
  <c r="BK1689" i="1" s="1"/>
  <c r="BT1685" i="1"/>
  <c r="BK1685" i="1" s="1"/>
  <c r="BT1681" i="1"/>
  <c r="BK1681" i="1" s="1"/>
  <c r="BT1677" i="1"/>
  <c r="BK1677" i="1" s="1"/>
  <c r="BT1673" i="1"/>
  <c r="BK1673" i="1" s="1"/>
  <c r="BT1669" i="1"/>
  <c r="BK1669" i="1" s="1"/>
  <c r="BT1665" i="1"/>
  <c r="BK1665" i="1" s="1"/>
  <c r="BT1661" i="1"/>
  <c r="BK1661" i="1" s="1"/>
  <c r="BT1657" i="1"/>
  <c r="BK1657" i="1" s="1"/>
  <c r="BT1653" i="1"/>
  <c r="BK1653" i="1" s="1"/>
  <c r="BT1649" i="1"/>
  <c r="BK1649" i="1" s="1"/>
  <c r="BT1645" i="1"/>
  <c r="BK1645" i="1" s="1"/>
  <c r="BT1641" i="1"/>
  <c r="BK1641" i="1" s="1"/>
  <c r="BT1637" i="1"/>
  <c r="BK1637" i="1" s="1"/>
  <c r="BT1633" i="1"/>
  <c r="BK1633" i="1" s="1"/>
  <c r="BT1629" i="1"/>
  <c r="BK1629" i="1" s="1"/>
  <c r="BT1625" i="1"/>
  <c r="BK1625" i="1" s="1"/>
  <c r="BT1621" i="1"/>
  <c r="BK1621" i="1" s="1"/>
  <c r="BT1617" i="1"/>
  <c r="BK1617" i="1" s="1"/>
  <c r="BT1613" i="1"/>
  <c r="BK1613" i="1" s="1"/>
  <c r="BT1609" i="1"/>
  <c r="BK1609" i="1" s="1"/>
  <c r="BT1605" i="1"/>
  <c r="BK1605" i="1" s="1"/>
  <c r="BT1601" i="1"/>
  <c r="BK1601" i="1" s="1"/>
  <c r="BT1597" i="1"/>
  <c r="BK1597" i="1" s="1"/>
  <c r="BT1593" i="1"/>
  <c r="BK1593" i="1" s="1"/>
  <c r="BT1589" i="1"/>
  <c r="BK1589" i="1" s="1"/>
  <c r="BT1585" i="1"/>
  <c r="BK1585" i="1" s="1"/>
  <c r="BT1581" i="1"/>
  <c r="BK1581" i="1" s="1"/>
  <c r="BT1577" i="1"/>
  <c r="BK1577" i="1" s="1"/>
  <c r="BT1573" i="1"/>
  <c r="BK1573" i="1" s="1"/>
  <c r="BT1569" i="1"/>
  <c r="BK1569" i="1" s="1"/>
  <c r="BT1565" i="1"/>
  <c r="BK1565" i="1" s="1"/>
  <c r="BT1561" i="1"/>
  <c r="BK1561" i="1" s="1"/>
  <c r="BT1557" i="1"/>
  <c r="BK1557" i="1" s="1"/>
  <c r="BT1553" i="1"/>
  <c r="BK1553" i="1" s="1"/>
  <c r="BT1549" i="1"/>
  <c r="BK1549" i="1" s="1"/>
  <c r="BT1545" i="1"/>
  <c r="BK1545" i="1" s="1"/>
  <c r="BT1541" i="1"/>
  <c r="BK1541" i="1" s="1"/>
  <c r="BT1537" i="1"/>
  <c r="BK1537" i="1" s="1"/>
  <c r="BT1533" i="1"/>
  <c r="BK1533" i="1" s="1"/>
  <c r="BT1529" i="1"/>
  <c r="BK1529" i="1" s="1"/>
  <c r="BT1525" i="1"/>
  <c r="BK1525" i="1" s="1"/>
  <c r="BT1521" i="1"/>
  <c r="BK1521" i="1" s="1"/>
  <c r="BT1517" i="1"/>
  <c r="BK1517" i="1" s="1"/>
  <c r="BT1513" i="1"/>
  <c r="BK1513" i="1" s="1"/>
  <c r="BT1509" i="1"/>
  <c r="BK1509" i="1" s="1"/>
  <c r="BT1505" i="1"/>
  <c r="BK1505" i="1" s="1"/>
  <c r="BT1501" i="1"/>
  <c r="BK1501" i="1" s="1"/>
  <c r="BT1497" i="1"/>
  <c r="BK1497" i="1" s="1"/>
  <c r="BT1493" i="1"/>
  <c r="BK1493" i="1" s="1"/>
  <c r="BT1489" i="1"/>
  <c r="BK1489" i="1" s="1"/>
  <c r="BT1485" i="1"/>
  <c r="BK1485" i="1" s="1"/>
  <c r="BT1481" i="1"/>
  <c r="BK1481" i="1" s="1"/>
  <c r="BT1477" i="1"/>
  <c r="BK1477" i="1" s="1"/>
  <c r="BT1473" i="1"/>
  <c r="BK1473" i="1" s="1"/>
  <c r="BT1469" i="1"/>
  <c r="BK1469" i="1" s="1"/>
  <c r="BT1465" i="1"/>
  <c r="BK1465" i="1" s="1"/>
  <c r="BT1461" i="1"/>
  <c r="BK1461" i="1" s="1"/>
  <c r="BT1457" i="1"/>
  <c r="BK1457" i="1" s="1"/>
  <c r="BT1453" i="1"/>
  <c r="BK1453" i="1" s="1"/>
  <c r="BT1449" i="1"/>
  <c r="BK1449" i="1" s="1"/>
  <c r="BT1445" i="1"/>
  <c r="BK1445" i="1" s="1"/>
  <c r="BT1441" i="1"/>
  <c r="BK1441" i="1" s="1"/>
  <c r="BT1437" i="1"/>
  <c r="BK1437" i="1" s="1"/>
  <c r="BT1433" i="1"/>
  <c r="BK1433" i="1" s="1"/>
  <c r="BT1429" i="1"/>
  <c r="BK1429" i="1" s="1"/>
  <c r="BT1425" i="1"/>
  <c r="BK1425" i="1" s="1"/>
  <c r="BT1421" i="1"/>
  <c r="BK1421" i="1" s="1"/>
  <c r="BT1417" i="1"/>
  <c r="BK1417" i="1" s="1"/>
  <c r="BT1413" i="1"/>
  <c r="BK1413" i="1" s="1"/>
  <c r="BT1409" i="1"/>
  <c r="BK1409" i="1" s="1"/>
  <c r="BT1405" i="1"/>
  <c r="BK1405" i="1" s="1"/>
  <c r="BT1401" i="1"/>
  <c r="BK1401" i="1" s="1"/>
  <c r="BT1397" i="1"/>
  <c r="BK1397" i="1" s="1"/>
  <c r="BT1393" i="1"/>
  <c r="BK1393" i="1" s="1"/>
  <c r="BT1389" i="1"/>
  <c r="BK1389" i="1" s="1"/>
  <c r="BT1385" i="1"/>
  <c r="BK1385" i="1" s="1"/>
  <c r="BT1381" i="1"/>
  <c r="BK1381" i="1" s="1"/>
  <c r="BT1377" i="1"/>
  <c r="BK1377" i="1" s="1"/>
  <c r="BT1373" i="1"/>
  <c r="BK1373" i="1" s="1"/>
  <c r="BT1369" i="1"/>
  <c r="BK1369" i="1" s="1"/>
  <c r="BT1365" i="1"/>
  <c r="BK1365" i="1" s="1"/>
  <c r="BT1361" i="1"/>
  <c r="BK1361" i="1" s="1"/>
  <c r="BT1357" i="1"/>
  <c r="BK1357" i="1" s="1"/>
  <c r="BT1353" i="1"/>
  <c r="BK1353" i="1" s="1"/>
  <c r="BT1349" i="1"/>
  <c r="BK1349" i="1" s="1"/>
  <c r="BT1345" i="1"/>
  <c r="BK1345" i="1" s="1"/>
  <c r="BT1341" i="1"/>
  <c r="BK1341" i="1" s="1"/>
  <c r="BT1337" i="1"/>
  <c r="BK1337" i="1" s="1"/>
  <c r="BT1333" i="1"/>
  <c r="BK1333" i="1" s="1"/>
  <c r="BT1329" i="1"/>
  <c r="BK1329" i="1" s="1"/>
  <c r="BT1325" i="1"/>
  <c r="BK1325" i="1" s="1"/>
  <c r="BT1321" i="1"/>
  <c r="BK1321" i="1" s="1"/>
  <c r="BT1317" i="1"/>
  <c r="BK1317" i="1" s="1"/>
  <c r="BT1313" i="1"/>
  <c r="BK1313" i="1" s="1"/>
  <c r="BT1309" i="1"/>
  <c r="BK1309" i="1" s="1"/>
  <c r="BT1305" i="1"/>
  <c r="BK1305" i="1" s="1"/>
  <c r="BT1301" i="1"/>
  <c r="BK1301" i="1" s="1"/>
  <c r="BT1297" i="1"/>
  <c r="BK1297" i="1" s="1"/>
  <c r="BT1293" i="1"/>
  <c r="BK1293" i="1" s="1"/>
  <c r="BT1289" i="1"/>
  <c r="BK1289" i="1" s="1"/>
  <c r="BT1285" i="1"/>
  <c r="BK1285" i="1" s="1"/>
  <c r="BT1281" i="1"/>
  <c r="BK1281" i="1" s="1"/>
  <c r="BT1277" i="1"/>
  <c r="BK1277" i="1" s="1"/>
  <c r="BT1273" i="1"/>
  <c r="BK1273" i="1" s="1"/>
  <c r="BT1269" i="1"/>
  <c r="BK1269" i="1" s="1"/>
  <c r="BT1265" i="1"/>
  <c r="BK1265" i="1" s="1"/>
  <c r="BT1261" i="1"/>
  <c r="BK1261" i="1" s="1"/>
  <c r="BT1257" i="1"/>
  <c r="BK1257" i="1" s="1"/>
  <c r="BT1253" i="1"/>
  <c r="BK1253" i="1" s="1"/>
  <c r="BT1249" i="1"/>
  <c r="BK1249" i="1" s="1"/>
  <c r="BT1245" i="1"/>
  <c r="BK1245" i="1" s="1"/>
  <c r="BT1241" i="1"/>
  <c r="BK1241" i="1" s="1"/>
  <c r="BT1237" i="1"/>
  <c r="BK1237" i="1" s="1"/>
  <c r="BT1233" i="1"/>
  <c r="BK1233" i="1" s="1"/>
  <c r="BT1229" i="1"/>
  <c r="BK1229" i="1" s="1"/>
  <c r="BT1225" i="1"/>
  <c r="BK1225" i="1" s="1"/>
  <c r="BT1221" i="1"/>
  <c r="BK1221" i="1" s="1"/>
  <c r="BT1217" i="1"/>
  <c r="BK1217" i="1" s="1"/>
  <c r="BT2611" i="1"/>
  <c r="BK2611" i="1" s="1"/>
  <c r="BT2355" i="1"/>
  <c r="BK2355" i="1" s="1"/>
  <c r="BT2249" i="1"/>
  <c r="BK2249" i="1" s="1"/>
  <c r="BT2185" i="1"/>
  <c r="BK2185" i="1" s="1"/>
  <c r="BT2121" i="1"/>
  <c r="BK2121" i="1" s="1"/>
  <c r="BT2050" i="1"/>
  <c r="BK2050" i="1" s="1"/>
  <c r="BT2030" i="1"/>
  <c r="BK2030" i="1" s="1"/>
  <c r="BT2014" i="1"/>
  <c r="BK2014" i="1" s="1"/>
  <c r="BT1998" i="1"/>
  <c r="BK1998" i="1" s="1"/>
  <c r="BT1982" i="1"/>
  <c r="BK1982" i="1" s="1"/>
  <c r="BT1966" i="1"/>
  <c r="BK1966" i="1" s="1"/>
  <c r="BT1950" i="1"/>
  <c r="BK1950" i="1" s="1"/>
  <c r="BT1934" i="1"/>
  <c r="BK1934" i="1" s="1"/>
  <c r="BT1918" i="1"/>
  <c r="BK1918" i="1" s="1"/>
  <c r="BT1902" i="1"/>
  <c r="BK1902" i="1" s="1"/>
  <c r="BT1886" i="1"/>
  <c r="BK1886" i="1" s="1"/>
  <c r="BT1870" i="1"/>
  <c r="BK1870" i="1" s="1"/>
  <c r="BT1854" i="1"/>
  <c r="BK1854" i="1" s="1"/>
  <c r="BT1842" i="1"/>
  <c r="BK1842" i="1" s="1"/>
  <c r="BT1834" i="1"/>
  <c r="BK1834" i="1" s="1"/>
  <c r="BT1826" i="1"/>
  <c r="BK1826" i="1" s="1"/>
  <c r="BT1818" i="1"/>
  <c r="BK1818" i="1" s="1"/>
  <c r="BT1810" i="1"/>
  <c r="BK1810" i="1" s="1"/>
  <c r="BT1802" i="1"/>
  <c r="BK1802" i="1" s="1"/>
  <c r="BT1794" i="1"/>
  <c r="BK1794" i="1" s="1"/>
  <c r="BT1790" i="1"/>
  <c r="BK1790" i="1" s="1"/>
  <c r="BT1786" i="1"/>
  <c r="BK1786" i="1" s="1"/>
  <c r="BT1782" i="1"/>
  <c r="BK1782" i="1" s="1"/>
  <c r="BT1778" i="1"/>
  <c r="BK1778" i="1" s="1"/>
  <c r="BT1774" i="1"/>
  <c r="BK1774" i="1" s="1"/>
  <c r="BT1770" i="1"/>
  <c r="BK1770" i="1" s="1"/>
  <c r="BT1766" i="1"/>
  <c r="BK1766" i="1" s="1"/>
  <c r="BT1762" i="1"/>
  <c r="BK1762" i="1" s="1"/>
  <c r="BT1758" i="1"/>
  <c r="BK1758" i="1" s="1"/>
  <c r="BT1754" i="1"/>
  <c r="BK1754" i="1" s="1"/>
  <c r="BT1750" i="1"/>
  <c r="BK1750" i="1" s="1"/>
  <c r="BT1746" i="1"/>
  <c r="BK1746" i="1" s="1"/>
  <c r="BT1742" i="1"/>
  <c r="BK1742" i="1" s="1"/>
  <c r="BT1738" i="1"/>
  <c r="BK1738" i="1" s="1"/>
  <c r="BT1734" i="1"/>
  <c r="BK1734" i="1" s="1"/>
  <c r="BT1730" i="1"/>
  <c r="BK1730" i="1" s="1"/>
  <c r="BT1726" i="1"/>
  <c r="BK1726" i="1" s="1"/>
  <c r="BT1722" i="1"/>
  <c r="BK1722" i="1" s="1"/>
  <c r="BT1718" i="1"/>
  <c r="BK1718" i="1" s="1"/>
  <c r="BT1714" i="1"/>
  <c r="BK1714" i="1" s="1"/>
  <c r="BT1710" i="1"/>
  <c r="BK1710" i="1" s="1"/>
  <c r="BT1706" i="1"/>
  <c r="BK1706" i="1" s="1"/>
  <c r="BT1702" i="1"/>
  <c r="BK1702" i="1" s="1"/>
  <c r="BT1698" i="1"/>
  <c r="BK1698" i="1" s="1"/>
  <c r="BT1694" i="1"/>
  <c r="BK1694" i="1" s="1"/>
  <c r="BT1690" i="1"/>
  <c r="BK1690" i="1" s="1"/>
  <c r="BT1686" i="1"/>
  <c r="BK1686" i="1" s="1"/>
  <c r="BT1682" i="1"/>
  <c r="BK1682" i="1" s="1"/>
  <c r="BT1678" i="1"/>
  <c r="BK1678" i="1" s="1"/>
  <c r="BT1674" i="1"/>
  <c r="BK1674" i="1" s="1"/>
  <c r="BT1670" i="1"/>
  <c r="BK1670" i="1" s="1"/>
  <c r="BT1666" i="1"/>
  <c r="BK1666" i="1" s="1"/>
  <c r="BT1662" i="1"/>
  <c r="BK1662" i="1" s="1"/>
  <c r="BT1658" i="1"/>
  <c r="BK1658" i="1" s="1"/>
  <c r="BT1654" i="1"/>
  <c r="BK1654" i="1" s="1"/>
  <c r="BT1650" i="1"/>
  <c r="BK1650" i="1" s="1"/>
  <c r="BT1646" i="1"/>
  <c r="BK1646" i="1" s="1"/>
  <c r="BT1642" i="1"/>
  <c r="BK1642" i="1" s="1"/>
  <c r="BT1638" i="1"/>
  <c r="BK1638" i="1" s="1"/>
  <c r="BT1634" i="1"/>
  <c r="BK1634" i="1" s="1"/>
  <c r="BT1630" i="1"/>
  <c r="BK1630" i="1" s="1"/>
  <c r="BT1626" i="1"/>
  <c r="BK1626" i="1" s="1"/>
  <c r="BT1622" i="1"/>
  <c r="BK1622" i="1" s="1"/>
  <c r="BT1618" i="1"/>
  <c r="BK1618" i="1" s="1"/>
  <c r="BT1614" i="1"/>
  <c r="BK1614" i="1" s="1"/>
  <c r="BT1610" i="1"/>
  <c r="BK1610" i="1" s="1"/>
  <c r="BT1606" i="1"/>
  <c r="BK1606" i="1" s="1"/>
  <c r="BT1602" i="1"/>
  <c r="BK1602" i="1" s="1"/>
  <c r="BT1598" i="1"/>
  <c r="BK1598" i="1" s="1"/>
  <c r="BT1594" i="1"/>
  <c r="BK1594" i="1" s="1"/>
  <c r="BT1590" i="1"/>
  <c r="BK1590" i="1" s="1"/>
  <c r="BT1586" i="1"/>
  <c r="BK1586" i="1" s="1"/>
  <c r="BT1582" i="1"/>
  <c r="BK1582" i="1" s="1"/>
  <c r="BT1578" i="1"/>
  <c r="BK1578" i="1" s="1"/>
  <c r="BT1574" i="1"/>
  <c r="BK1574" i="1" s="1"/>
  <c r="BT1570" i="1"/>
  <c r="BK1570" i="1" s="1"/>
  <c r="BT1566" i="1"/>
  <c r="BK1566" i="1" s="1"/>
  <c r="BT1562" i="1"/>
  <c r="BK1562" i="1" s="1"/>
  <c r="BT1558" i="1"/>
  <c r="BK1558" i="1" s="1"/>
  <c r="BT2233" i="1"/>
  <c r="BK2233" i="1" s="1"/>
  <c r="BT1994" i="1"/>
  <c r="BK1994" i="1" s="1"/>
  <c r="BT1930" i="1"/>
  <c r="BK1930" i="1" s="1"/>
  <c r="BT1866" i="1"/>
  <c r="BK1866" i="1" s="1"/>
  <c r="BT1845" i="1"/>
  <c r="BK1845" i="1" s="1"/>
  <c r="BT1813" i="1"/>
  <c r="BK1813" i="1" s="1"/>
  <c r="BT1787" i="1"/>
  <c r="BK1787" i="1" s="1"/>
  <c r="BT1771" i="1"/>
  <c r="BK1771" i="1" s="1"/>
  <c r="BT1755" i="1"/>
  <c r="BK1755" i="1" s="1"/>
  <c r="BT1739" i="1"/>
  <c r="BK1739" i="1" s="1"/>
  <c r="BT1723" i="1"/>
  <c r="BK1723" i="1" s="1"/>
  <c r="BT1707" i="1"/>
  <c r="BK1707" i="1" s="1"/>
  <c r="BT1691" i="1"/>
  <c r="BK1691" i="1" s="1"/>
  <c r="BT1675" i="1"/>
  <c r="BK1675" i="1" s="1"/>
  <c r="BT1659" i="1"/>
  <c r="BK1659" i="1" s="1"/>
  <c r="BT1643" i="1"/>
  <c r="BK1643" i="1" s="1"/>
  <c r="BT1627" i="1"/>
  <c r="BK1627" i="1" s="1"/>
  <c r="BT1611" i="1"/>
  <c r="BK1611" i="1" s="1"/>
  <c r="BT1595" i="1"/>
  <c r="BK1595" i="1" s="1"/>
  <c r="BT1579" i="1"/>
  <c r="BK1579" i="1" s="1"/>
  <c r="BT1563" i="1"/>
  <c r="BK1563" i="1" s="1"/>
  <c r="BT1551" i="1"/>
  <c r="BK1551" i="1" s="1"/>
  <c r="BT1543" i="1"/>
  <c r="BK1543" i="1" s="1"/>
  <c r="BT1535" i="1"/>
  <c r="BK1535" i="1" s="1"/>
  <c r="BT1527" i="1"/>
  <c r="BK1527" i="1" s="1"/>
  <c r="BT1519" i="1"/>
  <c r="BK1519" i="1" s="1"/>
  <c r="BT1511" i="1"/>
  <c r="BK1511" i="1" s="1"/>
  <c r="BT1503" i="1"/>
  <c r="BK1503" i="1" s="1"/>
  <c r="BT1495" i="1"/>
  <c r="BK1495" i="1" s="1"/>
  <c r="BT1487" i="1"/>
  <c r="BK1487" i="1" s="1"/>
  <c r="BT1479" i="1"/>
  <c r="BK1479" i="1" s="1"/>
  <c r="BT1471" i="1"/>
  <c r="BK1471" i="1" s="1"/>
  <c r="BT1463" i="1"/>
  <c r="BK1463" i="1" s="1"/>
  <c r="BT1455" i="1"/>
  <c r="BK1455" i="1" s="1"/>
  <c r="BT1447" i="1"/>
  <c r="BK1447" i="1" s="1"/>
  <c r="BT1439" i="1"/>
  <c r="BK1439" i="1" s="1"/>
  <c r="BT1431" i="1"/>
  <c r="BK1431" i="1" s="1"/>
  <c r="BT1423" i="1"/>
  <c r="BK1423" i="1" s="1"/>
  <c r="BT1415" i="1"/>
  <c r="BK1415" i="1" s="1"/>
  <c r="BT1407" i="1"/>
  <c r="BK1407" i="1" s="1"/>
  <c r="BT1399" i="1"/>
  <c r="BK1399" i="1" s="1"/>
  <c r="BT1391" i="1"/>
  <c r="BK1391" i="1" s="1"/>
  <c r="BT1383" i="1"/>
  <c r="BK1383" i="1" s="1"/>
  <c r="BT1375" i="1"/>
  <c r="BK1375" i="1" s="1"/>
  <c r="BT1367" i="1"/>
  <c r="BK1367" i="1" s="1"/>
  <c r="BT1359" i="1"/>
  <c r="BK1359" i="1" s="1"/>
  <c r="BT1351" i="1"/>
  <c r="BK1351" i="1" s="1"/>
  <c r="BT1343" i="1"/>
  <c r="BK1343" i="1" s="1"/>
  <c r="BT1335" i="1"/>
  <c r="BK1335" i="1" s="1"/>
  <c r="BT1327" i="1"/>
  <c r="BK1327" i="1" s="1"/>
  <c r="BT1319" i="1"/>
  <c r="BK1319" i="1" s="1"/>
  <c r="BT1311" i="1"/>
  <c r="BK1311" i="1" s="1"/>
  <c r="BT1303" i="1"/>
  <c r="BK1303" i="1" s="1"/>
  <c r="BT1295" i="1"/>
  <c r="BK1295" i="1" s="1"/>
  <c r="BT1287" i="1"/>
  <c r="BK1287" i="1" s="1"/>
  <c r="BT1279" i="1"/>
  <c r="BK1279" i="1" s="1"/>
  <c r="BT1271" i="1"/>
  <c r="BK1271" i="1" s="1"/>
  <c r="BT1263" i="1"/>
  <c r="BK1263" i="1" s="1"/>
  <c r="BT1255" i="1"/>
  <c r="BK1255" i="1" s="1"/>
  <c r="BT1247" i="1"/>
  <c r="BK1247" i="1" s="1"/>
  <c r="BT1239" i="1"/>
  <c r="BK1239" i="1" s="1"/>
  <c r="BT1231" i="1"/>
  <c r="BK1231" i="1" s="1"/>
  <c r="BT1223" i="1"/>
  <c r="BK1223" i="1" s="1"/>
  <c r="BT1215" i="1"/>
  <c r="BK1215" i="1" s="1"/>
  <c r="BT1211" i="1"/>
  <c r="BK1211" i="1" s="1"/>
  <c r="BT1207" i="1"/>
  <c r="BK1207" i="1" s="1"/>
  <c r="BT1203" i="1"/>
  <c r="BK1203" i="1" s="1"/>
  <c r="BT1199" i="1"/>
  <c r="BK1199" i="1" s="1"/>
  <c r="BT1195" i="1"/>
  <c r="BK1195" i="1" s="1"/>
  <c r="BT1191" i="1"/>
  <c r="BK1191" i="1" s="1"/>
  <c r="BT1187" i="1"/>
  <c r="BK1187" i="1" s="1"/>
  <c r="BT1183" i="1"/>
  <c r="BK1183" i="1" s="1"/>
  <c r="BT1179" i="1"/>
  <c r="BK1179" i="1" s="1"/>
  <c r="BT1175" i="1"/>
  <c r="BK1175" i="1" s="1"/>
  <c r="BT1171" i="1"/>
  <c r="BK1171" i="1" s="1"/>
  <c r="BT1167" i="1"/>
  <c r="BK1167" i="1" s="1"/>
  <c r="BT1163" i="1"/>
  <c r="BK1163" i="1" s="1"/>
  <c r="BT1159" i="1"/>
  <c r="BK1159" i="1" s="1"/>
  <c r="BT1155" i="1"/>
  <c r="BK1155" i="1" s="1"/>
  <c r="BT1151" i="1"/>
  <c r="BK1151" i="1" s="1"/>
  <c r="BT1147" i="1"/>
  <c r="BK1147" i="1" s="1"/>
  <c r="BT1143" i="1"/>
  <c r="BK1143" i="1" s="1"/>
  <c r="BT1139" i="1"/>
  <c r="BK1139" i="1" s="1"/>
  <c r="BT1135" i="1"/>
  <c r="BK1135" i="1" s="1"/>
  <c r="BT1131" i="1"/>
  <c r="BK1131" i="1" s="1"/>
  <c r="BT1127" i="1"/>
  <c r="BK1127" i="1" s="1"/>
  <c r="BT1123" i="1"/>
  <c r="BK1123" i="1" s="1"/>
  <c r="BT1119" i="1"/>
  <c r="BK1119" i="1" s="1"/>
  <c r="BT1115" i="1"/>
  <c r="BK1115" i="1" s="1"/>
  <c r="BT1111" i="1"/>
  <c r="BK1111" i="1" s="1"/>
  <c r="BT1107" i="1"/>
  <c r="BK1107" i="1" s="1"/>
  <c r="BT1103" i="1"/>
  <c r="BK1103" i="1" s="1"/>
  <c r="BT1099" i="1"/>
  <c r="BK1099" i="1" s="1"/>
  <c r="BT1095" i="1"/>
  <c r="BK1095" i="1" s="1"/>
  <c r="BT1091" i="1"/>
  <c r="BK1091" i="1" s="1"/>
  <c r="BT1087" i="1"/>
  <c r="BK1087" i="1" s="1"/>
  <c r="BT1083" i="1"/>
  <c r="BK1083" i="1" s="1"/>
  <c r="BT1079" i="1"/>
  <c r="BK1079" i="1" s="1"/>
  <c r="BT1075" i="1"/>
  <c r="BK1075" i="1" s="1"/>
  <c r="BT1071" i="1"/>
  <c r="BK1071" i="1" s="1"/>
  <c r="BT1067" i="1"/>
  <c r="BK1067" i="1" s="1"/>
  <c r="BT1063" i="1"/>
  <c r="BK1063" i="1" s="1"/>
  <c r="BT1059" i="1"/>
  <c r="BK1059" i="1" s="1"/>
  <c r="BT1055" i="1"/>
  <c r="BK1055" i="1" s="1"/>
  <c r="BT1051" i="1"/>
  <c r="BK1051" i="1" s="1"/>
  <c r="BT1047" i="1"/>
  <c r="BK1047" i="1" s="1"/>
  <c r="BT1043" i="1"/>
  <c r="BK1043" i="1" s="1"/>
  <c r="BT1039" i="1"/>
  <c r="BK1039" i="1" s="1"/>
  <c r="BT1035" i="1"/>
  <c r="BK1035" i="1" s="1"/>
  <c r="BT1031" i="1"/>
  <c r="BK1031" i="1" s="1"/>
  <c r="BT1027" i="1"/>
  <c r="BK1027" i="1" s="1"/>
  <c r="BT1023" i="1"/>
  <c r="BK1023" i="1" s="1"/>
  <c r="BT1019" i="1"/>
  <c r="BK1019" i="1" s="1"/>
  <c r="BT1015" i="1"/>
  <c r="BK1015" i="1" s="1"/>
  <c r="BT1011" i="1"/>
  <c r="BK1011" i="1" s="1"/>
  <c r="BT1007" i="1"/>
  <c r="BK1007" i="1" s="1"/>
  <c r="BT1003" i="1"/>
  <c r="BK1003" i="1" s="1"/>
  <c r="BT999" i="1"/>
  <c r="BK999" i="1" s="1"/>
  <c r="BT995" i="1"/>
  <c r="BK995" i="1" s="1"/>
  <c r="BT991" i="1"/>
  <c r="BK991" i="1" s="1"/>
  <c r="BT987" i="1"/>
  <c r="BK987" i="1" s="1"/>
  <c r="BT983" i="1"/>
  <c r="BK983" i="1" s="1"/>
  <c r="BT979" i="1"/>
  <c r="BK979" i="1" s="1"/>
  <c r="BT975" i="1"/>
  <c r="BK975" i="1" s="1"/>
  <c r="BT971" i="1"/>
  <c r="BK971" i="1" s="1"/>
  <c r="BT967" i="1"/>
  <c r="BK967" i="1" s="1"/>
  <c r="BT963" i="1"/>
  <c r="BK963" i="1" s="1"/>
  <c r="BT959" i="1"/>
  <c r="BK959" i="1" s="1"/>
  <c r="BT955" i="1"/>
  <c r="BK955" i="1" s="1"/>
  <c r="BT951" i="1"/>
  <c r="BK951" i="1" s="1"/>
  <c r="BT947" i="1"/>
  <c r="BK947" i="1" s="1"/>
  <c r="BT943" i="1"/>
  <c r="BK943" i="1" s="1"/>
  <c r="BT939" i="1"/>
  <c r="BK939" i="1" s="1"/>
  <c r="BT935" i="1"/>
  <c r="BK935" i="1" s="1"/>
  <c r="BT931" i="1"/>
  <c r="BK931" i="1" s="1"/>
  <c r="BT927" i="1"/>
  <c r="BK927" i="1" s="1"/>
  <c r="BT923" i="1"/>
  <c r="BK923" i="1" s="1"/>
  <c r="BT919" i="1"/>
  <c r="BK919" i="1" s="1"/>
  <c r="BT915" i="1"/>
  <c r="BK915" i="1" s="1"/>
  <c r="BT911" i="1"/>
  <c r="BK911" i="1" s="1"/>
  <c r="BT907" i="1"/>
  <c r="BK907" i="1" s="1"/>
  <c r="BT903" i="1"/>
  <c r="BK903" i="1" s="1"/>
  <c r="BT899" i="1"/>
  <c r="BK899" i="1" s="1"/>
  <c r="BT895" i="1"/>
  <c r="BK895" i="1" s="1"/>
  <c r="BT891" i="1"/>
  <c r="BK891" i="1" s="1"/>
  <c r="BT887" i="1"/>
  <c r="BK887" i="1" s="1"/>
  <c r="BT883" i="1"/>
  <c r="BK883" i="1" s="1"/>
  <c r="BT879" i="1"/>
  <c r="BK879" i="1" s="1"/>
  <c r="BT875" i="1"/>
  <c r="BK875" i="1" s="1"/>
  <c r="BT871" i="1"/>
  <c r="BK871" i="1" s="1"/>
  <c r="BT867" i="1"/>
  <c r="BK867" i="1" s="1"/>
  <c r="BT863" i="1"/>
  <c r="BK863" i="1" s="1"/>
  <c r="BT859" i="1"/>
  <c r="BK859" i="1" s="1"/>
  <c r="BT855" i="1"/>
  <c r="BK855" i="1" s="1"/>
  <c r="BT851" i="1"/>
  <c r="BK851" i="1" s="1"/>
  <c r="BT847" i="1"/>
  <c r="BK847" i="1" s="1"/>
  <c r="BT843" i="1"/>
  <c r="BK843" i="1" s="1"/>
  <c r="BT839" i="1"/>
  <c r="BK839" i="1" s="1"/>
  <c r="BT835" i="1"/>
  <c r="BK835" i="1" s="1"/>
  <c r="BT831" i="1"/>
  <c r="BK831" i="1" s="1"/>
  <c r="BT827" i="1"/>
  <c r="BK827" i="1" s="1"/>
  <c r="BT823" i="1"/>
  <c r="BK823" i="1" s="1"/>
  <c r="BT819" i="1"/>
  <c r="BK819" i="1" s="1"/>
  <c r="BT815" i="1"/>
  <c r="BK815" i="1" s="1"/>
  <c r="BT811" i="1"/>
  <c r="BK811" i="1" s="1"/>
  <c r="BT807" i="1"/>
  <c r="BK807" i="1" s="1"/>
  <c r="BT803" i="1"/>
  <c r="BK803" i="1" s="1"/>
  <c r="BT799" i="1"/>
  <c r="BK799" i="1" s="1"/>
  <c r="BT795" i="1"/>
  <c r="BK795" i="1" s="1"/>
  <c r="BT2169" i="1"/>
  <c r="BK2169" i="1" s="1"/>
  <c r="BT2042" i="1"/>
  <c r="BK2042" i="1" s="1"/>
  <c r="BT1978" i="1"/>
  <c r="BK1978" i="1" s="1"/>
  <c r="BT1914" i="1"/>
  <c r="BK1914" i="1" s="1"/>
  <c r="BT1850" i="1"/>
  <c r="BK1850" i="1" s="1"/>
  <c r="BT1837" i="1"/>
  <c r="BK1837" i="1" s="1"/>
  <c r="BT1805" i="1"/>
  <c r="BK1805" i="1" s="1"/>
  <c r="BT1783" i="1"/>
  <c r="BK1783" i="1" s="1"/>
  <c r="BT1767" i="1"/>
  <c r="BK1767" i="1" s="1"/>
  <c r="BT1751" i="1"/>
  <c r="BK1751" i="1" s="1"/>
  <c r="BT1735" i="1"/>
  <c r="BK1735" i="1" s="1"/>
  <c r="BT1719" i="1"/>
  <c r="BK1719" i="1" s="1"/>
  <c r="BT1703" i="1"/>
  <c r="BK1703" i="1" s="1"/>
  <c r="BT1687" i="1"/>
  <c r="BK1687" i="1" s="1"/>
  <c r="BT1671" i="1"/>
  <c r="BK1671" i="1" s="1"/>
  <c r="BT1655" i="1"/>
  <c r="BK1655" i="1" s="1"/>
  <c r="BT1639" i="1"/>
  <c r="BK1639" i="1" s="1"/>
  <c r="BT1623" i="1"/>
  <c r="BK1623" i="1" s="1"/>
  <c r="BT1607" i="1"/>
  <c r="BK1607" i="1" s="1"/>
  <c r="BT1591" i="1"/>
  <c r="BK1591" i="1" s="1"/>
  <c r="BT1575" i="1"/>
  <c r="BK1575" i="1" s="1"/>
  <c r="BT1559" i="1"/>
  <c r="BK1559" i="1" s="1"/>
  <c r="BT1554" i="1"/>
  <c r="BK1554" i="1" s="1"/>
  <c r="BT1546" i="1"/>
  <c r="BK1546" i="1" s="1"/>
  <c r="BT1538" i="1"/>
  <c r="BK1538" i="1" s="1"/>
  <c r="BT1530" i="1"/>
  <c r="BK1530" i="1" s="1"/>
  <c r="BT1522" i="1"/>
  <c r="BK1522" i="1" s="1"/>
  <c r="BT1514" i="1"/>
  <c r="BK1514" i="1" s="1"/>
  <c r="BT1506" i="1"/>
  <c r="BK1506" i="1" s="1"/>
  <c r="BT1498" i="1"/>
  <c r="BK1498" i="1" s="1"/>
  <c r="BT1490" i="1"/>
  <c r="BK1490" i="1" s="1"/>
  <c r="BT1482" i="1"/>
  <c r="BK1482" i="1" s="1"/>
  <c r="BT1474" i="1"/>
  <c r="BK1474" i="1" s="1"/>
  <c r="BT1466" i="1"/>
  <c r="BK1466" i="1" s="1"/>
  <c r="BT1458" i="1"/>
  <c r="BK1458" i="1" s="1"/>
  <c r="BT1450" i="1"/>
  <c r="BK1450" i="1" s="1"/>
  <c r="BT1442" i="1"/>
  <c r="BK1442" i="1" s="1"/>
  <c r="BT1434" i="1"/>
  <c r="BK1434" i="1" s="1"/>
  <c r="BT1426" i="1"/>
  <c r="BK1426" i="1" s="1"/>
  <c r="BT1418" i="1"/>
  <c r="BK1418" i="1" s="1"/>
  <c r="BT1410" i="1"/>
  <c r="BK1410" i="1" s="1"/>
  <c r="BT1402" i="1"/>
  <c r="BK1402" i="1" s="1"/>
  <c r="BT1394" i="1"/>
  <c r="BK1394" i="1" s="1"/>
  <c r="BT1386" i="1"/>
  <c r="BK1386" i="1" s="1"/>
  <c r="BT1378" i="1"/>
  <c r="BK1378" i="1" s="1"/>
  <c r="BT1370" i="1"/>
  <c r="BK1370" i="1" s="1"/>
  <c r="BT1362" i="1"/>
  <c r="BK1362" i="1" s="1"/>
  <c r="BT1354" i="1"/>
  <c r="BK1354" i="1" s="1"/>
  <c r="BT1346" i="1"/>
  <c r="BK1346" i="1" s="1"/>
  <c r="BT1338" i="1"/>
  <c r="BK1338" i="1" s="1"/>
  <c r="BT1330" i="1"/>
  <c r="BK1330" i="1" s="1"/>
  <c r="BT1322" i="1"/>
  <c r="BK1322" i="1" s="1"/>
  <c r="BT1314" i="1"/>
  <c r="BK1314" i="1" s="1"/>
  <c r="BT1306" i="1"/>
  <c r="BK1306" i="1" s="1"/>
  <c r="BT1298" i="1"/>
  <c r="BK1298" i="1" s="1"/>
  <c r="BT1290" i="1"/>
  <c r="BK1290" i="1" s="1"/>
  <c r="BT1282" i="1"/>
  <c r="BK1282" i="1" s="1"/>
  <c r="BT1274" i="1"/>
  <c r="BK1274" i="1" s="1"/>
  <c r="BT1266" i="1"/>
  <c r="BK1266" i="1" s="1"/>
  <c r="BT1258" i="1"/>
  <c r="BK1258" i="1" s="1"/>
  <c r="BT1250" i="1"/>
  <c r="BK1250" i="1" s="1"/>
  <c r="BT1242" i="1"/>
  <c r="BK1242" i="1" s="1"/>
  <c r="BT1234" i="1"/>
  <c r="BK1234" i="1" s="1"/>
  <c r="BT1226" i="1"/>
  <c r="BK1226" i="1" s="1"/>
  <c r="BT1218" i="1"/>
  <c r="BK1218" i="1" s="1"/>
  <c r="BT1212" i="1"/>
  <c r="BK1212" i="1" s="1"/>
  <c r="BT1208" i="1"/>
  <c r="BK1208" i="1" s="1"/>
  <c r="BT1204" i="1"/>
  <c r="BK1204" i="1" s="1"/>
  <c r="BT1200" i="1"/>
  <c r="BK1200" i="1" s="1"/>
  <c r="BT1196" i="1"/>
  <c r="BK1196" i="1" s="1"/>
  <c r="BT1192" i="1"/>
  <c r="BK1192" i="1" s="1"/>
  <c r="BT1188" i="1"/>
  <c r="BK1188" i="1" s="1"/>
  <c r="BT1184" i="1"/>
  <c r="BK1184" i="1" s="1"/>
  <c r="BT1180" i="1"/>
  <c r="BK1180" i="1" s="1"/>
  <c r="BT1176" i="1"/>
  <c r="BK1176" i="1" s="1"/>
  <c r="BT1172" i="1"/>
  <c r="BK1172" i="1" s="1"/>
  <c r="BT1168" i="1"/>
  <c r="BK1168" i="1" s="1"/>
  <c r="BT1164" i="1"/>
  <c r="BK1164" i="1" s="1"/>
  <c r="BT1160" i="1"/>
  <c r="BK1160" i="1" s="1"/>
  <c r="BT1156" i="1"/>
  <c r="BK1156" i="1" s="1"/>
  <c r="BT1152" i="1"/>
  <c r="BK1152" i="1" s="1"/>
  <c r="BT1148" i="1"/>
  <c r="BK1148" i="1" s="1"/>
  <c r="BT1144" i="1"/>
  <c r="BK1144" i="1" s="1"/>
  <c r="BT1140" i="1"/>
  <c r="BK1140" i="1" s="1"/>
  <c r="BT1136" i="1"/>
  <c r="BK1136" i="1" s="1"/>
  <c r="BT1132" i="1"/>
  <c r="BK1132" i="1" s="1"/>
  <c r="BT1128" i="1"/>
  <c r="BK1128" i="1" s="1"/>
  <c r="BT1124" i="1"/>
  <c r="BK1124" i="1" s="1"/>
  <c r="BT1120" i="1"/>
  <c r="BK1120" i="1" s="1"/>
  <c r="BT1116" i="1"/>
  <c r="BK1116" i="1" s="1"/>
  <c r="BT1112" i="1"/>
  <c r="BK1112" i="1" s="1"/>
  <c r="BT1108" i="1"/>
  <c r="BK1108" i="1" s="1"/>
  <c r="BT1104" i="1"/>
  <c r="BK1104" i="1" s="1"/>
  <c r="BT1100" i="1"/>
  <c r="BK1100" i="1" s="1"/>
  <c r="BT1096" i="1"/>
  <c r="BK1096" i="1" s="1"/>
  <c r="BT1092" i="1"/>
  <c r="BK1092" i="1" s="1"/>
  <c r="BT1088" i="1"/>
  <c r="BK1088" i="1" s="1"/>
  <c r="BT1084" i="1"/>
  <c r="BK1084" i="1" s="1"/>
  <c r="BT1080" i="1"/>
  <c r="BK1080" i="1" s="1"/>
  <c r="BT1076" i="1"/>
  <c r="BK1076" i="1" s="1"/>
  <c r="BT1072" i="1"/>
  <c r="BK1072" i="1" s="1"/>
  <c r="BT1068" i="1"/>
  <c r="BK1068" i="1" s="1"/>
  <c r="BT1064" i="1"/>
  <c r="BK1064" i="1" s="1"/>
  <c r="BT1060" i="1"/>
  <c r="BK1060" i="1" s="1"/>
  <c r="BT1056" i="1"/>
  <c r="BK1056" i="1" s="1"/>
  <c r="BT1052" i="1"/>
  <c r="BK1052" i="1" s="1"/>
  <c r="BT1048" i="1"/>
  <c r="BK1048" i="1" s="1"/>
  <c r="BT1044" i="1"/>
  <c r="BK1044" i="1" s="1"/>
  <c r="BT1040" i="1"/>
  <c r="BK1040" i="1" s="1"/>
  <c r="BT1036" i="1"/>
  <c r="BK1036" i="1" s="1"/>
  <c r="BT1032" i="1"/>
  <c r="BK1032" i="1" s="1"/>
  <c r="BT1028" i="1"/>
  <c r="BK1028" i="1" s="1"/>
  <c r="BT1024" i="1"/>
  <c r="BK1024" i="1" s="1"/>
  <c r="BT1020" i="1"/>
  <c r="BK1020" i="1" s="1"/>
  <c r="BT1016" i="1"/>
  <c r="BK1016" i="1" s="1"/>
  <c r="BT1012" i="1"/>
  <c r="BK1012" i="1" s="1"/>
  <c r="BT1008" i="1"/>
  <c r="BK1008" i="1" s="1"/>
  <c r="BT1004" i="1"/>
  <c r="BK1004" i="1" s="1"/>
  <c r="BT1000" i="1"/>
  <c r="BK1000" i="1" s="1"/>
  <c r="BT996" i="1"/>
  <c r="BK996" i="1" s="1"/>
  <c r="BT992" i="1"/>
  <c r="BK992" i="1" s="1"/>
  <c r="BT988" i="1"/>
  <c r="BK988" i="1" s="1"/>
  <c r="BT984" i="1"/>
  <c r="BK984" i="1" s="1"/>
  <c r="BT980" i="1"/>
  <c r="BK980" i="1" s="1"/>
  <c r="BT976" i="1"/>
  <c r="BK976" i="1" s="1"/>
  <c r="BT972" i="1"/>
  <c r="BK972" i="1" s="1"/>
  <c r="BT968" i="1"/>
  <c r="BK968" i="1" s="1"/>
  <c r="BT964" i="1"/>
  <c r="BK964" i="1" s="1"/>
  <c r="BT960" i="1"/>
  <c r="BK960" i="1" s="1"/>
  <c r="BT956" i="1"/>
  <c r="BK956" i="1" s="1"/>
  <c r="BT952" i="1"/>
  <c r="BK952" i="1" s="1"/>
  <c r="BT948" i="1"/>
  <c r="BK948" i="1" s="1"/>
  <c r="BT944" i="1"/>
  <c r="BK944" i="1" s="1"/>
  <c r="BT940" i="1"/>
  <c r="BK940" i="1" s="1"/>
  <c r="BT936" i="1"/>
  <c r="BK936" i="1" s="1"/>
  <c r="BT932" i="1"/>
  <c r="BK932" i="1" s="1"/>
  <c r="BT928" i="1"/>
  <c r="BK928" i="1" s="1"/>
  <c r="BT924" i="1"/>
  <c r="BK924" i="1" s="1"/>
  <c r="BT920" i="1"/>
  <c r="BK920" i="1" s="1"/>
  <c r="BT916" i="1"/>
  <c r="BK916" i="1" s="1"/>
  <c r="BT912" i="1"/>
  <c r="BK912" i="1" s="1"/>
  <c r="BT908" i="1"/>
  <c r="BK908" i="1" s="1"/>
  <c r="BT904" i="1"/>
  <c r="BK904" i="1" s="1"/>
  <c r="BT900" i="1"/>
  <c r="BK900" i="1" s="1"/>
  <c r="BT896" i="1"/>
  <c r="BK896" i="1" s="1"/>
  <c r="BT892" i="1"/>
  <c r="BK892" i="1" s="1"/>
  <c r="BT888" i="1"/>
  <c r="BK888" i="1" s="1"/>
  <c r="BT884" i="1"/>
  <c r="BK884" i="1" s="1"/>
  <c r="BT880" i="1"/>
  <c r="BK880" i="1" s="1"/>
  <c r="BT876" i="1"/>
  <c r="BK876" i="1" s="1"/>
  <c r="BT872" i="1"/>
  <c r="BK872" i="1" s="1"/>
  <c r="BT868" i="1"/>
  <c r="BK868" i="1" s="1"/>
  <c r="BT864" i="1"/>
  <c r="BK864" i="1" s="1"/>
  <c r="BT860" i="1"/>
  <c r="BK860" i="1" s="1"/>
  <c r="BT856" i="1"/>
  <c r="BK856" i="1" s="1"/>
  <c r="BT852" i="1"/>
  <c r="BK852" i="1" s="1"/>
  <c r="BT848" i="1"/>
  <c r="BK848" i="1" s="1"/>
  <c r="BT844" i="1"/>
  <c r="BK844" i="1" s="1"/>
  <c r="BT840" i="1"/>
  <c r="BK840" i="1" s="1"/>
  <c r="BT836" i="1"/>
  <c r="BK836" i="1" s="1"/>
  <c r="BT832" i="1"/>
  <c r="BK832" i="1" s="1"/>
  <c r="BT828" i="1"/>
  <c r="BK828" i="1" s="1"/>
  <c r="BT824" i="1"/>
  <c r="BK824" i="1" s="1"/>
  <c r="BT820" i="1"/>
  <c r="BK820" i="1" s="1"/>
  <c r="BT816" i="1"/>
  <c r="BK816" i="1" s="1"/>
  <c r="BT812" i="1"/>
  <c r="BK812" i="1" s="1"/>
  <c r="BT808" i="1"/>
  <c r="BK808" i="1" s="1"/>
  <c r="BT804" i="1"/>
  <c r="BK804" i="1" s="1"/>
  <c r="BT800" i="1"/>
  <c r="BK800" i="1" s="1"/>
  <c r="BT796" i="1"/>
  <c r="BK796" i="1" s="1"/>
  <c r="BT2547" i="1"/>
  <c r="BK2547" i="1" s="1"/>
  <c r="BT2105" i="1"/>
  <c r="BK2105" i="1" s="1"/>
  <c r="BT2026" i="1"/>
  <c r="BK2026" i="1" s="1"/>
  <c r="BT1962" i="1"/>
  <c r="BK1962" i="1" s="1"/>
  <c r="BT1898" i="1"/>
  <c r="BK1898" i="1" s="1"/>
  <c r="BT1829" i="1"/>
  <c r="BK1829" i="1" s="1"/>
  <c r="BT1797" i="1"/>
  <c r="BK1797" i="1" s="1"/>
  <c r="BT1779" i="1"/>
  <c r="BK1779" i="1" s="1"/>
  <c r="BT1763" i="1"/>
  <c r="BK1763" i="1" s="1"/>
  <c r="BT1747" i="1"/>
  <c r="BK1747" i="1" s="1"/>
  <c r="BT1731" i="1"/>
  <c r="BK1731" i="1" s="1"/>
  <c r="BT1715" i="1"/>
  <c r="BK1715" i="1" s="1"/>
  <c r="BT1699" i="1"/>
  <c r="BK1699" i="1" s="1"/>
  <c r="BT1683" i="1"/>
  <c r="BK1683" i="1" s="1"/>
  <c r="BT1667" i="1"/>
  <c r="BK1667" i="1" s="1"/>
  <c r="BT1651" i="1"/>
  <c r="BK1651" i="1" s="1"/>
  <c r="BT1635" i="1"/>
  <c r="BK1635" i="1" s="1"/>
  <c r="BT1619" i="1"/>
  <c r="BK1619" i="1" s="1"/>
  <c r="BT1603" i="1"/>
  <c r="BK1603" i="1" s="1"/>
  <c r="BT1587" i="1"/>
  <c r="BK1587" i="1" s="1"/>
  <c r="BT1571" i="1"/>
  <c r="BK1571" i="1" s="1"/>
  <c r="BT1555" i="1"/>
  <c r="BK1555" i="1" s="1"/>
  <c r="BT1547" i="1"/>
  <c r="BK1547" i="1" s="1"/>
  <c r="BT1539" i="1"/>
  <c r="BK1539" i="1" s="1"/>
  <c r="BT1531" i="1"/>
  <c r="BK1531" i="1" s="1"/>
  <c r="BT1523" i="1"/>
  <c r="BK1523" i="1" s="1"/>
  <c r="BT1515" i="1"/>
  <c r="BK1515" i="1" s="1"/>
  <c r="BT1507" i="1"/>
  <c r="BK1507" i="1" s="1"/>
  <c r="BT1499" i="1"/>
  <c r="BK1499" i="1" s="1"/>
  <c r="BT1491" i="1"/>
  <c r="BK1491" i="1" s="1"/>
  <c r="BT1483" i="1"/>
  <c r="BK1483" i="1" s="1"/>
  <c r="BT1475" i="1"/>
  <c r="BK1475" i="1" s="1"/>
  <c r="BT1467" i="1"/>
  <c r="BK1467" i="1" s="1"/>
  <c r="BT1459" i="1"/>
  <c r="BK1459" i="1" s="1"/>
  <c r="BT1451" i="1"/>
  <c r="BK1451" i="1" s="1"/>
  <c r="BT1443" i="1"/>
  <c r="BK1443" i="1" s="1"/>
  <c r="BT1435" i="1"/>
  <c r="BK1435" i="1" s="1"/>
  <c r="BT1427" i="1"/>
  <c r="BK1427" i="1" s="1"/>
  <c r="BT1419" i="1"/>
  <c r="BK1419" i="1" s="1"/>
  <c r="BT1411" i="1"/>
  <c r="BK1411" i="1" s="1"/>
  <c r="BT1403" i="1"/>
  <c r="BK1403" i="1" s="1"/>
  <c r="BT1395" i="1"/>
  <c r="BK1395" i="1" s="1"/>
  <c r="BT1387" i="1"/>
  <c r="BK1387" i="1" s="1"/>
  <c r="BT1379" i="1"/>
  <c r="BK1379" i="1" s="1"/>
  <c r="BT1371" i="1"/>
  <c r="BK1371" i="1" s="1"/>
  <c r="BT1363" i="1"/>
  <c r="BK1363" i="1" s="1"/>
  <c r="BT1355" i="1"/>
  <c r="BK1355" i="1" s="1"/>
  <c r="BT1347" i="1"/>
  <c r="BK1347" i="1" s="1"/>
  <c r="BT1339" i="1"/>
  <c r="BK1339" i="1" s="1"/>
  <c r="BT1331" i="1"/>
  <c r="BK1331" i="1" s="1"/>
  <c r="BT1323" i="1"/>
  <c r="BK1323" i="1" s="1"/>
  <c r="BT1315" i="1"/>
  <c r="BK1315" i="1" s="1"/>
  <c r="BT1307" i="1"/>
  <c r="BK1307" i="1" s="1"/>
  <c r="BT1299" i="1"/>
  <c r="BK1299" i="1" s="1"/>
  <c r="BT1291" i="1"/>
  <c r="BK1291" i="1" s="1"/>
  <c r="BT1283" i="1"/>
  <c r="BK1283" i="1" s="1"/>
  <c r="BT1275" i="1"/>
  <c r="BK1275" i="1" s="1"/>
  <c r="BT1267" i="1"/>
  <c r="BK1267" i="1" s="1"/>
  <c r="BT1259" i="1"/>
  <c r="BK1259" i="1" s="1"/>
  <c r="BT1251" i="1"/>
  <c r="BK1251" i="1" s="1"/>
  <c r="BT1243" i="1"/>
  <c r="BK1243" i="1" s="1"/>
  <c r="BT1235" i="1"/>
  <c r="BK1235" i="1" s="1"/>
  <c r="BT1227" i="1"/>
  <c r="BK1227" i="1" s="1"/>
  <c r="BT1219" i="1"/>
  <c r="BK1219" i="1" s="1"/>
  <c r="BT1213" i="1"/>
  <c r="BK1213" i="1" s="1"/>
  <c r="BT1209" i="1"/>
  <c r="BK1209" i="1" s="1"/>
  <c r="BT1205" i="1"/>
  <c r="BK1205" i="1" s="1"/>
  <c r="BT1201" i="1"/>
  <c r="BK1201" i="1" s="1"/>
  <c r="BT1197" i="1"/>
  <c r="BK1197" i="1" s="1"/>
  <c r="BT1193" i="1"/>
  <c r="BK1193" i="1" s="1"/>
  <c r="BT1189" i="1"/>
  <c r="BK1189" i="1" s="1"/>
  <c r="BT1185" i="1"/>
  <c r="BK1185" i="1" s="1"/>
  <c r="BT1181" i="1"/>
  <c r="BK1181" i="1" s="1"/>
  <c r="BT1177" i="1"/>
  <c r="BK1177" i="1" s="1"/>
  <c r="BT1173" i="1"/>
  <c r="BK1173" i="1" s="1"/>
  <c r="BT1169" i="1"/>
  <c r="BK1169" i="1" s="1"/>
  <c r="BT1165" i="1"/>
  <c r="BK1165" i="1" s="1"/>
  <c r="BT1161" i="1"/>
  <c r="BK1161" i="1" s="1"/>
  <c r="BT1157" i="1"/>
  <c r="BK1157" i="1" s="1"/>
  <c r="BT1153" i="1"/>
  <c r="BK1153" i="1" s="1"/>
  <c r="BT1149" i="1"/>
  <c r="BK1149" i="1" s="1"/>
  <c r="BT1145" i="1"/>
  <c r="BK1145" i="1" s="1"/>
  <c r="BT1141" i="1"/>
  <c r="BK1141" i="1" s="1"/>
  <c r="BT1137" i="1"/>
  <c r="BK1137" i="1" s="1"/>
  <c r="BT1133" i="1"/>
  <c r="BK1133" i="1" s="1"/>
  <c r="BT1129" i="1"/>
  <c r="BK1129" i="1" s="1"/>
  <c r="BT1125" i="1"/>
  <c r="BK1125" i="1" s="1"/>
  <c r="BT1121" i="1"/>
  <c r="BK1121" i="1" s="1"/>
  <c r="BT1117" i="1"/>
  <c r="BK1117" i="1" s="1"/>
  <c r="BT1113" i="1"/>
  <c r="BK1113" i="1" s="1"/>
  <c r="BT1109" i="1"/>
  <c r="BK1109" i="1" s="1"/>
  <c r="BT1105" i="1"/>
  <c r="BK1105" i="1" s="1"/>
  <c r="BT1101" i="1"/>
  <c r="BK1101" i="1" s="1"/>
  <c r="BT1097" i="1"/>
  <c r="BK1097" i="1" s="1"/>
  <c r="BT1093" i="1"/>
  <c r="BK1093" i="1" s="1"/>
  <c r="BT1089" i="1"/>
  <c r="BK1089" i="1" s="1"/>
  <c r="BT1085" i="1"/>
  <c r="BK1085" i="1" s="1"/>
  <c r="BT1081" i="1"/>
  <c r="BK1081" i="1" s="1"/>
  <c r="BT1077" i="1"/>
  <c r="BK1077" i="1" s="1"/>
  <c r="BT1073" i="1"/>
  <c r="BK1073" i="1" s="1"/>
  <c r="BT1069" i="1"/>
  <c r="BK1069" i="1" s="1"/>
  <c r="BT1065" i="1"/>
  <c r="BK1065" i="1" s="1"/>
  <c r="BT1061" i="1"/>
  <c r="BK1061" i="1" s="1"/>
  <c r="BT1057" i="1"/>
  <c r="BK1057" i="1" s="1"/>
  <c r="BT1053" i="1"/>
  <c r="BK1053" i="1" s="1"/>
  <c r="BT1049" i="1"/>
  <c r="BK1049" i="1" s="1"/>
  <c r="BT1045" i="1"/>
  <c r="BK1045" i="1" s="1"/>
  <c r="BT1041" i="1"/>
  <c r="BK1041" i="1" s="1"/>
  <c r="BT1037" i="1"/>
  <c r="BK1037" i="1" s="1"/>
  <c r="BT1033" i="1"/>
  <c r="BK1033" i="1" s="1"/>
  <c r="BT1029" i="1"/>
  <c r="BK1029" i="1" s="1"/>
  <c r="BT1025" i="1"/>
  <c r="BK1025" i="1" s="1"/>
  <c r="BT1021" i="1"/>
  <c r="BK1021" i="1" s="1"/>
  <c r="BT1017" i="1"/>
  <c r="BK1017" i="1" s="1"/>
  <c r="BT1013" i="1"/>
  <c r="BK1013" i="1" s="1"/>
  <c r="BT1009" i="1"/>
  <c r="BK1009" i="1" s="1"/>
  <c r="BT1005" i="1"/>
  <c r="BK1005" i="1" s="1"/>
  <c r="BT1001" i="1"/>
  <c r="BK1001" i="1" s="1"/>
  <c r="BT997" i="1"/>
  <c r="BK997" i="1" s="1"/>
  <c r="BT993" i="1"/>
  <c r="BK993" i="1" s="1"/>
  <c r="BT989" i="1"/>
  <c r="BK989" i="1" s="1"/>
  <c r="BT985" i="1"/>
  <c r="BK985" i="1" s="1"/>
  <c r="BT981" i="1"/>
  <c r="BK981" i="1" s="1"/>
  <c r="BT977" i="1"/>
  <c r="BK977" i="1" s="1"/>
  <c r="BT973" i="1"/>
  <c r="BK973" i="1" s="1"/>
  <c r="BT969" i="1"/>
  <c r="BK969" i="1" s="1"/>
  <c r="BT965" i="1"/>
  <c r="BK965" i="1" s="1"/>
  <c r="BT961" i="1"/>
  <c r="BK961" i="1" s="1"/>
  <c r="BT957" i="1"/>
  <c r="BK957" i="1" s="1"/>
  <c r="BT953" i="1"/>
  <c r="BK953" i="1" s="1"/>
  <c r="BT1775" i="1"/>
  <c r="BK1775" i="1" s="1"/>
  <c r="BT1711" i="1"/>
  <c r="BK1711" i="1" s="1"/>
  <c r="BT1647" i="1"/>
  <c r="BK1647" i="1" s="1"/>
  <c r="BT1583" i="1"/>
  <c r="BK1583" i="1" s="1"/>
  <c r="BT1550" i="1"/>
  <c r="BK1550" i="1" s="1"/>
  <c r="BT1518" i="1"/>
  <c r="BK1518" i="1" s="1"/>
  <c r="BT1486" i="1"/>
  <c r="BK1486" i="1" s="1"/>
  <c r="BT1454" i="1"/>
  <c r="BK1454" i="1" s="1"/>
  <c r="BT1422" i="1"/>
  <c r="BK1422" i="1" s="1"/>
  <c r="BT1390" i="1"/>
  <c r="BK1390" i="1" s="1"/>
  <c r="BT1358" i="1"/>
  <c r="BK1358" i="1" s="1"/>
  <c r="BT1326" i="1"/>
  <c r="BK1326" i="1" s="1"/>
  <c r="BT1294" i="1"/>
  <c r="BK1294" i="1" s="1"/>
  <c r="BT1262" i="1"/>
  <c r="BK1262" i="1" s="1"/>
  <c r="BT1230" i="1"/>
  <c r="BK1230" i="1" s="1"/>
  <c r="BT1206" i="1"/>
  <c r="BK1206" i="1" s="1"/>
  <c r="BT1190" i="1"/>
  <c r="BK1190" i="1" s="1"/>
  <c r="BT1174" i="1"/>
  <c r="BK1174" i="1" s="1"/>
  <c r="BT1158" i="1"/>
  <c r="BK1158" i="1" s="1"/>
  <c r="BT1142" i="1"/>
  <c r="BK1142" i="1" s="1"/>
  <c r="BT1126" i="1"/>
  <c r="BK1126" i="1" s="1"/>
  <c r="BT1110" i="1"/>
  <c r="BK1110" i="1" s="1"/>
  <c r="BT1094" i="1"/>
  <c r="BK1094" i="1" s="1"/>
  <c r="BT1078" i="1"/>
  <c r="BK1078" i="1" s="1"/>
  <c r="BT1062" i="1"/>
  <c r="BK1062" i="1" s="1"/>
  <c r="BT1046" i="1"/>
  <c r="BK1046" i="1" s="1"/>
  <c r="BT1030" i="1"/>
  <c r="BK1030" i="1" s="1"/>
  <c r="BT1014" i="1"/>
  <c r="BK1014" i="1" s="1"/>
  <c r="BT998" i="1"/>
  <c r="BK998" i="1" s="1"/>
  <c r="BT982" i="1"/>
  <c r="BK982" i="1" s="1"/>
  <c r="BT966" i="1"/>
  <c r="BK966" i="1" s="1"/>
  <c r="BT950" i="1"/>
  <c r="BK950" i="1" s="1"/>
  <c r="BT942" i="1"/>
  <c r="BK942" i="1" s="1"/>
  <c r="BT934" i="1"/>
  <c r="BK934" i="1" s="1"/>
  <c r="BT926" i="1"/>
  <c r="BK926" i="1" s="1"/>
  <c r="BT918" i="1"/>
  <c r="BK918" i="1" s="1"/>
  <c r="BT910" i="1"/>
  <c r="BK910" i="1" s="1"/>
  <c r="BT902" i="1"/>
  <c r="BK902" i="1" s="1"/>
  <c r="BT894" i="1"/>
  <c r="BK894" i="1" s="1"/>
  <c r="BT886" i="1"/>
  <c r="BK886" i="1" s="1"/>
  <c r="BT878" i="1"/>
  <c r="BK878" i="1" s="1"/>
  <c r="BT870" i="1"/>
  <c r="BK870" i="1" s="1"/>
  <c r="BT862" i="1"/>
  <c r="BK862" i="1" s="1"/>
  <c r="BT854" i="1"/>
  <c r="BK854" i="1" s="1"/>
  <c r="BT846" i="1"/>
  <c r="BK846" i="1" s="1"/>
  <c r="BT838" i="1"/>
  <c r="BK838" i="1" s="1"/>
  <c r="BT830" i="1"/>
  <c r="BK830" i="1" s="1"/>
  <c r="BT822" i="1"/>
  <c r="BK822" i="1" s="1"/>
  <c r="BT814" i="1"/>
  <c r="BK814" i="1" s="1"/>
  <c r="BT806" i="1"/>
  <c r="BK806" i="1" s="1"/>
  <c r="BT798" i="1"/>
  <c r="BK798" i="1" s="1"/>
  <c r="BT792" i="1"/>
  <c r="BK792" i="1" s="1"/>
  <c r="BT788" i="1"/>
  <c r="BK788" i="1" s="1"/>
  <c r="BT784" i="1"/>
  <c r="BK784" i="1" s="1"/>
  <c r="BT780" i="1"/>
  <c r="BK780" i="1" s="1"/>
  <c r="BT776" i="1"/>
  <c r="BK776" i="1" s="1"/>
  <c r="BT772" i="1"/>
  <c r="BK772" i="1" s="1"/>
  <c r="BT768" i="1"/>
  <c r="BK768" i="1" s="1"/>
  <c r="BT764" i="1"/>
  <c r="BK764" i="1" s="1"/>
  <c r="BT760" i="1"/>
  <c r="BK760" i="1" s="1"/>
  <c r="BT756" i="1"/>
  <c r="BK756" i="1" s="1"/>
  <c r="BT752" i="1"/>
  <c r="BK752" i="1" s="1"/>
  <c r="BT748" i="1"/>
  <c r="BK748" i="1" s="1"/>
  <c r="BT744" i="1"/>
  <c r="BK744" i="1" s="1"/>
  <c r="BT740" i="1"/>
  <c r="BK740" i="1" s="1"/>
  <c r="BT736" i="1"/>
  <c r="BK736" i="1" s="1"/>
  <c r="BT732" i="1"/>
  <c r="BK732" i="1" s="1"/>
  <c r="BT728" i="1"/>
  <c r="BK728" i="1" s="1"/>
  <c r="BT724" i="1"/>
  <c r="BK724" i="1" s="1"/>
  <c r="BT720" i="1"/>
  <c r="BK720" i="1" s="1"/>
  <c r="BT716" i="1"/>
  <c r="BK716" i="1" s="1"/>
  <c r="BT712" i="1"/>
  <c r="BK712" i="1" s="1"/>
  <c r="BT708" i="1"/>
  <c r="BK708" i="1" s="1"/>
  <c r="BT704" i="1"/>
  <c r="BK704" i="1" s="1"/>
  <c r="BT700" i="1"/>
  <c r="BK700" i="1" s="1"/>
  <c r="BT696" i="1"/>
  <c r="BK696" i="1" s="1"/>
  <c r="BT692" i="1"/>
  <c r="BK692" i="1" s="1"/>
  <c r="BT688" i="1"/>
  <c r="BK688" i="1" s="1"/>
  <c r="BT684" i="1"/>
  <c r="BK684" i="1" s="1"/>
  <c r="BT680" i="1"/>
  <c r="BK680" i="1" s="1"/>
  <c r="BT676" i="1"/>
  <c r="BK676" i="1" s="1"/>
  <c r="BT672" i="1"/>
  <c r="BK672" i="1" s="1"/>
  <c r="BT668" i="1"/>
  <c r="BK668" i="1" s="1"/>
  <c r="BT664" i="1"/>
  <c r="BK664" i="1" s="1"/>
  <c r="BT660" i="1"/>
  <c r="BK660" i="1" s="1"/>
  <c r="BT656" i="1"/>
  <c r="BK656" i="1" s="1"/>
  <c r="BT652" i="1"/>
  <c r="BK652" i="1" s="1"/>
  <c r="BT648" i="1"/>
  <c r="BK648" i="1" s="1"/>
  <c r="BT644" i="1"/>
  <c r="BK644" i="1" s="1"/>
  <c r="BT640" i="1"/>
  <c r="BK640" i="1" s="1"/>
  <c r="BT636" i="1"/>
  <c r="BK636" i="1" s="1"/>
  <c r="BT632" i="1"/>
  <c r="BK632" i="1" s="1"/>
  <c r="BT628" i="1"/>
  <c r="BK628" i="1" s="1"/>
  <c r="BT624" i="1"/>
  <c r="BK624" i="1" s="1"/>
  <c r="BT620" i="1"/>
  <c r="BK620" i="1" s="1"/>
  <c r="BT616" i="1"/>
  <c r="BK616" i="1" s="1"/>
  <c r="BT612" i="1"/>
  <c r="BK612" i="1" s="1"/>
  <c r="BT608" i="1"/>
  <c r="BK608" i="1" s="1"/>
  <c r="BT604" i="1"/>
  <c r="BK604" i="1" s="1"/>
  <c r="BT600" i="1"/>
  <c r="BK600" i="1" s="1"/>
  <c r="BT596" i="1"/>
  <c r="BK596" i="1" s="1"/>
  <c r="BT592" i="1"/>
  <c r="BK592" i="1" s="1"/>
  <c r="BT588" i="1"/>
  <c r="BK588" i="1" s="1"/>
  <c r="BT584" i="1"/>
  <c r="BK584" i="1" s="1"/>
  <c r="BT580" i="1"/>
  <c r="BK580" i="1" s="1"/>
  <c r="BT576" i="1"/>
  <c r="BK576" i="1" s="1"/>
  <c r="BT572" i="1"/>
  <c r="BK572" i="1" s="1"/>
  <c r="BT568" i="1"/>
  <c r="BK568" i="1" s="1"/>
  <c r="BT564" i="1"/>
  <c r="BK564" i="1" s="1"/>
  <c r="BT560" i="1"/>
  <c r="BK560" i="1" s="1"/>
  <c r="BT556" i="1"/>
  <c r="BK556" i="1" s="1"/>
  <c r="BT552" i="1"/>
  <c r="BK552" i="1" s="1"/>
  <c r="BT548" i="1"/>
  <c r="BK548" i="1" s="1"/>
  <c r="BT544" i="1"/>
  <c r="BK544" i="1" s="1"/>
  <c r="BT540" i="1"/>
  <c r="BK540" i="1" s="1"/>
  <c r="BT536" i="1"/>
  <c r="BK536" i="1" s="1"/>
  <c r="BT532" i="1"/>
  <c r="BK532" i="1" s="1"/>
  <c r="BT528" i="1"/>
  <c r="BK528" i="1" s="1"/>
  <c r="BT524" i="1"/>
  <c r="BK524" i="1" s="1"/>
  <c r="BT520" i="1"/>
  <c r="BK520" i="1" s="1"/>
  <c r="BT516" i="1"/>
  <c r="BK516" i="1" s="1"/>
  <c r="BT512" i="1"/>
  <c r="BK512" i="1" s="1"/>
  <c r="BT508" i="1"/>
  <c r="BK508" i="1" s="1"/>
  <c r="BT504" i="1"/>
  <c r="BK504" i="1" s="1"/>
  <c r="BT500" i="1"/>
  <c r="BK500" i="1" s="1"/>
  <c r="BT496" i="1"/>
  <c r="BK496" i="1" s="1"/>
  <c r="BT492" i="1"/>
  <c r="BK492" i="1" s="1"/>
  <c r="BT488" i="1"/>
  <c r="BK488" i="1" s="1"/>
  <c r="BT484" i="1"/>
  <c r="BK484" i="1" s="1"/>
  <c r="BT480" i="1"/>
  <c r="BK480" i="1" s="1"/>
  <c r="BT476" i="1"/>
  <c r="BK476" i="1" s="1"/>
  <c r="BT472" i="1"/>
  <c r="BK472" i="1" s="1"/>
  <c r="BT468" i="1"/>
  <c r="BK468" i="1" s="1"/>
  <c r="BT464" i="1"/>
  <c r="BK464" i="1" s="1"/>
  <c r="BT460" i="1"/>
  <c r="BK460" i="1" s="1"/>
  <c r="BT456" i="1"/>
  <c r="BK456" i="1" s="1"/>
  <c r="BT452" i="1"/>
  <c r="BK452" i="1" s="1"/>
  <c r="BT448" i="1"/>
  <c r="BK448" i="1" s="1"/>
  <c r="BT444" i="1"/>
  <c r="BK444" i="1" s="1"/>
  <c r="BT440" i="1"/>
  <c r="BK440" i="1" s="1"/>
  <c r="BT436" i="1"/>
  <c r="BK436" i="1" s="1"/>
  <c r="BT432" i="1"/>
  <c r="BK432" i="1" s="1"/>
  <c r="BT428" i="1"/>
  <c r="BK428" i="1" s="1"/>
  <c r="BT424" i="1"/>
  <c r="BK424" i="1" s="1"/>
  <c r="BT420" i="1"/>
  <c r="BK420" i="1" s="1"/>
  <c r="BT416" i="1"/>
  <c r="BK416" i="1" s="1"/>
  <c r="BT412" i="1"/>
  <c r="BK412" i="1" s="1"/>
  <c r="BT408" i="1"/>
  <c r="BK408" i="1" s="1"/>
  <c r="BT404" i="1"/>
  <c r="BK404" i="1" s="1"/>
  <c r="BT400" i="1"/>
  <c r="BK400" i="1" s="1"/>
  <c r="BT396" i="1"/>
  <c r="BK396" i="1" s="1"/>
  <c r="BT392" i="1"/>
  <c r="BK392" i="1" s="1"/>
  <c r="BT388" i="1"/>
  <c r="BK388" i="1" s="1"/>
  <c r="BT384" i="1"/>
  <c r="BK384" i="1" s="1"/>
  <c r="BT380" i="1"/>
  <c r="BK380" i="1" s="1"/>
  <c r="BT376" i="1"/>
  <c r="BK376" i="1" s="1"/>
  <c r="BT372" i="1"/>
  <c r="BK372" i="1" s="1"/>
  <c r="BT368" i="1"/>
  <c r="BK368" i="1" s="1"/>
  <c r="BT364" i="1"/>
  <c r="BK364" i="1" s="1"/>
  <c r="BT360" i="1"/>
  <c r="BK360" i="1" s="1"/>
  <c r="BT356" i="1"/>
  <c r="BK356" i="1" s="1"/>
  <c r="BT352" i="1"/>
  <c r="BK352" i="1" s="1"/>
  <c r="BT348" i="1"/>
  <c r="BK348" i="1" s="1"/>
  <c r="BT344" i="1"/>
  <c r="BK344" i="1" s="1"/>
  <c r="BT340" i="1"/>
  <c r="BK340" i="1" s="1"/>
  <c r="BT336" i="1"/>
  <c r="BK336" i="1" s="1"/>
  <c r="BT332" i="1"/>
  <c r="BK332" i="1" s="1"/>
  <c r="BT328" i="1"/>
  <c r="BK328" i="1" s="1"/>
  <c r="BT324" i="1"/>
  <c r="BK324" i="1" s="1"/>
  <c r="BT320" i="1"/>
  <c r="BK320" i="1" s="1"/>
  <c r="BT2010" i="1"/>
  <c r="BK2010" i="1" s="1"/>
  <c r="BT1759" i="1"/>
  <c r="BK1759" i="1" s="1"/>
  <c r="BT1695" i="1"/>
  <c r="BK1695" i="1" s="1"/>
  <c r="BT1631" i="1"/>
  <c r="BK1631" i="1" s="1"/>
  <c r="BT1567" i="1"/>
  <c r="BK1567" i="1" s="1"/>
  <c r="BT1542" i="1"/>
  <c r="BK1542" i="1" s="1"/>
  <c r="BT1510" i="1"/>
  <c r="BK1510" i="1" s="1"/>
  <c r="BT1478" i="1"/>
  <c r="BK1478" i="1" s="1"/>
  <c r="BT1446" i="1"/>
  <c r="BK1446" i="1" s="1"/>
  <c r="BT1414" i="1"/>
  <c r="BK1414" i="1" s="1"/>
  <c r="BT1382" i="1"/>
  <c r="BK1382" i="1" s="1"/>
  <c r="BT1350" i="1"/>
  <c r="BK1350" i="1" s="1"/>
  <c r="BT1318" i="1"/>
  <c r="BK1318" i="1" s="1"/>
  <c r="BT1286" i="1"/>
  <c r="BK1286" i="1" s="1"/>
  <c r="BT1254" i="1"/>
  <c r="BK1254" i="1" s="1"/>
  <c r="BT1222" i="1"/>
  <c r="BK1222" i="1" s="1"/>
  <c r="BT1202" i="1"/>
  <c r="BK1202" i="1" s="1"/>
  <c r="BT1186" i="1"/>
  <c r="BK1186" i="1" s="1"/>
  <c r="BT1170" i="1"/>
  <c r="BK1170" i="1" s="1"/>
  <c r="BT1154" i="1"/>
  <c r="BK1154" i="1" s="1"/>
  <c r="BT1138" i="1"/>
  <c r="BK1138" i="1" s="1"/>
  <c r="BT1122" i="1"/>
  <c r="BK1122" i="1" s="1"/>
  <c r="BT1106" i="1"/>
  <c r="BK1106" i="1" s="1"/>
  <c r="BT1090" i="1"/>
  <c r="BK1090" i="1" s="1"/>
  <c r="BT1074" i="1"/>
  <c r="BK1074" i="1" s="1"/>
  <c r="BT1058" i="1"/>
  <c r="BK1058" i="1" s="1"/>
  <c r="BT1042" i="1"/>
  <c r="BK1042" i="1" s="1"/>
  <c r="BT1026" i="1"/>
  <c r="BK1026" i="1" s="1"/>
  <c r="BT1010" i="1"/>
  <c r="BK1010" i="1" s="1"/>
  <c r="BT994" i="1"/>
  <c r="BK994" i="1" s="1"/>
  <c r="BT978" i="1"/>
  <c r="BK978" i="1" s="1"/>
  <c r="BT962" i="1"/>
  <c r="BK962" i="1" s="1"/>
  <c r="BT945" i="1"/>
  <c r="BK945" i="1" s="1"/>
  <c r="BT937" i="1"/>
  <c r="BK937" i="1" s="1"/>
  <c r="BT929" i="1"/>
  <c r="BK929" i="1" s="1"/>
  <c r="BT921" i="1"/>
  <c r="BK921" i="1" s="1"/>
  <c r="BT913" i="1"/>
  <c r="BK913" i="1" s="1"/>
  <c r="BT905" i="1"/>
  <c r="BK905" i="1" s="1"/>
  <c r="BT897" i="1"/>
  <c r="BK897" i="1" s="1"/>
  <c r="BT889" i="1"/>
  <c r="BK889" i="1" s="1"/>
  <c r="BT881" i="1"/>
  <c r="BK881" i="1" s="1"/>
  <c r="BT873" i="1"/>
  <c r="BK873" i="1" s="1"/>
  <c r="BT865" i="1"/>
  <c r="BK865" i="1" s="1"/>
  <c r="BT857" i="1"/>
  <c r="BK857" i="1" s="1"/>
  <c r="BT849" i="1"/>
  <c r="BK849" i="1" s="1"/>
  <c r="BT841" i="1"/>
  <c r="BK841" i="1" s="1"/>
  <c r="BT833" i="1"/>
  <c r="BK833" i="1" s="1"/>
  <c r="BT825" i="1"/>
  <c r="BK825" i="1" s="1"/>
  <c r="BT817" i="1"/>
  <c r="BK817" i="1" s="1"/>
  <c r="BT809" i="1"/>
  <c r="BK809" i="1" s="1"/>
  <c r="BT801" i="1"/>
  <c r="BK801" i="1" s="1"/>
  <c r="BT793" i="1"/>
  <c r="BK793" i="1" s="1"/>
  <c r="BT789" i="1"/>
  <c r="BK789" i="1" s="1"/>
  <c r="BT785" i="1"/>
  <c r="BK785" i="1" s="1"/>
  <c r="BT781" i="1"/>
  <c r="BK781" i="1" s="1"/>
  <c r="BT777" i="1"/>
  <c r="BK777" i="1" s="1"/>
  <c r="BT773" i="1"/>
  <c r="BK773" i="1" s="1"/>
  <c r="BT769" i="1"/>
  <c r="BK769" i="1" s="1"/>
  <c r="BT765" i="1"/>
  <c r="BK765" i="1" s="1"/>
  <c r="BT761" i="1"/>
  <c r="BK761" i="1" s="1"/>
  <c r="BT757" i="1"/>
  <c r="BK757" i="1" s="1"/>
  <c r="BT753" i="1"/>
  <c r="BK753" i="1" s="1"/>
  <c r="BT749" i="1"/>
  <c r="BK749" i="1" s="1"/>
  <c r="BT745" i="1"/>
  <c r="BK745" i="1" s="1"/>
  <c r="BT741" i="1"/>
  <c r="BK741" i="1" s="1"/>
  <c r="BT737" i="1"/>
  <c r="BK737" i="1" s="1"/>
  <c r="BT733" i="1"/>
  <c r="BK733" i="1" s="1"/>
  <c r="BT729" i="1"/>
  <c r="BK729" i="1" s="1"/>
  <c r="BT725" i="1"/>
  <c r="BK725" i="1" s="1"/>
  <c r="BT721" i="1"/>
  <c r="BK721" i="1" s="1"/>
  <c r="BT717" i="1"/>
  <c r="BK717" i="1" s="1"/>
  <c r="BT713" i="1"/>
  <c r="BK713" i="1" s="1"/>
  <c r="BT709" i="1"/>
  <c r="BK709" i="1" s="1"/>
  <c r="BT705" i="1"/>
  <c r="BK705" i="1" s="1"/>
  <c r="BT701" i="1"/>
  <c r="BK701" i="1" s="1"/>
  <c r="BT697" i="1"/>
  <c r="BK697" i="1" s="1"/>
  <c r="BT693" i="1"/>
  <c r="BK693" i="1" s="1"/>
  <c r="BT689" i="1"/>
  <c r="BK689" i="1" s="1"/>
  <c r="BT685" i="1"/>
  <c r="BK685" i="1" s="1"/>
  <c r="BT681" i="1"/>
  <c r="BK681" i="1" s="1"/>
  <c r="BT677" i="1"/>
  <c r="BK677" i="1" s="1"/>
  <c r="BT673" i="1"/>
  <c r="BK673" i="1" s="1"/>
  <c r="BT669" i="1"/>
  <c r="BK669" i="1" s="1"/>
  <c r="BT665" i="1"/>
  <c r="BK665" i="1" s="1"/>
  <c r="BT661" i="1"/>
  <c r="BK661" i="1" s="1"/>
  <c r="BT657" i="1"/>
  <c r="BK657" i="1" s="1"/>
  <c r="BT653" i="1"/>
  <c r="BK653" i="1" s="1"/>
  <c r="BT649" i="1"/>
  <c r="BK649" i="1" s="1"/>
  <c r="BT645" i="1"/>
  <c r="BK645" i="1" s="1"/>
  <c r="BT641" i="1"/>
  <c r="BK641" i="1" s="1"/>
  <c r="BT637" i="1"/>
  <c r="BK637" i="1" s="1"/>
  <c r="BT633" i="1"/>
  <c r="BK633" i="1" s="1"/>
  <c r="BT629" i="1"/>
  <c r="BK629" i="1" s="1"/>
  <c r="BT625" i="1"/>
  <c r="BK625" i="1" s="1"/>
  <c r="BT621" i="1"/>
  <c r="BK621" i="1" s="1"/>
  <c r="BT617" i="1"/>
  <c r="BK617" i="1" s="1"/>
  <c r="BT613" i="1"/>
  <c r="BK613" i="1" s="1"/>
  <c r="BT609" i="1"/>
  <c r="BK609" i="1" s="1"/>
  <c r="BT605" i="1"/>
  <c r="BK605" i="1" s="1"/>
  <c r="BT601" i="1"/>
  <c r="BK601" i="1" s="1"/>
  <c r="BT597" i="1"/>
  <c r="BK597" i="1" s="1"/>
  <c r="BT593" i="1"/>
  <c r="BK593" i="1" s="1"/>
  <c r="BT589" i="1"/>
  <c r="BK589" i="1" s="1"/>
  <c r="BT585" i="1"/>
  <c r="BK585" i="1" s="1"/>
  <c r="BT581" i="1"/>
  <c r="BK581" i="1" s="1"/>
  <c r="BT577" i="1"/>
  <c r="BK577" i="1" s="1"/>
  <c r="BT573" i="1"/>
  <c r="BK573" i="1" s="1"/>
  <c r="BT569" i="1"/>
  <c r="BK569" i="1" s="1"/>
  <c r="BT565" i="1"/>
  <c r="BK565" i="1" s="1"/>
  <c r="BT561" i="1"/>
  <c r="BK561" i="1" s="1"/>
  <c r="BT557" i="1"/>
  <c r="BK557" i="1" s="1"/>
  <c r="BT553" i="1"/>
  <c r="BK553" i="1" s="1"/>
  <c r="BT549" i="1"/>
  <c r="BK549" i="1" s="1"/>
  <c r="BT545" i="1"/>
  <c r="BK545" i="1" s="1"/>
  <c r="BT541" i="1"/>
  <c r="BK541" i="1" s="1"/>
  <c r="BT537" i="1"/>
  <c r="BK537" i="1" s="1"/>
  <c r="BT533" i="1"/>
  <c r="BK533" i="1" s="1"/>
  <c r="BT529" i="1"/>
  <c r="BK529" i="1" s="1"/>
  <c r="BT525" i="1"/>
  <c r="BK525" i="1" s="1"/>
  <c r="BT521" i="1"/>
  <c r="BK521" i="1" s="1"/>
  <c r="BT517" i="1"/>
  <c r="BK517" i="1" s="1"/>
  <c r="BT513" i="1"/>
  <c r="BK513" i="1" s="1"/>
  <c r="BT509" i="1"/>
  <c r="BK509" i="1" s="1"/>
  <c r="BT505" i="1"/>
  <c r="BK505" i="1" s="1"/>
  <c r="BT501" i="1"/>
  <c r="BK501" i="1" s="1"/>
  <c r="BT497" i="1"/>
  <c r="BK497" i="1" s="1"/>
  <c r="BT493" i="1"/>
  <c r="BK493" i="1" s="1"/>
  <c r="BT489" i="1"/>
  <c r="BK489" i="1" s="1"/>
  <c r="BT485" i="1"/>
  <c r="BK485" i="1" s="1"/>
  <c r="BT481" i="1"/>
  <c r="BK481" i="1" s="1"/>
  <c r="BT477" i="1"/>
  <c r="BK477" i="1" s="1"/>
  <c r="BT473" i="1"/>
  <c r="BK473" i="1" s="1"/>
  <c r="BT469" i="1"/>
  <c r="BK469" i="1" s="1"/>
  <c r="BT465" i="1"/>
  <c r="BK465" i="1" s="1"/>
  <c r="BT461" i="1"/>
  <c r="BK461" i="1" s="1"/>
  <c r="BT457" i="1"/>
  <c r="BK457" i="1" s="1"/>
  <c r="BT453" i="1"/>
  <c r="BK453" i="1" s="1"/>
  <c r="BT449" i="1"/>
  <c r="BK449" i="1" s="1"/>
  <c r="BT445" i="1"/>
  <c r="BK445" i="1" s="1"/>
  <c r="BT441" i="1"/>
  <c r="BK441" i="1" s="1"/>
  <c r="BT437" i="1"/>
  <c r="BK437" i="1" s="1"/>
  <c r="BT433" i="1"/>
  <c r="BK433" i="1" s="1"/>
  <c r="BT429" i="1"/>
  <c r="BK429" i="1" s="1"/>
  <c r="BT425" i="1"/>
  <c r="BK425" i="1" s="1"/>
  <c r="BT421" i="1"/>
  <c r="BK421" i="1" s="1"/>
  <c r="BT417" i="1"/>
  <c r="BK417" i="1" s="1"/>
  <c r="BT413" i="1"/>
  <c r="BK413" i="1" s="1"/>
  <c r="BT409" i="1"/>
  <c r="BK409" i="1" s="1"/>
  <c r="BT405" i="1"/>
  <c r="BK405" i="1" s="1"/>
  <c r="BT401" i="1"/>
  <c r="BK401" i="1" s="1"/>
  <c r="BT397" i="1"/>
  <c r="BK397" i="1" s="1"/>
  <c r="BT393" i="1"/>
  <c r="BK393" i="1" s="1"/>
  <c r="BT389" i="1"/>
  <c r="BK389" i="1" s="1"/>
  <c r="BT385" i="1"/>
  <c r="BK385" i="1" s="1"/>
  <c r="BT381" i="1"/>
  <c r="BK381" i="1" s="1"/>
  <c r="BT377" i="1"/>
  <c r="BK377" i="1" s="1"/>
  <c r="BT373" i="1"/>
  <c r="BK373" i="1" s="1"/>
  <c r="BT369" i="1"/>
  <c r="BK369" i="1" s="1"/>
  <c r="BT365" i="1"/>
  <c r="BK365" i="1" s="1"/>
  <c r="BT361" i="1"/>
  <c r="BK361" i="1" s="1"/>
  <c r="BT357" i="1"/>
  <c r="BK357" i="1" s="1"/>
  <c r="BT353" i="1"/>
  <c r="BK353" i="1" s="1"/>
  <c r="BT349" i="1"/>
  <c r="BK349" i="1" s="1"/>
  <c r="BT345" i="1"/>
  <c r="BK345" i="1" s="1"/>
  <c r="BT341" i="1"/>
  <c r="BK341" i="1" s="1"/>
  <c r="BT337" i="1"/>
  <c r="BK337" i="1" s="1"/>
  <c r="BT333" i="1"/>
  <c r="BK333" i="1" s="1"/>
  <c r="BT329" i="1"/>
  <c r="BK329" i="1" s="1"/>
  <c r="BT325" i="1"/>
  <c r="BK325" i="1" s="1"/>
  <c r="BT321" i="1"/>
  <c r="BK321" i="1" s="1"/>
  <c r="BT2297" i="1"/>
  <c r="BK2297" i="1" s="1"/>
  <c r="BT1946" i="1"/>
  <c r="BK1946" i="1" s="1"/>
  <c r="BT1821" i="1"/>
  <c r="BK1821" i="1" s="1"/>
  <c r="BT1743" i="1"/>
  <c r="BK1743" i="1" s="1"/>
  <c r="BT1679" i="1"/>
  <c r="BK1679" i="1" s="1"/>
  <c r="BT1615" i="1"/>
  <c r="BK1615" i="1" s="1"/>
  <c r="BT1534" i="1"/>
  <c r="BK1534" i="1" s="1"/>
  <c r="BT1502" i="1"/>
  <c r="BK1502" i="1" s="1"/>
  <c r="BT1470" i="1"/>
  <c r="BK1470" i="1" s="1"/>
  <c r="BT1438" i="1"/>
  <c r="BK1438" i="1" s="1"/>
  <c r="BT1406" i="1"/>
  <c r="BK1406" i="1" s="1"/>
  <c r="BT1374" i="1"/>
  <c r="BK1374" i="1" s="1"/>
  <c r="BT1342" i="1"/>
  <c r="BK1342" i="1" s="1"/>
  <c r="BT1310" i="1"/>
  <c r="BK1310" i="1" s="1"/>
  <c r="BT1278" i="1"/>
  <c r="BK1278" i="1" s="1"/>
  <c r="BT1246" i="1"/>
  <c r="BK1246" i="1" s="1"/>
  <c r="BT1214" i="1"/>
  <c r="BK1214" i="1" s="1"/>
  <c r="BT1198" i="1"/>
  <c r="BK1198" i="1" s="1"/>
  <c r="BT1182" i="1"/>
  <c r="BK1182" i="1" s="1"/>
  <c r="BT1166" i="1"/>
  <c r="BK1166" i="1" s="1"/>
  <c r="BT1150" i="1"/>
  <c r="BK1150" i="1" s="1"/>
  <c r="BT1134" i="1"/>
  <c r="BK1134" i="1" s="1"/>
  <c r="BT1118" i="1"/>
  <c r="BK1118" i="1" s="1"/>
  <c r="BT1102" i="1"/>
  <c r="BK1102" i="1" s="1"/>
  <c r="BT1086" i="1"/>
  <c r="BK1086" i="1" s="1"/>
  <c r="BT1070" i="1"/>
  <c r="BK1070" i="1" s="1"/>
  <c r="BT1054" i="1"/>
  <c r="BK1054" i="1" s="1"/>
  <c r="BT1038" i="1"/>
  <c r="BK1038" i="1" s="1"/>
  <c r="BT1022" i="1"/>
  <c r="BK1022" i="1" s="1"/>
  <c r="BT1006" i="1"/>
  <c r="BK1006" i="1" s="1"/>
  <c r="BT990" i="1"/>
  <c r="BK990" i="1" s="1"/>
  <c r="BT974" i="1"/>
  <c r="BK974" i="1" s="1"/>
  <c r="BT958" i="1"/>
  <c r="BK958" i="1" s="1"/>
  <c r="BT946" i="1"/>
  <c r="BK946" i="1" s="1"/>
  <c r="BT938" i="1"/>
  <c r="BK938" i="1" s="1"/>
  <c r="BT930" i="1"/>
  <c r="BK930" i="1" s="1"/>
  <c r="BT922" i="1"/>
  <c r="BK922" i="1" s="1"/>
  <c r="BT914" i="1"/>
  <c r="BK914" i="1" s="1"/>
  <c r="BT906" i="1"/>
  <c r="BK906" i="1" s="1"/>
  <c r="BT898" i="1"/>
  <c r="BK898" i="1" s="1"/>
  <c r="BT890" i="1"/>
  <c r="BK890" i="1" s="1"/>
  <c r="BT882" i="1"/>
  <c r="BK882" i="1" s="1"/>
  <c r="BT874" i="1"/>
  <c r="BK874" i="1" s="1"/>
  <c r="BT866" i="1"/>
  <c r="BK866" i="1" s="1"/>
  <c r="BT858" i="1"/>
  <c r="BK858" i="1" s="1"/>
  <c r="BT850" i="1"/>
  <c r="BK850" i="1" s="1"/>
  <c r="BT842" i="1"/>
  <c r="BK842" i="1" s="1"/>
  <c r="BT834" i="1"/>
  <c r="BK834" i="1" s="1"/>
  <c r="BT826" i="1"/>
  <c r="BK826" i="1" s="1"/>
  <c r="BT818" i="1"/>
  <c r="BK818" i="1" s="1"/>
  <c r="BT810" i="1"/>
  <c r="BK810" i="1" s="1"/>
  <c r="BT802" i="1"/>
  <c r="BK802" i="1" s="1"/>
  <c r="BT794" i="1"/>
  <c r="BK794" i="1" s="1"/>
  <c r="BT790" i="1"/>
  <c r="BK790" i="1" s="1"/>
  <c r="BT786" i="1"/>
  <c r="BK786" i="1" s="1"/>
  <c r="BT782" i="1"/>
  <c r="BK782" i="1" s="1"/>
  <c r="BT778" i="1"/>
  <c r="BK778" i="1" s="1"/>
  <c r="BT774" i="1"/>
  <c r="BK774" i="1" s="1"/>
  <c r="BT770" i="1"/>
  <c r="BK770" i="1" s="1"/>
  <c r="BT766" i="1"/>
  <c r="BK766" i="1" s="1"/>
  <c r="BT762" i="1"/>
  <c r="BK762" i="1" s="1"/>
  <c r="BT758" i="1"/>
  <c r="BK758" i="1" s="1"/>
  <c r="BT754" i="1"/>
  <c r="BK754" i="1" s="1"/>
  <c r="BT750" i="1"/>
  <c r="BK750" i="1" s="1"/>
  <c r="BT746" i="1"/>
  <c r="BK746" i="1" s="1"/>
  <c r="BT742" i="1"/>
  <c r="BK742" i="1" s="1"/>
  <c r="BT738" i="1"/>
  <c r="BK738" i="1" s="1"/>
  <c r="BT734" i="1"/>
  <c r="BK734" i="1" s="1"/>
  <c r="BT730" i="1"/>
  <c r="BK730" i="1" s="1"/>
  <c r="BT726" i="1"/>
  <c r="BK726" i="1" s="1"/>
  <c r="BT722" i="1"/>
  <c r="BK722" i="1" s="1"/>
  <c r="BT718" i="1"/>
  <c r="BK718" i="1" s="1"/>
  <c r="BT714" i="1"/>
  <c r="BK714" i="1" s="1"/>
  <c r="BT710" i="1"/>
  <c r="BK710" i="1" s="1"/>
  <c r="BT706" i="1"/>
  <c r="BK706" i="1" s="1"/>
  <c r="BT702" i="1"/>
  <c r="BK702" i="1" s="1"/>
  <c r="BT698" i="1"/>
  <c r="BK698" i="1" s="1"/>
  <c r="BT694" i="1"/>
  <c r="BK694" i="1" s="1"/>
  <c r="BT690" i="1"/>
  <c r="BK690" i="1" s="1"/>
  <c r="BT686" i="1"/>
  <c r="BK686" i="1" s="1"/>
  <c r="BT682" i="1"/>
  <c r="BK682" i="1" s="1"/>
  <c r="BT678" i="1"/>
  <c r="BK678" i="1" s="1"/>
  <c r="BT674" i="1"/>
  <c r="BK674" i="1" s="1"/>
  <c r="BT670" i="1"/>
  <c r="BK670" i="1" s="1"/>
  <c r="BT666" i="1"/>
  <c r="BK666" i="1" s="1"/>
  <c r="BT662" i="1"/>
  <c r="BK662" i="1" s="1"/>
  <c r="BT658" i="1"/>
  <c r="BK658" i="1" s="1"/>
  <c r="BT654" i="1"/>
  <c r="BK654" i="1" s="1"/>
  <c r="BT650" i="1"/>
  <c r="BK650" i="1" s="1"/>
  <c r="BT646" i="1"/>
  <c r="BK646" i="1" s="1"/>
  <c r="BT642" i="1"/>
  <c r="BK642" i="1" s="1"/>
  <c r="BT638" i="1"/>
  <c r="BK638" i="1" s="1"/>
  <c r="BT634" i="1"/>
  <c r="BK634" i="1" s="1"/>
  <c r="BT630" i="1"/>
  <c r="BK630" i="1" s="1"/>
  <c r="BT626" i="1"/>
  <c r="BK626" i="1" s="1"/>
  <c r="BT622" i="1"/>
  <c r="BK622" i="1" s="1"/>
  <c r="BT618" i="1"/>
  <c r="BK618" i="1" s="1"/>
  <c r="BT614" i="1"/>
  <c r="BK614" i="1" s="1"/>
  <c r="BT610" i="1"/>
  <c r="BK610" i="1" s="1"/>
  <c r="BT606" i="1"/>
  <c r="BK606" i="1" s="1"/>
  <c r="BT602" i="1"/>
  <c r="BK602" i="1" s="1"/>
  <c r="BT598" i="1"/>
  <c r="BK598" i="1" s="1"/>
  <c r="BT594" i="1"/>
  <c r="BK594" i="1" s="1"/>
  <c r="BT590" i="1"/>
  <c r="BK590" i="1" s="1"/>
  <c r="BT586" i="1"/>
  <c r="BK586" i="1" s="1"/>
  <c r="BT582" i="1"/>
  <c r="BK582" i="1" s="1"/>
  <c r="BT578" i="1"/>
  <c r="BK578" i="1" s="1"/>
  <c r="BT574" i="1"/>
  <c r="BK574" i="1" s="1"/>
  <c r="BT570" i="1"/>
  <c r="BK570" i="1" s="1"/>
  <c r="BT566" i="1"/>
  <c r="BK566" i="1" s="1"/>
  <c r="BT562" i="1"/>
  <c r="BK562" i="1" s="1"/>
  <c r="BT558" i="1"/>
  <c r="BK558" i="1" s="1"/>
  <c r="BT554" i="1"/>
  <c r="BK554" i="1" s="1"/>
  <c r="BT550" i="1"/>
  <c r="BK550" i="1" s="1"/>
  <c r="BT546" i="1"/>
  <c r="BK546" i="1" s="1"/>
  <c r="BT542" i="1"/>
  <c r="BK542" i="1" s="1"/>
  <c r="BT538" i="1"/>
  <c r="BK538" i="1" s="1"/>
  <c r="BT534" i="1"/>
  <c r="BK534" i="1" s="1"/>
  <c r="BT530" i="1"/>
  <c r="BK530" i="1" s="1"/>
  <c r="BT526" i="1"/>
  <c r="BK526" i="1" s="1"/>
  <c r="BT522" i="1"/>
  <c r="BK522" i="1" s="1"/>
  <c r="BT518" i="1"/>
  <c r="BK518" i="1" s="1"/>
  <c r="BT514" i="1"/>
  <c r="BK514" i="1" s="1"/>
  <c r="BT510" i="1"/>
  <c r="BK510" i="1" s="1"/>
  <c r="BT506" i="1"/>
  <c r="BK506" i="1" s="1"/>
  <c r="BT502" i="1"/>
  <c r="BK502" i="1" s="1"/>
  <c r="BT498" i="1"/>
  <c r="BK498" i="1" s="1"/>
  <c r="BT494" i="1"/>
  <c r="BK494" i="1" s="1"/>
  <c r="BT490" i="1"/>
  <c r="BK490" i="1" s="1"/>
  <c r="BT486" i="1"/>
  <c r="BK486" i="1" s="1"/>
  <c r="BT482" i="1"/>
  <c r="BK482" i="1" s="1"/>
  <c r="BT478" i="1"/>
  <c r="BK478" i="1" s="1"/>
  <c r="BT474" i="1"/>
  <c r="BK474" i="1" s="1"/>
  <c r="BT470" i="1"/>
  <c r="BK470" i="1" s="1"/>
  <c r="BT466" i="1"/>
  <c r="BK466" i="1" s="1"/>
  <c r="BT462" i="1"/>
  <c r="BK462" i="1" s="1"/>
  <c r="BT458" i="1"/>
  <c r="BK458" i="1" s="1"/>
  <c r="BT454" i="1"/>
  <c r="BK454" i="1" s="1"/>
  <c r="BT450" i="1"/>
  <c r="BK450" i="1" s="1"/>
  <c r="BT446" i="1"/>
  <c r="BK446" i="1" s="1"/>
  <c r="BT442" i="1"/>
  <c r="BK442" i="1" s="1"/>
  <c r="BT438" i="1"/>
  <c r="BK438" i="1" s="1"/>
  <c r="BT434" i="1"/>
  <c r="BK434" i="1" s="1"/>
  <c r="BT430" i="1"/>
  <c r="BK430" i="1" s="1"/>
  <c r="BT426" i="1"/>
  <c r="BK426" i="1" s="1"/>
  <c r="BT422" i="1"/>
  <c r="BK422" i="1" s="1"/>
  <c r="BT418" i="1"/>
  <c r="BK418" i="1" s="1"/>
  <c r="BT414" i="1"/>
  <c r="BK414" i="1" s="1"/>
  <c r="BT410" i="1"/>
  <c r="BK410" i="1" s="1"/>
  <c r="BT406" i="1"/>
  <c r="BK406" i="1" s="1"/>
  <c r="BT402" i="1"/>
  <c r="BK402" i="1" s="1"/>
  <c r="BT398" i="1"/>
  <c r="BK398" i="1" s="1"/>
  <c r="BT394" i="1"/>
  <c r="BK394" i="1" s="1"/>
  <c r="BT390" i="1"/>
  <c r="BK390" i="1" s="1"/>
  <c r="BT386" i="1"/>
  <c r="BK386" i="1" s="1"/>
  <c r="BT382" i="1"/>
  <c r="BK382" i="1" s="1"/>
  <c r="BT378" i="1"/>
  <c r="BK378" i="1" s="1"/>
  <c r="BT374" i="1"/>
  <c r="BK374" i="1" s="1"/>
  <c r="BT370" i="1"/>
  <c r="BK370" i="1" s="1"/>
  <c r="BT366" i="1"/>
  <c r="BK366" i="1" s="1"/>
  <c r="BT362" i="1"/>
  <c r="BK362" i="1" s="1"/>
  <c r="BT358" i="1"/>
  <c r="BK358" i="1" s="1"/>
  <c r="BT354" i="1"/>
  <c r="BK354" i="1" s="1"/>
  <c r="BT350" i="1"/>
  <c r="BK350" i="1" s="1"/>
  <c r="BT346" i="1"/>
  <c r="BK346" i="1" s="1"/>
  <c r="BT342" i="1"/>
  <c r="BK342" i="1" s="1"/>
  <c r="BT338" i="1"/>
  <c r="BK338" i="1" s="1"/>
  <c r="BT334" i="1"/>
  <c r="BK334" i="1" s="1"/>
  <c r="BT330" i="1"/>
  <c r="BK330" i="1" s="1"/>
  <c r="BT326" i="1"/>
  <c r="BK326" i="1" s="1"/>
  <c r="BT1882" i="1"/>
  <c r="BK1882" i="1" s="1"/>
  <c r="BT1727" i="1"/>
  <c r="BK1727" i="1" s="1"/>
  <c r="BT1430" i="1"/>
  <c r="BK1430" i="1" s="1"/>
  <c r="BT1302" i="1"/>
  <c r="BK1302" i="1" s="1"/>
  <c r="BT1194" i="1"/>
  <c r="BK1194" i="1" s="1"/>
  <c r="BT1130" i="1"/>
  <c r="BK1130" i="1" s="1"/>
  <c r="BT1066" i="1"/>
  <c r="BK1066" i="1" s="1"/>
  <c r="BT1002" i="1"/>
  <c r="BK1002" i="1" s="1"/>
  <c r="BT933" i="1"/>
  <c r="BK933" i="1" s="1"/>
  <c r="BT901" i="1"/>
  <c r="BK901" i="1" s="1"/>
  <c r="BT869" i="1"/>
  <c r="BK869" i="1" s="1"/>
  <c r="BT837" i="1"/>
  <c r="BK837" i="1" s="1"/>
  <c r="BT805" i="1"/>
  <c r="BK805" i="1" s="1"/>
  <c r="BT783" i="1"/>
  <c r="BK783" i="1" s="1"/>
  <c r="BT767" i="1"/>
  <c r="BK767" i="1" s="1"/>
  <c r="BT751" i="1"/>
  <c r="BK751" i="1" s="1"/>
  <c r="BT735" i="1"/>
  <c r="BK735" i="1" s="1"/>
  <c r="BT719" i="1"/>
  <c r="BK719" i="1" s="1"/>
  <c r="BT703" i="1"/>
  <c r="BK703" i="1" s="1"/>
  <c r="BT687" i="1"/>
  <c r="BK687" i="1" s="1"/>
  <c r="BT671" i="1"/>
  <c r="BK671" i="1" s="1"/>
  <c r="BT655" i="1"/>
  <c r="BK655" i="1" s="1"/>
  <c r="BT639" i="1"/>
  <c r="BK639" i="1" s="1"/>
  <c r="BT623" i="1"/>
  <c r="BK623" i="1" s="1"/>
  <c r="BT607" i="1"/>
  <c r="BK607" i="1" s="1"/>
  <c r="BT591" i="1"/>
  <c r="BK591" i="1" s="1"/>
  <c r="BT575" i="1"/>
  <c r="BK575" i="1" s="1"/>
  <c r="BT559" i="1"/>
  <c r="BK559" i="1" s="1"/>
  <c r="BT543" i="1"/>
  <c r="BK543" i="1" s="1"/>
  <c r="BT527" i="1"/>
  <c r="BK527" i="1" s="1"/>
  <c r="BT511" i="1"/>
  <c r="BK511" i="1" s="1"/>
  <c r="BT495" i="1"/>
  <c r="BK495" i="1" s="1"/>
  <c r="BT479" i="1"/>
  <c r="BK479" i="1" s="1"/>
  <c r="BT463" i="1"/>
  <c r="BK463" i="1" s="1"/>
  <c r="BT447" i="1"/>
  <c r="BK447" i="1" s="1"/>
  <c r="BT431" i="1"/>
  <c r="BK431" i="1" s="1"/>
  <c r="BT415" i="1"/>
  <c r="BK415" i="1" s="1"/>
  <c r="BT399" i="1"/>
  <c r="BK399" i="1" s="1"/>
  <c r="BT383" i="1"/>
  <c r="BK383" i="1" s="1"/>
  <c r="BT367" i="1"/>
  <c r="BK367" i="1" s="1"/>
  <c r="BT351" i="1"/>
  <c r="BK351" i="1" s="1"/>
  <c r="BT335" i="1"/>
  <c r="BK335" i="1" s="1"/>
  <c r="BT318" i="1"/>
  <c r="BK318" i="1" s="1"/>
  <c r="BT314" i="1"/>
  <c r="BK314" i="1" s="1"/>
  <c r="BT310" i="1"/>
  <c r="BK310" i="1" s="1"/>
  <c r="BT306" i="1"/>
  <c r="BK306" i="1" s="1"/>
  <c r="BT302" i="1"/>
  <c r="BK302" i="1" s="1"/>
  <c r="BT298" i="1"/>
  <c r="BK298" i="1" s="1"/>
  <c r="BT294" i="1"/>
  <c r="BK294" i="1" s="1"/>
  <c r="BT290" i="1"/>
  <c r="BK290" i="1" s="1"/>
  <c r="BT286" i="1"/>
  <c r="BK286" i="1" s="1"/>
  <c r="BT282" i="1"/>
  <c r="BK282" i="1" s="1"/>
  <c r="BT278" i="1"/>
  <c r="BK278" i="1" s="1"/>
  <c r="BT274" i="1"/>
  <c r="BK274" i="1" s="1"/>
  <c r="BT270" i="1"/>
  <c r="BK270" i="1" s="1"/>
  <c r="BT266" i="1"/>
  <c r="BK266" i="1" s="1"/>
  <c r="BT263" i="1"/>
  <c r="BK263" i="1" s="1"/>
  <c r="BT259" i="1"/>
  <c r="BK259" i="1" s="1"/>
  <c r="BT255" i="1"/>
  <c r="BK255" i="1" s="1"/>
  <c r="BT251" i="1"/>
  <c r="BK251" i="1" s="1"/>
  <c r="BT247" i="1"/>
  <c r="BK247" i="1" s="1"/>
  <c r="BT243" i="1"/>
  <c r="BK243" i="1" s="1"/>
  <c r="BT239" i="1"/>
  <c r="BK239" i="1" s="1"/>
  <c r="BT235" i="1"/>
  <c r="BK235" i="1" s="1"/>
  <c r="BT231" i="1"/>
  <c r="BK231" i="1" s="1"/>
  <c r="BT227" i="1"/>
  <c r="BK227" i="1" s="1"/>
  <c r="BT223" i="1"/>
  <c r="BK223" i="1" s="1"/>
  <c r="BT219" i="1"/>
  <c r="BK219" i="1" s="1"/>
  <c r="BT215" i="1"/>
  <c r="BK215" i="1" s="1"/>
  <c r="BT211" i="1"/>
  <c r="BK211" i="1" s="1"/>
  <c r="BT207" i="1"/>
  <c r="BK207" i="1" s="1"/>
  <c r="BT203" i="1"/>
  <c r="BK203" i="1" s="1"/>
  <c r="BT199" i="1"/>
  <c r="BK199" i="1" s="1"/>
  <c r="BT195" i="1"/>
  <c r="BK195" i="1" s="1"/>
  <c r="BT191" i="1"/>
  <c r="BK191" i="1" s="1"/>
  <c r="BT187" i="1"/>
  <c r="BK187" i="1" s="1"/>
  <c r="BT183" i="1"/>
  <c r="BK183" i="1" s="1"/>
  <c r="BT179" i="1"/>
  <c r="BK179" i="1" s="1"/>
  <c r="BT175" i="1"/>
  <c r="BK175" i="1" s="1"/>
  <c r="BT171" i="1"/>
  <c r="BK171" i="1" s="1"/>
  <c r="BT167" i="1"/>
  <c r="BK167" i="1" s="1"/>
  <c r="BT163" i="1"/>
  <c r="BK163" i="1" s="1"/>
  <c r="BT159" i="1"/>
  <c r="BK159" i="1" s="1"/>
  <c r="BT155" i="1"/>
  <c r="BK155" i="1" s="1"/>
  <c r="BT151" i="1"/>
  <c r="BK151" i="1" s="1"/>
  <c r="BT147" i="1"/>
  <c r="BK147" i="1" s="1"/>
  <c r="BT143" i="1"/>
  <c r="BK143" i="1" s="1"/>
  <c r="BT139" i="1"/>
  <c r="BK139" i="1" s="1"/>
  <c r="BT135" i="1"/>
  <c r="BK135" i="1" s="1"/>
  <c r="BT131" i="1"/>
  <c r="BK131" i="1" s="1"/>
  <c r="BT127" i="1"/>
  <c r="BK127" i="1" s="1"/>
  <c r="BT123" i="1"/>
  <c r="BK123" i="1" s="1"/>
  <c r="BT119" i="1"/>
  <c r="BK119" i="1" s="1"/>
  <c r="BT115" i="1"/>
  <c r="BK115" i="1" s="1"/>
  <c r="BT111" i="1"/>
  <c r="BK111" i="1" s="1"/>
  <c r="BT107" i="1"/>
  <c r="BK107" i="1" s="1"/>
  <c r="BT103" i="1"/>
  <c r="BK103" i="1" s="1"/>
  <c r="BT99" i="1"/>
  <c r="BK99" i="1" s="1"/>
  <c r="BT95" i="1"/>
  <c r="BK95" i="1" s="1"/>
  <c r="BT91" i="1"/>
  <c r="BK91" i="1" s="1"/>
  <c r="BT87" i="1"/>
  <c r="BK87" i="1" s="1"/>
  <c r="BT83" i="1"/>
  <c r="BK83" i="1" s="1"/>
  <c r="BT79" i="1"/>
  <c r="BK79" i="1" s="1"/>
  <c r="BT75" i="1"/>
  <c r="BK75" i="1" s="1"/>
  <c r="BT71" i="1"/>
  <c r="BK71" i="1" s="1"/>
  <c r="BT67" i="1"/>
  <c r="BK67" i="1" s="1"/>
  <c r="BT63" i="1"/>
  <c r="BK63" i="1" s="1"/>
  <c r="BT59" i="1"/>
  <c r="BK59" i="1" s="1"/>
  <c r="BT55" i="1"/>
  <c r="BK55" i="1" s="1"/>
  <c r="BT51" i="1"/>
  <c r="BK51" i="1" s="1"/>
  <c r="BT47" i="1"/>
  <c r="BK47" i="1" s="1"/>
  <c r="BT43" i="1"/>
  <c r="BK43" i="1" s="1"/>
  <c r="BT39" i="1"/>
  <c r="BK39" i="1" s="1"/>
  <c r="BT35" i="1"/>
  <c r="BK35" i="1" s="1"/>
  <c r="BT31" i="1"/>
  <c r="BK31" i="1" s="1"/>
  <c r="BT27" i="1"/>
  <c r="BK27" i="1" s="1"/>
  <c r="BT23" i="1"/>
  <c r="BK23" i="1" s="1"/>
  <c r="BT19" i="1"/>
  <c r="BK19" i="1" s="1"/>
  <c r="BT13" i="1"/>
  <c r="BK13" i="1" s="1"/>
  <c r="BT12" i="1"/>
  <c r="BK12" i="1" s="1"/>
  <c r="BT11" i="1"/>
  <c r="BK11" i="1" s="1"/>
  <c r="BT10" i="1"/>
  <c r="BK10" i="1" s="1"/>
  <c r="BT4" i="1"/>
  <c r="BT1663" i="1"/>
  <c r="BK1663" i="1" s="1"/>
  <c r="BT1526" i="1"/>
  <c r="BK1526" i="1" s="1"/>
  <c r="BT1398" i="1"/>
  <c r="BK1398" i="1" s="1"/>
  <c r="BT1270" i="1"/>
  <c r="BK1270" i="1" s="1"/>
  <c r="BT1178" i="1"/>
  <c r="BK1178" i="1" s="1"/>
  <c r="BT1114" i="1"/>
  <c r="BK1114" i="1" s="1"/>
  <c r="BT1050" i="1"/>
  <c r="BK1050" i="1" s="1"/>
  <c r="BT986" i="1"/>
  <c r="BK986" i="1" s="1"/>
  <c r="BT925" i="1"/>
  <c r="BK925" i="1" s="1"/>
  <c r="BT893" i="1"/>
  <c r="BK893" i="1" s="1"/>
  <c r="BT861" i="1"/>
  <c r="BK861" i="1" s="1"/>
  <c r="BT829" i="1"/>
  <c r="BK829" i="1" s="1"/>
  <c r="BT797" i="1"/>
  <c r="BK797" i="1" s="1"/>
  <c r="BT779" i="1"/>
  <c r="BK779" i="1" s="1"/>
  <c r="BT763" i="1"/>
  <c r="BK763" i="1" s="1"/>
  <c r="BT747" i="1"/>
  <c r="BK747" i="1" s="1"/>
  <c r="BT731" i="1"/>
  <c r="BK731" i="1" s="1"/>
  <c r="BT715" i="1"/>
  <c r="BK715" i="1" s="1"/>
  <c r="BT699" i="1"/>
  <c r="BK699" i="1" s="1"/>
  <c r="BT683" i="1"/>
  <c r="BK683" i="1" s="1"/>
  <c r="BT667" i="1"/>
  <c r="BK667" i="1" s="1"/>
  <c r="BT651" i="1"/>
  <c r="BK651" i="1" s="1"/>
  <c r="BT635" i="1"/>
  <c r="BK635" i="1" s="1"/>
  <c r="BT619" i="1"/>
  <c r="BK619" i="1" s="1"/>
  <c r="BT603" i="1"/>
  <c r="BK603" i="1" s="1"/>
  <c r="BT587" i="1"/>
  <c r="BK587" i="1" s="1"/>
  <c r="BT571" i="1"/>
  <c r="BK571" i="1" s="1"/>
  <c r="BT555" i="1"/>
  <c r="BK555" i="1" s="1"/>
  <c r="BT539" i="1"/>
  <c r="BK539" i="1" s="1"/>
  <c r="BT523" i="1"/>
  <c r="BK523" i="1" s="1"/>
  <c r="BT507" i="1"/>
  <c r="BK507" i="1" s="1"/>
  <c r="BT491" i="1"/>
  <c r="BK491" i="1" s="1"/>
  <c r="BT475" i="1"/>
  <c r="BK475" i="1" s="1"/>
  <c r="BT459" i="1"/>
  <c r="BK459" i="1" s="1"/>
  <c r="BT443" i="1"/>
  <c r="BK443" i="1" s="1"/>
  <c r="BT427" i="1"/>
  <c r="BK427" i="1" s="1"/>
  <c r="BT411" i="1"/>
  <c r="BK411" i="1" s="1"/>
  <c r="BT395" i="1"/>
  <c r="BK395" i="1" s="1"/>
  <c r="BT379" i="1"/>
  <c r="BK379" i="1" s="1"/>
  <c r="BT363" i="1"/>
  <c r="BK363" i="1" s="1"/>
  <c r="BT347" i="1"/>
  <c r="BK347" i="1" s="1"/>
  <c r="BT331" i="1"/>
  <c r="BK331" i="1" s="1"/>
  <c r="BT319" i="1"/>
  <c r="BK319" i="1" s="1"/>
  <c r="BT315" i="1"/>
  <c r="BK315" i="1" s="1"/>
  <c r="BT311" i="1"/>
  <c r="BK311" i="1" s="1"/>
  <c r="BT307" i="1"/>
  <c r="BK307" i="1" s="1"/>
  <c r="BT303" i="1"/>
  <c r="BK303" i="1" s="1"/>
  <c r="BT299" i="1"/>
  <c r="BK299" i="1" s="1"/>
  <c r="BT295" i="1"/>
  <c r="BK295" i="1" s="1"/>
  <c r="BT291" i="1"/>
  <c r="BK291" i="1" s="1"/>
  <c r="BT287" i="1"/>
  <c r="BK287" i="1" s="1"/>
  <c r="BT283" i="1"/>
  <c r="BK283" i="1" s="1"/>
  <c r="BT279" i="1"/>
  <c r="BK279" i="1" s="1"/>
  <c r="BT275" i="1"/>
  <c r="BK275" i="1" s="1"/>
  <c r="BT271" i="1"/>
  <c r="BK271" i="1" s="1"/>
  <c r="BT267" i="1"/>
  <c r="BK267" i="1" s="1"/>
  <c r="BT264" i="1"/>
  <c r="BK264" i="1" s="1"/>
  <c r="BT260" i="1"/>
  <c r="BK260" i="1" s="1"/>
  <c r="BT256" i="1"/>
  <c r="BK256" i="1" s="1"/>
  <c r="BT252" i="1"/>
  <c r="BK252" i="1" s="1"/>
  <c r="BT248" i="1"/>
  <c r="BK248" i="1" s="1"/>
  <c r="BT244" i="1"/>
  <c r="BK244" i="1" s="1"/>
  <c r="BT240" i="1"/>
  <c r="BK240" i="1" s="1"/>
  <c r="BT236" i="1"/>
  <c r="BK236" i="1" s="1"/>
  <c r="BT232" i="1"/>
  <c r="BK232" i="1" s="1"/>
  <c r="BT228" i="1"/>
  <c r="BK228" i="1" s="1"/>
  <c r="BT224" i="1"/>
  <c r="BK224" i="1" s="1"/>
  <c r="BT220" i="1"/>
  <c r="BK220" i="1" s="1"/>
  <c r="BT216" i="1"/>
  <c r="BK216" i="1" s="1"/>
  <c r="BT212" i="1"/>
  <c r="BK212" i="1" s="1"/>
  <c r="BT208" i="1"/>
  <c r="BK208" i="1" s="1"/>
  <c r="BT204" i="1"/>
  <c r="BK204" i="1" s="1"/>
  <c r="BT200" i="1"/>
  <c r="BK200" i="1" s="1"/>
  <c r="BT196" i="1"/>
  <c r="BK196" i="1" s="1"/>
  <c r="BT192" i="1"/>
  <c r="BK192" i="1" s="1"/>
  <c r="BT188" i="1"/>
  <c r="BK188" i="1" s="1"/>
  <c r="BT184" i="1"/>
  <c r="BK184" i="1" s="1"/>
  <c r="BT180" i="1"/>
  <c r="BK180" i="1" s="1"/>
  <c r="BT176" i="1"/>
  <c r="BK176" i="1" s="1"/>
  <c r="BT172" i="1"/>
  <c r="BK172" i="1" s="1"/>
  <c r="BT168" i="1"/>
  <c r="BK168" i="1" s="1"/>
  <c r="BT164" i="1"/>
  <c r="BK164" i="1" s="1"/>
  <c r="BT160" i="1"/>
  <c r="BK160" i="1" s="1"/>
  <c r="BT156" i="1"/>
  <c r="BK156" i="1" s="1"/>
  <c r="BT152" i="1"/>
  <c r="BK152" i="1" s="1"/>
  <c r="BT148" i="1"/>
  <c r="BK148" i="1" s="1"/>
  <c r="BT144" i="1"/>
  <c r="BK144" i="1" s="1"/>
  <c r="BT140" i="1"/>
  <c r="BK140" i="1" s="1"/>
  <c r="BT136" i="1"/>
  <c r="BK136" i="1" s="1"/>
  <c r="BT132" i="1"/>
  <c r="BK132" i="1" s="1"/>
  <c r="BT128" i="1"/>
  <c r="BK128" i="1" s="1"/>
  <c r="BT124" i="1"/>
  <c r="BK124" i="1" s="1"/>
  <c r="BT120" i="1"/>
  <c r="BK120" i="1" s="1"/>
  <c r="BT116" i="1"/>
  <c r="BK116" i="1" s="1"/>
  <c r="BT112" i="1"/>
  <c r="BK112" i="1" s="1"/>
  <c r="BT108" i="1"/>
  <c r="BK108" i="1" s="1"/>
  <c r="BT104" i="1"/>
  <c r="BK104" i="1" s="1"/>
  <c r="BT100" i="1"/>
  <c r="BK100" i="1" s="1"/>
  <c r="BT96" i="1"/>
  <c r="BK96" i="1" s="1"/>
  <c r="BT92" i="1"/>
  <c r="BK92" i="1" s="1"/>
  <c r="BT88" i="1"/>
  <c r="BK88" i="1" s="1"/>
  <c r="BT84" i="1"/>
  <c r="BK84" i="1" s="1"/>
  <c r="BT80" i="1"/>
  <c r="BK80" i="1" s="1"/>
  <c r="BT76" i="1"/>
  <c r="BK76" i="1" s="1"/>
  <c r="BT72" i="1"/>
  <c r="BK72" i="1" s="1"/>
  <c r="BT68" i="1"/>
  <c r="BK68" i="1" s="1"/>
  <c r="BT64" i="1"/>
  <c r="BK64" i="1" s="1"/>
  <c r="BT60" i="1"/>
  <c r="BK60" i="1" s="1"/>
  <c r="BT56" i="1"/>
  <c r="BK56" i="1" s="1"/>
  <c r="BT52" i="1"/>
  <c r="BK52" i="1" s="1"/>
  <c r="BT48" i="1"/>
  <c r="BK48" i="1" s="1"/>
  <c r="BT44" i="1"/>
  <c r="BK44" i="1" s="1"/>
  <c r="BT40" i="1"/>
  <c r="BK40" i="1" s="1"/>
  <c r="BT36" i="1"/>
  <c r="BK36" i="1" s="1"/>
  <c r="BT32" i="1"/>
  <c r="BK32" i="1" s="1"/>
  <c r="BT28" i="1"/>
  <c r="BK28" i="1" s="1"/>
  <c r="BT24" i="1"/>
  <c r="BK24" i="1" s="1"/>
  <c r="BT20" i="1"/>
  <c r="BK20" i="1" s="1"/>
  <c r="BT16" i="1"/>
  <c r="BK16" i="1" s="1"/>
  <c r="BT15" i="1"/>
  <c r="BK15" i="1" s="1"/>
  <c r="BT14" i="1"/>
  <c r="BK14" i="1" s="1"/>
  <c r="BT5" i="1"/>
  <c r="BK5" i="1" s="1"/>
  <c r="BT1210" i="1"/>
  <c r="BK1210" i="1" s="1"/>
  <c r="BT1146" i="1"/>
  <c r="BK1146" i="1" s="1"/>
  <c r="BT954" i="1"/>
  <c r="BK954" i="1" s="1"/>
  <c r="BT941" i="1"/>
  <c r="BK941" i="1" s="1"/>
  <c r="BT845" i="1"/>
  <c r="BK845" i="1" s="1"/>
  <c r="BT813" i="1"/>
  <c r="BK813" i="1" s="1"/>
  <c r="BT755" i="1"/>
  <c r="BK755" i="1" s="1"/>
  <c r="BT723" i="1"/>
  <c r="BK723" i="1" s="1"/>
  <c r="BT707" i="1"/>
  <c r="BK707" i="1" s="1"/>
  <c r="BT659" i="1"/>
  <c r="BK659" i="1" s="1"/>
  <c r="BT627" i="1"/>
  <c r="BK627" i="1" s="1"/>
  <c r="BT611" i="1"/>
  <c r="BK611" i="1" s="1"/>
  <c r="BT595" i="1"/>
  <c r="BK595" i="1" s="1"/>
  <c r="BT579" i="1"/>
  <c r="BK579" i="1" s="1"/>
  <c r="BT563" i="1"/>
  <c r="BK563" i="1" s="1"/>
  <c r="BT515" i="1"/>
  <c r="BK515" i="1" s="1"/>
  <c r="BT467" i="1"/>
  <c r="BK467" i="1" s="1"/>
  <c r="BT451" i="1"/>
  <c r="BK451" i="1" s="1"/>
  <c r="BT387" i="1"/>
  <c r="BK387" i="1" s="1"/>
  <c r="BT355" i="1"/>
  <c r="BK355" i="1" s="1"/>
  <c r="BT339" i="1"/>
  <c r="BK339" i="1" s="1"/>
  <c r="BT323" i="1"/>
  <c r="BK323" i="1" s="1"/>
  <c r="BT309" i="1"/>
  <c r="BK309" i="1" s="1"/>
  <c r="BT297" i="1"/>
  <c r="BK297" i="1" s="1"/>
  <c r="BT289" i="1"/>
  <c r="BK289" i="1" s="1"/>
  <c r="BT285" i="1"/>
  <c r="BK285" i="1" s="1"/>
  <c r="BT281" i="1"/>
  <c r="BK281" i="1" s="1"/>
  <c r="BT262" i="1"/>
  <c r="BK262" i="1" s="1"/>
  <c r="BT258" i="1"/>
  <c r="BK258" i="1" s="1"/>
  <c r="BT242" i="1"/>
  <c r="BK242" i="1" s="1"/>
  <c r="BT234" i="1"/>
  <c r="BK234" i="1" s="1"/>
  <c r="BT226" i="1"/>
  <c r="BK226" i="1" s="1"/>
  <c r="BT222" i="1"/>
  <c r="BK222" i="1" s="1"/>
  <c r="BT218" i="1"/>
  <c r="BK218" i="1" s="1"/>
  <c r="BT210" i="1"/>
  <c r="BK210" i="1" s="1"/>
  <c r="BT202" i="1"/>
  <c r="BK202" i="1" s="1"/>
  <c r="BT198" i="1"/>
  <c r="BK198" i="1" s="1"/>
  <c r="BT194" i="1"/>
  <c r="BK194" i="1" s="1"/>
  <c r="BT190" i="1"/>
  <c r="BK190" i="1" s="1"/>
  <c r="BT178" i="1"/>
  <c r="BK178" i="1" s="1"/>
  <c r="BT174" i="1"/>
  <c r="BK174" i="1" s="1"/>
  <c r="BT166" i="1"/>
  <c r="BK166" i="1" s="1"/>
  <c r="BT162" i="1"/>
  <c r="BK162" i="1" s="1"/>
  <c r="BT154" i="1"/>
  <c r="BK154" i="1" s="1"/>
  <c r="BT150" i="1"/>
  <c r="BK150" i="1" s="1"/>
  <c r="BT146" i="1"/>
  <c r="BK146" i="1" s="1"/>
  <c r="BT122" i="1"/>
  <c r="BK122" i="1" s="1"/>
  <c r="BT110" i="1"/>
  <c r="BK110" i="1" s="1"/>
  <c r="BT106" i="1"/>
  <c r="BK106" i="1" s="1"/>
  <c r="BT102" i="1"/>
  <c r="BK102" i="1" s="1"/>
  <c r="BT98" i="1"/>
  <c r="BK98" i="1" s="1"/>
  <c r="BT90" i="1"/>
  <c r="BK90" i="1" s="1"/>
  <c r="BT86" i="1"/>
  <c r="BK86" i="1" s="1"/>
  <c r="BT70" i="1"/>
  <c r="BK70" i="1" s="1"/>
  <c r="BT54" i="1"/>
  <c r="BK54" i="1" s="1"/>
  <c r="BT46" i="1"/>
  <c r="BK46" i="1" s="1"/>
  <c r="BT26" i="1"/>
  <c r="BK26" i="1" s="1"/>
  <c r="BT22" i="1"/>
  <c r="BK22" i="1" s="1"/>
  <c r="BT18" i="1"/>
  <c r="BK18" i="1" s="1"/>
  <c r="J23" i="1"/>
  <c r="BT1599" i="1"/>
  <c r="BK1599" i="1" s="1"/>
  <c r="BT1494" i="1"/>
  <c r="BK1494" i="1" s="1"/>
  <c r="BT1366" i="1"/>
  <c r="BK1366" i="1" s="1"/>
  <c r="BT1238" i="1"/>
  <c r="BK1238" i="1" s="1"/>
  <c r="BT1162" i="1"/>
  <c r="BK1162" i="1" s="1"/>
  <c r="BT1098" i="1"/>
  <c r="BK1098" i="1" s="1"/>
  <c r="BT1034" i="1"/>
  <c r="BK1034" i="1" s="1"/>
  <c r="BT970" i="1"/>
  <c r="BK970" i="1" s="1"/>
  <c r="BT949" i="1"/>
  <c r="BK949" i="1" s="1"/>
  <c r="BT917" i="1"/>
  <c r="BK917" i="1" s="1"/>
  <c r="BT885" i="1"/>
  <c r="BK885" i="1" s="1"/>
  <c r="BT853" i="1"/>
  <c r="BK853" i="1" s="1"/>
  <c r="BT821" i="1"/>
  <c r="BK821" i="1" s="1"/>
  <c r="BT791" i="1"/>
  <c r="BK791" i="1" s="1"/>
  <c r="BT775" i="1"/>
  <c r="BK775" i="1" s="1"/>
  <c r="BT759" i="1"/>
  <c r="BK759" i="1" s="1"/>
  <c r="BT743" i="1"/>
  <c r="BK743" i="1" s="1"/>
  <c r="BT727" i="1"/>
  <c r="BK727" i="1" s="1"/>
  <c r="BT711" i="1"/>
  <c r="BK711" i="1" s="1"/>
  <c r="BT695" i="1"/>
  <c r="BK695" i="1" s="1"/>
  <c r="BT679" i="1"/>
  <c r="BK679" i="1" s="1"/>
  <c r="BT663" i="1"/>
  <c r="BK663" i="1" s="1"/>
  <c r="BT647" i="1"/>
  <c r="BK647" i="1" s="1"/>
  <c r="BT631" i="1"/>
  <c r="BK631" i="1" s="1"/>
  <c r="BT615" i="1"/>
  <c r="BK615" i="1" s="1"/>
  <c r="BT599" i="1"/>
  <c r="BK599" i="1" s="1"/>
  <c r="BT583" i="1"/>
  <c r="BK583" i="1" s="1"/>
  <c r="BT567" i="1"/>
  <c r="BK567" i="1" s="1"/>
  <c r="BT551" i="1"/>
  <c r="BK551" i="1" s="1"/>
  <c r="BT535" i="1"/>
  <c r="BK535" i="1" s="1"/>
  <c r="BT519" i="1"/>
  <c r="BK519" i="1" s="1"/>
  <c r="BT503" i="1"/>
  <c r="BK503" i="1" s="1"/>
  <c r="BT487" i="1"/>
  <c r="BK487" i="1" s="1"/>
  <c r="BT471" i="1"/>
  <c r="BK471" i="1" s="1"/>
  <c r="BT455" i="1"/>
  <c r="BK455" i="1" s="1"/>
  <c r="BT439" i="1"/>
  <c r="BK439" i="1" s="1"/>
  <c r="BT423" i="1"/>
  <c r="BK423" i="1" s="1"/>
  <c r="BT407" i="1"/>
  <c r="BK407" i="1" s="1"/>
  <c r="BT391" i="1"/>
  <c r="BK391" i="1" s="1"/>
  <c r="BT375" i="1"/>
  <c r="BK375" i="1" s="1"/>
  <c r="BT359" i="1"/>
  <c r="BK359" i="1" s="1"/>
  <c r="BT343" i="1"/>
  <c r="BK343" i="1" s="1"/>
  <c r="BT327" i="1"/>
  <c r="BK327" i="1" s="1"/>
  <c r="BT322" i="1"/>
  <c r="BK322" i="1" s="1"/>
  <c r="BT316" i="1"/>
  <c r="BK316" i="1" s="1"/>
  <c r="BT312" i="1"/>
  <c r="BK312" i="1" s="1"/>
  <c r="BT308" i="1"/>
  <c r="BK308" i="1" s="1"/>
  <c r="BT304" i="1"/>
  <c r="BK304" i="1" s="1"/>
  <c r="BT300" i="1"/>
  <c r="BK300" i="1" s="1"/>
  <c r="BT296" i="1"/>
  <c r="BK296" i="1" s="1"/>
  <c r="BT292" i="1"/>
  <c r="BK292" i="1" s="1"/>
  <c r="BT288" i="1"/>
  <c r="BK288" i="1" s="1"/>
  <c r="BT284" i="1"/>
  <c r="BK284" i="1" s="1"/>
  <c r="BT280" i="1"/>
  <c r="BK280" i="1" s="1"/>
  <c r="BT276" i="1"/>
  <c r="BK276" i="1" s="1"/>
  <c r="BT272" i="1"/>
  <c r="BK272" i="1" s="1"/>
  <c r="BT268" i="1"/>
  <c r="BK268" i="1" s="1"/>
  <c r="BT261" i="1"/>
  <c r="BK261" i="1" s="1"/>
  <c r="BT257" i="1"/>
  <c r="BK257" i="1" s="1"/>
  <c r="BT253" i="1"/>
  <c r="BK253" i="1" s="1"/>
  <c r="BT249" i="1"/>
  <c r="BK249" i="1" s="1"/>
  <c r="BT245" i="1"/>
  <c r="BK245" i="1" s="1"/>
  <c r="BT241" i="1"/>
  <c r="BK241" i="1" s="1"/>
  <c r="BT237" i="1"/>
  <c r="BK237" i="1" s="1"/>
  <c r="BT233" i="1"/>
  <c r="BK233" i="1" s="1"/>
  <c r="BT229" i="1"/>
  <c r="BK229" i="1" s="1"/>
  <c r="BT225" i="1"/>
  <c r="BK225" i="1" s="1"/>
  <c r="BT221" i="1"/>
  <c r="BK221" i="1" s="1"/>
  <c r="BT217" i="1"/>
  <c r="BK217" i="1" s="1"/>
  <c r="BT213" i="1"/>
  <c r="BK213" i="1" s="1"/>
  <c r="BT209" i="1"/>
  <c r="BK209" i="1" s="1"/>
  <c r="BT205" i="1"/>
  <c r="BK205" i="1" s="1"/>
  <c r="BT201" i="1"/>
  <c r="BK201" i="1" s="1"/>
  <c r="BT197" i="1"/>
  <c r="BK197" i="1" s="1"/>
  <c r="BT193" i="1"/>
  <c r="BK193" i="1" s="1"/>
  <c r="BT189" i="1"/>
  <c r="BK189" i="1" s="1"/>
  <c r="BT185" i="1"/>
  <c r="BK185" i="1" s="1"/>
  <c r="BT181" i="1"/>
  <c r="BK181" i="1" s="1"/>
  <c r="BT177" i="1"/>
  <c r="BK177" i="1" s="1"/>
  <c r="BT173" i="1"/>
  <c r="BK173" i="1" s="1"/>
  <c r="BT169" i="1"/>
  <c r="BK169" i="1" s="1"/>
  <c r="BT165" i="1"/>
  <c r="BK165" i="1" s="1"/>
  <c r="BT161" i="1"/>
  <c r="BK161" i="1" s="1"/>
  <c r="BT157" i="1"/>
  <c r="BK157" i="1" s="1"/>
  <c r="BT153" i="1"/>
  <c r="BK153" i="1" s="1"/>
  <c r="BT149" i="1"/>
  <c r="BK149" i="1" s="1"/>
  <c r="BT145" i="1"/>
  <c r="BK145" i="1" s="1"/>
  <c r="BT141" i="1"/>
  <c r="BK141" i="1" s="1"/>
  <c r="BT137" i="1"/>
  <c r="BK137" i="1" s="1"/>
  <c r="BT133" i="1"/>
  <c r="BK133" i="1" s="1"/>
  <c r="BT129" i="1"/>
  <c r="BK129" i="1" s="1"/>
  <c r="BT125" i="1"/>
  <c r="BK125" i="1" s="1"/>
  <c r="BT121" i="1"/>
  <c r="BK121" i="1" s="1"/>
  <c r="BT117" i="1"/>
  <c r="BK117" i="1" s="1"/>
  <c r="BT113" i="1"/>
  <c r="BK113" i="1" s="1"/>
  <c r="BT109" i="1"/>
  <c r="BK109" i="1" s="1"/>
  <c r="BT105" i="1"/>
  <c r="BK105" i="1" s="1"/>
  <c r="BT101" i="1"/>
  <c r="BK101" i="1" s="1"/>
  <c r="BT97" i="1"/>
  <c r="BK97" i="1" s="1"/>
  <c r="BT93" i="1"/>
  <c r="BK93" i="1" s="1"/>
  <c r="BT89" i="1"/>
  <c r="BK89" i="1" s="1"/>
  <c r="BT85" i="1"/>
  <c r="BK85" i="1" s="1"/>
  <c r="BT81" i="1"/>
  <c r="BK81" i="1" s="1"/>
  <c r="BT77" i="1"/>
  <c r="BK77" i="1" s="1"/>
  <c r="BT73" i="1"/>
  <c r="BK73" i="1" s="1"/>
  <c r="BT69" i="1"/>
  <c r="BK69" i="1" s="1"/>
  <c r="BT65" i="1"/>
  <c r="BK65" i="1" s="1"/>
  <c r="BT61" i="1"/>
  <c r="BK61" i="1" s="1"/>
  <c r="BT57" i="1"/>
  <c r="BK57" i="1" s="1"/>
  <c r="BT53" i="1"/>
  <c r="BK53" i="1" s="1"/>
  <c r="BT49" i="1"/>
  <c r="BK49" i="1" s="1"/>
  <c r="BT45" i="1"/>
  <c r="BK45" i="1" s="1"/>
  <c r="BT41" i="1"/>
  <c r="BK41" i="1" s="1"/>
  <c r="BT37" i="1"/>
  <c r="BK37" i="1" s="1"/>
  <c r="BT33" i="1"/>
  <c r="BK33" i="1" s="1"/>
  <c r="BT29" i="1"/>
  <c r="BK29" i="1" s="1"/>
  <c r="BT25" i="1"/>
  <c r="BK25" i="1" s="1"/>
  <c r="BT21" i="1"/>
  <c r="BK21" i="1" s="1"/>
  <c r="BT17" i="1"/>
  <c r="BK17" i="1" s="1"/>
  <c r="BT8" i="1"/>
  <c r="BK8" i="1" s="1"/>
  <c r="BT7" i="1"/>
  <c r="BK7" i="1" s="1"/>
  <c r="BT6" i="1"/>
  <c r="BK6" i="1" s="1"/>
  <c r="BT1791" i="1"/>
  <c r="BK1791" i="1" s="1"/>
  <c r="BT1462" i="1"/>
  <c r="BK1462" i="1" s="1"/>
  <c r="BT1334" i="1"/>
  <c r="BK1334" i="1" s="1"/>
  <c r="BT1082" i="1"/>
  <c r="BK1082" i="1" s="1"/>
  <c r="BT1018" i="1"/>
  <c r="BK1018" i="1" s="1"/>
  <c r="BT909" i="1"/>
  <c r="BK909" i="1" s="1"/>
  <c r="BT877" i="1"/>
  <c r="BK877" i="1" s="1"/>
  <c r="BT787" i="1"/>
  <c r="BK787" i="1" s="1"/>
  <c r="BT771" i="1"/>
  <c r="BK771" i="1" s="1"/>
  <c r="BT739" i="1"/>
  <c r="BK739" i="1" s="1"/>
  <c r="BT691" i="1"/>
  <c r="BK691" i="1" s="1"/>
  <c r="BT675" i="1"/>
  <c r="BK675" i="1" s="1"/>
  <c r="BT643" i="1"/>
  <c r="BK643" i="1" s="1"/>
  <c r="BT547" i="1"/>
  <c r="BK547" i="1" s="1"/>
  <c r="BT531" i="1"/>
  <c r="BK531" i="1" s="1"/>
  <c r="BT499" i="1"/>
  <c r="BK499" i="1" s="1"/>
  <c r="BT483" i="1"/>
  <c r="BK483" i="1" s="1"/>
  <c r="BT435" i="1"/>
  <c r="BK435" i="1" s="1"/>
  <c r="BT419" i="1"/>
  <c r="BK419" i="1" s="1"/>
  <c r="BT403" i="1"/>
  <c r="BK403" i="1" s="1"/>
  <c r="BT371" i="1"/>
  <c r="BK371" i="1" s="1"/>
  <c r="BT317" i="1"/>
  <c r="BK317" i="1" s="1"/>
  <c r="BT313" i="1"/>
  <c r="BK313" i="1" s="1"/>
  <c r="BT305" i="1"/>
  <c r="BK305" i="1" s="1"/>
  <c r="BT301" i="1"/>
  <c r="BK301" i="1" s="1"/>
  <c r="BT293" i="1"/>
  <c r="BK293" i="1" s="1"/>
  <c r="BT277" i="1"/>
  <c r="BK277" i="1" s="1"/>
  <c r="BT273" i="1"/>
  <c r="BK273" i="1" s="1"/>
  <c r="BT269" i="1"/>
  <c r="BK269" i="1" s="1"/>
  <c r="BT265" i="1"/>
  <c r="BK265" i="1" s="1"/>
  <c r="BT254" i="1"/>
  <c r="BK254" i="1" s="1"/>
  <c r="BT250" i="1"/>
  <c r="BK250" i="1" s="1"/>
  <c r="BT246" i="1"/>
  <c r="BK246" i="1" s="1"/>
  <c r="BT238" i="1"/>
  <c r="BK238" i="1" s="1"/>
  <c r="BT230" i="1"/>
  <c r="BK230" i="1" s="1"/>
  <c r="BT214" i="1"/>
  <c r="BK214" i="1" s="1"/>
  <c r="BT206" i="1"/>
  <c r="BK206" i="1" s="1"/>
  <c r="BT186" i="1"/>
  <c r="BK186" i="1" s="1"/>
  <c r="BT182" i="1"/>
  <c r="BK182" i="1" s="1"/>
  <c r="BT170" i="1"/>
  <c r="BK170" i="1" s="1"/>
  <c r="BT158" i="1"/>
  <c r="BK158" i="1" s="1"/>
  <c r="BT142" i="1"/>
  <c r="BK142" i="1" s="1"/>
  <c r="BT138" i="1"/>
  <c r="BK138" i="1" s="1"/>
  <c r="BT134" i="1"/>
  <c r="BK134" i="1" s="1"/>
  <c r="BT130" i="1"/>
  <c r="BK130" i="1" s="1"/>
  <c r="BT126" i="1"/>
  <c r="BK126" i="1" s="1"/>
  <c r="BT118" i="1"/>
  <c r="BK118" i="1" s="1"/>
  <c r="BT114" i="1"/>
  <c r="BK114" i="1" s="1"/>
  <c r="BT94" i="1"/>
  <c r="BK94" i="1" s="1"/>
  <c r="BT82" i="1"/>
  <c r="BK82" i="1" s="1"/>
  <c r="BT78" i="1"/>
  <c r="BK78" i="1" s="1"/>
  <c r="BT74" i="1"/>
  <c r="BK74" i="1" s="1"/>
  <c r="BT66" i="1"/>
  <c r="BK66" i="1" s="1"/>
  <c r="BT62" i="1"/>
  <c r="BK62" i="1" s="1"/>
  <c r="BT58" i="1"/>
  <c r="BK58" i="1" s="1"/>
  <c r="BT50" i="1"/>
  <c r="BK50" i="1" s="1"/>
  <c r="BT42" i="1"/>
  <c r="BK42" i="1" s="1"/>
  <c r="BT38" i="1"/>
  <c r="BK38" i="1" s="1"/>
  <c r="BT34" i="1"/>
  <c r="BK34" i="1" s="1"/>
  <c r="BT30" i="1"/>
  <c r="BK30" i="1" s="1"/>
  <c r="BT9" i="1"/>
  <c r="BK9" i="1" s="1"/>
  <c r="BC2302" i="1"/>
  <c r="G2302" i="1" s="1"/>
  <c r="BC2633" i="1"/>
  <c r="BC2634" i="1"/>
  <c r="BC355" i="1"/>
  <c r="BC201" i="1"/>
  <c r="BC1162" i="1"/>
  <c r="BC31" i="1"/>
  <c r="BC691" i="1"/>
  <c r="BC972" i="1"/>
  <c r="BC84" i="1"/>
  <c r="BC263" i="1"/>
  <c r="BC846" i="1"/>
  <c r="BC1163" i="1"/>
  <c r="BC228" i="1"/>
  <c r="BC214" i="1"/>
  <c r="BC652" i="1"/>
  <c r="BC1505" i="1"/>
  <c r="BC148" i="1"/>
  <c r="BC403" i="1"/>
  <c r="BC111" i="1"/>
  <c r="BC405" i="1"/>
  <c r="BC396" i="1"/>
  <c r="BC681" i="1"/>
  <c r="BC1033" i="1"/>
  <c r="BC1468" i="1"/>
  <c r="BC25" i="1"/>
  <c r="BC164" i="1"/>
  <c r="BC291" i="1"/>
  <c r="BC419" i="1"/>
  <c r="BC135" i="1"/>
  <c r="BC490" i="1"/>
  <c r="BC469" i="1"/>
  <c r="BC460" i="1"/>
  <c r="BC590" i="1"/>
  <c r="BC745" i="1"/>
  <c r="BC906" i="1"/>
  <c r="BC1097" i="1"/>
  <c r="BC907" i="1"/>
  <c r="BC1271" i="1"/>
  <c r="BC1779" i="1"/>
  <c r="BC21" i="1"/>
  <c r="BC275" i="1"/>
  <c r="BC426" i="1"/>
  <c r="BC883" i="1"/>
  <c r="BC844" i="1"/>
  <c r="BC1164" i="1"/>
  <c r="BC1732" i="1"/>
  <c r="BC68" i="1"/>
  <c r="BC212" i="1"/>
  <c r="BC339" i="1"/>
  <c r="BC507" i="1"/>
  <c r="BC231" i="1"/>
  <c r="BC150" i="1"/>
  <c r="BC137" i="1"/>
  <c r="BC627" i="1"/>
  <c r="BC782" i="1"/>
  <c r="BC588" i="1"/>
  <c r="BC1098" i="1"/>
  <c r="BC908" i="1"/>
  <c r="BC1099" i="1"/>
  <c r="BC1543" i="1"/>
  <c r="BC2181" i="1"/>
  <c r="BC35" i="1"/>
  <c r="BC108" i="1"/>
  <c r="BC180" i="1"/>
  <c r="BC244" i="1"/>
  <c r="BC307" i="1"/>
  <c r="BC371" i="1"/>
  <c r="BC443" i="1"/>
  <c r="BC64" i="1"/>
  <c r="BC167" i="1"/>
  <c r="BC298" i="1"/>
  <c r="BC7" i="1"/>
  <c r="BC277" i="1"/>
  <c r="BC12" i="1"/>
  <c r="BC268" i="1"/>
  <c r="BC524" i="1"/>
  <c r="BC755" i="1"/>
  <c r="BC654" i="1"/>
  <c r="BC553" i="1"/>
  <c r="BC809" i="1"/>
  <c r="BC716" i="1"/>
  <c r="BC970" i="1"/>
  <c r="BC905" i="1"/>
  <c r="BC1161" i="1"/>
  <c r="BC1036" i="1"/>
  <c r="BC971" i="1"/>
  <c r="BC1253" i="1"/>
  <c r="BC1399" i="1"/>
  <c r="BC1809" i="1"/>
  <c r="BC1921" i="1"/>
  <c r="BC8" i="1"/>
  <c r="BC48" i="1"/>
  <c r="BC132" i="1"/>
  <c r="BC196" i="1"/>
  <c r="BC260" i="1"/>
  <c r="BC323" i="1"/>
  <c r="BC387" i="1"/>
  <c r="BC475" i="1"/>
  <c r="BC87" i="1"/>
  <c r="BC199" i="1"/>
  <c r="BC362" i="1"/>
  <c r="BC70" i="1"/>
  <c r="BC341" i="1"/>
  <c r="BC89" i="1"/>
  <c r="BC332" i="1"/>
  <c r="BC563" i="1"/>
  <c r="BC819" i="1"/>
  <c r="BC718" i="1"/>
  <c r="BC617" i="1"/>
  <c r="BC873" i="1"/>
  <c r="BC780" i="1"/>
  <c r="BC1034" i="1"/>
  <c r="BC969" i="1"/>
  <c r="BC1223" i="1"/>
  <c r="BC1100" i="1"/>
  <c r="BC1035" i="1"/>
  <c r="BC1340" i="1"/>
  <c r="BC1286" i="1"/>
  <c r="BC1862" i="1"/>
  <c r="BC1903" i="1"/>
  <c r="BC9" i="1"/>
  <c r="BC22" i="1"/>
  <c r="BC26" i="1"/>
  <c r="BC36" i="1"/>
  <c r="BC52" i="1"/>
  <c r="BC72" i="1"/>
  <c r="BC88" i="1"/>
  <c r="BC112" i="1"/>
  <c r="BC136" i="1"/>
  <c r="BC152" i="1"/>
  <c r="BC168" i="1"/>
  <c r="BC184" i="1"/>
  <c r="BC200" i="1"/>
  <c r="BC216" i="1"/>
  <c r="BC232" i="1"/>
  <c r="BC248" i="1"/>
  <c r="BC264" i="1"/>
  <c r="BC279" i="1"/>
  <c r="BC295" i="1"/>
  <c r="BC311" i="1"/>
  <c r="BC327" i="1"/>
  <c r="BC343" i="1"/>
  <c r="BC359" i="1"/>
  <c r="BC375" i="1"/>
  <c r="BC391" i="1"/>
  <c r="BC407" i="1"/>
  <c r="BC423" i="1"/>
  <c r="BC447" i="1"/>
  <c r="BC479" i="1"/>
  <c r="BC511" i="1"/>
  <c r="BC39" i="1"/>
  <c r="BC65" i="1"/>
  <c r="BC95" i="1"/>
  <c r="BC115" i="1"/>
  <c r="BC139" i="1"/>
  <c r="BC171" i="1"/>
  <c r="BC203" i="1"/>
  <c r="BC235" i="1"/>
  <c r="BC266" i="1"/>
  <c r="BC314" i="1"/>
  <c r="BC378" i="1"/>
  <c r="BC442" i="1"/>
  <c r="BC506" i="1"/>
  <c r="BC18" i="1"/>
  <c r="BC86" i="1"/>
  <c r="BC166" i="1"/>
  <c r="BC230" i="1"/>
  <c r="BC293" i="1"/>
  <c r="BC357" i="1"/>
  <c r="BC421" i="1"/>
  <c r="BC485" i="1"/>
  <c r="BC37" i="1"/>
  <c r="BC93" i="1"/>
  <c r="BC153" i="1"/>
  <c r="BC217" i="1"/>
  <c r="BC284" i="1"/>
  <c r="BC348" i="1"/>
  <c r="BC412" i="1"/>
  <c r="BC476" i="1"/>
  <c r="BC540" i="1"/>
  <c r="BC579" i="1"/>
  <c r="BC643" i="1"/>
  <c r="BC707" i="1"/>
  <c r="BC771" i="1"/>
  <c r="BC835" i="1"/>
  <c r="BC897" i="1"/>
  <c r="BC606" i="1"/>
  <c r="BC670" i="1"/>
  <c r="BC734" i="1"/>
  <c r="BC798" i="1"/>
  <c r="BC862" i="1"/>
  <c r="BC569" i="1"/>
  <c r="BC633" i="1"/>
  <c r="BC697" i="1"/>
  <c r="BC761" i="1"/>
  <c r="BC825" i="1"/>
  <c r="BC891" i="1"/>
  <c r="BC604" i="1"/>
  <c r="BC668" i="1"/>
  <c r="BC732" i="1"/>
  <c r="BC796" i="1"/>
  <c r="BC860" i="1"/>
  <c r="BC922" i="1"/>
  <c r="BC986" i="1"/>
  <c r="BC1050" i="1"/>
  <c r="BC1114" i="1"/>
  <c r="BC1178" i="1"/>
  <c r="BC921" i="1"/>
  <c r="BC985" i="1"/>
  <c r="BC1049" i="1"/>
  <c r="BC1113" i="1"/>
  <c r="BC1177" i="1"/>
  <c r="BC1239" i="1"/>
  <c r="BC924" i="1"/>
  <c r="BC988" i="1"/>
  <c r="BC1052" i="1"/>
  <c r="BC1116" i="1"/>
  <c r="BC1180" i="1"/>
  <c r="BC923" i="1"/>
  <c r="BC987" i="1"/>
  <c r="BC1051" i="1"/>
  <c r="BC1115" i="1"/>
  <c r="BC1179" i="1"/>
  <c r="BC1244" i="1"/>
  <c r="BC1372" i="1"/>
  <c r="BC1500" i="1"/>
  <c r="BC1303" i="1"/>
  <c r="BC1431" i="1"/>
  <c r="BC1350" i="1"/>
  <c r="BC1313" i="1"/>
  <c r="BC1588" i="1"/>
  <c r="BC1579" i="1"/>
  <c r="BC1938" i="1"/>
  <c r="BC1796" i="1"/>
  <c r="BC2184" i="1"/>
  <c r="BC2089" i="1"/>
  <c r="BC2075" i="1"/>
  <c r="BC2625" i="1"/>
  <c r="BC2609" i="1"/>
  <c r="BC2593" i="1"/>
  <c r="BC2577" i="1"/>
  <c r="BC2561" i="1"/>
  <c r="BC2622" i="1"/>
  <c r="BC2606" i="1"/>
  <c r="BC2590" i="1"/>
  <c r="BC2574" i="1"/>
  <c r="BC2558" i="1"/>
  <c r="BC2632" i="1"/>
  <c r="BC2619" i="1"/>
  <c r="BC2603" i="1"/>
  <c r="BC2587" i="1"/>
  <c r="BC2571" i="1"/>
  <c r="BC2551" i="1"/>
  <c r="BC2535" i="1"/>
  <c r="BC2519" i="1"/>
  <c r="BC2503" i="1"/>
  <c r="BC2487" i="1"/>
  <c r="BC2471" i="1"/>
  <c r="BC2455" i="1"/>
  <c r="BC2439" i="1"/>
  <c r="BC2604" i="1"/>
  <c r="BC2564" i="1"/>
  <c r="BC2548" i="1"/>
  <c r="BC2540" i="1"/>
  <c r="BC2532" i="1"/>
  <c r="BC2524" i="1"/>
  <c r="BC2516" i="1"/>
  <c r="BC2508" i="1"/>
  <c r="BC2500" i="1"/>
  <c r="BC2492" i="1"/>
  <c r="BC2484" i="1"/>
  <c r="BC2533" i="1"/>
  <c r="BC2616" i="1"/>
  <c r="BC2545" i="1"/>
  <c r="BC2482" i="1"/>
  <c r="BC2474" i="1"/>
  <c r="BC2466" i="1"/>
  <c r="BC2458" i="1"/>
  <c r="BC2592" i="1"/>
  <c r="BC2541" i="1"/>
  <c r="BC2600" i="1"/>
  <c r="BC2449" i="1"/>
  <c r="BC2440" i="1"/>
  <c r="BC2432" i="1"/>
  <c r="BC2421" i="1"/>
  <c r="BC2405" i="1"/>
  <c r="BC2389" i="1"/>
  <c r="BC2373" i="1"/>
  <c r="BC2357" i="1"/>
  <c r="BC2341" i="1"/>
  <c r="BC2325" i="1"/>
  <c r="BC2309" i="1"/>
  <c r="BC2469" i="1"/>
  <c r="BC2418" i="1"/>
  <c r="BC2402" i="1"/>
  <c r="BC2386" i="1"/>
  <c r="BC2370" i="1"/>
  <c r="BC2354" i="1"/>
  <c r="BC2338" i="1"/>
  <c r="BC2322" i="1"/>
  <c r="BC2306" i="1"/>
  <c r="BC2489" i="1"/>
  <c r="BC2445" i="1"/>
  <c r="BC2429" i="1"/>
  <c r="BC2415" i="1"/>
  <c r="BC2399" i="1"/>
  <c r="BC2383" i="1"/>
  <c r="BC2367" i="1"/>
  <c r="BC2351" i="1"/>
  <c r="BC2335" i="1"/>
  <c r="BC2319" i="1"/>
  <c r="BC2303" i="1"/>
  <c r="BC2392" i="1"/>
  <c r="BC2328" i="1"/>
  <c r="BC2285" i="1"/>
  <c r="BC2269" i="1"/>
  <c r="BC2253" i="1"/>
  <c r="BC2237" i="1"/>
  <c r="BC2221" i="1"/>
  <c r="BC2205" i="1"/>
  <c r="BC2189" i="1"/>
  <c r="BC2173" i="1"/>
  <c r="BC2420" i="1"/>
  <c r="BC2356" i="1"/>
  <c r="BC2297" i="1"/>
  <c r="BC2282" i="1"/>
  <c r="BC2266" i="1"/>
  <c r="BC2250" i="1"/>
  <c r="BC2234" i="1"/>
  <c r="BC2218" i="1"/>
  <c r="BC2202" i="1"/>
  <c r="BC2186" i="1"/>
  <c r="BC2170" i="1"/>
  <c r="BC2450" i="1"/>
  <c r="BC2368" i="1"/>
  <c r="BC2304" i="1"/>
  <c r="BC2283" i="1"/>
  <c r="BC2267" i="1"/>
  <c r="BC2251" i="1"/>
  <c r="BC2235" i="1"/>
  <c r="BC2219" i="1"/>
  <c r="BC2203" i="1"/>
  <c r="BC2187" i="1"/>
  <c r="BC2171" i="1"/>
  <c r="BC2364" i="1"/>
  <c r="BC2264" i="1"/>
  <c r="BC2248" i="1"/>
  <c r="BC2180" i="1"/>
  <c r="BC2147" i="1"/>
  <c r="BC2131" i="1"/>
  <c r="BC2115" i="1"/>
  <c r="BC2099" i="1"/>
  <c r="BC2083" i="1"/>
  <c r="BC2067" i="1"/>
  <c r="BC2051" i="1"/>
  <c r="BC2035" i="1"/>
  <c r="BC2019" i="1"/>
  <c r="BC2003" i="1"/>
  <c r="BC1987" i="1"/>
  <c r="BC1971" i="1"/>
  <c r="BC1955" i="1"/>
  <c r="BC1939" i="1"/>
  <c r="BC1923" i="1"/>
  <c r="BC1907" i="1"/>
  <c r="BC1891" i="1"/>
  <c r="BC1875" i="1"/>
  <c r="BC1859" i="1"/>
  <c r="BC2280" i="1"/>
  <c r="BC2232" i="1"/>
  <c r="BC2176" i="1"/>
  <c r="BC2148" i="1"/>
  <c r="BC2132" i="1"/>
  <c r="BC2116" i="1"/>
  <c r="BC2100" i="1"/>
  <c r="BC2084" i="1"/>
  <c r="BC2068" i="1"/>
  <c r="BC2052" i="1"/>
  <c r="BC2036" i="1"/>
  <c r="BC2020" i="1"/>
  <c r="BC2004" i="1"/>
  <c r="BC1988" i="1"/>
  <c r="BC1972" i="1"/>
  <c r="BC1956" i="1"/>
  <c r="BC1940" i="1"/>
  <c r="BC1924" i="1"/>
  <c r="BC1908" i="1"/>
  <c r="BC1892" i="1"/>
  <c r="BC1876" i="1"/>
  <c r="BC1860" i="1"/>
  <c r="BC2276" i="1"/>
  <c r="BC2172" i="1"/>
  <c r="BC2157" i="1"/>
  <c r="BC2141" i="1"/>
  <c r="BC2125" i="1"/>
  <c r="BC2109" i="1"/>
  <c r="BC2093" i="1"/>
  <c r="BC2077" i="1"/>
  <c r="BC2061" i="1"/>
  <c r="BC2045" i="1"/>
  <c r="BC2029" i="1"/>
  <c r="BC2013" i="1"/>
  <c r="BC1997" i="1"/>
  <c r="BC1981" i="1"/>
  <c r="BC1965" i="1"/>
  <c r="BC1949" i="1"/>
  <c r="BC1933" i="1"/>
  <c r="BC1917" i="1"/>
  <c r="BC2613" i="1"/>
  <c r="BC2589" i="1"/>
  <c r="BC2569" i="1"/>
  <c r="BC2626" i="1"/>
  <c r="BC2602" i="1"/>
  <c r="BC2582" i="1"/>
  <c r="BC2562" i="1"/>
  <c r="BC2628" i="1"/>
  <c r="BC2611" i="1"/>
  <c r="BC2591" i="1"/>
  <c r="BC2567" i="1"/>
  <c r="BC2543" i="1"/>
  <c r="BC2523" i="1"/>
  <c r="BC2499" i="1"/>
  <c r="BC2479" i="1"/>
  <c r="BC2459" i="1"/>
  <c r="BC2435" i="1"/>
  <c r="BC2588" i="1"/>
  <c r="BC2550" i="1"/>
  <c r="BC2538" i="1"/>
  <c r="BC2528" i="1"/>
  <c r="BC2518" i="1"/>
  <c r="BC2506" i="1"/>
  <c r="BC2496" i="1"/>
  <c r="BC2486" i="1"/>
  <c r="BC2517" i="1"/>
  <c r="BC2576" i="1"/>
  <c r="BC2497" i="1"/>
  <c r="BC2472" i="1"/>
  <c r="BC2462" i="1"/>
  <c r="BC2452" i="1"/>
  <c r="BC2525" i="1"/>
  <c r="BC2481" i="1"/>
  <c r="BC2442" i="1"/>
  <c r="BC2430" i="1"/>
  <c r="BC2413" i="1"/>
  <c r="BC2393" i="1"/>
  <c r="BC2369" i="1"/>
  <c r="BC2349" i="1"/>
  <c r="BC2329" i="1"/>
  <c r="BC2305" i="1"/>
  <c r="BC2426" i="1"/>
  <c r="BC2406" i="1"/>
  <c r="BC2382" i="1"/>
  <c r="BC2362" i="1"/>
  <c r="BC2342" i="1"/>
  <c r="BC2318" i="1"/>
  <c r="BC2298" i="1"/>
  <c r="BC2453" i="1"/>
  <c r="BC2427" i="1"/>
  <c r="BC2407" i="1"/>
  <c r="BC2387" i="1"/>
  <c r="BC2363" i="1"/>
  <c r="BC2343" i="1"/>
  <c r="BC2323" i="1"/>
  <c r="BC2299" i="1"/>
  <c r="BC2360" i="1"/>
  <c r="BC2289" i="1"/>
  <c r="BC2265" i="1"/>
  <c r="BC2245" i="1"/>
  <c r="BC2225" i="1"/>
  <c r="BC2201" i="1"/>
  <c r="BC2629" i="1"/>
  <c r="BC2605" i="1"/>
  <c r="BC2585" i="1"/>
  <c r="BC2565" i="1"/>
  <c r="BC2618" i="1"/>
  <c r="BC2598" i="1"/>
  <c r="BC2578" i="1"/>
  <c r="BC2631" i="1"/>
  <c r="BC2624" i="1"/>
  <c r="BC2607" i="1"/>
  <c r="BC2583" i="1"/>
  <c r="BC2563" i="1"/>
  <c r="BC2539" i="1"/>
  <c r="BC2515" i="1"/>
  <c r="BC2495" i="1"/>
  <c r="BC2475" i="1"/>
  <c r="BC2451" i="1"/>
  <c r="BC2431" i="1"/>
  <c r="BC2580" i="1"/>
  <c r="BC2546" i="1"/>
  <c r="BC2536" i="1"/>
  <c r="BC2526" i="1"/>
  <c r="BC2514" i="1"/>
  <c r="BC2504" i="1"/>
  <c r="BC2494" i="1"/>
  <c r="BC2608" i="1"/>
  <c r="BC2501" i="1"/>
  <c r="BC2568" i="1"/>
  <c r="BC2480" i="1"/>
  <c r="BC2470" i="1"/>
  <c r="BC2460" i="1"/>
  <c r="BC2560" i="1"/>
  <c r="BC2509" i="1"/>
  <c r="BC2465" i="1"/>
  <c r="BC2438" i="1"/>
  <c r="BC2428" i="1"/>
  <c r="BC2409" i="1"/>
  <c r="BC2385" i="1"/>
  <c r="BC2365" i="1"/>
  <c r="BC2345" i="1"/>
  <c r="BC2321" i="1"/>
  <c r="BC2301" i="1"/>
  <c r="BC2422" i="1"/>
  <c r="BC2398" i="1"/>
  <c r="BC2378" i="1"/>
  <c r="BC2358" i="1"/>
  <c r="BC2334" i="1"/>
  <c r="BC2314" i="1"/>
  <c r="BC2553" i="1"/>
  <c r="BC2441" i="1"/>
  <c r="BC2423" i="1"/>
  <c r="BC2403" i="1"/>
  <c r="BC2379" i="1"/>
  <c r="BC2359" i="1"/>
  <c r="BC2339" i="1"/>
  <c r="BC2315" i="1"/>
  <c r="BC2424" i="1"/>
  <c r="BC2344" i="1"/>
  <c r="BC2281" i="1"/>
  <c r="BC2261" i="1"/>
  <c r="BC2241" i="1"/>
  <c r="BC2217" i="1"/>
  <c r="BC2197" i="1"/>
  <c r="BC2177" i="1"/>
  <c r="BC2404" i="1"/>
  <c r="BC2324" i="1"/>
  <c r="BC2286" i="1"/>
  <c r="BC2262" i="1"/>
  <c r="BC2242" i="1"/>
  <c r="BC2222" i="1"/>
  <c r="BC2198" i="1"/>
  <c r="BC2178" i="1"/>
  <c r="BC2158" i="1"/>
  <c r="BC2352" i="1"/>
  <c r="BC2291" i="1"/>
  <c r="BC2271" i="1"/>
  <c r="BC2247" i="1"/>
  <c r="BC2227" i="1"/>
  <c r="BC2207" i="1"/>
  <c r="BC2183" i="1"/>
  <c r="BC2163" i="1"/>
  <c r="BC2268" i="1"/>
  <c r="BC2216" i="1"/>
  <c r="BC2155" i="1"/>
  <c r="BC2135" i="1"/>
  <c r="BC2111" i="1"/>
  <c r="BC2091" i="1"/>
  <c r="BC2071" i="1"/>
  <c r="BC2047" i="1"/>
  <c r="BC2027" i="1"/>
  <c r="BC2007" i="1"/>
  <c r="BC1983" i="1"/>
  <c r="BC1963" i="1"/>
  <c r="BC1943" i="1"/>
  <c r="BC1919" i="1"/>
  <c r="BC1899" i="1"/>
  <c r="BC1879" i="1"/>
  <c r="BC2380" i="1"/>
  <c r="BC2240" i="1"/>
  <c r="BC2192" i="1"/>
  <c r="BC2144" i="1"/>
  <c r="BC2124" i="1"/>
  <c r="BC2104" i="1"/>
  <c r="BC2080" i="1"/>
  <c r="BC2060" i="1"/>
  <c r="BC2040" i="1"/>
  <c r="BC2016" i="1"/>
  <c r="BC1996" i="1"/>
  <c r="BC1976" i="1"/>
  <c r="BC1952" i="1"/>
  <c r="BC1932" i="1"/>
  <c r="BC1912" i="1"/>
  <c r="BC1888" i="1"/>
  <c r="BC1868" i="1"/>
  <c r="BC2292" i="1"/>
  <c r="BC2164" i="1"/>
  <c r="BC2149" i="1"/>
  <c r="BC2129" i="1"/>
  <c r="BC2105" i="1"/>
  <c r="BC2085" i="1"/>
  <c r="BC2065" i="1"/>
  <c r="BC2041" i="1"/>
  <c r="BC2021" i="1"/>
  <c r="BC2001" i="1"/>
  <c r="BC1977" i="1"/>
  <c r="BC1957" i="1"/>
  <c r="BC1937" i="1"/>
  <c r="BC1913" i="1"/>
  <c r="BC1897" i="1"/>
  <c r="BC1881" i="1"/>
  <c r="BC1865" i="1"/>
  <c r="BC2168" i="1"/>
  <c r="BC2102" i="1"/>
  <c r="BC2038" i="1"/>
  <c r="BC1986" i="1"/>
  <c r="BC1854" i="1"/>
  <c r="BC1838" i="1"/>
  <c r="BC1822" i="1"/>
  <c r="BC1806" i="1"/>
  <c r="BC1790" i="1"/>
  <c r="BC1774" i="1"/>
  <c r="BC1758" i="1"/>
  <c r="BC1742" i="1"/>
  <c r="BC1726" i="1"/>
  <c r="BC1710" i="1"/>
  <c r="BC1694" i="1"/>
  <c r="BC1678" i="1"/>
  <c r="BC1662" i="1"/>
  <c r="BC1646" i="1"/>
  <c r="BC1630" i="1"/>
  <c r="BC2412" i="1"/>
  <c r="BC2146" i="1"/>
  <c r="BC2082" i="1"/>
  <c r="BC2018" i="1"/>
  <c r="BC1855" i="1"/>
  <c r="BC1839" i="1"/>
  <c r="BC1823" i="1"/>
  <c r="BC1807" i="1"/>
  <c r="BC1791" i="1"/>
  <c r="BC1775" i="1"/>
  <c r="BC1759" i="1"/>
  <c r="BC1743" i="1"/>
  <c r="BC1727" i="1"/>
  <c r="BC1711" i="1"/>
  <c r="BC1695" i="1"/>
  <c r="BC1679" i="1"/>
  <c r="BC1663" i="1"/>
  <c r="BC1647" i="1"/>
  <c r="BC1631" i="1"/>
  <c r="BC2200" i="1"/>
  <c r="BC2621" i="1"/>
  <c r="BC2601" i="1"/>
  <c r="BC2581" i="1"/>
  <c r="BC2557" i="1"/>
  <c r="BC2614" i="1"/>
  <c r="BC2594" i="1"/>
  <c r="BC2570" i="1"/>
  <c r="BC2627" i="1"/>
  <c r="BC2620" i="1"/>
  <c r="BC2599" i="1"/>
  <c r="BC2579" i="1"/>
  <c r="BC2559" i="1"/>
  <c r="BC2531" i="1"/>
  <c r="BC2511" i="1"/>
  <c r="BC2491" i="1"/>
  <c r="BC2467" i="1"/>
  <c r="BC2447" i="1"/>
  <c r="BC2612" i="1"/>
  <c r="BC2554" i="1"/>
  <c r="BC2544" i="1"/>
  <c r="BC2534" i="1"/>
  <c r="BC2522" i="1"/>
  <c r="BC2512" i="1"/>
  <c r="BC2502" i="1"/>
  <c r="BC2490" i="1"/>
  <c r="BC2572" i="1"/>
  <c r="BC2485" i="1"/>
  <c r="BC2529" i="1"/>
  <c r="BC2478" i="1"/>
  <c r="BC2468" i="1"/>
  <c r="BC2456" i="1"/>
  <c r="BC2556" i="1"/>
  <c r="BC2493" i="1"/>
  <c r="BC2446" i="1"/>
  <c r="BC2436" i="1"/>
  <c r="BC2425" i="1"/>
  <c r="BC2401" i="1"/>
  <c r="BC2381" i="1"/>
  <c r="BC2361" i="1"/>
  <c r="BC2337" i="1"/>
  <c r="BC2317" i="1"/>
  <c r="BC2537" i="1"/>
  <c r="BC2414" i="1"/>
  <c r="BC2394" i="1"/>
  <c r="BC2374" i="1"/>
  <c r="BC2350" i="1"/>
  <c r="BC2330" i="1"/>
  <c r="BC2310" i="1"/>
  <c r="BC2473" i="1"/>
  <c r="BC2437" i="1"/>
  <c r="BC2419" i="1"/>
  <c r="BC2395" i="1"/>
  <c r="BC2375" i="1"/>
  <c r="BC2355" i="1"/>
  <c r="BC2331" i="1"/>
  <c r="BC2311" i="1"/>
  <c r="BC2408" i="1"/>
  <c r="BC2312" i="1"/>
  <c r="BC2277" i="1"/>
  <c r="BC2257" i="1"/>
  <c r="BC2233" i="1"/>
  <c r="BC2213" i="1"/>
  <c r="BC2193" i="1"/>
  <c r="BC2169" i="1"/>
  <c r="BC2388" i="1"/>
  <c r="BC2308" i="1"/>
  <c r="BC2278" i="1"/>
  <c r="BC2258" i="1"/>
  <c r="BC2238" i="1"/>
  <c r="BC2214" i="1"/>
  <c r="BC2194" i="1"/>
  <c r="BC2174" i="1"/>
  <c r="BC2416" i="1"/>
  <c r="BC2336" i="1"/>
  <c r="BC2287" i="1"/>
  <c r="BC2263" i="1"/>
  <c r="BC2243" i="1"/>
  <c r="BC2223" i="1"/>
  <c r="BC2199" i="1"/>
  <c r="BC2179" i="1"/>
  <c r="BC2477" i="1"/>
  <c r="BC2260" i="1"/>
  <c r="BC2212" i="1"/>
  <c r="BC2151" i="1"/>
  <c r="BC2127" i="1"/>
  <c r="BC2107" i="1"/>
  <c r="BC2087" i="1"/>
  <c r="BC2063" i="1"/>
  <c r="BC2043" i="1"/>
  <c r="BC2023" i="1"/>
  <c r="BC1999" i="1"/>
  <c r="BC1979" i="1"/>
  <c r="BC1959" i="1"/>
  <c r="BC1935" i="1"/>
  <c r="BC1915" i="1"/>
  <c r="BC1895" i="1"/>
  <c r="BC1871" i="1"/>
  <c r="BC2316" i="1"/>
  <c r="BC2236" i="1"/>
  <c r="BC2165" i="1"/>
  <c r="BC2140" i="1"/>
  <c r="BC2120" i="1"/>
  <c r="BC2096" i="1"/>
  <c r="BC2076" i="1"/>
  <c r="BC2056" i="1"/>
  <c r="BC2032" i="1"/>
  <c r="BC2012" i="1"/>
  <c r="BC1992" i="1"/>
  <c r="BC1968" i="1"/>
  <c r="BC1948" i="1"/>
  <c r="BC1928" i="1"/>
  <c r="BC1904" i="1"/>
  <c r="BC1884" i="1"/>
  <c r="BC1864" i="1"/>
  <c r="BC2224" i="1"/>
  <c r="BC2161" i="1"/>
  <c r="BC2145" i="1"/>
  <c r="BC2121" i="1"/>
  <c r="BC2101" i="1"/>
  <c r="BC2081" i="1"/>
  <c r="BC2057" i="1"/>
  <c r="BC2037" i="1"/>
  <c r="BC2017" i="1"/>
  <c r="BC1993" i="1"/>
  <c r="BC1973" i="1"/>
  <c r="BC1953" i="1"/>
  <c r="BC1929" i="1"/>
  <c r="BC1909" i="1"/>
  <c r="BC1893" i="1"/>
  <c r="BC1877" i="1"/>
  <c r="BC1861" i="1"/>
  <c r="BC2150" i="1"/>
  <c r="BC2086" i="1"/>
  <c r="BC2022" i="1"/>
  <c r="BC1982" i="1"/>
  <c r="BC1850" i="1"/>
  <c r="BC1834" i="1"/>
  <c r="BC1818" i="1"/>
  <c r="BC1802" i="1"/>
  <c r="BC1786" i="1"/>
  <c r="BC1770" i="1"/>
  <c r="BC1754" i="1"/>
  <c r="BC1738" i="1"/>
  <c r="BC1722" i="1"/>
  <c r="BC1706" i="1"/>
  <c r="BC1690" i="1"/>
  <c r="BC1674" i="1"/>
  <c r="BC1658" i="1"/>
  <c r="BC1642" i="1"/>
  <c r="BC1626" i="1"/>
  <c r="BC2288" i="1"/>
  <c r="BC2130" i="1"/>
  <c r="BC2066" i="1"/>
  <c r="BC2002" i="1"/>
  <c r="BC1851" i="1"/>
  <c r="BC1835" i="1"/>
  <c r="BC1819" i="1"/>
  <c r="BC1803" i="1"/>
  <c r="BC1787" i="1"/>
  <c r="BC1771" i="1"/>
  <c r="BC1755" i="1"/>
  <c r="BC1739" i="1"/>
  <c r="BC1723" i="1"/>
  <c r="BC1707" i="1"/>
  <c r="BC1691" i="1"/>
  <c r="BC1675" i="1"/>
  <c r="BC1659" i="1"/>
  <c r="BC1643" i="1"/>
  <c r="BC1627" i="1"/>
  <c r="BC2142" i="1"/>
  <c r="BC2617" i="1"/>
  <c r="BC2610" i="1"/>
  <c r="BC2615" i="1"/>
  <c r="BC2527" i="1"/>
  <c r="BC2443" i="1"/>
  <c r="BC2530" i="1"/>
  <c r="BC2488" i="1"/>
  <c r="BC2476" i="1"/>
  <c r="BC2521" i="1"/>
  <c r="BC2397" i="1"/>
  <c r="BC2313" i="1"/>
  <c r="BC2366" i="1"/>
  <c r="BC2457" i="1"/>
  <c r="BC2371" i="1"/>
  <c r="BC2376" i="1"/>
  <c r="BC2229" i="1"/>
  <c r="BC2505" i="1"/>
  <c r="BC2294" i="1"/>
  <c r="BC2254" i="1"/>
  <c r="BC2210" i="1"/>
  <c r="BC2166" i="1"/>
  <c r="BC2320" i="1"/>
  <c r="BC2259" i="1"/>
  <c r="BC2215" i="1"/>
  <c r="BC2175" i="1"/>
  <c r="BC2256" i="1"/>
  <c r="BC2143" i="1"/>
  <c r="BC2103" i="1"/>
  <c r="BC2059" i="1"/>
  <c r="BC2015" i="1"/>
  <c r="BC1975" i="1"/>
  <c r="BC1931" i="1"/>
  <c r="BC1887" i="1"/>
  <c r="BC2296" i="1"/>
  <c r="BC2156" i="1"/>
  <c r="BC2112" i="1"/>
  <c r="BC2072" i="1"/>
  <c r="BC2028" i="1"/>
  <c r="BC1984" i="1"/>
  <c r="BC1944" i="1"/>
  <c r="BC1900" i="1"/>
  <c r="BC2396" i="1"/>
  <c r="BC2159" i="1"/>
  <c r="BC2117" i="1"/>
  <c r="BC2073" i="1"/>
  <c r="BC2033" i="1"/>
  <c r="BC1989" i="1"/>
  <c r="BC1945" i="1"/>
  <c r="BC1905" i="1"/>
  <c r="BC1873" i="1"/>
  <c r="BC2134" i="1"/>
  <c r="BC2006" i="1"/>
  <c r="BC1846" i="1"/>
  <c r="BC1814" i="1"/>
  <c r="BC1782" i="1"/>
  <c r="BC1750" i="1"/>
  <c r="BC1718" i="1"/>
  <c r="BC1686" i="1"/>
  <c r="BC1654" i="1"/>
  <c r="BC1622" i="1"/>
  <c r="BC2114" i="1"/>
  <c r="BC1978" i="1"/>
  <c r="BC1831" i="1"/>
  <c r="BC1799" i="1"/>
  <c r="BC1767" i="1"/>
  <c r="BC1735" i="1"/>
  <c r="BC1703" i="1"/>
  <c r="BC1671" i="1"/>
  <c r="BC1639" i="1"/>
  <c r="BC2126" i="1"/>
  <c r="BC2062" i="1"/>
  <c r="BC1998" i="1"/>
  <c r="BC1856" i="1"/>
  <c r="BC1840" i="1"/>
  <c r="BC1824" i="1"/>
  <c r="BC1808" i="1"/>
  <c r="BC1792" i="1"/>
  <c r="BC1776" i="1"/>
  <c r="BC1760" i="1"/>
  <c r="BC1744" i="1"/>
  <c r="BC1728" i="1"/>
  <c r="BC1712" i="1"/>
  <c r="BC1696" i="1"/>
  <c r="BC1680" i="1"/>
  <c r="BC1664" i="1"/>
  <c r="BC1648" i="1"/>
  <c r="BC1632" i="1"/>
  <c r="BC1616" i="1"/>
  <c r="BC2106" i="1"/>
  <c r="BC2042" i="1"/>
  <c r="BC1966" i="1"/>
  <c r="BC1950" i="1"/>
  <c r="BC1934" i="1"/>
  <c r="BC1918" i="1"/>
  <c r="BC1902" i="1"/>
  <c r="BC1874" i="1"/>
  <c r="BC1649" i="1"/>
  <c r="BC1609" i="1"/>
  <c r="BC1593" i="1"/>
  <c r="BC1577" i="1"/>
  <c r="BC1561" i="1"/>
  <c r="BC1545" i="1"/>
  <c r="BC1629" i="1"/>
  <c r="BC1602" i="1"/>
  <c r="BC1586" i="1"/>
  <c r="BC1641" i="1"/>
  <c r="BC1607" i="1"/>
  <c r="BC1591" i="1"/>
  <c r="BC1575" i="1"/>
  <c r="BC1853" i="1"/>
  <c r="BC1837" i="1"/>
  <c r="BC1821" i="1"/>
  <c r="BC1805" i="1"/>
  <c r="BC1789" i="1"/>
  <c r="BC1773" i="1"/>
  <c r="BC1757" i="1"/>
  <c r="BC1741" i="1"/>
  <c r="BC1725" i="1"/>
  <c r="BC1709" i="1"/>
  <c r="BC1693" i="1"/>
  <c r="BC1677" i="1"/>
  <c r="BC1661" i="1"/>
  <c r="BC1621" i="1"/>
  <c r="BC1600" i="1"/>
  <c r="BC1584" i="1"/>
  <c r="BC1568" i="1"/>
  <c r="BC1533" i="1"/>
  <c r="BC1517" i="1"/>
  <c r="BC1501" i="1"/>
  <c r="BC1485" i="1"/>
  <c r="BC1469" i="1"/>
  <c r="BC1453" i="1"/>
  <c r="BC1437" i="1"/>
  <c r="BC1421" i="1"/>
  <c r="BC1405" i="1"/>
  <c r="BC1389" i="1"/>
  <c r="BC1373" i="1"/>
  <c r="BC1357" i="1"/>
  <c r="BC1341" i="1"/>
  <c r="BC1325" i="1"/>
  <c r="BC1309" i="1"/>
  <c r="BC1293" i="1"/>
  <c r="BC1277" i="1"/>
  <c r="BC1555" i="1"/>
  <c r="BC1539" i="1"/>
  <c r="BC1522" i="1"/>
  <c r="BC1506" i="1"/>
  <c r="BC1490" i="1"/>
  <c r="BC1474" i="1"/>
  <c r="BC1458" i="1"/>
  <c r="BC1442" i="1"/>
  <c r="BC1426" i="1"/>
  <c r="BC1410" i="1"/>
  <c r="BC1394" i="1"/>
  <c r="BC1378" i="1"/>
  <c r="BC1362" i="1"/>
  <c r="BC1346" i="1"/>
  <c r="BC1330" i="1"/>
  <c r="BC1314" i="1"/>
  <c r="BC1298" i="1"/>
  <c r="BC1282" i="1"/>
  <c r="BC1266" i="1"/>
  <c r="BC1250" i="1"/>
  <c r="BC1234" i="1"/>
  <c r="BC1559" i="1"/>
  <c r="BC1523" i="1"/>
  <c r="BC1507" i="1"/>
  <c r="BC1491" i="1"/>
  <c r="BC1475" i="1"/>
  <c r="BC1459" i="1"/>
  <c r="BC2597" i="1"/>
  <c r="BC2586" i="1"/>
  <c r="BC2595" i="1"/>
  <c r="BC2507" i="1"/>
  <c r="BC2596" i="1"/>
  <c r="BC2520" i="1"/>
  <c r="BC2549" i="1"/>
  <c r="BC2464" i="1"/>
  <c r="BC2444" i="1"/>
  <c r="BC2377" i="1"/>
  <c r="BC2448" i="1"/>
  <c r="BC2346" i="1"/>
  <c r="BC2433" i="1"/>
  <c r="BC2347" i="1"/>
  <c r="BC2293" i="1"/>
  <c r="BC2209" i="1"/>
  <c r="BC2461" i="1"/>
  <c r="BC2290" i="1"/>
  <c r="BC2246" i="1"/>
  <c r="BC2206" i="1"/>
  <c r="BC2162" i="1"/>
  <c r="BC2295" i="1"/>
  <c r="BC2255" i="1"/>
  <c r="BC2211" i="1"/>
  <c r="BC2167" i="1"/>
  <c r="BC2252" i="1"/>
  <c r="BC2139" i="1"/>
  <c r="BC2095" i="1"/>
  <c r="BC2055" i="1"/>
  <c r="BC2011" i="1"/>
  <c r="BC1967" i="1"/>
  <c r="BC1927" i="1"/>
  <c r="BC1883" i="1"/>
  <c r="BC2244" i="1"/>
  <c r="BC2152" i="1"/>
  <c r="BC2108" i="1"/>
  <c r="BC2064" i="1"/>
  <c r="BC2024" i="1"/>
  <c r="BC1980" i="1"/>
  <c r="BC1936" i="1"/>
  <c r="BC1896" i="1"/>
  <c r="BC2332" i="1"/>
  <c r="BC2153" i="1"/>
  <c r="BC2113" i="1"/>
  <c r="BC2069" i="1"/>
  <c r="BC2025" i="1"/>
  <c r="BC1985" i="1"/>
  <c r="BC1941" i="1"/>
  <c r="BC1901" i="1"/>
  <c r="BC1869" i="1"/>
  <c r="BC2118" i="1"/>
  <c r="BC1990" i="1"/>
  <c r="BC1842" i="1"/>
  <c r="BC1810" i="1"/>
  <c r="BC1778" i="1"/>
  <c r="BC1746" i="1"/>
  <c r="BC1714" i="1"/>
  <c r="BC1682" i="1"/>
  <c r="BC1650" i="1"/>
  <c r="BC1618" i="1"/>
  <c r="BC2098" i="1"/>
  <c r="BC1882" i="1"/>
  <c r="BC1827" i="1"/>
  <c r="BC1795" i="1"/>
  <c r="BC1763" i="1"/>
  <c r="BC1731" i="1"/>
  <c r="BC1699" i="1"/>
  <c r="BC1667" i="1"/>
  <c r="BC1635" i="1"/>
  <c r="BC2110" i="1"/>
  <c r="BC2046" i="1"/>
  <c r="BC1974" i="1"/>
  <c r="BC1852" i="1"/>
  <c r="BC1836" i="1"/>
  <c r="BC1820" i="1"/>
  <c r="BC1804" i="1"/>
  <c r="BC1788" i="1"/>
  <c r="BC1772" i="1"/>
  <c r="BC1756" i="1"/>
  <c r="BC1740" i="1"/>
  <c r="BC1724" i="1"/>
  <c r="BC1708" i="1"/>
  <c r="BC1692" i="1"/>
  <c r="BC1676" i="1"/>
  <c r="BC1660" i="1"/>
  <c r="BC1644" i="1"/>
  <c r="BC1628" i="1"/>
  <c r="BC2154" i="1"/>
  <c r="BC2090" i="1"/>
  <c r="BC2026" i="1"/>
  <c r="BC1962" i="1"/>
  <c r="BC1946" i="1"/>
  <c r="BC1930" i="1"/>
  <c r="BC1914" i="1"/>
  <c r="BC1898" i="1"/>
  <c r="BC1870" i="1"/>
  <c r="BC1633" i="1"/>
  <c r="BC1605" i="1"/>
  <c r="BC1589" i="1"/>
  <c r="BC1573" i="1"/>
  <c r="BC1557" i="1"/>
  <c r="BC1541" i="1"/>
  <c r="BC1614" i="1"/>
  <c r="BC1598" i="1"/>
  <c r="BC1582" i="1"/>
  <c r="BC1625" i="1"/>
  <c r="BC1603" i="1"/>
  <c r="BC1587" i="1"/>
  <c r="BC1571" i="1"/>
  <c r="BC1849" i="1"/>
  <c r="BC1833" i="1"/>
  <c r="BC1817" i="1"/>
  <c r="BC1801" i="1"/>
  <c r="BC1785" i="1"/>
  <c r="BC1769" i="1"/>
  <c r="BC1753" i="1"/>
  <c r="BC1737" i="1"/>
  <c r="BC1721" i="1"/>
  <c r="BC1705" i="1"/>
  <c r="BC1689" i="1"/>
  <c r="BC1673" i="1"/>
  <c r="BC1657" i="1"/>
  <c r="BC1612" i="1"/>
  <c r="BC1596" i="1"/>
  <c r="BC1580" i="1"/>
  <c r="BC1564" i="1"/>
  <c r="BC1529" i="1"/>
  <c r="BC1513" i="1"/>
  <c r="BC1497" i="1"/>
  <c r="BC1481" i="1"/>
  <c r="BC1465" i="1"/>
  <c r="BC1449" i="1"/>
  <c r="BC1433" i="1"/>
  <c r="BC1417" i="1"/>
  <c r="BC1401" i="1"/>
  <c r="BC1385" i="1"/>
  <c r="BC1369" i="1"/>
  <c r="BC1353" i="1"/>
  <c r="BC1337" i="1"/>
  <c r="BC1321" i="1"/>
  <c r="BC1305" i="1"/>
  <c r="BC1289" i="1"/>
  <c r="BC1273" i="1"/>
  <c r="BC1551" i="1"/>
  <c r="BC1534" i="1"/>
  <c r="BC1518" i="1"/>
  <c r="BC1502" i="1"/>
  <c r="BC1486" i="1"/>
  <c r="BC1470" i="1"/>
  <c r="BC1454" i="1"/>
  <c r="BC1438" i="1"/>
  <c r="BC1422" i="1"/>
  <c r="BC1406" i="1"/>
  <c r="BC1390" i="1"/>
  <c r="BC1374" i="1"/>
  <c r="BC1358" i="1"/>
  <c r="BC1342" i="1"/>
  <c r="BC1326" i="1"/>
  <c r="BC1310" i="1"/>
  <c r="BC1294" i="1"/>
  <c r="BC1278" i="1"/>
  <c r="BC1262" i="1"/>
  <c r="BC1246" i="1"/>
  <c r="BC1230" i="1"/>
  <c r="BC1535" i="1"/>
  <c r="BC1519" i="1"/>
  <c r="BC1503" i="1"/>
  <c r="BC1487" i="1"/>
  <c r="BC1471" i="1"/>
  <c r="BC1455" i="1"/>
  <c r="BC1439" i="1"/>
  <c r="BC1423" i="1"/>
  <c r="BC1407" i="1"/>
  <c r="BC1391" i="1"/>
  <c r="BC1375" i="1"/>
  <c r="BC1359" i="1"/>
  <c r="BC1343" i="1"/>
  <c r="BC1327" i="1"/>
  <c r="BC1311" i="1"/>
  <c r="BC1295" i="1"/>
  <c r="BC1279" i="1"/>
  <c r="BC1570" i="1"/>
  <c r="BC1554" i="1"/>
  <c r="BC1546" i="1"/>
  <c r="BC1538" i="1"/>
  <c r="BC1524" i="1"/>
  <c r="BC1508" i="1"/>
  <c r="BC1492" i="1"/>
  <c r="BC1476" i="1"/>
  <c r="BC1460" i="1"/>
  <c r="BC1444" i="1"/>
  <c r="BC1428" i="1"/>
  <c r="BC1412" i="1"/>
  <c r="BC1396" i="1"/>
  <c r="BC1380" i="1"/>
  <c r="BC1364" i="1"/>
  <c r="BC1348" i="1"/>
  <c r="BC1332" i="1"/>
  <c r="BC1316" i="1"/>
  <c r="BC1300" i="1"/>
  <c r="BC1284" i="1"/>
  <c r="BC1268" i="1"/>
  <c r="BC1252" i="1"/>
  <c r="BC1236" i="1"/>
  <c r="BC1261" i="1"/>
  <c r="BC1245" i="1"/>
  <c r="BC1229" i="1"/>
  <c r="BC1211" i="1"/>
  <c r="BC2573" i="1"/>
  <c r="BC2566" i="1"/>
  <c r="BC2575" i="1"/>
  <c r="BC2483" i="1"/>
  <c r="BC2552" i="1"/>
  <c r="BC2510" i="1"/>
  <c r="BC2584" i="1"/>
  <c r="BC2454" i="1"/>
  <c r="BC2434" i="1"/>
  <c r="BC2353" i="1"/>
  <c r="BC2410" i="1"/>
  <c r="BC2326" i="1"/>
  <c r="BC2411" i="1"/>
  <c r="BC2327" i="1"/>
  <c r="BC2273" i="1"/>
  <c r="BC2185" i="1"/>
  <c r="BC2372" i="1"/>
  <c r="BC2274" i="1"/>
  <c r="BC2230" i="1"/>
  <c r="BC2190" i="1"/>
  <c r="BC2400" i="1"/>
  <c r="BC2279" i="1"/>
  <c r="BC2239" i="1"/>
  <c r="BC2195" i="1"/>
  <c r="BC2300" i="1"/>
  <c r="BC2196" i="1"/>
  <c r="BC2123" i="1"/>
  <c r="BC2079" i="1"/>
  <c r="BC2039" i="1"/>
  <c r="BC1995" i="1"/>
  <c r="BC1951" i="1"/>
  <c r="BC1911" i="1"/>
  <c r="BC1867" i="1"/>
  <c r="BC2228" i="1"/>
  <c r="BC2136" i="1"/>
  <c r="BC2092" i="1"/>
  <c r="BC2048" i="1"/>
  <c r="BC2008" i="1"/>
  <c r="BC1964" i="1"/>
  <c r="BC1920" i="1"/>
  <c r="BC1880" i="1"/>
  <c r="BC2204" i="1"/>
  <c r="BC2137" i="1"/>
  <c r="BC2097" i="1"/>
  <c r="BC2053" i="1"/>
  <c r="BC2009" i="1"/>
  <c r="BC1969" i="1"/>
  <c r="BC1925" i="1"/>
  <c r="BC1889" i="1"/>
  <c r="BC2348" i="1"/>
  <c r="BC2070" i="1"/>
  <c r="BC1886" i="1"/>
  <c r="BC1830" i="1"/>
  <c r="BC1798" i="1"/>
  <c r="BC1766" i="1"/>
  <c r="BC1734" i="1"/>
  <c r="BC1702" i="1"/>
  <c r="BC1670" i="1"/>
  <c r="BC1638" i="1"/>
  <c r="BC2220" i="1"/>
  <c r="BC2050" i="1"/>
  <c r="BC1847" i="1"/>
  <c r="BC1815" i="1"/>
  <c r="BC1783" i="1"/>
  <c r="BC1751" i="1"/>
  <c r="BC1719" i="1"/>
  <c r="BC1687" i="1"/>
  <c r="BC1655" i="1"/>
  <c r="BC1623" i="1"/>
  <c r="BC2094" i="1"/>
  <c r="BC2030" i="1"/>
  <c r="BC1970" i="1"/>
  <c r="BC1848" i="1"/>
  <c r="BC1832" i="1"/>
  <c r="BC1816" i="1"/>
  <c r="BC1800" i="1"/>
  <c r="BC1784" i="1"/>
  <c r="BC1768" i="1"/>
  <c r="BC1752" i="1"/>
  <c r="BC1736" i="1"/>
  <c r="BC1720" i="1"/>
  <c r="BC1704" i="1"/>
  <c r="BC1688" i="1"/>
  <c r="BC1672" i="1"/>
  <c r="BC1656" i="1"/>
  <c r="BC1640" i="1"/>
  <c r="BC1624" i="1"/>
  <c r="BC2138" i="1"/>
  <c r="BC2074" i="1"/>
  <c r="BC2010" i="1"/>
  <c r="BC1958" i="1"/>
  <c r="BC1942" i="1"/>
  <c r="BC1926" i="1"/>
  <c r="BC1910" i="1"/>
  <c r="BC1894" i="1"/>
  <c r="BC1866" i="1"/>
  <c r="BC1617" i="1"/>
  <c r="BC1601" i="1"/>
  <c r="BC1585" i="1"/>
  <c r="BC1569" i="1"/>
  <c r="BC1553" i="1"/>
  <c r="BC1537" i="1"/>
  <c r="BC1610" i="1"/>
  <c r="BC1594" i="1"/>
  <c r="BC1578" i="1"/>
  <c r="BC1615" i="1"/>
  <c r="BC1599" i="1"/>
  <c r="BC1583" i="1"/>
  <c r="BC1567" i="1"/>
  <c r="BC1845" i="1"/>
  <c r="BC1829" i="1"/>
  <c r="BC1813" i="1"/>
  <c r="BC1797" i="1"/>
  <c r="BC1781" i="1"/>
  <c r="BC1765" i="1"/>
  <c r="BC1749" i="1"/>
  <c r="BC1733" i="1"/>
  <c r="BC1717" i="1"/>
  <c r="BC1701" i="1"/>
  <c r="BC1685" i="1"/>
  <c r="BC1669" i="1"/>
  <c r="BC1653" i="1"/>
  <c r="BC1608" i="1"/>
  <c r="BC1592" i="1"/>
  <c r="BC1576" i="1"/>
  <c r="BC1560" i="1"/>
  <c r="BC1525" i="1"/>
  <c r="BC1509" i="1"/>
  <c r="BC1493" i="1"/>
  <c r="BC1477" i="1"/>
  <c r="BC1461" i="1"/>
  <c r="BC1445" i="1"/>
  <c r="BC1429" i="1"/>
  <c r="BC1413" i="1"/>
  <c r="BC1397" i="1"/>
  <c r="BC1381" i="1"/>
  <c r="BC1365" i="1"/>
  <c r="BC1349" i="1"/>
  <c r="BC1333" i="1"/>
  <c r="BC1317" i="1"/>
  <c r="BC1301" i="1"/>
  <c r="BC1285" i="1"/>
  <c r="BC1269" i="1"/>
  <c r="BC1547" i="1"/>
  <c r="BC1530" i="1"/>
  <c r="BC1514" i="1"/>
  <c r="BC1498" i="1"/>
  <c r="BC1482" i="1"/>
  <c r="BC1466" i="1"/>
  <c r="BC1450" i="1"/>
  <c r="BC1434" i="1"/>
  <c r="BC1418" i="1"/>
  <c r="BC1402" i="1"/>
  <c r="BC1386" i="1"/>
  <c r="BC1370" i="1"/>
  <c r="BC1354" i="1"/>
  <c r="BC1338" i="1"/>
  <c r="BC1322" i="1"/>
  <c r="BC1306" i="1"/>
  <c r="BC1290" i="1"/>
  <c r="BC1274" i="1"/>
  <c r="BC1258" i="1"/>
  <c r="BC1242" i="1"/>
  <c r="BC1226" i="1"/>
  <c r="BC1531" i="1"/>
  <c r="BC1515" i="1"/>
  <c r="BC1499" i="1"/>
  <c r="BC1483" i="1"/>
  <c r="BC1467" i="1"/>
  <c r="BC1451" i="1"/>
  <c r="BC1435" i="1"/>
  <c r="BC1419" i="1"/>
  <c r="BC1403" i="1"/>
  <c r="BC1387" i="1"/>
  <c r="BC1371" i="1"/>
  <c r="BC1355" i="1"/>
  <c r="BC1339" i="1"/>
  <c r="BC1323" i="1"/>
  <c r="BC1307" i="1"/>
  <c r="BC1291" i="1"/>
  <c r="BC1275" i="1"/>
  <c r="BC1562" i="1"/>
  <c r="BC1552" i="1"/>
  <c r="BC1544" i="1"/>
  <c r="BC1536" i="1"/>
  <c r="BC1520" i="1"/>
  <c r="BC1504" i="1"/>
  <c r="BC1488" i="1"/>
  <c r="BC1472" i="1"/>
  <c r="BC1456" i="1"/>
  <c r="BC1440" i="1"/>
  <c r="BC1424" i="1"/>
  <c r="BC1408" i="1"/>
  <c r="BC1392" i="1"/>
  <c r="BC1376" i="1"/>
  <c r="BC1360" i="1"/>
  <c r="BC1344" i="1"/>
  <c r="BC1328" i="1"/>
  <c r="BC1312" i="1"/>
  <c r="BC1296" i="1"/>
  <c r="BC1280" i="1"/>
  <c r="BC1264" i="1"/>
  <c r="BC1248" i="1"/>
  <c r="BC1232" i="1"/>
  <c r="BC1257" i="1"/>
  <c r="BC1241" i="1"/>
  <c r="BC1225" i="1"/>
  <c r="BC1207" i="1"/>
  <c r="BC2630" i="1"/>
  <c r="BC2542" i="1"/>
  <c r="BC2417" i="1"/>
  <c r="BC2391" i="1"/>
  <c r="BC2340" i="1"/>
  <c r="BC2384" i="1"/>
  <c r="BC2284" i="1"/>
  <c r="BC2031" i="1"/>
  <c r="BC1863" i="1"/>
  <c r="BC2044" i="1"/>
  <c r="BC1872" i="1"/>
  <c r="BC2049" i="1"/>
  <c r="BC1885" i="1"/>
  <c r="BC1826" i="1"/>
  <c r="BC1698" i="1"/>
  <c r="BC2034" i="1"/>
  <c r="BC1747" i="1"/>
  <c r="BC1619" i="1"/>
  <c r="BC1844" i="1"/>
  <c r="BC1780" i="1"/>
  <c r="BC1716" i="1"/>
  <c r="BC1652" i="1"/>
  <c r="BC2058" i="1"/>
  <c r="BC1922" i="1"/>
  <c r="BC1613" i="1"/>
  <c r="BC1549" i="1"/>
  <c r="BC1574" i="1"/>
  <c r="BC1857" i="1"/>
  <c r="BC1793" i="1"/>
  <c r="BC1729" i="1"/>
  <c r="BC1665" i="1"/>
  <c r="BC1572" i="1"/>
  <c r="BC1489" i="1"/>
  <c r="BC1425" i="1"/>
  <c r="BC1361" i="1"/>
  <c r="BC1297" i="1"/>
  <c r="BC1526" i="1"/>
  <c r="BC1462" i="1"/>
  <c r="BC1398" i="1"/>
  <c r="BC1334" i="1"/>
  <c r="BC1270" i="1"/>
  <c r="BC1527" i="1"/>
  <c r="BC1463" i="1"/>
  <c r="BC1427" i="1"/>
  <c r="BC1395" i="1"/>
  <c r="BC1363" i="1"/>
  <c r="BC1331" i="1"/>
  <c r="BC1299" i="1"/>
  <c r="BC1267" i="1"/>
  <c r="BC1548" i="1"/>
  <c r="BC1528" i="1"/>
  <c r="BC1496" i="1"/>
  <c r="BC1464" i="1"/>
  <c r="BC1432" i="1"/>
  <c r="BC1400" i="1"/>
  <c r="BC1368" i="1"/>
  <c r="BC1336" i="1"/>
  <c r="BC1304" i="1"/>
  <c r="BC1272" i="1"/>
  <c r="BC1240" i="1"/>
  <c r="BC1249" i="1"/>
  <c r="BC1215" i="1"/>
  <c r="BC1191" i="1"/>
  <c r="BC1175" i="1"/>
  <c r="BC1159" i="1"/>
  <c r="BC1143" i="1"/>
  <c r="BC1127" i="1"/>
  <c r="BC1111" i="1"/>
  <c r="BC1095" i="1"/>
  <c r="BC1079" i="1"/>
  <c r="BC1063" i="1"/>
  <c r="BC1047" i="1"/>
  <c r="BC1031" i="1"/>
  <c r="BC1015" i="1"/>
  <c r="BC999" i="1"/>
  <c r="BC983" i="1"/>
  <c r="BC967" i="1"/>
  <c r="BC951" i="1"/>
  <c r="BC935" i="1"/>
  <c r="BC919" i="1"/>
  <c r="BC903" i="1"/>
  <c r="BC1208" i="1"/>
  <c r="BC1192" i="1"/>
  <c r="BC1176" i="1"/>
  <c r="BC1160" i="1"/>
  <c r="BC1144" i="1"/>
  <c r="BC1128" i="1"/>
  <c r="BC1112" i="1"/>
  <c r="BC1096" i="1"/>
  <c r="BC1080" i="1"/>
  <c r="BC1064" i="1"/>
  <c r="BC1048" i="1"/>
  <c r="BC1032" i="1"/>
  <c r="BC1016" i="1"/>
  <c r="BC1000" i="1"/>
  <c r="BC984" i="1"/>
  <c r="BC968" i="1"/>
  <c r="BC952" i="1"/>
  <c r="BC936" i="1"/>
  <c r="BC920" i="1"/>
  <c r="BC904" i="1"/>
  <c r="BC888" i="1"/>
  <c r="BC1251" i="1"/>
  <c r="BC1235" i="1"/>
  <c r="BC1221" i="1"/>
  <c r="BC1205" i="1"/>
  <c r="BC1189" i="1"/>
  <c r="BC1173" i="1"/>
  <c r="BC1157" i="1"/>
  <c r="BC1141" i="1"/>
  <c r="BC1125" i="1"/>
  <c r="BC1109" i="1"/>
  <c r="BC1093" i="1"/>
  <c r="BC1077" i="1"/>
  <c r="BC1061" i="1"/>
  <c r="BC1045" i="1"/>
  <c r="BC1029" i="1"/>
  <c r="BC1013" i="1"/>
  <c r="BC997" i="1"/>
  <c r="BC981" i="1"/>
  <c r="BC965" i="1"/>
  <c r="BC949" i="1"/>
  <c r="BC933" i="1"/>
  <c r="BC917" i="1"/>
  <c r="BC1222" i="1"/>
  <c r="BC1206" i="1"/>
  <c r="BC1190" i="1"/>
  <c r="BC1174" i="1"/>
  <c r="BC1158" i="1"/>
  <c r="BC1142" i="1"/>
  <c r="BC1126" i="1"/>
  <c r="BC1110" i="1"/>
  <c r="BC1094" i="1"/>
  <c r="BC1078" i="1"/>
  <c r="BC1062" i="1"/>
  <c r="BC1046" i="1"/>
  <c r="BC1030" i="1"/>
  <c r="BC1014" i="1"/>
  <c r="BC998" i="1"/>
  <c r="BC982" i="1"/>
  <c r="BC966" i="1"/>
  <c r="BC950" i="1"/>
  <c r="BC934" i="1"/>
  <c r="BC918" i="1"/>
  <c r="BC902" i="1"/>
  <c r="BC886" i="1"/>
  <c r="BC872" i="1"/>
  <c r="BC856" i="1"/>
  <c r="BC840" i="1"/>
  <c r="BC824" i="1"/>
  <c r="BC808" i="1"/>
  <c r="BC792" i="1"/>
  <c r="BC776" i="1"/>
  <c r="BC760" i="1"/>
  <c r="BC744" i="1"/>
  <c r="BC728" i="1"/>
  <c r="BC712" i="1"/>
  <c r="BC696" i="1"/>
  <c r="BC680" i="1"/>
  <c r="BC664" i="1"/>
  <c r="BC648" i="1"/>
  <c r="BC632" i="1"/>
  <c r="BC616" i="1"/>
  <c r="BC600" i="1"/>
  <c r="BC584" i="1"/>
  <c r="BC568" i="1"/>
  <c r="BC552" i="1"/>
  <c r="BC887" i="1"/>
  <c r="BC869" i="1"/>
  <c r="BC853" i="1"/>
  <c r="BC837" i="1"/>
  <c r="BC821" i="1"/>
  <c r="BC805" i="1"/>
  <c r="BC789" i="1"/>
  <c r="BC773" i="1"/>
  <c r="BC757" i="1"/>
  <c r="BC741" i="1"/>
  <c r="BC725" i="1"/>
  <c r="BC709" i="1"/>
  <c r="BC693" i="1"/>
  <c r="BC677" i="1"/>
  <c r="BC661" i="1"/>
  <c r="BC645" i="1"/>
  <c r="BC629" i="1"/>
  <c r="BC613" i="1"/>
  <c r="BC597" i="1"/>
  <c r="BC581" i="1"/>
  <c r="BC565" i="1"/>
  <c r="BC549" i="1"/>
  <c r="BC533" i="1"/>
  <c r="BC874" i="1"/>
  <c r="BC858" i="1"/>
  <c r="BC842" i="1"/>
  <c r="BC826" i="1"/>
  <c r="BC810" i="1"/>
  <c r="BC794" i="1"/>
  <c r="BC778" i="1"/>
  <c r="BC762" i="1"/>
  <c r="BC746" i="1"/>
  <c r="BC730" i="1"/>
  <c r="BC714" i="1"/>
  <c r="BC698" i="1"/>
  <c r="BC682" i="1"/>
  <c r="BC666" i="1"/>
  <c r="BC650" i="1"/>
  <c r="BC634" i="1"/>
  <c r="BC618" i="1"/>
  <c r="BC602" i="1"/>
  <c r="BC586" i="1"/>
  <c r="BC570" i="1"/>
  <c r="BC554" i="1"/>
  <c r="BC893" i="1"/>
  <c r="BC879" i="1"/>
  <c r="BC863" i="1"/>
  <c r="BC847" i="1"/>
  <c r="BC831" i="1"/>
  <c r="BC815" i="1"/>
  <c r="BC799" i="1"/>
  <c r="BC783" i="1"/>
  <c r="BC767" i="1"/>
  <c r="BC751" i="1"/>
  <c r="BC735" i="1"/>
  <c r="BC719" i="1"/>
  <c r="BC703" i="1"/>
  <c r="BC687" i="1"/>
  <c r="BC671" i="1"/>
  <c r="BC655" i="1"/>
  <c r="BC639" i="1"/>
  <c r="BC623" i="1"/>
  <c r="BC607" i="1"/>
  <c r="BC591" i="1"/>
  <c r="BC575" i="1"/>
  <c r="BC559" i="1"/>
  <c r="BC543" i="1"/>
  <c r="BC527" i="1"/>
  <c r="BC536" i="1"/>
  <c r="BC520" i="1"/>
  <c r="BC504" i="1"/>
  <c r="BC488" i="1"/>
  <c r="BC472" i="1"/>
  <c r="BC456" i="1"/>
  <c r="BC440" i="1"/>
  <c r="BC424" i="1"/>
  <c r="BC408" i="1"/>
  <c r="BC392" i="1"/>
  <c r="BC376" i="1"/>
  <c r="BC360" i="1"/>
  <c r="BC344" i="1"/>
  <c r="BC328" i="1"/>
  <c r="BC312" i="1"/>
  <c r="BC296" i="1"/>
  <c r="BC280" i="1"/>
  <c r="BC261" i="1"/>
  <c r="BC245" i="1"/>
  <c r="BC229" i="1"/>
  <c r="BC213" i="1"/>
  <c r="BC197" i="1"/>
  <c r="BC181" i="1"/>
  <c r="BC165" i="1"/>
  <c r="BC149" i="1"/>
  <c r="BC133" i="1"/>
  <c r="BC123" i="1"/>
  <c r="BC109" i="1"/>
  <c r="BC92" i="1"/>
  <c r="BC85" i="1"/>
  <c r="BC69" i="1"/>
  <c r="BC49" i="1"/>
  <c r="BC33" i="1"/>
  <c r="BC5" i="1"/>
  <c r="BC513" i="1"/>
  <c r="BC497" i="1"/>
  <c r="BC481" i="1"/>
  <c r="BC465" i="1"/>
  <c r="BC449" i="1"/>
  <c r="BC433" i="1"/>
  <c r="BC417" i="1"/>
  <c r="BC401" i="1"/>
  <c r="BC385" i="1"/>
  <c r="BC369" i="1"/>
  <c r="BC353" i="1"/>
  <c r="BC337" i="1"/>
  <c r="BC321" i="1"/>
  <c r="BC305" i="1"/>
  <c r="BC289" i="1"/>
  <c r="BC273" i="1"/>
  <c r="BC258" i="1"/>
  <c r="BC242" i="1"/>
  <c r="BC226" i="1"/>
  <c r="BC210" i="1"/>
  <c r="BC194" i="1"/>
  <c r="BC178" i="1"/>
  <c r="BC162" i="1"/>
  <c r="BC146" i="1"/>
  <c r="BC130" i="1"/>
  <c r="BC106" i="1"/>
  <c r="BC82" i="1"/>
  <c r="BC62" i="1"/>
  <c r="BC46" i="1"/>
  <c r="BC30" i="1"/>
  <c r="BC17" i="1"/>
  <c r="BC6" i="1"/>
  <c r="BC534" i="1"/>
  <c r="BC518" i="1"/>
  <c r="BC502" i="1"/>
  <c r="BC486" i="1"/>
  <c r="BC470" i="1"/>
  <c r="BC454" i="1"/>
  <c r="BC438" i="1"/>
  <c r="BC422" i="1"/>
  <c r="BC406" i="1"/>
  <c r="BC390" i="1"/>
  <c r="BC374" i="1"/>
  <c r="BC358" i="1"/>
  <c r="BC342" i="1"/>
  <c r="BC326" i="1"/>
  <c r="BC310" i="1"/>
  <c r="BC294" i="1"/>
  <c r="BC2623" i="1"/>
  <c r="BC2498" i="1"/>
  <c r="BC2333" i="1"/>
  <c r="BC2307" i="1"/>
  <c r="BC2270" i="1"/>
  <c r="BC2275" i="1"/>
  <c r="BC2160" i="1"/>
  <c r="BC1991" i="1"/>
  <c r="BC2208" i="1"/>
  <c r="BC2000" i="1"/>
  <c r="BC2188" i="1"/>
  <c r="BC2005" i="1"/>
  <c r="BC2272" i="1"/>
  <c r="BC1794" i="1"/>
  <c r="BC1666" i="1"/>
  <c r="BC1843" i="1"/>
  <c r="BC1715" i="1"/>
  <c r="BC2078" i="1"/>
  <c r="BC1828" i="1"/>
  <c r="BC1764" i="1"/>
  <c r="BC1700" i="1"/>
  <c r="BC1636" i="1"/>
  <c r="BC1994" i="1"/>
  <c r="BC1906" i="1"/>
  <c r="BC1597" i="1"/>
  <c r="BC1645" i="1"/>
  <c r="BC1611" i="1"/>
  <c r="BC1841" i="1"/>
  <c r="BC1777" i="1"/>
  <c r="BC1713" i="1"/>
  <c r="BC1637" i="1"/>
  <c r="BC1566" i="1"/>
  <c r="BC1473" i="1"/>
  <c r="BC1409" i="1"/>
  <c r="BC1345" i="1"/>
  <c r="BC1281" i="1"/>
  <c r="BC1510" i="1"/>
  <c r="BC1446" i="1"/>
  <c r="BC1382" i="1"/>
  <c r="BC1318" i="1"/>
  <c r="BC1254" i="1"/>
  <c r="BC1511" i="1"/>
  <c r="BC1447" i="1"/>
  <c r="BC1415" i="1"/>
  <c r="BC1383" i="1"/>
  <c r="BC1351" i="1"/>
  <c r="BC1319" i="1"/>
  <c r="BC1287" i="1"/>
  <c r="BC1558" i="1"/>
  <c r="BC1542" i="1"/>
  <c r="BC1516" i="1"/>
  <c r="BC1484" i="1"/>
  <c r="BC1452" i="1"/>
  <c r="BC1420" i="1"/>
  <c r="BC1388" i="1"/>
  <c r="BC1356" i="1"/>
  <c r="BC1324" i="1"/>
  <c r="BC1292" i="1"/>
  <c r="BC1260" i="1"/>
  <c r="BC1228" i="1"/>
  <c r="BC1237" i="1"/>
  <c r="BC1203" i="1"/>
  <c r="BC1187" i="1"/>
  <c r="BC1171" i="1"/>
  <c r="BC1155" i="1"/>
  <c r="BC1139" i="1"/>
  <c r="BC1123" i="1"/>
  <c r="BC1107" i="1"/>
  <c r="BC1091" i="1"/>
  <c r="BC1075" i="1"/>
  <c r="BC1059" i="1"/>
  <c r="BC1043" i="1"/>
  <c r="BC1027" i="1"/>
  <c r="BC1011" i="1"/>
  <c r="BC995" i="1"/>
  <c r="BC979" i="1"/>
  <c r="BC963" i="1"/>
  <c r="BC947" i="1"/>
  <c r="BC931" i="1"/>
  <c r="BC915" i="1"/>
  <c r="BC1220" i="1"/>
  <c r="BC1204" i="1"/>
  <c r="BC1188" i="1"/>
  <c r="BC1172" i="1"/>
  <c r="BC1156" i="1"/>
  <c r="BC1140" i="1"/>
  <c r="BC1124" i="1"/>
  <c r="BC1108" i="1"/>
  <c r="BC1092" i="1"/>
  <c r="BC1076" i="1"/>
  <c r="BC1060" i="1"/>
  <c r="BC1044" i="1"/>
  <c r="BC1028" i="1"/>
  <c r="BC1012" i="1"/>
  <c r="BC996" i="1"/>
  <c r="BC980" i="1"/>
  <c r="BC964" i="1"/>
  <c r="BC948" i="1"/>
  <c r="BC932" i="1"/>
  <c r="BC916" i="1"/>
  <c r="BC900" i="1"/>
  <c r="BC1263" i="1"/>
  <c r="BC1247" i="1"/>
  <c r="BC1231" i="1"/>
  <c r="BC1217" i="1"/>
  <c r="BC1201" i="1"/>
  <c r="BC1185" i="1"/>
  <c r="BC1169" i="1"/>
  <c r="BC1153" i="1"/>
  <c r="BC1137" i="1"/>
  <c r="BC1121" i="1"/>
  <c r="BC1105" i="1"/>
  <c r="BC1089" i="1"/>
  <c r="BC1073" i="1"/>
  <c r="BC1057" i="1"/>
  <c r="BC1041" i="1"/>
  <c r="BC1025" i="1"/>
  <c r="BC1009" i="1"/>
  <c r="BC993" i="1"/>
  <c r="BC977" i="1"/>
  <c r="BC961" i="1"/>
  <c r="BC945" i="1"/>
  <c r="BC929" i="1"/>
  <c r="BC913" i="1"/>
  <c r="BC1218" i="1"/>
  <c r="BC1202" i="1"/>
  <c r="BC1186" i="1"/>
  <c r="BC1170" i="1"/>
  <c r="BC1154" i="1"/>
  <c r="BC1138" i="1"/>
  <c r="BC1122" i="1"/>
  <c r="BC1106" i="1"/>
  <c r="BC1090" i="1"/>
  <c r="BC1074" i="1"/>
  <c r="BC1058" i="1"/>
  <c r="BC1042" i="1"/>
  <c r="BC1026" i="1"/>
  <c r="BC1010" i="1"/>
  <c r="BC994" i="1"/>
  <c r="BC978" i="1"/>
  <c r="BC962" i="1"/>
  <c r="BC946" i="1"/>
  <c r="BC930" i="1"/>
  <c r="BC914" i="1"/>
  <c r="BC898" i="1"/>
  <c r="BC884" i="1"/>
  <c r="BC868" i="1"/>
  <c r="BC852" i="1"/>
  <c r="BC836" i="1"/>
  <c r="BC820" i="1"/>
  <c r="BC804" i="1"/>
  <c r="BC788" i="1"/>
  <c r="BC772" i="1"/>
  <c r="BC756" i="1"/>
  <c r="BC740" i="1"/>
  <c r="BC724" i="1"/>
  <c r="BC708" i="1"/>
  <c r="BC692" i="1"/>
  <c r="BC676" i="1"/>
  <c r="BC660" i="1"/>
  <c r="BC644" i="1"/>
  <c r="BC628" i="1"/>
  <c r="BC612" i="1"/>
  <c r="BC596" i="1"/>
  <c r="BC580" i="1"/>
  <c r="BC564" i="1"/>
  <c r="BC899" i="1"/>
  <c r="BC881" i="1"/>
  <c r="BC865" i="1"/>
  <c r="BC849" i="1"/>
  <c r="BC833" i="1"/>
  <c r="BC817" i="1"/>
  <c r="BC801" i="1"/>
  <c r="BC785" i="1"/>
  <c r="BC769" i="1"/>
  <c r="BC753" i="1"/>
  <c r="BC737" i="1"/>
  <c r="BC721" i="1"/>
  <c r="BC705" i="1"/>
  <c r="BC689" i="1"/>
  <c r="BC673" i="1"/>
  <c r="BC657" i="1"/>
  <c r="BC641" i="1"/>
  <c r="BC625" i="1"/>
  <c r="BC609" i="1"/>
  <c r="BC593" i="1"/>
  <c r="BC577" i="1"/>
  <c r="BC561" i="1"/>
  <c r="BC545" i="1"/>
  <c r="BC529" i="1"/>
  <c r="BC870" i="1"/>
  <c r="BC854" i="1"/>
  <c r="BC838" i="1"/>
  <c r="BC822" i="1"/>
  <c r="BC806" i="1"/>
  <c r="BC790" i="1"/>
  <c r="BC774" i="1"/>
  <c r="BC758" i="1"/>
  <c r="BC742" i="1"/>
  <c r="BC726" i="1"/>
  <c r="BC710" i="1"/>
  <c r="BC694" i="1"/>
  <c r="BC678" i="1"/>
  <c r="BC662" i="1"/>
  <c r="BC646" i="1"/>
  <c r="BC630" i="1"/>
  <c r="BC614" i="1"/>
  <c r="BC598" i="1"/>
  <c r="BC582" i="1"/>
  <c r="BC566" i="1"/>
  <c r="BC550" i="1"/>
  <c r="BC889" i="1"/>
  <c r="BC875" i="1"/>
  <c r="BC859" i="1"/>
  <c r="BC843" i="1"/>
  <c r="BC827" i="1"/>
  <c r="BC811" i="1"/>
  <c r="BC795" i="1"/>
  <c r="BC779" i="1"/>
  <c r="BC763" i="1"/>
  <c r="BC747" i="1"/>
  <c r="BC731" i="1"/>
  <c r="BC715" i="1"/>
  <c r="BC699" i="1"/>
  <c r="BC683" i="1"/>
  <c r="BC667" i="1"/>
  <c r="BC651" i="1"/>
  <c r="BC635" i="1"/>
  <c r="BC619" i="1"/>
  <c r="BC603" i="1"/>
  <c r="BC587" i="1"/>
  <c r="BC571" i="1"/>
  <c r="BC555" i="1"/>
  <c r="BC539" i="1"/>
  <c r="BC548" i="1"/>
  <c r="BC532" i="1"/>
  <c r="BC516" i="1"/>
  <c r="BC500" i="1"/>
  <c r="BC484" i="1"/>
  <c r="BC468" i="1"/>
  <c r="BC452" i="1"/>
  <c r="BC436" i="1"/>
  <c r="BC420" i="1"/>
  <c r="BC404" i="1"/>
  <c r="BC388" i="1"/>
  <c r="BC372" i="1"/>
  <c r="BC356" i="1"/>
  <c r="BC340" i="1"/>
  <c r="BC324" i="1"/>
  <c r="BC308" i="1"/>
  <c r="BC292" i="1"/>
  <c r="BC276" i="1"/>
  <c r="BC257" i="1"/>
  <c r="BC241" i="1"/>
  <c r="BC225" i="1"/>
  <c r="BC209" i="1"/>
  <c r="BC193" i="1"/>
  <c r="BC177" i="1"/>
  <c r="BC161" i="1"/>
  <c r="BC145" i="1"/>
  <c r="BC129" i="1"/>
  <c r="BC122" i="1"/>
  <c r="BC105" i="1"/>
  <c r="BC91" i="1"/>
  <c r="BC81" i="1"/>
  <c r="BC61" i="1"/>
  <c r="BC45" i="1"/>
  <c r="BC28" i="1"/>
  <c r="BC525" i="1"/>
  <c r="BC509" i="1"/>
  <c r="BC493" i="1"/>
  <c r="BC477" i="1"/>
  <c r="BC461" i="1"/>
  <c r="BC445" i="1"/>
  <c r="BC429" i="1"/>
  <c r="BC413" i="1"/>
  <c r="BC397" i="1"/>
  <c r="BC381" i="1"/>
  <c r="BC365" i="1"/>
  <c r="BC349" i="1"/>
  <c r="BC333" i="1"/>
  <c r="BC317" i="1"/>
  <c r="BC301" i="1"/>
  <c r="BC285" i="1"/>
  <c r="BC269" i="1"/>
  <c r="BC254" i="1"/>
  <c r="BC238" i="1"/>
  <c r="BC222" i="1"/>
  <c r="BC206" i="1"/>
  <c r="BC190" i="1"/>
  <c r="BC174" i="1"/>
  <c r="BC158" i="1"/>
  <c r="BC142" i="1"/>
  <c r="BC126" i="1"/>
  <c r="BC102" i="1"/>
  <c r="BC78" i="1"/>
  <c r="BC58" i="1"/>
  <c r="BC42" i="1"/>
  <c r="BC29" i="1"/>
  <c r="K42" i="1"/>
  <c r="K44" i="1" s="1"/>
  <c r="J15" i="1" s="1"/>
  <c r="BC546" i="1"/>
  <c r="BC530" i="1"/>
  <c r="BC514" i="1"/>
  <c r="BC498" i="1"/>
  <c r="BC482" i="1"/>
  <c r="BC466" i="1"/>
  <c r="BC450" i="1"/>
  <c r="BC434" i="1"/>
  <c r="BC418" i="1"/>
  <c r="BC402" i="1"/>
  <c r="BC386" i="1"/>
  <c r="BC370" i="1"/>
  <c r="BC354" i="1"/>
  <c r="BC338" i="1"/>
  <c r="BC322" i="1"/>
  <c r="BC306" i="1"/>
  <c r="BC290" i="1"/>
  <c r="BC274" i="1"/>
  <c r="BC259" i="1"/>
  <c r="BC243" i="1"/>
  <c r="BC227" i="1"/>
  <c r="BC211" i="1"/>
  <c r="BC195" i="1"/>
  <c r="BC179" i="1"/>
  <c r="BC163" i="1"/>
  <c r="BC147" i="1"/>
  <c r="BC131" i="1"/>
  <c r="BC117" i="1"/>
  <c r="BC107" i="1"/>
  <c r="BC97" i="1"/>
  <c r="BC83" i="1"/>
  <c r="BC67" i="1"/>
  <c r="BC63" i="1"/>
  <c r="BC47" i="1"/>
  <c r="BC20" i="1"/>
  <c r="BC519" i="1"/>
  <c r="BC503" i="1"/>
  <c r="BC487" i="1"/>
  <c r="BC471" i="1"/>
  <c r="BC455" i="1"/>
  <c r="BC439" i="1"/>
  <c r="BC2547" i="1"/>
  <c r="BC2513" i="1"/>
  <c r="BC2390" i="1"/>
  <c r="BC2249" i="1"/>
  <c r="BC2226" i="1"/>
  <c r="BC2231" i="1"/>
  <c r="BC2119" i="1"/>
  <c r="BC1947" i="1"/>
  <c r="BC2128" i="1"/>
  <c r="BC1960" i="1"/>
  <c r="BC2133" i="1"/>
  <c r="BC1961" i="1"/>
  <c r="BC2054" i="1"/>
  <c r="BC1762" i="1"/>
  <c r="BC1634" i="1"/>
  <c r="BC1811" i="1"/>
  <c r="BC1683" i="1"/>
  <c r="BC2014" i="1"/>
  <c r="BC1812" i="1"/>
  <c r="BC1748" i="1"/>
  <c r="BC1684" i="1"/>
  <c r="BC1620" i="1"/>
  <c r="BC1954" i="1"/>
  <c r="BC1890" i="1"/>
  <c r="BC1581" i="1"/>
  <c r="BC1606" i="1"/>
  <c r="BC1595" i="1"/>
  <c r="BC1825" i="1"/>
  <c r="BC1761" i="1"/>
  <c r="BC1697" i="1"/>
  <c r="BC1604" i="1"/>
  <c r="BC1521" i="1"/>
  <c r="BC1457" i="1"/>
  <c r="BC1393" i="1"/>
  <c r="BC1329" i="1"/>
  <c r="BC1265" i="1"/>
  <c r="BC1494" i="1"/>
  <c r="BC1430" i="1"/>
  <c r="BC1366" i="1"/>
  <c r="BC1302" i="1"/>
  <c r="BC1238" i="1"/>
  <c r="BC1495" i="1"/>
  <c r="BC1443" i="1"/>
  <c r="BC1411" i="1"/>
  <c r="BC1379" i="1"/>
  <c r="BC1347" i="1"/>
  <c r="BC1315" i="1"/>
  <c r="BC1283" i="1"/>
  <c r="BC1556" i="1"/>
  <c r="BC1540" i="1"/>
  <c r="BC1512" i="1"/>
  <c r="BC1480" i="1"/>
  <c r="BC1448" i="1"/>
  <c r="BC1416" i="1"/>
  <c r="BC1384" i="1"/>
  <c r="BC1352" i="1"/>
  <c r="BC1320" i="1"/>
  <c r="BC1288" i="1"/>
  <c r="BC1256" i="1"/>
  <c r="BC1224" i="1"/>
  <c r="BC1233" i="1"/>
  <c r="BC1199" i="1"/>
  <c r="BC1183" i="1"/>
  <c r="BC1167" i="1"/>
  <c r="BC1151" i="1"/>
  <c r="BC1135" i="1"/>
  <c r="BC1119" i="1"/>
  <c r="BC1103" i="1"/>
  <c r="BC1087" i="1"/>
  <c r="BC1071" i="1"/>
  <c r="BC1055" i="1"/>
  <c r="BC1039" i="1"/>
  <c r="BC1023" i="1"/>
  <c r="BC1007" i="1"/>
  <c r="BC991" i="1"/>
  <c r="BC975" i="1"/>
  <c r="BC959" i="1"/>
  <c r="BC943" i="1"/>
  <c r="BC927" i="1"/>
  <c r="BC911" i="1"/>
  <c r="BC1216" i="1"/>
  <c r="BC1200" i="1"/>
  <c r="BC1184" i="1"/>
  <c r="BC1168" i="1"/>
  <c r="BC1152" i="1"/>
  <c r="BC1136" i="1"/>
  <c r="BC1120" i="1"/>
  <c r="BC1104" i="1"/>
  <c r="BC1088" i="1"/>
  <c r="BC1072" i="1"/>
  <c r="BC1056" i="1"/>
  <c r="BC1040" i="1"/>
  <c r="BC1024" i="1"/>
  <c r="BC1008" i="1"/>
  <c r="BC992" i="1"/>
  <c r="BC976" i="1"/>
  <c r="BC960" i="1"/>
  <c r="BC944" i="1"/>
  <c r="BC928" i="1"/>
  <c r="BC912" i="1"/>
  <c r="BC896" i="1"/>
  <c r="BC1259" i="1"/>
  <c r="BC1243" i="1"/>
  <c r="BC1227" i="1"/>
  <c r="BC1213" i="1"/>
  <c r="BC1197" i="1"/>
  <c r="BC1181" i="1"/>
  <c r="BC1165" i="1"/>
  <c r="BC1149" i="1"/>
  <c r="BC1133" i="1"/>
  <c r="BC1117" i="1"/>
  <c r="BC1101" i="1"/>
  <c r="BC1085" i="1"/>
  <c r="BC1069" i="1"/>
  <c r="BC1053" i="1"/>
  <c r="BC1037" i="1"/>
  <c r="BC1021" i="1"/>
  <c r="BC1005" i="1"/>
  <c r="BC989" i="1"/>
  <c r="BC973" i="1"/>
  <c r="BC957" i="1"/>
  <c r="BC941" i="1"/>
  <c r="BC925" i="1"/>
  <c r="BC909" i="1"/>
  <c r="BC1214" i="1"/>
  <c r="BC1198" i="1"/>
  <c r="BC1182" i="1"/>
  <c r="BC1166" i="1"/>
  <c r="BC1150" i="1"/>
  <c r="BC1134" i="1"/>
  <c r="BC1118" i="1"/>
  <c r="BC1102" i="1"/>
  <c r="BC1086" i="1"/>
  <c r="BC1070" i="1"/>
  <c r="BC1054" i="1"/>
  <c r="BC1038" i="1"/>
  <c r="BC1022" i="1"/>
  <c r="BC1006" i="1"/>
  <c r="BC990" i="1"/>
  <c r="BC974" i="1"/>
  <c r="BC958" i="1"/>
  <c r="BC942" i="1"/>
  <c r="BC926" i="1"/>
  <c r="BC910" i="1"/>
  <c r="BC894" i="1"/>
  <c r="BC880" i="1"/>
  <c r="BC864" i="1"/>
  <c r="BC848" i="1"/>
  <c r="BC832" i="1"/>
  <c r="BC816" i="1"/>
  <c r="BC800" i="1"/>
  <c r="BC784" i="1"/>
  <c r="BC768" i="1"/>
  <c r="BC752" i="1"/>
  <c r="BC736" i="1"/>
  <c r="BC720" i="1"/>
  <c r="BC704" i="1"/>
  <c r="BC688" i="1"/>
  <c r="BC672" i="1"/>
  <c r="BC656" i="1"/>
  <c r="BC640" i="1"/>
  <c r="BC624" i="1"/>
  <c r="BC608" i="1"/>
  <c r="BC592" i="1"/>
  <c r="BC576" i="1"/>
  <c r="BC560" i="1"/>
  <c r="BC895" i="1"/>
  <c r="BC877" i="1"/>
  <c r="BC861" i="1"/>
  <c r="BC845" i="1"/>
  <c r="BC829" i="1"/>
  <c r="BC813" i="1"/>
  <c r="BC797" i="1"/>
  <c r="BC781" i="1"/>
  <c r="BC765" i="1"/>
  <c r="BC749" i="1"/>
  <c r="BC733" i="1"/>
  <c r="BC717" i="1"/>
  <c r="BC701" i="1"/>
  <c r="BC685" i="1"/>
  <c r="BC669" i="1"/>
  <c r="BC653" i="1"/>
  <c r="BC637" i="1"/>
  <c r="BC621" i="1"/>
  <c r="BC605" i="1"/>
  <c r="BC589" i="1"/>
  <c r="BC573" i="1"/>
  <c r="BC557" i="1"/>
  <c r="BC541" i="1"/>
  <c r="BC882" i="1"/>
  <c r="BC866" i="1"/>
  <c r="BC850" i="1"/>
  <c r="BC834" i="1"/>
  <c r="BC818" i="1"/>
  <c r="BC802" i="1"/>
  <c r="BC786" i="1"/>
  <c r="BC770" i="1"/>
  <c r="BC754" i="1"/>
  <c r="BC738" i="1"/>
  <c r="BC722" i="1"/>
  <c r="BC706" i="1"/>
  <c r="BC690" i="1"/>
  <c r="BC674" i="1"/>
  <c r="BC658" i="1"/>
  <c r="BC642" i="1"/>
  <c r="BC626" i="1"/>
  <c r="BC610" i="1"/>
  <c r="BC594" i="1"/>
  <c r="BC578" i="1"/>
  <c r="BC562" i="1"/>
  <c r="BC901" i="1"/>
  <c r="BC885" i="1"/>
  <c r="BC871" i="1"/>
  <c r="BC855" i="1"/>
  <c r="BC839" i="1"/>
  <c r="BC823" i="1"/>
  <c r="BC807" i="1"/>
  <c r="BC791" i="1"/>
  <c r="BC775" i="1"/>
  <c r="BC759" i="1"/>
  <c r="BC743" i="1"/>
  <c r="BC727" i="1"/>
  <c r="BC711" i="1"/>
  <c r="BC695" i="1"/>
  <c r="BC679" i="1"/>
  <c r="BC663" i="1"/>
  <c r="BC647" i="1"/>
  <c r="BC631" i="1"/>
  <c r="BC615" i="1"/>
  <c r="BC599" i="1"/>
  <c r="BC583" i="1"/>
  <c r="BC567" i="1"/>
  <c r="BC551" i="1"/>
  <c r="BC535" i="1"/>
  <c r="BC544" i="1"/>
  <c r="BC528" i="1"/>
  <c r="BC512" i="1"/>
  <c r="BC496" i="1"/>
  <c r="BC480" i="1"/>
  <c r="BC464" i="1"/>
  <c r="BC448" i="1"/>
  <c r="BC432" i="1"/>
  <c r="BC416" i="1"/>
  <c r="BC400" i="1"/>
  <c r="BC384" i="1"/>
  <c r="BC368" i="1"/>
  <c r="BC352" i="1"/>
  <c r="BC336" i="1"/>
  <c r="BC320" i="1"/>
  <c r="BC304" i="1"/>
  <c r="BC288" i="1"/>
  <c r="BC272" i="1"/>
  <c r="BC253" i="1"/>
  <c r="BC237" i="1"/>
  <c r="BC221" i="1"/>
  <c r="BC205" i="1"/>
  <c r="BC189" i="1"/>
  <c r="BC173" i="1"/>
  <c r="BC157" i="1"/>
  <c r="BC141" i="1"/>
  <c r="BC125" i="1"/>
  <c r="BC121" i="1"/>
  <c r="BC101" i="1"/>
  <c r="BC90" i="1"/>
  <c r="BC77" i="1"/>
  <c r="BC57" i="1"/>
  <c r="BC41" i="1"/>
  <c r="BC13" i="1"/>
  <c r="BC521" i="1"/>
  <c r="BC505" i="1"/>
  <c r="BC489" i="1"/>
  <c r="BC473" i="1"/>
  <c r="BC457" i="1"/>
  <c r="BC441" i="1"/>
  <c r="BC425" i="1"/>
  <c r="BC409" i="1"/>
  <c r="BC393" i="1"/>
  <c r="BC377" i="1"/>
  <c r="BC361" i="1"/>
  <c r="BC345" i="1"/>
  <c r="BC329" i="1"/>
  <c r="BC313" i="1"/>
  <c r="BC297" i="1"/>
  <c r="BC281" i="1"/>
  <c r="BC265" i="1"/>
  <c r="BC250" i="1"/>
  <c r="BC234" i="1"/>
  <c r="BC218" i="1"/>
  <c r="BC202" i="1"/>
  <c r="BC186" i="1"/>
  <c r="BC170" i="1"/>
  <c r="BC154" i="1"/>
  <c r="BC138" i="1"/>
  <c r="BC114" i="1"/>
  <c r="BC94" i="1"/>
  <c r="BC74" i="1"/>
  <c r="BC54" i="1"/>
  <c r="BC38" i="1"/>
  <c r="BC19" i="1"/>
  <c r="BC11" i="1"/>
  <c r="BC542" i="1"/>
  <c r="BC526" i="1"/>
  <c r="BC510" i="1"/>
  <c r="BC494" i="1"/>
  <c r="BC478" i="1"/>
  <c r="BC462" i="1"/>
  <c r="BC446" i="1"/>
  <c r="BC430" i="1"/>
  <c r="BC414" i="1"/>
  <c r="BC398" i="1"/>
  <c r="BC382" i="1"/>
  <c r="BC366" i="1"/>
  <c r="BC350" i="1"/>
  <c r="BC334" i="1"/>
  <c r="BC318" i="1"/>
  <c r="BC302" i="1"/>
  <c r="BC286" i="1"/>
  <c r="BC270" i="1"/>
  <c r="BC255" i="1"/>
  <c r="BC239" i="1"/>
  <c r="BC223" i="1"/>
  <c r="BC207" i="1"/>
  <c r="BC191" i="1"/>
  <c r="BC175" i="1"/>
  <c r="BC159" i="1"/>
  <c r="BC143" i="1"/>
  <c r="BC127" i="1"/>
  <c r="BC116" i="1"/>
  <c r="BC103" i="1"/>
  <c r="BC96" i="1"/>
  <c r="BC79" i="1"/>
  <c r="BC66" i="1"/>
  <c r="BC59" i="1"/>
  <c r="BC43" i="1"/>
  <c r="BC16" i="1"/>
  <c r="BC515" i="1"/>
  <c r="BC499" i="1"/>
  <c r="BC483" i="1"/>
  <c r="BC467" i="1"/>
  <c r="BC451" i="1"/>
  <c r="BC435" i="1"/>
  <c r="BC10" i="1"/>
  <c r="BC23" i="1"/>
  <c r="BC27" i="1"/>
  <c r="BC40" i="1"/>
  <c r="BC56" i="1"/>
  <c r="BC76" i="1"/>
  <c r="BC100" i="1"/>
  <c r="BC120" i="1"/>
  <c r="BC140" i="1"/>
  <c r="BC156" i="1"/>
  <c r="BC172" i="1"/>
  <c r="BC188" i="1"/>
  <c r="BC204" i="1"/>
  <c r="BC220" i="1"/>
  <c r="BC236" i="1"/>
  <c r="BC252" i="1"/>
  <c r="BC267" i="1"/>
  <c r="BC283" i="1"/>
  <c r="BC299" i="1"/>
  <c r="BC315" i="1"/>
  <c r="BC331" i="1"/>
  <c r="BC347" i="1"/>
  <c r="BC363" i="1"/>
  <c r="BC379" i="1"/>
  <c r="BC395" i="1"/>
  <c r="BC411" i="1"/>
  <c r="BC427" i="1"/>
  <c r="BC459" i="1"/>
  <c r="BC491" i="1"/>
  <c r="BC523" i="1"/>
  <c r="BC51" i="1"/>
  <c r="BC71" i="1"/>
  <c r="BC98" i="1"/>
  <c r="BC118" i="1"/>
  <c r="BC151" i="1"/>
  <c r="BC183" i="1"/>
  <c r="BC215" i="1"/>
  <c r="BC247" i="1"/>
  <c r="BC278" i="1"/>
  <c r="BC330" i="1"/>
  <c r="BC394" i="1"/>
  <c r="BC458" i="1"/>
  <c r="BC522" i="1"/>
  <c r="BC32" i="1"/>
  <c r="BC110" i="1"/>
  <c r="BC182" i="1"/>
  <c r="BC246" i="1"/>
  <c r="BC309" i="1"/>
  <c r="BC373" i="1"/>
  <c r="BC437" i="1"/>
  <c r="BC501" i="1"/>
  <c r="BC53" i="1"/>
  <c r="BC113" i="1"/>
  <c r="BC169" i="1"/>
  <c r="BC233" i="1"/>
  <c r="BC300" i="1"/>
  <c r="BC364" i="1"/>
  <c r="BC428" i="1"/>
  <c r="BC492" i="1"/>
  <c r="BC531" i="1"/>
  <c r="BC595" i="1"/>
  <c r="BC659" i="1"/>
  <c r="BC723" i="1"/>
  <c r="BC787" i="1"/>
  <c r="BC851" i="1"/>
  <c r="BC558" i="1"/>
  <c r="BC622" i="1"/>
  <c r="BC686" i="1"/>
  <c r="BC750" i="1"/>
  <c r="BC814" i="1"/>
  <c r="BC878" i="1"/>
  <c r="BC585" i="1"/>
  <c r="BC649" i="1"/>
  <c r="BC713" i="1"/>
  <c r="BC777" i="1"/>
  <c r="BC841" i="1"/>
  <c r="BC556" i="1"/>
  <c r="BC620" i="1"/>
  <c r="BC684" i="1"/>
  <c r="BC748" i="1"/>
  <c r="BC812" i="1"/>
  <c r="BC876" i="1"/>
  <c r="BC938" i="1"/>
  <c r="BC1002" i="1"/>
  <c r="BC1066" i="1"/>
  <c r="BC1130" i="1"/>
  <c r="BC1194" i="1"/>
  <c r="BC937" i="1"/>
  <c r="BC1001" i="1"/>
  <c r="BC1065" i="1"/>
  <c r="BC1129" i="1"/>
  <c r="BC1193" i="1"/>
  <c r="BC1255" i="1"/>
  <c r="BC940" i="1"/>
  <c r="BC1004" i="1"/>
  <c r="BC1068" i="1"/>
  <c r="BC1132" i="1"/>
  <c r="BC1196" i="1"/>
  <c r="BC939" i="1"/>
  <c r="BC1003" i="1"/>
  <c r="BC1067" i="1"/>
  <c r="BC1131" i="1"/>
  <c r="BC1195" i="1"/>
  <c r="BC1276" i="1"/>
  <c r="BC1404" i="1"/>
  <c r="BC1532" i="1"/>
  <c r="BC1335" i="1"/>
  <c r="BC1479" i="1"/>
  <c r="BC1414" i="1"/>
  <c r="BC1377" i="1"/>
  <c r="BC1681" i="1"/>
  <c r="BC1590" i="1"/>
  <c r="BC2122" i="1"/>
  <c r="BC1878" i="1"/>
  <c r="BC1730" i="1"/>
  <c r="BC1916" i="1"/>
  <c r="BC2191" i="1"/>
  <c r="BC2555" i="1"/>
  <c r="BC4" i="1"/>
  <c r="BC14" i="1"/>
  <c r="G14" i="1" s="1"/>
  <c r="BC24" i="1"/>
  <c r="BC34" i="1"/>
  <c r="BC44" i="1"/>
  <c r="BC60" i="1"/>
  <c r="BC80" i="1"/>
  <c r="BC104" i="1"/>
  <c r="BC128" i="1"/>
  <c r="BC144" i="1"/>
  <c r="BC160" i="1"/>
  <c r="BC176" i="1"/>
  <c r="BC192" i="1"/>
  <c r="BC208" i="1"/>
  <c r="BC224" i="1"/>
  <c r="BC240" i="1"/>
  <c r="BC256" i="1"/>
  <c r="BC271" i="1"/>
  <c r="BC287" i="1"/>
  <c r="BC303" i="1"/>
  <c r="BC319" i="1"/>
  <c r="BC335" i="1"/>
  <c r="BC351" i="1"/>
  <c r="BC367" i="1"/>
  <c r="BC383" i="1"/>
  <c r="BC399" i="1"/>
  <c r="BC415" i="1"/>
  <c r="BC431" i="1"/>
  <c r="BC463" i="1"/>
  <c r="BC495" i="1"/>
  <c r="BC15" i="1"/>
  <c r="BC55" i="1"/>
  <c r="BC75" i="1"/>
  <c r="BC99" i="1"/>
  <c r="BC119" i="1"/>
  <c r="BC155" i="1"/>
  <c r="BC187" i="1"/>
  <c r="BC219" i="1"/>
  <c r="BC251" i="1"/>
  <c r="BC282" i="1"/>
  <c r="BC346" i="1"/>
  <c r="BC410" i="1"/>
  <c r="BC474" i="1"/>
  <c r="BC538" i="1"/>
  <c r="BC50" i="1"/>
  <c r="BC134" i="1"/>
  <c r="BC198" i="1"/>
  <c r="BC262" i="1"/>
  <c r="BC325" i="1"/>
  <c r="BC389" i="1"/>
  <c r="BC453" i="1"/>
  <c r="BC517" i="1"/>
  <c r="BC73" i="1"/>
  <c r="BC124" i="1"/>
  <c r="BC185" i="1"/>
  <c r="BC249" i="1"/>
  <c r="BC316" i="1"/>
  <c r="BC380" i="1"/>
  <c r="BC444" i="1"/>
  <c r="BC508" i="1"/>
  <c r="BC547" i="1"/>
  <c r="BC611" i="1"/>
  <c r="BC675" i="1"/>
  <c r="BC739" i="1"/>
  <c r="BC803" i="1"/>
  <c r="BC867" i="1"/>
  <c r="BC574" i="1"/>
  <c r="BC638" i="1"/>
  <c r="BC702" i="1"/>
  <c r="BC766" i="1"/>
  <c r="BC830" i="1"/>
  <c r="BC537" i="1"/>
  <c r="BC601" i="1"/>
  <c r="BC665" i="1"/>
  <c r="BC729" i="1"/>
  <c r="BC793" i="1"/>
  <c r="BC857" i="1"/>
  <c r="BC572" i="1"/>
  <c r="BC636" i="1"/>
  <c r="BC700" i="1"/>
  <c r="BC764" i="1"/>
  <c r="BC828" i="1"/>
  <c r="BC890" i="1"/>
  <c r="BC954" i="1"/>
  <c r="BC1018" i="1"/>
  <c r="BC1082" i="1"/>
  <c r="BC1146" i="1"/>
  <c r="BC1210" i="1"/>
  <c r="BC953" i="1"/>
  <c r="BC1017" i="1"/>
  <c r="BC1081" i="1"/>
  <c r="BC1145" i="1"/>
  <c r="BC1209" i="1"/>
  <c r="BC892" i="1"/>
  <c r="BC956" i="1"/>
  <c r="BC1020" i="1"/>
  <c r="BC1084" i="1"/>
  <c r="BC1148" i="1"/>
  <c r="BC1212" i="1"/>
  <c r="BC955" i="1"/>
  <c r="BC1019" i="1"/>
  <c r="BC1083" i="1"/>
  <c r="BC1147" i="1"/>
  <c r="BC1219" i="1"/>
  <c r="BC1308" i="1"/>
  <c r="BC1436" i="1"/>
  <c r="BC1550" i="1"/>
  <c r="BC1367" i="1"/>
  <c r="BC1563" i="1"/>
  <c r="BC1478" i="1"/>
  <c r="BC1441" i="1"/>
  <c r="BC1745" i="1"/>
  <c r="BC1565" i="1"/>
  <c r="BC1668" i="1"/>
  <c r="BC1651" i="1"/>
  <c r="BC1858" i="1"/>
  <c r="BC2088" i="1"/>
  <c r="BC2182" i="1"/>
  <c r="BC2463" i="1"/>
  <c r="AZ2639" i="1" l="1"/>
  <c r="AY2634" i="1"/>
  <c r="AY2636" i="1" s="1"/>
  <c r="P44" i="1"/>
  <c r="X28" i="1"/>
  <c r="N42" i="1"/>
  <c r="BT2639" i="1"/>
  <c r="BK2633" i="1"/>
  <c r="BK2639" i="1" s="1"/>
  <c r="BI2638" i="1"/>
  <c r="BI2637" i="1"/>
  <c r="BI2636" i="1"/>
  <c r="AZ2634" i="1"/>
  <c r="BF2634" i="1" s="1"/>
  <c r="BT2638" i="1"/>
  <c r="BT2636" i="1"/>
  <c r="BK4" i="1"/>
  <c r="BT2637" i="1"/>
  <c r="X30" i="1"/>
  <c r="N44" i="1"/>
  <c r="W36" i="1" s="1"/>
  <c r="W37" i="1" s="1"/>
  <c r="G2634" i="1"/>
  <c r="BF2302" i="1"/>
  <c r="BF1550" i="1"/>
  <c r="G1550" i="1"/>
  <c r="BF1081" i="1"/>
  <c r="G1081" i="1"/>
  <c r="BF729" i="1"/>
  <c r="G729" i="1"/>
  <c r="BF444" i="1"/>
  <c r="G444" i="1"/>
  <c r="BF474" i="1"/>
  <c r="G474" i="1"/>
  <c r="BF351" i="1"/>
  <c r="G351" i="1"/>
  <c r="BF80" i="1"/>
  <c r="G80" i="1"/>
  <c r="BF1414" i="1"/>
  <c r="G1414" i="1"/>
  <c r="BF1255" i="1"/>
  <c r="G1255" i="1"/>
  <c r="BF556" i="1"/>
  <c r="G556" i="1"/>
  <c r="BF595" i="1"/>
  <c r="G595" i="1"/>
  <c r="BF110" i="1"/>
  <c r="G110" i="1"/>
  <c r="BF491" i="1"/>
  <c r="G491" i="1"/>
  <c r="BF204" i="1"/>
  <c r="G204" i="1"/>
  <c r="BF483" i="1"/>
  <c r="G483" i="1"/>
  <c r="BF143" i="1"/>
  <c r="G143" i="1"/>
  <c r="BF398" i="1"/>
  <c r="G398" i="1"/>
  <c r="BF114" i="1"/>
  <c r="G114" i="1"/>
  <c r="BF377" i="1"/>
  <c r="G377" i="1"/>
  <c r="BF121" i="1"/>
  <c r="G121" i="1"/>
  <c r="BF368" i="1"/>
  <c r="G368" i="1"/>
  <c r="BF535" i="1"/>
  <c r="G535" i="1"/>
  <c r="BF791" i="1"/>
  <c r="G791" i="1"/>
  <c r="BF626" i="1"/>
  <c r="G626" i="1"/>
  <c r="BF818" i="1"/>
  <c r="G818" i="1"/>
  <c r="BF653" i="1"/>
  <c r="G653" i="1"/>
  <c r="BF845" i="1"/>
  <c r="G845" i="1"/>
  <c r="BF688" i="1"/>
  <c r="G688" i="1"/>
  <c r="BF942" i="1"/>
  <c r="G942" i="1"/>
  <c r="BF1198" i="1"/>
  <c r="G1198" i="1"/>
  <c r="BF1197" i="1"/>
  <c r="G1197" i="1"/>
  <c r="BF1072" i="1"/>
  <c r="G1072" i="1"/>
  <c r="BF1007" i="1"/>
  <c r="G1007" i="1"/>
  <c r="BF1288" i="1"/>
  <c r="G1288" i="1"/>
  <c r="BF1495" i="1"/>
  <c r="G1495" i="1"/>
  <c r="BF1606" i="1"/>
  <c r="G1606" i="1"/>
  <c r="BF1960" i="1"/>
  <c r="G1960" i="1"/>
  <c r="BF20" i="1"/>
  <c r="G20" i="1"/>
  <c r="BF259" i="1"/>
  <c r="G259" i="1"/>
  <c r="BF450" i="1"/>
  <c r="G450" i="1"/>
  <c r="BF174" i="1"/>
  <c r="G174" i="1"/>
  <c r="BF429" i="1"/>
  <c r="G429" i="1"/>
  <c r="BF161" i="1"/>
  <c r="G161" i="1"/>
  <c r="BF356" i="1"/>
  <c r="G356" i="1"/>
  <c r="BF548" i="1"/>
  <c r="G548" i="1"/>
  <c r="BF843" i="1"/>
  <c r="G843" i="1"/>
  <c r="BF742" i="1"/>
  <c r="G742" i="1"/>
  <c r="BF577" i="1"/>
  <c r="G577" i="1"/>
  <c r="BF769" i="1"/>
  <c r="G769" i="1"/>
  <c r="BF612" i="1"/>
  <c r="G612" i="1"/>
  <c r="BF804" i="1"/>
  <c r="G804" i="1"/>
  <c r="BF930" i="1"/>
  <c r="G930" i="1"/>
  <c r="BF1122" i="1"/>
  <c r="G1122" i="1"/>
  <c r="BF929" i="1"/>
  <c r="G929" i="1"/>
  <c r="BF1121" i="1"/>
  <c r="G1121" i="1"/>
  <c r="BF995" i="1"/>
  <c r="G995" i="1"/>
  <c r="BF344" i="1"/>
  <c r="G344" i="1"/>
  <c r="BF1814" i="1"/>
  <c r="G1814" i="1"/>
  <c r="BF1651" i="1"/>
  <c r="G1651" i="1"/>
  <c r="BF1212" i="1"/>
  <c r="G1212" i="1"/>
  <c r="BF890" i="1"/>
  <c r="G890" i="1"/>
  <c r="BF574" i="1"/>
  <c r="G574" i="1"/>
  <c r="BF453" i="1"/>
  <c r="G453" i="1"/>
  <c r="BF119" i="1"/>
  <c r="G119" i="1"/>
  <c r="BF287" i="1"/>
  <c r="G287" i="1"/>
  <c r="BF24" i="1"/>
  <c r="G24" i="1"/>
  <c r="BF1404" i="1"/>
  <c r="G1404" i="1"/>
  <c r="BF1001" i="1"/>
  <c r="G1001" i="1"/>
  <c r="BF649" i="1"/>
  <c r="G649" i="1"/>
  <c r="BF364" i="1"/>
  <c r="G364" i="1"/>
  <c r="BF394" i="1"/>
  <c r="G394" i="1"/>
  <c r="BF395" i="1"/>
  <c r="G395" i="1"/>
  <c r="BF140" i="1"/>
  <c r="G140" i="1"/>
  <c r="BF43" i="1"/>
  <c r="G43" i="1"/>
  <c r="BF270" i="1"/>
  <c r="G270" i="1"/>
  <c r="BF526" i="1"/>
  <c r="G526" i="1"/>
  <c r="BF250" i="1"/>
  <c r="G250" i="1"/>
  <c r="BF505" i="1"/>
  <c r="G505" i="1"/>
  <c r="BF237" i="1"/>
  <c r="G237" i="1"/>
  <c r="BF599" i="1"/>
  <c r="G599" i="1"/>
  <c r="BF1006" i="1"/>
  <c r="G1006" i="1"/>
  <c r="BF1260" i="1"/>
  <c r="G1260" i="1"/>
  <c r="BF1668" i="1"/>
  <c r="G1668" i="1"/>
  <c r="BF1082" i="1"/>
  <c r="G1082" i="1"/>
  <c r="BF380" i="1"/>
  <c r="G380" i="1"/>
  <c r="BF219" i="1"/>
  <c r="G219" i="1"/>
  <c r="BF399" i="1"/>
  <c r="G399" i="1"/>
  <c r="BF144" i="1"/>
  <c r="G144" i="1"/>
  <c r="BF1590" i="1"/>
  <c r="G1590" i="1"/>
  <c r="BF937" i="1"/>
  <c r="G937" i="1"/>
  <c r="BF300" i="1"/>
  <c r="G300" i="1"/>
  <c r="BF315" i="1"/>
  <c r="G315" i="1"/>
  <c r="BF103" i="1"/>
  <c r="G103" i="1"/>
  <c r="BF542" i="1"/>
  <c r="G542" i="1"/>
  <c r="BF457" i="1"/>
  <c r="G457" i="1"/>
  <c r="BF512" i="1"/>
  <c r="G512" i="1"/>
  <c r="BF770" i="1"/>
  <c r="G770" i="1"/>
  <c r="BF768" i="1"/>
  <c r="G768" i="1"/>
  <c r="BF1085" i="1"/>
  <c r="G1085" i="1"/>
  <c r="BF1087" i="1"/>
  <c r="G1087" i="1"/>
  <c r="BF1761" i="1"/>
  <c r="G1761" i="1"/>
  <c r="BF97" i="1"/>
  <c r="G97" i="1"/>
  <c r="BF126" i="1"/>
  <c r="G126" i="1"/>
  <c r="BF241" i="1"/>
  <c r="G241" i="1"/>
  <c r="BF795" i="1"/>
  <c r="G795" i="1"/>
  <c r="BF721" i="1"/>
  <c r="G721" i="1"/>
  <c r="BF1010" i="1"/>
  <c r="G1010" i="1"/>
  <c r="BF948" i="1"/>
  <c r="G948" i="1"/>
  <c r="BF1292" i="1"/>
  <c r="G1292" i="1"/>
  <c r="BF2000" i="1"/>
  <c r="G2000" i="1"/>
  <c r="BF305" i="1"/>
  <c r="G305" i="1"/>
  <c r="BF424" i="1"/>
  <c r="G424" i="1"/>
  <c r="BF746" i="1"/>
  <c r="G746" i="1"/>
  <c r="BF680" i="1"/>
  <c r="G680" i="1"/>
  <c r="BF1190" i="1"/>
  <c r="G1190" i="1"/>
  <c r="BF936" i="1"/>
  <c r="G936" i="1"/>
  <c r="BF1192" i="1"/>
  <c r="G1192" i="1"/>
  <c r="BF1191" i="1"/>
  <c r="G1191" i="1"/>
  <c r="BF1331" i="1"/>
  <c r="G1331" i="1"/>
  <c r="BF1361" i="1"/>
  <c r="G1361" i="1"/>
  <c r="BF1665" i="1"/>
  <c r="G1665" i="1"/>
  <c r="BF1574" i="1"/>
  <c r="G1574" i="1"/>
  <c r="BF2058" i="1"/>
  <c r="G2058" i="1"/>
  <c r="BF1844" i="1"/>
  <c r="G1844" i="1"/>
  <c r="BF1698" i="1"/>
  <c r="G1698" i="1"/>
  <c r="BF1872" i="1"/>
  <c r="G1872" i="1"/>
  <c r="BF1225" i="1"/>
  <c r="G1225" i="1"/>
  <c r="BF1248" i="1"/>
  <c r="G1248" i="1"/>
  <c r="BF1312" i="1"/>
  <c r="G1312" i="1"/>
  <c r="BF1376" i="1"/>
  <c r="G1376" i="1"/>
  <c r="BF1440" i="1"/>
  <c r="G1440" i="1"/>
  <c r="BF1504" i="1"/>
  <c r="G1504" i="1"/>
  <c r="BF1552" i="1"/>
  <c r="G1552" i="1"/>
  <c r="BF1307" i="1"/>
  <c r="G1307" i="1"/>
  <c r="BF1371" i="1"/>
  <c r="G1371" i="1"/>
  <c r="BF1435" i="1"/>
  <c r="G1435" i="1"/>
  <c r="BF1499" i="1"/>
  <c r="G1499" i="1"/>
  <c r="BF1242" i="1"/>
  <c r="G1242" i="1"/>
  <c r="BF1306" i="1"/>
  <c r="G1306" i="1"/>
  <c r="BF1370" i="1"/>
  <c r="G1370" i="1"/>
  <c r="BF1434" i="1"/>
  <c r="G1434" i="1"/>
  <c r="BF1498" i="1"/>
  <c r="G1498" i="1"/>
  <c r="BF1269" i="1"/>
  <c r="G1269" i="1"/>
  <c r="BF1333" i="1"/>
  <c r="G1333" i="1"/>
  <c r="BF1397" i="1"/>
  <c r="G1397" i="1"/>
  <c r="BF1461" i="1"/>
  <c r="G1461" i="1"/>
  <c r="BF1525" i="1"/>
  <c r="G1525" i="1"/>
  <c r="BF1608" i="1"/>
  <c r="G1608" i="1"/>
  <c r="BF1701" i="1"/>
  <c r="G1701" i="1"/>
  <c r="BF1765" i="1"/>
  <c r="G1765" i="1"/>
  <c r="BF1829" i="1"/>
  <c r="G1829" i="1"/>
  <c r="BF1599" i="1"/>
  <c r="G1599" i="1"/>
  <c r="BF1610" i="1"/>
  <c r="G1610" i="1"/>
  <c r="BF1585" i="1"/>
  <c r="G1585" i="1"/>
  <c r="BF1894" i="1"/>
  <c r="G1894" i="1"/>
  <c r="BF1958" i="1"/>
  <c r="G1958" i="1"/>
  <c r="BF1624" i="1"/>
  <c r="G1624" i="1"/>
  <c r="BF1688" i="1"/>
  <c r="G1688" i="1"/>
  <c r="BF1752" i="1"/>
  <c r="G1752" i="1"/>
  <c r="BF1816" i="1"/>
  <c r="G1816" i="1"/>
  <c r="BF2030" i="1"/>
  <c r="G2030" i="1"/>
  <c r="BF1687" i="1"/>
  <c r="G1687" i="1"/>
  <c r="BF1815" i="1"/>
  <c r="G1815" i="1"/>
  <c r="BF1638" i="1"/>
  <c r="G1638" i="1"/>
  <c r="BF1766" i="1"/>
  <c r="G1766" i="1"/>
  <c r="BF2070" i="1"/>
  <c r="G2070" i="1"/>
  <c r="BF1969" i="1"/>
  <c r="G1969" i="1"/>
  <c r="BF2137" i="1"/>
  <c r="G2137" i="1"/>
  <c r="BF1964" i="1"/>
  <c r="G1964" i="1"/>
  <c r="BF2136" i="1"/>
  <c r="G2136" i="1"/>
  <c r="BF1951" i="1"/>
  <c r="G1951" i="1"/>
  <c r="BF2123" i="1"/>
  <c r="G2123" i="1"/>
  <c r="BF2239" i="1"/>
  <c r="G2239" i="1"/>
  <c r="BF2230" i="1"/>
  <c r="G2230" i="1"/>
  <c r="BF2273" i="1"/>
  <c r="G2273" i="1"/>
  <c r="BF2410" i="1"/>
  <c r="G2410" i="1"/>
  <c r="BF2584" i="1"/>
  <c r="G2584" i="1"/>
  <c r="BF2575" i="1"/>
  <c r="G2575" i="1"/>
  <c r="BF1229" i="1"/>
  <c r="G1229" i="1"/>
  <c r="BF1252" i="1"/>
  <c r="G1252" i="1"/>
  <c r="BF1316" i="1"/>
  <c r="G1316" i="1"/>
  <c r="BF1380" i="1"/>
  <c r="G1380" i="1"/>
  <c r="BF1444" i="1"/>
  <c r="G1444" i="1"/>
  <c r="BF1508" i="1"/>
  <c r="G1508" i="1"/>
  <c r="BF1554" i="1"/>
  <c r="G1554" i="1"/>
  <c r="BF1311" i="1"/>
  <c r="G1311" i="1"/>
  <c r="BF1375" i="1"/>
  <c r="G1375" i="1"/>
  <c r="BF1439" i="1"/>
  <c r="G1439" i="1"/>
  <c r="BF1503" i="1"/>
  <c r="G1503" i="1"/>
  <c r="BF1246" i="1"/>
  <c r="G1246" i="1"/>
  <c r="BF1310" i="1"/>
  <c r="G1310" i="1"/>
  <c r="BF1374" i="1"/>
  <c r="G1374" i="1"/>
  <c r="BF1438" i="1"/>
  <c r="G1438" i="1"/>
  <c r="BF1502" i="1"/>
  <c r="G1502" i="1"/>
  <c r="BF1273" i="1"/>
  <c r="G1273" i="1"/>
  <c r="BF1337" i="1"/>
  <c r="G1337" i="1"/>
  <c r="BF1401" i="1"/>
  <c r="G1401" i="1"/>
  <c r="BF1465" i="1"/>
  <c r="G1465" i="1"/>
  <c r="BF1529" i="1"/>
  <c r="G1529" i="1"/>
  <c r="BF1612" i="1"/>
  <c r="G1612" i="1"/>
  <c r="BF1705" i="1"/>
  <c r="G1705" i="1"/>
  <c r="BF1769" i="1"/>
  <c r="G1769" i="1"/>
  <c r="BF1833" i="1"/>
  <c r="G1833" i="1"/>
  <c r="BF1603" i="1"/>
  <c r="G1603" i="1"/>
  <c r="BF1614" i="1"/>
  <c r="G1614" i="1"/>
  <c r="BF1589" i="1"/>
  <c r="G1589" i="1"/>
  <c r="BF1898" i="1"/>
  <c r="G1898" i="1"/>
  <c r="BF1628" i="1"/>
  <c r="G1628" i="1"/>
  <c r="BF1756" i="1"/>
  <c r="G1756" i="1"/>
  <c r="BF1820" i="1"/>
  <c r="G1820" i="1"/>
  <c r="BF2046" i="1"/>
  <c r="G2046" i="1"/>
  <c r="BF1699" i="1"/>
  <c r="G1699" i="1"/>
  <c r="BF1827" i="1"/>
  <c r="G1827" i="1"/>
  <c r="BF1650" i="1"/>
  <c r="G1650" i="1"/>
  <c r="BF1778" i="1"/>
  <c r="G1778" i="1"/>
  <c r="BF2118" i="1"/>
  <c r="G2118" i="1"/>
  <c r="BF1985" i="1"/>
  <c r="G1985" i="1"/>
  <c r="BF2153" i="1"/>
  <c r="G2153" i="1"/>
  <c r="BF1980" i="1"/>
  <c r="G1980" i="1"/>
  <c r="BF2152" i="1"/>
  <c r="G2152" i="1"/>
  <c r="BF1967" i="1"/>
  <c r="G1967" i="1"/>
  <c r="BF2139" i="1"/>
  <c r="G2139" i="1"/>
  <c r="BF2255" i="1"/>
  <c r="G2255" i="1"/>
  <c r="BF2246" i="1"/>
  <c r="G2246" i="1"/>
  <c r="BF2293" i="1"/>
  <c r="G2293" i="1"/>
  <c r="BF2448" i="1"/>
  <c r="G2448" i="1"/>
  <c r="BF2549" i="1"/>
  <c r="G2549" i="1"/>
  <c r="BF2595" i="1"/>
  <c r="G2595" i="1"/>
  <c r="BF1475" i="1"/>
  <c r="G1475" i="1"/>
  <c r="BF1559" i="1"/>
  <c r="G1559" i="1"/>
  <c r="BF1282" i="1"/>
  <c r="G1282" i="1"/>
  <c r="BF1346" i="1"/>
  <c r="G1346" i="1"/>
  <c r="BF1410" i="1"/>
  <c r="G1410" i="1"/>
  <c r="BF1474" i="1"/>
  <c r="G1474" i="1"/>
  <c r="BF1539" i="1"/>
  <c r="G1539" i="1"/>
  <c r="BF1309" i="1"/>
  <c r="G1309" i="1"/>
  <c r="BF1373" i="1"/>
  <c r="G1373" i="1"/>
  <c r="BF1437" i="1"/>
  <c r="G1437" i="1"/>
  <c r="BF1501" i="1"/>
  <c r="G1501" i="1"/>
  <c r="BF1584" i="1"/>
  <c r="G1584" i="1"/>
  <c r="BF1677" i="1"/>
  <c r="G1677" i="1"/>
  <c r="BF1741" i="1"/>
  <c r="G1741" i="1"/>
  <c r="BF1805" i="1"/>
  <c r="G1805" i="1"/>
  <c r="BF1575" i="1"/>
  <c r="G1575" i="1"/>
  <c r="BF1586" i="1"/>
  <c r="G1586" i="1"/>
  <c r="BF1561" i="1"/>
  <c r="G1561" i="1"/>
  <c r="BF1649" i="1"/>
  <c r="G1649" i="1"/>
  <c r="BF1934" i="1"/>
  <c r="G1934" i="1"/>
  <c r="BF2106" i="1"/>
  <c r="G2106" i="1"/>
  <c r="BF1664" i="1"/>
  <c r="G1664" i="1"/>
  <c r="BF1728" i="1"/>
  <c r="G1728" i="1"/>
  <c r="BF1792" i="1"/>
  <c r="G1792" i="1"/>
  <c r="BF1856" i="1"/>
  <c r="G1856" i="1"/>
  <c r="BF1639" i="1"/>
  <c r="G1639" i="1"/>
  <c r="BF1767" i="1"/>
  <c r="G1767" i="1"/>
  <c r="BF2114" i="1"/>
  <c r="G2114" i="1"/>
  <c r="BF1718" i="1"/>
  <c r="G1718" i="1"/>
  <c r="BF1846" i="1"/>
  <c r="G1846" i="1"/>
  <c r="BF1905" i="1"/>
  <c r="G1905" i="1"/>
  <c r="BF2073" i="1"/>
  <c r="G2073" i="1"/>
  <c r="BF1900" i="1"/>
  <c r="G1900" i="1"/>
  <c r="BF2072" i="1"/>
  <c r="G2072" i="1"/>
  <c r="BF1887" i="1"/>
  <c r="G1887" i="1"/>
  <c r="BF2059" i="1"/>
  <c r="G2059" i="1"/>
  <c r="BF2175" i="1"/>
  <c r="G2175" i="1"/>
  <c r="BF2166" i="1"/>
  <c r="G2166" i="1"/>
  <c r="BF2505" i="1"/>
  <c r="G2505" i="1"/>
  <c r="BF2457" i="1"/>
  <c r="G2457" i="1"/>
  <c r="BF2521" i="1"/>
  <c r="G2521" i="1"/>
  <c r="BF2443" i="1"/>
  <c r="G2443" i="1"/>
  <c r="BF2617" i="1"/>
  <c r="G2617" i="1"/>
  <c r="BF1659" i="1"/>
  <c r="G1659" i="1"/>
  <c r="BF1723" i="1"/>
  <c r="G1723" i="1"/>
  <c r="BF1787" i="1"/>
  <c r="G1787" i="1"/>
  <c r="BF1851" i="1"/>
  <c r="G1851" i="1"/>
  <c r="BF2288" i="1"/>
  <c r="G2288" i="1"/>
  <c r="BF1674" i="1"/>
  <c r="G1674" i="1"/>
  <c r="BF1738" i="1"/>
  <c r="G1738" i="1"/>
  <c r="BF1802" i="1"/>
  <c r="G1802" i="1"/>
  <c r="BF1982" i="1"/>
  <c r="G1982" i="1"/>
  <c r="BF1861" i="1"/>
  <c r="G1861" i="1"/>
  <c r="BF1929" i="1"/>
  <c r="G1929" i="1"/>
  <c r="BF2017" i="1"/>
  <c r="G2017" i="1"/>
  <c r="BF2101" i="1"/>
  <c r="G2101" i="1"/>
  <c r="BF2224" i="1"/>
  <c r="G2224" i="1"/>
  <c r="BF1928" i="1"/>
  <c r="G1928" i="1"/>
  <c r="BF2012" i="1"/>
  <c r="G2012" i="1"/>
  <c r="BF2096" i="1"/>
  <c r="G2096" i="1"/>
  <c r="BF2236" i="1"/>
  <c r="G2236" i="1"/>
  <c r="BF1915" i="1"/>
  <c r="G1915" i="1"/>
  <c r="BF1999" i="1"/>
  <c r="G1999" i="1"/>
  <c r="BF2087" i="1"/>
  <c r="G2087" i="1"/>
  <c r="BF2212" i="1"/>
  <c r="G2212" i="1"/>
  <c r="BF2199" i="1"/>
  <c r="G2199" i="1"/>
  <c r="BF2287" i="1"/>
  <c r="G2287" i="1"/>
  <c r="BF2194" i="1"/>
  <c r="G2194" i="1"/>
  <c r="BF2278" i="1"/>
  <c r="G2278" i="1"/>
  <c r="BF2193" i="1"/>
  <c r="G2193" i="1"/>
  <c r="BF2277" i="1"/>
  <c r="G2277" i="1"/>
  <c r="BF2331" i="1"/>
  <c r="G2331" i="1"/>
  <c r="BF2419" i="1"/>
  <c r="G2419" i="1"/>
  <c r="BF2330" i="1"/>
  <c r="G2330" i="1"/>
  <c r="BF2414" i="1"/>
  <c r="G2414" i="1"/>
  <c r="BF2361" i="1"/>
  <c r="G2361" i="1"/>
  <c r="BF2436" i="1"/>
  <c r="G2436" i="1"/>
  <c r="BF2456" i="1"/>
  <c r="G2456" i="1"/>
  <c r="BF2485" i="1"/>
  <c r="G2485" i="1"/>
  <c r="BF2512" i="1"/>
  <c r="G2512" i="1"/>
  <c r="BF2554" i="1"/>
  <c r="G2554" i="1"/>
  <c r="BF2491" i="1"/>
  <c r="G2491" i="1"/>
  <c r="BF2579" i="1"/>
  <c r="G2579" i="1"/>
  <c r="BF2570" i="1"/>
  <c r="G2570" i="1"/>
  <c r="BF2581" i="1"/>
  <c r="G2581" i="1"/>
  <c r="BF1631" i="1"/>
  <c r="G1631" i="1"/>
  <c r="BF1695" i="1"/>
  <c r="G1695" i="1"/>
  <c r="BF1759" i="1"/>
  <c r="G1759" i="1"/>
  <c r="BF1823" i="1"/>
  <c r="G1823" i="1"/>
  <c r="BF2082" i="1"/>
  <c r="G2082" i="1"/>
  <c r="BF1646" i="1"/>
  <c r="G1646" i="1"/>
  <c r="BF1710" i="1"/>
  <c r="G1710" i="1"/>
  <c r="BF1774" i="1"/>
  <c r="G1774" i="1"/>
  <c r="BF1838" i="1"/>
  <c r="G1838" i="1"/>
  <c r="BF2102" i="1"/>
  <c r="G2102" i="1"/>
  <c r="BF1897" i="1"/>
  <c r="G1897" i="1"/>
  <c r="BF1977" i="1"/>
  <c r="G1977" i="1"/>
  <c r="BF2065" i="1"/>
  <c r="G2065" i="1"/>
  <c r="BF2149" i="1"/>
  <c r="G2149" i="1"/>
  <c r="BF1888" i="1"/>
  <c r="G1888" i="1"/>
  <c r="BF1976" i="1"/>
  <c r="G1976" i="1"/>
  <c r="BF2060" i="1"/>
  <c r="G2060" i="1"/>
  <c r="BF2144" i="1"/>
  <c r="G2144" i="1"/>
  <c r="BF1879" i="1"/>
  <c r="G1879" i="1"/>
  <c r="BF1963" i="1"/>
  <c r="G1963" i="1"/>
  <c r="BF2047" i="1"/>
  <c r="G2047" i="1"/>
  <c r="BF2135" i="1"/>
  <c r="G2135" i="1"/>
  <c r="BF2163" i="1"/>
  <c r="G2163" i="1"/>
  <c r="BF2247" i="1"/>
  <c r="G2247" i="1"/>
  <c r="BF2158" i="1"/>
  <c r="G2158" i="1"/>
  <c r="BF2242" i="1"/>
  <c r="G2242" i="1"/>
  <c r="BF2404" i="1"/>
  <c r="G2404" i="1"/>
  <c r="BF2241" i="1"/>
  <c r="G2241" i="1"/>
  <c r="BF2424" i="1"/>
  <c r="G2424" i="1"/>
  <c r="BF2379" i="1"/>
  <c r="G2379" i="1"/>
  <c r="BF2553" i="1"/>
  <c r="G2553" i="1"/>
  <c r="BF2378" i="1"/>
  <c r="G2378" i="1"/>
  <c r="BF2321" i="1"/>
  <c r="G2321" i="1"/>
  <c r="BF2409" i="1"/>
  <c r="G2409" i="1"/>
  <c r="BF2509" i="1"/>
  <c r="G2509" i="1"/>
  <c r="BF2480" i="1"/>
  <c r="G2480" i="1"/>
  <c r="BF2494" i="1"/>
  <c r="G2494" i="1"/>
  <c r="BF2536" i="1"/>
  <c r="G2536" i="1"/>
  <c r="BF2451" i="1"/>
  <c r="G2451" i="1"/>
  <c r="BF2539" i="1"/>
  <c r="G2539" i="1"/>
  <c r="BF2624" i="1"/>
  <c r="G2624" i="1"/>
  <c r="BF2618" i="1"/>
  <c r="G2618" i="1"/>
  <c r="BF2629" i="1"/>
  <c r="G2629" i="1"/>
  <c r="BF2265" i="1"/>
  <c r="G2265" i="1"/>
  <c r="BF2323" i="1"/>
  <c r="G2323" i="1"/>
  <c r="BF2407" i="1"/>
  <c r="G2407" i="1"/>
  <c r="BF2318" i="1"/>
  <c r="G2318" i="1"/>
  <c r="BF2406" i="1"/>
  <c r="G2406" i="1"/>
  <c r="BF2349" i="1"/>
  <c r="G2349" i="1"/>
  <c r="BF2430" i="1"/>
  <c r="G2430" i="1"/>
  <c r="BF2452" i="1"/>
  <c r="G2452" i="1"/>
  <c r="BF2576" i="1"/>
  <c r="G2576" i="1"/>
  <c r="BF2506" i="1"/>
  <c r="G2506" i="1"/>
  <c r="BF2550" i="1"/>
  <c r="G2550" i="1"/>
  <c r="BF2479" i="1"/>
  <c r="G2479" i="1"/>
  <c r="BF2567" i="1"/>
  <c r="G2567" i="1"/>
  <c r="BF2562" i="1"/>
  <c r="G2562" i="1"/>
  <c r="BF2569" i="1"/>
  <c r="G2569" i="1"/>
  <c r="BF1917" i="1"/>
  <c r="G1917" i="1"/>
  <c r="BF1981" i="1"/>
  <c r="G1981" i="1"/>
  <c r="BF2045" i="1"/>
  <c r="G2045" i="1"/>
  <c r="BF2109" i="1"/>
  <c r="G2109" i="1"/>
  <c r="BF2172" i="1"/>
  <c r="G2172" i="1"/>
  <c r="BF1892" i="1"/>
  <c r="G1892" i="1"/>
  <c r="BF1956" i="1"/>
  <c r="G1956" i="1"/>
  <c r="BF2020" i="1"/>
  <c r="G2020" i="1"/>
  <c r="BF2084" i="1"/>
  <c r="G2084" i="1"/>
  <c r="BF2148" i="1"/>
  <c r="G2148" i="1"/>
  <c r="BF1859" i="1"/>
  <c r="G1859" i="1"/>
  <c r="BF1923" i="1"/>
  <c r="G1923" i="1"/>
  <c r="BF1987" i="1"/>
  <c r="G1987" i="1"/>
  <c r="BF2051" i="1"/>
  <c r="G2051" i="1"/>
  <c r="BF2115" i="1"/>
  <c r="G2115" i="1"/>
  <c r="BF2248" i="1"/>
  <c r="G2248" i="1"/>
  <c r="BF2187" i="1"/>
  <c r="G2187" i="1"/>
  <c r="BF2251" i="1"/>
  <c r="G2251" i="1"/>
  <c r="BF2368" i="1"/>
  <c r="G2368" i="1"/>
  <c r="BF2202" i="1"/>
  <c r="G2202" i="1"/>
  <c r="BF2266" i="1"/>
  <c r="G2266" i="1"/>
  <c r="BF2420" i="1"/>
  <c r="G2420" i="1"/>
  <c r="BF2221" i="1"/>
  <c r="G2221" i="1"/>
  <c r="BF2285" i="1"/>
  <c r="G2285" i="1"/>
  <c r="BF2319" i="1"/>
  <c r="G2319" i="1"/>
  <c r="BF2383" i="1"/>
  <c r="G2383" i="1"/>
  <c r="BF2445" i="1"/>
  <c r="G2445" i="1"/>
  <c r="BF2338" i="1"/>
  <c r="G2338" i="1"/>
  <c r="BF2402" i="1"/>
  <c r="G2402" i="1"/>
  <c r="BF2325" i="1"/>
  <c r="G2325" i="1"/>
  <c r="BF2389" i="1"/>
  <c r="G2389" i="1"/>
  <c r="BF2440" i="1"/>
  <c r="G2440" i="1"/>
  <c r="BF2592" i="1"/>
  <c r="G2592" i="1"/>
  <c r="BF2482" i="1"/>
  <c r="G2482" i="1"/>
  <c r="BF2484" i="1"/>
  <c r="G2484" i="1"/>
  <c r="BF2516" i="1"/>
  <c r="G2516" i="1"/>
  <c r="BF2548" i="1"/>
  <c r="G2548" i="1"/>
  <c r="BF2455" i="1"/>
  <c r="G2455" i="1"/>
  <c r="BF2519" i="1"/>
  <c r="G2519" i="1"/>
  <c r="BF2587" i="1"/>
  <c r="G2587" i="1"/>
  <c r="BF2558" i="1"/>
  <c r="G2558" i="1"/>
  <c r="BF2622" i="1"/>
  <c r="G2622" i="1"/>
  <c r="BF2609" i="1"/>
  <c r="G2609" i="1"/>
  <c r="BF2184" i="1"/>
  <c r="G2184" i="1"/>
  <c r="BF1588" i="1"/>
  <c r="G1588" i="1"/>
  <c r="BF1303" i="1"/>
  <c r="G1303" i="1"/>
  <c r="BF1179" i="1"/>
  <c r="G1179" i="1"/>
  <c r="BF923" i="1"/>
  <c r="G923" i="1"/>
  <c r="BF988" i="1"/>
  <c r="G988" i="1"/>
  <c r="BF1113" i="1"/>
  <c r="G1113" i="1"/>
  <c r="BF1178" i="1"/>
  <c r="G1178" i="1"/>
  <c r="BF922" i="1"/>
  <c r="G922" i="1"/>
  <c r="BF668" i="1"/>
  <c r="G668" i="1"/>
  <c r="BF761" i="1"/>
  <c r="G761" i="1"/>
  <c r="BF862" i="1"/>
  <c r="G862" i="1"/>
  <c r="BF606" i="1"/>
  <c r="G606" i="1"/>
  <c r="BF707" i="1"/>
  <c r="G707" i="1"/>
  <c r="BF476" i="1"/>
  <c r="G476" i="1"/>
  <c r="BF217" i="1"/>
  <c r="G217" i="1"/>
  <c r="BF485" i="1"/>
  <c r="G485" i="1"/>
  <c r="BF230" i="1"/>
  <c r="G230" i="1"/>
  <c r="BF506" i="1"/>
  <c r="G506" i="1"/>
  <c r="BF266" i="1"/>
  <c r="G266" i="1"/>
  <c r="BF139" i="1"/>
  <c r="G139" i="1"/>
  <c r="BF39" i="1"/>
  <c r="G39" i="1"/>
  <c r="BF423" i="1"/>
  <c r="G423" i="1"/>
  <c r="BF359" i="1"/>
  <c r="G359" i="1"/>
  <c r="BF295" i="1"/>
  <c r="G295" i="1"/>
  <c r="BF232" i="1"/>
  <c r="G232" i="1"/>
  <c r="BF168" i="1"/>
  <c r="G168" i="1"/>
  <c r="BF88" i="1"/>
  <c r="G88" i="1"/>
  <c r="BF26" i="1"/>
  <c r="G26" i="1"/>
  <c r="BF1862" i="1"/>
  <c r="G1862" i="1"/>
  <c r="BF1100" i="1"/>
  <c r="G1100" i="1"/>
  <c r="BF780" i="1"/>
  <c r="G780" i="1"/>
  <c r="BF819" i="1"/>
  <c r="G819" i="1"/>
  <c r="BF341" i="1"/>
  <c r="G341" i="1"/>
  <c r="BF87" i="1"/>
  <c r="G87" i="1"/>
  <c r="BF260" i="1"/>
  <c r="G260" i="1"/>
  <c r="BF1253" i="1"/>
  <c r="G1253" i="1"/>
  <c r="BF905" i="1"/>
  <c r="G905" i="1"/>
  <c r="BF553" i="1"/>
  <c r="G553" i="1"/>
  <c r="BF268" i="1"/>
  <c r="G268" i="1"/>
  <c r="BF298" i="1"/>
  <c r="G298" i="1"/>
  <c r="BF371" i="1"/>
  <c r="G371" i="1"/>
  <c r="BF108" i="1"/>
  <c r="G108" i="1"/>
  <c r="BF1099" i="1"/>
  <c r="G1099" i="1"/>
  <c r="BF782" i="1"/>
  <c r="G782" i="1"/>
  <c r="BF231" i="1"/>
  <c r="G231" i="1"/>
  <c r="BF68" i="1"/>
  <c r="G68" i="1"/>
  <c r="BF883" i="1"/>
  <c r="G883" i="1"/>
  <c r="BF1779" i="1"/>
  <c r="G1779" i="1"/>
  <c r="BF906" i="1"/>
  <c r="G906" i="1"/>
  <c r="BF469" i="1"/>
  <c r="G469" i="1"/>
  <c r="BF291" i="1"/>
  <c r="G291" i="1"/>
  <c r="BF1033" i="1"/>
  <c r="G1033" i="1"/>
  <c r="BF111" i="1"/>
  <c r="G111" i="1"/>
  <c r="BF652" i="1"/>
  <c r="G652" i="1"/>
  <c r="BF846" i="1"/>
  <c r="G846" i="1"/>
  <c r="BF691" i="1"/>
  <c r="G691" i="1"/>
  <c r="BF355" i="1"/>
  <c r="G355" i="1"/>
  <c r="BF2463" i="1"/>
  <c r="G2463" i="1"/>
  <c r="BF1147" i="1"/>
  <c r="G1147" i="1"/>
  <c r="BF1146" i="1"/>
  <c r="G1146" i="1"/>
  <c r="BF830" i="1"/>
  <c r="G830" i="1"/>
  <c r="BF185" i="1"/>
  <c r="G185" i="1"/>
  <c r="BF251" i="1"/>
  <c r="G251" i="1"/>
  <c r="BF415" i="1"/>
  <c r="G415" i="1"/>
  <c r="BF160" i="1"/>
  <c r="G160" i="1"/>
  <c r="BF2122" i="1"/>
  <c r="G2122" i="1"/>
  <c r="BF1132" i="1"/>
  <c r="G1132" i="1"/>
  <c r="BF812" i="1"/>
  <c r="G812" i="1"/>
  <c r="BF851" i="1"/>
  <c r="G851" i="1"/>
  <c r="BF373" i="1"/>
  <c r="G373" i="1"/>
  <c r="BF98" i="1"/>
  <c r="G98" i="1"/>
  <c r="BF267" i="1"/>
  <c r="G267" i="1"/>
  <c r="BF207" i="1"/>
  <c r="G207" i="1"/>
  <c r="BF462" i="1"/>
  <c r="G462" i="1"/>
  <c r="BF186" i="1"/>
  <c r="G186" i="1"/>
  <c r="BF441" i="1"/>
  <c r="G441" i="1"/>
  <c r="BF173" i="1"/>
  <c r="G173" i="1"/>
  <c r="BF432" i="1"/>
  <c r="G432" i="1"/>
  <c r="BF663" i="1"/>
  <c r="G663" i="1"/>
  <c r="BF855" i="1"/>
  <c r="G855" i="1"/>
  <c r="BF690" i="1"/>
  <c r="G690" i="1"/>
  <c r="BF882" i="1"/>
  <c r="G882" i="1"/>
  <c r="BF717" i="1"/>
  <c r="G717" i="1"/>
  <c r="BF560" i="1"/>
  <c r="G560" i="1"/>
  <c r="BF752" i="1"/>
  <c r="G752" i="1"/>
  <c r="BF880" i="1"/>
  <c r="G880" i="1"/>
  <c r="BF1134" i="1"/>
  <c r="G1134" i="1"/>
  <c r="BF1005" i="1"/>
  <c r="G1005" i="1"/>
  <c r="BF1133" i="1"/>
  <c r="G1133" i="1"/>
  <c r="BF944" i="1"/>
  <c r="G944" i="1"/>
  <c r="BF1136" i="1"/>
  <c r="G1136" i="1"/>
  <c r="BF943" i="1"/>
  <c r="G943" i="1"/>
  <c r="BF1135" i="1"/>
  <c r="G1135" i="1"/>
  <c r="BF1416" i="1"/>
  <c r="G1416" i="1"/>
  <c r="BF1347" i="1"/>
  <c r="G1347" i="1"/>
  <c r="BF1393" i="1"/>
  <c r="G1393" i="1"/>
  <c r="BF1620" i="1"/>
  <c r="G1620" i="1"/>
  <c r="BF1762" i="1"/>
  <c r="G1762" i="1"/>
  <c r="BF2513" i="1"/>
  <c r="G2513" i="1"/>
  <c r="BF83" i="1"/>
  <c r="G83" i="1"/>
  <c r="BF195" i="1"/>
  <c r="G195" i="1"/>
  <c r="BF386" i="1"/>
  <c r="G386" i="1"/>
  <c r="BF29" i="1"/>
  <c r="G29" i="1"/>
  <c r="BF238" i="1"/>
  <c r="G238" i="1"/>
  <c r="BF365" i="1"/>
  <c r="G365" i="1"/>
  <c r="BF45" i="1"/>
  <c r="G45" i="1"/>
  <c r="BF225" i="1"/>
  <c r="G225" i="1"/>
  <c r="BF420" i="1"/>
  <c r="G420" i="1"/>
  <c r="BF587" i="1"/>
  <c r="G587" i="1"/>
  <c r="BF715" i="1"/>
  <c r="G715" i="1"/>
  <c r="BF550" i="1"/>
  <c r="G550" i="1"/>
  <c r="BF678" i="1"/>
  <c r="G678" i="1"/>
  <c r="BF870" i="1"/>
  <c r="G870" i="1"/>
  <c r="BF705" i="1"/>
  <c r="G705" i="1"/>
  <c r="BF899" i="1"/>
  <c r="G899" i="1"/>
  <c r="BF676" i="1"/>
  <c r="G676" i="1"/>
  <c r="BF868" i="1"/>
  <c r="G868" i="1"/>
  <c r="BF994" i="1"/>
  <c r="G994" i="1"/>
  <c r="BF1058" i="1"/>
  <c r="G1058" i="1"/>
  <c r="BF1186" i="1"/>
  <c r="G1186" i="1"/>
  <c r="BF993" i="1"/>
  <c r="G993" i="1"/>
  <c r="BF1057" i="1"/>
  <c r="G1057" i="1"/>
  <c r="BF1185" i="1"/>
  <c r="G1185" i="1"/>
  <c r="BF932" i="1"/>
  <c r="G932" i="1"/>
  <c r="BF996" i="1"/>
  <c r="G996" i="1"/>
  <c r="BF1060" i="1"/>
  <c r="G1060" i="1"/>
  <c r="BF1124" i="1"/>
  <c r="G1124" i="1"/>
  <c r="BF1188" i="1"/>
  <c r="G1188" i="1"/>
  <c r="BF931" i="1"/>
  <c r="G931" i="1"/>
  <c r="BF1059" i="1"/>
  <c r="G1059" i="1"/>
  <c r="BF1123" i="1"/>
  <c r="G1123" i="1"/>
  <c r="BF1187" i="1"/>
  <c r="G1187" i="1"/>
  <c r="BF1388" i="1"/>
  <c r="G1388" i="1"/>
  <c r="BF1516" i="1"/>
  <c r="G1516" i="1"/>
  <c r="BF1319" i="1"/>
  <c r="G1319" i="1"/>
  <c r="BF1447" i="1"/>
  <c r="G1447" i="1"/>
  <c r="BF1382" i="1"/>
  <c r="G1382" i="1"/>
  <c r="BF1345" i="1"/>
  <c r="G1345" i="1"/>
  <c r="BF1637" i="1"/>
  <c r="G1637" i="1"/>
  <c r="BF1611" i="1"/>
  <c r="G1611" i="1"/>
  <c r="BF1994" i="1"/>
  <c r="G1994" i="1"/>
  <c r="BF1828" i="1"/>
  <c r="G1828" i="1"/>
  <c r="BF1666" i="1"/>
  <c r="G1666" i="1"/>
  <c r="BF2188" i="1"/>
  <c r="G2188" i="1"/>
  <c r="BF2160" i="1"/>
  <c r="G2160" i="1"/>
  <c r="BF2333" i="1"/>
  <c r="G2333" i="1"/>
  <c r="BF310" i="1"/>
  <c r="G310" i="1"/>
  <c r="BF374" i="1"/>
  <c r="G374" i="1"/>
  <c r="BF438" i="1"/>
  <c r="G438" i="1"/>
  <c r="BF502" i="1"/>
  <c r="G502" i="1"/>
  <c r="BF17" i="1"/>
  <c r="G17" i="1"/>
  <c r="BF82" i="1"/>
  <c r="G82" i="1"/>
  <c r="BF162" i="1"/>
  <c r="G162" i="1"/>
  <c r="BF226" i="1"/>
  <c r="G226" i="1"/>
  <c r="BF289" i="1"/>
  <c r="G289" i="1"/>
  <c r="BF353" i="1"/>
  <c r="G353" i="1"/>
  <c r="BF417" i="1"/>
  <c r="G417" i="1"/>
  <c r="BF481" i="1"/>
  <c r="G481" i="1"/>
  <c r="BF33" i="1"/>
  <c r="G33" i="1"/>
  <c r="BF92" i="1"/>
  <c r="G92" i="1"/>
  <c r="BF149" i="1"/>
  <c r="G149" i="1"/>
  <c r="BF213" i="1"/>
  <c r="G213" i="1"/>
  <c r="BF280" i="1"/>
  <c r="G280" i="1"/>
  <c r="BF408" i="1"/>
  <c r="G408" i="1"/>
  <c r="BF472" i="1"/>
  <c r="G472" i="1"/>
  <c r="BF536" i="1"/>
  <c r="G536" i="1"/>
  <c r="BF575" i="1"/>
  <c r="G575" i="1"/>
  <c r="BF639" i="1"/>
  <c r="G639" i="1"/>
  <c r="BF703" i="1"/>
  <c r="G703" i="1"/>
  <c r="BF767" i="1"/>
  <c r="G767" i="1"/>
  <c r="BF831" i="1"/>
  <c r="G831" i="1"/>
  <c r="BF893" i="1"/>
  <c r="G893" i="1"/>
  <c r="BF602" i="1"/>
  <c r="G602" i="1"/>
  <c r="BF666" i="1"/>
  <c r="G666" i="1"/>
  <c r="BF730" i="1"/>
  <c r="G730" i="1"/>
  <c r="BF794" i="1"/>
  <c r="G794" i="1"/>
  <c r="BF858" i="1"/>
  <c r="G858" i="1"/>
  <c r="BF565" i="1"/>
  <c r="G565" i="1"/>
  <c r="BF629" i="1"/>
  <c r="G629" i="1"/>
  <c r="BF693" i="1"/>
  <c r="G693" i="1"/>
  <c r="BF757" i="1"/>
  <c r="G757" i="1"/>
  <c r="BF821" i="1"/>
  <c r="G821" i="1"/>
  <c r="BF887" i="1"/>
  <c r="G887" i="1"/>
  <c r="BF600" i="1"/>
  <c r="G600" i="1"/>
  <c r="BF664" i="1"/>
  <c r="G664" i="1"/>
  <c r="BF792" i="1"/>
  <c r="G792" i="1"/>
  <c r="BF856" i="1"/>
  <c r="G856" i="1"/>
  <c r="BF918" i="1"/>
  <c r="G918" i="1"/>
  <c r="BF982" i="1"/>
  <c r="G982" i="1"/>
  <c r="BF1046" i="1"/>
  <c r="G1046" i="1"/>
  <c r="BF1110" i="1"/>
  <c r="G1110" i="1"/>
  <c r="BF1174" i="1"/>
  <c r="G1174" i="1"/>
  <c r="BF917" i="1"/>
  <c r="G917" i="1"/>
  <c r="BF981" i="1"/>
  <c r="G981" i="1"/>
  <c r="BF1045" i="1"/>
  <c r="G1045" i="1"/>
  <c r="BF1109" i="1"/>
  <c r="G1109" i="1"/>
  <c r="BF1173" i="1"/>
  <c r="G1173" i="1"/>
  <c r="BF1235" i="1"/>
  <c r="G1235" i="1"/>
  <c r="BF920" i="1"/>
  <c r="G920" i="1"/>
  <c r="BF984" i="1"/>
  <c r="G984" i="1"/>
  <c r="BF1048" i="1"/>
  <c r="G1048" i="1"/>
  <c r="BF1112" i="1"/>
  <c r="G1112" i="1"/>
  <c r="BF1176" i="1"/>
  <c r="G1176" i="1"/>
  <c r="BF919" i="1"/>
  <c r="G919" i="1"/>
  <c r="BF983" i="1"/>
  <c r="G983" i="1"/>
  <c r="BF1047" i="1"/>
  <c r="G1047" i="1"/>
  <c r="BF1111" i="1"/>
  <c r="G1111" i="1"/>
  <c r="BF1175" i="1"/>
  <c r="G1175" i="1"/>
  <c r="BF1240" i="1"/>
  <c r="G1240" i="1"/>
  <c r="BF1368" i="1"/>
  <c r="G1368" i="1"/>
  <c r="BF1496" i="1"/>
  <c r="G1496" i="1"/>
  <c r="BF1299" i="1"/>
  <c r="G1299" i="1"/>
  <c r="BF1427" i="1"/>
  <c r="G1427" i="1"/>
  <c r="BF1334" i="1"/>
  <c r="G1334" i="1"/>
  <c r="BF1297" i="1"/>
  <c r="G1297" i="1"/>
  <c r="BF1572" i="1"/>
  <c r="G1572" i="1"/>
  <c r="BF1857" i="1"/>
  <c r="G1857" i="1"/>
  <c r="BF1922" i="1"/>
  <c r="G1922" i="1"/>
  <c r="BF1780" i="1"/>
  <c r="G1780" i="1"/>
  <c r="BF2034" i="1"/>
  <c r="G2034" i="1"/>
  <c r="BF2049" i="1"/>
  <c r="G2049" i="1"/>
  <c r="BF2031" i="1"/>
  <c r="G2031" i="1"/>
  <c r="BF2391" i="1"/>
  <c r="G2391" i="1"/>
  <c r="BF1207" i="1"/>
  <c r="G1207" i="1"/>
  <c r="BF1232" i="1"/>
  <c r="G1232" i="1"/>
  <c r="BF1296" i="1"/>
  <c r="G1296" i="1"/>
  <c r="BF1360" i="1"/>
  <c r="G1360" i="1"/>
  <c r="BF1424" i="1"/>
  <c r="G1424" i="1"/>
  <c r="BF1488" i="1"/>
  <c r="G1488" i="1"/>
  <c r="BF1544" i="1"/>
  <c r="G1544" i="1"/>
  <c r="BF1291" i="1"/>
  <c r="G1291" i="1"/>
  <c r="BF1355" i="1"/>
  <c r="G1355" i="1"/>
  <c r="BF1419" i="1"/>
  <c r="G1419" i="1"/>
  <c r="BF1483" i="1"/>
  <c r="G1483" i="1"/>
  <c r="BF1226" i="1"/>
  <c r="G1226" i="1"/>
  <c r="BF1290" i="1"/>
  <c r="G1290" i="1"/>
  <c r="BF1354" i="1"/>
  <c r="G1354" i="1"/>
  <c r="BF1418" i="1"/>
  <c r="G1418" i="1"/>
  <c r="BF1482" i="1"/>
  <c r="G1482" i="1"/>
  <c r="BF1547" i="1"/>
  <c r="G1547" i="1"/>
  <c r="BF1317" i="1"/>
  <c r="G1317" i="1"/>
  <c r="BF1381" i="1"/>
  <c r="G1381" i="1"/>
  <c r="BF1445" i="1"/>
  <c r="G1445" i="1"/>
  <c r="BF1509" i="1"/>
  <c r="G1509" i="1"/>
  <c r="BF1592" i="1"/>
  <c r="G1592" i="1"/>
  <c r="BF1685" i="1"/>
  <c r="G1685" i="1"/>
  <c r="BF1749" i="1"/>
  <c r="G1749" i="1"/>
  <c r="BF1813" i="1"/>
  <c r="G1813" i="1"/>
  <c r="BF1583" i="1"/>
  <c r="G1583" i="1"/>
  <c r="BF1594" i="1"/>
  <c r="G1594" i="1"/>
  <c r="BF1569" i="1"/>
  <c r="G1569" i="1"/>
  <c r="BF1866" i="1"/>
  <c r="G1866" i="1"/>
  <c r="BF1942" i="1"/>
  <c r="G1942" i="1"/>
  <c r="BF2138" i="1"/>
  <c r="G2138" i="1"/>
  <c r="BF1672" i="1"/>
  <c r="G1672" i="1"/>
  <c r="BF1736" i="1"/>
  <c r="G1736" i="1"/>
  <c r="BF1800" i="1"/>
  <c r="G1800" i="1"/>
  <c r="BF1970" i="1"/>
  <c r="G1970" i="1"/>
  <c r="BF1655" i="1"/>
  <c r="G1655" i="1"/>
  <c r="BF1783" i="1"/>
  <c r="G1783" i="1"/>
  <c r="BF2220" i="1"/>
  <c r="G2220" i="1"/>
  <c r="BF1734" i="1"/>
  <c r="G1734" i="1"/>
  <c r="BF1886" i="1"/>
  <c r="G1886" i="1"/>
  <c r="BF1925" i="1"/>
  <c r="G1925" i="1"/>
  <c r="BF2097" i="1"/>
  <c r="G2097" i="1"/>
  <c r="BF1920" i="1"/>
  <c r="G1920" i="1"/>
  <c r="BF2092" i="1"/>
  <c r="G2092" i="1"/>
  <c r="BF1911" i="1"/>
  <c r="G1911" i="1"/>
  <c r="BF2079" i="1"/>
  <c r="G2079" i="1"/>
  <c r="BF2195" i="1"/>
  <c r="G2195" i="1"/>
  <c r="BF2190" i="1"/>
  <c r="G2190" i="1"/>
  <c r="BF2185" i="1"/>
  <c r="G2185" i="1"/>
  <c r="BF2326" i="1"/>
  <c r="G2326" i="1"/>
  <c r="BF2454" i="1"/>
  <c r="G2454" i="1"/>
  <c r="BF2483" i="1"/>
  <c r="G2483" i="1"/>
  <c r="BF1211" i="1"/>
  <c r="G1211" i="1"/>
  <c r="BF1236" i="1"/>
  <c r="G1236" i="1"/>
  <c r="BF1300" i="1"/>
  <c r="G1300" i="1"/>
  <c r="BF1364" i="1"/>
  <c r="G1364" i="1"/>
  <c r="BF1428" i="1"/>
  <c r="G1428" i="1"/>
  <c r="BF1492" i="1"/>
  <c r="G1492" i="1"/>
  <c r="BF1546" i="1"/>
  <c r="G1546" i="1"/>
  <c r="BF1295" i="1"/>
  <c r="G1295" i="1"/>
  <c r="BF1359" i="1"/>
  <c r="G1359" i="1"/>
  <c r="BF1423" i="1"/>
  <c r="G1423" i="1"/>
  <c r="BF1487" i="1"/>
  <c r="G1487" i="1"/>
  <c r="BF1230" i="1"/>
  <c r="G1230" i="1"/>
  <c r="BF1294" i="1"/>
  <c r="G1294" i="1"/>
  <c r="BF1358" i="1"/>
  <c r="G1358" i="1"/>
  <c r="BF1422" i="1"/>
  <c r="G1422" i="1"/>
  <c r="BF1486" i="1"/>
  <c r="G1486" i="1"/>
  <c r="BF1551" i="1"/>
  <c r="G1551" i="1"/>
  <c r="BF1321" i="1"/>
  <c r="G1321" i="1"/>
  <c r="BF1385" i="1"/>
  <c r="G1385" i="1"/>
  <c r="BF1449" i="1"/>
  <c r="G1449" i="1"/>
  <c r="BF1513" i="1"/>
  <c r="G1513" i="1"/>
  <c r="BF1596" i="1"/>
  <c r="G1596" i="1"/>
  <c r="BF1689" i="1"/>
  <c r="G1689" i="1"/>
  <c r="BF1753" i="1"/>
  <c r="G1753" i="1"/>
  <c r="BF1817" i="1"/>
  <c r="G1817" i="1"/>
  <c r="BF1587" i="1"/>
  <c r="G1587" i="1"/>
  <c r="BF1598" i="1"/>
  <c r="G1598" i="1"/>
  <c r="BF1573" i="1"/>
  <c r="G1573" i="1"/>
  <c r="BF1870" i="1"/>
  <c r="G1870" i="1"/>
  <c r="BF1946" i="1"/>
  <c r="G1946" i="1"/>
  <c r="BF2154" i="1"/>
  <c r="G2154" i="1"/>
  <c r="BF1676" i="1"/>
  <c r="G1676" i="1"/>
  <c r="BF1740" i="1"/>
  <c r="G1740" i="1"/>
  <c r="BF1804" i="1"/>
  <c r="G1804" i="1"/>
  <c r="BF1974" i="1"/>
  <c r="G1974" i="1"/>
  <c r="BF1667" i="1"/>
  <c r="G1667" i="1"/>
  <c r="BF1795" i="1"/>
  <c r="G1795" i="1"/>
  <c r="BF1618" i="1"/>
  <c r="G1618" i="1"/>
  <c r="BF1746" i="1"/>
  <c r="G1746" i="1"/>
  <c r="BF1990" i="1"/>
  <c r="G1990" i="1"/>
  <c r="BF1941" i="1"/>
  <c r="G1941" i="1"/>
  <c r="BF2113" i="1"/>
  <c r="G2113" i="1"/>
  <c r="BF1936" i="1"/>
  <c r="G1936" i="1"/>
  <c r="BF2108" i="1"/>
  <c r="G2108" i="1"/>
  <c r="BF1927" i="1"/>
  <c r="G1927" i="1"/>
  <c r="BF2095" i="1"/>
  <c r="G2095" i="1"/>
  <c r="BF2211" i="1"/>
  <c r="G2211" i="1"/>
  <c r="BF2206" i="1"/>
  <c r="G2206" i="1"/>
  <c r="BF2209" i="1"/>
  <c r="G2209" i="1"/>
  <c r="BF2346" i="1"/>
  <c r="G2346" i="1"/>
  <c r="BF2464" i="1"/>
  <c r="G2464" i="1"/>
  <c r="BF2507" i="1"/>
  <c r="G2507" i="1"/>
  <c r="BF1459" i="1"/>
  <c r="G1459" i="1"/>
  <c r="BF1523" i="1"/>
  <c r="G1523" i="1"/>
  <c r="BF1266" i="1"/>
  <c r="G1266" i="1"/>
  <c r="BF1330" i="1"/>
  <c r="G1330" i="1"/>
  <c r="BF1394" i="1"/>
  <c r="G1394" i="1"/>
  <c r="BF1458" i="1"/>
  <c r="G1458" i="1"/>
  <c r="BF1522" i="1"/>
  <c r="G1522" i="1"/>
  <c r="BF1293" i="1"/>
  <c r="G1293" i="1"/>
  <c r="BF1357" i="1"/>
  <c r="G1357" i="1"/>
  <c r="BF1421" i="1"/>
  <c r="G1421" i="1"/>
  <c r="BF1485" i="1"/>
  <c r="G1485" i="1"/>
  <c r="BF1568" i="1"/>
  <c r="G1568" i="1"/>
  <c r="BF1661" i="1"/>
  <c r="G1661" i="1"/>
  <c r="BF1725" i="1"/>
  <c r="G1725" i="1"/>
  <c r="BF1789" i="1"/>
  <c r="G1789" i="1"/>
  <c r="BF1853" i="1"/>
  <c r="G1853" i="1"/>
  <c r="BF1641" i="1"/>
  <c r="G1641" i="1"/>
  <c r="BF1545" i="1"/>
  <c r="G1545" i="1"/>
  <c r="BF1609" i="1"/>
  <c r="G1609" i="1"/>
  <c r="BF1918" i="1"/>
  <c r="G1918" i="1"/>
  <c r="BF2042" i="1"/>
  <c r="G2042" i="1"/>
  <c r="BF1648" i="1"/>
  <c r="G1648" i="1"/>
  <c r="BF1712" i="1"/>
  <c r="G1712" i="1"/>
  <c r="BF1776" i="1"/>
  <c r="G1776" i="1"/>
  <c r="BF1840" i="1"/>
  <c r="G1840" i="1"/>
  <c r="BF2126" i="1"/>
  <c r="G2126" i="1"/>
  <c r="BF1735" i="1"/>
  <c r="G1735" i="1"/>
  <c r="BF1978" i="1"/>
  <c r="G1978" i="1"/>
  <c r="BF1686" i="1"/>
  <c r="G1686" i="1"/>
  <c r="BF1873" i="1"/>
  <c r="G1873" i="1"/>
  <c r="BF2033" i="1"/>
  <c r="G2033" i="1"/>
  <c r="BF2396" i="1"/>
  <c r="G2396" i="1"/>
  <c r="BF2028" i="1"/>
  <c r="G2028" i="1"/>
  <c r="BF2296" i="1"/>
  <c r="G2296" i="1"/>
  <c r="BF2015" i="1"/>
  <c r="G2015" i="1"/>
  <c r="BF2256" i="1"/>
  <c r="G2256" i="1"/>
  <c r="BF2320" i="1"/>
  <c r="G2320" i="1"/>
  <c r="BF2294" i="1"/>
  <c r="G2294" i="1"/>
  <c r="BF2371" i="1"/>
  <c r="G2371" i="1"/>
  <c r="BF2397" i="1"/>
  <c r="G2397" i="1"/>
  <c r="BF2530" i="1"/>
  <c r="G2530" i="1"/>
  <c r="BF2610" i="1"/>
  <c r="G2610" i="1"/>
  <c r="BF1643" i="1"/>
  <c r="G1643" i="1"/>
  <c r="BF1707" i="1"/>
  <c r="G1707" i="1"/>
  <c r="BF1771" i="1"/>
  <c r="G1771" i="1"/>
  <c r="BF1835" i="1"/>
  <c r="G1835" i="1"/>
  <c r="BF2130" i="1"/>
  <c r="G2130" i="1"/>
  <c r="BF1658" i="1"/>
  <c r="G1658" i="1"/>
  <c r="BF1722" i="1"/>
  <c r="G1722" i="1"/>
  <c r="BF1786" i="1"/>
  <c r="G1786" i="1"/>
  <c r="BF1850" i="1"/>
  <c r="G1850" i="1"/>
  <c r="BF2150" i="1"/>
  <c r="G2150" i="1"/>
  <c r="BF1909" i="1"/>
  <c r="G1909" i="1"/>
  <c r="BF1993" i="1"/>
  <c r="G1993" i="1"/>
  <c r="BF2081" i="1"/>
  <c r="G2081" i="1"/>
  <c r="BF2161" i="1"/>
  <c r="G2161" i="1"/>
  <c r="BF1904" i="1"/>
  <c r="G1904" i="1"/>
  <c r="BF1992" i="1"/>
  <c r="G1992" i="1"/>
  <c r="BF2076" i="1"/>
  <c r="G2076" i="1"/>
  <c r="BF2165" i="1"/>
  <c r="G2165" i="1"/>
  <c r="BF1895" i="1"/>
  <c r="G1895" i="1"/>
  <c r="BF1979" i="1"/>
  <c r="G1979" i="1"/>
  <c r="BF2063" i="1"/>
  <c r="G2063" i="1"/>
  <c r="BF2151" i="1"/>
  <c r="G2151" i="1"/>
  <c r="BF2179" i="1"/>
  <c r="G2179" i="1"/>
  <c r="BF2263" i="1"/>
  <c r="G2263" i="1"/>
  <c r="BF2174" i="1"/>
  <c r="G2174" i="1"/>
  <c r="BF2258" i="1"/>
  <c r="G2258" i="1"/>
  <c r="BF2169" i="1"/>
  <c r="G2169" i="1"/>
  <c r="BF2257" i="1"/>
  <c r="G2257" i="1"/>
  <c r="BF2311" i="1"/>
  <c r="G2311" i="1"/>
  <c r="BF2395" i="1"/>
  <c r="G2395" i="1"/>
  <c r="BF2310" i="1"/>
  <c r="G2310" i="1"/>
  <c r="BF2394" i="1"/>
  <c r="G2394" i="1"/>
  <c r="BF2337" i="1"/>
  <c r="G2337" i="1"/>
  <c r="BF2425" i="1"/>
  <c r="G2425" i="1"/>
  <c r="BF2556" i="1"/>
  <c r="G2556" i="1"/>
  <c r="BF2529" i="1"/>
  <c r="G2529" i="1"/>
  <c r="BF2502" i="1"/>
  <c r="G2502" i="1"/>
  <c r="BF2544" i="1"/>
  <c r="G2544" i="1"/>
  <c r="BF2467" i="1"/>
  <c r="G2467" i="1"/>
  <c r="BF2559" i="1"/>
  <c r="G2559" i="1"/>
  <c r="BF2627" i="1"/>
  <c r="G2627" i="1"/>
  <c r="BF2557" i="1"/>
  <c r="G2557" i="1"/>
  <c r="BF2200" i="1"/>
  <c r="G2200" i="1"/>
  <c r="BF1679" i="1"/>
  <c r="G1679" i="1"/>
  <c r="BF1743" i="1"/>
  <c r="G1743" i="1"/>
  <c r="BF1807" i="1"/>
  <c r="G1807" i="1"/>
  <c r="BF2018" i="1"/>
  <c r="G2018" i="1"/>
  <c r="BF1630" i="1"/>
  <c r="G1630" i="1"/>
  <c r="BF1694" i="1"/>
  <c r="G1694" i="1"/>
  <c r="BF1758" i="1"/>
  <c r="G1758" i="1"/>
  <c r="BF1822" i="1"/>
  <c r="G1822" i="1"/>
  <c r="BF2038" i="1"/>
  <c r="G2038" i="1"/>
  <c r="BF1881" i="1"/>
  <c r="G1881" i="1"/>
  <c r="BF1957" i="1"/>
  <c r="G1957" i="1"/>
  <c r="BF2041" i="1"/>
  <c r="G2041" i="1"/>
  <c r="BF2129" i="1"/>
  <c r="G2129" i="1"/>
  <c r="BF1868" i="1"/>
  <c r="G1868" i="1"/>
  <c r="BF1952" i="1"/>
  <c r="G1952" i="1"/>
  <c r="BF2040" i="1"/>
  <c r="G2040" i="1"/>
  <c r="BF2124" i="1"/>
  <c r="G2124" i="1"/>
  <c r="BF2380" i="1"/>
  <c r="G2380" i="1"/>
  <c r="BF1943" i="1"/>
  <c r="G1943" i="1"/>
  <c r="BF2027" i="1"/>
  <c r="G2027" i="1"/>
  <c r="BF2111" i="1"/>
  <c r="G2111" i="1"/>
  <c r="BF2268" i="1"/>
  <c r="G2268" i="1"/>
  <c r="BF2227" i="1"/>
  <c r="G2227" i="1"/>
  <c r="BF2352" i="1"/>
  <c r="G2352" i="1"/>
  <c r="BF2222" i="1"/>
  <c r="G2222" i="1"/>
  <c r="BF2324" i="1"/>
  <c r="G2324" i="1"/>
  <c r="BF2217" i="1"/>
  <c r="G2217" i="1"/>
  <c r="BF2344" i="1"/>
  <c r="G2344" i="1"/>
  <c r="BF2359" i="1"/>
  <c r="G2359" i="1"/>
  <c r="BF2441" i="1"/>
  <c r="G2441" i="1"/>
  <c r="BF2358" i="1"/>
  <c r="G2358" i="1"/>
  <c r="BF2301" i="1"/>
  <c r="G2301" i="1"/>
  <c r="BF2385" i="1"/>
  <c r="G2385" i="1"/>
  <c r="BF2465" i="1"/>
  <c r="G2465" i="1"/>
  <c r="BF2470" i="1"/>
  <c r="G2470" i="1"/>
  <c r="BF2608" i="1"/>
  <c r="G2608" i="1"/>
  <c r="BF2526" i="1"/>
  <c r="G2526" i="1"/>
  <c r="BF2431" i="1"/>
  <c r="G2431" i="1"/>
  <c r="BF2515" i="1"/>
  <c r="G2515" i="1"/>
  <c r="BF2607" i="1"/>
  <c r="G2607" i="1"/>
  <c r="BF2598" i="1"/>
  <c r="G2598" i="1"/>
  <c r="BF2605" i="1"/>
  <c r="G2605" i="1"/>
  <c r="BF2245" i="1"/>
  <c r="G2245" i="1"/>
  <c r="BF2299" i="1"/>
  <c r="G2299" i="1"/>
  <c r="BF2387" i="1"/>
  <c r="G2387" i="1"/>
  <c r="BF2298" i="1"/>
  <c r="G2298" i="1"/>
  <c r="BF2382" i="1"/>
  <c r="G2382" i="1"/>
  <c r="BF2329" i="1"/>
  <c r="G2329" i="1"/>
  <c r="BF2413" i="1"/>
  <c r="G2413" i="1"/>
  <c r="BF2525" i="1"/>
  <c r="G2525" i="1"/>
  <c r="BF2497" i="1"/>
  <c r="G2497" i="1"/>
  <c r="BF2496" i="1"/>
  <c r="G2496" i="1"/>
  <c r="BF2538" i="1"/>
  <c r="G2538" i="1"/>
  <c r="BF2459" i="1"/>
  <c r="G2459" i="1"/>
  <c r="BF2543" i="1"/>
  <c r="G2543" i="1"/>
  <c r="BF2628" i="1"/>
  <c r="G2628" i="1"/>
  <c r="BF2626" i="1"/>
  <c r="G2626" i="1"/>
  <c r="BC2639" i="1"/>
  <c r="G2633" i="1"/>
  <c r="BF1965" i="1"/>
  <c r="G1965" i="1"/>
  <c r="BF2029" i="1"/>
  <c r="G2029" i="1"/>
  <c r="BF2093" i="1"/>
  <c r="G2093" i="1"/>
  <c r="BF2157" i="1"/>
  <c r="G2157" i="1"/>
  <c r="BF1876" i="1"/>
  <c r="G1876" i="1"/>
  <c r="BF1940" i="1"/>
  <c r="G1940" i="1"/>
  <c r="BF2004" i="1"/>
  <c r="G2004" i="1"/>
  <c r="BF2068" i="1"/>
  <c r="G2068" i="1"/>
  <c r="BF2132" i="1"/>
  <c r="G2132" i="1"/>
  <c r="BF2280" i="1"/>
  <c r="G2280" i="1"/>
  <c r="BF1907" i="1"/>
  <c r="G1907" i="1"/>
  <c r="BF1971" i="1"/>
  <c r="G1971" i="1"/>
  <c r="BF2035" i="1"/>
  <c r="G2035" i="1"/>
  <c r="BF2099" i="1"/>
  <c r="G2099" i="1"/>
  <c r="BF2180" i="1"/>
  <c r="G2180" i="1"/>
  <c r="BF2171" i="1"/>
  <c r="G2171" i="1"/>
  <c r="BF2235" i="1"/>
  <c r="G2235" i="1"/>
  <c r="BF2304" i="1"/>
  <c r="G2304" i="1"/>
  <c r="BF2186" i="1"/>
  <c r="G2186" i="1"/>
  <c r="BF2250" i="1"/>
  <c r="G2250" i="1"/>
  <c r="BF2356" i="1"/>
  <c r="G2356" i="1"/>
  <c r="BF2205" i="1"/>
  <c r="G2205" i="1"/>
  <c r="BF2269" i="1"/>
  <c r="G2269" i="1"/>
  <c r="BF2303" i="1"/>
  <c r="G2303" i="1"/>
  <c r="BF2367" i="1"/>
  <c r="G2367" i="1"/>
  <c r="BF2429" i="1"/>
  <c r="G2429" i="1"/>
  <c r="BF2322" i="1"/>
  <c r="G2322" i="1"/>
  <c r="BF2386" i="1"/>
  <c r="G2386" i="1"/>
  <c r="BF2309" i="1"/>
  <c r="G2309" i="1"/>
  <c r="BF2373" i="1"/>
  <c r="G2373" i="1"/>
  <c r="BF2432" i="1"/>
  <c r="G2432" i="1"/>
  <c r="BF2541" i="1"/>
  <c r="G2541" i="1"/>
  <c r="BF2474" i="1"/>
  <c r="G2474" i="1"/>
  <c r="BF2533" i="1"/>
  <c r="G2533" i="1"/>
  <c r="BF2508" i="1"/>
  <c r="G2508" i="1"/>
  <c r="BF2540" i="1"/>
  <c r="G2540" i="1"/>
  <c r="BF2439" i="1"/>
  <c r="G2439" i="1"/>
  <c r="BF2503" i="1"/>
  <c r="G2503" i="1"/>
  <c r="BF2571" i="1"/>
  <c r="G2571" i="1"/>
  <c r="BF2632" i="1"/>
  <c r="G2632" i="1"/>
  <c r="BF2606" i="1"/>
  <c r="G2606" i="1"/>
  <c r="BF2593" i="1"/>
  <c r="G2593" i="1"/>
  <c r="BF2089" i="1"/>
  <c r="G2089" i="1"/>
  <c r="BF1579" i="1"/>
  <c r="G1579" i="1"/>
  <c r="BF1431" i="1"/>
  <c r="G1431" i="1"/>
  <c r="BF1244" i="1"/>
  <c r="G1244" i="1"/>
  <c r="BF987" i="1"/>
  <c r="G987" i="1"/>
  <c r="BF1052" i="1"/>
  <c r="G1052" i="1"/>
  <c r="BF1177" i="1"/>
  <c r="G1177" i="1"/>
  <c r="BF921" i="1"/>
  <c r="G921" i="1"/>
  <c r="BF986" i="1"/>
  <c r="G986" i="1"/>
  <c r="BF732" i="1"/>
  <c r="G732" i="1"/>
  <c r="BF825" i="1"/>
  <c r="G825" i="1"/>
  <c r="BF569" i="1"/>
  <c r="G569" i="1"/>
  <c r="BF670" i="1"/>
  <c r="G670" i="1"/>
  <c r="BF771" i="1"/>
  <c r="G771" i="1"/>
  <c r="BF540" i="1"/>
  <c r="G540" i="1"/>
  <c r="BF284" i="1"/>
  <c r="G284" i="1"/>
  <c r="BF37" i="1"/>
  <c r="G37" i="1"/>
  <c r="BF293" i="1"/>
  <c r="G293" i="1"/>
  <c r="BF18" i="1"/>
  <c r="G18" i="1"/>
  <c r="BF314" i="1"/>
  <c r="G314" i="1"/>
  <c r="BF171" i="1"/>
  <c r="G171" i="1"/>
  <c r="BF65" i="1"/>
  <c r="G65" i="1"/>
  <c r="BF447" i="1"/>
  <c r="G447" i="1"/>
  <c r="BF375" i="1"/>
  <c r="G375" i="1"/>
  <c r="BF311" i="1"/>
  <c r="G311" i="1"/>
  <c r="BF248" i="1"/>
  <c r="G248" i="1"/>
  <c r="BF184" i="1"/>
  <c r="G184" i="1"/>
  <c r="BF112" i="1"/>
  <c r="G112" i="1"/>
  <c r="BF36" i="1"/>
  <c r="G36" i="1"/>
  <c r="BF1903" i="1"/>
  <c r="G1903" i="1"/>
  <c r="BF1035" i="1"/>
  <c r="G1035" i="1"/>
  <c r="BF1034" i="1"/>
  <c r="G1034" i="1"/>
  <c r="BF718" i="1"/>
  <c r="G718" i="1"/>
  <c r="BF89" i="1"/>
  <c r="G89" i="1"/>
  <c r="BF199" i="1"/>
  <c r="G199" i="1"/>
  <c r="BF323" i="1"/>
  <c r="G323" i="1"/>
  <c r="BF48" i="1"/>
  <c r="G48" i="1"/>
  <c r="BF1399" i="1"/>
  <c r="G1399" i="1"/>
  <c r="BF1161" i="1"/>
  <c r="G1161" i="1"/>
  <c r="BF809" i="1"/>
  <c r="G809" i="1"/>
  <c r="BF524" i="1"/>
  <c r="G524" i="1"/>
  <c r="BF443" i="1"/>
  <c r="G443" i="1"/>
  <c r="BF180" i="1"/>
  <c r="G180" i="1"/>
  <c r="BF1543" i="1"/>
  <c r="G1543" i="1"/>
  <c r="BF588" i="1"/>
  <c r="G588" i="1"/>
  <c r="BF150" i="1"/>
  <c r="G150" i="1"/>
  <c r="BF212" i="1"/>
  <c r="G212" i="1"/>
  <c r="BF844" i="1"/>
  <c r="G844" i="1"/>
  <c r="BF21" i="1"/>
  <c r="G21" i="1"/>
  <c r="BF1097" i="1"/>
  <c r="G1097" i="1"/>
  <c r="BF460" i="1"/>
  <c r="G460" i="1"/>
  <c r="BF419" i="1"/>
  <c r="G419" i="1"/>
  <c r="BF1468" i="1"/>
  <c r="G1468" i="1"/>
  <c r="BF405" i="1"/>
  <c r="G405" i="1"/>
  <c r="BF1505" i="1"/>
  <c r="G1505" i="1"/>
  <c r="BF1163" i="1"/>
  <c r="G1163" i="1"/>
  <c r="BF972" i="1"/>
  <c r="G972" i="1"/>
  <c r="BF201" i="1"/>
  <c r="G201" i="1"/>
  <c r="BF2182" i="1"/>
  <c r="G2182" i="1"/>
  <c r="BF1436" i="1"/>
  <c r="G1436" i="1"/>
  <c r="BF1148" i="1"/>
  <c r="G1148" i="1"/>
  <c r="BF1017" i="1"/>
  <c r="G1017" i="1"/>
  <c r="BF572" i="1"/>
  <c r="G572" i="1"/>
  <c r="BF766" i="1"/>
  <c r="G766" i="1"/>
  <c r="BF611" i="1"/>
  <c r="G611" i="1"/>
  <c r="BF124" i="1"/>
  <c r="G124" i="1"/>
  <c r="BF410" i="1"/>
  <c r="G410" i="1"/>
  <c r="BF495" i="1"/>
  <c r="G495" i="1"/>
  <c r="BF271" i="1"/>
  <c r="G271" i="1"/>
  <c r="BF1479" i="1"/>
  <c r="G1479" i="1"/>
  <c r="BF1003" i="1"/>
  <c r="G1003" i="1"/>
  <c r="BF1193" i="1"/>
  <c r="G1193" i="1"/>
  <c r="BF748" i="1"/>
  <c r="G748" i="1"/>
  <c r="BF585" i="1"/>
  <c r="G585" i="1"/>
  <c r="BF787" i="1"/>
  <c r="G787" i="1"/>
  <c r="BF309" i="1"/>
  <c r="G309" i="1"/>
  <c r="BF330" i="1"/>
  <c r="G330" i="1"/>
  <c r="BF71" i="1"/>
  <c r="G71" i="1"/>
  <c r="BF459" i="1"/>
  <c r="G459" i="1"/>
  <c r="BF252" i="1"/>
  <c r="G252" i="1"/>
  <c r="BF120" i="1"/>
  <c r="G120" i="1"/>
  <c r="BF435" i="1"/>
  <c r="G435" i="1"/>
  <c r="BF59" i="1"/>
  <c r="G59" i="1"/>
  <c r="BF223" i="1"/>
  <c r="G223" i="1"/>
  <c r="BF350" i="1"/>
  <c r="G350" i="1"/>
  <c r="BF478" i="1"/>
  <c r="G478" i="1"/>
  <c r="BF138" i="1"/>
  <c r="G138" i="1"/>
  <c r="BF265" i="1"/>
  <c r="G265" i="1"/>
  <c r="BF393" i="1"/>
  <c r="G393" i="1"/>
  <c r="BF77" i="1"/>
  <c r="G77" i="1"/>
  <c r="BF125" i="1"/>
  <c r="G125" i="1"/>
  <c r="BF253" i="1"/>
  <c r="G253" i="1"/>
  <c r="BF384" i="1"/>
  <c r="G384" i="1"/>
  <c r="BF551" i="1"/>
  <c r="G551" i="1"/>
  <c r="BF679" i="1"/>
  <c r="G679" i="1"/>
  <c r="BF807" i="1"/>
  <c r="G807" i="1"/>
  <c r="BF642" i="1"/>
  <c r="G642" i="1"/>
  <c r="BF834" i="1"/>
  <c r="G834" i="1"/>
  <c r="BF605" i="1"/>
  <c r="G605" i="1"/>
  <c r="BF733" i="1"/>
  <c r="G733" i="1"/>
  <c r="BF861" i="1"/>
  <c r="G861" i="1"/>
  <c r="BF640" i="1"/>
  <c r="G640" i="1"/>
  <c r="BF832" i="1"/>
  <c r="G832" i="1"/>
  <c r="BF958" i="1"/>
  <c r="G958" i="1"/>
  <c r="BF1086" i="1"/>
  <c r="G1086" i="1"/>
  <c r="BF1214" i="1"/>
  <c r="G1214" i="1"/>
  <c r="BF1021" i="1"/>
  <c r="G1021" i="1"/>
  <c r="BF1213" i="1"/>
  <c r="G1213" i="1"/>
  <c r="BF960" i="1"/>
  <c r="G960" i="1"/>
  <c r="BF1088" i="1"/>
  <c r="G1088" i="1"/>
  <c r="BF1216" i="1"/>
  <c r="G1216" i="1"/>
  <c r="BF1023" i="1"/>
  <c r="G1023" i="1"/>
  <c r="BF1233" i="1"/>
  <c r="G1233" i="1"/>
  <c r="BF1448" i="1"/>
  <c r="G1448" i="1"/>
  <c r="BF1379" i="1"/>
  <c r="G1379" i="1"/>
  <c r="BF1494" i="1"/>
  <c r="G1494" i="1"/>
  <c r="BF1581" i="1"/>
  <c r="G1581" i="1"/>
  <c r="BF1683" i="1"/>
  <c r="G1683" i="1"/>
  <c r="BF2128" i="1"/>
  <c r="G2128" i="1"/>
  <c r="BF2547" i="1"/>
  <c r="G2547" i="1"/>
  <c r="BF47" i="1"/>
  <c r="G47" i="1"/>
  <c r="BF147" i="1"/>
  <c r="G147" i="1"/>
  <c r="BF274" i="1"/>
  <c r="G274" i="1"/>
  <c r="BF466" i="1"/>
  <c r="G466" i="1"/>
  <c r="BF42" i="1"/>
  <c r="G42" i="1"/>
  <c r="BF254" i="1"/>
  <c r="G254" i="1"/>
  <c r="BF381" i="1"/>
  <c r="G381" i="1"/>
  <c r="BF509" i="1"/>
  <c r="G509" i="1"/>
  <c r="BF122" i="1"/>
  <c r="G122" i="1"/>
  <c r="BF308" i="1"/>
  <c r="G308" i="1"/>
  <c r="BF436" i="1"/>
  <c r="G436" i="1"/>
  <c r="BF539" i="1"/>
  <c r="G539" i="1"/>
  <c r="BF667" i="1"/>
  <c r="G667" i="1"/>
  <c r="BF859" i="1"/>
  <c r="G859" i="1"/>
  <c r="BF630" i="1"/>
  <c r="G630" i="1"/>
  <c r="BF758" i="1"/>
  <c r="G758" i="1"/>
  <c r="BF529" i="1"/>
  <c r="G529" i="1"/>
  <c r="BF657" i="1"/>
  <c r="G657" i="1"/>
  <c r="BF849" i="1"/>
  <c r="G849" i="1"/>
  <c r="BF628" i="1"/>
  <c r="G628" i="1"/>
  <c r="BF756" i="1"/>
  <c r="G756" i="1"/>
  <c r="BF884" i="1"/>
  <c r="G884" i="1"/>
  <c r="BF1074" i="1"/>
  <c r="G1074" i="1"/>
  <c r="BF945" i="1"/>
  <c r="G945" i="1"/>
  <c r="BF1073" i="1"/>
  <c r="G1073" i="1"/>
  <c r="BF1137" i="1"/>
  <c r="G1137" i="1"/>
  <c r="BF1263" i="1"/>
  <c r="G1263" i="1"/>
  <c r="BF1076" i="1"/>
  <c r="G1076" i="1"/>
  <c r="BF1204" i="1"/>
  <c r="G1204" i="1"/>
  <c r="BF1011" i="1"/>
  <c r="G1011" i="1"/>
  <c r="BF1139" i="1"/>
  <c r="G1139" i="1"/>
  <c r="BF1420" i="1"/>
  <c r="G1420" i="1"/>
  <c r="BF1351" i="1"/>
  <c r="G1351" i="1"/>
  <c r="BF1446" i="1"/>
  <c r="G1446" i="1"/>
  <c r="BF1713" i="1"/>
  <c r="G1713" i="1"/>
  <c r="BF1636" i="1"/>
  <c r="G1636" i="1"/>
  <c r="BF1794" i="1"/>
  <c r="G1794" i="1"/>
  <c r="BF2498" i="1"/>
  <c r="G2498" i="1"/>
  <c r="BF326" i="1"/>
  <c r="G326" i="1"/>
  <c r="BF454" i="1"/>
  <c r="G454" i="1"/>
  <c r="BF30" i="1"/>
  <c r="G30" i="1"/>
  <c r="BF178" i="1"/>
  <c r="G178" i="1"/>
  <c r="BF369" i="1"/>
  <c r="G369" i="1"/>
  <c r="BF497" i="1"/>
  <c r="G497" i="1"/>
  <c r="BF109" i="1"/>
  <c r="G109" i="1"/>
  <c r="BF229" i="1"/>
  <c r="G229" i="1"/>
  <c r="BF296" i="1"/>
  <c r="G296" i="1"/>
  <c r="BF488" i="1"/>
  <c r="G488" i="1"/>
  <c r="BF591" i="1"/>
  <c r="G591" i="1"/>
  <c r="BF783" i="1"/>
  <c r="G783" i="1"/>
  <c r="BF554" i="1"/>
  <c r="G554" i="1"/>
  <c r="BF682" i="1"/>
  <c r="G682" i="1"/>
  <c r="BF874" i="1"/>
  <c r="G874" i="1"/>
  <c r="BF645" i="1"/>
  <c r="G645" i="1"/>
  <c r="BF773" i="1"/>
  <c r="G773" i="1"/>
  <c r="BF552" i="1"/>
  <c r="G552" i="1"/>
  <c r="BF744" i="1"/>
  <c r="G744" i="1"/>
  <c r="BF872" i="1"/>
  <c r="G872" i="1"/>
  <c r="BF998" i="1"/>
  <c r="G998" i="1"/>
  <c r="BF1126" i="1"/>
  <c r="G1126" i="1"/>
  <c r="BF997" i="1"/>
  <c r="G997" i="1"/>
  <c r="BF1125" i="1"/>
  <c r="G1125" i="1"/>
  <c r="BF1251" i="1"/>
  <c r="G1251" i="1"/>
  <c r="BF1064" i="1"/>
  <c r="G1064" i="1"/>
  <c r="BF935" i="1"/>
  <c r="G935" i="1"/>
  <c r="BF1063" i="1"/>
  <c r="G1063" i="1"/>
  <c r="BF1272" i="1"/>
  <c r="G1272" i="1"/>
  <c r="BF1400" i="1"/>
  <c r="G1400" i="1"/>
  <c r="BF1398" i="1"/>
  <c r="G1398" i="1"/>
  <c r="BF2284" i="1"/>
  <c r="G2284" i="1"/>
  <c r="BF1692" i="1"/>
  <c r="G1692" i="1"/>
  <c r="BF2088" i="1"/>
  <c r="G2088" i="1"/>
  <c r="BF1565" i="1"/>
  <c r="G1565" i="1"/>
  <c r="BF1563" i="1"/>
  <c r="G1563" i="1"/>
  <c r="BF1308" i="1"/>
  <c r="G1308" i="1"/>
  <c r="BF1019" i="1"/>
  <c r="G1019" i="1"/>
  <c r="BF1084" i="1"/>
  <c r="G1084" i="1"/>
  <c r="BF1209" i="1"/>
  <c r="G1209" i="1"/>
  <c r="BF953" i="1"/>
  <c r="G953" i="1"/>
  <c r="BF1018" i="1"/>
  <c r="G1018" i="1"/>
  <c r="BF764" i="1"/>
  <c r="G764" i="1"/>
  <c r="BF857" i="1"/>
  <c r="G857" i="1"/>
  <c r="BF601" i="1"/>
  <c r="G601" i="1"/>
  <c r="BF702" i="1"/>
  <c r="G702" i="1"/>
  <c r="BF803" i="1"/>
  <c r="G803" i="1"/>
  <c r="BF547" i="1"/>
  <c r="G547" i="1"/>
  <c r="BF316" i="1"/>
  <c r="G316" i="1"/>
  <c r="BF73" i="1"/>
  <c r="G73" i="1"/>
  <c r="BF325" i="1"/>
  <c r="G325" i="1"/>
  <c r="BF50" i="1"/>
  <c r="G50" i="1"/>
  <c r="BF346" i="1"/>
  <c r="G346" i="1"/>
  <c r="BF187" i="1"/>
  <c r="G187" i="1"/>
  <c r="BF75" i="1"/>
  <c r="G75" i="1"/>
  <c r="BF463" i="1"/>
  <c r="G463" i="1"/>
  <c r="BF383" i="1"/>
  <c r="G383" i="1"/>
  <c r="BF319" i="1"/>
  <c r="G319" i="1"/>
  <c r="BF256" i="1"/>
  <c r="G256" i="1"/>
  <c r="BF192" i="1"/>
  <c r="G192" i="1"/>
  <c r="BF128" i="1"/>
  <c r="G128" i="1"/>
  <c r="BF44" i="1"/>
  <c r="G44" i="1"/>
  <c r="BF1730" i="1"/>
  <c r="G1730" i="1"/>
  <c r="BF1681" i="1"/>
  <c r="G1681" i="1"/>
  <c r="BF1335" i="1"/>
  <c r="G1335" i="1"/>
  <c r="BF1195" i="1"/>
  <c r="G1195" i="1"/>
  <c r="BF939" i="1"/>
  <c r="G939" i="1"/>
  <c r="BF1004" i="1"/>
  <c r="G1004" i="1"/>
  <c r="BF1129" i="1"/>
  <c r="G1129" i="1"/>
  <c r="BF1194" i="1"/>
  <c r="G1194" i="1"/>
  <c r="BF938" i="1"/>
  <c r="G938" i="1"/>
  <c r="BF684" i="1"/>
  <c r="G684" i="1"/>
  <c r="BF777" i="1"/>
  <c r="G777" i="1"/>
  <c r="BF878" i="1"/>
  <c r="G878" i="1"/>
  <c r="BF622" i="1"/>
  <c r="G622" i="1"/>
  <c r="BF723" i="1"/>
  <c r="G723" i="1"/>
  <c r="BF492" i="1"/>
  <c r="G492" i="1"/>
  <c r="BF233" i="1"/>
  <c r="G233" i="1"/>
  <c r="BF501" i="1"/>
  <c r="G501" i="1"/>
  <c r="BF246" i="1"/>
  <c r="G246" i="1"/>
  <c r="BF522" i="1"/>
  <c r="G522" i="1"/>
  <c r="BF278" i="1"/>
  <c r="G278" i="1"/>
  <c r="BF151" i="1"/>
  <c r="G151" i="1"/>
  <c r="BF51" i="1"/>
  <c r="G51" i="1"/>
  <c r="BF427" i="1"/>
  <c r="G427" i="1"/>
  <c r="BF363" i="1"/>
  <c r="G363" i="1"/>
  <c r="BF299" i="1"/>
  <c r="G299" i="1"/>
  <c r="BF236" i="1"/>
  <c r="G236" i="1"/>
  <c r="BF172" i="1"/>
  <c r="G172" i="1"/>
  <c r="BF100" i="1"/>
  <c r="G100" i="1"/>
  <c r="BF27" i="1"/>
  <c r="G27" i="1"/>
  <c r="BF451" i="1"/>
  <c r="G451" i="1"/>
  <c r="BF515" i="1"/>
  <c r="G515" i="1"/>
  <c r="BF66" i="1"/>
  <c r="G66" i="1"/>
  <c r="BF116" i="1"/>
  <c r="G116" i="1"/>
  <c r="BF175" i="1"/>
  <c r="G175" i="1"/>
  <c r="BF239" i="1"/>
  <c r="G239" i="1"/>
  <c r="BF302" i="1"/>
  <c r="G302" i="1"/>
  <c r="BF366" i="1"/>
  <c r="G366" i="1"/>
  <c r="BF430" i="1"/>
  <c r="G430" i="1"/>
  <c r="BF494" i="1"/>
  <c r="G494" i="1"/>
  <c r="BF74" i="1"/>
  <c r="G74" i="1"/>
  <c r="BF154" i="1"/>
  <c r="G154" i="1"/>
  <c r="BF218" i="1"/>
  <c r="G218" i="1"/>
  <c r="BF281" i="1"/>
  <c r="G281" i="1"/>
  <c r="BF345" i="1"/>
  <c r="G345" i="1"/>
  <c r="BF409" i="1"/>
  <c r="G409" i="1"/>
  <c r="BF473" i="1"/>
  <c r="G473" i="1"/>
  <c r="BF90" i="1"/>
  <c r="G90" i="1"/>
  <c r="BF141" i="1"/>
  <c r="G141" i="1"/>
  <c r="BF205" i="1"/>
  <c r="G205" i="1"/>
  <c r="BF272" i="1"/>
  <c r="G272" i="1"/>
  <c r="BF336" i="1"/>
  <c r="G336" i="1"/>
  <c r="BF400" i="1"/>
  <c r="G400" i="1"/>
  <c r="BF464" i="1"/>
  <c r="G464" i="1"/>
  <c r="BF528" i="1"/>
  <c r="G528" i="1"/>
  <c r="BF567" i="1"/>
  <c r="G567" i="1"/>
  <c r="BF631" i="1"/>
  <c r="G631" i="1"/>
  <c r="BF695" i="1"/>
  <c r="G695" i="1"/>
  <c r="BF759" i="1"/>
  <c r="G759" i="1"/>
  <c r="BF823" i="1"/>
  <c r="G823" i="1"/>
  <c r="BF885" i="1"/>
  <c r="G885" i="1"/>
  <c r="BF594" i="1"/>
  <c r="G594" i="1"/>
  <c r="BF658" i="1"/>
  <c r="G658" i="1"/>
  <c r="BF722" i="1"/>
  <c r="G722" i="1"/>
  <c r="BF786" i="1"/>
  <c r="G786" i="1"/>
  <c r="BF850" i="1"/>
  <c r="G850" i="1"/>
  <c r="BF557" i="1"/>
  <c r="G557" i="1"/>
  <c r="BF621" i="1"/>
  <c r="G621" i="1"/>
  <c r="BF685" i="1"/>
  <c r="G685" i="1"/>
  <c r="BF749" i="1"/>
  <c r="G749" i="1"/>
  <c r="BF813" i="1"/>
  <c r="G813" i="1"/>
  <c r="BF877" i="1"/>
  <c r="G877" i="1"/>
  <c r="BF592" i="1"/>
  <c r="G592" i="1"/>
  <c r="BF656" i="1"/>
  <c r="G656" i="1"/>
  <c r="BF720" i="1"/>
  <c r="G720" i="1"/>
  <c r="BF784" i="1"/>
  <c r="G784" i="1"/>
  <c r="BF848" i="1"/>
  <c r="G848" i="1"/>
  <c r="BF910" i="1"/>
  <c r="G910" i="1"/>
  <c r="BF974" i="1"/>
  <c r="G974" i="1"/>
  <c r="BF1038" i="1"/>
  <c r="G1038" i="1"/>
  <c r="BF1102" i="1"/>
  <c r="G1102" i="1"/>
  <c r="BF1166" i="1"/>
  <c r="G1166" i="1"/>
  <c r="BF909" i="1"/>
  <c r="G909" i="1"/>
  <c r="BF973" i="1"/>
  <c r="G973" i="1"/>
  <c r="BF1037" i="1"/>
  <c r="G1037" i="1"/>
  <c r="BF1101" i="1"/>
  <c r="G1101" i="1"/>
  <c r="BF1165" i="1"/>
  <c r="G1165" i="1"/>
  <c r="BF1227" i="1"/>
  <c r="G1227" i="1"/>
  <c r="BF912" i="1"/>
  <c r="G912" i="1"/>
  <c r="BF976" i="1"/>
  <c r="G976" i="1"/>
  <c r="BF1040" i="1"/>
  <c r="G1040" i="1"/>
  <c r="BF1104" i="1"/>
  <c r="G1104" i="1"/>
  <c r="BF1168" i="1"/>
  <c r="G1168" i="1"/>
  <c r="BF911" i="1"/>
  <c r="G911" i="1"/>
  <c r="BF975" i="1"/>
  <c r="G975" i="1"/>
  <c r="BF1039" i="1"/>
  <c r="G1039" i="1"/>
  <c r="BF1103" i="1"/>
  <c r="G1103" i="1"/>
  <c r="BF1167" i="1"/>
  <c r="G1167" i="1"/>
  <c r="BF1224" i="1"/>
  <c r="G1224" i="1"/>
  <c r="BF1352" i="1"/>
  <c r="G1352" i="1"/>
  <c r="BF1480" i="1"/>
  <c r="G1480" i="1"/>
  <c r="BF1283" i="1"/>
  <c r="G1283" i="1"/>
  <c r="BF1411" i="1"/>
  <c r="G1411" i="1"/>
  <c r="BF1302" i="1"/>
  <c r="G1302" i="1"/>
  <c r="BF1265" i="1"/>
  <c r="G1265" i="1"/>
  <c r="BF1521" i="1"/>
  <c r="G1521" i="1"/>
  <c r="BF1825" i="1"/>
  <c r="G1825" i="1"/>
  <c r="BF1890" i="1"/>
  <c r="G1890" i="1"/>
  <c r="BF1748" i="1"/>
  <c r="G1748" i="1"/>
  <c r="BF1811" i="1"/>
  <c r="G1811" i="1"/>
  <c r="BF1961" i="1"/>
  <c r="G1961" i="1"/>
  <c r="BF1947" i="1"/>
  <c r="G1947" i="1"/>
  <c r="BF2249" i="1"/>
  <c r="G2249" i="1"/>
  <c r="BF439" i="1"/>
  <c r="G439" i="1"/>
  <c r="BF503" i="1"/>
  <c r="G503" i="1"/>
  <c r="BF63" i="1"/>
  <c r="G63" i="1"/>
  <c r="BF107" i="1"/>
  <c r="G107" i="1"/>
  <c r="BF163" i="1"/>
  <c r="G163" i="1"/>
  <c r="BF227" i="1"/>
  <c r="G227" i="1"/>
  <c r="BF290" i="1"/>
  <c r="G290" i="1"/>
  <c r="BF354" i="1"/>
  <c r="G354" i="1"/>
  <c r="BF418" i="1"/>
  <c r="G418" i="1"/>
  <c r="BF482" i="1"/>
  <c r="G482" i="1"/>
  <c r="BF546" i="1"/>
  <c r="G546" i="1"/>
  <c r="BF58" i="1"/>
  <c r="G58" i="1"/>
  <c r="BF142" i="1"/>
  <c r="G142" i="1"/>
  <c r="BF206" i="1"/>
  <c r="G206" i="1"/>
  <c r="BF269" i="1"/>
  <c r="G269" i="1"/>
  <c r="BF333" i="1"/>
  <c r="G333" i="1"/>
  <c r="BF397" i="1"/>
  <c r="G397" i="1"/>
  <c r="BF461" i="1"/>
  <c r="G461" i="1"/>
  <c r="BF525" i="1"/>
  <c r="G525" i="1"/>
  <c r="BF81" i="1"/>
  <c r="G81" i="1"/>
  <c r="BF129" i="1"/>
  <c r="G129" i="1"/>
  <c r="BF193" i="1"/>
  <c r="G193" i="1"/>
  <c r="BF257" i="1"/>
  <c r="G257" i="1"/>
  <c r="BF324" i="1"/>
  <c r="G324" i="1"/>
  <c r="BF388" i="1"/>
  <c r="G388" i="1"/>
  <c r="BF452" i="1"/>
  <c r="G452" i="1"/>
  <c r="BF516" i="1"/>
  <c r="G516" i="1"/>
  <c r="BF555" i="1"/>
  <c r="G555" i="1"/>
  <c r="BF619" i="1"/>
  <c r="G619" i="1"/>
  <c r="BF683" i="1"/>
  <c r="G683" i="1"/>
  <c r="BF747" i="1"/>
  <c r="G747" i="1"/>
  <c r="BF811" i="1"/>
  <c r="G811" i="1"/>
  <c r="BF875" i="1"/>
  <c r="G875" i="1"/>
  <c r="BF582" i="1"/>
  <c r="G582" i="1"/>
  <c r="BF646" i="1"/>
  <c r="G646" i="1"/>
  <c r="BF710" i="1"/>
  <c r="G710" i="1"/>
  <c r="BF774" i="1"/>
  <c r="G774" i="1"/>
  <c r="BF838" i="1"/>
  <c r="G838" i="1"/>
  <c r="BF545" i="1"/>
  <c r="G545" i="1"/>
  <c r="BF609" i="1"/>
  <c r="G609" i="1"/>
  <c r="BF673" i="1"/>
  <c r="G673" i="1"/>
  <c r="BF737" i="1"/>
  <c r="G737" i="1"/>
  <c r="BF801" i="1"/>
  <c r="G801" i="1"/>
  <c r="BF865" i="1"/>
  <c r="G865" i="1"/>
  <c r="BF580" i="1"/>
  <c r="G580" i="1"/>
  <c r="BF644" i="1"/>
  <c r="G644" i="1"/>
  <c r="BF708" i="1"/>
  <c r="G708" i="1"/>
  <c r="BF772" i="1"/>
  <c r="G772" i="1"/>
  <c r="BF836" i="1"/>
  <c r="G836" i="1"/>
  <c r="BF898" i="1"/>
  <c r="G898" i="1"/>
  <c r="BF962" i="1"/>
  <c r="G962" i="1"/>
  <c r="BF1026" i="1"/>
  <c r="G1026" i="1"/>
  <c r="BF1090" i="1"/>
  <c r="G1090" i="1"/>
  <c r="BF1154" i="1"/>
  <c r="G1154" i="1"/>
  <c r="BF1218" i="1"/>
  <c r="G1218" i="1"/>
  <c r="BF961" i="1"/>
  <c r="G961" i="1"/>
  <c r="BF1025" i="1"/>
  <c r="G1025" i="1"/>
  <c r="BF1089" i="1"/>
  <c r="G1089" i="1"/>
  <c r="BF1153" i="1"/>
  <c r="G1153" i="1"/>
  <c r="BF1217" i="1"/>
  <c r="G1217" i="1"/>
  <c r="BF900" i="1"/>
  <c r="G900" i="1"/>
  <c r="BF964" i="1"/>
  <c r="G964" i="1"/>
  <c r="BF1028" i="1"/>
  <c r="G1028" i="1"/>
  <c r="BF1092" i="1"/>
  <c r="G1092" i="1"/>
  <c r="BF1156" i="1"/>
  <c r="G1156" i="1"/>
  <c r="BF1220" i="1"/>
  <c r="G1220" i="1"/>
  <c r="BF963" i="1"/>
  <c r="G963" i="1"/>
  <c r="BF1027" i="1"/>
  <c r="G1027" i="1"/>
  <c r="BF1091" i="1"/>
  <c r="G1091" i="1"/>
  <c r="BF1155" i="1"/>
  <c r="G1155" i="1"/>
  <c r="BF1237" i="1"/>
  <c r="G1237" i="1"/>
  <c r="BF1324" i="1"/>
  <c r="G1324" i="1"/>
  <c r="BF1452" i="1"/>
  <c r="G1452" i="1"/>
  <c r="BF1558" i="1"/>
  <c r="G1558" i="1"/>
  <c r="BF1383" i="1"/>
  <c r="G1383" i="1"/>
  <c r="BF1254" i="1"/>
  <c r="G1254" i="1"/>
  <c r="BF1510" i="1"/>
  <c r="G1510" i="1"/>
  <c r="BF1473" i="1"/>
  <c r="G1473" i="1"/>
  <c r="BF1777" i="1"/>
  <c r="G1777" i="1"/>
  <c r="BF1597" i="1"/>
  <c r="G1597" i="1"/>
  <c r="BF1700" i="1"/>
  <c r="G1700" i="1"/>
  <c r="BF1715" i="1"/>
  <c r="G1715" i="1"/>
  <c r="BF2272" i="1"/>
  <c r="G2272" i="1"/>
  <c r="BF2208" i="1"/>
  <c r="G2208" i="1"/>
  <c r="BF2270" i="1"/>
  <c r="G2270" i="1"/>
  <c r="BF2623" i="1"/>
  <c r="G2623" i="1"/>
  <c r="BF342" i="1"/>
  <c r="G342" i="1"/>
  <c r="BF406" i="1"/>
  <c r="G406" i="1"/>
  <c r="BF470" i="1"/>
  <c r="G470" i="1"/>
  <c r="BF534" i="1"/>
  <c r="G534" i="1"/>
  <c r="BF46" i="1"/>
  <c r="G46" i="1"/>
  <c r="BF130" i="1"/>
  <c r="G130" i="1"/>
  <c r="BF194" i="1"/>
  <c r="G194" i="1"/>
  <c r="BF258" i="1"/>
  <c r="G258" i="1"/>
  <c r="BF321" i="1"/>
  <c r="G321" i="1"/>
  <c r="BF385" i="1"/>
  <c r="G385" i="1"/>
  <c r="BF449" i="1"/>
  <c r="G449" i="1"/>
  <c r="BF513" i="1"/>
  <c r="G513" i="1"/>
  <c r="BF69" i="1"/>
  <c r="G69" i="1"/>
  <c r="BF123" i="1"/>
  <c r="G123" i="1"/>
  <c r="BF181" i="1"/>
  <c r="G181" i="1"/>
  <c r="BF245" i="1"/>
  <c r="G245" i="1"/>
  <c r="BF312" i="1"/>
  <c r="G312" i="1"/>
  <c r="BF376" i="1"/>
  <c r="G376" i="1"/>
  <c r="BF440" i="1"/>
  <c r="G440" i="1"/>
  <c r="BF504" i="1"/>
  <c r="G504" i="1"/>
  <c r="BF543" i="1"/>
  <c r="G543" i="1"/>
  <c r="BF607" i="1"/>
  <c r="G607" i="1"/>
  <c r="BF671" i="1"/>
  <c r="G671" i="1"/>
  <c r="BF735" i="1"/>
  <c r="G735" i="1"/>
  <c r="BF799" i="1"/>
  <c r="G799" i="1"/>
  <c r="BF863" i="1"/>
  <c r="G863" i="1"/>
  <c r="BF570" i="1"/>
  <c r="G570" i="1"/>
  <c r="BF634" i="1"/>
  <c r="G634" i="1"/>
  <c r="BF698" i="1"/>
  <c r="G698" i="1"/>
  <c r="BF762" i="1"/>
  <c r="G762" i="1"/>
  <c r="BF826" i="1"/>
  <c r="G826" i="1"/>
  <c r="BF533" i="1"/>
  <c r="G533" i="1"/>
  <c r="BF597" i="1"/>
  <c r="G597" i="1"/>
  <c r="BF661" i="1"/>
  <c r="G661" i="1"/>
  <c r="BF725" i="1"/>
  <c r="G725" i="1"/>
  <c r="BF789" i="1"/>
  <c r="G789" i="1"/>
  <c r="BF853" i="1"/>
  <c r="G853" i="1"/>
  <c r="BF568" i="1"/>
  <c r="G568" i="1"/>
  <c r="BF632" i="1"/>
  <c r="G632" i="1"/>
  <c r="BF696" i="1"/>
  <c r="G696" i="1"/>
  <c r="BF760" i="1"/>
  <c r="G760" i="1"/>
  <c r="BF824" i="1"/>
  <c r="G824" i="1"/>
  <c r="BF886" i="1"/>
  <c r="G886" i="1"/>
  <c r="BF950" i="1"/>
  <c r="G950" i="1"/>
  <c r="BF1014" i="1"/>
  <c r="G1014" i="1"/>
  <c r="BF1078" i="1"/>
  <c r="G1078" i="1"/>
  <c r="BF1142" i="1"/>
  <c r="G1142" i="1"/>
  <c r="BF1206" i="1"/>
  <c r="G1206" i="1"/>
  <c r="BF949" i="1"/>
  <c r="G949" i="1"/>
  <c r="BF1013" i="1"/>
  <c r="G1013" i="1"/>
  <c r="BF1077" i="1"/>
  <c r="G1077" i="1"/>
  <c r="BF1141" i="1"/>
  <c r="G1141" i="1"/>
  <c r="BF1205" i="1"/>
  <c r="G1205" i="1"/>
  <c r="BF888" i="1"/>
  <c r="G888" i="1"/>
  <c r="BF952" i="1"/>
  <c r="G952" i="1"/>
  <c r="BF1016" i="1"/>
  <c r="G1016" i="1"/>
  <c r="BF1080" i="1"/>
  <c r="G1080" i="1"/>
  <c r="BF1144" i="1"/>
  <c r="G1144" i="1"/>
  <c r="BF1208" i="1"/>
  <c r="G1208" i="1"/>
  <c r="BF951" i="1"/>
  <c r="G951" i="1"/>
  <c r="BF1015" i="1"/>
  <c r="G1015" i="1"/>
  <c r="BF1079" i="1"/>
  <c r="G1079" i="1"/>
  <c r="BF1143" i="1"/>
  <c r="G1143" i="1"/>
  <c r="BF1215" i="1"/>
  <c r="G1215" i="1"/>
  <c r="BF1304" i="1"/>
  <c r="G1304" i="1"/>
  <c r="BF1432" i="1"/>
  <c r="G1432" i="1"/>
  <c r="BF1548" i="1"/>
  <c r="G1548" i="1"/>
  <c r="BF1363" i="1"/>
  <c r="G1363" i="1"/>
  <c r="BF1527" i="1"/>
  <c r="G1527" i="1"/>
  <c r="BF1462" i="1"/>
  <c r="G1462" i="1"/>
  <c r="BF1425" i="1"/>
  <c r="G1425" i="1"/>
  <c r="BF1729" i="1"/>
  <c r="G1729" i="1"/>
  <c r="BF1549" i="1"/>
  <c r="G1549" i="1"/>
  <c r="BF1652" i="1"/>
  <c r="G1652" i="1"/>
  <c r="BF1619" i="1"/>
  <c r="G1619" i="1"/>
  <c r="BF1826" i="1"/>
  <c r="G1826" i="1"/>
  <c r="BF2044" i="1"/>
  <c r="G2044" i="1"/>
  <c r="BF2384" i="1"/>
  <c r="G2384" i="1"/>
  <c r="BF2542" i="1"/>
  <c r="G2542" i="1"/>
  <c r="BF1241" i="1"/>
  <c r="G1241" i="1"/>
  <c r="BF1264" i="1"/>
  <c r="G1264" i="1"/>
  <c r="BF1328" i="1"/>
  <c r="G1328" i="1"/>
  <c r="BF1392" i="1"/>
  <c r="G1392" i="1"/>
  <c r="BF1456" i="1"/>
  <c r="G1456" i="1"/>
  <c r="BF1520" i="1"/>
  <c r="G1520" i="1"/>
  <c r="BF1562" i="1"/>
  <c r="G1562" i="1"/>
  <c r="BF1323" i="1"/>
  <c r="G1323" i="1"/>
  <c r="BF1387" i="1"/>
  <c r="G1387" i="1"/>
  <c r="BF1451" i="1"/>
  <c r="G1451" i="1"/>
  <c r="BF1515" i="1"/>
  <c r="G1515" i="1"/>
  <c r="BF1258" i="1"/>
  <c r="G1258" i="1"/>
  <c r="BF1322" i="1"/>
  <c r="G1322" i="1"/>
  <c r="BF1386" i="1"/>
  <c r="G1386" i="1"/>
  <c r="BF1450" i="1"/>
  <c r="G1450" i="1"/>
  <c r="BF1514" i="1"/>
  <c r="G1514" i="1"/>
  <c r="BF1285" i="1"/>
  <c r="G1285" i="1"/>
  <c r="BF1349" i="1"/>
  <c r="G1349" i="1"/>
  <c r="BF1413" i="1"/>
  <c r="G1413" i="1"/>
  <c r="BF1477" i="1"/>
  <c r="G1477" i="1"/>
  <c r="BF1560" i="1"/>
  <c r="G1560" i="1"/>
  <c r="BF1653" i="1"/>
  <c r="G1653" i="1"/>
  <c r="BF1717" i="1"/>
  <c r="G1717" i="1"/>
  <c r="BF1781" i="1"/>
  <c r="G1781" i="1"/>
  <c r="BF1845" i="1"/>
  <c r="G1845" i="1"/>
  <c r="BF1615" i="1"/>
  <c r="G1615" i="1"/>
  <c r="BF1537" i="1"/>
  <c r="G1537" i="1"/>
  <c r="BF1601" i="1"/>
  <c r="G1601" i="1"/>
  <c r="BF1910" i="1"/>
  <c r="G1910" i="1"/>
  <c r="BF2010" i="1"/>
  <c r="G2010" i="1"/>
  <c r="BF1640" i="1"/>
  <c r="G1640" i="1"/>
  <c r="BF1704" i="1"/>
  <c r="G1704" i="1"/>
  <c r="BF1768" i="1"/>
  <c r="G1768" i="1"/>
  <c r="BF1832" i="1"/>
  <c r="G1832" i="1"/>
  <c r="BF2094" i="1"/>
  <c r="G2094" i="1"/>
  <c r="BF1719" i="1"/>
  <c r="G1719" i="1"/>
  <c r="BF1847" i="1"/>
  <c r="G1847" i="1"/>
  <c r="BF1670" i="1"/>
  <c r="G1670" i="1"/>
  <c r="BF1798" i="1"/>
  <c r="G1798" i="1"/>
  <c r="BF2348" i="1"/>
  <c r="G2348" i="1"/>
  <c r="BF2009" i="1"/>
  <c r="G2009" i="1"/>
  <c r="BF2204" i="1"/>
  <c r="G2204" i="1"/>
  <c r="BF2008" i="1"/>
  <c r="G2008" i="1"/>
  <c r="BF2228" i="1"/>
  <c r="G2228" i="1"/>
  <c r="BF1995" i="1"/>
  <c r="G1995" i="1"/>
  <c r="BF2196" i="1"/>
  <c r="G2196" i="1"/>
  <c r="BF2279" i="1"/>
  <c r="G2279" i="1"/>
  <c r="BF2274" i="1"/>
  <c r="G2274" i="1"/>
  <c r="BF2327" i="1"/>
  <c r="G2327" i="1"/>
  <c r="BF2353" i="1"/>
  <c r="G2353" i="1"/>
  <c r="BF2510" i="1"/>
  <c r="G2510" i="1"/>
  <c r="BF2566" i="1"/>
  <c r="G2566" i="1"/>
  <c r="BF1245" i="1"/>
  <c r="G1245" i="1"/>
  <c r="BF1268" i="1"/>
  <c r="G1268" i="1"/>
  <c r="BF1332" i="1"/>
  <c r="G1332" i="1"/>
  <c r="BF1396" i="1"/>
  <c r="G1396" i="1"/>
  <c r="BF1460" i="1"/>
  <c r="G1460" i="1"/>
  <c r="BF1524" i="1"/>
  <c r="G1524" i="1"/>
  <c r="BF1570" i="1"/>
  <c r="G1570" i="1"/>
  <c r="BF1327" i="1"/>
  <c r="G1327" i="1"/>
  <c r="BF1391" i="1"/>
  <c r="G1391" i="1"/>
  <c r="BF1455" i="1"/>
  <c r="G1455" i="1"/>
  <c r="BF1519" i="1"/>
  <c r="G1519" i="1"/>
  <c r="BF1262" i="1"/>
  <c r="G1262" i="1"/>
  <c r="BF1326" i="1"/>
  <c r="G1326" i="1"/>
  <c r="BF1390" i="1"/>
  <c r="G1390" i="1"/>
  <c r="BF1454" i="1"/>
  <c r="G1454" i="1"/>
  <c r="BF1518" i="1"/>
  <c r="G1518" i="1"/>
  <c r="BF1289" i="1"/>
  <c r="G1289" i="1"/>
  <c r="BF1353" i="1"/>
  <c r="G1353" i="1"/>
  <c r="BF1417" i="1"/>
  <c r="G1417" i="1"/>
  <c r="BF1481" i="1"/>
  <c r="G1481" i="1"/>
  <c r="BF1564" i="1"/>
  <c r="G1564" i="1"/>
  <c r="BF1657" i="1"/>
  <c r="G1657" i="1"/>
  <c r="BF1721" i="1"/>
  <c r="G1721" i="1"/>
  <c r="BF1785" i="1"/>
  <c r="G1785" i="1"/>
  <c r="BF1849" i="1"/>
  <c r="G1849" i="1"/>
  <c r="BF1625" i="1"/>
  <c r="G1625" i="1"/>
  <c r="BF1541" i="1"/>
  <c r="G1541" i="1"/>
  <c r="BF1605" i="1"/>
  <c r="G1605" i="1"/>
  <c r="BF1914" i="1"/>
  <c r="G1914" i="1"/>
  <c r="BF2026" i="1"/>
  <c r="G2026" i="1"/>
  <c r="BF1644" i="1"/>
  <c r="G1644" i="1"/>
  <c r="BF1708" i="1"/>
  <c r="G1708" i="1"/>
  <c r="BF1772" i="1"/>
  <c r="G1772" i="1"/>
  <c r="BF1836" i="1"/>
  <c r="G1836" i="1"/>
  <c r="BF2110" i="1"/>
  <c r="G2110" i="1"/>
  <c r="BF1731" i="1"/>
  <c r="G1731" i="1"/>
  <c r="BF1882" i="1"/>
  <c r="G1882" i="1"/>
  <c r="BF1682" i="1"/>
  <c r="G1682" i="1"/>
  <c r="BF1810" i="1"/>
  <c r="G1810" i="1"/>
  <c r="BF1869" i="1"/>
  <c r="G1869" i="1"/>
  <c r="BF2025" i="1"/>
  <c r="G2025" i="1"/>
  <c r="BF2332" i="1"/>
  <c r="G2332" i="1"/>
  <c r="BF2024" i="1"/>
  <c r="G2024" i="1"/>
  <c r="BF2244" i="1"/>
  <c r="G2244" i="1"/>
  <c r="BF2011" i="1"/>
  <c r="G2011" i="1"/>
  <c r="BF2252" i="1"/>
  <c r="G2252" i="1"/>
  <c r="BF2295" i="1"/>
  <c r="G2295" i="1"/>
  <c r="BF2290" i="1"/>
  <c r="G2290" i="1"/>
  <c r="BF2347" i="1"/>
  <c r="G2347" i="1"/>
  <c r="BF2377" i="1"/>
  <c r="G2377" i="1"/>
  <c r="BF2520" i="1"/>
  <c r="G2520" i="1"/>
  <c r="BF2586" i="1"/>
  <c r="G2586" i="1"/>
  <c r="BF1491" i="1"/>
  <c r="G1491" i="1"/>
  <c r="BF1234" i="1"/>
  <c r="G1234" i="1"/>
  <c r="BF1298" i="1"/>
  <c r="G1298" i="1"/>
  <c r="BF1362" i="1"/>
  <c r="G1362" i="1"/>
  <c r="BF1426" i="1"/>
  <c r="G1426" i="1"/>
  <c r="BF1490" i="1"/>
  <c r="G1490" i="1"/>
  <c r="BF1555" i="1"/>
  <c r="G1555" i="1"/>
  <c r="BF1325" i="1"/>
  <c r="G1325" i="1"/>
  <c r="BF1389" i="1"/>
  <c r="G1389" i="1"/>
  <c r="BF1453" i="1"/>
  <c r="G1453" i="1"/>
  <c r="BF1517" i="1"/>
  <c r="G1517" i="1"/>
  <c r="BF1600" i="1"/>
  <c r="G1600" i="1"/>
  <c r="BF1693" i="1"/>
  <c r="G1693" i="1"/>
  <c r="BF1757" i="1"/>
  <c r="G1757" i="1"/>
  <c r="BF1821" i="1"/>
  <c r="G1821" i="1"/>
  <c r="BF1591" i="1"/>
  <c r="G1591" i="1"/>
  <c r="BF1602" i="1"/>
  <c r="G1602" i="1"/>
  <c r="BF1577" i="1"/>
  <c r="G1577" i="1"/>
  <c r="BF1874" i="1"/>
  <c r="G1874" i="1"/>
  <c r="BF1950" i="1"/>
  <c r="G1950" i="1"/>
  <c r="BF1616" i="1"/>
  <c r="G1616" i="1"/>
  <c r="BF1680" i="1"/>
  <c r="G1680" i="1"/>
  <c r="BF1744" i="1"/>
  <c r="G1744" i="1"/>
  <c r="BF1808" i="1"/>
  <c r="G1808" i="1"/>
  <c r="BF1998" i="1"/>
  <c r="G1998" i="1"/>
  <c r="BF1671" i="1"/>
  <c r="G1671" i="1"/>
  <c r="BF1799" i="1"/>
  <c r="G1799" i="1"/>
  <c r="BF1622" i="1"/>
  <c r="G1622" i="1"/>
  <c r="BF1750" i="1"/>
  <c r="G1750" i="1"/>
  <c r="BF2006" i="1"/>
  <c r="G2006" i="1"/>
  <c r="BF1945" i="1"/>
  <c r="G1945" i="1"/>
  <c r="BF2117" i="1"/>
  <c r="G2117" i="1"/>
  <c r="BF1944" i="1"/>
  <c r="G1944" i="1"/>
  <c r="BF2112" i="1"/>
  <c r="G2112" i="1"/>
  <c r="BF1931" i="1"/>
  <c r="G1931" i="1"/>
  <c r="BF2103" i="1"/>
  <c r="G2103" i="1"/>
  <c r="BF2215" i="1"/>
  <c r="G2215" i="1"/>
  <c r="BF2210" i="1"/>
  <c r="G2210" i="1"/>
  <c r="BF2229" i="1"/>
  <c r="G2229" i="1"/>
  <c r="BF2366" i="1"/>
  <c r="G2366" i="1"/>
  <c r="BF2476" i="1"/>
  <c r="G2476" i="1"/>
  <c r="BF2527" i="1"/>
  <c r="G2527" i="1"/>
  <c r="BF2142" i="1"/>
  <c r="G2142" i="1"/>
  <c r="BF1675" i="1"/>
  <c r="G1675" i="1"/>
  <c r="BF1739" i="1"/>
  <c r="G1739" i="1"/>
  <c r="BF1803" i="1"/>
  <c r="G1803" i="1"/>
  <c r="BF2002" i="1"/>
  <c r="G2002" i="1"/>
  <c r="BF1626" i="1"/>
  <c r="G1626" i="1"/>
  <c r="BF1690" i="1"/>
  <c r="G1690" i="1"/>
  <c r="BF1754" i="1"/>
  <c r="G1754" i="1"/>
  <c r="BF1818" i="1"/>
  <c r="G1818" i="1"/>
  <c r="BF2022" i="1"/>
  <c r="G2022" i="1"/>
  <c r="BF1877" i="1"/>
  <c r="G1877" i="1"/>
  <c r="BF1953" i="1"/>
  <c r="G1953" i="1"/>
  <c r="BF2037" i="1"/>
  <c r="G2037" i="1"/>
  <c r="BF2121" i="1"/>
  <c r="G2121" i="1"/>
  <c r="BF1864" i="1"/>
  <c r="G1864" i="1"/>
  <c r="BF1948" i="1"/>
  <c r="G1948" i="1"/>
  <c r="BF2032" i="1"/>
  <c r="G2032" i="1"/>
  <c r="BF2120" i="1"/>
  <c r="G2120" i="1"/>
  <c r="BF2316" i="1"/>
  <c r="G2316" i="1"/>
  <c r="BF1935" i="1"/>
  <c r="G1935" i="1"/>
  <c r="BF2023" i="1"/>
  <c r="G2023" i="1"/>
  <c r="BF2107" i="1"/>
  <c r="G2107" i="1"/>
  <c r="BF2260" i="1"/>
  <c r="G2260" i="1"/>
  <c r="BF2223" i="1"/>
  <c r="G2223" i="1"/>
  <c r="BF2336" i="1"/>
  <c r="G2336" i="1"/>
  <c r="BF2214" i="1"/>
  <c r="G2214" i="1"/>
  <c r="BF2308" i="1"/>
  <c r="G2308" i="1"/>
  <c r="BF2213" i="1"/>
  <c r="G2213" i="1"/>
  <c r="BF2312" i="1"/>
  <c r="G2312" i="1"/>
  <c r="BF2355" i="1"/>
  <c r="G2355" i="1"/>
  <c r="BF2437" i="1"/>
  <c r="G2437" i="1"/>
  <c r="BF2350" i="1"/>
  <c r="G2350" i="1"/>
  <c r="BF2537" i="1"/>
  <c r="G2537" i="1"/>
  <c r="BF2381" i="1"/>
  <c r="G2381" i="1"/>
  <c r="BF2446" i="1"/>
  <c r="G2446" i="1"/>
  <c r="BF2468" i="1"/>
  <c r="G2468" i="1"/>
  <c r="BF2572" i="1"/>
  <c r="G2572" i="1"/>
  <c r="BF2522" i="1"/>
  <c r="G2522" i="1"/>
  <c r="BF2612" i="1"/>
  <c r="G2612" i="1"/>
  <c r="BF2511" i="1"/>
  <c r="G2511" i="1"/>
  <c r="BF2599" i="1"/>
  <c r="G2599" i="1"/>
  <c r="BF2594" i="1"/>
  <c r="G2594" i="1"/>
  <c r="BF2601" i="1"/>
  <c r="G2601" i="1"/>
  <c r="BF1647" i="1"/>
  <c r="G1647" i="1"/>
  <c r="BF1711" i="1"/>
  <c r="G1711" i="1"/>
  <c r="BF1775" i="1"/>
  <c r="G1775" i="1"/>
  <c r="BF1839" i="1"/>
  <c r="G1839" i="1"/>
  <c r="BF2146" i="1"/>
  <c r="G2146" i="1"/>
  <c r="BF1662" i="1"/>
  <c r="G1662" i="1"/>
  <c r="BF1726" i="1"/>
  <c r="G1726" i="1"/>
  <c r="BF1790" i="1"/>
  <c r="G1790" i="1"/>
  <c r="BF1854" i="1"/>
  <c r="G1854" i="1"/>
  <c r="BF2168" i="1"/>
  <c r="G2168" i="1"/>
  <c r="BF1913" i="1"/>
  <c r="G1913" i="1"/>
  <c r="BF2001" i="1"/>
  <c r="G2001" i="1"/>
  <c r="BF2085" i="1"/>
  <c r="G2085" i="1"/>
  <c r="BF2164" i="1"/>
  <c r="G2164" i="1"/>
  <c r="BF1912" i="1"/>
  <c r="G1912" i="1"/>
  <c r="BF1996" i="1"/>
  <c r="G1996" i="1"/>
  <c r="BF2080" i="1"/>
  <c r="G2080" i="1"/>
  <c r="BF2192" i="1"/>
  <c r="G2192" i="1"/>
  <c r="BF1899" i="1"/>
  <c r="G1899" i="1"/>
  <c r="BF1983" i="1"/>
  <c r="G1983" i="1"/>
  <c r="BF2071" i="1"/>
  <c r="G2071" i="1"/>
  <c r="BF2155" i="1"/>
  <c r="G2155" i="1"/>
  <c r="BF2183" i="1"/>
  <c r="G2183" i="1"/>
  <c r="BF2271" i="1"/>
  <c r="G2271" i="1"/>
  <c r="BF2178" i="1"/>
  <c r="G2178" i="1"/>
  <c r="BF2262" i="1"/>
  <c r="G2262" i="1"/>
  <c r="BF2177" i="1"/>
  <c r="G2177" i="1"/>
  <c r="BF2261" i="1"/>
  <c r="G2261" i="1"/>
  <c r="BF2315" i="1"/>
  <c r="G2315" i="1"/>
  <c r="BF2403" i="1"/>
  <c r="G2403" i="1"/>
  <c r="BF2314" i="1"/>
  <c r="G2314" i="1"/>
  <c r="BF2398" i="1"/>
  <c r="G2398" i="1"/>
  <c r="BF2345" i="1"/>
  <c r="G2345" i="1"/>
  <c r="BF2428" i="1"/>
  <c r="G2428" i="1"/>
  <c r="BF2560" i="1"/>
  <c r="G2560" i="1"/>
  <c r="BF2568" i="1"/>
  <c r="G2568" i="1"/>
  <c r="BF2504" i="1"/>
  <c r="G2504" i="1"/>
  <c r="BF2546" i="1"/>
  <c r="G2546" i="1"/>
  <c r="BF2475" i="1"/>
  <c r="G2475" i="1"/>
  <c r="BF2563" i="1"/>
  <c r="G2563" i="1"/>
  <c r="BF2631" i="1"/>
  <c r="G2631" i="1"/>
  <c r="BF2565" i="1"/>
  <c r="G2565" i="1"/>
  <c r="BF2201" i="1"/>
  <c r="G2201" i="1"/>
  <c r="BF2289" i="1"/>
  <c r="G2289" i="1"/>
  <c r="BF2343" i="1"/>
  <c r="G2343" i="1"/>
  <c r="BF2427" i="1"/>
  <c r="G2427" i="1"/>
  <c r="BF2342" i="1"/>
  <c r="G2342" i="1"/>
  <c r="BF2426" i="1"/>
  <c r="G2426" i="1"/>
  <c r="BF2369" i="1"/>
  <c r="G2369" i="1"/>
  <c r="BF2442" i="1"/>
  <c r="G2442" i="1"/>
  <c r="BF2462" i="1"/>
  <c r="G2462" i="1"/>
  <c r="BF2517" i="1"/>
  <c r="G2517" i="1"/>
  <c r="BF2518" i="1"/>
  <c r="G2518" i="1"/>
  <c r="BF2588" i="1"/>
  <c r="G2588" i="1"/>
  <c r="BF2499" i="1"/>
  <c r="G2499" i="1"/>
  <c r="BF2591" i="1"/>
  <c r="G2591" i="1"/>
  <c r="BF2582" i="1"/>
  <c r="G2582" i="1"/>
  <c r="BF2589" i="1"/>
  <c r="G2589" i="1"/>
  <c r="BF1933" i="1"/>
  <c r="G1933" i="1"/>
  <c r="BF1997" i="1"/>
  <c r="G1997" i="1"/>
  <c r="BF2061" i="1"/>
  <c r="G2061" i="1"/>
  <c r="BF2125" i="1"/>
  <c r="G2125" i="1"/>
  <c r="BF2276" i="1"/>
  <c r="G2276" i="1"/>
  <c r="BF1908" i="1"/>
  <c r="G1908" i="1"/>
  <c r="BF1972" i="1"/>
  <c r="G1972" i="1"/>
  <c r="BF2036" i="1"/>
  <c r="G2036" i="1"/>
  <c r="BF2100" i="1"/>
  <c r="G2100" i="1"/>
  <c r="BF2176" i="1"/>
  <c r="G2176" i="1"/>
  <c r="BF1875" i="1"/>
  <c r="G1875" i="1"/>
  <c r="BF1939" i="1"/>
  <c r="G1939" i="1"/>
  <c r="BF2003" i="1"/>
  <c r="G2003" i="1"/>
  <c r="BF2067" i="1"/>
  <c r="G2067" i="1"/>
  <c r="BF2131" i="1"/>
  <c r="G2131" i="1"/>
  <c r="BF2264" i="1"/>
  <c r="G2264" i="1"/>
  <c r="BF2203" i="1"/>
  <c r="G2203" i="1"/>
  <c r="BF2267" i="1"/>
  <c r="G2267" i="1"/>
  <c r="BF2450" i="1"/>
  <c r="G2450" i="1"/>
  <c r="BF2218" i="1"/>
  <c r="G2218" i="1"/>
  <c r="BF2282" i="1"/>
  <c r="G2282" i="1"/>
  <c r="BF2173" i="1"/>
  <c r="G2173" i="1"/>
  <c r="BF2237" i="1"/>
  <c r="G2237" i="1"/>
  <c r="BF2328" i="1"/>
  <c r="G2328" i="1"/>
  <c r="BF2335" i="1"/>
  <c r="G2335" i="1"/>
  <c r="BF2399" i="1"/>
  <c r="G2399" i="1"/>
  <c r="BF2489" i="1"/>
  <c r="G2489" i="1"/>
  <c r="BF2354" i="1"/>
  <c r="G2354" i="1"/>
  <c r="BF2418" i="1"/>
  <c r="G2418" i="1"/>
  <c r="BF2341" i="1"/>
  <c r="G2341" i="1"/>
  <c r="BF2405" i="1"/>
  <c r="G2405" i="1"/>
  <c r="BF2449" i="1"/>
  <c r="G2449" i="1"/>
  <c r="BF2458" i="1"/>
  <c r="G2458" i="1"/>
  <c r="BF2545" i="1"/>
  <c r="G2545" i="1"/>
  <c r="BF2492" i="1"/>
  <c r="G2492" i="1"/>
  <c r="BF2524" i="1"/>
  <c r="G2524" i="1"/>
  <c r="BF2564" i="1"/>
  <c r="G2564" i="1"/>
  <c r="BF2471" i="1"/>
  <c r="G2471" i="1"/>
  <c r="BF2535" i="1"/>
  <c r="G2535" i="1"/>
  <c r="BF2603" i="1"/>
  <c r="G2603" i="1"/>
  <c r="BF2574" i="1"/>
  <c r="G2574" i="1"/>
  <c r="BF2561" i="1"/>
  <c r="G2561" i="1"/>
  <c r="BF2625" i="1"/>
  <c r="G2625" i="1"/>
  <c r="BF1796" i="1"/>
  <c r="G1796" i="1"/>
  <c r="BF1313" i="1"/>
  <c r="G1313" i="1"/>
  <c r="BF1500" i="1"/>
  <c r="G1500" i="1"/>
  <c r="BF1115" i="1"/>
  <c r="G1115" i="1"/>
  <c r="BF1180" i="1"/>
  <c r="G1180" i="1"/>
  <c r="BF924" i="1"/>
  <c r="G924" i="1"/>
  <c r="BF1049" i="1"/>
  <c r="G1049" i="1"/>
  <c r="BF1114" i="1"/>
  <c r="G1114" i="1"/>
  <c r="BF860" i="1"/>
  <c r="G860" i="1"/>
  <c r="BF604" i="1"/>
  <c r="G604" i="1"/>
  <c r="BF697" i="1"/>
  <c r="G697" i="1"/>
  <c r="BF798" i="1"/>
  <c r="G798" i="1"/>
  <c r="BF897" i="1"/>
  <c r="G897" i="1"/>
  <c r="BF643" i="1"/>
  <c r="G643" i="1"/>
  <c r="BF412" i="1"/>
  <c r="G412" i="1"/>
  <c r="BF153" i="1"/>
  <c r="G153" i="1"/>
  <c r="BF421" i="1"/>
  <c r="G421" i="1"/>
  <c r="BF166" i="1"/>
  <c r="G166" i="1"/>
  <c r="BF442" i="1"/>
  <c r="G442" i="1"/>
  <c r="BF235" i="1"/>
  <c r="G235" i="1"/>
  <c r="BF115" i="1"/>
  <c r="G115" i="1"/>
  <c r="BF511" i="1"/>
  <c r="G511" i="1"/>
  <c r="BF407" i="1"/>
  <c r="G407" i="1"/>
  <c r="BF343" i="1"/>
  <c r="G343" i="1"/>
  <c r="BF279" i="1"/>
  <c r="G279" i="1"/>
  <c r="BF216" i="1"/>
  <c r="G216" i="1"/>
  <c r="BF152" i="1"/>
  <c r="G152" i="1"/>
  <c r="BF72" i="1"/>
  <c r="G72" i="1"/>
  <c r="BF22" i="1"/>
  <c r="G22" i="1"/>
  <c r="BF1286" i="1"/>
  <c r="G1286" i="1"/>
  <c r="BF1223" i="1"/>
  <c r="G1223" i="1"/>
  <c r="BF873" i="1"/>
  <c r="G873" i="1"/>
  <c r="BF563" i="1"/>
  <c r="G563" i="1"/>
  <c r="BF70" i="1"/>
  <c r="G70" i="1"/>
  <c r="BF475" i="1"/>
  <c r="G475" i="1"/>
  <c r="BF196" i="1"/>
  <c r="G196" i="1"/>
  <c r="BF1921" i="1"/>
  <c r="G1921" i="1"/>
  <c r="BF971" i="1"/>
  <c r="G971" i="1"/>
  <c r="BF970" i="1"/>
  <c r="G970" i="1"/>
  <c r="BF654" i="1"/>
  <c r="G654" i="1"/>
  <c r="BF167" i="1"/>
  <c r="G167" i="1"/>
  <c r="BF307" i="1"/>
  <c r="G307" i="1"/>
  <c r="BF35" i="1"/>
  <c r="G35" i="1"/>
  <c r="BF908" i="1"/>
  <c r="G908" i="1"/>
  <c r="BF627" i="1"/>
  <c r="G627" i="1"/>
  <c r="BF507" i="1"/>
  <c r="G507" i="1"/>
  <c r="BF1732" i="1"/>
  <c r="G1732" i="1"/>
  <c r="BF426" i="1"/>
  <c r="G426" i="1"/>
  <c r="BF1271" i="1"/>
  <c r="G1271" i="1"/>
  <c r="BF745" i="1"/>
  <c r="G745" i="1"/>
  <c r="BF490" i="1"/>
  <c r="G490" i="1"/>
  <c r="BF164" i="1"/>
  <c r="G164" i="1"/>
  <c r="BF681" i="1"/>
  <c r="G681" i="1"/>
  <c r="BF403" i="1"/>
  <c r="G403" i="1"/>
  <c r="BF214" i="1"/>
  <c r="G214" i="1"/>
  <c r="BF263" i="1"/>
  <c r="G263" i="1"/>
  <c r="BF31" i="1"/>
  <c r="G31" i="1"/>
  <c r="BF1441" i="1"/>
  <c r="G1441" i="1"/>
  <c r="BF956" i="1"/>
  <c r="G956" i="1"/>
  <c r="BF636" i="1"/>
  <c r="G636" i="1"/>
  <c r="BF675" i="1"/>
  <c r="G675" i="1"/>
  <c r="BF198" i="1"/>
  <c r="G198" i="1"/>
  <c r="BF224" i="1"/>
  <c r="G224" i="1"/>
  <c r="BF2191" i="1"/>
  <c r="G2191" i="1"/>
  <c r="BF1067" i="1"/>
  <c r="G1067" i="1"/>
  <c r="BF1066" i="1"/>
  <c r="G1066" i="1"/>
  <c r="BF750" i="1"/>
  <c r="G750" i="1"/>
  <c r="BF113" i="1"/>
  <c r="G113" i="1"/>
  <c r="BF215" i="1"/>
  <c r="G215" i="1"/>
  <c r="BF331" i="1"/>
  <c r="G331" i="1"/>
  <c r="BF56" i="1"/>
  <c r="G56" i="1"/>
  <c r="BF96" i="1"/>
  <c r="G96" i="1"/>
  <c r="BF334" i="1"/>
  <c r="G334" i="1"/>
  <c r="BF38" i="1"/>
  <c r="G38" i="1"/>
  <c r="BF313" i="1"/>
  <c r="G313" i="1"/>
  <c r="BF57" i="1"/>
  <c r="G57" i="1"/>
  <c r="BF304" i="1"/>
  <c r="G304" i="1"/>
  <c r="BF496" i="1"/>
  <c r="G496" i="1"/>
  <c r="BF727" i="1"/>
  <c r="G727" i="1"/>
  <c r="BF562" i="1"/>
  <c r="G562" i="1"/>
  <c r="BF754" i="1"/>
  <c r="G754" i="1"/>
  <c r="BF589" i="1"/>
  <c r="G589" i="1"/>
  <c r="BF781" i="1"/>
  <c r="G781" i="1"/>
  <c r="BF624" i="1"/>
  <c r="G624" i="1"/>
  <c r="BF816" i="1"/>
  <c r="G816" i="1"/>
  <c r="BF1070" i="1"/>
  <c r="G1070" i="1"/>
  <c r="BF941" i="1"/>
  <c r="G941" i="1"/>
  <c r="BF1069" i="1"/>
  <c r="G1069" i="1"/>
  <c r="BF1259" i="1"/>
  <c r="G1259" i="1"/>
  <c r="BF1008" i="1"/>
  <c r="G1008" i="1"/>
  <c r="BF1200" i="1"/>
  <c r="G1200" i="1"/>
  <c r="BF1071" i="1"/>
  <c r="G1071" i="1"/>
  <c r="BF1199" i="1"/>
  <c r="G1199" i="1"/>
  <c r="BF1540" i="1"/>
  <c r="G1540" i="1"/>
  <c r="BF1430" i="1"/>
  <c r="G1430" i="1"/>
  <c r="BF1697" i="1"/>
  <c r="G1697" i="1"/>
  <c r="BF2014" i="1"/>
  <c r="G2014" i="1"/>
  <c r="BF2231" i="1"/>
  <c r="G2231" i="1"/>
  <c r="BF471" i="1"/>
  <c r="G471" i="1"/>
  <c r="BF131" i="1"/>
  <c r="G131" i="1"/>
  <c r="BF322" i="1"/>
  <c r="G322" i="1"/>
  <c r="BF514" i="1"/>
  <c r="G514" i="1"/>
  <c r="BF102" i="1"/>
  <c r="G102" i="1"/>
  <c r="BF301" i="1"/>
  <c r="G301" i="1"/>
  <c r="BF493" i="1"/>
  <c r="G493" i="1"/>
  <c r="BF105" i="1"/>
  <c r="G105" i="1"/>
  <c r="BF292" i="1"/>
  <c r="G292" i="1"/>
  <c r="BF484" i="1"/>
  <c r="G484" i="1"/>
  <c r="BF651" i="1"/>
  <c r="G651" i="1"/>
  <c r="BF779" i="1"/>
  <c r="G779" i="1"/>
  <c r="BF614" i="1"/>
  <c r="G614" i="1"/>
  <c r="BF806" i="1"/>
  <c r="G806" i="1"/>
  <c r="BF641" i="1"/>
  <c r="G641" i="1"/>
  <c r="BF833" i="1"/>
  <c r="G833" i="1"/>
  <c r="BF740" i="1"/>
  <c r="G740" i="1"/>
  <c r="BF1247" i="1"/>
  <c r="G1247" i="1"/>
  <c r="BF728" i="1"/>
  <c r="G728" i="1"/>
  <c r="BF1478" i="1"/>
  <c r="G1478" i="1"/>
  <c r="BF1083" i="1"/>
  <c r="G1083" i="1"/>
  <c r="BF892" i="1"/>
  <c r="G892" i="1"/>
  <c r="BF828" i="1"/>
  <c r="G828" i="1"/>
  <c r="BF665" i="1"/>
  <c r="G665" i="1"/>
  <c r="BF867" i="1"/>
  <c r="G867" i="1"/>
  <c r="BF389" i="1"/>
  <c r="G389" i="1"/>
  <c r="BF134" i="1"/>
  <c r="G134" i="1"/>
  <c r="BF99" i="1"/>
  <c r="G99" i="1"/>
  <c r="BF335" i="1"/>
  <c r="G335" i="1"/>
  <c r="BF208" i="1"/>
  <c r="G208" i="1"/>
  <c r="BF60" i="1"/>
  <c r="G60" i="1"/>
  <c r="BF1916" i="1"/>
  <c r="G1916" i="1"/>
  <c r="BF1276" i="1"/>
  <c r="G1276" i="1"/>
  <c r="BF1068" i="1"/>
  <c r="G1068" i="1"/>
  <c r="BF1002" i="1"/>
  <c r="G1002" i="1"/>
  <c r="BF841" i="1"/>
  <c r="G841" i="1"/>
  <c r="BF686" i="1"/>
  <c r="G686" i="1"/>
  <c r="BF531" i="1"/>
  <c r="G531" i="1"/>
  <c r="BF53" i="1"/>
  <c r="G53" i="1"/>
  <c r="BF32" i="1"/>
  <c r="G32" i="1"/>
  <c r="BF183" i="1"/>
  <c r="G183" i="1"/>
  <c r="BF379" i="1"/>
  <c r="G379" i="1"/>
  <c r="BF188" i="1"/>
  <c r="G188" i="1"/>
  <c r="BF40" i="1"/>
  <c r="G40" i="1"/>
  <c r="BF499" i="1"/>
  <c r="G499" i="1"/>
  <c r="BF159" i="1"/>
  <c r="G159" i="1"/>
  <c r="BF286" i="1"/>
  <c r="G286" i="1"/>
  <c r="BF414" i="1"/>
  <c r="G414" i="1"/>
  <c r="BF54" i="1"/>
  <c r="G54" i="1"/>
  <c r="BF202" i="1"/>
  <c r="G202" i="1"/>
  <c r="BF329" i="1"/>
  <c r="G329" i="1"/>
  <c r="BF521" i="1"/>
  <c r="G521" i="1"/>
  <c r="BF189" i="1"/>
  <c r="G189" i="1"/>
  <c r="BF320" i="1"/>
  <c r="G320" i="1"/>
  <c r="BF448" i="1"/>
  <c r="G448" i="1"/>
  <c r="BF615" i="1"/>
  <c r="G615" i="1"/>
  <c r="BF743" i="1"/>
  <c r="G743" i="1"/>
  <c r="BF871" i="1"/>
  <c r="G871" i="1"/>
  <c r="BF578" i="1"/>
  <c r="G578" i="1"/>
  <c r="BF706" i="1"/>
  <c r="G706" i="1"/>
  <c r="BF541" i="1"/>
  <c r="G541" i="1"/>
  <c r="BF669" i="1"/>
  <c r="G669" i="1"/>
  <c r="BF797" i="1"/>
  <c r="G797" i="1"/>
  <c r="BF576" i="1"/>
  <c r="G576" i="1"/>
  <c r="BF704" i="1"/>
  <c r="G704" i="1"/>
  <c r="BF894" i="1"/>
  <c r="G894" i="1"/>
  <c r="BF1022" i="1"/>
  <c r="G1022" i="1"/>
  <c r="BF1150" i="1"/>
  <c r="G1150" i="1"/>
  <c r="BF957" i="1"/>
  <c r="G957" i="1"/>
  <c r="BF1149" i="1"/>
  <c r="G1149" i="1"/>
  <c r="BF896" i="1"/>
  <c r="G896" i="1"/>
  <c r="BF1024" i="1"/>
  <c r="G1024" i="1"/>
  <c r="BF1152" i="1"/>
  <c r="G1152" i="1"/>
  <c r="BF959" i="1"/>
  <c r="G959" i="1"/>
  <c r="BF1151" i="1"/>
  <c r="G1151" i="1"/>
  <c r="BF1320" i="1"/>
  <c r="G1320" i="1"/>
  <c r="BF1556" i="1"/>
  <c r="G1556" i="1"/>
  <c r="BF1238" i="1"/>
  <c r="G1238" i="1"/>
  <c r="BF1457" i="1"/>
  <c r="G1457" i="1"/>
  <c r="BF1684" i="1"/>
  <c r="G1684" i="1"/>
  <c r="BF2054" i="1"/>
  <c r="G2054" i="1"/>
  <c r="BF2226" i="1"/>
  <c r="G2226" i="1"/>
  <c r="BF487" i="1"/>
  <c r="G487" i="1"/>
  <c r="BF211" i="1"/>
  <c r="G211" i="1"/>
  <c r="BF338" i="1"/>
  <c r="G338" i="1"/>
  <c r="BF402" i="1"/>
  <c r="G402" i="1"/>
  <c r="BF530" i="1"/>
  <c r="G530" i="1"/>
  <c r="BF190" i="1"/>
  <c r="G190" i="1"/>
  <c r="BF317" i="1"/>
  <c r="G317" i="1"/>
  <c r="BF445" i="1"/>
  <c r="G445" i="1"/>
  <c r="BF61" i="1"/>
  <c r="G61" i="1"/>
  <c r="BF177" i="1"/>
  <c r="G177" i="1"/>
  <c r="BF372" i="1"/>
  <c r="G372" i="1"/>
  <c r="BF500" i="1"/>
  <c r="G500" i="1"/>
  <c r="BF603" i="1"/>
  <c r="G603" i="1"/>
  <c r="BF731" i="1"/>
  <c r="G731" i="1"/>
  <c r="BF566" i="1"/>
  <c r="G566" i="1"/>
  <c r="BF694" i="1"/>
  <c r="G694" i="1"/>
  <c r="BF822" i="1"/>
  <c r="G822" i="1"/>
  <c r="BF593" i="1"/>
  <c r="G593" i="1"/>
  <c r="BF785" i="1"/>
  <c r="G785" i="1"/>
  <c r="BF564" i="1"/>
  <c r="G564" i="1"/>
  <c r="BF692" i="1"/>
  <c r="G692" i="1"/>
  <c r="BF820" i="1"/>
  <c r="G820" i="1"/>
  <c r="BF946" i="1"/>
  <c r="G946" i="1"/>
  <c r="BF1138" i="1"/>
  <c r="G1138" i="1"/>
  <c r="BF1202" i="1"/>
  <c r="G1202" i="1"/>
  <c r="BF1009" i="1"/>
  <c r="G1009" i="1"/>
  <c r="BF1201" i="1"/>
  <c r="G1201" i="1"/>
  <c r="BF1012" i="1"/>
  <c r="G1012" i="1"/>
  <c r="BF1140" i="1"/>
  <c r="G1140" i="1"/>
  <c r="BF947" i="1"/>
  <c r="G947" i="1"/>
  <c r="BF1075" i="1"/>
  <c r="G1075" i="1"/>
  <c r="BF1203" i="1"/>
  <c r="G1203" i="1"/>
  <c r="BF1542" i="1"/>
  <c r="G1542" i="1"/>
  <c r="BF1511" i="1"/>
  <c r="G1511" i="1"/>
  <c r="BF1409" i="1"/>
  <c r="G1409" i="1"/>
  <c r="BF1645" i="1"/>
  <c r="G1645" i="1"/>
  <c r="BF2078" i="1"/>
  <c r="G2078" i="1"/>
  <c r="BF2275" i="1"/>
  <c r="G2275" i="1"/>
  <c r="BF390" i="1"/>
  <c r="G390" i="1"/>
  <c r="BF518" i="1"/>
  <c r="G518" i="1"/>
  <c r="BF106" i="1"/>
  <c r="G106" i="1"/>
  <c r="BF242" i="1"/>
  <c r="G242" i="1"/>
  <c r="BF433" i="1"/>
  <c r="G433" i="1"/>
  <c r="BF49" i="1"/>
  <c r="G49" i="1"/>
  <c r="BF165" i="1"/>
  <c r="G165" i="1"/>
  <c r="BF360" i="1"/>
  <c r="G360" i="1"/>
  <c r="BF527" i="1"/>
  <c r="G527" i="1"/>
  <c r="BF655" i="1"/>
  <c r="G655" i="1"/>
  <c r="BF719" i="1"/>
  <c r="G719" i="1"/>
  <c r="BF847" i="1"/>
  <c r="G847" i="1"/>
  <c r="BF618" i="1"/>
  <c r="G618" i="1"/>
  <c r="BF810" i="1"/>
  <c r="G810" i="1"/>
  <c r="BF581" i="1"/>
  <c r="G581" i="1"/>
  <c r="BF709" i="1"/>
  <c r="G709" i="1"/>
  <c r="BF837" i="1"/>
  <c r="G837" i="1"/>
  <c r="BF616" i="1"/>
  <c r="G616" i="1"/>
  <c r="BF808" i="1"/>
  <c r="G808" i="1"/>
  <c r="BF934" i="1"/>
  <c r="G934" i="1"/>
  <c r="BF1062" i="1"/>
  <c r="G1062" i="1"/>
  <c r="BF933" i="1"/>
  <c r="G933" i="1"/>
  <c r="BF1061" i="1"/>
  <c r="G1061" i="1"/>
  <c r="BF1189" i="1"/>
  <c r="G1189" i="1"/>
  <c r="BF1000" i="1"/>
  <c r="G1000" i="1"/>
  <c r="BF1128" i="1"/>
  <c r="G1128" i="1"/>
  <c r="BF999" i="1"/>
  <c r="G999" i="1"/>
  <c r="BF1127" i="1"/>
  <c r="G1127" i="1"/>
  <c r="BF1528" i="1"/>
  <c r="G1528" i="1"/>
  <c r="BF1463" i="1"/>
  <c r="G1463" i="1"/>
  <c r="BF2417" i="1"/>
  <c r="G2417" i="1"/>
  <c r="BF1962" i="1"/>
  <c r="G1962" i="1"/>
  <c r="BF1858" i="1"/>
  <c r="G1858" i="1"/>
  <c r="BF1745" i="1"/>
  <c r="G1745" i="1"/>
  <c r="BF1367" i="1"/>
  <c r="G1367" i="1"/>
  <c r="BF1219" i="1"/>
  <c r="G1219" i="1"/>
  <c r="BF955" i="1"/>
  <c r="G955" i="1"/>
  <c r="BF1020" i="1"/>
  <c r="G1020" i="1"/>
  <c r="BF1145" i="1"/>
  <c r="G1145" i="1"/>
  <c r="BF1210" i="1"/>
  <c r="G1210" i="1"/>
  <c r="BF954" i="1"/>
  <c r="G954" i="1"/>
  <c r="BF700" i="1"/>
  <c r="G700" i="1"/>
  <c r="BF793" i="1"/>
  <c r="G793" i="1"/>
  <c r="BF537" i="1"/>
  <c r="G537" i="1"/>
  <c r="BF638" i="1"/>
  <c r="G638" i="1"/>
  <c r="BF739" i="1"/>
  <c r="G739" i="1"/>
  <c r="BF508" i="1"/>
  <c r="G508" i="1"/>
  <c r="BF249" i="1"/>
  <c r="G249" i="1"/>
  <c r="BF517" i="1"/>
  <c r="G517" i="1"/>
  <c r="BF262" i="1"/>
  <c r="G262" i="1"/>
  <c r="BF538" i="1"/>
  <c r="G538" i="1"/>
  <c r="BF282" i="1"/>
  <c r="G282" i="1"/>
  <c r="BF155" i="1"/>
  <c r="G155" i="1"/>
  <c r="BF55" i="1"/>
  <c r="G55" i="1"/>
  <c r="BF431" i="1"/>
  <c r="G431" i="1"/>
  <c r="BF367" i="1"/>
  <c r="G367" i="1"/>
  <c r="BF303" i="1"/>
  <c r="G303" i="1"/>
  <c r="BF240" i="1"/>
  <c r="G240" i="1"/>
  <c r="BF176" i="1"/>
  <c r="G176" i="1"/>
  <c r="BF104" i="1"/>
  <c r="G104" i="1"/>
  <c r="BF34" i="1"/>
  <c r="G34" i="1"/>
  <c r="BF2555" i="1"/>
  <c r="G2555" i="1"/>
  <c r="BF1878" i="1"/>
  <c r="G1878" i="1"/>
  <c r="BF1377" i="1"/>
  <c r="G1377" i="1"/>
  <c r="BF1532" i="1"/>
  <c r="G1532" i="1"/>
  <c r="BF1131" i="1"/>
  <c r="G1131" i="1"/>
  <c r="BF1196" i="1"/>
  <c r="G1196" i="1"/>
  <c r="BF940" i="1"/>
  <c r="G940" i="1"/>
  <c r="BF1065" i="1"/>
  <c r="G1065" i="1"/>
  <c r="BF1130" i="1"/>
  <c r="G1130" i="1"/>
  <c r="BF876" i="1"/>
  <c r="G876" i="1"/>
  <c r="BF620" i="1"/>
  <c r="G620" i="1"/>
  <c r="BF713" i="1"/>
  <c r="G713" i="1"/>
  <c r="BF814" i="1"/>
  <c r="G814" i="1"/>
  <c r="BF558" i="1"/>
  <c r="G558" i="1"/>
  <c r="BF659" i="1"/>
  <c r="G659" i="1"/>
  <c r="BF428" i="1"/>
  <c r="G428" i="1"/>
  <c r="BF169" i="1"/>
  <c r="G169" i="1"/>
  <c r="BF437" i="1"/>
  <c r="G437" i="1"/>
  <c r="BF182" i="1"/>
  <c r="G182" i="1"/>
  <c r="BF458" i="1"/>
  <c r="G458" i="1"/>
  <c r="BF247" i="1"/>
  <c r="G247" i="1"/>
  <c r="BF118" i="1"/>
  <c r="G118" i="1"/>
  <c r="BF523" i="1"/>
  <c r="G523" i="1"/>
  <c r="BF411" i="1"/>
  <c r="G411" i="1"/>
  <c r="BF347" i="1"/>
  <c r="G347" i="1"/>
  <c r="BF283" i="1"/>
  <c r="G283" i="1"/>
  <c r="BF220" i="1"/>
  <c r="G220" i="1"/>
  <c r="BF156" i="1"/>
  <c r="G156" i="1"/>
  <c r="BF76" i="1"/>
  <c r="G76" i="1"/>
  <c r="BF23" i="1"/>
  <c r="G23" i="1"/>
  <c r="BF467" i="1"/>
  <c r="G467" i="1"/>
  <c r="BF16" i="1"/>
  <c r="G16" i="1"/>
  <c r="BF79" i="1"/>
  <c r="G79" i="1"/>
  <c r="BF127" i="1"/>
  <c r="G127" i="1"/>
  <c r="BF191" i="1"/>
  <c r="G191" i="1"/>
  <c r="BF255" i="1"/>
  <c r="G255" i="1"/>
  <c r="BF318" i="1"/>
  <c r="G318" i="1"/>
  <c r="BF382" i="1"/>
  <c r="G382" i="1"/>
  <c r="BF446" i="1"/>
  <c r="G446" i="1"/>
  <c r="BF510" i="1"/>
  <c r="G510" i="1"/>
  <c r="BF19" i="1"/>
  <c r="G19" i="1"/>
  <c r="BF94" i="1"/>
  <c r="G94" i="1"/>
  <c r="BF170" i="1"/>
  <c r="G170" i="1"/>
  <c r="BF234" i="1"/>
  <c r="G234" i="1"/>
  <c r="BF297" i="1"/>
  <c r="G297" i="1"/>
  <c r="BF361" i="1"/>
  <c r="G361" i="1"/>
  <c r="BF425" i="1"/>
  <c r="G425" i="1"/>
  <c r="BF489" i="1"/>
  <c r="G489" i="1"/>
  <c r="BF41" i="1"/>
  <c r="G41" i="1"/>
  <c r="BF101" i="1"/>
  <c r="G101" i="1"/>
  <c r="BF157" i="1"/>
  <c r="G157" i="1"/>
  <c r="BF221" i="1"/>
  <c r="G221" i="1"/>
  <c r="BF288" i="1"/>
  <c r="G288" i="1"/>
  <c r="BF352" i="1"/>
  <c r="G352" i="1"/>
  <c r="BF416" i="1"/>
  <c r="G416" i="1"/>
  <c r="BF480" i="1"/>
  <c r="G480" i="1"/>
  <c r="BF544" i="1"/>
  <c r="G544" i="1"/>
  <c r="BF583" i="1"/>
  <c r="G583" i="1"/>
  <c r="BF647" i="1"/>
  <c r="G647" i="1"/>
  <c r="BF711" i="1"/>
  <c r="G711" i="1"/>
  <c r="BF775" i="1"/>
  <c r="G775" i="1"/>
  <c r="BF839" i="1"/>
  <c r="G839" i="1"/>
  <c r="BF901" i="1"/>
  <c r="G901" i="1"/>
  <c r="BF610" i="1"/>
  <c r="G610" i="1"/>
  <c r="BF674" i="1"/>
  <c r="G674" i="1"/>
  <c r="BF738" i="1"/>
  <c r="G738" i="1"/>
  <c r="BF802" i="1"/>
  <c r="G802" i="1"/>
  <c r="BF866" i="1"/>
  <c r="G866" i="1"/>
  <c r="BF573" i="1"/>
  <c r="G573" i="1"/>
  <c r="BF637" i="1"/>
  <c r="G637" i="1"/>
  <c r="BF701" i="1"/>
  <c r="G701" i="1"/>
  <c r="BF765" i="1"/>
  <c r="G765" i="1"/>
  <c r="BF829" i="1"/>
  <c r="G829" i="1"/>
  <c r="BF895" i="1"/>
  <c r="G895" i="1"/>
  <c r="BF608" i="1"/>
  <c r="G608" i="1"/>
  <c r="BF672" i="1"/>
  <c r="G672" i="1"/>
  <c r="BF736" i="1"/>
  <c r="G736" i="1"/>
  <c r="BF800" i="1"/>
  <c r="G800" i="1"/>
  <c r="BF864" i="1"/>
  <c r="G864" i="1"/>
  <c r="BF926" i="1"/>
  <c r="G926" i="1"/>
  <c r="BF990" i="1"/>
  <c r="G990" i="1"/>
  <c r="BF1054" i="1"/>
  <c r="G1054" i="1"/>
  <c r="BF1118" i="1"/>
  <c r="G1118" i="1"/>
  <c r="BF1182" i="1"/>
  <c r="G1182" i="1"/>
  <c r="BF925" i="1"/>
  <c r="G925" i="1"/>
  <c r="BF989" i="1"/>
  <c r="G989" i="1"/>
  <c r="BF1053" i="1"/>
  <c r="G1053" i="1"/>
  <c r="BF1117" i="1"/>
  <c r="G1117" i="1"/>
  <c r="BF1181" i="1"/>
  <c r="G1181" i="1"/>
  <c r="BF1243" i="1"/>
  <c r="G1243" i="1"/>
  <c r="BF928" i="1"/>
  <c r="G928" i="1"/>
  <c r="BF992" i="1"/>
  <c r="G992" i="1"/>
  <c r="BF1056" i="1"/>
  <c r="G1056" i="1"/>
  <c r="BF1120" i="1"/>
  <c r="G1120" i="1"/>
  <c r="BF1184" i="1"/>
  <c r="G1184" i="1"/>
  <c r="BF927" i="1"/>
  <c r="G927" i="1"/>
  <c r="BF991" i="1"/>
  <c r="G991" i="1"/>
  <c r="BF1055" i="1"/>
  <c r="G1055" i="1"/>
  <c r="BF1119" i="1"/>
  <c r="G1119" i="1"/>
  <c r="BF1183" i="1"/>
  <c r="G1183" i="1"/>
  <c r="BF1256" i="1"/>
  <c r="G1256" i="1"/>
  <c r="BF1384" i="1"/>
  <c r="G1384" i="1"/>
  <c r="BF1512" i="1"/>
  <c r="G1512" i="1"/>
  <c r="BF1315" i="1"/>
  <c r="G1315" i="1"/>
  <c r="BF1443" i="1"/>
  <c r="G1443" i="1"/>
  <c r="BF1366" i="1"/>
  <c r="G1366" i="1"/>
  <c r="BF1329" i="1"/>
  <c r="G1329" i="1"/>
  <c r="BF1604" i="1"/>
  <c r="G1604" i="1"/>
  <c r="BF1595" i="1"/>
  <c r="G1595" i="1"/>
  <c r="BF1954" i="1"/>
  <c r="G1954" i="1"/>
  <c r="BF1812" i="1"/>
  <c r="G1812" i="1"/>
  <c r="BF1634" i="1"/>
  <c r="G1634" i="1"/>
  <c r="BF2133" i="1"/>
  <c r="G2133" i="1"/>
  <c r="BF2119" i="1"/>
  <c r="G2119" i="1"/>
  <c r="BF2390" i="1"/>
  <c r="G2390" i="1"/>
  <c r="BF455" i="1"/>
  <c r="G455" i="1"/>
  <c r="BF519" i="1"/>
  <c r="G519" i="1"/>
  <c r="BF67" i="1"/>
  <c r="G67" i="1"/>
  <c r="BF117" i="1"/>
  <c r="G117" i="1"/>
  <c r="BF179" i="1"/>
  <c r="G179" i="1"/>
  <c r="BF243" i="1"/>
  <c r="G243" i="1"/>
  <c r="BF306" i="1"/>
  <c r="G306" i="1"/>
  <c r="BF370" i="1"/>
  <c r="G370" i="1"/>
  <c r="BF434" i="1"/>
  <c r="G434" i="1"/>
  <c r="BF498" i="1"/>
  <c r="G498" i="1"/>
  <c r="BF78" i="1"/>
  <c r="G78" i="1"/>
  <c r="BF158" i="1"/>
  <c r="G158" i="1"/>
  <c r="BF222" i="1"/>
  <c r="G222" i="1"/>
  <c r="BF285" i="1"/>
  <c r="G285" i="1"/>
  <c r="BF349" i="1"/>
  <c r="G349" i="1"/>
  <c r="BF413" i="1"/>
  <c r="G413" i="1"/>
  <c r="BF477" i="1"/>
  <c r="G477" i="1"/>
  <c r="BF28" i="1"/>
  <c r="G28" i="1"/>
  <c r="BF91" i="1"/>
  <c r="G91" i="1"/>
  <c r="BF145" i="1"/>
  <c r="G145" i="1"/>
  <c r="BF209" i="1"/>
  <c r="G209" i="1"/>
  <c r="BF276" i="1"/>
  <c r="G276" i="1"/>
  <c r="BF340" i="1"/>
  <c r="G340" i="1"/>
  <c r="BF404" i="1"/>
  <c r="G404" i="1"/>
  <c r="BF468" i="1"/>
  <c r="G468" i="1"/>
  <c r="BF532" i="1"/>
  <c r="G532" i="1"/>
  <c r="BF571" i="1"/>
  <c r="G571" i="1"/>
  <c r="BF635" i="1"/>
  <c r="G635" i="1"/>
  <c r="BF699" i="1"/>
  <c r="G699" i="1"/>
  <c r="BF763" i="1"/>
  <c r="G763" i="1"/>
  <c r="BF827" i="1"/>
  <c r="G827" i="1"/>
  <c r="BF889" i="1"/>
  <c r="G889" i="1"/>
  <c r="BF598" i="1"/>
  <c r="G598" i="1"/>
  <c r="BF662" i="1"/>
  <c r="G662" i="1"/>
  <c r="BF726" i="1"/>
  <c r="G726" i="1"/>
  <c r="BF790" i="1"/>
  <c r="G790" i="1"/>
  <c r="BF854" i="1"/>
  <c r="G854" i="1"/>
  <c r="BF561" i="1"/>
  <c r="G561" i="1"/>
  <c r="BF625" i="1"/>
  <c r="G625" i="1"/>
  <c r="BF689" i="1"/>
  <c r="G689" i="1"/>
  <c r="BF753" i="1"/>
  <c r="G753" i="1"/>
  <c r="BF817" i="1"/>
  <c r="G817" i="1"/>
  <c r="BF881" i="1"/>
  <c r="G881" i="1"/>
  <c r="BF596" i="1"/>
  <c r="G596" i="1"/>
  <c r="BF660" i="1"/>
  <c r="G660" i="1"/>
  <c r="BF724" i="1"/>
  <c r="G724" i="1"/>
  <c r="BF788" i="1"/>
  <c r="G788" i="1"/>
  <c r="BF852" i="1"/>
  <c r="G852" i="1"/>
  <c r="BF914" i="1"/>
  <c r="G914" i="1"/>
  <c r="BF978" i="1"/>
  <c r="G978" i="1"/>
  <c r="BF1042" i="1"/>
  <c r="G1042" i="1"/>
  <c r="BF1106" i="1"/>
  <c r="G1106" i="1"/>
  <c r="BF1170" i="1"/>
  <c r="G1170" i="1"/>
  <c r="BF913" i="1"/>
  <c r="G913" i="1"/>
  <c r="BF977" i="1"/>
  <c r="G977" i="1"/>
  <c r="BF1041" i="1"/>
  <c r="G1041" i="1"/>
  <c r="BF1105" i="1"/>
  <c r="G1105" i="1"/>
  <c r="BF1169" i="1"/>
  <c r="G1169" i="1"/>
  <c r="BF1231" i="1"/>
  <c r="G1231" i="1"/>
  <c r="BF916" i="1"/>
  <c r="G916" i="1"/>
  <c r="BF980" i="1"/>
  <c r="G980" i="1"/>
  <c r="BF1044" i="1"/>
  <c r="G1044" i="1"/>
  <c r="BF1108" i="1"/>
  <c r="G1108" i="1"/>
  <c r="BF1172" i="1"/>
  <c r="G1172" i="1"/>
  <c r="BF915" i="1"/>
  <c r="G915" i="1"/>
  <c r="BF979" i="1"/>
  <c r="G979" i="1"/>
  <c r="BF1043" i="1"/>
  <c r="G1043" i="1"/>
  <c r="BF1107" i="1"/>
  <c r="G1107" i="1"/>
  <c r="BF1171" i="1"/>
  <c r="G1171" i="1"/>
  <c r="BF1228" i="1"/>
  <c r="G1228" i="1"/>
  <c r="BF1356" i="1"/>
  <c r="G1356" i="1"/>
  <c r="BF1484" i="1"/>
  <c r="G1484" i="1"/>
  <c r="BF1287" i="1"/>
  <c r="G1287" i="1"/>
  <c r="BF1415" i="1"/>
  <c r="G1415" i="1"/>
  <c r="BF1318" i="1"/>
  <c r="G1318" i="1"/>
  <c r="BF1281" i="1"/>
  <c r="G1281" i="1"/>
  <c r="BF1566" i="1"/>
  <c r="G1566" i="1"/>
  <c r="BF1841" i="1"/>
  <c r="G1841" i="1"/>
  <c r="BF1906" i="1"/>
  <c r="G1906" i="1"/>
  <c r="BF1764" i="1"/>
  <c r="G1764" i="1"/>
  <c r="BF1843" i="1"/>
  <c r="G1843" i="1"/>
  <c r="BF2005" i="1"/>
  <c r="G2005" i="1"/>
  <c r="BF1991" i="1"/>
  <c r="G1991" i="1"/>
  <c r="BF2307" i="1"/>
  <c r="G2307" i="1"/>
  <c r="BF294" i="1"/>
  <c r="G294" i="1"/>
  <c r="BF358" i="1"/>
  <c r="G358" i="1"/>
  <c r="BF422" i="1"/>
  <c r="G422" i="1"/>
  <c r="BF486" i="1"/>
  <c r="G486" i="1"/>
  <c r="BF62" i="1"/>
  <c r="G62" i="1"/>
  <c r="BF146" i="1"/>
  <c r="G146" i="1"/>
  <c r="BF210" i="1"/>
  <c r="G210" i="1"/>
  <c r="BF273" i="1"/>
  <c r="G273" i="1"/>
  <c r="BF337" i="1"/>
  <c r="G337" i="1"/>
  <c r="BF401" i="1"/>
  <c r="G401" i="1"/>
  <c r="BF465" i="1"/>
  <c r="G465" i="1"/>
  <c r="BF85" i="1"/>
  <c r="G85" i="1"/>
  <c r="BF133" i="1"/>
  <c r="G133" i="1"/>
  <c r="BF197" i="1"/>
  <c r="G197" i="1"/>
  <c r="BF261" i="1"/>
  <c r="G261" i="1"/>
  <c r="BF328" i="1"/>
  <c r="G328" i="1"/>
  <c r="BF392" i="1"/>
  <c r="G392" i="1"/>
  <c r="BF456" i="1"/>
  <c r="G456" i="1"/>
  <c r="BF520" i="1"/>
  <c r="G520" i="1"/>
  <c r="BF559" i="1"/>
  <c r="G559" i="1"/>
  <c r="BF623" i="1"/>
  <c r="G623" i="1"/>
  <c r="BF687" i="1"/>
  <c r="G687" i="1"/>
  <c r="BF751" i="1"/>
  <c r="G751" i="1"/>
  <c r="BF815" i="1"/>
  <c r="G815" i="1"/>
  <c r="BF879" i="1"/>
  <c r="G879" i="1"/>
  <c r="BF586" i="1"/>
  <c r="G586" i="1"/>
  <c r="BF650" i="1"/>
  <c r="G650" i="1"/>
  <c r="BF714" i="1"/>
  <c r="G714" i="1"/>
  <c r="BF778" i="1"/>
  <c r="G778" i="1"/>
  <c r="BF842" i="1"/>
  <c r="G842" i="1"/>
  <c r="BF549" i="1"/>
  <c r="G549" i="1"/>
  <c r="BF613" i="1"/>
  <c r="G613" i="1"/>
  <c r="BF677" i="1"/>
  <c r="G677" i="1"/>
  <c r="BF741" i="1"/>
  <c r="G741" i="1"/>
  <c r="BF805" i="1"/>
  <c r="G805" i="1"/>
  <c r="BF869" i="1"/>
  <c r="G869" i="1"/>
  <c r="BF584" i="1"/>
  <c r="G584" i="1"/>
  <c r="BF648" i="1"/>
  <c r="G648" i="1"/>
  <c r="BF712" i="1"/>
  <c r="G712" i="1"/>
  <c r="BF776" i="1"/>
  <c r="G776" i="1"/>
  <c r="BF840" i="1"/>
  <c r="G840" i="1"/>
  <c r="BF902" i="1"/>
  <c r="G902" i="1"/>
  <c r="BF966" i="1"/>
  <c r="G966" i="1"/>
  <c r="BF1030" i="1"/>
  <c r="G1030" i="1"/>
  <c r="BF1094" i="1"/>
  <c r="G1094" i="1"/>
  <c r="BF1158" i="1"/>
  <c r="G1158" i="1"/>
  <c r="BF1222" i="1"/>
  <c r="G1222" i="1"/>
  <c r="BF965" i="1"/>
  <c r="G965" i="1"/>
  <c r="BF1029" i="1"/>
  <c r="G1029" i="1"/>
  <c r="BF1093" i="1"/>
  <c r="G1093" i="1"/>
  <c r="BF1157" i="1"/>
  <c r="G1157" i="1"/>
  <c r="BF1221" i="1"/>
  <c r="G1221" i="1"/>
  <c r="BF904" i="1"/>
  <c r="G904" i="1"/>
  <c r="BF968" i="1"/>
  <c r="G968" i="1"/>
  <c r="BF1032" i="1"/>
  <c r="G1032" i="1"/>
  <c r="BF1096" i="1"/>
  <c r="G1096" i="1"/>
  <c r="BF1160" i="1"/>
  <c r="G1160" i="1"/>
  <c r="BF903" i="1"/>
  <c r="G903" i="1"/>
  <c r="BF967" i="1"/>
  <c r="G967" i="1"/>
  <c r="BF1031" i="1"/>
  <c r="G1031" i="1"/>
  <c r="BF1095" i="1"/>
  <c r="G1095" i="1"/>
  <c r="BF1159" i="1"/>
  <c r="G1159" i="1"/>
  <c r="BF1249" i="1"/>
  <c r="G1249" i="1"/>
  <c r="BF1336" i="1"/>
  <c r="G1336" i="1"/>
  <c r="BF1464" i="1"/>
  <c r="G1464" i="1"/>
  <c r="BF1267" i="1"/>
  <c r="G1267" i="1"/>
  <c r="BF1395" i="1"/>
  <c r="G1395" i="1"/>
  <c r="BF1270" i="1"/>
  <c r="G1270" i="1"/>
  <c r="BF1526" i="1"/>
  <c r="G1526" i="1"/>
  <c r="BF1489" i="1"/>
  <c r="G1489" i="1"/>
  <c r="BF1793" i="1"/>
  <c r="G1793" i="1"/>
  <c r="BF1613" i="1"/>
  <c r="G1613" i="1"/>
  <c r="BF1716" i="1"/>
  <c r="G1716" i="1"/>
  <c r="BF1747" i="1"/>
  <c r="G1747" i="1"/>
  <c r="BF1885" i="1"/>
  <c r="G1885" i="1"/>
  <c r="BF1863" i="1"/>
  <c r="G1863" i="1"/>
  <c r="BF2340" i="1"/>
  <c r="G2340" i="1"/>
  <c r="BF2630" i="1"/>
  <c r="G2630" i="1"/>
  <c r="BF1257" i="1"/>
  <c r="G1257" i="1"/>
  <c r="BF1280" i="1"/>
  <c r="G1280" i="1"/>
  <c r="BF1344" i="1"/>
  <c r="G1344" i="1"/>
  <c r="BF1408" i="1"/>
  <c r="G1408" i="1"/>
  <c r="BF1472" i="1"/>
  <c r="G1472" i="1"/>
  <c r="BF1536" i="1"/>
  <c r="G1536" i="1"/>
  <c r="BF1275" i="1"/>
  <c r="G1275" i="1"/>
  <c r="BF1339" i="1"/>
  <c r="G1339" i="1"/>
  <c r="BF1403" i="1"/>
  <c r="G1403" i="1"/>
  <c r="BF1467" i="1"/>
  <c r="G1467" i="1"/>
  <c r="BF1531" i="1"/>
  <c r="G1531" i="1"/>
  <c r="BF1274" i="1"/>
  <c r="G1274" i="1"/>
  <c r="BF1338" i="1"/>
  <c r="G1338" i="1"/>
  <c r="BF1402" i="1"/>
  <c r="G1402" i="1"/>
  <c r="BF1466" i="1"/>
  <c r="G1466" i="1"/>
  <c r="BF1530" i="1"/>
  <c r="G1530" i="1"/>
  <c r="BF1301" i="1"/>
  <c r="G1301" i="1"/>
  <c r="BF1365" i="1"/>
  <c r="G1365" i="1"/>
  <c r="BF1429" i="1"/>
  <c r="G1429" i="1"/>
  <c r="BF1493" i="1"/>
  <c r="G1493" i="1"/>
  <c r="BF1576" i="1"/>
  <c r="G1576" i="1"/>
  <c r="BF1669" i="1"/>
  <c r="G1669" i="1"/>
  <c r="BF1733" i="1"/>
  <c r="G1733" i="1"/>
  <c r="BF1797" i="1"/>
  <c r="G1797" i="1"/>
  <c r="BF1567" i="1"/>
  <c r="G1567" i="1"/>
  <c r="BF1578" i="1"/>
  <c r="G1578" i="1"/>
  <c r="BF1553" i="1"/>
  <c r="G1553" i="1"/>
  <c r="BF1617" i="1"/>
  <c r="G1617" i="1"/>
  <c r="BF1926" i="1"/>
  <c r="G1926" i="1"/>
  <c r="BF2074" i="1"/>
  <c r="G2074" i="1"/>
  <c r="BF1656" i="1"/>
  <c r="G1656" i="1"/>
  <c r="BF1720" i="1"/>
  <c r="G1720" i="1"/>
  <c r="BF1784" i="1"/>
  <c r="G1784" i="1"/>
  <c r="BF1848" i="1"/>
  <c r="G1848" i="1"/>
  <c r="BF1623" i="1"/>
  <c r="G1623" i="1"/>
  <c r="BF1751" i="1"/>
  <c r="G1751" i="1"/>
  <c r="BF2050" i="1"/>
  <c r="G2050" i="1"/>
  <c r="BF1702" i="1"/>
  <c r="G1702" i="1"/>
  <c r="BF1830" i="1"/>
  <c r="G1830" i="1"/>
  <c r="BF1889" i="1"/>
  <c r="G1889" i="1"/>
  <c r="BF2053" i="1"/>
  <c r="G2053" i="1"/>
  <c r="BF1880" i="1"/>
  <c r="G1880" i="1"/>
  <c r="BF2048" i="1"/>
  <c r="G2048" i="1"/>
  <c r="BF1867" i="1"/>
  <c r="G1867" i="1"/>
  <c r="BF2039" i="1"/>
  <c r="G2039" i="1"/>
  <c r="BF2300" i="1"/>
  <c r="G2300" i="1"/>
  <c r="BF2400" i="1"/>
  <c r="G2400" i="1"/>
  <c r="BF2372" i="1"/>
  <c r="G2372" i="1"/>
  <c r="BF2411" i="1"/>
  <c r="G2411" i="1"/>
  <c r="BF2434" i="1"/>
  <c r="G2434" i="1"/>
  <c r="BF2552" i="1"/>
  <c r="G2552" i="1"/>
  <c r="BF2573" i="1"/>
  <c r="G2573" i="1"/>
  <c r="BF1261" i="1"/>
  <c r="G1261" i="1"/>
  <c r="BF1284" i="1"/>
  <c r="G1284" i="1"/>
  <c r="BF1348" i="1"/>
  <c r="G1348" i="1"/>
  <c r="BF1412" i="1"/>
  <c r="G1412" i="1"/>
  <c r="BF1476" i="1"/>
  <c r="G1476" i="1"/>
  <c r="BF1538" i="1"/>
  <c r="G1538" i="1"/>
  <c r="BF1279" i="1"/>
  <c r="G1279" i="1"/>
  <c r="BF1343" i="1"/>
  <c r="G1343" i="1"/>
  <c r="BF1407" i="1"/>
  <c r="G1407" i="1"/>
  <c r="BF1471" i="1"/>
  <c r="G1471" i="1"/>
  <c r="BF1535" i="1"/>
  <c r="G1535" i="1"/>
  <c r="BF1278" i="1"/>
  <c r="G1278" i="1"/>
  <c r="BF1342" i="1"/>
  <c r="G1342" i="1"/>
  <c r="BF1406" i="1"/>
  <c r="G1406" i="1"/>
  <c r="BF1470" i="1"/>
  <c r="G1470" i="1"/>
  <c r="BF1534" i="1"/>
  <c r="G1534" i="1"/>
  <c r="BF1305" i="1"/>
  <c r="G1305" i="1"/>
  <c r="BF1369" i="1"/>
  <c r="G1369" i="1"/>
  <c r="BF1433" i="1"/>
  <c r="G1433" i="1"/>
  <c r="BF1497" i="1"/>
  <c r="G1497" i="1"/>
  <c r="BF1580" i="1"/>
  <c r="G1580" i="1"/>
  <c r="BF1673" i="1"/>
  <c r="G1673" i="1"/>
  <c r="BF1737" i="1"/>
  <c r="G1737" i="1"/>
  <c r="BF1801" i="1"/>
  <c r="G1801" i="1"/>
  <c r="BF1571" i="1"/>
  <c r="G1571" i="1"/>
  <c r="BF1582" i="1"/>
  <c r="G1582" i="1"/>
  <c r="BF1557" i="1"/>
  <c r="G1557" i="1"/>
  <c r="BF1633" i="1"/>
  <c r="G1633" i="1"/>
  <c r="BF1930" i="1"/>
  <c r="G1930" i="1"/>
  <c r="BF2090" i="1"/>
  <c r="G2090" i="1"/>
  <c r="BF1660" i="1"/>
  <c r="G1660" i="1"/>
  <c r="BF1724" i="1"/>
  <c r="G1724" i="1"/>
  <c r="BF1788" i="1"/>
  <c r="G1788" i="1"/>
  <c r="BF1852" i="1"/>
  <c r="G1852" i="1"/>
  <c r="BF1635" i="1"/>
  <c r="G1635" i="1"/>
  <c r="BF1763" i="1"/>
  <c r="G1763" i="1"/>
  <c r="BF2098" i="1"/>
  <c r="G2098" i="1"/>
  <c r="BF1714" i="1"/>
  <c r="G1714" i="1"/>
  <c r="BF1842" i="1"/>
  <c r="G1842" i="1"/>
  <c r="BF1901" i="1"/>
  <c r="G1901" i="1"/>
  <c r="BF2069" i="1"/>
  <c r="G2069" i="1"/>
  <c r="BF1896" i="1"/>
  <c r="G1896" i="1"/>
  <c r="BF2064" i="1"/>
  <c r="G2064" i="1"/>
  <c r="BF1883" i="1"/>
  <c r="G1883" i="1"/>
  <c r="BF2055" i="1"/>
  <c r="G2055" i="1"/>
  <c r="BF2167" i="1"/>
  <c r="G2167" i="1"/>
  <c r="BF2162" i="1"/>
  <c r="G2162" i="1"/>
  <c r="BF2461" i="1"/>
  <c r="G2461" i="1"/>
  <c r="BF2433" i="1"/>
  <c r="G2433" i="1"/>
  <c r="BF2444" i="1"/>
  <c r="G2444" i="1"/>
  <c r="BF2596" i="1"/>
  <c r="G2596" i="1"/>
  <c r="BF2597" i="1"/>
  <c r="G2597" i="1"/>
  <c r="BF1507" i="1"/>
  <c r="G1507" i="1"/>
  <c r="BF1250" i="1"/>
  <c r="G1250" i="1"/>
  <c r="BF1314" i="1"/>
  <c r="G1314" i="1"/>
  <c r="BF1378" i="1"/>
  <c r="G1378" i="1"/>
  <c r="BF1442" i="1"/>
  <c r="G1442" i="1"/>
  <c r="BF1506" i="1"/>
  <c r="G1506" i="1"/>
  <c r="BF1277" i="1"/>
  <c r="G1277" i="1"/>
  <c r="BF1341" i="1"/>
  <c r="G1341" i="1"/>
  <c r="BF1405" i="1"/>
  <c r="G1405" i="1"/>
  <c r="BF1469" i="1"/>
  <c r="G1469" i="1"/>
  <c r="BF1533" i="1"/>
  <c r="G1533" i="1"/>
  <c r="BF1621" i="1"/>
  <c r="G1621" i="1"/>
  <c r="BF1709" i="1"/>
  <c r="G1709" i="1"/>
  <c r="BF1773" i="1"/>
  <c r="G1773" i="1"/>
  <c r="BF1837" i="1"/>
  <c r="G1837" i="1"/>
  <c r="BF1607" i="1"/>
  <c r="G1607" i="1"/>
  <c r="BF1629" i="1"/>
  <c r="G1629" i="1"/>
  <c r="BF1593" i="1"/>
  <c r="G1593" i="1"/>
  <c r="BF1902" i="1"/>
  <c r="G1902" i="1"/>
  <c r="BF1966" i="1"/>
  <c r="G1966" i="1"/>
  <c r="BF1632" i="1"/>
  <c r="G1632" i="1"/>
  <c r="BF1696" i="1"/>
  <c r="G1696" i="1"/>
  <c r="BF1760" i="1"/>
  <c r="G1760" i="1"/>
  <c r="BF1824" i="1"/>
  <c r="G1824" i="1"/>
  <c r="BF2062" i="1"/>
  <c r="G2062" i="1"/>
  <c r="BF1703" i="1"/>
  <c r="G1703" i="1"/>
  <c r="BF1831" i="1"/>
  <c r="G1831" i="1"/>
  <c r="BF1654" i="1"/>
  <c r="G1654" i="1"/>
  <c r="BF1782" i="1"/>
  <c r="G1782" i="1"/>
  <c r="BF2134" i="1"/>
  <c r="G2134" i="1"/>
  <c r="BF1989" i="1"/>
  <c r="G1989" i="1"/>
  <c r="BF2159" i="1"/>
  <c r="G2159" i="1"/>
  <c r="BF1984" i="1"/>
  <c r="G1984" i="1"/>
  <c r="BF2156" i="1"/>
  <c r="G2156" i="1"/>
  <c r="BF1975" i="1"/>
  <c r="G1975" i="1"/>
  <c r="BF2143" i="1"/>
  <c r="G2143" i="1"/>
  <c r="BF2259" i="1"/>
  <c r="G2259" i="1"/>
  <c r="BF2254" i="1"/>
  <c r="G2254" i="1"/>
  <c r="BF2376" i="1"/>
  <c r="G2376" i="1"/>
  <c r="BF2313" i="1"/>
  <c r="G2313" i="1"/>
  <c r="BF2488" i="1"/>
  <c r="G2488" i="1"/>
  <c r="BF2615" i="1"/>
  <c r="G2615" i="1"/>
  <c r="BF1627" i="1"/>
  <c r="G1627" i="1"/>
  <c r="BF1691" i="1"/>
  <c r="G1691" i="1"/>
  <c r="BF1755" i="1"/>
  <c r="G1755" i="1"/>
  <c r="BF1819" i="1"/>
  <c r="G1819" i="1"/>
  <c r="BF2066" i="1"/>
  <c r="G2066" i="1"/>
  <c r="BF1642" i="1"/>
  <c r="G1642" i="1"/>
  <c r="BF1706" i="1"/>
  <c r="G1706" i="1"/>
  <c r="BF1770" i="1"/>
  <c r="G1770" i="1"/>
  <c r="BF1834" i="1"/>
  <c r="G1834" i="1"/>
  <c r="BF2086" i="1"/>
  <c r="G2086" i="1"/>
  <c r="BF1893" i="1"/>
  <c r="G1893" i="1"/>
  <c r="BF1973" i="1"/>
  <c r="G1973" i="1"/>
  <c r="BF2057" i="1"/>
  <c r="G2057" i="1"/>
  <c r="BF2145" i="1"/>
  <c r="G2145" i="1"/>
  <c r="BF1884" i="1"/>
  <c r="G1884" i="1"/>
  <c r="BF1968" i="1"/>
  <c r="G1968" i="1"/>
  <c r="BF2056" i="1"/>
  <c r="G2056" i="1"/>
  <c r="BF2140" i="1"/>
  <c r="G2140" i="1"/>
  <c r="BF1871" i="1"/>
  <c r="G1871" i="1"/>
  <c r="BF1959" i="1"/>
  <c r="G1959" i="1"/>
  <c r="BF2043" i="1"/>
  <c r="G2043" i="1"/>
  <c r="BF2127" i="1"/>
  <c r="G2127" i="1"/>
  <c r="BF2477" i="1"/>
  <c r="G2477" i="1"/>
  <c r="BF2243" i="1"/>
  <c r="G2243" i="1"/>
  <c r="BF2416" i="1"/>
  <c r="G2416" i="1"/>
  <c r="BF2238" i="1"/>
  <c r="G2238" i="1"/>
  <c r="BF2388" i="1"/>
  <c r="G2388" i="1"/>
  <c r="BF2233" i="1"/>
  <c r="G2233" i="1"/>
  <c r="BF2408" i="1"/>
  <c r="G2408" i="1"/>
  <c r="BF2375" i="1"/>
  <c r="G2375" i="1"/>
  <c r="BF2473" i="1"/>
  <c r="G2473" i="1"/>
  <c r="BF2374" i="1"/>
  <c r="G2374" i="1"/>
  <c r="BF2317" i="1"/>
  <c r="G2317" i="1"/>
  <c r="BF2401" i="1"/>
  <c r="G2401" i="1"/>
  <c r="BF2493" i="1"/>
  <c r="G2493" i="1"/>
  <c r="BF2478" i="1"/>
  <c r="G2478" i="1"/>
  <c r="BF2490" i="1"/>
  <c r="G2490" i="1"/>
  <c r="BF2534" i="1"/>
  <c r="G2534" i="1"/>
  <c r="BF2447" i="1"/>
  <c r="G2447" i="1"/>
  <c r="BF2531" i="1"/>
  <c r="G2531" i="1"/>
  <c r="BF2620" i="1"/>
  <c r="G2620" i="1"/>
  <c r="BF2614" i="1"/>
  <c r="G2614" i="1"/>
  <c r="BF2621" i="1"/>
  <c r="G2621" i="1"/>
  <c r="BF1663" i="1"/>
  <c r="G1663" i="1"/>
  <c r="BF1727" i="1"/>
  <c r="G1727" i="1"/>
  <c r="BF1791" i="1"/>
  <c r="G1791" i="1"/>
  <c r="BF1855" i="1"/>
  <c r="G1855" i="1"/>
  <c r="BF2412" i="1"/>
  <c r="G2412" i="1"/>
  <c r="BF1678" i="1"/>
  <c r="G1678" i="1"/>
  <c r="BF1742" i="1"/>
  <c r="G1742" i="1"/>
  <c r="BF1806" i="1"/>
  <c r="G1806" i="1"/>
  <c r="BF1986" i="1"/>
  <c r="G1986" i="1"/>
  <c r="BF1865" i="1"/>
  <c r="G1865" i="1"/>
  <c r="BF1937" i="1"/>
  <c r="G1937" i="1"/>
  <c r="BF2021" i="1"/>
  <c r="G2021" i="1"/>
  <c r="BF2105" i="1"/>
  <c r="G2105" i="1"/>
  <c r="BF2292" i="1"/>
  <c r="G2292" i="1"/>
  <c r="BF1932" i="1"/>
  <c r="G1932" i="1"/>
  <c r="BF2016" i="1"/>
  <c r="G2016" i="1"/>
  <c r="BF2104" i="1"/>
  <c r="G2104" i="1"/>
  <c r="BF2240" i="1"/>
  <c r="G2240" i="1"/>
  <c r="BF1919" i="1"/>
  <c r="G1919" i="1"/>
  <c r="BF2007" i="1"/>
  <c r="G2007" i="1"/>
  <c r="BF2091" i="1"/>
  <c r="G2091" i="1"/>
  <c r="BF2216" i="1"/>
  <c r="G2216" i="1"/>
  <c r="BF2207" i="1"/>
  <c r="G2207" i="1"/>
  <c r="BF2291" i="1"/>
  <c r="G2291" i="1"/>
  <c r="BF2198" i="1"/>
  <c r="G2198" i="1"/>
  <c r="BF2286" i="1"/>
  <c r="G2286" i="1"/>
  <c r="BF2197" i="1"/>
  <c r="G2197" i="1"/>
  <c r="BF2281" i="1"/>
  <c r="G2281" i="1"/>
  <c r="BF2339" i="1"/>
  <c r="G2339" i="1"/>
  <c r="BF2423" i="1"/>
  <c r="G2423" i="1"/>
  <c r="BF2334" i="1"/>
  <c r="G2334" i="1"/>
  <c r="BF2422" i="1"/>
  <c r="G2422" i="1"/>
  <c r="BF2365" i="1"/>
  <c r="G2365" i="1"/>
  <c r="BF2438" i="1"/>
  <c r="G2438" i="1"/>
  <c r="BF2460" i="1"/>
  <c r="G2460" i="1"/>
  <c r="BF2501" i="1"/>
  <c r="G2501" i="1"/>
  <c r="BF2514" i="1"/>
  <c r="G2514" i="1"/>
  <c r="BF2580" i="1"/>
  <c r="G2580" i="1"/>
  <c r="BF2495" i="1"/>
  <c r="G2495" i="1"/>
  <c r="BF2583" i="1"/>
  <c r="G2583" i="1"/>
  <c r="BF2578" i="1"/>
  <c r="G2578" i="1"/>
  <c r="BF2585" i="1"/>
  <c r="G2585" i="1"/>
  <c r="BF2225" i="1"/>
  <c r="G2225" i="1"/>
  <c r="BF2360" i="1"/>
  <c r="G2360" i="1"/>
  <c r="BF2363" i="1"/>
  <c r="G2363" i="1"/>
  <c r="BF2453" i="1"/>
  <c r="G2453" i="1"/>
  <c r="BF2362" i="1"/>
  <c r="G2362" i="1"/>
  <c r="BF2305" i="1"/>
  <c r="G2305" i="1"/>
  <c r="BF2393" i="1"/>
  <c r="G2393" i="1"/>
  <c r="BF2481" i="1"/>
  <c r="G2481" i="1"/>
  <c r="BF2472" i="1"/>
  <c r="G2472" i="1"/>
  <c r="BF2486" i="1"/>
  <c r="G2486" i="1"/>
  <c r="BF2528" i="1"/>
  <c r="G2528" i="1"/>
  <c r="BF2435" i="1"/>
  <c r="G2435" i="1"/>
  <c r="BF2523" i="1"/>
  <c r="G2523" i="1"/>
  <c r="BF2611" i="1"/>
  <c r="G2611" i="1"/>
  <c r="BF2602" i="1"/>
  <c r="G2602" i="1"/>
  <c r="BF2613" i="1"/>
  <c r="G2613" i="1"/>
  <c r="BF1949" i="1"/>
  <c r="G1949" i="1"/>
  <c r="BF2013" i="1"/>
  <c r="G2013" i="1"/>
  <c r="BF2077" i="1"/>
  <c r="G2077" i="1"/>
  <c r="BF2141" i="1"/>
  <c r="G2141" i="1"/>
  <c r="BF1860" i="1"/>
  <c r="G1860" i="1"/>
  <c r="BF1924" i="1"/>
  <c r="G1924" i="1"/>
  <c r="BF1988" i="1"/>
  <c r="G1988" i="1"/>
  <c r="BF2052" i="1"/>
  <c r="G2052" i="1"/>
  <c r="BF2116" i="1"/>
  <c r="G2116" i="1"/>
  <c r="BF2232" i="1"/>
  <c r="G2232" i="1"/>
  <c r="BF1891" i="1"/>
  <c r="G1891" i="1"/>
  <c r="BF1955" i="1"/>
  <c r="G1955" i="1"/>
  <c r="BF2019" i="1"/>
  <c r="G2019" i="1"/>
  <c r="BF2083" i="1"/>
  <c r="G2083" i="1"/>
  <c r="BF2147" i="1"/>
  <c r="G2147" i="1"/>
  <c r="BF2364" i="1"/>
  <c r="G2364" i="1"/>
  <c r="BF2219" i="1"/>
  <c r="G2219" i="1"/>
  <c r="BF2283" i="1"/>
  <c r="G2283" i="1"/>
  <c r="BF2170" i="1"/>
  <c r="G2170" i="1"/>
  <c r="BF2234" i="1"/>
  <c r="G2234" i="1"/>
  <c r="BF2297" i="1"/>
  <c r="G2297" i="1"/>
  <c r="BF2189" i="1"/>
  <c r="G2189" i="1"/>
  <c r="BF2253" i="1"/>
  <c r="G2253" i="1"/>
  <c r="BF2392" i="1"/>
  <c r="G2392" i="1"/>
  <c r="BF2351" i="1"/>
  <c r="G2351" i="1"/>
  <c r="BF2415" i="1"/>
  <c r="G2415" i="1"/>
  <c r="BF2306" i="1"/>
  <c r="G2306" i="1"/>
  <c r="BF2370" i="1"/>
  <c r="G2370" i="1"/>
  <c r="BF2469" i="1"/>
  <c r="G2469" i="1"/>
  <c r="BF2357" i="1"/>
  <c r="G2357" i="1"/>
  <c r="BF2421" i="1"/>
  <c r="G2421" i="1"/>
  <c r="BF2600" i="1"/>
  <c r="G2600" i="1"/>
  <c r="BF2466" i="1"/>
  <c r="G2466" i="1"/>
  <c r="BF2616" i="1"/>
  <c r="G2616" i="1"/>
  <c r="BF2500" i="1"/>
  <c r="G2500" i="1"/>
  <c r="BF2532" i="1"/>
  <c r="G2532" i="1"/>
  <c r="BF2604" i="1"/>
  <c r="G2604" i="1"/>
  <c r="BF2487" i="1"/>
  <c r="G2487" i="1"/>
  <c r="BF2551" i="1"/>
  <c r="G2551" i="1"/>
  <c r="BF2619" i="1"/>
  <c r="G2619" i="1"/>
  <c r="BF2590" i="1"/>
  <c r="G2590" i="1"/>
  <c r="BF2577" i="1"/>
  <c r="G2577" i="1"/>
  <c r="BF2075" i="1"/>
  <c r="G2075" i="1"/>
  <c r="BF1938" i="1"/>
  <c r="G1938" i="1"/>
  <c r="BF1350" i="1"/>
  <c r="G1350" i="1"/>
  <c r="BF1372" i="1"/>
  <c r="G1372" i="1"/>
  <c r="BF1051" i="1"/>
  <c r="G1051" i="1"/>
  <c r="BF1116" i="1"/>
  <c r="G1116" i="1"/>
  <c r="BF1239" i="1"/>
  <c r="G1239" i="1"/>
  <c r="BF985" i="1"/>
  <c r="G985" i="1"/>
  <c r="BF1050" i="1"/>
  <c r="G1050" i="1"/>
  <c r="BF796" i="1"/>
  <c r="G796" i="1"/>
  <c r="BF891" i="1"/>
  <c r="G891" i="1"/>
  <c r="BF633" i="1"/>
  <c r="G633" i="1"/>
  <c r="BF734" i="1"/>
  <c r="G734" i="1"/>
  <c r="BF835" i="1"/>
  <c r="G835" i="1"/>
  <c r="BF579" i="1"/>
  <c r="G579" i="1"/>
  <c r="BF348" i="1"/>
  <c r="G348" i="1"/>
  <c r="BF93" i="1"/>
  <c r="G93" i="1"/>
  <c r="BF357" i="1"/>
  <c r="G357" i="1"/>
  <c r="BF86" i="1"/>
  <c r="G86" i="1"/>
  <c r="BF378" i="1"/>
  <c r="G378" i="1"/>
  <c r="BF203" i="1"/>
  <c r="G203" i="1"/>
  <c r="BF95" i="1"/>
  <c r="G95" i="1"/>
  <c r="BF479" i="1"/>
  <c r="G479" i="1"/>
  <c r="BF391" i="1"/>
  <c r="G391" i="1"/>
  <c r="BF327" i="1"/>
  <c r="G327" i="1"/>
  <c r="BF264" i="1"/>
  <c r="G264" i="1"/>
  <c r="BF200" i="1"/>
  <c r="G200" i="1"/>
  <c r="BF136" i="1"/>
  <c r="G136" i="1"/>
  <c r="BF52" i="1"/>
  <c r="G52" i="1"/>
  <c r="BF1340" i="1"/>
  <c r="G1340" i="1"/>
  <c r="BF969" i="1"/>
  <c r="G969" i="1"/>
  <c r="BF617" i="1"/>
  <c r="G617" i="1"/>
  <c r="BF332" i="1"/>
  <c r="G332" i="1"/>
  <c r="BF362" i="1"/>
  <c r="G362" i="1"/>
  <c r="BF387" i="1"/>
  <c r="G387" i="1"/>
  <c r="BF132" i="1"/>
  <c r="G132" i="1"/>
  <c r="BF1809" i="1"/>
  <c r="G1809" i="1"/>
  <c r="BF1036" i="1"/>
  <c r="G1036" i="1"/>
  <c r="BF716" i="1"/>
  <c r="G716" i="1"/>
  <c r="BF755" i="1"/>
  <c r="G755" i="1"/>
  <c r="BF277" i="1"/>
  <c r="G277" i="1"/>
  <c r="BF64" i="1"/>
  <c r="G64" i="1"/>
  <c r="BF244" i="1"/>
  <c r="G244" i="1"/>
  <c r="BF2181" i="1"/>
  <c r="G2181" i="1"/>
  <c r="BF1098" i="1"/>
  <c r="G1098" i="1"/>
  <c r="BF137" i="1"/>
  <c r="G137" i="1"/>
  <c r="BF339" i="1"/>
  <c r="G339" i="1"/>
  <c r="BF1164" i="1"/>
  <c r="G1164" i="1"/>
  <c r="BF275" i="1"/>
  <c r="G275" i="1"/>
  <c r="BF907" i="1"/>
  <c r="G907" i="1"/>
  <c r="BF590" i="1"/>
  <c r="G590" i="1"/>
  <c r="BF135" i="1"/>
  <c r="G135" i="1"/>
  <c r="BF25" i="1"/>
  <c r="G25" i="1"/>
  <c r="BF396" i="1"/>
  <c r="G396" i="1"/>
  <c r="BF148" i="1"/>
  <c r="G148" i="1"/>
  <c r="BF228" i="1"/>
  <c r="G228" i="1"/>
  <c r="BF84" i="1"/>
  <c r="G84" i="1"/>
  <c r="BF1162" i="1"/>
  <c r="G1162" i="1"/>
  <c r="BF11" i="1"/>
  <c r="G11" i="1"/>
  <c r="BF13" i="1"/>
  <c r="G13" i="1"/>
  <c r="BF12" i="1"/>
  <c r="G12" i="1"/>
  <c r="BF6" i="1"/>
  <c r="G6" i="1"/>
  <c r="BF5" i="1"/>
  <c r="G5" i="1"/>
  <c r="BF9" i="1"/>
  <c r="G9" i="1"/>
  <c r="BF15" i="1"/>
  <c r="G15" i="1"/>
  <c r="BF10" i="1"/>
  <c r="G10" i="1"/>
  <c r="BF7" i="1"/>
  <c r="G7" i="1"/>
  <c r="BF4" i="1"/>
  <c r="G4" i="1"/>
  <c r="BF8" i="1"/>
  <c r="G8" i="1"/>
  <c r="BC2637" i="1"/>
  <c r="BC2636" i="1"/>
  <c r="BC2638" i="1"/>
  <c r="BF2633" i="1"/>
  <c r="BF2639" i="1" s="1"/>
  <c r="BF14" i="1"/>
  <c r="N40" i="1" l="1"/>
  <c r="J4" i="1" s="1"/>
  <c r="AY2637" i="1"/>
  <c r="AY2638" i="1"/>
  <c r="BH2555" i="1" s="1"/>
  <c r="BK2636" i="1"/>
  <c r="BP2208" i="1" s="1"/>
  <c r="BK2638" i="1"/>
  <c r="BL393" i="1" s="1"/>
  <c r="BK2637" i="1"/>
  <c r="BH925" i="1"/>
  <c r="BH672" i="1"/>
  <c r="BG2622" i="1"/>
  <c r="BG2606" i="1"/>
  <c r="BG2590" i="1"/>
  <c r="BG2574" i="1"/>
  <c r="BG2558" i="1"/>
  <c r="BG2542" i="1"/>
  <c r="BG2526" i="1"/>
  <c r="BG2510" i="1"/>
  <c r="BG2494" i="1"/>
  <c r="BG2478" i="1"/>
  <c r="BG2462" i="1"/>
  <c r="BG2446" i="1"/>
  <c r="BG2430" i="1"/>
  <c r="BG2414" i="1"/>
  <c r="BG2398" i="1"/>
  <c r="BG2382" i="1"/>
  <c r="BG2366" i="1"/>
  <c r="BG2350" i="1"/>
  <c r="BG2334" i="1"/>
  <c r="BG2318" i="1"/>
  <c r="BG2302" i="1"/>
  <c r="BG2286" i="1"/>
  <c r="BG2270" i="1"/>
  <c r="BG2254" i="1"/>
  <c r="BG2238" i="1"/>
  <c r="BG2221" i="1"/>
  <c r="BG2618" i="1"/>
  <c r="BG2602" i="1"/>
  <c r="BG2586" i="1"/>
  <c r="BG2570" i="1"/>
  <c r="BG2554" i="1"/>
  <c r="BG2538" i="1"/>
  <c r="BG2522" i="1"/>
  <c r="BG2506" i="1"/>
  <c r="BG2490" i="1"/>
  <c r="BG2474" i="1"/>
  <c r="BG2458" i="1"/>
  <c r="BG2442" i="1"/>
  <c r="BG2426" i="1"/>
  <c r="BG2410" i="1"/>
  <c r="BG2394" i="1"/>
  <c r="BG2378" i="1"/>
  <c r="BG2362" i="1"/>
  <c r="BG2346" i="1"/>
  <c r="BG2330" i="1"/>
  <c r="BG2314" i="1"/>
  <c r="BG2298" i="1"/>
  <c r="BG2282" i="1"/>
  <c r="BG2266" i="1"/>
  <c r="BG2250" i="1"/>
  <c r="BG2234" i="1"/>
  <c r="BG2217" i="1"/>
  <c r="BG2201" i="1"/>
  <c r="BG2185" i="1"/>
  <c r="BG2169" i="1"/>
  <c r="BG2614" i="1"/>
  <c r="BG2582" i="1"/>
  <c r="BG2550" i="1"/>
  <c r="BG2518" i="1"/>
  <c r="BG2486" i="1"/>
  <c r="BG2454" i="1"/>
  <c r="BG2422" i="1"/>
  <c r="BG2390" i="1"/>
  <c r="BG2358" i="1"/>
  <c r="BG2326" i="1"/>
  <c r="BG2294" i="1"/>
  <c r="BG2262" i="1"/>
  <c r="BG2230" i="1"/>
  <c r="BG2205" i="1"/>
  <c r="BG2181" i="1"/>
  <c r="BG2161" i="1"/>
  <c r="BG2145" i="1"/>
  <c r="BG2129" i="1"/>
  <c r="BG2113" i="1"/>
  <c r="BG2097" i="1"/>
  <c r="BG2081" i="1"/>
  <c r="BG2065" i="1"/>
  <c r="BG2049" i="1"/>
  <c r="BG2033" i="1"/>
  <c r="BG2017" i="1"/>
  <c r="BG2001" i="1"/>
  <c r="BG1985" i="1"/>
  <c r="BG2633" i="1"/>
  <c r="BG2617" i="1"/>
  <c r="BG2601" i="1"/>
  <c r="BG2585" i="1"/>
  <c r="BG2569" i="1"/>
  <c r="BG2553" i="1"/>
  <c r="BG2537" i="1"/>
  <c r="BG2521" i="1"/>
  <c r="BG2505" i="1"/>
  <c r="BG2489" i="1"/>
  <c r="BG2473" i="1"/>
  <c r="BG2457" i="1"/>
  <c r="BG2441" i="1"/>
  <c r="BG2425" i="1"/>
  <c r="BG2409" i="1"/>
  <c r="BG2393" i="1"/>
  <c r="BG2377" i="1"/>
  <c r="BG2361" i="1"/>
  <c r="BG2345" i="1"/>
  <c r="BG2329" i="1"/>
  <c r="BG2313" i="1"/>
  <c r="BG2297" i="1"/>
  <c r="BG2281" i="1"/>
  <c r="BG2265" i="1"/>
  <c r="BG2249" i="1"/>
  <c r="BG2233" i="1"/>
  <c r="BG2216" i="1"/>
  <c r="BG2200" i="1"/>
  <c r="BG2184" i="1"/>
  <c r="BG2168" i="1"/>
  <c r="BG2152" i="1"/>
  <c r="BG2136" i="1"/>
  <c r="BG2120" i="1"/>
  <c r="BG2104" i="1"/>
  <c r="BG2088" i="1"/>
  <c r="BG2072" i="1"/>
  <c r="BG2056" i="1"/>
  <c r="BG2040" i="1"/>
  <c r="BG2024" i="1"/>
  <c r="BG2008" i="1"/>
  <c r="BG1992" i="1"/>
  <c r="BG2624" i="1"/>
  <c r="BG2608" i="1"/>
  <c r="BG2592" i="1"/>
  <c r="BG2576" i="1"/>
  <c r="BG2560" i="1"/>
  <c r="BG2544" i="1"/>
  <c r="BG2528" i="1"/>
  <c r="BG2512" i="1"/>
  <c r="BG2496" i="1"/>
  <c r="BG2480" i="1"/>
  <c r="BG2464" i="1"/>
  <c r="BG2448" i="1"/>
  <c r="BG2432" i="1"/>
  <c r="BG2416" i="1"/>
  <c r="BG2400" i="1"/>
  <c r="BG2384" i="1"/>
  <c r="BG2368" i="1"/>
  <c r="BG2352" i="1"/>
  <c r="BG2336" i="1"/>
  <c r="BG2320" i="1"/>
  <c r="BG2304" i="1"/>
  <c r="BG2288" i="1"/>
  <c r="BG2272" i="1"/>
  <c r="BG2256" i="1"/>
  <c r="BG2240" i="1"/>
  <c r="BG2223" i="1"/>
  <c r="BG2207" i="1"/>
  <c r="BG2191" i="1"/>
  <c r="BG2175" i="1"/>
  <c r="BG2159" i="1"/>
  <c r="BG2143" i="1"/>
  <c r="BG2127" i="1"/>
  <c r="BG2111" i="1"/>
  <c r="BG2095" i="1"/>
  <c r="BG2079" i="1"/>
  <c r="BG2063" i="1"/>
  <c r="BG2047" i="1"/>
  <c r="BG2031" i="1"/>
  <c r="BG2015" i="1"/>
  <c r="BG1999" i="1"/>
  <c r="BG1983" i="1"/>
  <c r="BG2631" i="1"/>
  <c r="BG2615" i="1"/>
  <c r="BG2599" i="1"/>
  <c r="BG2583" i="1"/>
  <c r="BG2567" i="1"/>
  <c r="BG2551" i="1"/>
  <c r="BG2535" i="1"/>
  <c r="BG2519" i="1"/>
  <c r="BG2503" i="1"/>
  <c r="BG2487" i="1"/>
  <c r="BG2471" i="1"/>
  <c r="BG2455" i="1"/>
  <c r="BG2439" i="1"/>
  <c r="BG2423" i="1"/>
  <c r="BG2407" i="1"/>
  <c r="BG2391" i="1"/>
  <c r="BG2375" i="1"/>
  <c r="BG2359" i="1"/>
  <c r="BG2343" i="1"/>
  <c r="BG2327" i="1"/>
  <c r="BG2311" i="1"/>
  <c r="BG2295" i="1"/>
  <c r="BG2279" i="1"/>
  <c r="BG2263" i="1"/>
  <c r="BG2247" i="1"/>
  <c r="BG2231" i="1"/>
  <c r="BG2214" i="1"/>
  <c r="BG2198" i="1"/>
  <c r="BG2182" i="1"/>
  <c r="BG2166" i="1"/>
  <c r="BG2150" i="1"/>
  <c r="BG2134" i="1"/>
  <c r="BG2118" i="1"/>
  <c r="BG2102" i="1"/>
  <c r="BG2086" i="1"/>
  <c r="BG2070" i="1"/>
  <c r="BG2030" i="1"/>
  <c r="BG1976" i="1"/>
  <c r="BG1957" i="1"/>
  <c r="BG1940" i="1"/>
  <c r="BG1924" i="1"/>
  <c r="BG1908" i="1"/>
  <c r="BG1892" i="1"/>
  <c r="BG1876" i="1"/>
  <c r="BG1860" i="1"/>
  <c r="BG1844" i="1"/>
  <c r="BG1828" i="1"/>
  <c r="BG1812" i="1"/>
  <c r="BG1796" i="1"/>
  <c r="BG1780" i="1"/>
  <c r="BG1764" i="1"/>
  <c r="BG1748" i="1"/>
  <c r="BG1732" i="1"/>
  <c r="BG1716" i="1"/>
  <c r="BG1700" i="1"/>
  <c r="BG1683" i="1"/>
  <c r="BG1667" i="1"/>
  <c r="BG1651" i="1"/>
  <c r="BG1635" i="1"/>
  <c r="BG1619" i="1"/>
  <c r="BG1603" i="1"/>
  <c r="BG1587" i="1"/>
  <c r="BG1571" i="1"/>
  <c r="BG1555" i="1"/>
  <c r="BG1539" i="1"/>
  <c r="BG1523" i="1"/>
  <c r="BG1507" i="1"/>
  <c r="BG1491" i="1"/>
  <c r="BG1475" i="1"/>
  <c r="BG1459" i="1"/>
  <c r="BG1443" i="1"/>
  <c r="BG1427" i="1"/>
  <c r="BG1410" i="1"/>
  <c r="BG1394" i="1"/>
  <c r="BG1378" i="1"/>
  <c r="BG1362" i="1"/>
  <c r="BG1346" i="1"/>
  <c r="BG1330" i="1"/>
  <c r="BG1314" i="1"/>
  <c r="BG1298" i="1"/>
  <c r="BG1282" i="1"/>
  <c r="BG1266" i="1"/>
  <c r="BG1250" i="1"/>
  <c r="BG1234" i="1"/>
  <c r="BG1218" i="1"/>
  <c r="BG1202" i="1"/>
  <c r="BG1186" i="1"/>
  <c r="BG1170" i="1"/>
  <c r="BG1154" i="1"/>
  <c r="BG1137" i="1"/>
  <c r="BG1121" i="1"/>
  <c r="BG1105" i="1"/>
  <c r="BG1089" i="1"/>
  <c r="BG1073" i="1"/>
  <c r="BG1057" i="1"/>
  <c r="BG1041" i="1"/>
  <c r="BG1025" i="1"/>
  <c r="BG1009" i="1"/>
  <c r="BG993" i="1"/>
  <c r="BG977" i="1"/>
  <c r="BG961" i="1"/>
  <c r="BG945" i="1"/>
  <c r="BG929" i="1"/>
  <c r="BG913" i="1"/>
  <c r="BG897" i="1"/>
  <c r="BG881" i="1"/>
  <c r="BG864" i="1"/>
  <c r="BG848" i="1"/>
  <c r="BG832" i="1"/>
  <c r="BG816" i="1"/>
  <c r="BG800" i="1"/>
  <c r="BG784" i="1"/>
  <c r="BG768" i="1"/>
  <c r="BG752" i="1"/>
  <c r="BG736" i="1"/>
  <c r="BG720" i="1"/>
  <c r="BG704" i="1"/>
  <c r="BG688" i="1"/>
  <c r="BG672" i="1"/>
  <c r="BG656" i="1"/>
  <c r="BG640" i="1"/>
  <c r="BG2042" i="1"/>
  <c r="BG1982" i="1"/>
  <c r="BG1960" i="1"/>
  <c r="BG1943" i="1"/>
  <c r="BG1927" i="1"/>
  <c r="BG1911" i="1"/>
  <c r="BG1895" i="1"/>
  <c r="BG1879" i="1"/>
  <c r="BG1863" i="1"/>
  <c r="BG1847" i="1"/>
  <c r="BG1831" i="1"/>
  <c r="BG1815" i="1"/>
  <c r="BG1799" i="1"/>
  <c r="BG1783" i="1"/>
  <c r="BG1767" i="1"/>
  <c r="BG1751" i="1"/>
  <c r="BG1735" i="1"/>
  <c r="BG1719" i="1"/>
  <c r="BG1703" i="1"/>
  <c r="BG1687" i="1"/>
  <c r="BG1670" i="1"/>
  <c r="BG1654" i="1"/>
  <c r="BG1638" i="1"/>
  <c r="BG1622" i="1"/>
  <c r="BG1606" i="1"/>
  <c r="BG1590" i="1"/>
  <c r="BG1574" i="1"/>
  <c r="BG1558" i="1"/>
  <c r="BG1542" i="1"/>
  <c r="BG1526" i="1"/>
  <c r="BG1510" i="1"/>
  <c r="BG1494" i="1"/>
  <c r="BG1478" i="1"/>
  <c r="BG1462" i="1"/>
  <c r="BG1446" i="1"/>
  <c r="BG1430" i="1"/>
  <c r="BG1413" i="1"/>
  <c r="BG1397" i="1"/>
  <c r="BG1381" i="1"/>
  <c r="BG1365" i="1"/>
  <c r="BG1349" i="1"/>
  <c r="BG1333" i="1"/>
  <c r="BG1317" i="1"/>
  <c r="BG1301" i="1"/>
  <c r="BG1285" i="1"/>
  <c r="BG1269" i="1"/>
  <c r="BG1253" i="1"/>
  <c r="BG1237" i="1"/>
  <c r="BG1221" i="1"/>
  <c r="BG1205" i="1"/>
  <c r="BG1189" i="1"/>
  <c r="BG1173" i="1"/>
  <c r="BG1157" i="1"/>
  <c r="BG1140" i="1"/>
  <c r="BG1124" i="1"/>
  <c r="BG1108" i="1"/>
  <c r="BG1092" i="1"/>
  <c r="BG1076" i="1"/>
  <c r="BG1060" i="1"/>
  <c r="BG1044" i="1"/>
  <c r="BG1028" i="1"/>
  <c r="BG1012" i="1"/>
  <c r="BG996" i="1"/>
  <c r="BG980" i="1"/>
  <c r="BG964" i="1"/>
  <c r="BG948" i="1"/>
  <c r="BG932" i="1"/>
  <c r="BG916" i="1"/>
  <c r="BG900" i="1"/>
  <c r="BG884" i="1"/>
  <c r="BG867" i="1"/>
  <c r="BG851" i="1"/>
  <c r="BG835" i="1"/>
  <c r="BG819" i="1"/>
  <c r="BG803" i="1"/>
  <c r="BG787" i="1"/>
  <c r="BG771" i="1"/>
  <c r="BG755" i="1"/>
  <c r="BG739" i="1"/>
  <c r="BG723" i="1"/>
  <c r="BG707" i="1"/>
  <c r="BG691" i="1"/>
  <c r="BG675" i="1"/>
  <c r="BG659" i="1"/>
  <c r="BG643" i="1"/>
  <c r="BG2038" i="1"/>
  <c r="BG1980" i="1"/>
  <c r="BG1959" i="1"/>
  <c r="BG1942" i="1"/>
  <c r="BG1926" i="1"/>
  <c r="BG1910" i="1"/>
  <c r="BG1894" i="1"/>
  <c r="BG1878" i="1"/>
  <c r="BG1862" i="1"/>
  <c r="BG1846" i="1"/>
  <c r="BG1830" i="1"/>
  <c r="BG1814" i="1"/>
  <c r="BG1798" i="1"/>
  <c r="BG1782" i="1"/>
  <c r="BG1766" i="1"/>
  <c r="BG1750" i="1"/>
  <c r="BG1734" i="1"/>
  <c r="BG1718" i="1"/>
  <c r="BG1702" i="1"/>
  <c r="BG1685" i="1"/>
  <c r="BG1669" i="1"/>
  <c r="BG1653" i="1"/>
  <c r="BG1637" i="1"/>
  <c r="BG1621" i="1"/>
  <c r="BG1605" i="1"/>
  <c r="BG1589" i="1"/>
  <c r="BG1573" i="1"/>
  <c r="BG1557" i="1"/>
  <c r="BG1541" i="1"/>
  <c r="BG1525" i="1"/>
  <c r="BG1509" i="1"/>
  <c r="BG1493" i="1"/>
  <c r="BG1477" i="1"/>
  <c r="BG1461" i="1"/>
  <c r="BG1445" i="1"/>
  <c r="BG1429" i="1"/>
  <c r="BG1412" i="1"/>
  <c r="BG1396" i="1"/>
  <c r="BG1380" i="1"/>
  <c r="BG1364" i="1"/>
  <c r="BG1348" i="1"/>
  <c r="BG1332" i="1"/>
  <c r="BG1316" i="1"/>
  <c r="BG1300" i="1"/>
  <c r="BG1284" i="1"/>
  <c r="BG1268" i="1"/>
  <c r="BG1252" i="1"/>
  <c r="BG1236" i="1"/>
  <c r="BG1220" i="1"/>
  <c r="BG1204" i="1"/>
  <c r="BG1188" i="1"/>
  <c r="BG1172" i="1"/>
  <c r="BG1156" i="1"/>
  <c r="BG1139" i="1"/>
  <c r="BG1123" i="1"/>
  <c r="BG1107" i="1"/>
  <c r="BG1091" i="1"/>
  <c r="BG1075" i="1"/>
  <c r="BG1059" i="1"/>
  <c r="BG1043" i="1"/>
  <c r="BG1027" i="1"/>
  <c r="BG1011" i="1"/>
  <c r="BG995" i="1"/>
  <c r="BG979" i="1"/>
  <c r="BG963" i="1"/>
  <c r="BG947" i="1"/>
  <c r="BG931" i="1"/>
  <c r="BG915" i="1"/>
  <c r="BG899" i="1"/>
  <c r="BG883" i="1"/>
  <c r="BG866" i="1"/>
  <c r="BG850" i="1"/>
  <c r="BG834" i="1"/>
  <c r="BG818" i="1"/>
  <c r="BG802" i="1"/>
  <c r="BG786" i="1"/>
  <c r="BG770" i="1"/>
  <c r="BG754" i="1"/>
  <c r="BG738" i="1"/>
  <c r="BG722" i="1"/>
  <c r="BG706" i="1"/>
  <c r="BG690" i="1"/>
  <c r="BG674" i="1"/>
  <c r="BG658" i="1"/>
  <c r="BG642" i="1"/>
  <c r="BG626" i="1"/>
  <c r="BG2018" i="1"/>
  <c r="BG1970" i="1"/>
  <c r="BG1953" i="1"/>
  <c r="BG1937" i="1"/>
  <c r="BG1921" i="1"/>
  <c r="BG1905" i="1"/>
  <c r="BG1889" i="1"/>
  <c r="BG1873" i="1"/>
  <c r="BG1857" i="1"/>
  <c r="BG1841" i="1"/>
  <c r="BG1825" i="1"/>
  <c r="BG1809" i="1"/>
  <c r="BG1793" i="1"/>
  <c r="BG1777" i="1"/>
  <c r="BG1761" i="1"/>
  <c r="BG1745" i="1"/>
  <c r="BG1729" i="1"/>
  <c r="BG1713" i="1"/>
  <c r="BG1697" i="1"/>
  <c r="BG1680" i="1"/>
  <c r="BG1664" i="1"/>
  <c r="BG1648" i="1"/>
  <c r="BG1632" i="1"/>
  <c r="BG1616" i="1"/>
  <c r="BG1600" i="1"/>
  <c r="BG1584" i="1"/>
  <c r="BG1568" i="1"/>
  <c r="BG1552" i="1"/>
  <c r="BG1536" i="1"/>
  <c r="BG1520" i="1"/>
  <c r="BG1504" i="1"/>
  <c r="BG1488" i="1"/>
  <c r="BG1472" i="1"/>
  <c r="BG1456" i="1"/>
  <c r="BG1440" i="1"/>
  <c r="BG1424" i="1"/>
  <c r="BG1407" i="1"/>
  <c r="BG1391" i="1"/>
  <c r="BG1375" i="1"/>
  <c r="BG1359" i="1"/>
  <c r="BG1343" i="1"/>
  <c r="BG1327" i="1"/>
  <c r="BG1311" i="1"/>
  <c r="BG1295" i="1"/>
  <c r="BG1279" i="1"/>
  <c r="BG1263" i="1"/>
  <c r="BG1247" i="1"/>
  <c r="BG1231" i="1"/>
  <c r="BG1215" i="1"/>
  <c r="BG1199" i="1"/>
  <c r="BG1183" i="1"/>
  <c r="BG1167" i="1"/>
  <c r="BG1151" i="1"/>
  <c r="BG1134" i="1"/>
  <c r="BG1118" i="1"/>
  <c r="BG1102" i="1"/>
  <c r="BG1086" i="1"/>
  <c r="BG1070" i="1"/>
  <c r="BG1054" i="1"/>
  <c r="BG1038" i="1"/>
  <c r="BG1022" i="1"/>
  <c r="BG1006" i="1"/>
  <c r="BG990" i="1"/>
  <c r="BG974" i="1"/>
  <c r="BG958" i="1"/>
  <c r="BG942" i="1"/>
  <c r="BG926" i="1"/>
  <c r="BG910" i="1"/>
  <c r="BG894" i="1"/>
  <c r="BG877" i="1"/>
  <c r="BG861" i="1"/>
  <c r="BG845" i="1"/>
  <c r="BG829" i="1"/>
  <c r="BG813" i="1"/>
  <c r="BG797" i="1"/>
  <c r="BG781" i="1"/>
  <c r="BG765" i="1"/>
  <c r="BG749" i="1"/>
  <c r="BG733" i="1"/>
  <c r="BG717" i="1"/>
  <c r="BG701" i="1"/>
  <c r="BG649" i="1"/>
  <c r="BG617" i="1"/>
  <c r="BG600" i="1"/>
  <c r="BG584" i="1"/>
  <c r="BG568" i="1"/>
  <c r="BG552" i="1"/>
  <c r="BG536" i="1"/>
  <c r="BG520" i="1"/>
  <c r="BG504" i="1"/>
  <c r="BG488" i="1"/>
  <c r="BG472" i="1"/>
  <c r="BG456" i="1"/>
  <c r="BG440" i="1"/>
  <c r="BG424" i="1"/>
  <c r="BG408" i="1"/>
  <c r="BG392" i="1"/>
  <c r="BG376" i="1"/>
  <c r="BG360" i="1"/>
  <c r="BG344" i="1"/>
  <c r="BG327" i="1"/>
  <c r="BG311" i="1"/>
  <c r="BG295" i="1"/>
  <c r="BG279" i="1"/>
  <c r="BG263" i="1"/>
  <c r="BG247" i="1"/>
  <c r="BG231" i="1"/>
  <c r="BG215" i="1"/>
  <c r="BG199" i="1"/>
  <c r="BG183" i="1"/>
  <c r="BG167" i="1"/>
  <c r="BG151" i="1"/>
  <c r="BG135" i="1"/>
  <c r="BG119" i="1"/>
  <c r="BG103" i="1"/>
  <c r="BG87" i="1"/>
  <c r="BG70" i="1"/>
  <c r="BG54" i="1"/>
  <c r="BG38" i="1"/>
  <c r="BG22" i="1"/>
  <c r="BG6" i="1"/>
  <c r="BG645" i="1"/>
  <c r="BG616" i="1"/>
  <c r="BG599" i="1"/>
  <c r="BG583" i="1"/>
  <c r="BG567" i="1"/>
  <c r="BG551" i="1"/>
  <c r="BG535" i="1"/>
  <c r="BG519" i="1"/>
  <c r="BG503" i="1"/>
  <c r="BG487" i="1"/>
  <c r="BG471" i="1"/>
  <c r="BG455" i="1"/>
  <c r="BG439" i="1"/>
  <c r="BG423" i="1"/>
  <c r="BG407" i="1"/>
  <c r="BG391" i="1"/>
  <c r="BG375" i="1"/>
  <c r="BG359" i="1"/>
  <c r="BG343" i="1"/>
  <c r="BG326" i="1"/>
  <c r="BG310" i="1"/>
  <c r="BG294" i="1"/>
  <c r="BG278" i="1"/>
  <c r="BG262" i="1"/>
  <c r="BG246" i="1"/>
  <c r="BG230" i="1"/>
  <c r="BG214" i="1"/>
  <c r="BG198" i="1"/>
  <c r="BG182" i="1"/>
  <c r="BG166" i="1"/>
  <c r="BG150" i="1"/>
  <c r="BG134" i="1"/>
  <c r="BG118" i="1"/>
  <c r="BG102" i="1"/>
  <c r="BG86" i="1"/>
  <c r="BG69" i="1"/>
  <c r="BG53" i="1"/>
  <c r="BG37" i="1"/>
  <c r="BG21" i="1"/>
  <c r="BG5" i="1"/>
  <c r="BG641" i="1"/>
  <c r="BG615" i="1"/>
  <c r="BG598" i="1"/>
  <c r="BG582" i="1"/>
  <c r="BG566" i="1"/>
  <c r="BG550" i="1"/>
  <c r="BG534" i="1"/>
  <c r="BG518" i="1"/>
  <c r="BG502" i="1"/>
  <c r="BG486" i="1"/>
  <c r="BG470" i="1"/>
  <c r="BG454" i="1"/>
  <c r="BG438" i="1"/>
  <c r="BG422" i="1"/>
  <c r="BG406" i="1"/>
  <c r="BG390" i="1"/>
  <c r="BG374" i="1"/>
  <c r="BG358" i="1"/>
  <c r="BG342" i="1"/>
  <c r="BG325" i="1"/>
  <c r="BG309" i="1"/>
  <c r="BG293" i="1"/>
  <c r="BG277" i="1"/>
  <c r="BG261" i="1"/>
  <c r="BG245" i="1"/>
  <c r="BG229" i="1"/>
  <c r="BG213" i="1"/>
  <c r="BG197" i="1"/>
  <c r="BG181" i="1"/>
  <c r="BG165" i="1"/>
  <c r="BG149" i="1"/>
  <c r="BG133" i="1"/>
  <c r="BG117" i="1"/>
  <c r="BG101" i="1"/>
  <c r="BG85" i="1"/>
  <c r="BG68" i="1"/>
  <c r="BG52" i="1"/>
  <c r="BG36" i="1"/>
  <c r="BG20" i="1"/>
  <c r="BG4" i="1"/>
  <c r="BG637" i="1"/>
  <c r="BG614" i="1"/>
  <c r="BG597" i="1"/>
  <c r="BG581" i="1"/>
  <c r="BG565" i="1"/>
  <c r="BG549" i="1"/>
  <c r="BG533" i="1"/>
  <c r="BG517" i="1"/>
  <c r="BG501" i="1"/>
  <c r="BG485" i="1"/>
  <c r="BG469" i="1"/>
  <c r="BG453" i="1"/>
  <c r="BG437" i="1"/>
  <c r="BG421" i="1"/>
  <c r="BG405" i="1"/>
  <c r="BG389" i="1"/>
  <c r="BG373" i="1"/>
  <c r="BG357" i="1"/>
  <c r="BG340" i="1"/>
  <c r="BG324" i="1"/>
  <c r="BG308" i="1"/>
  <c r="BG292" i="1"/>
  <c r="BG276" i="1"/>
  <c r="BG260" i="1"/>
  <c r="BG244" i="1"/>
  <c r="BG228" i="1"/>
  <c r="BG212" i="1"/>
  <c r="BG196" i="1"/>
  <c r="BG180" i="1"/>
  <c r="BG164" i="1"/>
  <c r="BG148" i="1"/>
  <c r="BG132" i="1"/>
  <c r="BG116" i="1"/>
  <c r="BG100" i="1"/>
  <c r="BG84" i="1"/>
  <c r="BG67" i="1"/>
  <c r="BG51" i="1"/>
  <c r="BG35" i="1"/>
  <c r="BG19" i="1"/>
  <c r="BG2630" i="1"/>
  <c r="BG2470" i="1"/>
  <c r="BG2374" i="1"/>
  <c r="BG2278" i="1"/>
  <c r="BG2193" i="1"/>
  <c r="BG2105" i="1"/>
  <c r="BG2057" i="1"/>
  <c r="BG2009" i="1"/>
  <c r="BG2609" i="1"/>
  <c r="BG2561" i="1"/>
  <c r="BG2513" i="1"/>
  <c r="BG2465" i="1"/>
  <c r="BG2417" i="1"/>
  <c r="BG2369" i="1"/>
  <c r="BG2321" i="1"/>
  <c r="BG2273" i="1"/>
  <c r="BG2192" i="1"/>
  <c r="BG2128" i="1"/>
  <c r="BG2064" i="1"/>
  <c r="BG2000" i="1"/>
  <c r="BG2600" i="1"/>
  <c r="BG2552" i="1"/>
  <c r="BG2472" i="1"/>
  <c r="BG2360" i="1"/>
  <c r="BG2280" i="1"/>
  <c r="BG2183" i="1"/>
  <c r="BG2103" i="1"/>
  <c r="BG2039" i="1"/>
  <c r="BG1991" i="1"/>
  <c r="BG2575" i="1"/>
  <c r="BG2511" i="1"/>
  <c r="BG2415" i="1"/>
  <c r="BG2367" i="1"/>
  <c r="BG2303" i="1"/>
  <c r="BG2239" i="1"/>
  <c r="BG2174" i="1"/>
  <c r="BG2126" i="1"/>
  <c r="BG2062" i="1"/>
  <c r="BG1916" i="1"/>
  <c r="BG1868" i="1"/>
  <c r="BG1788" i="1"/>
  <c r="BG1724" i="1"/>
  <c r="BG1643" i="1"/>
  <c r="BG1579" i="1"/>
  <c r="BG1515" i="1"/>
  <c r="BG1467" i="1"/>
  <c r="BG1402" i="1"/>
  <c r="BG1338" i="1"/>
  <c r="BG1290" i="1"/>
  <c r="BG1210" i="1"/>
  <c r="BG1162" i="1"/>
  <c r="BG1113" i="1"/>
  <c r="BG1017" i="1"/>
  <c r="BG953" i="1"/>
  <c r="BG889" i="1"/>
  <c r="BG840" i="1"/>
  <c r="BG792" i="1"/>
  <c r="BG728" i="1"/>
  <c r="BG680" i="1"/>
  <c r="BG2010" i="1"/>
  <c r="BG1935" i="1"/>
  <c r="BG1871" i="1"/>
  <c r="BG1807" i="1"/>
  <c r="BG1743" i="1"/>
  <c r="BG1678" i="1"/>
  <c r="BG1630" i="1"/>
  <c r="BG1550" i="1"/>
  <c r="BG1470" i="1"/>
  <c r="BG1422" i="1"/>
  <c r="BG1341" i="1"/>
  <c r="BG1293" i="1"/>
  <c r="BG1245" i="1"/>
  <c r="BG1165" i="1"/>
  <c r="BG1116" i="1"/>
  <c r="BG1036" i="1"/>
  <c r="BG956" i="1"/>
  <c r="BG908" i="1"/>
  <c r="BG843" i="1"/>
  <c r="BG779" i="1"/>
  <c r="BG715" i="1"/>
  <c r="BG667" i="1"/>
  <c r="BG2006" i="1"/>
  <c r="BG1934" i="1"/>
  <c r="BG1854" i="1"/>
  <c r="BG1806" i="1"/>
  <c r="BG1742" i="1"/>
  <c r="BG1645" i="1"/>
  <c r="BG1565" i="1"/>
  <c r="BG1501" i="1"/>
  <c r="BG1421" i="1"/>
  <c r="BG1324" i="1"/>
  <c r="BG1244" i="1"/>
  <c r="BG1180" i="1"/>
  <c r="BG1099" i="1"/>
  <c r="BG1035" i="1"/>
  <c r="BG971" i="1"/>
  <c r="BG891" i="1"/>
  <c r="BG810" i="1"/>
  <c r="BG730" i="1"/>
  <c r="BG650" i="1"/>
  <c r="BG1986" i="1"/>
  <c r="BG1929" i="1"/>
  <c r="BG1849" i="1"/>
  <c r="BG1769" i="1"/>
  <c r="BG1689" i="1"/>
  <c r="BG1624" i="1"/>
  <c r="BG1560" i="1"/>
  <c r="BG1496" i="1"/>
  <c r="BG1415" i="1"/>
  <c r="BG1335" i="1"/>
  <c r="BG1255" i="1"/>
  <c r="BG1207" i="1"/>
  <c r="BG1126" i="1"/>
  <c r="BG1078" i="1"/>
  <c r="BG1014" i="1"/>
  <c r="BG950" i="1"/>
  <c r="BG886" i="1"/>
  <c r="BG805" i="1"/>
  <c r="BG757" i="1"/>
  <c r="BG627" i="1"/>
  <c r="BG576" i="1"/>
  <c r="BG512" i="1"/>
  <c r="BG448" i="1"/>
  <c r="BG400" i="1"/>
  <c r="BG335" i="1"/>
  <c r="BG287" i="1"/>
  <c r="BG207" i="1"/>
  <c r="BG127" i="1"/>
  <c r="BG79" i="1"/>
  <c r="BG677" i="1"/>
  <c r="BG591" i="1"/>
  <c r="BG527" i="1"/>
  <c r="BG479" i="1"/>
  <c r="BG399" i="1"/>
  <c r="BG351" i="1"/>
  <c r="BG270" i="1"/>
  <c r="BG190" i="1"/>
  <c r="BG94" i="1"/>
  <c r="BG29" i="1"/>
  <c r="BG574" i="1"/>
  <c r="BG494" i="1"/>
  <c r="BG446" i="1"/>
  <c r="BG350" i="1"/>
  <c r="BG2610" i="1"/>
  <c r="BG2578" i="1"/>
  <c r="BG2546" i="1"/>
  <c r="BG2514" i="1"/>
  <c r="BG2482" i="1"/>
  <c r="BG2450" i="1"/>
  <c r="BG2418" i="1"/>
  <c r="BG2386" i="1"/>
  <c r="BG2354" i="1"/>
  <c r="BG2322" i="1"/>
  <c r="BG2290" i="1"/>
  <c r="BG2258" i="1"/>
  <c r="BG2226" i="1"/>
  <c r="BG2197" i="1"/>
  <c r="BG2177" i="1"/>
  <c r="BG2157" i="1"/>
  <c r="BG2141" i="1"/>
  <c r="BG2125" i="1"/>
  <c r="BG2109" i="1"/>
  <c r="BG2093" i="1"/>
  <c r="BG2077" i="1"/>
  <c r="BG2061" i="1"/>
  <c r="BG2045" i="1"/>
  <c r="BG2029" i="1"/>
  <c r="BG2013" i="1"/>
  <c r="BG1997" i="1"/>
  <c r="BG1981" i="1"/>
  <c r="BG2629" i="1"/>
  <c r="BG2613" i="1"/>
  <c r="BG2597" i="1"/>
  <c r="BG2581" i="1"/>
  <c r="BG2565" i="1"/>
  <c r="BG2549" i="1"/>
  <c r="BG2533" i="1"/>
  <c r="BG2517" i="1"/>
  <c r="BG2501" i="1"/>
  <c r="BG2485" i="1"/>
  <c r="BG2469" i="1"/>
  <c r="BG2453" i="1"/>
  <c r="BG2437" i="1"/>
  <c r="BG2421" i="1"/>
  <c r="BG2405" i="1"/>
  <c r="BG2389" i="1"/>
  <c r="BG2373" i="1"/>
  <c r="BG2357" i="1"/>
  <c r="BG2341" i="1"/>
  <c r="BG2325" i="1"/>
  <c r="BG2309" i="1"/>
  <c r="BG2293" i="1"/>
  <c r="BG2277" i="1"/>
  <c r="BG2261" i="1"/>
  <c r="BG2245" i="1"/>
  <c r="BG2229" i="1"/>
  <c r="BG2212" i="1"/>
  <c r="BG2196" i="1"/>
  <c r="BG2180" i="1"/>
  <c r="BG2164" i="1"/>
  <c r="BG2148" i="1"/>
  <c r="BG2132" i="1"/>
  <c r="BG2116" i="1"/>
  <c r="BG2100" i="1"/>
  <c r="BG2084" i="1"/>
  <c r="BG2068" i="1"/>
  <c r="BG2052" i="1"/>
  <c r="BG2036" i="1"/>
  <c r="BG2020" i="1"/>
  <c r="BG2004" i="1"/>
  <c r="BG1988" i="1"/>
  <c r="BG2620" i="1"/>
  <c r="BG2604" i="1"/>
  <c r="BG2588" i="1"/>
  <c r="BG2572" i="1"/>
  <c r="BG2556" i="1"/>
  <c r="BG2540" i="1"/>
  <c r="BG2524" i="1"/>
  <c r="BG2508" i="1"/>
  <c r="BG2492" i="1"/>
  <c r="BG2476" i="1"/>
  <c r="BG2460" i="1"/>
  <c r="BG2444" i="1"/>
  <c r="BG2428" i="1"/>
  <c r="BG2412" i="1"/>
  <c r="BG2396" i="1"/>
  <c r="BG2380" i="1"/>
  <c r="BG2364" i="1"/>
  <c r="BG2348" i="1"/>
  <c r="BG2332" i="1"/>
  <c r="BG2316" i="1"/>
  <c r="BG2300" i="1"/>
  <c r="BG2284" i="1"/>
  <c r="BG2268" i="1"/>
  <c r="BG2252" i="1"/>
  <c r="BG2236" i="1"/>
  <c r="BG2219" i="1"/>
  <c r="BG2203" i="1"/>
  <c r="BG2187" i="1"/>
  <c r="BG2171" i="1"/>
  <c r="BG2155" i="1"/>
  <c r="BG2139" i="1"/>
  <c r="BG2123" i="1"/>
  <c r="BG2107" i="1"/>
  <c r="BG2091" i="1"/>
  <c r="BG2075" i="1"/>
  <c r="BG2059" i="1"/>
  <c r="BG2043" i="1"/>
  <c r="BG2027" i="1"/>
  <c r="BG2011" i="1"/>
  <c r="BG1995" i="1"/>
  <c r="BG1979" i="1"/>
  <c r="BG2627" i="1"/>
  <c r="BG2611" i="1"/>
  <c r="BG2595" i="1"/>
  <c r="BG2579" i="1"/>
  <c r="BG2563" i="1"/>
  <c r="BG2547" i="1"/>
  <c r="BG2531" i="1"/>
  <c r="BG2515" i="1"/>
  <c r="BG2499" i="1"/>
  <c r="BG2483" i="1"/>
  <c r="BG2467" i="1"/>
  <c r="BG2451" i="1"/>
  <c r="BG2435" i="1"/>
  <c r="BG2419" i="1"/>
  <c r="BG2403" i="1"/>
  <c r="BG2387" i="1"/>
  <c r="BG2371" i="1"/>
  <c r="BG2355" i="1"/>
  <c r="BG2339" i="1"/>
  <c r="BG2323" i="1"/>
  <c r="BG2307" i="1"/>
  <c r="BG2291" i="1"/>
  <c r="BG2275" i="1"/>
  <c r="BG2259" i="1"/>
  <c r="BG2243" i="1"/>
  <c r="BG2227" i="1"/>
  <c r="BG2210" i="1"/>
  <c r="BG2194" i="1"/>
  <c r="BG2178" i="1"/>
  <c r="BG2162" i="1"/>
  <c r="BG2146" i="1"/>
  <c r="BG2130" i="1"/>
  <c r="BG2114" i="1"/>
  <c r="BG2098" i="1"/>
  <c r="BG2082" i="1"/>
  <c r="BG2066" i="1"/>
  <c r="BG2014" i="1"/>
  <c r="BG1969" i="1"/>
  <c r="BG1952" i="1"/>
  <c r="BG1936" i="1"/>
  <c r="BG1920" i="1"/>
  <c r="BG1904" i="1"/>
  <c r="BG1888" i="1"/>
  <c r="BG1872" i="1"/>
  <c r="BG1856" i="1"/>
  <c r="BG1840" i="1"/>
  <c r="BG1824" i="1"/>
  <c r="BG1808" i="1"/>
  <c r="BG1792" i="1"/>
  <c r="BG1776" i="1"/>
  <c r="BG1760" i="1"/>
  <c r="BG1744" i="1"/>
  <c r="BG1728" i="1"/>
  <c r="BG1712" i="1"/>
  <c r="BG1696" i="1"/>
  <c r="BG1679" i="1"/>
  <c r="BG1663" i="1"/>
  <c r="BG1647" i="1"/>
  <c r="BG1631" i="1"/>
  <c r="BG1615" i="1"/>
  <c r="BG1599" i="1"/>
  <c r="BG1583" i="1"/>
  <c r="BG1567" i="1"/>
  <c r="BG1551" i="1"/>
  <c r="BG1535" i="1"/>
  <c r="BG1519" i="1"/>
  <c r="BG1503" i="1"/>
  <c r="BG1487" i="1"/>
  <c r="BG1471" i="1"/>
  <c r="BG1455" i="1"/>
  <c r="BG1439" i="1"/>
  <c r="BG1423" i="1"/>
  <c r="BG1406" i="1"/>
  <c r="BG1390" i="1"/>
  <c r="BG1374" i="1"/>
  <c r="BG1358" i="1"/>
  <c r="BG1342" i="1"/>
  <c r="BG1326" i="1"/>
  <c r="BG1310" i="1"/>
  <c r="BG1294" i="1"/>
  <c r="BG1278" i="1"/>
  <c r="BG1262" i="1"/>
  <c r="BG1246" i="1"/>
  <c r="BG1230" i="1"/>
  <c r="BG1214" i="1"/>
  <c r="BG1198" i="1"/>
  <c r="BG1182" i="1"/>
  <c r="BG1166" i="1"/>
  <c r="BG1150" i="1"/>
  <c r="BG1133" i="1"/>
  <c r="BG1117" i="1"/>
  <c r="BG1101" i="1"/>
  <c r="BG1085" i="1"/>
  <c r="BG1069" i="1"/>
  <c r="BG1053" i="1"/>
  <c r="BG1037" i="1"/>
  <c r="BG1021" i="1"/>
  <c r="BG1005" i="1"/>
  <c r="BG989" i="1"/>
  <c r="BG973" i="1"/>
  <c r="BG957" i="1"/>
  <c r="BG941" i="1"/>
  <c r="BG925" i="1"/>
  <c r="BG909" i="1"/>
  <c r="BG893" i="1"/>
  <c r="BG876" i="1"/>
  <c r="BG860" i="1"/>
  <c r="BG844" i="1"/>
  <c r="BG828" i="1"/>
  <c r="BG812" i="1"/>
  <c r="BG796" i="1"/>
  <c r="BG780" i="1"/>
  <c r="BG764" i="1"/>
  <c r="BG748" i="1"/>
  <c r="BG732" i="1"/>
  <c r="BG716" i="1"/>
  <c r="BG700" i="1"/>
  <c r="BG684" i="1"/>
  <c r="BG668" i="1"/>
  <c r="BG652" i="1"/>
  <c r="BG636" i="1"/>
  <c r="BG2026" i="1"/>
  <c r="BG1974" i="1"/>
  <c r="BG1956" i="1"/>
  <c r="BG1939" i="1"/>
  <c r="BG1923" i="1"/>
  <c r="BG1907" i="1"/>
  <c r="BG1891" i="1"/>
  <c r="BG1875" i="1"/>
  <c r="BG1859" i="1"/>
  <c r="BG1843" i="1"/>
  <c r="BG1827" i="1"/>
  <c r="BG1811" i="1"/>
  <c r="BG1795" i="1"/>
  <c r="BG1779" i="1"/>
  <c r="BG1763" i="1"/>
  <c r="BG1747" i="1"/>
  <c r="BG1731" i="1"/>
  <c r="BG1715" i="1"/>
  <c r="BG1699" i="1"/>
  <c r="BG1682" i="1"/>
  <c r="BG1666" i="1"/>
  <c r="BG1650" i="1"/>
  <c r="BG1634" i="1"/>
  <c r="BG1618" i="1"/>
  <c r="BG1602" i="1"/>
  <c r="BG1586" i="1"/>
  <c r="BG1570" i="1"/>
  <c r="BG1554" i="1"/>
  <c r="BG1538" i="1"/>
  <c r="BG1522" i="1"/>
  <c r="BG1506" i="1"/>
  <c r="BG1490" i="1"/>
  <c r="BG1474" i="1"/>
  <c r="BG1458" i="1"/>
  <c r="BG1442" i="1"/>
  <c r="BG1426" i="1"/>
  <c r="BG1409" i="1"/>
  <c r="BG1393" i="1"/>
  <c r="BG1377" i="1"/>
  <c r="BG1361" i="1"/>
  <c r="BG1345" i="1"/>
  <c r="BG1329" i="1"/>
  <c r="BG1313" i="1"/>
  <c r="BG1297" i="1"/>
  <c r="BG1281" i="1"/>
  <c r="BG1265" i="1"/>
  <c r="BG1249" i="1"/>
  <c r="BG1233" i="1"/>
  <c r="BG1217" i="1"/>
  <c r="BG1201" i="1"/>
  <c r="BG1185" i="1"/>
  <c r="BG1169" i="1"/>
  <c r="BG1153" i="1"/>
  <c r="BG1136" i="1"/>
  <c r="BG1120" i="1"/>
  <c r="BG1104" i="1"/>
  <c r="BG1088" i="1"/>
  <c r="BG1072" i="1"/>
  <c r="BG1056" i="1"/>
  <c r="BG1040" i="1"/>
  <c r="BG1024" i="1"/>
  <c r="BG1008" i="1"/>
  <c r="BG992" i="1"/>
  <c r="BG976" i="1"/>
  <c r="BG960" i="1"/>
  <c r="BG944" i="1"/>
  <c r="BG928" i="1"/>
  <c r="BG912" i="1"/>
  <c r="BG896" i="1"/>
  <c r="BG880" i="1"/>
  <c r="BG863" i="1"/>
  <c r="BG847" i="1"/>
  <c r="BG831" i="1"/>
  <c r="BG815" i="1"/>
  <c r="BG799" i="1"/>
  <c r="BG783" i="1"/>
  <c r="BG767" i="1"/>
  <c r="BG751" i="1"/>
  <c r="BG735" i="1"/>
  <c r="BG719" i="1"/>
  <c r="BG703" i="1"/>
  <c r="BG687" i="1"/>
  <c r="BG671" i="1"/>
  <c r="BG655" i="1"/>
  <c r="BG639" i="1"/>
  <c r="BG2022" i="1"/>
  <c r="BG1972" i="1"/>
  <c r="BG1954" i="1"/>
  <c r="BG1938" i="1"/>
  <c r="BG1922" i="1"/>
  <c r="BG1906" i="1"/>
  <c r="BG1890" i="1"/>
  <c r="BG1874" i="1"/>
  <c r="BG1858" i="1"/>
  <c r="BG1842" i="1"/>
  <c r="BG1826" i="1"/>
  <c r="BG1810" i="1"/>
  <c r="BG1794" i="1"/>
  <c r="BG1778" i="1"/>
  <c r="BG1762" i="1"/>
  <c r="BG1746" i="1"/>
  <c r="BG1730" i="1"/>
  <c r="BG1714" i="1"/>
  <c r="BG1698" i="1"/>
  <c r="BG1681" i="1"/>
  <c r="BG1665" i="1"/>
  <c r="BG1649" i="1"/>
  <c r="BG1633" i="1"/>
  <c r="BG1617" i="1"/>
  <c r="BG1601" i="1"/>
  <c r="BG1585" i="1"/>
  <c r="BG1569" i="1"/>
  <c r="BG1553" i="1"/>
  <c r="BG1537" i="1"/>
  <c r="BG1521" i="1"/>
  <c r="BG1505" i="1"/>
  <c r="BG1489" i="1"/>
  <c r="BG1473" i="1"/>
  <c r="BG1457" i="1"/>
  <c r="BG1441" i="1"/>
  <c r="BG1425" i="1"/>
  <c r="BG1408" i="1"/>
  <c r="BG1392" i="1"/>
  <c r="BG1376" i="1"/>
  <c r="BG1360" i="1"/>
  <c r="BG1344" i="1"/>
  <c r="BG1328" i="1"/>
  <c r="BG1312" i="1"/>
  <c r="BG1296" i="1"/>
  <c r="BG1280" i="1"/>
  <c r="BG1264" i="1"/>
  <c r="BG1248" i="1"/>
  <c r="BG1232" i="1"/>
  <c r="BG1216" i="1"/>
  <c r="BG1200" i="1"/>
  <c r="BG1184" i="1"/>
  <c r="BG1168" i="1"/>
  <c r="BG1152" i="1"/>
  <c r="BG1135" i="1"/>
  <c r="BG1119" i="1"/>
  <c r="BG1103" i="1"/>
  <c r="BG1087" i="1"/>
  <c r="BG1071" i="1"/>
  <c r="BG1055" i="1"/>
  <c r="BG1039" i="1"/>
  <c r="BG1023" i="1"/>
  <c r="BG1007" i="1"/>
  <c r="BG991" i="1"/>
  <c r="BG975" i="1"/>
  <c r="BG959" i="1"/>
  <c r="BG943" i="1"/>
  <c r="BG927" i="1"/>
  <c r="BG911" i="1"/>
  <c r="BG895" i="1"/>
  <c r="BG878" i="1"/>
  <c r="BG862" i="1"/>
  <c r="BG846" i="1"/>
  <c r="BG830" i="1"/>
  <c r="BG814" i="1"/>
  <c r="BG798" i="1"/>
  <c r="BG782" i="1"/>
  <c r="BG766" i="1"/>
  <c r="BG750" i="1"/>
  <c r="BG734" i="1"/>
  <c r="BG718" i="1"/>
  <c r="BG702" i="1"/>
  <c r="BG686" i="1"/>
  <c r="BG670" i="1"/>
  <c r="BG654" i="1"/>
  <c r="BG638" i="1"/>
  <c r="BG622" i="1"/>
  <c r="BG2002" i="1"/>
  <c r="BG1966" i="1"/>
  <c r="BG1949" i="1"/>
  <c r="BG1933" i="1"/>
  <c r="BG1917" i="1"/>
  <c r="BG1901" i="1"/>
  <c r="BG1885" i="1"/>
  <c r="BG1869" i="1"/>
  <c r="BG1853" i="1"/>
  <c r="BG1837" i="1"/>
  <c r="BG1821" i="1"/>
  <c r="BG1805" i="1"/>
  <c r="BG1789" i="1"/>
  <c r="BG1773" i="1"/>
  <c r="BG1757" i="1"/>
  <c r="BG1741" i="1"/>
  <c r="BG1725" i="1"/>
  <c r="BG1709" i="1"/>
  <c r="BG1693" i="1"/>
  <c r="BG1676" i="1"/>
  <c r="BG1660" i="1"/>
  <c r="BG1644" i="1"/>
  <c r="BG1628" i="1"/>
  <c r="BG1612" i="1"/>
  <c r="BG1596" i="1"/>
  <c r="BG1580" i="1"/>
  <c r="BG1564" i="1"/>
  <c r="BG1548" i="1"/>
  <c r="BG1532" i="1"/>
  <c r="BG1516" i="1"/>
  <c r="BG1500" i="1"/>
  <c r="BG1484" i="1"/>
  <c r="BG1468" i="1"/>
  <c r="BG1452" i="1"/>
  <c r="BG1436" i="1"/>
  <c r="BG1420" i="1"/>
  <c r="BG1403" i="1"/>
  <c r="BG1387" i="1"/>
  <c r="BG1371" i="1"/>
  <c r="BG1355" i="1"/>
  <c r="BG1339" i="1"/>
  <c r="BG1323" i="1"/>
  <c r="BG1307" i="1"/>
  <c r="BG1291" i="1"/>
  <c r="BG1275" i="1"/>
  <c r="BG1259" i="1"/>
  <c r="BG1243" i="1"/>
  <c r="BG1227" i="1"/>
  <c r="BG1211" i="1"/>
  <c r="BG1195" i="1"/>
  <c r="BG1179" i="1"/>
  <c r="BG1163" i="1"/>
  <c r="BG1146" i="1"/>
  <c r="BG1130" i="1"/>
  <c r="BG1114" i="1"/>
  <c r="BG1098" i="1"/>
  <c r="BG1082" i="1"/>
  <c r="BG1066" i="1"/>
  <c r="BG1050" i="1"/>
  <c r="BG1034" i="1"/>
  <c r="BG1018" i="1"/>
  <c r="BG1002" i="1"/>
  <c r="BG986" i="1"/>
  <c r="BG970" i="1"/>
  <c r="BG954" i="1"/>
  <c r="BG938" i="1"/>
  <c r="BG922" i="1"/>
  <c r="BG906" i="1"/>
  <c r="BG890" i="1"/>
  <c r="BG873" i="1"/>
  <c r="BG857" i="1"/>
  <c r="BG841" i="1"/>
  <c r="BG825" i="1"/>
  <c r="BG809" i="1"/>
  <c r="BG793" i="1"/>
  <c r="BG777" i="1"/>
  <c r="BG761" i="1"/>
  <c r="BG745" i="1"/>
  <c r="BG729" i="1"/>
  <c r="BG713" i="1"/>
  <c r="BG697" i="1"/>
  <c r="BG633" i="1"/>
  <c r="BG613" i="1"/>
  <c r="BG596" i="1"/>
  <c r="BG580" i="1"/>
  <c r="BG564" i="1"/>
  <c r="BG548" i="1"/>
  <c r="BG532" i="1"/>
  <c r="BG516" i="1"/>
  <c r="BG500" i="1"/>
  <c r="BG484" i="1"/>
  <c r="BG468" i="1"/>
  <c r="BG452" i="1"/>
  <c r="BG436" i="1"/>
  <c r="BG420" i="1"/>
  <c r="BG404" i="1"/>
  <c r="BG388" i="1"/>
  <c r="BG372" i="1"/>
  <c r="BG356" i="1"/>
  <c r="BG339" i="1"/>
  <c r="BG323" i="1"/>
  <c r="BG307" i="1"/>
  <c r="BG291" i="1"/>
  <c r="BG275" i="1"/>
  <c r="BG259" i="1"/>
  <c r="BG243" i="1"/>
  <c r="BG227" i="1"/>
  <c r="BG211" i="1"/>
  <c r="BG195" i="1"/>
  <c r="BG179" i="1"/>
  <c r="BG163" i="1"/>
  <c r="BG147" i="1"/>
  <c r="BG131" i="1"/>
  <c r="BG115" i="1"/>
  <c r="BG99" i="1"/>
  <c r="BG83" i="1"/>
  <c r="BG66" i="1"/>
  <c r="BG50" i="1"/>
  <c r="BG34" i="1"/>
  <c r="BG18" i="1"/>
  <c r="BG693" i="1"/>
  <c r="BG631" i="1"/>
  <c r="BG612" i="1"/>
  <c r="BG595" i="1"/>
  <c r="BG579" i="1"/>
  <c r="BG563" i="1"/>
  <c r="BG547" i="1"/>
  <c r="BG531" i="1"/>
  <c r="BG515" i="1"/>
  <c r="BG499" i="1"/>
  <c r="BG483" i="1"/>
  <c r="BG467" i="1"/>
  <c r="BG451" i="1"/>
  <c r="BG435" i="1"/>
  <c r="BG419" i="1"/>
  <c r="BG403" i="1"/>
  <c r="BG387" i="1"/>
  <c r="BG371" i="1"/>
  <c r="BG355" i="1"/>
  <c r="BG338" i="1"/>
  <c r="BG322" i="1"/>
  <c r="BG306" i="1"/>
  <c r="BG290" i="1"/>
  <c r="BG274" i="1"/>
  <c r="BG258" i="1"/>
  <c r="BG242" i="1"/>
  <c r="BG226" i="1"/>
  <c r="BG210" i="1"/>
  <c r="BG194" i="1"/>
  <c r="BG178" i="1"/>
  <c r="BG162" i="1"/>
  <c r="BG146" i="1"/>
  <c r="BG130" i="1"/>
  <c r="BG114" i="1"/>
  <c r="BG98" i="1"/>
  <c r="BG82" i="1"/>
  <c r="BG65" i="1"/>
  <c r="BG49" i="1"/>
  <c r="BG33" i="1"/>
  <c r="BG17" i="1"/>
  <c r="BG689" i="1"/>
  <c r="BG629" i="1"/>
  <c r="BG611" i="1"/>
  <c r="BG594" i="1"/>
  <c r="BG578" i="1"/>
  <c r="BG562" i="1"/>
  <c r="BG546" i="1"/>
  <c r="BG530" i="1"/>
  <c r="BG514" i="1"/>
  <c r="BG498" i="1"/>
  <c r="BG482" i="1"/>
  <c r="BG466" i="1"/>
  <c r="BG450" i="1"/>
  <c r="BG434" i="1"/>
  <c r="BG418" i="1"/>
  <c r="BG402" i="1"/>
  <c r="BG386" i="1"/>
  <c r="BG370" i="1"/>
  <c r="BG354" i="1"/>
  <c r="BG337" i="1"/>
  <c r="BG321" i="1"/>
  <c r="BG305" i="1"/>
  <c r="BG289" i="1"/>
  <c r="BG273" i="1"/>
  <c r="BG257" i="1"/>
  <c r="BG241" i="1"/>
  <c r="BG225" i="1"/>
  <c r="BG209" i="1"/>
  <c r="BG193" i="1"/>
  <c r="BG177" i="1"/>
  <c r="BG161" i="1"/>
  <c r="BG145" i="1"/>
  <c r="BG129" i="1"/>
  <c r="BG113" i="1"/>
  <c r="BG97" i="1"/>
  <c r="BG81" i="1"/>
  <c r="BG64" i="1"/>
  <c r="BG48" i="1"/>
  <c r="BG32" i="1"/>
  <c r="BG16" i="1"/>
  <c r="BG685" i="1"/>
  <c r="BG628" i="1"/>
  <c r="BG609" i="1"/>
  <c r="BG593" i="1"/>
  <c r="BG577" i="1"/>
  <c r="BG561" i="1"/>
  <c r="BG545" i="1"/>
  <c r="BG529" i="1"/>
  <c r="BG513" i="1"/>
  <c r="BG497" i="1"/>
  <c r="BG481" i="1"/>
  <c r="BG465" i="1"/>
  <c r="BG449" i="1"/>
  <c r="BG433" i="1"/>
  <c r="BG417" i="1"/>
  <c r="BG401" i="1"/>
  <c r="BG385" i="1"/>
  <c r="BG369" i="1"/>
  <c r="BG353" i="1"/>
  <c r="BG336" i="1"/>
  <c r="BG320" i="1"/>
  <c r="BG304" i="1"/>
  <c r="BG288" i="1"/>
  <c r="BG272" i="1"/>
  <c r="BG256" i="1"/>
  <c r="BG240" i="1"/>
  <c r="BG224" i="1"/>
  <c r="BG208" i="1"/>
  <c r="BG192" i="1"/>
  <c r="BG176" i="1"/>
  <c r="BG160" i="1"/>
  <c r="BG144" i="1"/>
  <c r="BG128" i="1"/>
  <c r="BG112" i="1"/>
  <c r="BG96" i="1"/>
  <c r="BG80" i="1"/>
  <c r="BG63" i="1"/>
  <c r="BG47" i="1"/>
  <c r="BG31" i="1"/>
  <c r="BG15" i="1"/>
  <c r="BG2598" i="1"/>
  <c r="BG2534" i="1"/>
  <c r="BG2438" i="1"/>
  <c r="BG2342" i="1"/>
  <c r="BG2246" i="1"/>
  <c r="BG2173" i="1"/>
  <c r="BG2137" i="1"/>
  <c r="BG2089" i="1"/>
  <c r="BG2041" i="1"/>
  <c r="BG1993" i="1"/>
  <c r="BG2625" i="1"/>
  <c r="BG2577" i="1"/>
  <c r="BG2529" i="1"/>
  <c r="BG2481" i="1"/>
  <c r="BG2433" i="1"/>
  <c r="BG2385" i="1"/>
  <c r="BG2353" i="1"/>
  <c r="BG2305" i="1"/>
  <c r="BG2257" i="1"/>
  <c r="BG2208" i="1"/>
  <c r="BG2160" i="1"/>
  <c r="BG2112" i="1"/>
  <c r="BG2080" i="1"/>
  <c r="BG2048" i="1"/>
  <c r="BG2016" i="1"/>
  <c r="BG2616" i="1"/>
  <c r="BG2568" i="1"/>
  <c r="BG2520" i="1"/>
  <c r="BG2488" i="1"/>
  <c r="BG2440" i="1"/>
  <c r="BG2408" i="1"/>
  <c r="BG2392" i="1"/>
  <c r="BG2344" i="1"/>
  <c r="BG2312" i="1"/>
  <c r="BG2264" i="1"/>
  <c r="BG2232" i="1"/>
  <c r="BG2199" i="1"/>
  <c r="BG2151" i="1"/>
  <c r="BG2135" i="1"/>
  <c r="BG2087" i="1"/>
  <c r="BG2055" i="1"/>
  <c r="BG2007" i="1"/>
  <c r="BG2623" i="1"/>
  <c r="BG2591" i="1"/>
  <c r="BG2543" i="1"/>
  <c r="BG2495" i="1"/>
  <c r="BG2463" i="1"/>
  <c r="BG2431" i="1"/>
  <c r="BG2383" i="1"/>
  <c r="BG2351" i="1"/>
  <c r="BG2319" i="1"/>
  <c r="BG2271" i="1"/>
  <c r="BG2222" i="1"/>
  <c r="BG2206" i="1"/>
  <c r="BG2158" i="1"/>
  <c r="BG2110" i="1"/>
  <c r="BG2078" i="1"/>
  <c r="BG1965" i="1"/>
  <c r="BG1932" i="1"/>
  <c r="BG1884" i="1"/>
  <c r="BG1836" i="1"/>
  <c r="BG1804" i="1"/>
  <c r="BG1756" i="1"/>
  <c r="BG1708" i="1"/>
  <c r="BG1675" i="1"/>
  <c r="BG1627" i="1"/>
  <c r="BG1595" i="1"/>
  <c r="BG1547" i="1"/>
  <c r="BG1499" i="1"/>
  <c r="BG1451" i="1"/>
  <c r="BG1419" i="1"/>
  <c r="BG1370" i="1"/>
  <c r="BG1322" i="1"/>
  <c r="BG1274" i="1"/>
  <c r="BG1242" i="1"/>
  <c r="BG1194" i="1"/>
  <c r="BG1129" i="1"/>
  <c r="BG1081" i="1"/>
  <c r="BG1049" i="1"/>
  <c r="BG1001" i="1"/>
  <c r="BG969" i="1"/>
  <c r="BG921" i="1"/>
  <c r="BG872" i="1"/>
  <c r="BG824" i="1"/>
  <c r="BG776" i="1"/>
  <c r="BG744" i="1"/>
  <c r="BG696" i="1"/>
  <c r="BG648" i="1"/>
  <c r="BG632" i="1"/>
  <c r="BG1951" i="1"/>
  <c r="BG1919" i="1"/>
  <c r="BG1887" i="1"/>
  <c r="BG1839" i="1"/>
  <c r="BG1791" i="1"/>
  <c r="BG1759" i="1"/>
  <c r="BG1711" i="1"/>
  <c r="BG1662" i="1"/>
  <c r="BG1614" i="1"/>
  <c r="BG1582" i="1"/>
  <c r="BG1518" i="1"/>
  <c r="BG1486" i="1"/>
  <c r="BG1454" i="1"/>
  <c r="BG1405" i="1"/>
  <c r="BG1357" i="1"/>
  <c r="BG1309" i="1"/>
  <c r="BG1277" i="1"/>
  <c r="BG1229" i="1"/>
  <c r="BG1197" i="1"/>
  <c r="BG1149" i="1"/>
  <c r="BG1100" i="1"/>
  <c r="BG1068" i="1"/>
  <c r="BG1004" i="1"/>
  <c r="BG988" i="1"/>
  <c r="BG940" i="1"/>
  <c r="BG892" i="1"/>
  <c r="BG859" i="1"/>
  <c r="BG811" i="1"/>
  <c r="BG763" i="1"/>
  <c r="BG731" i="1"/>
  <c r="BG683" i="1"/>
  <c r="BG651" i="1"/>
  <c r="BG1967" i="1"/>
  <c r="BG1918" i="1"/>
  <c r="BG1886" i="1"/>
  <c r="BG1838" i="1"/>
  <c r="BG1790" i="1"/>
  <c r="BG1758" i="1"/>
  <c r="BG1710" i="1"/>
  <c r="BG1677" i="1"/>
  <c r="BG1629" i="1"/>
  <c r="BG1597" i="1"/>
  <c r="BG1549" i="1"/>
  <c r="BG1517" i="1"/>
  <c r="BG1469" i="1"/>
  <c r="BG1437" i="1"/>
  <c r="BG1388" i="1"/>
  <c r="BG1340" i="1"/>
  <c r="BG1292" i="1"/>
  <c r="BG1260" i="1"/>
  <c r="BG1212" i="1"/>
  <c r="BG1164" i="1"/>
  <c r="BG1131" i="1"/>
  <c r="BG1083" i="1"/>
  <c r="BG1051" i="1"/>
  <c r="BG1003" i="1"/>
  <c r="BG955" i="1"/>
  <c r="BG923" i="1"/>
  <c r="BG874" i="1"/>
  <c r="BG842" i="1"/>
  <c r="BG794" i="1"/>
  <c r="BG762" i="1"/>
  <c r="BG714" i="1"/>
  <c r="BG682" i="1"/>
  <c r="BG634" i="1"/>
  <c r="BG1962" i="1"/>
  <c r="BG1913" i="1"/>
  <c r="BG1865" i="1"/>
  <c r="BG1817" i="1"/>
  <c r="BG1785" i="1"/>
  <c r="BG1737" i="1"/>
  <c r="BG1721" i="1"/>
  <c r="BG1672" i="1"/>
  <c r="BG1640" i="1"/>
  <c r="BG1592" i="1"/>
  <c r="BG1544" i="1"/>
  <c r="BG1512" i="1"/>
  <c r="BG1464" i="1"/>
  <c r="BG1448" i="1"/>
  <c r="BG1399" i="1"/>
  <c r="BG1367" i="1"/>
  <c r="BG1319" i="1"/>
  <c r="BG1287" i="1"/>
  <c r="BG1239" i="1"/>
  <c r="BG1191" i="1"/>
  <c r="BG1159" i="1"/>
  <c r="BG1110" i="1"/>
  <c r="BG1062" i="1"/>
  <c r="BG1030" i="1"/>
  <c r="BG982" i="1"/>
  <c r="BG934" i="1"/>
  <c r="BG902" i="1"/>
  <c r="BG853" i="1"/>
  <c r="BG821" i="1"/>
  <c r="BG773" i="1"/>
  <c r="BG741" i="1"/>
  <c r="BG709" i="1"/>
  <c r="BG592" i="1"/>
  <c r="BG544" i="1"/>
  <c r="BG496" i="1"/>
  <c r="BG464" i="1"/>
  <c r="BG416" i="1"/>
  <c r="BG368" i="1"/>
  <c r="BG319" i="1"/>
  <c r="BG271" i="1"/>
  <c r="BG239" i="1"/>
  <c r="BG191" i="1"/>
  <c r="BG159" i="1"/>
  <c r="BG111" i="1"/>
  <c r="BG62" i="1"/>
  <c r="BG30" i="1"/>
  <c r="BG625" i="1"/>
  <c r="BG575" i="1"/>
  <c r="BG543" i="1"/>
  <c r="BG495" i="1"/>
  <c r="BG447" i="1"/>
  <c r="BG415" i="1"/>
  <c r="BG367" i="1"/>
  <c r="BG318" i="1"/>
  <c r="BG286" i="1"/>
  <c r="BG238" i="1"/>
  <c r="BG206" i="1"/>
  <c r="BG158" i="1"/>
  <c r="BG142" i="1"/>
  <c r="BG110" i="1"/>
  <c r="BG78" i="1"/>
  <c r="BG45" i="1"/>
  <c r="BG673" i="1"/>
  <c r="BG606" i="1"/>
  <c r="BG542" i="1"/>
  <c r="BG510" i="1"/>
  <c r="BG462" i="1"/>
  <c r="BG430" i="1"/>
  <c r="BG382" i="1"/>
  <c r="BG333" i="1"/>
  <c r="BG301" i="1"/>
  <c r="BG2566" i="1"/>
  <c r="BG2502" i="1"/>
  <c r="BG2406" i="1"/>
  <c r="BG2310" i="1"/>
  <c r="BG2213" i="1"/>
  <c r="BG2153" i="1"/>
  <c r="BG2121" i="1"/>
  <c r="BG2073" i="1"/>
  <c r="BG2025" i="1"/>
  <c r="BG1977" i="1"/>
  <c r="BG2593" i="1"/>
  <c r="BG2545" i="1"/>
  <c r="BG2497" i="1"/>
  <c r="BG2449" i="1"/>
  <c r="BG2401" i="1"/>
  <c r="BG2337" i="1"/>
  <c r="BG2289" i="1"/>
  <c r="BG2241" i="1"/>
  <c r="BG2225" i="1"/>
  <c r="BG2176" i="1"/>
  <c r="BG2144" i="1"/>
  <c r="BG2096" i="1"/>
  <c r="BG2032" i="1"/>
  <c r="BG2632" i="1"/>
  <c r="BG2584" i="1"/>
  <c r="BG2536" i="1"/>
  <c r="BG2504" i="1"/>
  <c r="BG2456" i="1"/>
  <c r="BG2424" i="1"/>
  <c r="BG2376" i="1"/>
  <c r="BG2328" i="1"/>
  <c r="BG2296" i="1"/>
  <c r="BG2248" i="1"/>
  <c r="BG2215" i="1"/>
  <c r="BG2167" i="1"/>
  <c r="BG2119" i="1"/>
  <c r="BG2071" i="1"/>
  <c r="BG2023" i="1"/>
  <c r="BG1975" i="1"/>
  <c r="BG2607" i="1"/>
  <c r="BG2559" i="1"/>
  <c r="BG2527" i="1"/>
  <c r="BG2479" i="1"/>
  <c r="BG2447" i="1"/>
  <c r="BG2399" i="1"/>
  <c r="BG2335" i="1"/>
  <c r="BG2287" i="1"/>
  <c r="BG2255" i="1"/>
  <c r="BG2190" i="1"/>
  <c r="BG2142" i="1"/>
  <c r="BG2094" i="1"/>
  <c r="BG1998" i="1"/>
  <c r="BG1948" i="1"/>
  <c r="BG1900" i="1"/>
  <c r="BG1852" i="1"/>
  <c r="BG1820" i="1"/>
  <c r="BG1772" i="1"/>
  <c r="BG1740" i="1"/>
  <c r="BG1692" i="1"/>
  <c r="BG1659" i="1"/>
  <c r="BG1611" i="1"/>
  <c r="BG1563" i="1"/>
  <c r="BG1531" i="1"/>
  <c r="BG1483" i="1"/>
  <c r="BG1435" i="1"/>
  <c r="BG1386" i="1"/>
  <c r="BG1354" i="1"/>
  <c r="BG1306" i="1"/>
  <c r="BG1258" i="1"/>
  <c r="BG1226" i="1"/>
  <c r="BG1178" i="1"/>
  <c r="BG1145" i="1"/>
  <c r="BG1097" i="1"/>
  <c r="BG1065" i="1"/>
  <c r="BG1033" i="1"/>
  <c r="BG985" i="1"/>
  <c r="BG937" i="1"/>
  <c r="BG905" i="1"/>
  <c r="BG856" i="1"/>
  <c r="BG808" i="1"/>
  <c r="BG760" i="1"/>
  <c r="BG712" i="1"/>
  <c r="BG664" i="1"/>
  <c r="BG1968" i="1"/>
  <c r="BG1903" i="1"/>
  <c r="BG1855" i="1"/>
  <c r="BG1823" i="1"/>
  <c r="BG1775" i="1"/>
  <c r="BG1727" i="1"/>
  <c r="BG1695" i="1"/>
  <c r="BG1646" i="1"/>
  <c r="BG1598" i="1"/>
  <c r="BG1566" i="1"/>
  <c r="BG1534" i="1"/>
  <c r="BG1502" i="1"/>
  <c r="BG1438" i="1"/>
  <c r="BG1389" i="1"/>
  <c r="BG1373" i="1"/>
  <c r="BG1325" i="1"/>
  <c r="BG1261" i="1"/>
  <c r="BG1213" i="1"/>
  <c r="BG1181" i="1"/>
  <c r="BG1132" i="1"/>
  <c r="BG1084" i="1"/>
  <c r="BG1052" i="1"/>
  <c r="BG1020" i="1"/>
  <c r="BG972" i="1"/>
  <c r="BG924" i="1"/>
  <c r="BG875" i="1"/>
  <c r="BG827" i="1"/>
  <c r="BG795" i="1"/>
  <c r="BG747" i="1"/>
  <c r="BG699" i="1"/>
  <c r="BG635" i="1"/>
  <c r="BG1950" i="1"/>
  <c r="BG1902" i="1"/>
  <c r="BG1870" i="1"/>
  <c r="BG1822" i="1"/>
  <c r="BG1774" i="1"/>
  <c r="BG1726" i="1"/>
  <c r="BG1694" i="1"/>
  <c r="BG1661" i="1"/>
  <c r="BG1613" i="1"/>
  <c r="BG1581" i="1"/>
  <c r="BG1533" i="1"/>
  <c r="BG1485" i="1"/>
  <c r="BG1453" i="1"/>
  <c r="BG1404" i="1"/>
  <c r="BG1372" i="1"/>
  <c r="BG1356" i="1"/>
  <c r="BG1308" i="1"/>
  <c r="BG1276" i="1"/>
  <c r="BG1228" i="1"/>
  <c r="BG1196" i="1"/>
  <c r="BG1147" i="1"/>
  <c r="BG1115" i="1"/>
  <c r="BG1067" i="1"/>
  <c r="BG1019" i="1"/>
  <c r="BG987" i="1"/>
  <c r="BG939" i="1"/>
  <c r="BG907" i="1"/>
  <c r="BG858" i="1"/>
  <c r="BG826" i="1"/>
  <c r="BG778" i="1"/>
  <c r="BG746" i="1"/>
  <c r="BG698" i="1"/>
  <c r="BG666" i="1"/>
  <c r="BG2050" i="1"/>
  <c r="BG1945" i="1"/>
  <c r="BG1897" i="1"/>
  <c r="BG1881" i="1"/>
  <c r="BG1833" i="1"/>
  <c r="BG1801" i="1"/>
  <c r="BG1753" i="1"/>
  <c r="BG1705" i="1"/>
  <c r="BG1656" i="1"/>
  <c r="BG1608" i="1"/>
  <c r="BG1576" i="1"/>
  <c r="BG1528" i="1"/>
  <c r="BG1480" i="1"/>
  <c r="BG1432" i="1"/>
  <c r="BG1383" i="1"/>
  <c r="BG1351" i="1"/>
  <c r="BG1303" i="1"/>
  <c r="BG1271" i="1"/>
  <c r="BG1223" i="1"/>
  <c r="BG1175" i="1"/>
  <c r="BG1142" i="1"/>
  <c r="BG1094" i="1"/>
  <c r="BG1046" i="1"/>
  <c r="BG998" i="1"/>
  <c r="BG966" i="1"/>
  <c r="BG918" i="1"/>
  <c r="BG869" i="1"/>
  <c r="BG837" i="1"/>
  <c r="BG789" i="1"/>
  <c r="BG725" i="1"/>
  <c r="BG681" i="1"/>
  <c r="BG608" i="1"/>
  <c r="BG560" i="1"/>
  <c r="BG528" i="1"/>
  <c r="BG480" i="1"/>
  <c r="BG432" i="1"/>
  <c r="BG384" i="1"/>
  <c r="BG352" i="1"/>
  <c r="BG303" i="1"/>
  <c r="BG255" i="1"/>
  <c r="BG223" i="1"/>
  <c r="BG175" i="1"/>
  <c r="BG143" i="1"/>
  <c r="BG95" i="1"/>
  <c r="BG46" i="1"/>
  <c r="BG14" i="1"/>
  <c r="BG607" i="1"/>
  <c r="BG559" i="1"/>
  <c r="BG511" i="1"/>
  <c r="BG463" i="1"/>
  <c r="BG431" i="1"/>
  <c r="BG383" i="1"/>
  <c r="BG334" i="1"/>
  <c r="BG302" i="1"/>
  <c r="BG254" i="1"/>
  <c r="BG222" i="1"/>
  <c r="BG174" i="1"/>
  <c r="BG126" i="1"/>
  <c r="BG61" i="1"/>
  <c r="BG13" i="1"/>
  <c r="BG624" i="1"/>
  <c r="BG590" i="1"/>
  <c r="BG558" i="1"/>
  <c r="BG526" i="1"/>
  <c r="BG478" i="1"/>
  <c r="BG414" i="1"/>
  <c r="BG398" i="1"/>
  <c r="BG366" i="1"/>
  <c r="BG317" i="1"/>
  <c r="BG2594" i="1"/>
  <c r="BG2466" i="1"/>
  <c r="BG2338" i="1"/>
  <c r="BG2209" i="1"/>
  <c r="BG2133" i="1"/>
  <c r="BG2069" i="1"/>
  <c r="BG2005" i="1"/>
  <c r="BG2605" i="1"/>
  <c r="BG2541" i="1"/>
  <c r="BG2477" i="1"/>
  <c r="BG2413" i="1"/>
  <c r="BG2349" i="1"/>
  <c r="BG2285" i="1"/>
  <c r="BG2220" i="1"/>
  <c r="BG2156" i="1"/>
  <c r="BG2092" i="1"/>
  <c r="BG2028" i="1"/>
  <c r="BG2612" i="1"/>
  <c r="BG2548" i="1"/>
  <c r="BG2484" i="1"/>
  <c r="BG2420" i="1"/>
  <c r="BG2356" i="1"/>
  <c r="BG2292" i="1"/>
  <c r="BG2228" i="1"/>
  <c r="BG2163" i="1"/>
  <c r="BG2099" i="1"/>
  <c r="BG2035" i="1"/>
  <c r="BG1971" i="1"/>
  <c r="BG2571" i="1"/>
  <c r="BG2507" i="1"/>
  <c r="BG2443" i="1"/>
  <c r="BG2379" i="1"/>
  <c r="BG2315" i="1"/>
  <c r="BG2251" i="1"/>
  <c r="BG2186" i="1"/>
  <c r="BG2122" i="1"/>
  <c r="BG2046" i="1"/>
  <c r="BG1928" i="1"/>
  <c r="BG1864" i="1"/>
  <c r="BG1800" i="1"/>
  <c r="BG1736" i="1"/>
  <c r="BG1671" i="1"/>
  <c r="BG1607" i="1"/>
  <c r="BG1543" i="1"/>
  <c r="BG1479" i="1"/>
  <c r="BG1414" i="1"/>
  <c r="BG1350" i="1"/>
  <c r="BG1286" i="1"/>
  <c r="BG1222" i="1"/>
  <c r="BG1158" i="1"/>
  <c r="BG1093" i="1"/>
  <c r="BG1029" i="1"/>
  <c r="BG965" i="1"/>
  <c r="BG901" i="1"/>
  <c r="BG836" i="1"/>
  <c r="BG772" i="1"/>
  <c r="BG708" i="1"/>
  <c r="BG644" i="1"/>
  <c r="BG1947" i="1"/>
  <c r="BG1883" i="1"/>
  <c r="BG1819" i="1"/>
  <c r="BG1755" i="1"/>
  <c r="BG1691" i="1"/>
  <c r="BG1626" i="1"/>
  <c r="BG1562" i="1"/>
  <c r="BG1498" i="1"/>
  <c r="BG1434" i="1"/>
  <c r="BG1369" i="1"/>
  <c r="BG1305" i="1"/>
  <c r="BG1241" i="1"/>
  <c r="BG1177" i="1"/>
  <c r="BG1112" i="1"/>
  <c r="BG1048" i="1"/>
  <c r="BG984" i="1"/>
  <c r="BG920" i="1"/>
  <c r="BG855" i="1"/>
  <c r="BG791" i="1"/>
  <c r="BG727" i="1"/>
  <c r="BG663" i="1"/>
  <c r="BG1963" i="1"/>
  <c r="BG1898" i="1"/>
  <c r="BG1834" i="1"/>
  <c r="BG1770" i="1"/>
  <c r="BG1706" i="1"/>
  <c r="BG1641" i="1"/>
  <c r="BG1577" i="1"/>
  <c r="BG1513" i="1"/>
  <c r="BG1449" i="1"/>
  <c r="BG1384" i="1"/>
  <c r="BG1320" i="1"/>
  <c r="BG1256" i="1"/>
  <c r="BG1192" i="1"/>
  <c r="BG1127" i="1"/>
  <c r="BG1063" i="1"/>
  <c r="BG999" i="1"/>
  <c r="BG935" i="1"/>
  <c r="BG870" i="1"/>
  <c r="BG806" i="1"/>
  <c r="BG742" i="1"/>
  <c r="BG678" i="1"/>
  <c r="BG2034" i="1"/>
  <c r="BG1925" i="1"/>
  <c r="BG1861" i="1"/>
  <c r="BG1797" i="1"/>
  <c r="BG1733" i="1"/>
  <c r="BG1668" i="1"/>
  <c r="BG1604" i="1"/>
  <c r="BG1540" i="1"/>
  <c r="BG1476" i="1"/>
  <c r="BG1411" i="1"/>
  <c r="BG1347" i="1"/>
  <c r="BG1283" i="1"/>
  <c r="BG1219" i="1"/>
  <c r="BG1155" i="1"/>
  <c r="BG1090" i="1"/>
  <c r="BG1026" i="1"/>
  <c r="BG962" i="1"/>
  <c r="BG898" i="1"/>
  <c r="BG833" i="1"/>
  <c r="BG769" i="1"/>
  <c r="BG705" i="1"/>
  <c r="BG588" i="1"/>
  <c r="BG524" i="1"/>
  <c r="BG460" i="1"/>
  <c r="BG396" i="1"/>
  <c r="BG331" i="1"/>
  <c r="BG267" i="1"/>
  <c r="BG203" i="1"/>
  <c r="BG139" i="1"/>
  <c r="BG75" i="1"/>
  <c r="BG10" i="1"/>
  <c r="BG587" i="1"/>
  <c r="BG523" i="1"/>
  <c r="BG459" i="1"/>
  <c r="BG395" i="1"/>
  <c r="BG330" i="1"/>
  <c r="BG266" i="1"/>
  <c r="BG202" i="1"/>
  <c r="BG138" i="1"/>
  <c r="BG74" i="1"/>
  <c r="BG9" i="1"/>
  <c r="BG586" i="1"/>
  <c r="BG522" i="1"/>
  <c r="BG458" i="1"/>
  <c r="BG394" i="1"/>
  <c r="BG329" i="1"/>
  <c r="BG281" i="1"/>
  <c r="BG249" i="1"/>
  <c r="BG217" i="1"/>
  <c r="BG185" i="1"/>
  <c r="BG153" i="1"/>
  <c r="BG121" i="1"/>
  <c r="BG89" i="1"/>
  <c r="BG56" i="1"/>
  <c r="BG24" i="1"/>
  <c r="BG653" i="1"/>
  <c r="BG601" i="1"/>
  <c r="BG569" i="1"/>
  <c r="BG537" i="1"/>
  <c r="BG505" i="1"/>
  <c r="BG473" i="1"/>
  <c r="BG441" i="1"/>
  <c r="BG409" i="1"/>
  <c r="BG377" i="1"/>
  <c r="BG345" i="1"/>
  <c r="BG312" i="1"/>
  <c r="BG280" i="1"/>
  <c r="BG248" i="1"/>
  <c r="BG216" i="1"/>
  <c r="BG184" i="1"/>
  <c r="BG152" i="1"/>
  <c r="BG120" i="1"/>
  <c r="BG88" i="1"/>
  <c r="BG55" i="1"/>
  <c r="BG23" i="1"/>
  <c r="BG381" i="1"/>
  <c r="BG2562" i="1"/>
  <c r="BG2434" i="1"/>
  <c r="BG2306" i="1"/>
  <c r="BG2189" i="1"/>
  <c r="BG2117" i="1"/>
  <c r="BG2053" i="1"/>
  <c r="BG1989" i="1"/>
  <c r="BG2589" i="1"/>
  <c r="BG2525" i="1"/>
  <c r="BG2461" i="1"/>
  <c r="BG2397" i="1"/>
  <c r="BG2333" i="1"/>
  <c r="BG2269" i="1"/>
  <c r="BG2204" i="1"/>
  <c r="BG2140" i="1"/>
  <c r="BG2076" i="1"/>
  <c r="BG2012" i="1"/>
  <c r="BG2596" i="1"/>
  <c r="BG2532" i="1"/>
  <c r="BG2468" i="1"/>
  <c r="BG2404" i="1"/>
  <c r="BG2340" i="1"/>
  <c r="BG2276" i="1"/>
  <c r="BG2211" i="1"/>
  <c r="BG2147" i="1"/>
  <c r="BG2083" i="1"/>
  <c r="BG2019" i="1"/>
  <c r="BG2619" i="1"/>
  <c r="BG2555" i="1"/>
  <c r="BG2491" i="1"/>
  <c r="BG2427" i="1"/>
  <c r="BG2363" i="1"/>
  <c r="BG2299" i="1"/>
  <c r="BG2235" i="1"/>
  <c r="BG2170" i="1"/>
  <c r="BG2106" i="1"/>
  <c r="BG1984" i="1"/>
  <c r="BG1912" i="1"/>
  <c r="BG1848" i="1"/>
  <c r="BG1784" i="1"/>
  <c r="BG1720" i="1"/>
  <c r="BG1655" i="1"/>
  <c r="BG1591" i="1"/>
  <c r="BG1527" i="1"/>
  <c r="BG1463" i="1"/>
  <c r="BG1398" i="1"/>
  <c r="BG1334" i="1"/>
  <c r="BG1270" i="1"/>
  <c r="BG1206" i="1"/>
  <c r="BG1141" i="1"/>
  <c r="BG1077" i="1"/>
  <c r="BG1013" i="1"/>
  <c r="BG949" i="1"/>
  <c r="BG885" i="1"/>
  <c r="BG820" i="1"/>
  <c r="BG756" i="1"/>
  <c r="BG692" i="1"/>
  <c r="BG2058" i="1"/>
  <c r="BG1931" i="1"/>
  <c r="BG1867" i="1"/>
  <c r="BG1803" i="1"/>
  <c r="BG1739" i="1"/>
  <c r="BG1674" i="1"/>
  <c r="BG1610" i="1"/>
  <c r="BG1546" i="1"/>
  <c r="BG1482" i="1"/>
  <c r="BG1418" i="1"/>
  <c r="BG1353" i="1"/>
  <c r="BG1289" i="1"/>
  <c r="BG1225" i="1"/>
  <c r="BG1161" i="1"/>
  <c r="BG1096" i="1"/>
  <c r="BG1032" i="1"/>
  <c r="BG968" i="1"/>
  <c r="BG904" i="1"/>
  <c r="BG839" i="1"/>
  <c r="BG775" i="1"/>
  <c r="BG711" i="1"/>
  <c r="BG647" i="1"/>
  <c r="BG1946" i="1"/>
  <c r="BG1882" i="1"/>
  <c r="BG1818" i="1"/>
  <c r="BG1754" i="1"/>
  <c r="BG1690" i="1"/>
  <c r="BG1625" i="1"/>
  <c r="BG1561" i="1"/>
  <c r="BG1497" i="1"/>
  <c r="BG1433" i="1"/>
  <c r="BG1368" i="1"/>
  <c r="BG1304" i="1"/>
  <c r="BG1240" i="1"/>
  <c r="BG1176" i="1"/>
  <c r="BG1111" i="1"/>
  <c r="BG1047" i="1"/>
  <c r="BG983" i="1"/>
  <c r="BG919" i="1"/>
  <c r="BG854" i="1"/>
  <c r="BG790" i="1"/>
  <c r="BG726" i="1"/>
  <c r="BG662" i="1"/>
  <c r="BG1978" i="1"/>
  <c r="BG1909" i="1"/>
  <c r="BG1845" i="1"/>
  <c r="BG1781" i="1"/>
  <c r="BG1717" i="1"/>
  <c r="BG1652" i="1"/>
  <c r="BG1588" i="1"/>
  <c r="BG1524" i="1"/>
  <c r="BG1460" i="1"/>
  <c r="BG1395" i="1"/>
  <c r="BG1331" i="1"/>
  <c r="BG1267" i="1"/>
  <c r="BG1203" i="1"/>
  <c r="BG1138" i="1"/>
  <c r="BG1074" i="1"/>
  <c r="BG1010" i="1"/>
  <c r="BG946" i="1"/>
  <c r="BG882" i="1"/>
  <c r="BG817" i="1"/>
  <c r="BG753" i="1"/>
  <c r="BG665" i="1"/>
  <c r="BG572" i="1"/>
  <c r="BG508" i="1"/>
  <c r="BG444" i="1"/>
  <c r="BG380" i="1"/>
  <c r="BG315" i="1"/>
  <c r="BG251" i="1"/>
  <c r="BG187" i="1"/>
  <c r="BG123" i="1"/>
  <c r="BG58" i="1"/>
  <c r="BG661" i="1"/>
  <c r="BG571" i="1"/>
  <c r="BG507" i="1"/>
  <c r="BG443" i="1"/>
  <c r="BG379" i="1"/>
  <c r="BG314" i="1"/>
  <c r="BG250" i="1"/>
  <c r="BG186" i="1"/>
  <c r="BG122" i="1"/>
  <c r="BG57" i="1"/>
  <c r="BG657" i="1"/>
  <c r="BG570" i="1"/>
  <c r="BG506" i="1"/>
  <c r="BG442" i="1"/>
  <c r="BG378" i="1"/>
  <c r="BG313" i="1"/>
  <c r="BG269" i="1"/>
  <c r="BG237" i="1"/>
  <c r="BG205" i="1"/>
  <c r="BG173" i="1"/>
  <c r="BG141" i="1"/>
  <c r="BG109" i="1"/>
  <c r="BG77" i="1"/>
  <c r="BG44" i="1"/>
  <c r="BG12" i="1"/>
  <c r="BG623" i="1"/>
  <c r="BG589" i="1"/>
  <c r="BG557" i="1"/>
  <c r="BG525" i="1"/>
  <c r="BG493" i="1"/>
  <c r="BG461" i="1"/>
  <c r="BG429" i="1"/>
  <c r="BG397" i="1"/>
  <c r="BG365" i="1"/>
  <c r="BG332" i="1"/>
  <c r="BG300" i="1"/>
  <c r="BG268" i="1"/>
  <c r="BG236" i="1"/>
  <c r="BG204" i="1"/>
  <c r="BG172" i="1"/>
  <c r="BG140" i="1"/>
  <c r="BG108" i="1"/>
  <c r="BG76" i="1"/>
  <c r="BG43" i="1"/>
  <c r="BG11" i="1"/>
  <c r="BG2626" i="1"/>
  <c r="BG2370" i="1"/>
  <c r="BG2149" i="1"/>
  <c r="BG2021" i="1"/>
  <c r="BG2557" i="1"/>
  <c r="BG2365" i="1"/>
  <c r="BG2237" i="1"/>
  <c r="BG2108" i="1"/>
  <c r="BG2628" i="1"/>
  <c r="BG2500" i="1"/>
  <c r="BG2308" i="1"/>
  <c r="BG2115" i="1"/>
  <c r="BG1987" i="1"/>
  <c r="BG2459" i="1"/>
  <c r="BG2395" i="1"/>
  <c r="BG2267" i="1"/>
  <c r="BG2138" i="1"/>
  <c r="BG1944" i="1"/>
  <c r="BG1816" i="1"/>
  <c r="BG1688" i="1"/>
  <c r="BG1495" i="1"/>
  <c r="BG1302" i="1"/>
  <c r="BG1109" i="1"/>
  <c r="BG981" i="1"/>
  <c r="BG852" i="1"/>
  <c r="BG660" i="1"/>
  <c r="BG1899" i="1"/>
  <c r="BG1771" i="1"/>
  <c r="BG1642" i="1"/>
  <c r="BG1450" i="1"/>
  <c r="BG1321" i="1"/>
  <c r="BG1128" i="1"/>
  <c r="BG1000" i="1"/>
  <c r="BG871" i="1"/>
  <c r="BG679" i="1"/>
  <c r="BG1850" i="1"/>
  <c r="BG1722" i="1"/>
  <c r="BG1529" i="1"/>
  <c r="BG1400" i="1"/>
  <c r="BG1208" i="1"/>
  <c r="BG1079" i="1"/>
  <c r="BG887" i="1"/>
  <c r="BG758" i="1"/>
  <c r="BG630" i="1"/>
  <c r="BG1877" i="1"/>
  <c r="BG1749" i="1"/>
  <c r="BG1556" i="1"/>
  <c r="BG1428" i="1"/>
  <c r="BG1299" i="1"/>
  <c r="BG1106" i="1"/>
  <c r="BG849" i="1"/>
  <c r="BG721" i="1"/>
  <c r="BG476" i="1"/>
  <c r="BG348" i="1"/>
  <c r="BG155" i="1"/>
  <c r="BG603" i="1"/>
  <c r="BG475" i="1"/>
  <c r="BG347" i="1"/>
  <c r="BG154" i="1"/>
  <c r="BG25" i="1"/>
  <c r="BG474" i="1"/>
  <c r="BG285" i="1"/>
  <c r="BG221" i="1"/>
  <c r="BG157" i="1"/>
  <c r="BG60" i="1"/>
  <c r="BG605" i="1"/>
  <c r="BG509" i="1"/>
  <c r="BG413" i="1"/>
  <c r="BG316" i="1"/>
  <c r="BG284" i="1"/>
  <c r="BG220" i="1"/>
  <c r="BG156" i="1"/>
  <c r="BG92" i="1"/>
  <c r="BG2530" i="1"/>
  <c r="BG2402" i="1"/>
  <c r="BG2274" i="1"/>
  <c r="BG2165" i="1"/>
  <c r="BG2101" i="1"/>
  <c r="BG2037" i="1"/>
  <c r="BG1973" i="1"/>
  <c r="BG2573" i="1"/>
  <c r="BG2509" i="1"/>
  <c r="BG2445" i="1"/>
  <c r="BG2381" i="1"/>
  <c r="BG2317" i="1"/>
  <c r="BG2253" i="1"/>
  <c r="BG2188" i="1"/>
  <c r="BG2124" i="1"/>
  <c r="BG2060" i="1"/>
  <c r="BG1996" i="1"/>
  <c r="BG2580" i="1"/>
  <c r="BG2516" i="1"/>
  <c r="BG2452" i="1"/>
  <c r="BG2388" i="1"/>
  <c r="BG2324" i="1"/>
  <c r="BG2260" i="1"/>
  <c r="BG2195" i="1"/>
  <c r="BG2131" i="1"/>
  <c r="BG2067" i="1"/>
  <c r="BG2003" i="1"/>
  <c r="BG2603" i="1"/>
  <c r="BG2539" i="1"/>
  <c r="BG2475" i="1"/>
  <c r="BG2411" i="1"/>
  <c r="BG2347" i="1"/>
  <c r="BG2283" i="1"/>
  <c r="BG2218" i="1"/>
  <c r="BG2154" i="1"/>
  <c r="BG2090" i="1"/>
  <c r="BG1961" i="1"/>
  <c r="BG1896" i="1"/>
  <c r="BG1832" i="1"/>
  <c r="BG1768" i="1"/>
  <c r="BG1704" i="1"/>
  <c r="BG1639" i="1"/>
  <c r="BG1575" i="1"/>
  <c r="BG1511" i="1"/>
  <c r="BG1447" i="1"/>
  <c r="BG1382" i="1"/>
  <c r="BG1318" i="1"/>
  <c r="BG1254" i="1"/>
  <c r="BG1190" i="1"/>
  <c r="BG1125" i="1"/>
  <c r="BG1061" i="1"/>
  <c r="BG997" i="1"/>
  <c r="BG933" i="1"/>
  <c r="BG868" i="1"/>
  <c r="BG804" i="1"/>
  <c r="BG740" i="1"/>
  <c r="BG676" i="1"/>
  <c r="BG1994" i="1"/>
  <c r="BG1915" i="1"/>
  <c r="BG1851" i="1"/>
  <c r="BG1787" i="1"/>
  <c r="BG1723" i="1"/>
  <c r="BG1658" i="1"/>
  <c r="BG1594" i="1"/>
  <c r="BG1530" i="1"/>
  <c r="BG1466" i="1"/>
  <c r="BG1401" i="1"/>
  <c r="BG1337" i="1"/>
  <c r="BG1273" i="1"/>
  <c r="BG1209" i="1"/>
  <c r="BG1144" i="1"/>
  <c r="BG1080" i="1"/>
  <c r="BG1016" i="1"/>
  <c r="BG952" i="1"/>
  <c r="BG888" i="1"/>
  <c r="BG823" i="1"/>
  <c r="BG759" i="1"/>
  <c r="BG695" i="1"/>
  <c r="BG2054" i="1"/>
  <c r="BG1930" i="1"/>
  <c r="BG1866" i="1"/>
  <c r="BG1802" i="1"/>
  <c r="BG1738" i="1"/>
  <c r="BG1673" i="1"/>
  <c r="BG1609" i="1"/>
  <c r="BG1545" i="1"/>
  <c r="BG1481" i="1"/>
  <c r="BG1416" i="1"/>
  <c r="BG1352" i="1"/>
  <c r="BG1288" i="1"/>
  <c r="BG1224" i="1"/>
  <c r="BG1160" i="1"/>
  <c r="BG1095" i="1"/>
  <c r="BG1031" i="1"/>
  <c r="BG967" i="1"/>
  <c r="BG903" i="1"/>
  <c r="BG838" i="1"/>
  <c r="BG774" i="1"/>
  <c r="BG710" i="1"/>
  <c r="BG646" i="1"/>
  <c r="BG1958" i="1"/>
  <c r="BG1893" i="1"/>
  <c r="BG1829" i="1"/>
  <c r="BG1765" i="1"/>
  <c r="BG1701" i="1"/>
  <c r="BG1636" i="1"/>
  <c r="BG1572" i="1"/>
  <c r="BG1508" i="1"/>
  <c r="BG1444" i="1"/>
  <c r="BG1379" i="1"/>
  <c r="BG1315" i="1"/>
  <c r="BG1251" i="1"/>
  <c r="BG1187" i="1"/>
  <c r="BG1122" i="1"/>
  <c r="BG1058" i="1"/>
  <c r="BG994" i="1"/>
  <c r="BG930" i="1"/>
  <c r="BG865" i="1"/>
  <c r="BG801" i="1"/>
  <c r="BG737" i="1"/>
  <c r="BG621" i="1"/>
  <c r="BG556" i="1"/>
  <c r="BG492" i="1"/>
  <c r="BG428" i="1"/>
  <c r="BG364" i="1"/>
  <c r="BG299" i="1"/>
  <c r="BG235" i="1"/>
  <c r="BG171" i="1"/>
  <c r="BG107" i="1"/>
  <c r="BG42" i="1"/>
  <c r="BG620" i="1"/>
  <c r="BG555" i="1"/>
  <c r="BG491" i="1"/>
  <c r="BG427" i="1"/>
  <c r="BG363" i="1"/>
  <c r="BG298" i="1"/>
  <c r="BG234" i="1"/>
  <c r="BG170" i="1"/>
  <c r="BG106" i="1"/>
  <c r="BG41" i="1"/>
  <c r="BG619" i="1"/>
  <c r="BG554" i="1"/>
  <c r="BG490" i="1"/>
  <c r="BG426" i="1"/>
  <c r="BG362" i="1"/>
  <c r="BG297" i="1"/>
  <c r="BG265" i="1"/>
  <c r="BG233" i="1"/>
  <c r="BG201" i="1"/>
  <c r="BG169" i="1"/>
  <c r="BG137" i="1"/>
  <c r="BG105" i="1"/>
  <c r="BG73" i="1"/>
  <c r="BG40" i="1"/>
  <c r="BG8" i="1"/>
  <c r="BG618" i="1"/>
  <c r="BG585" i="1"/>
  <c r="BG553" i="1"/>
  <c r="BG521" i="1"/>
  <c r="BG489" i="1"/>
  <c r="BG457" i="1"/>
  <c r="BG425" i="1"/>
  <c r="BG393" i="1"/>
  <c r="BG361" i="1"/>
  <c r="BG328" i="1"/>
  <c r="BG296" i="1"/>
  <c r="BG264" i="1"/>
  <c r="BG232" i="1"/>
  <c r="BG200" i="1"/>
  <c r="BG168" i="1"/>
  <c r="BG136" i="1"/>
  <c r="BG104" i="1"/>
  <c r="BG71" i="1"/>
  <c r="BG39" i="1"/>
  <c r="BG7" i="1"/>
  <c r="BG2498" i="1"/>
  <c r="BG2242" i="1"/>
  <c r="BG2085" i="1"/>
  <c r="BG2621" i="1"/>
  <c r="BG2493" i="1"/>
  <c r="BG2429" i="1"/>
  <c r="BG2301" i="1"/>
  <c r="BG2172" i="1"/>
  <c r="BG2044" i="1"/>
  <c r="BG2564" i="1"/>
  <c r="BG2436" i="1"/>
  <c r="BG2372" i="1"/>
  <c r="BG2244" i="1"/>
  <c r="BG2179" i="1"/>
  <c r="BG2051" i="1"/>
  <c r="BG2587" i="1"/>
  <c r="BG2523" i="1"/>
  <c r="BG2331" i="1"/>
  <c r="BG2202" i="1"/>
  <c r="BG2074" i="1"/>
  <c r="BG1880" i="1"/>
  <c r="BG1752" i="1"/>
  <c r="BG1623" i="1"/>
  <c r="BG1559" i="1"/>
  <c r="BG1431" i="1"/>
  <c r="BG1366" i="1"/>
  <c r="BG1238" i="1"/>
  <c r="BG1174" i="1"/>
  <c r="BG1045" i="1"/>
  <c r="BG917" i="1"/>
  <c r="BG788" i="1"/>
  <c r="BG724" i="1"/>
  <c r="BG1964" i="1"/>
  <c r="BG1835" i="1"/>
  <c r="BG1707" i="1"/>
  <c r="BG1578" i="1"/>
  <c r="BG1514" i="1"/>
  <c r="BG1385" i="1"/>
  <c r="BG1257" i="1"/>
  <c r="BG1193" i="1"/>
  <c r="BG1064" i="1"/>
  <c r="BG936" i="1"/>
  <c r="BG807" i="1"/>
  <c r="BG743" i="1"/>
  <c r="BG1990" i="1"/>
  <c r="BG1914" i="1"/>
  <c r="BG1786" i="1"/>
  <c r="BG1657" i="1"/>
  <c r="BG1593" i="1"/>
  <c r="BG1465" i="1"/>
  <c r="BG1336" i="1"/>
  <c r="BG1272" i="1"/>
  <c r="BG1143" i="1"/>
  <c r="BG1015" i="1"/>
  <c r="BG951" i="1"/>
  <c r="BG822" i="1"/>
  <c r="BG694" i="1"/>
  <c r="BG1941" i="1"/>
  <c r="BG1813" i="1"/>
  <c r="BG1684" i="1"/>
  <c r="BG1620" i="1"/>
  <c r="BG1492" i="1"/>
  <c r="BG1363" i="1"/>
  <c r="BG1235" i="1"/>
  <c r="BG1171" i="1"/>
  <c r="BG1042" i="1"/>
  <c r="BG978" i="1"/>
  <c r="BG914" i="1"/>
  <c r="BG785" i="1"/>
  <c r="BG604" i="1"/>
  <c r="BG540" i="1"/>
  <c r="BG412" i="1"/>
  <c r="BG283" i="1"/>
  <c r="BG219" i="1"/>
  <c r="BG91" i="1"/>
  <c r="BG26" i="1"/>
  <c r="BG539" i="1"/>
  <c r="BG411" i="1"/>
  <c r="BG282" i="1"/>
  <c r="BG218" i="1"/>
  <c r="BG90" i="1"/>
  <c r="BG602" i="1"/>
  <c r="BG538" i="1"/>
  <c r="BG410" i="1"/>
  <c r="BG346" i="1"/>
  <c r="BG253" i="1"/>
  <c r="BG189" i="1"/>
  <c r="BG125" i="1"/>
  <c r="BG93" i="1"/>
  <c r="BG28" i="1"/>
  <c r="BG669" i="1"/>
  <c r="BG573" i="1"/>
  <c r="BG541" i="1"/>
  <c r="BG477" i="1"/>
  <c r="BG445" i="1"/>
  <c r="BG349" i="1"/>
  <c r="BG252" i="1"/>
  <c r="BG188" i="1"/>
  <c r="BG124" i="1"/>
  <c r="BG59" i="1"/>
  <c r="BG27" i="1"/>
  <c r="F2634" i="1"/>
  <c r="AZ2636" i="1"/>
  <c r="AZ2638" i="1"/>
  <c r="AZ2637" i="1"/>
  <c r="BF2637" i="1"/>
  <c r="BF2636" i="1"/>
  <c r="BF2638" i="1"/>
  <c r="BL2332" i="1"/>
  <c r="BL353" i="1"/>
  <c r="BL503" i="1"/>
  <c r="BL2402" i="1"/>
  <c r="BL676" i="1"/>
  <c r="BL381" i="1"/>
  <c r="BL1587" i="1"/>
  <c r="BL58" i="1"/>
  <c r="BL812" i="1"/>
  <c r="BL2523" i="1"/>
  <c r="BL2258" i="1"/>
  <c r="BL203" i="1"/>
  <c r="BL2356" i="1"/>
  <c r="BL1633" i="1"/>
  <c r="BL1544" i="1"/>
  <c r="BL2090" i="1"/>
  <c r="BL593" i="1"/>
  <c r="BL1938" i="1"/>
  <c r="BL1619" i="1"/>
  <c r="BL1297" i="1"/>
  <c r="BL161" i="1"/>
  <c r="BL592" i="1"/>
  <c r="BL835" i="1"/>
  <c r="BL496" i="1"/>
  <c r="BL1968" i="1"/>
  <c r="BL1653" i="1"/>
  <c r="BL1427" i="1"/>
  <c r="BL315" i="1"/>
  <c r="BL2327" i="1"/>
  <c r="BL661" i="1"/>
  <c r="BL327" i="1"/>
  <c r="BL1352" i="1"/>
  <c r="BL2455" i="1"/>
  <c r="BL68" i="1"/>
  <c r="BL1085" i="1"/>
  <c r="BL947" i="1"/>
  <c r="BL1439" i="1"/>
  <c r="BL1848" i="1"/>
  <c r="BL2032" i="1"/>
  <c r="BL375" i="1"/>
  <c r="BL2457" i="1"/>
  <c r="BL1754" i="1"/>
  <c r="BL138" i="1"/>
  <c r="BL2049" i="1"/>
  <c r="BL778" i="1"/>
  <c r="BL2253" i="1"/>
  <c r="BL671" i="1"/>
  <c r="BL621" i="1"/>
  <c r="BL269" i="1"/>
  <c r="BL17" i="1"/>
  <c r="BL1373" i="1"/>
  <c r="BL2191" i="1"/>
  <c r="BL1722" i="1"/>
  <c r="BL1435" i="1"/>
  <c r="BL6" i="1"/>
  <c r="BL73" i="1"/>
  <c r="BL2555" i="1"/>
  <c r="BL1405" i="1"/>
  <c r="BL13" i="1"/>
  <c r="BL2319" i="1"/>
  <c r="BL2182" i="1"/>
  <c r="BL1437" i="1"/>
  <c r="BL1234" i="1"/>
  <c r="BL818" i="1"/>
  <c r="BL308" i="1"/>
  <c r="BL71" i="1"/>
  <c r="BL299" i="1"/>
  <c r="BL36" i="1"/>
  <c r="BL1824" i="1"/>
  <c r="BL1276" i="1"/>
  <c r="BL1375" i="1"/>
  <c r="BL1050" i="1"/>
  <c r="BL2348" i="1"/>
  <c r="BL1953" i="1"/>
  <c r="BL1565" i="1"/>
  <c r="BL775" i="1"/>
  <c r="BL93" i="1"/>
  <c r="BL234" i="1"/>
  <c r="BL824" i="1"/>
  <c r="BL2329" i="1"/>
  <c r="BL549" i="1"/>
  <c r="BL2167" i="1"/>
  <c r="BL1959" i="1"/>
  <c r="BL130" i="1"/>
  <c r="BL517" i="1"/>
  <c r="BL1847" i="1"/>
  <c r="BL2135" i="1"/>
  <c r="BL190" i="1"/>
  <c r="BL1958" i="1"/>
  <c r="BL2283" i="1"/>
  <c r="BL1155" i="1"/>
  <c r="BL1396" i="1"/>
  <c r="BL1034" i="1"/>
  <c r="BL1952" i="1"/>
  <c r="BL1453" i="1"/>
  <c r="BL2165" i="1"/>
  <c r="BL1984" i="1"/>
  <c r="BL2116" i="1"/>
  <c r="BL509" i="1"/>
  <c r="BL192" i="1"/>
  <c r="BL1467" i="1"/>
  <c r="BL2488" i="1"/>
  <c r="BL1555" i="1"/>
  <c r="BL510" i="1"/>
  <c r="BL2118" i="1"/>
  <c r="BL1556" i="1"/>
  <c r="BL756" i="1"/>
  <c r="BL1779" i="1"/>
  <c r="BL611" i="1"/>
  <c r="BL1253" i="1"/>
  <c r="BL2088" i="1"/>
  <c r="BL320" i="1"/>
  <c r="BL1293" i="1"/>
  <c r="BL1910" i="1"/>
  <c r="BL2424" i="1"/>
  <c r="BL1671" i="1"/>
  <c r="BL2168" i="1"/>
  <c r="BL2477" i="1"/>
  <c r="BL137" i="1"/>
  <c r="BL1457" i="1"/>
  <c r="BL1626" i="1"/>
  <c r="BL1708" i="1"/>
  <c r="BL243" i="1"/>
  <c r="BL2482" i="1"/>
  <c r="BL2389" i="1"/>
  <c r="BL2591" i="1"/>
  <c r="BL2053" i="1"/>
  <c r="BL2371" i="1"/>
  <c r="BL2071" i="1"/>
  <c r="BL666" i="1"/>
  <c r="BL2529" i="1"/>
  <c r="BL1184" i="1"/>
  <c r="BL773" i="1"/>
  <c r="BL2041" i="1"/>
  <c r="BL764" i="1"/>
  <c r="BL1646" i="1"/>
  <c r="BL1547" i="1"/>
  <c r="BL1988" i="1"/>
  <c r="BL1355" i="1"/>
  <c r="BL717" i="1"/>
  <c r="BL800" i="1"/>
  <c r="BL1122" i="1"/>
  <c r="BL296" i="1"/>
  <c r="BL2203" i="1"/>
  <c r="BL94" i="1"/>
  <c r="BL2566" i="1"/>
  <c r="BL1829" i="1"/>
  <c r="BL1507" i="1"/>
  <c r="BL335" i="1"/>
  <c r="BL406" i="1"/>
  <c r="BL441" i="1"/>
  <c r="BL2051" i="1"/>
  <c r="BL1049" i="1"/>
  <c r="BL2471" i="1"/>
  <c r="BL2294" i="1"/>
  <c r="BL1334" i="1"/>
  <c r="BL2506" i="1"/>
  <c r="BL2413" i="1"/>
  <c r="BL424" i="1"/>
  <c r="BL1858" i="1"/>
  <c r="BL1719" i="1"/>
  <c r="BL373" i="1"/>
  <c r="BL1432" i="1"/>
  <c r="BL2063" i="1"/>
  <c r="BL2054" i="1"/>
  <c r="BL989" i="1"/>
  <c r="BL719" i="1"/>
  <c r="BL416" i="1"/>
  <c r="BL1789" i="1"/>
  <c r="BL1918" i="1"/>
  <c r="BL1531" i="1"/>
  <c r="BL2045" i="1"/>
  <c r="BL2081" i="1"/>
  <c r="BL1429" i="1"/>
  <c r="BL720" i="1"/>
  <c r="BL761" i="1"/>
  <c r="BL1931" i="1"/>
  <c r="BL933" i="1"/>
  <c r="BL1025" i="1"/>
  <c r="BL1250" i="1"/>
  <c r="BL2304" i="1"/>
  <c r="BL1727" i="1"/>
  <c r="BL1300" i="1"/>
  <c r="BL2502" i="1"/>
  <c r="BL259" i="1"/>
  <c r="BL589" i="1"/>
  <c r="BL572" i="1"/>
  <c r="BL610" i="1"/>
  <c r="BL1743" i="1"/>
  <c r="BL2489" i="1"/>
  <c r="BL1529" i="1"/>
  <c r="BL409" i="1"/>
  <c r="BL1839" i="1"/>
  <c r="BL882" i="1"/>
  <c r="BL1232" i="1"/>
  <c r="BL139" i="1"/>
  <c r="BL1945" i="1"/>
  <c r="BL2542" i="1"/>
  <c r="BL2314" i="1"/>
  <c r="BL2612" i="1"/>
  <c r="BL477" i="1"/>
  <c r="BL1534" i="1"/>
  <c r="BL562" i="1"/>
  <c r="BL1713" i="1"/>
  <c r="BL2486" i="1"/>
  <c r="BL1836" i="1"/>
  <c r="BL687" i="1"/>
  <c r="BL886" i="1"/>
  <c r="BL216" i="1"/>
  <c r="BL993" i="1"/>
  <c r="BL157" i="1"/>
  <c r="BL2126" i="1"/>
  <c r="BL814" i="1"/>
  <c r="BL371" i="1"/>
  <c r="BL2437" i="1"/>
  <c r="BL2598" i="1"/>
  <c r="BL1227" i="1"/>
  <c r="BL2513" i="1"/>
  <c r="BL828" i="1"/>
  <c r="BL2208" i="1"/>
  <c r="BL534" i="1"/>
  <c r="BL164" i="1"/>
  <c r="BL219" i="1"/>
  <c r="BL2046" i="1"/>
  <c r="BL909" i="1"/>
  <c r="BL555" i="1"/>
  <c r="BL704" i="1"/>
  <c r="BL2374" i="1"/>
  <c r="BL911" i="1"/>
  <c r="BL2130" i="1"/>
  <c r="BL2064" i="1"/>
  <c r="BL887" i="1"/>
  <c r="BL2569" i="1"/>
  <c r="BL1880" i="1"/>
  <c r="BL1343" i="1"/>
  <c r="BL1768" i="1"/>
  <c r="BL2394" i="1"/>
  <c r="BL1704" i="1"/>
  <c r="BL1506" i="1"/>
  <c r="BL707" i="1"/>
  <c r="BL2312" i="1"/>
  <c r="BL1092" i="1"/>
  <c r="BL2276" i="1"/>
  <c r="BL1720" i="1"/>
  <c r="BL870" i="1"/>
  <c r="BL646" i="1"/>
  <c r="BL291" i="1"/>
  <c r="BL1335" i="1"/>
  <c r="BL1581" i="1"/>
  <c r="BL1081" i="1"/>
  <c r="BL543" i="1"/>
  <c r="BL2162" i="1"/>
  <c r="BL2183" i="1"/>
  <c r="BL949" i="1"/>
  <c r="BL743" i="1"/>
  <c r="BL1008" i="1"/>
  <c r="BL1102" i="1"/>
  <c r="BL2103" i="1"/>
  <c r="BL114" i="1"/>
  <c r="BL809" i="1"/>
  <c r="BL2320" i="1"/>
  <c r="BL536" i="1"/>
  <c r="BL230" i="1"/>
  <c r="BL945" i="1"/>
  <c r="BL1834" i="1"/>
  <c r="BL2037" i="1"/>
  <c r="BL1643" i="1"/>
  <c r="BL1676" i="1"/>
  <c r="BL747" i="1"/>
  <c r="BL868" i="1"/>
  <c r="BL470" i="1"/>
  <c r="BL417" i="1"/>
  <c r="BL2349" i="1"/>
  <c r="BL2526" i="1"/>
  <c r="BL730" i="1"/>
  <c r="BL72" i="1"/>
  <c r="BL2195" i="1"/>
  <c r="BL159" i="1"/>
  <c r="BL1461" i="1"/>
  <c r="BL60" i="1"/>
  <c r="BL858" i="1"/>
  <c r="BL2341" i="1"/>
  <c r="BL1356" i="1"/>
  <c r="BL345" i="1"/>
  <c r="BL1037" i="1"/>
  <c r="BL622" i="1"/>
  <c r="BL28" i="1"/>
  <c r="BL84" i="1"/>
  <c r="BL1699" i="1"/>
  <c r="BL1277" i="1"/>
  <c r="BL2023" i="1"/>
  <c r="BL2451" i="1"/>
  <c r="BL1123" i="1"/>
  <c r="BL343" i="1"/>
  <c r="BL1340" i="1"/>
  <c r="BL1413" i="1"/>
  <c r="BL1809" i="1"/>
  <c r="BL469" i="1"/>
  <c r="BL2185" i="1"/>
  <c r="BL1072" i="1"/>
  <c r="BL1541" i="1"/>
  <c r="BL657" i="1"/>
  <c r="BL591" i="1"/>
  <c r="BL212" i="1"/>
  <c r="BL1390" i="1"/>
  <c r="BL2000" i="1"/>
  <c r="BL2497" i="1"/>
  <c r="BL1478" i="1"/>
  <c r="BL2565" i="1"/>
  <c r="BL1218" i="1"/>
  <c r="BL2010" i="1"/>
  <c r="BL1376" i="1"/>
  <c r="BL480" i="1"/>
  <c r="BL1290" i="1"/>
  <c r="BL357" i="1"/>
  <c r="BL2490" i="1"/>
  <c r="BL833" i="1"/>
  <c r="BL2592" i="1"/>
  <c r="BL392" i="1"/>
  <c r="BL209" i="1"/>
  <c r="BL1613" i="1"/>
  <c r="BL66" i="1"/>
  <c r="BL1709" i="1"/>
  <c r="BL838" i="1"/>
  <c r="BL1084" i="1"/>
  <c r="BL1950" i="1"/>
  <c r="BL437" i="1"/>
  <c r="BL640" i="1"/>
  <c r="BL1757" i="1"/>
  <c r="BL273" i="1"/>
  <c r="BL1003" i="1"/>
  <c r="BL1595" i="1"/>
  <c r="BL1894" i="1"/>
  <c r="BL779" i="1"/>
  <c r="BL2280" i="1"/>
  <c r="BL2496" i="1"/>
  <c r="BL1080" i="1"/>
  <c r="BL1426" i="1"/>
  <c r="BL2508" i="1"/>
  <c r="BL2600" i="1"/>
  <c r="BL2132" i="1"/>
  <c r="BL2270" i="1"/>
  <c r="BL930" i="1"/>
  <c r="BL2545" i="1"/>
  <c r="BL2573" i="1"/>
  <c r="BL2495" i="1"/>
  <c r="BL2143" i="1"/>
  <c r="BL1004" i="1"/>
  <c r="BL1738" i="1"/>
  <c r="BL2481" i="1"/>
  <c r="BL162" i="1"/>
  <c r="BL1827" i="1"/>
  <c r="BL1093" i="1"/>
  <c r="BL2465" i="1"/>
  <c r="BL796" i="1"/>
  <c r="BL762" i="1"/>
  <c r="BL1182" i="1"/>
  <c r="BL2391" i="1"/>
  <c r="BL956" i="1"/>
  <c r="BL864" i="1"/>
  <c r="BL965" i="1"/>
  <c r="BL531" i="1"/>
  <c r="BL2303" i="1"/>
  <c r="BL847" i="1"/>
  <c r="BL1527" i="1"/>
  <c r="BL1212" i="1"/>
  <c r="BL1775" i="1"/>
  <c r="BL2357" i="1"/>
  <c r="BL2561" i="1"/>
  <c r="BL2579" i="1"/>
  <c r="BL1807" i="1"/>
  <c r="BL714" i="1"/>
  <c r="BL1989" i="1"/>
  <c r="BL1178" i="1"/>
  <c r="BL1574" i="1"/>
  <c r="BL1899" i="1"/>
  <c r="BL1046" i="1"/>
  <c r="BL214" i="1"/>
  <c r="BL625" i="1"/>
  <c r="BL859" i="1"/>
  <c r="BL1189" i="1"/>
  <c r="BL2055" i="1"/>
  <c r="BL1955" i="1"/>
  <c r="BL1239" i="1"/>
  <c r="BL1627" i="1"/>
  <c r="BL1032" i="1"/>
  <c r="BL642" i="1"/>
  <c r="BL2070" i="1"/>
  <c r="BL178" i="1"/>
  <c r="BL755" i="1"/>
  <c r="BL491" i="1"/>
  <c r="BL1692" i="1"/>
  <c r="BL2275" i="1"/>
  <c r="BL888" i="1"/>
  <c r="BL1922" i="1"/>
  <c r="BL462" i="1"/>
  <c r="BL482" i="1"/>
  <c r="BL2261" i="1"/>
  <c r="BL280" i="1"/>
  <c r="BL623" i="1"/>
  <c r="BL1314" i="1"/>
  <c r="BL1126" i="1"/>
  <c r="BL548" i="1"/>
  <c r="BL2197" i="1"/>
  <c r="BL1368" i="1"/>
  <c r="BL1342" i="1"/>
  <c r="BL752" i="1"/>
  <c r="BL2271" i="1"/>
  <c r="BL124" i="1"/>
  <c r="BL2052" i="1"/>
  <c r="BL1257" i="1"/>
  <c r="BL1996" i="1"/>
  <c r="BL1408" i="1"/>
  <c r="BL2193" i="1"/>
  <c r="BL322" i="1"/>
  <c r="BL1641" i="1"/>
  <c r="BL1481" i="1"/>
  <c r="BL32" i="1"/>
  <c r="BL1150" i="1"/>
  <c r="BL1826" i="1"/>
  <c r="BL2127" i="1"/>
  <c r="BL1964" i="1"/>
  <c r="BL1054" i="1"/>
  <c r="BL2308" i="1"/>
  <c r="BL2514" i="1"/>
  <c r="BL2533" i="1"/>
  <c r="BL2485" i="1"/>
  <c r="BL1494" i="1"/>
  <c r="BL464" i="1"/>
  <c r="BL1520" i="1"/>
  <c r="BL2285" i="1"/>
  <c r="BL311" i="1"/>
  <c r="BL2142" i="1"/>
  <c r="BL1095" i="1"/>
  <c r="BL522" i="1"/>
  <c r="BL721" i="1"/>
  <c r="BL582" i="1"/>
  <c r="BL389" i="1"/>
  <c r="BL222" i="1"/>
  <c r="BL1223" i="1"/>
  <c r="BL1017" i="1"/>
  <c r="BL181" i="1"/>
  <c r="BL98" i="1"/>
  <c r="BL1557" i="1"/>
  <c r="BL1329" i="1"/>
  <c r="BL2617" i="1"/>
  <c r="BL2449" i="1"/>
  <c r="BL177" i="1"/>
  <c r="BL728" i="1"/>
  <c r="BL1152" i="1"/>
  <c r="BL1517" i="1"/>
  <c r="BL1987" i="1"/>
  <c r="BL1919" i="1"/>
  <c r="BL1474" i="1"/>
  <c r="BL2604" i="1"/>
  <c r="BL1016" i="1"/>
  <c r="BL444" i="1"/>
  <c r="BL1174" i="1"/>
  <c r="BL598" i="1"/>
  <c r="BL465" i="1"/>
  <c r="BL1280" i="1"/>
  <c r="BL1362" i="1"/>
  <c r="BL2113" i="1"/>
  <c r="BL1364" i="1"/>
  <c r="BL1901" i="1"/>
  <c r="BL2505" i="1"/>
  <c r="BL649" i="1"/>
  <c r="BL797" i="1"/>
  <c r="BL1616" i="1"/>
  <c r="BL240" i="1"/>
  <c r="BL1192" i="1"/>
  <c r="BL1045" i="1"/>
  <c r="BL2155" i="1"/>
  <c r="BL319" i="1"/>
  <c r="BL777" i="1"/>
  <c r="BL313" i="1"/>
  <c r="BL2360" i="1"/>
  <c r="BL1384" i="1"/>
  <c r="BL609" i="1"/>
  <c r="BL395" i="1"/>
  <c r="BL2040" i="1"/>
  <c r="BL1916" i="1"/>
  <c r="BL1554" i="1"/>
  <c r="BL260" i="1"/>
  <c r="BL163" i="1"/>
  <c r="BL126" i="1"/>
  <c r="BL1580" i="1"/>
  <c r="BL413" i="1"/>
  <c r="BL1814" i="1"/>
  <c r="BL166" i="1"/>
  <c r="BL2500" i="1"/>
  <c r="BL583" i="1"/>
  <c r="BL2462" i="1"/>
  <c r="BL2463" i="1"/>
  <c r="BL2076" i="1"/>
  <c r="BL741" i="1"/>
  <c r="BL1205" i="1"/>
  <c r="BL2251" i="1"/>
  <c r="BL566" i="1"/>
  <c r="BL1346" i="1"/>
  <c r="BL485" i="1"/>
  <c r="BL1325" i="1"/>
  <c r="BL2298" i="1"/>
  <c r="BL1629" i="1"/>
  <c r="BL51" i="1"/>
  <c r="BL46" i="1"/>
  <c r="BL1044" i="1"/>
  <c r="BL504" i="1"/>
  <c r="BL403" i="1"/>
  <c r="BL561" i="1"/>
  <c r="BL830" i="1"/>
  <c r="BL1031" i="1"/>
  <c r="BL1752" i="1"/>
  <c r="BL975" i="1"/>
  <c r="BL128" i="1"/>
  <c r="BL2159" i="1"/>
  <c r="BL2003" i="1"/>
  <c r="BL2190" i="1"/>
  <c r="BL1306" i="1"/>
  <c r="BL2030" i="1"/>
  <c r="BL215" i="1"/>
  <c r="BL2373" i="1"/>
  <c r="BL1980" i="1"/>
  <c r="BL1225" i="1"/>
  <c r="BL1318" i="1"/>
  <c r="BL1999" i="1"/>
  <c r="BL1191" i="1"/>
  <c r="BL1407" i="1"/>
  <c r="BL266" i="1"/>
  <c r="BL1151" i="1"/>
  <c r="BL1882" i="1"/>
  <c r="BL378" i="1"/>
  <c r="BL525" i="1"/>
  <c r="BL2083" i="1"/>
  <c r="BL526" i="1"/>
  <c r="BL1441" i="1"/>
  <c r="BL767" i="1"/>
  <c r="BL2140" i="1"/>
  <c r="BL1235" i="1"/>
  <c r="BL2577" i="1"/>
  <c r="BL1204" i="1"/>
  <c r="BL2297" i="1"/>
  <c r="BL2134" i="1"/>
  <c r="BL1535" i="1"/>
  <c r="BL1269" i="1"/>
  <c r="BL2345" i="1"/>
  <c r="BL1379" i="1"/>
  <c r="BL1027" i="1"/>
  <c r="BL1242" i="1"/>
  <c r="BL1637" i="1"/>
  <c r="BL1492" i="1"/>
  <c r="BL1702" i="1"/>
  <c r="BL2233" i="1"/>
  <c r="BL1307" i="1"/>
  <c r="BL2161" i="1"/>
  <c r="BL1642" i="1"/>
  <c r="BL1718" i="1"/>
  <c r="BL514" i="1"/>
  <c r="BL697" i="1"/>
  <c r="BL226" i="1"/>
  <c r="BL1936" i="1"/>
  <c r="BL2025" i="1"/>
  <c r="BL435" i="1"/>
  <c r="BL2596" i="1"/>
  <c r="BL992" i="1"/>
  <c r="BL1652" i="1"/>
  <c r="BL1397" i="1"/>
  <c r="BL718" i="1"/>
  <c r="BL2558" i="1"/>
  <c r="BL302" i="1"/>
  <c r="BL673" i="1"/>
  <c r="BL2350" i="1"/>
  <c r="BL198" i="1"/>
  <c r="BL2011" i="1"/>
  <c r="BL679" i="1"/>
  <c r="BL490" i="1"/>
  <c r="BL281" i="1"/>
  <c r="BL347" i="1"/>
  <c r="BL172" i="1"/>
  <c r="BL1817" i="1"/>
  <c r="BL2605" i="1"/>
  <c r="BL196" i="1"/>
  <c r="BL85" i="1"/>
  <c r="BL1717" i="1"/>
  <c r="BL2101" i="1"/>
  <c r="BL1500" i="1"/>
  <c r="BL2020" i="1"/>
  <c r="BL1608" i="1"/>
  <c r="BL2425" i="1"/>
  <c r="BL1497" i="1"/>
  <c r="BL364" i="1"/>
  <c r="BL415" i="1"/>
  <c r="BL916" i="1"/>
  <c r="BL2122" i="1"/>
  <c r="BL500" i="1"/>
  <c r="BL1068" i="1"/>
  <c r="BL759" i="1"/>
  <c r="BL1304" i="1"/>
  <c r="BL908" i="1"/>
  <c r="BL2438" i="1"/>
  <c r="BL2535" i="1"/>
  <c r="BL938" i="1"/>
  <c r="BL2408" i="1"/>
  <c r="BL1246" i="1"/>
  <c r="BL2250" i="1"/>
  <c r="BL1790" i="1"/>
  <c r="BL1394" i="1"/>
  <c r="BL744" i="1"/>
  <c r="BL89" i="1"/>
  <c r="BL2227" i="1"/>
  <c r="BL1937" i="1"/>
  <c r="BL1927" i="1"/>
  <c r="BL1194" i="1"/>
  <c r="BL958" i="1"/>
  <c r="BL1609" i="1"/>
  <c r="BL160" i="1"/>
  <c r="BL2109" i="1"/>
  <c r="BL1002" i="1"/>
  <c r="BL1898" i="1"/>
  <c r="BL2539" i="1"/>
  <c r="BL1129" i="1"/>
  <c r="BL377" i="1"/>
  <c r="BL1041" i="1"/>
  <c r="BL1163" i="1"/>
  <c r="BL2016" i="1"/>
  <c r="BL1133" i="1"/>
  <c r="BL2595" i="1"/>
  <c r="BL1288" i="1"/>
  <c r="BL2585" i="1"/>
  <c r="BL79" i="1"/>
  <c r="BL1021" i="1"/>
  <c r="BL2403" i="1"/>
  <c r="BL265" i="1"/>
  <c r="BL758" i="1"/>
  <c r="BL246" i="1"/>
  <c r="BL69" i="1"/>
  <c r="BL1090" i="1"/>
  <c r="BL1564" i="1"/>
  <c r="BL636" i="1"/>
  <c r="BL1367" i="1"/>
  <c r="BL2229" i="1"/>
  <c r="BL552" i="1"/>
  <c r="BL1496" i="1"/>
  <c r="BL1448" i="1"/>
  <c r="BL1082" i="1"/>
  <c r="BL2224" i="1"/>
  <c r="BL474" i="1"/>
  <c r="BL95" i="1"/>
  <c r="BL1597" i="1"/>
  <c r="BL1651" i="1"/>
  <c r="BL113" i="1"/>
  <c r="BL221" i="1"/>
  <c r="BL2576" i="1"/>
  <c r="BL1161" i="1"/>
  <c r="BL564" i="1"/>
  <c r="BL2331" i="1"/>
  <c r="BL301" i="1"/>
  <c r="BL2222" i="1"/>
  <c r="BL1471" i="1"/>
  <c r="BL2364" i="1"/>
  <c r="BL2594" i="1"/>
  <c r="BL1833" i="1"/>
  <c r="BL746" i="1"/>
  <c r="BL262" i="1"/>
  <c r="BL2512" i="1"/>
  <c r="BL872" i="1"/>
  <c r="BL1154" i="1"/>
  <c r="BL584" i="1"/>
  <c r="BL213" i="1"/>
  <c r="BL1620" i="1"/>
  <c r="BL1296" i="1"/>
  <c r="BL944" i="1"/>
  <c r="BL652" i="1"/>
  <c r="BL400" i="1"/>
  <c r="BL1061" i="1"/>
  <c r="BL740" i="1"/>
  <c r="BL2627" i="1"/>
  <c r="BL1525" i="1"/>
  <c r="BL1650" i="1"/>
  <c r="BL973" i="1"/>
  <c r="BL1773" i="1"/>
  <c r="BL2157" i="1"/>
  <c r="BL1762" i="1"/>
  <c r="BL1560" i="1"/>
  <c r="BL782" i="1"/>
  <c r="BL1635" i="1"/>
  <c r="BL1624" i="1"/>
  <c r="BL2608" i="1"/>
  <c r="BL1112" i="1"/>
  <c r="BL2249" i="1"/>
  <c r="BL2207" i="1"/>
  <c r="BL1101" i="1"/>
  <c r="BL1265" i="1"/>
  <c r="BL1086" i="1"/>
  <c r="BL1207" i="1"/>
  <c r="BL1438" i="1"/>
  <c r="BL2246" i="1"/>
  <c r="BL1733" i="1"/>
  <c r="BL805" i="1"/>
  <c r="BL1444" i="1"/>
  <c r="BL92" i="1"/>
  <c r="BL919" i="1"/>
  <c r="BL2325" i="1"/>
  <c r="BL786" i="1"/>
  <c r="BL2094" i="1"/>
  <c r="BL683" i="1"/>
  <c r="BL1132" i="1"/>
  <c r="BL1513" i="1"/>
  <c r="BL2206" i="1"/>
  <c r="BL659" i="1"/>
  <c r="BL1414" i="1"/>
  <c r="BL1401" i="1"/>
  <c r="BL1710" i="1"/>
  <c r="BL2110" i="1"/>
  <c r="BL1690" i="1"/>
  <c r="BL2005" i="1"/>
  <c r="BL1264" i="1"/>
  <c r="BL2343" i="1"/>
  <c r="BL2017" i="1"/>
  <c r="BL1345" i="1"/>
  <c r="BL339" i="1"/>
  <c r="BL2584" i="1"/>
  <c r="BL985" i="1"/>
  <c r="BL292" i="1"/>
  <c r="BL688" i="1"/>
  <c r="BL2232" i="1"/>
  <c r="BL2137" i="1"/>
  <c r="BL1271" i="1"/>
  <c r="BL2078" i="1"/>
  <c r="BL1185" i="1"/>
  <c r="BL1067" i="1"/>
  <c r="BL2599" i="1"/>
  <c r="BL2580" i="1"/>
  <c r="BL2067" i="1"/>
  <c r="BL655" i="1"/>
  <c r="BL402" i="1"/>
  <c r="BL2467" i="1"/>
  <c r="BL1897" i="1"/>
  <c r="BL520" i="1"/>
  <c r="BL607" i="1"/>
  <c r="BL2446" i="1"/>
  <c r="BL1036" i="1"/>
  <c r="BL690" i="1"/>
  <c r="BL1771" i="1"/>
  <c r="BL1776" i="1"/>
  <c r="BL1552" i="1"/>
  <c r="BL2414" i="1"/>
  <c r="BL986" i="1"/>
  <c r="BL2571" i="1"/>
  <c r="BL631" i="1"/>
  <c r="BL1610" i="1"/>
  <c r="BL2149" i="1"/>
  <c r="BL2309" i="1"/>
  <c r="BL726" i="1"/>
  <c r="BL1420" i="1"/>
  <c r="BL1792" i="1"/>
  <c r="BL2089" i="1"/>
  <c r="BL283" i="1"/>
  <c r="BL2138" i="1"/>
  <c r="BL1568" i="1"/>
  <c r="BL1460" i="1"/>
  <c r="BL822" i="1"/>
  <c r="BL2272" i="1"/>
  <c r="BL963" i="1"/>
  <c r="BL1885" i="1"/>
  <c r="BL110" i="1"/>
  <c r="BL2450" i="1"/>
  <c r="BL431" i="1"/>
  <c r="BL1320" i="1"/>
  <c r="BL516" i="1"/>
  <c r="BL619" i="1"/>
  <c r="BL1821" i="1"/>
  <c r="BL1519" i="1"/>
  <c r="BL2008" i="1"/>
  <c r="BL792" i="1"/>
  <c r="BL277" i="1"/>
  <c r="BL1421" i="1"/>
  <c r="BL1010" i="1"/>
  <c r="BL359" i="1"/>
  <c r="BL1518" i="1"/>
  <c r="BL1141" i="1"/>
  <c r="BL1323" i="1"/>
  <c r="BL2204" i="1"/>
  <c r="BL1302" i="1"/>
  <c r="BL48" i="1"/>
  <c r="BL806" i="1"/>
  <c r="BL1238" i="1"/>
  <c r="BL1456" i="1"/>
  <c r="BL2141" i="1"/>
  <c r="BL2166" i="1"/>
  <c r="BL1299" i="1"/>
  <c r="BL2087" i="1"/>
  <c r="BL2199" i="1"/>
  <c r="BL2200" i="1"/>
  <c r="BL2631" i="1"/>
  <c r="BL1208" i="1"/>
  <c r="BL2534" i="1"/>
  <c r="BL2288" i="1"/>
  <c r="BL2075" i="1"/>
  <c r="BL780" i="1"/>
  <c r="BL2179" i="1"/>
  <c r="BL802" i="1"/>
  <c r="BH543" i="1" l="1"/>
  <c r="BH1542" i="1"/>
  <c r="BH2624" i="1"/>
  <c r="BH1689" i="1"/>
  <c r="X29" i="1"/>
  <c r="J26" i="1"/>
  <c r="X31" i="1" s="1"/>
  <c r="BH1189" i="1"/>
  <c r="BH1317" i="1"/>
  <c r="BH205" i="1"/>
  <c r="BH1992" i="1"/>
  <c r="BH2363" i="1"/>
  <c r="BH238" i="1"/>
  <c r="BH580" i="1"/>
  <c r="BH792" i="1"/>
  <c r="BH1292" i="1"/>
  <c r="BH2432" i="1"/>
  <c r="BH1108" i="1"/>
  <c r="BH1792" i="1"/>
  <c r="BH1134" i="1"/>
  <c r="BH704" i="1"/>
  <c r="BH1370" i="1"/>
  <c r="BH2046" i="1"/>
  <c r="BH1365" i="1"/>
  <c r="BH760" i="1"/>
  <c r="BH105" i="1"/>
  <c r="BH2294" i="1"/>
  <c r="BH328" i="1"/>
  <c r="BH420" i="1"/>
  <c r="BH1360" i="1"/>
  <c r="BH1246" i="1"/>
  <c r="BH2117" i="1"/>
  <c r="BH521" i="1"/>
  <c r="BH2138" i="1"/>
  <c r="BH746" i="1"/>
  <c r="BH1439" i="1"/>
  <c r="BH1406" i="1"/>
  <c r="BH953" i="1"/>
  <c r="BH40" i="1"/>
  <c r="BH231" i="1"/>
  <c r="BH2482" i="1"/>
  <c r="BH468" i="1"/>
  <c r="BH1899" i="1"/>
  <c r="BH329" i="1"/>
  <c r="BH1613" i="1"/>
  <c r="BH2133" i="1"/>
  <c r="BH484" i="1"/>
  <c r="BH1260" i="1"/>
  <c r="BH1517" i="1"/>
  <c r="BH1785" i="1"/>
  <c r="BH458" i="1"/>
  <c r="BH2542" i="1"/>
  <c r="BH8" i="1"/>
  <c r="BH1806" i="1"/>
  <c r="BH2354" i="1"/>
  <c r="BH426" i="1"/>
  <c r="BH2106" i="1"/>
  <c r="BH204" i="1"/>
  <c r="BH1553" i="1"/>
  <c r="BH65" i="1"/>
  <c r="BH1171" i="1"/>
  <c r="BH23" i="1"/>
  <c r="BH1783" i="1"/>
  <c r="BH472" i="1"/>
  <c r="BH511" i="1"/>
  <c r="BH932" i="1"/>
  <c r="BH1574" i="1"/>
  <c r="BH2543" i="1"/>
  <c r="BH682" i="1"/>
  <c r="BH1349" i="1"/>
  <c r="BH1774" i="1"/>
  <c r="BH2390" i="1"/>
  <c r="BH842" i="1"/>
  <c r="BH2336" i="1"/>
  <c r="BH1164" i="1"/>
  <c r="BH1767" i="1"/>
  <c r="BH2321" i="1"/>
  <c r="BH1028" i="1"/>
  <c r="BH2594" i="1"/>
  <c r="BH429" i="1"/>
  <c r="BH1931" i="1"/>
  <c r="BH360" i="1"/>
  <c r="BH1635" i="1"/>
  <c r="BH858" i="1"/>
  <c r="BH2040" i="1"/>
  <c r="BH1112" i="1"/>
  <c r="BH66" i="1"/>
  <c r="BH714" i="1"/>
  <c r="BH974" i="1"/>
  <c r="BH1881" i="1"/>
  <c r="BH2592" i="1"/>
  <c r="BH168" i="1"/>
  <c r="BH1131" i="1"/>
  <c r="BH1306" i="1"/>
  <c r="BH1863" i="1"/>
  <c r="BH2170" i="1"/>
  <c r="BH2545" i="1"/>
  <c r="BH1831" i="1"/>
  <c r="BH575" i="1"/>
  <c r="BH265" i="1"/>
  <c r="BH1167" i="1"/>
  <c r="BH1817" i="1"/>
  <c r="BH222" i="1"/>
  <c r="BH900" i="1"/>
  <c r="BH1503" i="1"/>
  <c r="BH33" i="1"/>
  <c r="BH590" i="1"/>
  <c r="BH1971" i="1"/>
  <c r="BH2229" i="1"/>
  <c r="BH1264" i="1"/>
  <c r="BH2014" i="1"/>
  <c r="BH698" i="1"/>
  <c r="BH1533" i="1"/>
  <c r="BH2458" i="1"/>
  <c r="BH1787" i="1"/>
  <c r="BH383" i="1"/>
  <c r="BH136" i="1"/>
  <c r="BH971" i="1"/>
  <c r="BH845" i="1"/>
  <c r="BH1960" i="1"/>
  <c r="BH2267" i="1"/>
  <c r="BH158" i="1"/>
  <c r="BH613" i="1"/>
  <c r="BH490" i="1"/>
  <c r="BH1092" i="1"/>
  <c r="BH749" i="1"/>
  <c r="BH2031" i="1"/>
  <c r="BH1399" i="1"/>
  <c r="BH2165" i="1"/>
  <c r="BH640" i="1"/>
  <c r="BH1231" i="1"/>
  <c r="BH2522" i="1"/>
  <c r="BH516" i="1"/>
  <c r="BH1035" i="1"/>
  <c r="BH1338" i="1"/>
  <c r="BH2024" i="1"/>
  <c r="BH2197" i="1"/>
  <c r="BH291" i="1"/>
  <c r="BH683" i="1"/>
  <c r="BH1581" i="1"/>
  <c r="BH2235" i="1"/>
  <c r="BH355" i="1"/>
  <c r="BH494" i="1"/>
  <c r="BH1310" i="1"/>
  <c r="BH1667" i="1"/>
  <c r="BH2372" i="1"/>
  <c r="BH655" i="1"/>
  <c r="BH1425" i="1"/>
  <c r="BH656" i="1"/>
  <c r="BH378" i="1"/>
  <c r="BH1354" i="1"/>
  <c r="BH2218" i="1"/>
  <c r="BH1436" i="1"/>
  <c r="BH2121" i="1"/>
  <c r="BH452" i="1"/>
  <c r="BH73" i="1"/>
  <c r="BH1228" i="1"/>
  <c r="BH1274" i="1"/>
  <c r="BH1742" i="1"/>
  <c r="BH1920" i="1"/>
  <c r="BH2225" i="1"/>
  <c r="BH29" i="1"/>
  <c r="BH99" i="1"/>
  <c r="BH425" i="1"/>
  <c r="BH619" i="1"/>
  <c r="BH835" i="1"/>
  <c r="BH1178" i="1"/>
  <c r="BH1263" i="1"/>
  <c r="BH1478" i="1"/>
  <c r="BH1952" i="1"/>
  <c r="BH2087" i="1"/>
  <c r="BH2447" i="1"/>
  <c r="BH264" i="1"/>
  <c r="BH1017" i="1"/>
  <c r="BH1753" i="1"/>
  <c r="BH318" i="1"/>
  <c r="BH645" i="1"/>
  <c r="BH522" i="1"/>
  <c r="BH1253" i="1"/>
  <c r="BH1677" i="1"/>
  <c r="BH1599" i="1"/>
  <c r="BH2466" i="1"/>
  <c r="BH94" i="1"/>
  <c r="BH232" i="1"/>
  <c r="BH771" i="1"/>
  <c r="BH1070" i="1"/>
  <c r="BH1760" i="1"/>
  <c r="BH2304" i="1"/>
  <c r="BH167" i="1"/>
  <c r="BH557" i="1"/>
  <c r="BH1193" i="1"/>
  <c r="BH1649" i="1"/>
  <c r="BH1403" i="1"/>
  <c r="BH2308" i="1"/>
  <c r="BH76" i="1"/>
  <c r="BH1000" i="1"/>
  <c r="BH1610" i="1"/>
  <c r="BH399" i="1"/>
  <c r="BH120" i="1"/>
  <c r="BH1276" i="1"/>
  <c r="BH1054" i="1"/>
  <c r="BH2033" i="1"/>
  <c r="BH623" i="1"/>
  <c r="BH27" i="1"/>
  <c r="BH75" i="1"/>
  <c r="BH126" i="1"/>
  <c r="BH195" i="1"/>
  <c r="BH393" i="1"/>
  <c r="BH586" i="1"/>
  <c r="BH1356" i="1"/>
  <c r="BH889" i="1"/>
  <c r="BH1359" i="1"/>
  <c r="BH1703" i="1"/>
  <c r="BH1496" i="1"/>
  <c r="BH2096" i="1"/>
  <c r="BH2464" i="1"/>
  <c r="BH286" i="1"/>
  <c r="BH356" i="1"/>
  <c r="BH296" i="1"/>
  <c r="BH233" i="1"/>
  <c r="BH1003" i="1"/>
  <c r="BH964" i="1"/>
  <c r="BH921" i="1"/>
  <c r="BH1006" i="1"/>
  <c r="BH1645" i="1"/>
  <c r="BH1606" i="1"/>
  <c r="BH1824" i="1"/>
  <c r="BH1913" i="1"/>
  <c r="BH2128" i="1"/>
  <c r="BH2496" i="1"/>
  <c r="BH7" i="1"/>
  <c r="BH1099" i="1"/>
  <c r="BH1870" i="1"/>
  <c r="BH2010" i="1"/>
  <c r="BH61" i="1"/>
  <c r="BH388" i="1"/>
  <c r="BH457" i="1"/>
  <c r="BH651" i="1"/>
  <c r="BH1124" i="1"/>
  <c r="BH910" i="1"/>
  <c r="BH1934" i="1"/>
  <c r="BH1985" i="1"/>
  <c r="BH2119" i="1"/>
  <c r="BH2400" i="1"/>
  <c r="BH34" i="1"/>
  <c r="BH361" i="1"/>
  <c r="BH939" i="1"/>
  <c r="BH985" i="1"/>
  <c r="BH1413" i="1"/>
  <c r="BH2017" i="1"/>
  <c r="BH2101" i="1"/>
  <c r="BH258" i="1"/>
  <c r="BH584" i="1"/>
  <c r="BH430" i="1"/>
  <c r="BH904" i="1"/>
  <c r="BH817" i="1"/>
  <c r="BH1835" i="1"/>
  <c r="BH1949" i="1"/>
  <c r="BH2415" i="1"/>
  <c r="BH644" i="1"/>
  <c r="BH301" i="1"/>
  <c r="BH1353" i="1"/>
  <c r="BH1546" i="1"/>
  <c r="BH2155" i="1"/>
  <c r="BH115" i="1"/>
  <c r="BH441" i="1"/>
  <c r="BH1019" i="1"/>
  <c r="BH776" i="1"/>
  <c r="BH1950" i="1"/>
  <c r="BH1737" i="1"/>
  <c r="BH2401" i="1"/>
  <c r="BH242" i="1"/>
  <c r="BH1369" i="1"/>
  <c r="BH32" i="1"/>
  <c r="BH1145" i="1"/>
  <c r="BH1102" i="1"/>
  <c r="BH1999" i="1"/>
  <c r="BH1535" i="1"/>
  <c r="BH1624" i="1"/>
  <c r="BH2183" i="1"/>
  <c r="BH2262" i="1"/>
  <c r="BH2513" i="1"/>
  <c r="BH415" i="1"/>
  <c r="BH227" i="1"/>
  <c r="BH39" i="1"/>
  <c r="BH553" i="1"/>
  <c r="BH362" i="1"/>
  <c r="BH874" i="1"/>
  <c r="BH1388" i="1"/>
  <c r="BH1221" i="1"/>
  <c r="BH1049" i="1"/>
  <c r="BH877" i="1"/>
  <c r="BH1391" i="1"/>
  <c r="BH1902" i="1"/>
  <c r="BH1735" i="1"/>
  <c r="BH1567" i="1"/>
  <c r="BH1656" i="1"/>
  <c r="BH2299" i="1"/>
  <c r="BH2257" i="1"/>
  <c r="BH2368" i="1"/>
  <c r="BH254" i="1"/>
  <c r="BH650" i="1"/>
  <c r="BH1060" i="1"/>
  <c r="BH1485" i="1"/>
  <c r="BH1663" i="1"/>
  <c r="BH2407" i="1"/>
  <c r="BH190" i="1"/>
  <c r="BH131" i="1"/>
  <c r="BH200" i="1"/>
  <c r="BH137" i="1"/>
  <c r="BH778" i="1"/>
  <c r="BH996" i="1"/>
  <c r="BH1081" i="1"/>
  <c r="BH1295" i="1"/>
  <c r="BH1638" i="1"/>
  <c r="BH1856" i="1"/>
  <c r="BH1945" i="1"/>
  <c r="BH2289" i="1"/>
  <c r="BH2528" i="1"/>
  <c r="BH479" i="1"/>
  <c r="BH104" i="1"/>
  <c r="BH169" i="1"/>
  <c r="BH1067" i="1"/>
  <c r="BH856" i="1"/>
  <c r="BH1327" i="1"/>
  <c r="BH1670" i="1"/>
  <c r="BH1721" i="1"/>
  <c r="BH2192" i="1"/>
  <c r="BH2481" i="1"/>
  <c r="BH6" i="1"/>
  <c r="BH649" i="1"/>
  <c r="BH77" i="1"/>
  <c r="BH1071" i="1"/>
  <c r="BH796" i="1"/>
  <c r="BH1010" i="1"/>
  <c r="BH1514" i="1"/>
  <c r="BH1989" i="1"/>
  <c r="BH2435" i="1"/>
  <c r="BH2483" i="1"/>
  <c r="BH290" i="1"/>
  <c r="BH236" i="1"/>
  <c r="BH1200" i="1"/>
  <c r="BH1117" i="1"/>
  <c r="BH1585" i="1"/>
  <c r="BH1564" i="1"/>
  <c r="BH270" i="1"/>
  <c r="BH243" i="1"/>
  <c r="BH409" i="1"/>
  <c r="BH538" i="1"/>
  <c r="BH755" i="1"/>
  <c r="BH1097" i="1"/>
  <c r="BH1694" i="1"/>
  <c r="BH1455" i="1"/>
  <c r="BH2296" i="1"/>
  <c r="BH676" i="1"/>
  <c r="BH2298" i="1"/>
  <c r="BH862" i="1"/>
  <c r="BH2044" i="1"/>
  <c r="BH1139" i="1"/>
  <c r="BH1696" i="1"/>
  <c r="BH1528" i="1"/>
  <c r="BH2042" i="1"/>
  <c r="BH2215" i="1"/>
  <c r="BH2502" i="1"/>
  <c r="BH2575" i="1"/>
  <c r="BH2417" i="1"/>
  <c r="BH323" i="1"/>
  <c r="BH201" i="1"/>
  <c r="BH803" i="1"/>
  <c r="BH717" i="1"/>
  <c r="BH1446" i="1"/>
  <c r="BH2049" i="1"/>
  <c r="BH2326" i="1"/>
  <c r="BH2385" i="1"/>
  <c r="BH447" i="1"/>
  <c r="BH259" i="1"/>
  <c r="BH71" i="1"/>
  <c r="BH585" i="1"/>
  <c r="BH394" i="1"/>
  <c r="BH907" i="1"/>
  <c r="BH739" i="1"/>
  <c r="BH824" i="1"/>
  <c r="BH781" i="1"/>
  <c r="BH1421" i="1"/>
  <c r="BH1510" i="1"/>
  <c r="BH1471" i="1"/>
  <c r="BH1432" i="1"/>
  <c r="BH2202" i="1"/>
  <c r="BH2160" i="1"/>
  <c r="BH2479" i="1"/>
  <c r="BH2577" i="1"/>
  <c r="BH607" i="1"/>
  <c r="BH548" i="1"/>
  <c r="BH618" i="1"/>
  <c r="BH554" i="1"/>
  <c r="BH1196" i="1"/>
  <c r="BH728" i="1"/>
  <c r="BH813" i="1"/>
  <c r="BH1710" i="1"/>
  <c r="BH2056" i="1"/>
  <c r="BH1592" i="1"/>
  <c r="BH2427" i="1"/>
  <c r="BH2418" i="1"/>
  <c r="BH2609" i="1"/>
  <c r="BH515" i="1"/>
  <c r="BH488" i="1"/>
  <c r="BH268" i="1"/>
  <c r="BH173" i="1"/>
  <c r="BH975" i="1"/>
  <c r="BH1032" i="1"/>
  <c r="BH957" i="1"/>
  <c r="BH1299" i="1"/>
  <c r="BH2067" i="1"/>
  <c r="BH1507" i="1"/>
  <c r="BH1789" i="1"/>
  <c r="BH2123" i="1"/>
  <c r="BH2137" i="1"/>
  <c r="BH2357" i="1"/>
  <c r="BH295" i="1"/>
  <c r="BH397" i="1"/>
  <c r="BH878" i="1"/>
  <c r="BH1257" i="1"/>
  <c r="BH882" i="1"/>
  <c r="BH1450" i="1"/>
  <c r="BH1892" i="1"/>
  <c r="BH2169" i="1"/>
  <c r="BH624" i="1"/>
  <c r="BH436" i="1"/>
  <c r="BH184" i="1"/>
  <c r="BH217" i="1"/>
  <c r="BH891" i="1"/>
  <c r="BH884" i="1"/>
  <c r="BH1065" i="1"/>
  <c r="BH1215" i="1"/>
  <c r="BH1430" i="1"/>
  <c r="BH1776" i="1"/>
  <c r="BH2478" i="1"/>
  <c r="BH2495" i="1"/>
  <c r="BH1182" i="1"/>
  <c r="BH2596" i="1"/>
  <c r="BH702" i="1"/>
  <c r="BH1537" i="1"/>
  <c r="BH2474" i="1"/>
  <c r="BH929" i="1"/>
  <c r="BH867" i="1"/>
  <c r="BH1381" i="1"/>
  <c r="BH1210" i="1"/>
  <c r="BH1038" i="1"/>
  <c r="BH1549" i="1"/>
  <c r="BH2063" i="1"/>
  <c r="BH1895" i="1"/>
  <c r="BH1728" i="1"/>
  <c r="BH1560" i="1"/>
  <c r="BH2075" i="1"/>
  <c r="BH2248" i="1"/>
  <c r="BH2630" i="1"/>
  <c r="BH2607" i="1"/>
  <c r="BH2449" i="1"/>
  <c r="BH351" i="1"/>
  <c r="BH163" i="1"/>
  <c r="BH677" i="1"/>
  <c r="BH489" i="1"/>
  <c r="BH297" i="1"/>
  <c r="BH810" i="1"/>
  <c r="BH1324" i="1"/>
  <c r="BH1157" i="1"/>
  <c r="BH1242" i="1"/>
  <c r="BH1199" i="1"/>
  <c r="BH1838" i="1"/>
  <c r="BH1927" i="1"/>
  <c r="BH1888" i="1"/>
  <c r="BH1849" i="1"/>
  <c r="BH2280" i="1"/>
  <c r="BH2230" i="1"/>
  <c r="BH2560" i="1"/>
  <c r="BH194" i="1"/>
  <c r="BH612" i="1"/>
  <c r="BH327" i="1"/>
  <c r="BH108" i="1"/>
  <c r="BH525" i="1"/>
  <c r="BH269" i="1"/>
  <c r="BH911" i="1"/>
  <c r="BH743" i="1"/>
  <c r="BH1225" i="1"/>
  <c r="BH1214" i="1"/>
  <c r="BH1203" i="1"/>
  <c r="BH1746" i="1"/>
  <c r="BH1674" i="1"/>
  <c r="BH1603" i="1"/>
  <c r="BH1596" i="1"/>
  <c r="BH2371" i="1"/>
  <c r="BH2100" i="1"/>
  <c r="BH2234" i="1"/>
  <c r="BH2628" i="1"/>
  <c r="BH419" i="1"/>
  <c r="BH456" i="1"/>
  <c r="BH686" i="1"/>
  <c r="BH718" i="1"/>
  <c r="BH775" i="1"/>
  <c r="BH989" i="1"/>
  <c r="BH946" i="1"/>
  <c r="BH1778" i="1"/>
  <c r="BH2060" i="1"/>
  <c r="BH1917" i="1"/>
  <c r="BH45" i="1"/>
  <c r="BH495" i="1"/>
  <c r="BH211" i="1"/>
  <c r="BH596" i="1"/>
  <c r="BH377" i="1"/>
  <c r="BH89" i="1"/>
  <c r="BH602" i="1"/>
  <c r="BH1244" i="1"/>
  <c r="BH1076" i="1"/>
  <c r="BH840" i="1"/>
  <c r="BH894" i="1"/>
  <c r="BH1565" i="1"/>
  <c r="BH1558" i="1"/>
  <c r="BH1744" i="1"/>
  <c r="BH1897" i="1"/>
  <c r="BH2112" i="1"/>
  <c r="BH2480" i="1"/>
  <c r="BH1296" i="1"/>
  <c r="BH1725" i="1"/>
  <c r="BH660" i="1"/>
  <c r="BH382" i="1"/>
  <c r="BH1358" i="1"/>
  <c r="BH2222" i="1"/>
  <c r="BH203" i="1"/>
  <c r="BH1621" i="1"/>
  <c r="BH1285" i="1"/>
  <c r="BH1113" i="1"/>
  <c r="BH942" i="1"/>
  <c r="BH1453" i="1"/>
  <c r="BH1967" i="1"/>
  <c r="BH1799" i="1"/>
  <c r="BH1631" i="1"/>
  <c r="BH1464" i="1"/>
  <c r="BH1978" i="1"/>
  <c r="BH2151" i="1"/>
  <c r="BH2343" i="1"/>
  <c r="BH2511" i="1"/>
  <c r="BH2353" i="1"/>
  <c r="BH98" i="1"/>
  <c r="BH483" i="1"/>
  <c r="BH70" i="1"/>
  <c r="BH424" i="1"/>
  <c r="BH43" i="1"/>
  <c r="BH332" i="1"/>
  <c r="BH654" i="1"/>
  <c r="BH333" i="1"/>
  <c r="BH687" i="1"/>
  <c r="BH1232" i="1"/>
  <c r="BH968" i="1"/>
  <c r="BH1321" i="1"/>
  <c r="BH1150" i="1"/>
  <c r="BH914" i="1"/>
  <c r="BH1392" i="1"/>
  <c r="BH1906" i="1"/>
  <c r="BH1578" i="1"/>
  <c r="BH2028" i="1"/>
  <c r="BH1860" i="1"/>
  <c r="BH1693" i="1"/>
  <c r="BH2142" i="1"/>
  <c r="BH2334" i="1"/>
  <c r="BH2293" i="1"/>
  <c r="BH2266" i="1"/>
  <c r="BH2564" i="1"/>
  <c r="BH130" i="1"/>
  <c r="BH38" i="1"/>
  <c r="BH11" i="1"/>
  <c r="BH622" i="1"/>
  <c r="BH398" i="1"/>
  <c r="BH1039" i="1"/>
  <c r="BH871" i="1"/>
  <c r="BH828" i="1"/>
  <c r="BH785" i="1"/>
  <c r="BH1267" i="1"/>
  <c r="BH1874" i="1"/>
  <c r="BH1964" i="1"/>
  <c r="BH2053" i="1"/>
  <c r="BH2110" i="1"/>
  <c r="BH142" i="1"/>
  <c r="BH431" i="1"/>
  <c r="BH50" i="1"/>
  <c r="BH372" i="1"/>
  <c r="BH629" i="1"/>
  <c r="BH248" i="1"/>
  <c r="BH601" i="1"/>
  <c r="BH346" i="1"/>
  <c r="BH667" i="1"/>
  <c r="BH1115" i="1"/>
  <c r="BH851" i="1"/>
  <c r="BH1237" i="1"/>
  <c r="BH1033" i="1"/>
  <c r="BH765" i="1"/>
  <c r="BH1279" i="1"/>
  <c r="BH1918" i="1"/>
  <c r="BH1751" i="1"/>
  <c r="BH1519" i="1"/>
  <c r="BH1576" i="1"/>
  <c r="BH2251" i="1"/>
  <c r="BH2241" i="1"/>
  <c r="BH2448" i="1"/>
  <c r="BH681" i="1"/>
  <c r="BH1074" i="1"/>
  <c r="BH2610" i="1"/>
  <c r="BH403" i="1"/>
  <c r="BH124" i="1"/>
  <c r="BH1280" i="1"/>
  <c r="BH1058" i="1"/>
  <c r="BH2037" i="1"/>
  <c r="BH310" i="1"/>
  <c r="BH161" i="1"/>
  <c r="BH1639" i="1"/>
  <c r="BH814" i="1"/>
  <c r="BH1135" i="1"/>
  <c r="BH839" i="1"/>
  <c r="BH1128" i="1"/>
  <c r="BH732" i="1"/>
  <c r="BH1085" i="1"/>
  <c r="BH721" i="1"/>
  <c r="BH1138" i="1"/>
  <c r="BH1489" i="1"/>
  <c r="BH1810" i="1"/>
  <c r="BH1418" i="1"/>
  <c r="BH1771" i="1"/>
  <c r="BH1410" i="1"/>
  <c r="BH1764" i="1"/>
  <c r="BH1500" i="1"/>
  <c r="BH1885" i="1"/>
  <c r="BH2239" i="1"/>
  <c r="BH2219" i="1"/>
  <c r="BH2164" i="1"/>
  <c r="BH2073" i="1"/>
  <c r="BH2362" i="1"/>
  <c r="BH2468" i="1"/>
  <c r="BH2581" i="1"/>
  <c r="BH387" i="1"/>
  <c r="BH103" i="1"/>
  <c r="BH617" i="1"/>
  <c r="BH300" i="1"/>
  <c r="BH44" i="1"/>
  <c r="BH558" i="1"/>
  <c r="BH943" i="1"/>
  <c r="BH1328" i="1"/>
  <c r="BH1161" i="1"/>
  <c r="BH893" i="1"/>
  <c r="BH1278" i="1"/>
  <c r="BH1106" i="1"/>
  <c r="BH1521" i="1"/>
  <c r="BH1938" i="1"/>
  <c r="BH1867" i="1"/>
  <c r="BH1732" i="1"/>
  <c r="BH1660" i="1"/>
  <c r="BH2091" i="1"/>
  <c r="BH110" i="1"/>
  <c r="BH302" i="1"/>
  <c r="BH559" i="1"/>
  <c r="BH83" i="1"/>
  <c r="BH307" i="1"/>
  <c r="BH564" i="1"/>
  <c r="BH55" i="1"/>
  <c r="BH280" i="1"/>
  <c r="BH569" i="1"/>
  <c r="BH153" i="1"/>
  <c r="BH410" i="1"/>
  <c r="BH762" i="1"/>
  <c r="BH1051" i="1"/>
  <c r="BH1372" i="1"/>
  <c r="BH1012" i="1"/>
  <c r="BH1269" i="1"/>
  <c r="BH905" i="1"/>
  <c r="BH1258" i="1"/>
  <c r="BH1022" i="1"/>
  <c r="BH1343" i="1"/>
  <c r="BH1790" i="1"/>
  <c r="BH1526" i="1"/>
  <c r="BH1911" i="1"/>
  <c r="BH1712" i="1"/>
  <c r="BH1448" i="1"/>
  <c r="BH1962" i="1"/>
  <c r="BH2264" i="1"/>
  <c r="BH2085" i="1"/>
  <c r="BH2559" i="1"/>
  <c r="BH2625" i="1"/>
  <c r="BH750" i="1"/>
  <c r="BH1617" i="1"/>
  <c r="BH2398" i="1"/>
  <c r="BH2517" i="1"/>
  <c r="BH119" i="1"/>
  <c r="BH445" i="1"/>
  <c r="BH1023" i="1"/>
  <c r="BH780" i="1"/>
  <c r="BH1954" i="1"/>
  <c r="BH1741" i="1"/>
  <c r="BH2405" i="1"/>
  <c r="BH272" i="1"/>
  <c r="BH1236" i="1"/>
  <c r="BH2379" i="1"/>
  <c r="BH2500" i="1"/>
  <c r="BH2421" i="1"/>
  <c r="BH226" i="1"/>
  <c r="BH547" i="1"/>
  <c r="BH199" i="1"/>
  <c r="BH552" i="1"/>
  <c r="BH172" i="1"/>
  <c r="BH461" i="1"/>
  <c r="BH141" i="1"/>
  <c r="BH462" i="1"/>
  <c r="BH782" i="1"/>
  <c r="BH1103" i="1"/>
  <c r="BH711" i="1"/>
  <c r="BH1064" i="1"/>
  <c r="BH764" i="1"/>
  <c r="BH1053" i="1"/>
  <c r="BH1374" i="1"/>
  <c r="BH1042" i="1"/>
  <c r="BH1331" i="1"/>
  <c r="BH1681" i="1"/>
  <c r="BH2035" i="1"/>
  <c r="BH1707" i="1"/>
  <c r="BH1539" i="1"/>
  <c r="BH1957" i="1"/>
  <c r="BH1757" i="1"/>
  <c r="BH2271" i="1"/>
  <c r="BH13" i="1"/>
  <c r="BH174" i="1"/>
  <c r="BH367" i="1"/>
  <c r="BH527" i="1"/>
  <c r="BH688" i="1"/>
  <c r="BH179" i="1"/>
  <c r="BH339" i="1"/>
  <c r="BH500" i="1"/>
  <c r="BH693" i="1"/>
  <c r="BH152" i="1"/>
  <c r="BH312" i="1"/>
  <c r="BH537" i="1"/>
  <c r="BH24" i="1"/>
  <c r="BH249" i="1"/>
  <c r="BH506" i="1"/>
  <c r="BH730" i="1"/>
  <c r="BH923" i="1"/>
  <c r="BH1180" i="1"/>
  <c r="BH723" i="1"/>
  <c r="BH948" i="1"/>
  <c r="BH1205" i="1"/>
  <c r="BH712" i="1"/>
  <c r="BH937" i="1"/>
  <c r="BH1226" i="1"/>
  <c r="BH829" i="1"/>
  <c r="BH1086" i="1"/>
  <c r="BH1437" i="1"/>
  <c r="BH1726" i="1"/>
  <c r="BH2047" i="1"/>
  <c r="BH1687" i="1"/>
  <c r="BH1943" i="1"/>
  <c r="BH1583" i="1"/>
  <c r="BH1936" i="1"/>
  <c r="BH1705" i="1"/>
  <c r="BH2026" i="1"/>
  <c r="BH2135" i="1"/>
  <c r="BH2208" i="1"/>
  <c r="BH2246" i="1"/>
  <c r="BH2416" i="1"/>
  <c r="BH2497" i="1"/>
  <c r="BH365" i="1"/>
  <c r="BH1021" i="1"/>
  <c r="BH1739" i="1"/>
  <c r="BH1982" i="1"/>
  <c r="BH2611" i="1"/>
  <c r="BH274" i="1"/>
  <c r="BH247" i="1"/>
  <c r="BH413" i="1"/>
  <c r="BH542" i="1"/>
  <c r="BH759" i="1"/>
  <c r="BH1101" i="1"/>
  <c r="BH1698" i="1"/>
  <c r="BH1459" i="1"/>
  <c r="BH2302" i="1"/>
  <c r="BH69" i="1"/>
  <c r="BH540" i="1"/>
  <c r="BH786" i="1"/>
  <c r="BH1025" i="1"/>
  <c r="BH2360" i="1"/>
  <c r="BL82" i="1"/>
  <c r="BL2517" i="1"/>
  <c r="BL1725" i="1"/>
  <c r="BL14" i="1"/>
  <c r="BL363" i="1"/>
  <c r="BL8" i="1"/>
  <c r="BL1986" i="1"/>
  <c r="BL74" i="1"/>
  <c r="BL914" i="1"/>
  <c r="BL2267" i="1"/>
  <c r="BL1716" i="1"/>
  <c r="BL472" i="1"/>
  <c r="BL1183" i="1"/>
  <c r="BL1639" i="1"/>
  <c r="BL1321" i="1"/>
  <c r="BL2469" i="1"/>
  <c r="BL2335" i="1"/>
  <c r="BL1245" i="1"/>
  <c r="BL1260" i="1"/>
  <c r="BL1615" i="1"/>
  <c r="BL264" i="1"/>
  <c r="BL1998" i="1"/>
  <c r="BL532" i="1"/>
  <c r="BL677" i="1"/>
  <c r="BL1105" i="1"/>
  <c r="BL900" i="1"/>
  <c r="BL307" i="1"/>
  <c r="BL1855" i="1"/>
  <c r="BL2043" i="1"/>
  <c r="BL853" i="1"/>
  <c r="BL2221" i="1"/>
  <c r="BL1110" i="1"/>
  <c r="BL326" i="1"/>
  <c r="BL627" i="1"/>
  <c r="BL1590" i="1"/>
  <c r="BL2459" i="1"/>
  <c r="BL1144" i="1"/>
  <c r="BL197" i="1"/>
  <c r="BL959" i="1"/>
  <c r="BL118" i="1"/>
  <c r="BL560" i="1"/>
  <c r="BL615" i="1"/>
  <c r="BL626" i="1"/>
  <c r="BL553" i="1"/>
  <c r="BL1715" i="1"/>
  <c r="BL2537" i="1"/>
  <c r="BL2330" i="1"/>
  <c r="BL1860" i="1"/>
  <c r="BL143" i="1"/>
  <c r="BL612" i="1"/>
  <c r="BL1055" i="1"/>
  <c r="BL1602" i="1"/>
  <c r="BL2104" i="1"/>
  <c r="BL2390" i="1"/>
  <c r="BL428" i="1"/>
  <c r="BL1221" i="1"/>
  <c r="BL2606" i="1"/>
  <c r="BL2074" i="1"/>
  <c r="BL2237" i="1"/>
  <c r="BL2336" i="1"/>
  <c r="BL2460" i="1"/>
  <c r="BL2342" i="1"/>
  <c r="BL2289" i="1"/>
  <c r="BL601" i="1"/>
  <c r="BL2044" i="1"/>
  <c r="BL1209" i="1"/>
  <c r="BL2430" i="1"/>
  <c r="BL834" i="1"/>
  <c r="BL1818" i="1"/>
  <c r="BL1377" i="1"/>
  <c r="BL1521" i="1"/>
  <c r="BL2452" i="1"/>
  <c r="BL739" i="1"/>
  <c r="BL2117" i="1"/>
  <c r="BL939" i="1"/>
  <c r="BL1997" i="1"/>
  <c r="BL942" i="1"/>
  <c r="BL1943" i="1"/>
  <c r="BL1972" i="1"/>
  <c r="BL890" i="1"/>
  <c r="BL454" i="1"/>
  <c r="BL1328" i="1"/>
  <c r="BL2397" i="1"/>
  <c r="BL2405" i="1"/>
  <c r="BL2541" i="1"/>
  <c r="BL1197" i="1"/>
  <c r="BL1783" i="1"/>
  <c r="BL136" i="1"/>
  <c r="BL967" i="1"/>
  <c r="BL140" i="1"/>
  <c r="BL1308" i="1"/>
  <c r="BL906" i="1"/>
  <c r="BL538" i="1"/>
  <c r="BL2093" i="1"/>
  <c r="BL2556" i="1"/>
  <c r="BL1385" i="1"/>
  <c r="BL1895" i="1"/>
  <c r="BL961" i="1"/>
  <c r="BL1509" i="1"/>
  <c r="BL844" i="1"/>
  <c r="BL436" i="1"/>
  <c r="BL1973" i="1"/>
  <c r="BL479" i="1"/>
  <c r="BL885" i="1"/>
  <c r="BL1137" i="1"/>
  <c r="BL633" i="1"/>
  <c r="BL1869" i="1"/>
  <c r="BL1948" i="1"/>
  <c r="BL1756" i="1"/>
  <c r="BL1488" i="1"/>
  <c r="BL1351" i="1"/>
  <c r="BL1187" i="1"/>
  <c r="BL460" i="1"/>
  <c r="BL1382" i="1"/>
  <c r="BL1636" i="1"/>
  <c r="BL902" i="1"/>
  <c r="BL2416" i="1"/>
  <c r="BL255" i="1"/>
  <c r="BL2050" i="1"/>
  <c r="BL1018" i="1"/>
  <c r="BL2472" i="1"/>
  <c r="BL171" i="1"/>
  <c r="BL2015" i="1"/>
  <c r="BL2163" i="1"/>
  <c r="BL1545" i="1"/>
  <c r="BL1800" i="1"/>
  <c r="BL1099" i="1"/>
  <c r="BL1033" i="1"/>
  <c r="BL1501" i="1"/>
  <c r="BL1266" i="1"/>
  <c r="BL29" i="1"/>
  <c r="BL729" i="1"/>
  <c r="BL412" i="1"/>
  <c r="BL1965" i="1"/>
  <c r="BL1388" i="1"/>
  <c r="BL2509" i="1"/>
  <c r="BL2243" i="1"/>
  <c r="BL2291" i="1"/>
  <c r="BL1683" i="1"/>
  <c r="BL817" i="1"/>
  <c r="BL1281" i="1"/>
  <c r="BL541" i="1"/>
  <c r="BL798" i="1"/>
  <c r="BL551" i="1"/>
  <c r="BL1236" i="1"/>
  <c r="BL232" i="1"/>
  <c r="BL251" i="1"/>
  <c r="BL87" i="1"/>
  <c r="BL5" i="1"/>
  <c r="BL1446" i="1"/>
  <c r="BL1091" i="1"/>
  <c r="BL2324" i="1"/>
  <c r="BL1872" i="1"/>
  <c r="BL891" i="1"/>
  <c r="BL1213" i="1"/>
  <c r="BL1926" i="1"/>
  <c r="BL2370" i="1"/>
  <c r="BL88" i="1"/>
  <c r="BL1284" i="1"/>
  <c r="BL1971" i="1"/>
  <c r="BL473" i="1"/>
  <c r="BL1145" i="1"/>
  <c r="BH1803" i="1"/>
  <c r="BH1443" i="1"/>
  <c r="BH1796" i="1"/>
  <c r="BH1468" i="1"/>
  <c r="BH1821" i="1"/>
  <c r="BH2174" i="1"/>
  <c r="BH2284" i="1"/>
  <c r="BH78" i="1"/>
  <c r="BH206" i="1"/>
  <c r="BH334" i="1"/>
  <c r="BH463" i="1"/>
  <c r="BH591" i="1"/>
  <c r="BH18" i="1"/>
  <c r="BH147" i="1"/>
  <c r="BH275" i="1"/>
  <c r="BH404" i="1"/>
  <c r="BH532" i="1"/>
  <c r="BH661" i="1"/>
  <c r="BH88" i="1"/>
  <c r="BH216" i="1"/>
  <c r="BH345" i="1"/>
  <c r="BH473" i="1"/>
  <c r="BH666" i="1"/>
  <c r="BH121" i="1"/>
  <c r="BH281" i="1"/>
  <c r="BH474" i="1"/>
  <c r="BH635" i="1"/>
  <c r="BH794" i="1"/>
  <c r="BH987" i="1"/>
  <c r="BH1147" i="1"/>
  <c r="BH1308" i="1"/>
  <c r="BH819" i="1"/>
  <c r="BH980" i="1"/>
  <c r="BH1140" i="1"/>
  <c r="BH1333" i="1"/>
  <c r="BH808" i="1"/>
  <c r="BH969" i="1"/>
  <c r="BH1194" i="1"/>
  <c r="BH1386" i="1"/>
  <c r="BH926" i="1"/>
  <c r="BH1183" i="1"/>
  <c r="BH1404" i="1"/>
  <c r="BH1597" i="1"/>
  <c r="BH1854" i="1"/>
  <c r="BH1397" i="1"/>
  <c r="BH1622" i="1"/>
  <c r="BH1879" i="1"/>
  <c r="BH2072" i="1"/>
  <c r="BH1615" i="1"/>
  <c r="BH1904" i="1"/>
  <c r="BH1512" i="1"/>
  <c r="BH1769" i="1"/>
  <c r="BH2122" i="1"/>
  <c r="BH2606" i="1"/>
  <c r="BH2530" i="1"/>
  <c r="BH2439" i="1"/>
  <c r="BH2278" i="1"/>
  <c r="BH2623" i="1"/>
  <c r="BH2305" i="1"/>
  <c r="BH579" i="1"/>
  <c r="BH589" i="1"/>
  <c r="BH1096" i="1"/>
  <c r="BH1457" i="1"/>
  <c r="BH1700" i="1"/>
  <c r="BH2252" i="1"/>
  <c r="BH2451" i="1"/>
  <c r="BH2613" i="1"/>
  <c r="BH628" i="1"/>
  <c r="BH440" i="1"/>
  <c r="BH188" i="1"/>
  <c r="BH221" i="1"/>
  <c r="BH895" i="1"/>
  <c r="BH888" i="1"/>
  <c r="BH1069" i="1"/>
  <c r="BH1219" i="1"/>
  <c r="BH1434" i="1"/>
  <c r="BH1780" i="1"/>
  <c r="BH2494" i="1"/>
  <c r="BH2499" i="1"/>
  <c r="BH519" i="1"/>
  <c r="BH31" i="1"/>
  <c r="BH466" i="1"/>
  <c r="BH1181" i="1"/>
  <c r="BH1734" i="1"/>
  <c r="BH30" i="1"/>
  <c r="BH505" i="1"/>
  <c r="BH634" i="1"/>
  <c r="BH56" i="1"/>
  <c r="BH185" i="1"/>
  <c r="BH313" i="1"/>
  <c r="BH442" i="1"/>
  <c r="BH570" i="1"/>
  <c r="BH699" i="1"/>
  <c r="BH826" i="1"/>
  <c r="BH955" i="1"/>
  <c r="BH1083" i="1"/>
  <c r="BH1212" i="1"/>
  <c r="BH1340" i="1"/>
  <c r="BH787" i="1"/>
  <c r="BH916" i="1"/>
  <c r="BH1044" i="1"/>
  <c r="BH1173" i="1"/>
  <c r="BH1301" i="1"/>
  <c r="BH744" i="1"/>
  <c r="BH872" i="1"/>
  <c r="BH1001" i="1"/>
  <c r="BH1129" i="1"/>
  <c r="BH1322" i="1"/>
  <c r="BH797" i="1"/>
  <c r="BH958" i="1"/>
  <c r="BH1151" i="1"/>
  <c r="BH1311" i="1"/>
  <c r="BH1469" i="1"/>
  <c r="BH1661" i="1"/>
  <c r="BH1822" i="1"/>
  <c r="BH1983" i="1"/>
  <c r="BH1494" i="1"/>
  <c r="BH1654" i="1"/>
  <c r="BH1815" i="1"/>
  <c r="BH2008" i="1"/>
  <c r="BH1487" i="1"/>
  <c r="BH1647" i="1"/>
  <c r="BH1872" i="1"/>
  <c r="BH2065" i="1"/>
  <c r="BH1608" i="1"/>
  <c r="BH1865" i="1"/>
  <c r="BH2090" i="1"/>
  <c r="BH2283" i="1"/>
  <c r="BH2199" i="1"/>
  <c r="BH2080" i="1"/>
  <c r="BH2311" i="1"/>
  <c r="BH2213" i="1"/>
  <c r="BH2586" i="1"/>
  <c r="BH2320" i="1"/>
  <c r="BH2608" i="1"/>
  <c r="BH2561" i="1"/>
  <c r="BH135" i="1"/>
  <c r="BH237" i="1"/>
  <c r="BH807" i="1"/>
  <c r="BH849" i="1"/>
  <c r="BH1482" i="1"/>
  <c r="BH1828" i="1"/>
  <c r="BH2206" i="1"/>
  <c r="BH2518" i="1"/>
  <c r="BH2532" i="1"/>
  <c r="BH49" i="1"/>
  <c r="BH499" i="1"/>
  <c r="BH215" i="1"/>
  <c r="BH600" i="1"/>
  <c r="BH381" i="1"/>
  <c r="BH93" i="1"/>
  <c r="BH606" i="1"/>
  <c r="BH1248" i="1"/>
  <c r="BH1080" i="1"/>
  <c r="BH844" i="1"/>
  <c r="BH898" i="1"/>
  <c r="BH1569" i="1"/>
  <c r="BH1562" i="1"/>
  <c r="BH1748" i="1"/>
  <c r="BH1901" i="1"/>
  <c r="BH2116" i="1"/>
  <c r="BH2484" i="1"/>
  <c r="BH391" i="1"/>
  <c r="BH251" i="1"/>
  <c r="BH481" i="1"/>
  <c r="BH611" i="1"/>
  <c r="BH859" i="1"/>
  <c r="BH1126" i="1"/>
  <c r="BH1720" i="1"/>
  <c r="BH630" i="1"/>
  <c r="BH1162" i="1"/>
  <c r="BH1290" i="1"/>
  <c r="BH733" i="1"/>
  <c r="BH861" i="1"/>
  <c r="BH990" i="1"/>
  <c r="BH1118" i="1"/>
  <c r="BH1247" i="1"/>
  <c r="BH1375" i="1"/>
  <c r="BH1501" i="1"/>
  <c r="BH1629" i="1"/>
  <c r="BH1758" i="1"/>
  <c r="BH1886" i="1"/>
  <c r="BH2015" i="1"/>
  <c r="BH1462" i="1"/>
  <c r="BH1590" i="1"/>
  <c r="BH1719" i="1"/>
  <c r="BH1847" i="1"/>
  <c r="BH1976" i="1"/>
  <c r="BH1423" i="1"/>
  <c r="BH1551" i="1"/>
  <c r="BH1679" i="1"/>
  <c r="BH1808" i="1"/>
  <c r="BH2001" i="1"/>
  <c r="BH1480" i="1"/>
  <c r="BH1640" i="1"/>
  <c r="BH1833" i="1"/>
  <c r="BH1994" i="1"/>
  <c r="BH2154" i="1"/>
  <c r="BH2395" i="1"/>
  <c r="BH2167" i="1"/>
  <c r="BH2358" i="1"/>
  <c r="BH2176" i="1"/>
  <c r="BH2375" i="1"/>
  <c r="BH2149" i="1"/>
  <c r="BH2386" i="1"/>
  <c r="BH2527" i="1"/>
  <c r="BH2352" i="1"/>
  <c r="BH2576" i="1"/>
  <c r="BH2433" i="1"/>
  <c r="BH162" i="1"/>
  <c r="BH520" i="1"/>
  <c r="BH109" i="1"/>
  <c r="BH846" i="1"/>
  <c r="BH1385" i="1"/>
  <c r="BH978" i="1"/>
  <c r="BH1842" i="1"/>
  <c r="BH1571" i="1"/>
  <c r="BH1532" i="1"/>
  <c r="BH2307" i="1"/>
  <c r="BH2351" i="1"/>
  <c r="BH2547" i="1"/>
  <c r="BH2325" i="1"/>
  <c r="BH146" i="1"/>
  <c r="BH435" i="1"/>
  <c r="BH54" i="1"/>
  <c r="BH376" i="1"/>
  <c r="BH633" i="1"/>
  <c r="BH252" i="1"/>
  <c r="BH605" i="1"/>
  <c r="BH350" i="1"/>
  <c r="BH671" i="1"/>
  <c r="BH1119" i="1"/>
  <c r="BH855" i="1"/>
  <c r="BH1241" i="1"/>
  <c r="BH1037" i="1"/>
  <c r="BH769" i="1"/>
  <c r="BH1283" i="1"/>
  <c r="BH1922" i="1"/>
  <c r="BH1755" i="1"/>
  <c r="BH1523" i="1"/>
  <c r="BH1580" i="1"/>
  <c r="BH2255" i="1"/>
  <c r="BH2245" i="1"/>
  <c r="BH2452" i="1"/>
  <c r="BH150" i="1"/>
  <c r="BH599" i="1"/>
  <c r="BH412" i="1"/>
  <c r="BH353" i="1"/>
  <c r="BH209" i="1"/>
  <c r="BH947" i="1"/>
  <c r="BH1004" i="1"/>
  <c r="BH709" i="1"/>
  <c r="BH1791" i="1"/>
  <c r="BH2574" i="1"/>
  <c r="BH735" i="1"/>
  <c r="BH1840" i="1"/>
  <c r="BH1969" i="1"/>
  <c r="BH1415" i="1"/>
  <c r="BH1544" i="1"/>
  <c r="BH1672" i="1"/>
  <c r="BH1801" i="1"/>
  <c r="BH1929" i="1"/>
  <c r="BH2058" i="1"/>
  <c r="BH2186" i="1"/>
  <c r="BH2331" i="1"/>
  <c r="BH2103" i="1"/>
  <c r="BH2232" i="1"/>
  <c r="BH2422" i="1"/>
  <c r="BH2144" i="1"/>
  <c r="BH2273" i="1"/>
  <c r="BH2566" i="1"/>
  <c r="BH2181" i="1"/>
  <c r="BH2322" i="1"/>
  <c r="BH2463" i="1"/>
  <c r="BH2591" i="1"/>
  <c r="BH2384" i="1"/>
  <c r="BH2512" i="1"/>
  <c r="BH2369" i="1"/>
  <c r="BH2529" i="1"/>
  <c r="BH322" i="1"/>
  <c r="BH392" i="1"/>
  <c r="BH493" i="1"/>
  <c r="BH366" i="1"/>
  <c r="BH1168" i="1"/>
  <c r="BH1289" i="1"/>
  <c r="BH1342" i="1"/>
  <c r="BH1363" i="1"/>
  <c r="BH2003" i="1"/>
  <c r="BH1996" i="1"/>
  <c r="BH2021" i="1"/>
  <c r="BH1853" i="1"/>
  <c r="BH2558" i="1"/>
  <c r="BH2261" i="1"/>
  <c r="BH2426" i="1"/>
  <c r="BH2340" i="1"/>
  <c r="BH2485" i="1"/>
  <c r="BH114" i="1"/>
  <c r="BH306" i="1"/>
  <c r="BH563" i="1"/>
  <c r="BH87" i="1"/>
  <c r="BH311" i="1"/>
  <c r="BH568" i="1"/>
  <c r="BH59" i="1"/>
  <c r="BH284" i="1"/>
  <c r="BH573" i="1"/>
  <c r="BH157" i="1"/>
  <c r="BH414" i="1"/>
  <c r="BH766" i="1"/>
  <c r="BH1055" i="1"/>
  <c r="BH1376" i="1"/>
  <c r="BH1016" i="1"/>
  <c r="BH1273" i="1"/>
  <c r="BH909" i="1"/>
  <c r="BH1262" i="1"/>
  <c r="BH1026" i="1"/>
  <c r="BH1347" i="1"/>
  <c r="BH1794" i="1"/>
  <c r="BH1530" i="1"/>
  <c r="BH1915" i="1"/>
  <c r="BH1716" i="1"/>
  <c r="BH1452" i="1"/>
  <c r="BH1966" i="1"/>
  <c r="BH2268" i="1"/>
  <c r="BH2089" i="1"/>
  <c r="BH2563" i="1"/>
  <c r="BH2629" i="1"/>
  <c r="BH326" i="1"/>
  <c r="BH664" i="1"/>
  <c r="BH396" i="1"/>
  <c r="BH112" i="1"/>
  <c r="BH561" i="1"/>
  <c r="BH370" i="1"/>
  <c r="BH850" i="1"/>
  <c r="BH1284" i="1"/>
  <c r="BH1357" i="1"/>
  <c r="BH918" i="1"/>
  <c r="BH1422" i="1"/>
  <c r="BH1793" i="1"/>
  <c r="BH2456" i="1"/>
  <c r="BH1286" i="1"/>
  <c r="BH2544" i="1"/>
  <c r="BH2337" i="1"/>
  <c r="BH2465" i="1"/>
  <c r="BH2593" i="1"/>
  <c r="BH451" i="1"/>
  <c r="BH263" i="1"/>
  <c r="BH140" i="1"/>
  <c r="BH12" i="1"/>
  <c r="BH526" i="1"/>
  <c r="BH1007" i="1"/>
  <c r="BH936" i="1"/>
  <c r="BH860" i="1"/>
  <c r="BH753" i="1"/>
  <c r="BH1235" i="1"/>
  <c r="BH1714" i="1"/>
  <c r="BH1642" i="1"/>
  <c r="BH1475" i="1"/>
  <c r="BH1924" i="1"/>
  <c r="BH1628" i="1"/>
  <c r="BH2078" i="1"/>
  <c r="BH2187" i="1"/>
  <c r="BH2132" i="1"/>
  <c r="BH2201" i="1"/>
  <c r="BH2515" i="1"/>
  <c r="BH2404" i="1"/>
  <c r="BH2453" i="1"/>
  <c r="BH17" i="1"/>
  <c r="BH178" i="1"/>
  <c r="BH371" i="1"/>
  <c r="BH531" i="1"/>
  <c r="BH692" i="1"/>
  <c r="BH183" i="1"/>
  <c r="BH344" i="1"/>
  <c r="BH504" i="1"/>
  <c r="BH697" i="1"/>
  <c r="BH156" i="1"/>
  <c r="BH316" i="1"/>
  <c r="BH541" i="1"/>
  <c r="BH28" i="1"/>
  <c r="BH253" i="1"/>
  <c r="BH510" i="1"/>
  <c r="BH734" i="1"/>
  <c r="BH927" i="1"/>
  <c r="BH1184" i="1"/>
  <c r="BH727" i="1"/>
  <c r="BH952" i="1"/>
  <c r="BH1209" i="1"/>
  <c r="BH716" i="1"/>
  <c r="BH941" i="1"/>
  <c r="BH1230" i="1"/>
  <c r="BH833" i="1"/>
  <c r="BH1090" i="1"/>
  <c r="BH1441" i="1"/>
  <c r="BH1730" i="1"/>
  <c r="BH2051" i="1"/>
  <c r="BH1691" i="1"/>
  <c r="BH1947" i="1"/>
  <c r="BH1587" i="1"/>
  <c r="BH1940" i="1"/>
  <c r="BH1709" i="1"/>
  <c r="BH2030" i="1"/>
  <c r="BH2139" i="1"/>
  <c r="BH2212" i="1"/>
  <c r="BH2250" i="1"/>
  <c r="BH2420" i="1"/>
  <c r="BH2501" i="1"/>
  <c r="BH182" i="1"/>
  <c r="BH503" i="1"/>
  <c r="BH58" i="1"/>
  <c r="BH283" i="1"/>
  <c r="BH653" i="1"/>
  <c r="BH288" i="1"/>
  <c r="BH626" i="1"/>
  <c r="BH354" i="1"/>
  <c r="BH675" i="1"/>
  <c r="BH1011" i="1"/>
  <c r="BH779" i="1"/>
  <c r="BH1245" i="1"/>
  <c r="BH1089" i="1"/>
  <c r="BH1367" i="1"/>
  <c r="BH1614" i="1"/>
  <c r="BH2057" i="1"/>
  <c r="BH2125" i="1"/>
  <c r="BH271" i="1"/>
  <c r="BH1458" i="1"/>
  <c r="BL750" i="1"/>
  <c r="BL224" i="1"/>
  <c r="BL884" i="1"/>
  <c r="BL815" i="1"/>
  <c r="BL1794" i="1"/>
  <c r="BL2609" i="1"/>
  <c r="BL1366" i="1"/>
  <c r="BL346" i="1"/>
  <c r="BL290" i="1"/>
  <c r="BL1512" i="1"/>
  <c r="BL2107" i="1"/>
  <c r="BL2630" i="1"/>
  <c r="BL1571" i="1"/>
  <c r="BL2339" i="1"/>
  <c r="BL169" i="1"/>
  <c r="BL952" i="1"/>
  <c r="BL2479" i="1"/>
  <c r="BL489" i="1"/>
  <c r="BL829" i="1"/>
  <c r="BL1168" i="1"/>
  <c r="BL305" i="1"/>
  <c r="BL2426" i="1"/>
  <c r="BL1022" i="1"/>
  <c r="BL976" i="1"/>
  <c r="BL1311" i="1"/>
  <c r="BL2442" i="1"/>
  <c r="BL146" i="1"/>
  <c r="BL2487" i="1"/>
  <c r="BL1303" i="1"/>
  <c r="BL2247" i="1"/>
  <c r="BL83" i="1"/>
  <c r="BL573" i="1"/>
  <c r="BL556" i="1"/>
  <c r="BL1391" i="1"/>
  <c r="BL2618" i="1"/>
  <c r="BL206" i="1"/>
  <c r="BL498" i="1"/>
  <c r="BL1892" i="1"/>
  <c r="BL2377" i="1"/>
  <c r="BL2358" i="1"/>
  <c r="BL2059" i="1"/>
  <c r="BL1689" i="1"/>
  <c r="BL18" i="1"/>
  <c r="BL1730" i="1"/>
  <c r="BL765" i="1"/>
  <c r="BL1974" i="1"/>
  <c r="BL2478" i="1"/>
  <c r="BL1594" i="1"/>
  <c r="BL108" i="1"/>
  <c r="BL1424" i="1"/>
  <c r="BL1445" i="1"/>
  <c r="BL2080" i="1"/>
  <c r="BL341" i="1"/>
  <c r="BL2616" i="1"/>
  <c r="BL452" i="1"/>
  <c r="BL1793" i="1"/>
  <c r="BL2603" i="1"/>
  <c r="BL1287" i="1"/>
  <c r="BL323" i="1"/>
  <c r="BL1726" i="1"/>
  <c r="BL289" i="1"/>
  <c r="BL757" i="1"/>
  <c r="BL1930" i="1"/>
  <c r="BL550" i="1"/>
  <c r="BL763" i="1"/>
  <c r="BL770" i="1"/>
  <c r="BL2240" i="1"/>
  <c r="BL2552" i="1"/>
  <c r="BL559" i="1"/>
  <c r="BL2263" i="1"/>
  <c r="BL1791" i="1"/>
  <c r="BL2153" i="1"/>
  <c r="BL557" i="1"/>
  <c r="BL2406" i="1"/>
  <c r="BL1573" i="1"/>
  <c r="BL1386" i="1"/>
  <c r="BL1051" i="1"/>
  <c r="BL2474" i="1"/>
  <c r="BL97" i="1"/>
  <c r="BL1983" i="1"/>
  <c r="BL1415" i="1"/>
  <c r="BL1433" i="1"/>
  <c r="BL2171" i="1"/>
  <c r="BL794" i="1"/>
  <c r="BL2012" i="1"/>
  <c r="BL706" i="1"/>
  <c r="BL2306" i="1"/>
  <c r="BL2056" i="1"/>
  <c r="BL133" i="1"/>
  <c r="BL1920" i="1"/>
  <c r="BL1359" i="1"/>
  <c r="BL769" i="1"/>
  <c r="BL1660" i="1"/>
  <c r="BL2114" i="1"/>
  <c r="BL1087" i="1"/>
  <c r="BL384" i="1"/>
  <c r="BL495" i="1"/>
  <c r="BL998" i="1"/>
  <c r="BL2278" i="1"/>
  <c r="BL15" i="1"/>
  <c r="BL449" i="1"/>
  <c r="BL410" i="1"/>
  <c r="BL2259" i="1"/>
  <c r="BL300" i="1"/>
  <c r="BL2557" i="1"/>
  <c r="BL396" i="1"/>
  <c r="BL880" i="1"/>
  <c r="BL851" i="1"/>
  <c r="BL355" i="1"/>
  <c r="BL1374" i="1"/>
  <c r="BL620" i="1"/>
  <c r="BL804" i="1"/>
  <c r="BL1563" i="1"/>
  <c r="BL924" i="1"/>
  <c r="BL2211" i="1"/>
  <c r="BL686" i="1"/>
  <c r="BL836" i="1"/>
  <c r="BL2277" i="1"/>
  <c r="BL1542" i="1"/>
  <c r="BL2310" i="1"/>
  <c r="BL1575" i="1"/>
  <c r="BL2139" i="1"/>
  <c r="BL650" i="1"/>
  <c r="BL1347" i="1"/>
  <c r="BL391" i="1"/>
  <c r="BL2475" i="1"/>
  <c r="BL131" i="1"/>
  <c r="BL1753" i="1"/>
  <c r="BL1459" i="1"/>
  <c r="BL1928" i="1"/>
  <c r="BL1026" i="1"/>
  <c r="BL312" i="1"/>
  <c r="BL1048" i="1"/>
  <c r="BL2024" i="1"/>
  <c r="BL2026" i="1"/>
  <c r="BL268" i="1"/>
  <c r="BL1649" i="1"/>
  <c r="BL2120" i="1"/>
  <c r="BL716" i="1"/>
  <c r="BL1483" i="1"/>
  <c r="BL1309" i="1"/>
  <c r="BL1772" i="1"/>
  <c r="BL1511" i="1"/>
  <c r="BL1981" i="1"/>
  <c r="BL64" i="1"/>
  <c r="BL1659" i="1"/>
  <c r="BL2188" i="1"/>
  <c r="BL1030" i="1"/>
  <c r="BL1000" i="1"/>
  <c r="BL2241" i="1"/>
  <c r="BL2372" i="1"/>
  <c r="BL1275" i="1"/>
  <c r="BL641" i="1"/>
  <c r="BL1843" i="1"/>
  <c r="BL1664" i="1"/>
  <c r="BL2220" i="1"/>
  <c r="BL1261" i="1"/>
  <c r="BL2066" i="1"/>
  <c r="BL2611" i="1"/>
  <c r="BL329" i="1"/>
  <c r="BL1222" i="1"/>
  <c r="BL1736" i="1"/>
  <c r="BL2217" i="1"/>
  <c r="BL1120" i="1"/>
  <c r="BL1795" i="1"/>
  <c r="BL2099" i="1"/>
  <c r="BL1825" i="1"/>
  <c r="BL2323" i="1"/>
  <c r="BL318" i="1"/>
  <c r="BL1059" i="1"/>
  <c r="BH2196" i="1"/>
  <c r="BH2105" i="1"/>
  <c r="BH2538" i="1"/>
  <c r="BH2579" i="1"/>
  <c r="BH2436" i="1"/>
  <c r="BH2389" i="1"/>
  <c r="BH2549" i="1"/>
  <c r="BH82" i="1"/>
  <c r="BH210" i="1"/>
  <c r="BH338" i="1"/>
  <c r="BH467" i="1"/>
  <c r="BH595" i="1"/>
  <c r="BH22" i="1"/>
  <c r="BH151" i="1"/>
  <c r="BH279" i="1"/>
  <c r="BH408" i="1"/>
  <c r="BH536" i="1"/>
  <c r="BH665" i="1"/>
  <c r="BH92" i="1"/>
  <c r="BH220" i="1"/>
  <c r="BH349" i="1"/>
  <c r="BH477" i="1"/>
  <c r="BH670" i="1"/>
  <c r="BH125" i="1"/>
  <c r="BH285" i="1"/>
  <c r="BH478" i="1"/>
  <c r="BH639" i="1"/>
  <c r="BH798" i="1"/>
  <c r="BH991" i="1"/>
  <c r="BH1152" i="1"/>
  <c r="BH1312" i="1"/>
  <c r="BH823" i="1"/>
  <c r="BH984" i="1"/>
  <c r="BH1144" i="1"/>
  <c r="BH1337" i="1"/>
  <c r="BH812" i="1"/>
  <c r="BH973" i="1"/>
  <c r="BH1198" i="1"/>
  <c r="BH1390" i="1"/>
  <c r="BH930" i="1"/>
  <c r="BH1187" i="1"/>
  <c r="BH1408" i="1"/>
  <c r="BH1601" i="1"/>
  <c r="BH1858" i="1"/>
  <c r="BH1401" i="1"/>
  <c r="BH1626" i="1"/>
  <c r="BH1883" i="1"/>
  <c r="BH1394" i="1"/>
  <c r="BH1619" i="1"/>
  <c r="BH1908" i="1"/>
  <c r="BH1516" i="1"/>
  <c r="BH1773" i="1"/>
  <c r="BH2126" i="1"/>
  <c r="BH2622" i="1"/>
  <c r="BH2546" i="1"/>
  <c r="BH2454" i="1"/>
  <c r="BH2282" i="1"/>
  <c r="BH2627" i="1"/>
  <c r="BH2309" i="1"/>
  <c r="BH53" i="1"/>
  <c r="BH214" i="1"/>
  <c r="BH439" i="1"/>
  <c r="BH648" i="1"/>
  <c r="BH139" i="1"/>
  <c r="BH380" i="1"/>
  <c r="BH588" i="1"/>
  <c r="BH144" i="1"/>
  <c r="BH465" i="1"/>
  <c r="BH16" i="1"/>
  <c r="BH241" i="1"/>
  <c r="BH546" i="1"/>
  <c r="BH802" i="1"/>
  <c r="BH1059" i="1"/>
  <c r="BH747" i="1"/>
  <c r="BH1068" i="1"/>
  <c r="BH752" i="1"/>
  <c r="BH1282" i="1"/>
  <c r="BH1191" i="1"/>
  <c r="BH1766" i="1"/>
  <c r="BH2064" i="1"/>
  <c r="BH1616" i="1"/>
  <c r="BH2120" i="1"/>
  <c r="BH218" i="1"/>
  <c r="BH245" i="1"/>
  <c r="BH1460" i="1"/>
  <c r="BH509" i="1"/>
  <c r="BH638" i="1"/>
  <c r="BH60" i="1"/>
  <c r="BH189" i="1"/>
  <c r="BH317" i="1"/>
  <c r="BH446" i="1"/>
  <c r="BH574" i="1"/>
  <c r="BH703" i="1"/>
  <c r="BH830" i="1"/>
  <c r="BH959" i="1"/>
  <c r="BH1087" i="1"/>
  <c r="BH1216" i="1"/>
  <c r="BH1344" i="1"/>
  <c r="BH791" i="1"/>
  <c r="BH920" i="1"/>
  <c r="BH1048" i="1"/>
  <c r="BH1177" i="1"/>
  <c r="BH1305" i="1"/>
  <c r="BH748" i="1"/>
  <c r="BH876" i="1"/>
  <c r="BH1005" i="1"/>
  <c r="BH1133" i="1"/>
  <c r="BH1326" i="1"/>
  <c r="BH801" i="1"/>
  <c r="BH962" i="1"/>
  <c r="BH1155" i="1"/>
  <c r="BH1315" i="1"/>
  <c r="BH1473" i="1"/>
  <c r="BH1665" i="1"/>
  <c r="BH1826" i="1"/>
  <c r="BH1987" i="1"/>
  <c r="BH1498" i="1"/>
  <c r="BH1658" i="1"/>
  <c r="BH1819" i="1"/>
  <c r="BH2012" i="1"/>
  <c r="BH1491" i="1"/>
  <c r="BH1651" i="1"/>
  <c r="BH1876" i="1"/>
  <c r="BH2069" i="1"/>
  <c r="BH1612" i="1"/>
  <c r="BH1869" i="1"/>
  <c r="BH2094" i="1"/>
  <c r="BH2287" i="1"/>
  <c r="BH2203" i="1"/>
  <c r="BH2084" i="1"/>
  <c r="BH2319" i="1"/>
  <c r="BH2217" i="1"/>
  <c r="BH2602" i="1"/>
  <c r="BH2324" i="1"/>
  <c r="BH2612" i="1"/>
  <c r="BH2565" i="1"/>
  <c r="BH86" i="1"/>
  <c r="BH262" i="1"/>
  <c r="BH407" i="1"/>
  <c r="BH567" i="1"/>
  <c r="BH26" i="1"/>
  <c r="BH155" i="1"/>
  <c r="BH315" i="1"/>
  <c r="BH492" i="1"/>
  <c r="BH15" i="1"/>
  <c r="BH176" i="1"/>
  <c r="BH401" i="1"/>
  <c r="BH609" i="1"/>
  <c r="BH97" i="1"/>
  <c r="BH337" i="1"/>
  <c r="BH498" i="1"/>
  <c r="BH691" i="1"/>
  <c r="BH931" i="1"/>
  <c r="BH1123" i="1"/>
  <c r="BH1332" i="1"/>
  <c r="BH940" i="1"/>
  <c r="BH1197" i="1"/>
  <c r="BH816" i="1"/>
  <c r="BH1266" i="1"/>
  <c r="BH966" i="1"/>
  <c r="BH1429" i="1"/>
  <c r="BH1975" i="1"/>
  <c r="BH1887" i="1"/>
  <c r="BH1784" i="1"/>
  <c r="BH2082" i="1"/>
  <c r="BH2327" i="1"/>
  <c r="BH2585" i="1"/>
  <c r="BH180" i="1"/>
  <c r="BH944" i="1"/>
  <c r="BH1861" i="1"/>
  <c r="BL2313" i="1"/>
  <c r="BL979" i="1"/>
  <c r="BL2620" i="1"/>
  <c r="BL2065" i="1"/>
  <c r="BL1423" i="1"/>
  <c r="BL1851" i="1"/>
  <c r="BL698" i="1"/>
  <c r="BL1214" i="1"/>
  <c r="BL442" i="1"/>
  <c r="BL179" i="1"/>
  <c r="BL1349" i="1"/>
  <c r="BL362" i="1"/>
  <c r="BL2144" i="1"/>
  <c r="BL1801" i="1"/>
  <c r="BL682" i="1"/>
  <c r="BL1630" i="1"/>
  <c r="BL1074" i="1"/>
  <c r="BL842" i="1"/>
  <c r="BL1957" i="1"/>
  <c r="BL1661" i="1"/>
  <c r="BL2175" i="1"/>
  <c r="BL65" i="1"/>
  <c r="BL1695" i="1"/>
  <c r="BL1262" i="1"/>
  <c r="BL1119" i="1"/>
  <c r="BL57" i="1"/>
  <c r="BL1486" i="1"/>
  <c r="BL1029" i="1"/>
  <c r="BL1211" i="1"/>
  <c r="BL1607" i="1"/>
  <c r="BL2563" i="1"/>
  <c r="BL1600" i="1"/>
  <c r="BL2396" i="1"/>
  <c r="BL735" i="1"/>
  <c r="BL2383" i="1"/>
  <c r="BL2333" i="1"/>
  <c r="BL1079" i="1"/>
  <c r="BL860" i="1"/>
  <c r="BL2588" i="1"/>
  <c r="BL1380" i="1"/>
  <c r="BL1422" i="1"/>
  <c r="BL1954" i="1"/>
  <c r="BL699" i="1"/>
  <c r="BL1001" i="1"/>
  <c r="BL111" i="1"/>
  <c r="BL2236" i="1"/>
  <c r="BL380" i="1"/>
  <c r="BL1107" i="1"/>
  <c r="BL1694" i="1"/>
  <c r="BL2363" i="1"/>
  <c r="BL695" i="1"/>
  <c r="BL26" i="1"/>
  <c r="BL2133" i="1"/>
  <c r="BL1866" i="1"/>
  <c r="BL2536" i="1"/>
  <c r="BL2625" i="1"/>
  <c r="BL2311" i="1"/>
  <c r="BL1469" i="1"/>
  <c r="BL1835" i="1"/>
  <c r="BL565" i="1"/>
  <c r="BL816" i="1"/>
  <c r="BL1944" i="1"/>
  <c r="BL863" i="1"/>
  <c r="BL2447" i="1"/>
  <c r="BL1124" i="1"/>
  <c r="BL634" i="1"/>
  <c r="BL1319" i="1"/>
  <c r="BL1678" i="1"/>
  <c r="BL1360" i="1"/>
  <c r="BL776" i="1"/>
  <c r="BL276" i="1"/>
  <c r="BL1976" i="1"/>
  <c r="BL189" i="1"/>
  <c r="BL1796" i="1"/>
  <c r="BL1024" i="1"/>
  <c r="BL170" i="1"/>
  <c r="BL990" i="1"/>
  <c r="BL1274" i="1"/>
  <c r="BL2388" i="1"/>
  <c r="BL1449" i="1"/>
  <c r="BL174" i="1"/>
  <c r="BL1057" i="1"/>
  <c r="BL145" i="1"/>
  <c r="BL2001" i="1"/>
  <c r="BH1166" i="1"/>
  <c r="BH1294" i="1"/>
  <c r="BH737" i="1"/>
  <c r="BH865" i="1"/>
  <c r="BH994" i="1"/>
  <c r="BH1122" i="1"/>
  <c r="BH1251" i="1"/>
  <c r="BH1379" i="1"/>
  <c r="BH1505" i="1"/>
  <c r="BH1633" i="1"/>
  <c r="BH1762" i="1"/>
  <c r="BH1890" i="1"/>
  <c r="BH2019" i="1"/>
  <c r="BH1466" i="1"/>
  <c r="BH1594" i="1"/>
  <c r="BH1723" i="1"/>
  <c r="BH1851" i="1"/>
  <c r="BH1980" i="1"/>
  <c r="BH1427" i="1"/>
  <c r="BH1555" i="1"/>
  <c r="BH1683" i="1"/>
  <c r="BH1812" i="1"/>
  <c r="BH2005" i="1"/>
  <c r="BH1484" i="1"/>
  <c r="BH1644" i="1"/>
  <c r="BH1837" i="1"/>
  <c r="BH1998" i="1"/>
  <c r="BH2158" i="1"/>
  <c r="BH2403" i="1"/>
  <c r="BH2171" i="1"/>
  <c r="BH2366" i="1"/>
  <c r="BH2180" i="1"/>
  <c r="BH2383" i="1"/>
  <c r="BH2153" i="1"/>
  <c r="BH2394" i="1"/>
  <c r="BH2531" i="1"/>
  <c r="BH2356" i="1"/>
  <c r="BH2580" i="1"/>
  <c r="BH2437" i="1"/>
  <c r="BH5" i="1"/>
  <c r="BH134" i="1"/>
  <c r="BH246" i="1"/>
  <c r="BH343" i="1"/>
  <c r="BH471" i="1"/>
  <c r="BH583" i="1"/>
  <c r="BH696" i="1"/>
  <c r="BH123" i="1"/>
  <c r="BH219" i="1"/>
  <c r="BH331" i="1"/>
  <c r="BH476" i="1"/>
  <c r="BH621" i="1"/>
  <c r="BH47" i="1"/>
  <c r="BH224" i="1"/>
  <c r="BH369" i="1"/>
  <c r="BH529" i="1"/>
  <c r="BH690" i="1"/>
  <c r="BH113" i="1"/>
  <c r="BH273" i="1"/>
  <c r="BH434" i="1"/>
  <c r="BH594" i="1"/>
  <c r="BH722" i="1"/>
  <c r="BH883" i="1"/>
  <c r="BH1043" i="1"/>
  <c r="BH1188" i="1"/>
  <c r="BH731" i="1"/>
  <c r="BH908" i="1"/>
  <c r="BH1100" i="1"/>
  <c r="BH1325" i="1"/>
  <c r="BH897" i="1"/>
  <c r="BH1121" i="1"/>
  <c r="BH837" i="1"/>
  <c r="BH1175" i="1"/>
  <c r="BH1509" i="1"/>
  <c r="BH1959" i="1"/>
  <c r="BH1630" i="1"/>
  <c r="BH1431" i="1"/>
  <c r="BH1993" i="1"/>
  <c r="BH1953" i="1"/>
  <c r="BH2175" i="1"/>
  <c r="BH2490" i="1"/>
  <c r="BH2601" i="1"/>
  <c r="BH625" i="1"/>
  <c r="BH903" i="1"/>
  <c r="BH1066" i="1"/>
  <c r="BH2108" i="1"/>
  <c r="BH1844" i="1"/>
  <c r="BH1973" i="1"/>
  <c r="BH1420" i="1"/>
  <c r="BH1548" i="1"/>
  <c r="BH1676" i="1"/>
  <c r="BH1805" i="1"/>
  <c r="BH1933" i="1"/>
  <c r="BH2062" i="1"/>
  <c r="BH2190" i="1"/>
  <c r="BH2339" i="1"/>
  <c r="BH2107" i="1"/>
  <c r="BH2236" i="1"/>
  <c r="BH2430" i="1"/>
  <c r="BH2148" i="1"/>
  <c r="BH2277" i="1"/>
  <c r="BH2582" i="1"/>
  <c r="BH2185" i="1"/>
  <c r="BH2330" i="1"/>
  <c r="BH2467" i="1"/>
  <c r="BH2595" i="1"/>
  <c r="BH2388" i="1"/>
  <c r="BH2516" i="1"/>
  <c r="BH2373" i="1"/>
  <c r="BH2533" i="1"/>
  <c r="BH21" i="1"/>
  <c r="BH118" i="1"/>
  <c r="BH198" i="1"/>
  <c r="BH278" i="1"/>
  <c r="BH375" i="1"/>
  <c r="BH455" i="1"/>
  <c r="BH535" i="1"/>
  <c r="BH632" i="1"/>
  <c r="BH10" i="1"/>
  <c r="BH91" i="1"/>
  <c r="BH187" i="1"/>
  <c r="BH267" i="1"/>
  <c r="BH348" i="1"/>
  <c r="BH460" i="1"/>
  <c r="BH556" i="1"/>
  <c r="BH669" i="1"/>
  <c r="BH96" i="1"/>
  <c r="BH208" i="1"/>
  <c r="BH304" i="1"/>
  <c r="BH433" i="1"/>
  <c r="BH545" i="1"/>
  <c r="BH658" i="1"/>
  <c r="BH81" i="1"/>
  <c r="BH177" i="1"/>
  <c r="BH289" i="1"/>
  <c r="BH418" i="1"/>
  <c r="BH530" i="1"/>
  <c r="BH627" i="1"/>
  <c r="BH754" i="1"/>
  <c r="BH866" i="1"/>
  <c r="BH979" i="1"/>
  <c r="BH1107" i="1"/>
  <c r="BH1204" i="1"/>
  <c r="BH1348" i="1"/>
  <c r="BH843" i="1"/>
  <c r="BH988" i="1"/>
  <c r="BH1116" i="1"/>
  <c r="BH1293" i="1"/>
  <c r="BH768" i="1"/>
  <c r="BH993" i="1"/>
  <c r="BH1202" i="1"/>
  <c r="BH741" i="1"/>
  <c r="BH1030" i="1"/>
  <c r="BH1303" i="1"/>
  <c r="BH1605" i="1"/>
  <c r="BH1814" i="1"/>
  <c r="BH1502" i="1"/>
  <c r="BH1871" i="1"/>
  <c r="BH1527" i="1"/>
  <c r="BH1977" i="1"/>
  <c r="BH1664" i="1"/>
  <c r="BH2130" i="1"/>
  <c r="BH2498" i="1"/>
  <c r="BH2338" i="1"/>
  <c r="BH2584" i="1"/>
  <c r="BH539" i="1"/>
  <c r="BH35" i="1"/>
  <c r="BH502" i="1"/>
  <c r="BH1109" i="1"/>
  <c r="BH1859" i="1"/>
  <c r="BH2303" i="1"/>
  <c r="BH2548" i="1"/>
  <c r="BH2341" i="1"/>
  <c r="BH2469" i="1"/>
  <c r="BH2597" i="1"/>
  <c r="BH37" i="1"/>
  <c r="BH102" i="1"/>
  <c r="BH166" i="1"/>
  <c r="BH230" i="1"/>
  <c r="BH294" i="1"/>
  <c r="BH359" i="1"/>
  <c r="BH423" i="1"/>
  <c r="BH487" i="1"/>
  <c r="BH551" i="1"/>
  <c r="BH616" i="1"/>
  <c r="BH680" i="1"/>
  <c r="BH42" i="1"/>
  <c r="BH107" i="1"/>
  <c r="BH171" i="1"/>
  <c r="BH235" i="1"/>
  <c r="BH299" i="1"/>
  <c r="BH364" i="1"/>
  <c r="BH428" i="1"/>
  <c r="BH524" i="1"/>
  <c r="BH604" i="1"/>
  <c r="BH685" i="1"/>
  <c r="BH80" i="1"/>
  <c r="BH160" i="1"/>
  <c r="BH240" i="1"/>
  <c r="BH336" i="1"/>
  <c r="BH417" i="1"/>
  <c r="BH497" i="1"/>
  <c r="BH593" i="1"/>
  <c r="BH674" i="1"/>
  <c r="BH48" i="1"/>
  <c r="BH145" i="1"/>
  <c r="BH225" i="1"/>
  <c r="BH305" i="1"/>
  <c r="BH402" i="1"/>
  <c r="BH482" i="1"/>
  <c r="BH562" i="1"/>
  <c r="BH659" i="1"/>
  <c r="BH738" i="1"/>
  <c r="BH818" i="1"/>
  <c r="BH915" i="1"/>
  <c r="BH995" i="1"/>
  <c r="BH1075" i="1"/>
  <c r="BH1172" i="1"/>
  <c r="BH1268" i="1"/>
  <c r="BH1364" i="1"/>
  <c r="BH811" i="1"/>
  <c r="BH924" i="1"/>
  <c r="BH1036" i="1"/>
  <c r="BH1165" i="1"/>
  <c r="BH1261" i="1"/>
  <c r="BH1373" i="1"/>
  <c r="BH864" i="1"/>
  <c r="BH1009" i="1"/>
  <c r="BH1154" i="1"/>
  <c r="BH1362" i="1"/>
  <c r="BH853" i="1"/>
  <c r="BH1046" i="1"/>
  <c r="BH1287" i="1"/>
  <c r="BH1477" i="1"/>
  <c r="BH1637" i="1"/>
  <c r="BH1878" i="1"/>
  <c r="BH1438" i="1"/>
  <c r="BH1727" i="1"/>
  <c r="BH2016" i="1"/>
  <c r="BH1559" i="1"/>
  <c r="BH1848" i="1"/>
  <c r="BH1536" i="1"/>
  <c r="BH1889" i="1"/>
  <c r="BH2210" i="1"/>
  <c r="BH2240" i="1"/>
  <c r="BH2077" i="1"/>
  <c r="BH2567" i="1"/>
  <c r="BH2457" i="1"/>
  <c r="BH395" i="1"/>
  <c r="BH287" i="1"/>
  <c r="BH614" i="1"/>
  <c r="BH838" i="1"/>
  <c r="BH1072" i="1"/>
  <c r="BH1706" i="1"/>
  <c r="BH1588" i="1"/>
  <c r="BH2333" i="1"/>
  <c r="BH2147" i="1"/>
  <c r="BH1515" i="1"/>
  <c r="BH1259" i="1"/>
  <c r="BH901" i="1"/>
  <c r="BH1176" i="1"/>
  <c r="BH261" i="1"/>
  <c r="BH373" i="1"/>
  <c r="BH303" i="1"/>
  <c r="BH652" i="1"/>
  <c r="BH202" i="1"/>
  <c r="BH2600" i="1"/>
  <c r="BH2599" i="1"/>
  <c r="BH2254" i="1"/>
  <c r="BH2216" i="1"/>
  <c r="BH2223" i="1"/>
  <c r="BH2315" i="1"/>
  <c r="BH1986" i="1"/>
  <c r="BH1745" i="1"/>
  <c r="BH1488" i="1"/>
  <c r="BH1880" i="1"/>
  <c r="BH1688" i="1"/>
  <c r="BH1511" i="1"/>
  <c r="BH1951" i="1"/>
  <c r="BH1759" i="1"/>
  <c r="BH1550" i="1"/>
  <c r="BH2023" i="1"/>
  <c r="BH1862" i="1"/>
  <c r="BH1702" i="1"/>
  <c r="BH1541" i="1"/>
  <c r="BH1383" i="1"/>
  <c r="BH1255" i="1"/>
  <c r="BH1094" i="1"/>
  <c r="BH934" i="1"/>
  <c r="BH789" i="1"/>
  <c r="BH1298" i="1"/>
  <c r="BH1186" i="1"/>
  <c r="BH1073" i="1"/>
  <c r="BH945" i="1"/>
  <c r="BH832" i="1"/>
  <c r="BH736" i="1"/>
  <c r="BH1309" i="1"/>
  <c r="BH1229" i="1"/>
  <c r="BH1132" i="1"/>
  <c r="BH1052" i="1"/>
  <c r="BH972" i="1"/>
  <c r="BH875" i="1"/>
  <c r="BH795" i="1"/>
  <c r="BH715" i="1"/>
  <c r="BH1300" i="1"/>
  <c r="BH1220" i="1"/>
  <c r="BH1156" i="1"/>
  <c r="BH1091" i="1"/>
  <c r="BH1027" i="1"/>
  <c r="BH963" i="1"/>
  <c r="BH899" i="1"/>
  <c r="BH834" i="1"/>
  <c r="BH770" i="1"/>
  <c r="BH707" i="1"/>
  <c r="BH643" i="1"/>
  <c r="BH578" i="1"/>
  <c r="BH514" i="1"/>
  <c r="BH450" i="1"/>
  <c r="BH386" i="1"/>
  <c r="BH321" i="1"/>
  <c r="BH257" i="1"/>
  <c r="BH193" i="1"/>
  <c r="BH129" i="1"/>
  <c r="BH64" i="1"/>
  <c r="BH706" i="1"/>
  <c r="BH642" i="1"/>
  <c r="BH577" i="1"/>
  <c r="BH513" i="1"/>
  <c r="BH449" i="1"/>
  <c r="BH385" i="1"/>
  <c r="BH320" i="1"/>
  <c r="BH256" i="1"/>
  <c r="BH192" i="1"/>
  <c r="BH128" i="1"/>
  <c r="BH63" i="1"/>
  <c r="BH701" i="1"/>
  <c r="BH637" i="1"/>
  <c r="BH572" i="1"/>
  <c r="BH508" i="1"/>
  <c r="BH444" i="1"/>
  <c r="BH2412" i="1"/>
  <c r="BH2269" i="1"/>
  <c r="BH2102" i="1"/>
  <c r="BH1804" i="1"/>
  <c r="BH1715" i="1"/>
  <c r="BH1577" i="1"/>
  <c r="BH729" i="1"/>
  <c r="BH820" i="1"/>
  <c r="BH928" i="1"/>
  <c r="BH1031" i="1"/>
  <c r="BH582" i="1"/>
  <c r="BH133" i="1"/>
  <c r="BH453" i="1"/>
  <c r="BH164" i="1"/>
  <c r="BH480" i="1"/>
  <c r="BH143" i="1"/>
  <c r="BH555" i="1"/>
  <c r="BH330" i="1"/>
  <c r="BH41" i="1"/>
  <c r="BH2409" i="1"/>
  <c r="BH2520" i="1"/>
  <c r="BH2615" i="1"/>
  <c r="BH2618" i="1"/>
  <c r="BH2221" i="1"/>
  <c r="BH2391" i="1"/>
  <c r="BH2152" i="1"/>
  <c r="BH2342" i="1"/>
  <c r="BH2127" i="1"/>
  <c r="BH2347" i="1"/>
  <c r="BH2178" i="1"/>
  <c r="BH2002" i="1"/>
  <c r="BH1873" i="1"/>
  <c r="BH1729" i="1"/>
  <c r="BH1552" i="1"/>
  <c r="BH1407" i="1"/>
  <c r="BH1961" i="1"/>
  <c r="BH1816" i="1"/>
  <c r="BH1704" i="1"/>
  <c r="BH1591" i="1"/>
  <c r="BH1463" i="1"/>
  <c r="BH2048" i="1"/>
  <c r="BH1935" i="1"/>
  <c r="BH1807" i="1"/>
  <c r="BH1695" i="1"/>
  <c r="BH1598" i="1"/>
  <c r="BH1470" i="1"/>
  <c r="BH2039" i="1"/>
  <c r="BH1926" i="1"/>
  <c r="BH1830" i="1"/>
  <c r="BH1750" i="1"/>
  <c r="BH1669" i="1"/>
  <c r="BH1573" i="1"/>
  <c r="BH1493" i="1"/>
  <c r="BH1412" i="1"/>
  <c r="BH1319" i="1"/>
  <c r="BH1239" i="1"/>
  <c r="BH1159" i="1"/>
  <c r="BH1062" i="1"/>
  <c r="BH982" i="1"/>
  <c r="BH902" i="1"/>
  <c r="BH805" i="1"/>
  <c r="BH725" i="1"/>
  <c r="BH1330" i="1"/>
  <c r="BH1234" i="1"/>
  <c r="BH1170" i="1"/>
  <c r="BH1105" i="1"/>
  <c r="BH1041" i="1"/>
  <c r="BH977" i="1"/>
  <c r="BH913" i="1"/>
  <c r="BH848" i="1"/>
  <c r="BH784" i="1"/>
  <c r="BH720" i="1"/>
  <c r="BH1341" i="1"/>
  <c r="BH1277" i="1"/>
  <c r="BH1213" i="1"/>
  <c r="BH1149" i="1"/>
  <c r="BH1084" i="1"/>
  <c r="BH1020" i="1"/>
  <c r="BH956" i="1"/>
  <c r="BH892" i="1"/>
  <c r="BH827" i="1"/>
  <c r="BH763" i="1"/>
  <c r="BH1380" i="1"/>
  <c r="BH1316" i="1"/>
  <c r="BH1252" i="1"/>
  <c r="BH1389" i="1"/>
  <c r="BH800" i="1"/>
  <c r="BH881" i="1"/>
  <c r="BH961" i="1"/>
  <c r="BH1057" i="1"/>
  <c r="BH1137" i="1"/>
  <c r="BH1218" i="1"/>
  <c r="BH1346" i="1"/>
  <c r="BH773" i="1"/>
  <c r="BH869" i="1"/>
  <c r="BH998" i="1"/>
  <c r="BH1110" i="1"/>
  <c r="BH1223" i="1"/>
  <c r="BH1351" i="1"/>
  <c r="BH1445" i="1"/>
  <c r="BH1557" i="1"/>
  <c r="BH1685" i="1"/>
  <c r="BH1798" i="1"/>
  <c r="BH1894" i="1"/>
  <c r="BH2055" i="1"/>
  <c r="BH1534" i="1"/>
  <c r="BH1678" i="1"/>
  <c r="BH1855" i="1"/>
  <c r="BH1984" i="1"/>
  <c r="BH1447" i="1"/>
  <c r="BH1623" i="1"/>
  <c r="BH1768" i="1"/>
  <c r="BH1896" i="1"/>
  <c r="BH1440" i="1"/>
  <c r="BH1632" i="1"/>
  <c r="BH1825" i="1"/>
  <c r="BH2066" i="1"/>
  <c r="BH2243" i="1"/>
  <c r="BH2095" i="1"/>
  <c r="BH2374" i="1"/>
  <c r="BH2249" i="1"/>
  <c r="BH2141" i="1"/>
  <c r="BH2487" i="1"/>
  <c r="BH2408" i="1"/>
  <c r="BH2361" i="1"/>
  <c r="BH106" i="1"/>
  <c r="BH411" i="1"/>
  <c r="BH95" i="1"/>
  <c r="BH544" i="1"/>
  <c r="BH357" i="1"/>
  <c r="BH52" i="1"/>
  <c r="BH663" i="1"/>
  <c r="BH1288" i="1"/>
  <c r="BH1345" i="1"/>
  <c r="BH938" i="1"/>
  <c r="BH1963" i="1"/>
  <c r="BH1708" i="1"/>
  <c r="BH2279" i="1"/>
  <c r="BH2290" i="1"/>
  <c r="BH2556" i="1"/>
  <c r="BH2274" i="1"/>
  <c r="BH2195" i="1"/>
  <c r="BH1925" i="1"/>
  <c r="BH2029" i="1"/>
  <c r="BH2036" i="1"/>
  <c r="BH1409" i="1"/>
  <c r="BH1497" i="1"/>
  <c r="BH777" i="1"/>
  <c r="BH1029" i="1"/>
  <c r="BH1265" i="1"/>
  <c r="BH783" i="1"/>
  <c r="BH1111" i="1"/>
  <c r="BH822" i="1"/>
  <c r="BH390" i="1"/>
  <c r="BH101" i="1"/>
  <c r="BH517" i="1"/>
  <c r="BH244" i="1"/>
  <c r="BH705" i="1"/>
  <c r="BH432" i="1"/>
  <c r="BH175" i="1"/>
  <c r="BH668" i="1"/>
  <c r="BH491" i="1"/>
  <c r="BH282" i="1"/>
  <c r="BH74" i="1"/>
  <c r="BH2521" i="1"/>
  <c r="BH2616" i="1"/>
  <c r="BH2488" i="1"/>
  <c r="BH2344" i="1"/>
  <c r="BH2503" i="1"/>
  <c r="BH2370" i="1"/>
  <c r="BH2205" i="1"/>
  <c r="BH2470" i="1"/>
  <c r="BH2233" i="1"/>
  <c r="BH2088" i="1"/>
  <c r="BH2256" i="1"/>
  <c r="BH2159" i="1"/>
  <c r="BH2510" i="1"/>
  <c r="BH2259" i="1"/>
  <c r="BH2146" i="1"/>
  <c r="BH2050" i="1"/>
  <c r="BH1921" i="1"/>
  <c r="BH1809" i="1"/>
  <c r="BH1697" i="1"/>
  <c r="BH1568" i="1"/>
  <c r="BH1472" i="1"/>
  <c r="BH2041" i="1"/>
  <c r="BH1912" i="1"/>
  <c r="BH1832" i="1"/>
  <c r="BH1752" i="1"/>
  <c r="BH1655" i="1"/>
  <c r="BH1575" i="1"/>
  <c r="BH1495" i="1"/>
  <c r="BH1398" i="1"/>
  <c r="BH2000" i="1"/>
  <c r="BH1919" i="1"/>
  <c r="BH1823" i="1"/>
  <c r="BH1743" i="1"/>
  <c r="BH1662" i="1"/>
  <c r="BH1566" i="1"/>
  <c r="BH1486" i="1"/>
  <c r="BH1405" i="1"/>
  <c r="BH1991" i="1"/>
  <c r="BH1910" i="1"/>
  <c r="BH1846" i="1"/>
  <c r="BH1782" i="1"/>
  <c r="BH1718" i="1"/>
  <c r="BH1653" i="1"/>
  <c r="BH1589" i="1"/>
  <c r="BH1525" i="1"/>
  <c r="BH1461" i="1"/>
  <c r="BH1396" i="1"/>
  <c r="BH1335" i="1"/>
  <c r="BH1271" i="1"/>
  <c r="BH1207" i="1"/>
  <c r="BH1142" i="1"/>
  <c r="BH1078" i="1"/>
  <c r="BH1014" i="1"/>
  <c r="BH950" i="1"/>
  <c r="BH886" i="1"/>
  <c r="BH821" i="1"/>
  <c r="BH757" i="1"/>
  <c r="BH1378" i="1"/>
  <c r="BH1314" i="1"/>
  <c r="BH1250" i="1"/>
  <c r="BH1942" i="1"/>
  <c r="BH2007" i="1"/>
  <c r="BH2071" i="1"/>
  <c r="BH1454" i="1"/>
  <c r="BH1518" i="1"/>
  <c r="BH1582" i="1"/>
  <c r="BH1646" i="1"/>
  <c r="BH1711" i="1"/>
  <c r="BH1775" i="1"/>
  <c r="BH1839" i="1"/>
  <c r="BH1903" i="1"/>
  <c r="BH1968" i="1"/>
  <c r="BH2032" i="1"/>
  <c r="BH1414" i="1"/>
  <c r="BH1479" i="1"/>
  <c r="BH1543" i="1"/>
  <c r="BH1607" i="1"/>
  <c r="BH1671" i="1"/>
  <c r="BH1736" i="1"/>
  <c r="BH1800" i="1"/>
  <c r="BH1864" i="1"/>
  <c r="BH1928" i="1"/>
  <c r="BH2025" i="1"/>
  <c r="BH1424" i="1"/>
  <c r="BH1504" i="1"/>
  <c r="BH1600" i="1"/>
  <c r="BH1680" i="1"/>
  <c r="BH1761" i="1"/>
  <c r="BH1857" i="1"/>
  <c r="BH1937" i="1"/>
  <c r="BH2018" i="1"/>
  <c r="BH2114" i="1"/>
  <c r="BH2194" i="1"/>
  <c r="BH2275" i="1"/>
  <c r="BH2446" i="1"/>
  <c r="BH2111" i="1"/>
  <c r="BH2191" i="1"/>
  <c r="BH2310" i="1"/>
  <c r="BH2562" i="1"/>
  <c r="BH2168" i="1"/>
  <c r="BH2297" i="1"/>
  <c r="BH2598" i="1"/>
  <c r="BH2157" i="1"/>
  <c r="BH2286" i="1"/>
  <c r="BH2554" i="1"/>
  <c r="BH2535" i="1"/>
  <c r="BH2328" i="1"/>
  <c r="BH2424" i="1"/>
  <c r="BH2536" i="1"/>
  <c r="BH2345" i="1"/>
  <c r="BH2489" i="1"/>
  <c r="BH2617" i="1"/>
  <c r="BH154" i="1"/>
  <c r="BH298" i="1"/>
  <c r="BH459" i="1"/>
  <c r="BH620" i="1"/>
  <c r="BH46" i="1"/>
  <c r="BH207" i="1"/>
  <c r="BH384" i="1"/>
  <c r="BH608" i="1"/>
  <c r="BH67" i="1"/>
  <c r="BH292" i="1"/>
  <c r="BH501" i="1"/>
  <c r="BH694" i="1"/>
  <c r="BH229" i="1"/>
  <c r="BH438" i="1"/>
  <c r="BH695" i="1"/>
  <c r="BH1015" i="1"/>
  <c r="BH1272" i="1"/>
  <c r="BH815" i="1"/>
  <c r="BH1185" i="1"/>
  <c r="BH836" i="1"/>
  <c r="BH1174" i="1"/>
  <c r="BH922" i="1"/>
  <c r="BH1339" i="1"/>
  <c r="BH1786" i="1"/>
  <c r="BH1618" i="1"/>
  <c r="BH1419" i="1"/>
  <c r="BH1836" i="1"/>
  <c r="BH1717" i="1"/>
  <c r="BH2182" i="1"/>
  <c r="BH2350" i="1"/>
  <c r="BH2145" i="1"/>
  <c r="BH2571" i="1"/>
  <c r="BH2413" i="1"/>
  <c r="BH1944" i="1"/>
  <c r="BH2009" i="1"/>
  <c r="BH2074" i="1"/>
  <c r="BH1456" i="1"/>
  <c r="BH1520" i="1"/>
  <c r="BH1584" i="1"/>
  <c r="BH1648" i="1"/>
  <c r="BH1713" i="1"/>
  <c r="BH1777" i="1"/>
  <c r="BH1841" i="1"/>
  <c r="BH1905" i="1"/>
  <c r="BH1970" i="1"/>
  <c r="BH2034" i="1"/>
  <c r="BH2098" i="1"/>
  <c r="BH2162" i="1"/>
  <c r="BH2227" i="1"/>
  <c r="BH2291" i="1"/>
  <c r="BH2411" i="1"/>
  <c r="BH2079" i="1"/>
  <c r="BH2143" i="1"/>
  <c r="BH2207" i="1"/>
  <c r="BH2272" i="1"/>
  <c r="BH2438" i="1"/>
  <c r="BH2104" i="1"/>
  <c r="BH2184" i="1"/>
  <c r="BH2281" i="1"/>
  <c r="BH2423" i="1"/>
  <c r="BH2093" i="1"/>
  <c r="BH2189" i="1"/>
  <c r="BH2270" i="1"/>
  <c r="BH2402" i="1"/>
  <c r="BH2471" i="1"/>
  <c r="BH2551" i="1"/>
  <c r="BH2631" i="1"/>
  <c r="BH2392" i="1"/>
  <c r="BH2472" i="1"/>
  <c r="BH2552" i="1"/>
  <c r="BH2329" i="1"/>
  <c r="BH2425" i="1"/>
  <c r="BH2537" i="1"/>
  <c r="BH25" i="1"/>
  <c r="BH138" i="1"/>
  <c r="BH234" i="1"/>
  <c r="BH363" i="1"/>
  <c r="BH475" i="1"/>
  <c r="BH587" i="1"/>
  <c r="BH14" i="1"/>
  <c r="BH111" i="1"/>
  <c r="BH223" i="1"/>
  <c r="BH368" i="1"/>
  <c r="BH512" i="1"/>
  <c r="BH641" i="1"/>
  <c r="BH116" i="1"/>
  <c r="BH260" i="1"/>
  <c r="BH421" i="1"/>
  <c r="BH581" i="1"/>
  <c r="BH4" i="1"/>
  <c r="BH165" i="1"/>
  <c r="BH342" i="1"/>
  <c r="BH566" i="1"/>
  <c r="BH726" i="1"/>
  <c r="BH951" i="1"/>
  <c r="BH1160" i="1"/>
  <c r="BH1352" i="1"/>
  <c r="BH912" i="1"/>
  <c r="BH1120" i="1"/>
  <c r="BH1377" i="1"/>
  <c r="BH1013" i="1"/>
  <c r="BH1270" i="1"/>
  <c r="BH809" i="1"/>
  <c r="BH1179" i="1"/>
  <c r="BH1513" i="1"/>
  <c r="BH1850" i="1"/>
  <c r="BH1602" i="1"/>
  <c r="BH1923" i="1"/>
  <c r="BH1579" i="1"/>
  <c r="BH1965" i="1"/>
  <c r="BH1636" i="1"/>
  <c r="BH1958" i="1"/>
  <c r="BH2462" i="1"/>
  <c r="BH2514" i="1"/>
  <c r="BH2550" i="1"/>
  <c r="BH2459" i="1"/>
  <c r="BH2428" i="1"/>
  <c r="BH2477" i="1"/>
  <c r="BH2288" i="1"/>
  <c r="BH2406" i="1"/>
  <c r="BH2626" i="1"/>
  <c r="BH2136" i="1"/>
  <c r="BH2200" i="1"/>
  <c r="BH2265" i="1"/>
  <c r="BH2359" i="1"/>
  <c r="BH2534" i="1"/>
  <c r="BH2109" i="1"/>
  <c r="BH2173" i="1"/>
  <c r="BH2238" i="1"/>
  <c r="BH2306" i="1"/>
  <c r="BH2434" i="1"/>
  <c r="BH2455" i="1"/>
  <c r="BH2519" i="1"/>
  <c r="BH2583" i="1"/>
  <c r="BH2312" i="1"/>
  <c r="BH2376" i="1"/>
  <c r="BH2440" i="1"/>
  <c r="BH2504" i="1"/>
  <c r="BH2568" i="1"/>
  <c r="BH2632" i="1"/>
  <c r="BH2393" i="1"/>
  <c r="BH2473" i="1"/>
  <c r="BH2553" i="1"/>
  <c r="BH9" i="1"/>
  <c r="BH90" i="1"/>
  <c r="BH170" i="1"/>
  <c r="BH266" i="1"/>
  <c r="BH347" i="1"/>
  <c r="BH427" i="1"/>
  <c r="BH523" i="1"/>
  <c r="BH603" i="1"/>
  <c r="BH684" i="1"/>
  <c r="BH79" i="1"/>
  <c r="BH159" i="1"/>
  <c r="BH239" i="1"/>
  <c r="BH352" i="1"/>
  <c r="BH448" i="1"/>
  <c r="BH560" i="1"/>
  <c r="BH689" i="1"/>
  <c r="BH100" i="1"/>
  <c r="BH196" i="1"/>
  <c r="BH324" i="1"/>
  <c r="BH437" i="1"/>
  <c r="BH549" i="1"/>
  <c r="BH678" i="1"/>
  <c r="BH68" i="1"/>
  <c r="BH181" i="1"/>
  <c r="BH325" i="1"/>
  <c r="BH470" i="1"/>
  <c r="BH598" i="1"/>
  <c r="BH774" i="1"/>
  <c r="BH919" i="1"/>
  <c r="BH1079" i="1"/>
  <c r="BH1240" i="1"/>
  <c r="BH1368" i="1"/>
  <c r="BH847" i="1"/>
  <c r="BH1024" i="1"/>
  <c r="BH1249" i="1"/>
  <c r="BH724" i="1"/>
  <c r="BH949" i="1"/>
  <c r="BH1158" i="1"/>
  <c r="BH1350" i="1"/>
  <c r="BH906" i="1"/>
  <c r="BH1114" i="1"/>
  <c r="BH1371" i="1"/>
  <c r="BH1690" i="1"/>
  <c r="BH1946" i="1"/>
  <c r="BH1490" i="1"/>
  <c r="BH1795" i="1"/>
  <c r="BH2052" i="1"/>
  <c r="BH1627" i="1"/>
  <c r="BH1948" i="1"/>
  <c r="BH1508" i="1"/>
  <c r="BH1765" i="1"/>
  <c r="BH2054" i="1"/>
  <c r="BH2323" i="1"/>
  <c r="BH2211" i="1"/>
  <c r="BH2188" i="1"/>
  <c r="BH2097" i="1"/>
  <c r="BH2442" i="1"/>
  <c r="BH2348" i="1"/>
  <c r="BH2572" i="1"/>
  <c r="BH2525" i="1"/>
  <c r="BH2313" i="1"/>
  <c r="BH2377" i="1"/>
  <c r="BH2441" i="1"/>
  <c r="BH2505" i="1"/>
  <c r="BH2569" i="1"/>
  <c r="BH2633" i="1"/>
  <c r="BH57" i="1"/>
  <c r="BH122" i="1"/>
  <c r="BH186" i="1"/>
  <c r="BH250" i="1"/>
  <c r="BH314" i="1"/>
  <c r="BH379" i="1"/>
  <c r="BH443" i="1"/>
  <c r="BH507" i="1"/>
  <c r="BH571" i="1"/>
  <c r="BH636" i="1"/>
  <c r="BH700" i="1"/>
  <c r="BH62" i="1"/>
  <c r="BH127" i="1"/>
  <c r="BH191" i="1"/>
  <c r="BH255" i="1"/>
  <c r="BH319" i="1"/>
  <c r="BH416" i="1"/>
  <c r="BH496" i="1"/>
  <c r="BH576" i="1"/>
  <c r="BH673" i="1"/>
  <c r="BH51" i="1"/>
  <c r="BH132" i="1"/>
  <c r="BH228" i="1"/>
  <c r="BH308" i="1"/>
  <c r="BH389" i="1"/>
  <c r="BH485" i="1"/>
  <c r="BH565" i="1"/>
  <c r="BH646" i="1"/>
  <c r="BH36" i="1"/>
  <c r="BH117" i="1"/>
  <c r="BH197" i="1"/>
  <c r="BH309" i="1"/>
  <c r="BH406" i="1"/>
  <c r="BH518" i="1"/>
  <c r="BH647" i="1"/>
  <c r="BH758" i="1"/>
  <c r="BH854" i="1"/>
  <c r="BH983" i="1"/>
  <c r="BH1095" i="1"/>
  <c r="BH1208" i="1"/>
  <c r="BH1336" i="1"/>
  <c r="BH751" i="1"/>
  <c r="BH863" i="1"/>
  <c r="BH1008" i="1"/>
  <c r="BH1153" i="1"/>
  <c r="BH1281" i="1"/>
  <c r="BH772" i="1"/>
  <c r="BH917" i="1"/>
  <c r="BH1077" i="1"/>
  <c r="BH1238" i="1"/>
  <c r="BH1366" i="1"/>
  <c r="BH841" i="1"/>
  <c r="BH1018" i="1"/>
  <c r="BH1243" i="1"/>
  <c r="BH1400" i="1"/>
  <c r="BH1625" i="1"/>
  <c r="BH1834" i="1"/>
  <c r="BH2027" i="1"/>
  <c r="BH1586" i="1"/>
  <c r="BH1747" i="1"/>
  <c r="BH1939" i="1"/>
  <c r="BH1499" i="1"/>
  <c r="BH1692" i="1"/>
  <c r="BH1868" i="1"/>
  <c r="BH1411" i="1"/>
  <c r="BH1604" i="1"/>
  <c r="BH1797" i="1"/>
  <c r="BH2038" i="1"/>
  <c r="BH2214" i="1"/>
  <c r="BH2590" i="1"/>
  <c r="BH2292" i="1"/>
  <c r="BH2140" i="1"/>
  <c r="BH2335" i="1"/>
  <c r="BH2209" i="1"/>
  <c r="BH2570" i="1"/>
  <c r="BH2300" i="1"/>
  <c r="BH2508" i="1"/>
  <c r="BH2349" i="1"/>
  <c r="BH2557" i="1"/>
  <c r="BP1051" i="1"/>
  <c r="BP2023" i="1"/>
  <c r="BP534" i="1"/>
  <c r="BP2399" i="1"/>
  <c r="BH335" i="1"/>
  <c r="BH400" i="1"/>
  <c r="BH464" i="1"/>
  <c r="BH528" i="1"/>
  <c r="BH592" i="1"/>
  <c r="BH657" i="1"/>
  <c r="BH19" i="1"/>
  <c r="BH84" i="1"/>
  <c r="BH148" i="1"/>
  <c r="BH212" i="1"/>
  <c r="BH276" i="1"/>
  <c r="BH340" i="1"/>
  <c r="BH405" i="1"/>
  <c r="BH469" i="1"/>
  <c r="BH533" i="1"/>
  <c r="BH597" i="1"/>
  <c r="BH662" i="1"/>
  <c r="BH20" i="1"/>
  <c r="BH85" i="1"/>
  <c r="BH149" i="1"/>
  <c r="BH213" i="1"/>
  <c r="BH277" i="1"/>
  <c r="BH374" i="1"/>
  <c r="BH454" i="1"/>
  <c r="BH534" i="1"/>
  <c r="BH631" i="1"/>
  <c r="BH710" i="1"/>
  <c r="BH790" i="1"/>
  <c r="BH887" i="1"/>
  <c r="BH967" i="1"/>
  <c r="BH1047" i="1"/>
  <c r="BH1143" i="1"/>
  <c r="BH1224" i="1"/>
  <c r="BH1304" i="1"/>
  <c r="BH719" i="1"/>
  <c r="BH799" i="1"/>
  <c r="BH880" i="1"/>
  <c r="BH992" i="1"/>
  <c r="BH1088" i="1"/>
  <c r="BH1201" i="1"/>
  <c r="BH1329" i="1"/>
  <c r="BH756" i="1"/>
  <c r="BH852" i="1"/>
  <c r="BH981" i="1"/>
  <c r="BH1093" i="1"/>
  <c r="BH1206" i="1"/>
  <c r="BH1334" i="1"/>
  <c r="BH745" i="1"/>
  <c r="BH857" i="1"/>
  <c r="BH1002" i="1"/>
  <c r="BH1146" i="1"/>
  <c r="BH1275" i="1"/>
  <c r="BH1449" i="1"/>
  <c r="BH1593" i="1"/>
  <c r="BH1754" i="1"/>
  <c r="BH1914" i="1"/>
  <c r="BH2043" i="1"/>
  <c r="BH1522" i="1"/>
  <c r="BH1682" i="1"/>
  <c r="BH1843" i="1"/>
  <c r="BH1972" i="1"/>
  <c r="BH1451" i="1"/>
  <c r="BH1611" i="1"/>
  <c r="BH1756" i="1"/>
  <c r="BH1932" i="1"/>
  <c r="BH2061" i="1"/>
  <c r="BH1524" i="1"/>
  <c r="BH1701" i="1"/>
  <c r="BH1845" i="1"/>
  <c r="BH1974" i="1"/>
  <c r="BH2150" i="1"/>
  <c r="BH2295" i="1"/>
  <c r="BH2099" i="1"/>
  <c r="BH2276" i="1"/>
  <c r="BH2578" i="1"/>
  <c r="BH2204" i="1"/>
  <c r="BH2486" i="1"/>
  <c r="BH2177" i="1"/>
  <c r="BH2314" i="1"/>
  <c r="BH2507" i="1"/>
  <c r="BH2316" i="1"/>
  <c r="BH2476" i="1"/>
  <c r="BH2301" i="1"/>
  <c r="BH2429" i="1"/>
  <c r="BH2589" i="1"/>
  <c r="BP2403" i="1"/>
  <c r="BP1343" i="1"/>
  <c r="BP2457" i="1"/>
  <c r="BP218" i="1"/>
  <c r="BH293" i="1"/>
  <c r="BH358" i="1"/>
  <c r="BH422" i="1"/>
  <c r="BH486" i="1"/>
  <c r="BH550" i="1"/>
  <c r="BH615" i="1"/>
  <c r="BH679" i="1"/>
  <c r="BH742" i="1"/>
  <c r="BH806" i="1"/>
  <c r="BH870" i="1"/>
  <c r="BH935" i="1"/>
  <c r="BH999" i="1"/>
  <c r="BH1063" i="1"/>
  <c r="BH1127" i="1"/>
  <c r="BH1192" i="1"/>
  <c r="BH1256" i="1"/>
  <c r="BH1320" i="1"/>
  <c r="BH1384" i="1"/>
  <c r="BH767" i="1"/>
  <c r="BH831" i="1"/>
  <c r="BH896" i="1"/>
  <c r="BH960" i="1"/>
  <c r="BH1056" i="1"/>
  <c r="BH1136" i="1"/>
  <c r="BH1217" i="1"/>
  <c r="BH1313" i="1"/>
  <c r="BH708" i="1"/>
  <c r="BH788" i="1"/>
  <c r="BH885" i="1"/>
  <c r="BH965" i="1"/>
  <c r="BH1045" i="1"/>
  <c r="BH1141" i="1"/>
  <c r="BH1222" i="1"/>
  <c r="BH1302" i="1"/>
  <c r="BH713" i="1"/>
  <c r="BH793" i="1"/>
  <c r="BH873" i="1"/>
  <c r="BH986" i="1"/>
  <c r="BH1082" i="1"/>
  <c r="BH1195" i="1"/>
  <c r="BH1323" i="1"/>
  <c r="BH1433" i="1"/>
  <c r="BH1529" i="1"/>
  <c r="BH1657" i="1"/>
  <c r="BH1770" i="1"/>
  <c r="BH1882" i="1"/>
  <c r="BH2011" i="1"/>
  <c r="BH1426" i="1"/>
  <c r="BH1538" i="1"/>
  <c r="BH1666" i="1"/>
  <c r="BH1779" i="1"/>
  <c r="BH1875" i="1"/>
  <c r="BH2004" i="1"/>
  <c r="BH1435" i="1"/>
  <c r="BH1547" i="1"/>
  <c r="BH1675" i="1"/>
  <c r="BH1772" i="1"/>
  <c r="BH1884" i="1"/>
  <c r="BH2013" i="1"/>
  <c r="BH1444" i="1"/>
  <c r="BH1540" i="1"/>
  <c r="BH1668" i="1"/>
  <c r="BH1781" i="1"/>
  <c r="BH1893" i="1"/>
  <c r="BH2022" i="1"/>
  <c r="BH2118" i="1"/>
  <c r="BH2231" i="1"/>
  <c r="BH2419" i="1"/>
  <c r="BH2131" i="1"/>
  <c r="BH2228" i="1"/>
  <c r="BH2414" i="1"/>
  <c r="BH2124" i="1"/>
  <c r="BH2237" i="1"/>
  <c r="BH2431" i="1"/>
  <c r="BH2113" i="1"/>
  <c r="BH2226" i="1"/>
  <c r="BH2410" i="1"/>
  <c r="BH2491" i="1"/>
  <c r="BH2587" i="1"/>
  <c r="BH2380" i="1"/>
  <c r="BH2492" i="1"/>
  <c r="BH2604" i="1"/>
  <c r="BH2397" i="1"/>
  <c r="BH2493" i="1"/>
  <c r="BH2605" i="1"/>
  <c r="BP814" i="1"/>
  <c r="BP1429" i="1"/>
  <c r="BP653" i="1"/>
  <c r="BP1467" i="1"/>
  <c r="BP2260" i="1"/>
  <c r="BP1544" i="1"/>
  <c r="BP700" i="1"/>
  <c r="BP655" i="1"/>
  <c r="BP2138" i="1"/>
  <c r="BP2197" i="1"/>
  <c r="BP1838" i="1"/>
  <c r="BP104" i="1"/>
  <c r="BP1510" i="1"/>
  <c r="BP974" i="1"/>
  <c r="BP2536" i="1"/>
  <c r="BP2380" i="1"/>
  <c r="BP2602" i="1"/>
  <c r="BP694" i="1"/>
  <c r="BP1613" i="1"/>
  <c r="BP2194" i="1"/>
  <c r="BP1486" i="1"/>
  <c r="BP351" i="1"/>
  <c r="BP1815" i="1"/>
  <c r="BP1442" i="1"/>
  <c r="BP1327" i="1"/>
  <c r="BP758" i="1"/>
  <c r="BP438" i="1"/>
  <c r="BP1824" i="1"/>
  <c r="BP1436" i="1"/>
  <c r="BP1785" i="1"/>
  <c r="BP1582" i="1"/>
  <c r="BP2405" i="1"/>
  <c r="BP2234" i="1"/>
  <c r="BP650" i="1"/>
  <c r="BP279" i="1"/>
  <c r="BP889" i="1"/>
  <c r="BP1608" i="1"/>
  <c r="BP1894" i="1"/>
  <c r="BP252" i="1"/>
  <c r="BP1118" i="1"/>
  <c r="BP2578" i="1"/>
  <c r="BP2541" i="1"/>
  <c r="BP1132" i="1"/>
  <c r="BP2519" i="1"/>
  <c r="BP1198" i="1"/>
  <c r="BP2056" i="1"/>
  <c r="BP2278" i="1"/>
  <c r="BP180" i="1"/>
  <c r="BP1410" i="1"/>
  <c r="BP849" i="1"/>
  <c r="BP2093" i="1"/>
  <c r="BP957" i="1"/>
  <c r="BP820" i="1"/>
  <c r="BP314" i="1"/>
  <c r="BP1498" i="1"/>
  <c r="BP1886" i="1"/>
  <c r="BP1210" i="1"/>
  <c r="BP598" i="1"/>
  <c r="BP2560" i="1"/>
  <c r="BP976" i="1"/>
  <c r="BP1000" i="1"/>
  <c r="BP270" i="1"/>
  <c r="BP39" i="1"/>
  <c r="BP380" i="1"/>
  <c r="BP143" i="1"/>
  <c r="BP1903" i="1"/>
  <c r="BP944" i="1"/>
  <c r="BP419" i="1"/>
  <c r="BP1408" i="1"/>
  <c r="BP824" i="1"/>
  <c r="BP2007" i="1"/>
  <c r="BP2176" i="1"/>
  <c r="BP454" i="1"/>
  <c r="BP2346" i="1"/>
  <c r="BP795" i="1"/>
  <c r="BP212" i="1"/>
  <c r="BP455" i="1"/>
  <c r="BP903" i="1"/>
  <c r="BP2486" i="1"/>
  <c r="BP1080" i="1"/>
  <c r="BP2371" i="1"/>
  <c r="BP553" i="1"/>
  <c r="BP2092" i="1"/>
  <c r="BP1717" i="1"/>
  <c r="BP2011" i="1"/>
  <c r="BP2325" i="1"/>
  <c r="BP2580" i="1"/>
  <c r="BP38" i="1"/>
  <c r="BP2119" i="1"/>
  <c r="BP258" i="1"/>
  <c r="BP19" i="1"/>
  <c r="BP2351" i="1"/>
  <c r="BP1177" i="1"/>
  <c r="BP1792" i="1"/>
  <c r="BP1683" i="1"/>
  <c r="BP646" i="1"/>
  <c r="BP969" i="1"/>
  <c r="BP1185" i="1"/>
  <c r="BP1239" i="1"/>
  <c r="BP125" i="1"/>
  <c r="BP301" i="1"/>
  <c r="BP165" i="1"/>
  <c r="BP2439" i="1"/>
  <c r="BP2024" i="1"/>
  <c r="BP1499" i="1"/>
  <c r="BP103" i="1"/>
  <c r="BP1149" i="1"/>
  <c r="BP1092" i="1"/>
  <c r="BP2266" i="1"/>
  <c r="BP1174" i="1"/>
  <c r="BP1914" i="1"/>
  <c r="BP2205" i="1"/>
  <c r="BP986" i="1"/>
  <c r="BP1363" i="1"/>
  <c r="BP360" i="1"/>
  <c r="BQ4" i="1"/>
  <c r="BS4" i="1" s="1"/>
  <c r="BP720" i="1"/>
  <c r="BP2279" i="1"/>
  <c r="BP2055" i="1"/>
  <c r="BP1563" i="1"/>
  <c r="BP2554" i="1"/>
  <c r="BP1121" i="1"/>
  <c r="BP2074" i="1"/>
  <c r="BP1526" i="1"/>
  <c r="BP2409" i="1"/>
  <c r="BP1918" i="1"/>
  <c r="BP697" i="1"/>
  <c r="BP207" i="1"/>
  <c r="BP1746" i="1"/>
  <c r="BP2331" i="1"/>
  <c r="BP134" i="1"/>
  <c r="BP773" i="1"/>
  <c r="BP387" i="1"/>
  <c r="BP1525" i="1"/>
  <c r="BP436" i="1"/>
  <c r="BP106" i="1"/>
  <c r="BP2597" i="1"/>
  <c r="BP731" i="1"/>
  <c r="BP277" i="1"/>
  <c r="BP1839" i="1"/>
  <c r="BP1101" i="1"/>
  <c r="BP230" i="1"/>
  <c r="BP191" i="1"/>
  <c r="BP2617" i="1"/>
  <c r="BP958" i="1"/>
  <c r="BP1122" i="1"/>
  <c r="BP319" i="1"/>
  <c r="BP1295" i="1"/>
  <c r="BP1874" i="1"/>
  <c r="BP523" i="1"/>
  <c r="BP1224" i="1"/>
  <c r="BP273" i="1"/>
  <c r="BP1164" i="1"/>
  <c r="BP2342" i="1"/>
  <c r="BP1870" i="1"/>
  <c r="BP576" i="1"/>
  <c r="BP1905" i="1"/>
  <c r="BP1380" i="1"/>
  <c r="BP57" i="1"/>
  <c r="BP892" i="1"/>
  <c r="BP1911" i="1"/>
  <c r="BP1367" i="1"/>
  <c r="BP2557" i="1"/>
  <c r="BP823" i="1"/>
  <c r="BP560" i="1"/>
  <c r="BP2322" i="1"/>
  <c r="BP2001" i="1"/>
  <c r="BP2414" i="1"/>
  <c r="BP2480" i="1"/>
  <c r="BP1680" i="1"/>
  <c r="BP1976" i="1"/>
  <c r="BP1919" i="1"/>
  <c r="BP2091" i="1"/>
  <c r="BP2526" i="1"/>
  <c r="BP807" i="1"/>
  <c r="BP428" i="1"/>
  <c r="BP418" i="1"/>
  <c r="BP805" i="1"/>
  <c r="BP321" i="1"/>
  <c r="BP1850" i="1"/>
  <c r="BP1189" i="1"/>
  <c r="BP1545" i="1"/>
  <c r="BP231" i="1"/>
  <c r="BP331" i="1"/>
  <c r="BP1962" i="1"/>
  <c r="BP2101" i="1"/>
  <c r="BP709" i="1"/>
  <c r="BP907" i="1"/>
  <c r="BP1161" i="1"/>
  <c r="BP2466" i="1"/>
  <c r="BP2567" i="1"/>
  <c r="BP1370" i="1"/>
  <c r="BP2246" i="1"/>
  <c r="BP1675" i="1"/>
  <c r="BP1197" i="1"/>
  <c r="BP1226" i="1"/>
  <c r="BP1373" i="1"/>
  <c r="BP970" i="1"/>
  <c r="BP984" i="1"/>
  <c r="BP2187" i="1"/>
  <c r="BP2010" i="1"/>
  <c r="BP999" i="1"/>
  <c r="BP2590" i="1"/>
  <c r="BP2423" i="1"/>
  <c r="BP440" i="1"/>
  <c r="BP2063" i="1"/>
  <c r="BP926" i="1"/>
  <c r="BP1959" i="1"/>
  <c r="BP1052" i="1"/>
  <c r="BP870" i="1"/>
  <c r="BP2248" i="1"/>
  <c r="BP171" i="1"/>
  <c r="BP670" i="1"/>
  <c r="BP302" i="1"/>
  <c r="BP703" i="1"/>
  <c r="BP1607" i="1"/>
  <c r="BP639" i="1"/>
  <c r="BP519" i="1"/>
  <c r="BP738" i="1"/>
  <c r="BP1109" i="1"/>
  <c r="BP2382" i="1"/>
  <c r="BP453" i="1"/>
  <c r="BP818" i="1"/>
  <c r="BP2311" i="1"/>
  <c r="BP1588" i="1"/>
  <c r="BP2178" i="1"/>
  <c r="BP868" i="1"/>
  <c r="BP1723" i="1"/>
  <c r="BP891" i="1"/>
  <c r="BP2127" i="1"/>
  <c r="BP439" i="1"/>
  <c r="BP696" i="1"/>
  <c r="BP1867" i="1"/>
  <c r="BP1375" i="1"/>
  <c r="BP1692" i="1"/>
  <c r="BP1951" i="1"/>
  <c r="BP749" i="1"/>
  <c r="BP2096" i="1"/>
  <c r="BP811" i="1"/>
  <c r="BP1577" i="1"/>
  <c r="BP890" i="1"/>
  <c r="BP2228" i="1"/>
  <c r="BP1126" i="1"/>
  <c r="BP2460" i="1"/>
  <c r="BP2164" i="1"/>
  <c r="BP1942" i="1"/>
  <c r="BP2394" i="1"/>
  <c r="BP2283" i="1"/>
  <c r="BP1889" i="1"/>
  <c r="BP1387" i="1"/>
  <c r="BP1369" i="1"/>
  <c r="BP308" i="1"/>
  <c r="BP2520" i="1"/>
  <c r="BP2109" i="1"/>
  <c r="BP1731" i="1"/>
  <c r="BP668" i="1"/>
  <c r="BP2181" i="1"/>
  <c r="BP571" i="1"/>
  <c r="BP1982" i="1"/>
  <c r="BP2302" i="1"/>
  <c r="BP2546" i="1"/>
  <c r="BP2397" i="1"/>
  <c r="BP1190" i="1"/>
  <c r="BP963" i="1"/>
  <c r="BP2509" i="1"/>
  <c r="BP1417" i="1"/>
  <c r="BP2184" i="1"/>
  <c r="BP2073" i="1"/>
  <c r="BP765" i="1"/>
  <c r="BP1168" i="1"/>
  <c r="BP808" i="1"/>
  <c r="BP346" i="1"/>
  <c r="BP730" i="1"/>
  <c r="BP372" i="1"/>
  <c r="BP967" i="1"/>
  <c r="BP2425" i="1"/>
  <c r="BP2361" i="1"/>
  <c r="BP552" i="1"/>
  <c r="BP2495" i="1"/>
  <c r="BP1234" i="1"/>
  <c r="BP1836" i="1"/>
  <c r="BP1097" i="1"/>
  <c r="BP2594" i="1"/>
  <c r="BP1163" i="1"/>
  <c r="BP1415" i="1"/>
  <c r="BP1252" i="1"/>
  <c r="BP864" i="1"/>
  <c r="BP1427" i="1"/>
  <c r="BP652" i="1"/>
  <c r="BP1672" i="1"/>
  <c r="BP1508" i="1"/>
  <c r="BP1994" i="1"/>
  <c r="BP587" i="1"/>
  <c r="BP1967" i="1"/>
  <c r="BP1768" i="1"/>
  <c r="BP1832" i="1"/>
  <c r="BP2090" i="1"/>
  <c r="BP2115" i="1"/>
  <c r="BP843" i="1"/>
  <c r="BP1203" i="1"/>
  <c r="BP59" i="1"/>
  <c r="BP1664" i="1"/>
  <c r="BP1404" i="1"/>
  <c r="BP669" i="1"/>
  <c r="BP1551" i="1"/>
  <c r="BP1732" i="1"/>
  <c r="BP673" i="1"/>
  <c r="BP589" i="1"/>
  <c r="BP841" i="1"/>
  <c r="BP702" i="1"/>
  <c r="BP1426" i="1"/>
  <c r="BP44" i="1"/>
  <c r="BP107" i="1"/>
  <c r="BP83" i="1"/>
  <c r="BP1907" i="1"/>
  <c r="BP830" i="1"/>
  <c r="BP1952" i="1"/>
  <c r="BP2508" i="1"/>
  <c r="BP1668" i="1"/>
  <c r="BP1377" i="1"/>
  <c r="BP355" i="1"/>
  <c r="BP1575" i="1"/>
  <c r="BP1621" i="1"/>
  <c r="BP2112" i="1"/>
  <c r="BP1986" i="1"/>
  <c r="BP1348" i="1"/>
  <c r="BP2165" i="1"/>
  <c r="BP539" i="1"/>
  <c r="BP1290" i="1"/>
  <c r="BP1463" i="1"/>
  <c r="BP1778" i="1"/>
  <c r="BP1650" i="1"/>
  <c r="BP1465" i="1"/>
  <c r="BP163" i="1"/>
  <c r="BP1748" i="1"/>
  <c r="BP2116" i="1"/>
  <c r="BP162" i="1"/>
  <c r="BP1987" i="1"/>
  <c r="BP1955" i="1"/>
  <c r="BP1775" i="1"/>
  <c r="BP1831" i="1"/>
  <c r="BP105" i="1"/>
  <c r="BP1110" i="1"/>
  <c r="BP1884" i="1"/>
  <c r="BP2373" i="1"/>
  <c r="BP16" i="1"/>
  <c r="BP1067" i="1"/>
  <c r="BP1600" i="1"/>
  <c r="BP5" i="1"/>
  <c r="BP638" i="1"/>
  <c r="BP243" i="1"/>
  <c r="BP223" i="1"/>
  <c r="BP753" i="1"/>
  <c r="BP2459" i="1"/>
  <c r="BP1851" i="1"/>
  <c r="BP95" i="1"/>
  <c r="BP1688" i="1"/>
  <c r="BP206" i="1"/>
  <c r="BP435" i="1"/>
  <c r="BP1492" i="1"/>
  <c r="BP1519" i="1"/>
  <c r="BP479" i="1"/>
  <c r="BP1826" i="1"/>
  <c r="BP1636" i="1"/>
  <c r="BP1493" i="1"/>
  <c r="BP2193" i="1"/>
  <c r="BP822" i="1"/>
  <c r="BP291" i="1"/>
  <c r="BP750" i="1"/>
  <c r="BP2350" i="1"/>
  <c r="BP1947" i="1"/>
  <c r="BP1541" i="1"/>
  <c r="BP2616" i="1"/>
  <c r="BP2180" i="1"/>
  <c r="BP2333" i="1"/>
  <c r="BP1242" i="1"/>
  <c r="BP1219" i="1"/>
  <c r="BP1920" i="1"/>
  <c r="BP2108" i="1"/>
  <c r="BP1241" i="1"/>
  <c r="BP2473" i="1"/>
  <c r="BP1120" i="1"/>
  <c r="BP793" i="1"/>
  <c r="BP779" i="1"/>
  <c r="BP2608" i="1"/>
  <c r="BP1818" i="1"/>
  <c r="BP335" i="1"/>
  <c r="BP178" i="1"/>
  <c r="BP854" i="1"/>
  <c r="BP122" i="1"/>
  <c r="BP2014" i="1"/>
  <c r="BP508" i="1"/>
  <c r="BP1354" i="1"/>
  <c r="BP2406" i="1"/>
  <c r="BP414" i="1"/>
  <c r="BP272" i="1"/>
  <c r="BP1847" i="1"/>
  <c r="BP1385" i="1"/>
  <c r="BP1470" i="1"/>
  <c r="BP135" i="1"/>
  <c r="BP55" i="1"/>
  <c r="BP1420" i="1"/>
  <c r="BP1547" i="1"/>
  <c r="BP1301" i="1"/>
  <c r="BP1626" i="1"/>
  <c r="BP2253" i="1"/>
  <c r="BP1667" i="1"/>
  <c r="BP182" i="1"/>
  <c r="BP499" i="1"/>
  <c r="BP533" i="1"/>
  <c r="BP2327" i="1"/>
  <c r="BP1901" i="1"/>
  <c r="BP2154" i="1"/>
  <c r="BP2438" i="1"/>
  <c r="BP365" i="1"/>
  <c r="BP390" i="1"/>
  <c r="BP1932" i="1"/>
  <c r="BP1255" i="1"/>
  <c r="BP887" i="1"/>
  <c r="BP920" i="1"/>
  <c r="BP298" i="1"/>
  <c r="BP2379" i="1"/>
  <c r="BP992" i="1"/>
  <c r="BP384" i="1"/>
  <c r="BP1077" i="1"/>
  <c r="BP719" i="1"/>
  <c r="BP138" i="1"/>
  <c r="BP2376" i="1"/>
  <c r="BP603" i="1"/>
  <c r="BP1697" i="1"/>
  <c r="BP1341" i="1"/>
  <c r="BP671" i="1"/>
  <c r="BP2387" i="1"/>
  <c r="BP2300" i="1"/>
  <c r="BP187" i="1"/>
  <c r="BP1873" i="1"/>
  <c r="BP248" i="1"/>
  <c r="BP1781" i="1"/>
  <c r="BP1573" i="1"/>
  <c r="BP1795" i="1"/>
  <c r="BP1416" i="1"/>
  <c r="BP1864" i="1"/>
  <c r="BP2531" i="1"/>
  <c r="BP2319" i="1"/>
  <c r="BP1858" i="1"/>
  <c r="BP2620" i="1"/>
  <c r="BP266" i="1"/>
  <c r="BP1931" i="1"/>
  <c r="BP871" i="1"/>
  <c r="BP151" i="1"/>
  <c r="BP1265" i="1"/>
  <c r="BP1395" i="1"/>
  <c r="BP1681" i="1"/>
  <c r="BP987" i="1"/>
  <c r="BP1050" i="1"/>
  <c r="BP1676" i="1"/>
  <c r="BP1176" i="1"/>
  <c r="BP2089" i="1"/>
  <c r="BP2139" i="1"/>
  <c r="BP1081" i="1"/>
  <c r="BP2588" i="1"/>
  <c r="BP1298" i="1"/>
  <c r="BP1810" i="1"/>
  <c r="BP1182" i="1"/>
  <c r="BP1232" i="1"/>
  <c r="BP316" i="1"/>
  <c r="BP1536" i="1"/>
  <c r="BP876" i="1"/>
  <c r="BP1637" i="1"/>
  <c r="BP1036" i="1"/>
  <c r="BP829" i="1"/>
  <c r="BP683" i="1"/>
  <c r="BP1432" i="1"/>
  <c r="BP2150" i="1"/>
  <c r="BP1796" i="1"/>
  <c r="BP10" i="1"/>
  <c r="BP2031" i="1"/>
  <c r="BP2251" i="1"/>
  <c r="BP2340" i="1"/>
  <c r="BP1489" i="1"/>
  <c r="BP2328" i="1"/>
  <c r="BP2341" i="1"/>
  <c r="BP1700" i="1"/>
  <c r="BP1462" i="1"/>
  <c r="BP1053" i="1"/>
  <c r="BP682" i="1"/>
  <c r="BP478" i="1"/>
  <c r="BP583" i="1"/>
  <c r="BP1564" i="1"/>
  <c r="BP884" i="1"/>
  <c r="BP2290" i="1"/>
  <c r="BP2104" i="1"/>
  <c r="BP1139" i="1"/>
  <c r="BP2573" i="1"/>
  <c r="BP446" i="1"/>
  <c r="BP40" i="1"/>
  <c r="BP913" i="1"/>
  <c r="BP1684" i="1"/>
  <c r="BP2378" i="1"/>
  <c r="BP1316" i="1"/>
  <c r="BP858" i="1"/>
  <c r="BP643" i="1"/>
  <c r="BP320" i="1"/>
  <c r="BP1220" i="1"/>
  <c r="BP2060" i="1"/>
  <c r="BP2013" i="1"/>
  <c r="BP2507" i="1"/>
  <c r="BP1759" i="1"/>
  <c r="BP1673" i="1"/>
  <c r="BP457" i="1"/>
  <c r="BP2298" i="1"/>
  <c r="BP1098" i="1"/>
  <c r="BP399" i="1"/>
  <c r="BP1816" i="1"/>
  <c r="BP2544" i="1"/>
  <c r="BP1834" i="1"/>
  <c r="BP402" i="1"/>
  <c r="BP1279" i="1"/>
  <c r="BP1421" i="1"/>
  <c r="BP2632" i="1"/>
  <c r="BP1476" i="1"/>
  <c r="BP124" i="1"/>
  <c r="BP2422" i="1"/>
  <c r="BP660" i="1"/>
  <c r="BP1314" i="1"/>
  <c r="BP121" i="1"/>
  <c r="BP2201" i="1"/>
  <c r="BP1966" i="1"/>
  <c r="BP426" i="1"/>
  <c r="BP2148" i="1"/>
  <c r="BP1819" i="1"/>
  <c r="BP173" i="1"/>
  <c r="BP1256" i="1"/>
  <c r="BP557" i="1"/>
  <c r="BP608" i="1"/>
  <c r="BP529" i="1"/>
  <c r="BP1216" i="1"/>
  <c r="BP2577" i="1"/>
  <c r="BP794" i="1"/>
  <c r="BP844" i="1"/>
  <c r="BP297" i="1"/>
  <c r="BP1738" i="1"/>
  <c r="BP1512" i="1"/>
  <c r="BP2598" i="1"/>
  <c r="BP489" i="1"/>
  <c r="BP2559" i="1"/>
  <c r="BP2462" i="1"/>
  <c r="BP281" i="1"/>
  <c r="BP1827" i="1"/>
  <c r="BP2203" i="1"/>
  <c r="BP1581" i="1"/>
  <c r="BP2413" i="1"/>
  <c r="BP1451" i="1"/>
  <c r="BP2330" i="1"/>
  <c r="BP1418" i="1"/>
  <c r="BP1885" i="1"/>
  <c r="BP555" i="1"/>
  <c r="BP1228" i="1"/>
  <c r="BP2132" i="1"/>
  <c r="BP274" i="1"/>
  <c r="BP2603" i="1"/>
  <c r="BP2254" i="1"/>
  <c r="BP352" i="1"/>
  <c r="BP1729" i="1"/>
  <c r="BP1045" i="1"/>
  <c r="BP1597" i="1"/>
  <c r="BP1078" i="1"/>
  <c r="BP437" i="1"/>
  <c r="BP1480" i="1"/>
  <c r="BP1800" i="1"/>
  <c r="BP1277" i="1"/>
  <c r="BP423" i="1"/>
  <c r="BP251" i="1"/>
  <c r="BP1364" i="1"/>
  <c r="BP2515" i="1"/>
  <c r="BP2033" i="1"/>
  <c r="BP2592" i="1"/>
  <c r="BP1302" i="1"/>
  <c r="BP1453" i="1"/>
  <c r="BP2354" i="1"/>
  <c r="BP1782" i="1"/>
  <c r="BP1767" i="1"/>
  <c r="BP2537" i="1"/>
  <c r="BP313" i="1"/>
  <c r="BP2420" i="1"/>
  <c r="BP1740" i="1"/>
  <c r="BP1761" i="1"/>
  <c r="BP1790" i="1"/>
  <c r="BP1590" i="1"/>
  <c r="BP2110" i="1"/>
  <c r="BP1693" i="1"/>
  <c r="BP1019" i="1"/>
  <c r="BP1609" i="1"/>
  <c r="BP2463" i="1"/>
  <c r="BP1221" i="1"/>
  <c r="BP286" i="1"/>
  <c r="BP879" i="1"/>
  <c r="BP181" i="1"/>
  <c r="BP1253" i="1"/>
  <c r="BP217" i="1"/>
  <c r="BP2052" i="1"/>
  <c r="BP2478" i="1"/>
  <c r="BP146" i="1"/>
  <c r="BP2167" i="1"/>
  <c r="BP290" i="1"/>
  <c r="BP1878" i="1"/>
  <c r="BP73" i="1"/>
  <c r="BP1479" i="1"/>
  <c r="BP1124" i="1"/>
  <c r="BP2593" i="1"/>
  <c r="BP1556" i="1"/>
  <c r="BP1425" i="1"/>
  <c r="BP2147" i="1"/>
  <c r="BP2028" i="1"/>
  <c r="BP238" i="1"/>
  <c r="BP522" i="1"/>
  <c r="BP1337" i="1"/>
  <c r="BP2107" i="1"/>
  <c r="BP1389" i="1"/>
  <c r="BP153" i="1"/>
  <c r="BP769" i="1"/>
  <c r="BP2173" i="1"/>
  <c r="BP1622" i="1"/>
  <c r="BP1088" i="1"/>
  <c r="BP58" i="1"/>
  <c r="BP36" i="1"/>
  <c r="BP1025" i="1"/>
  <c r="BP593" i="1"/>
  <c r="BP2285" i="1"/>
  <c r="BP930" i="1"/>
  <c r="BP906" i="1"/>
  <c r="BP1879" i="1"/>
  <c r="BP980" i="1"/>
  <c r="BP2039" i="1"/>
  <c r="BP1070" i="1"/>
  <c r="BP1533" i="1"/>
  <c r="BP1934" i="1"/>
  <c r="BP2596" i="1"/>
  <c r="BP1758" i="1"/>
  <c r="BP1475" i="1"/>
  <c r="BP1549" i="1"/>
  <c r="BP176" i="1"/>
  <c r="BP2359" i="1"/>
  <c r="BP2041" i="1"/>
  <c r="BP208" i="1"/>
  <c r="BP1156" i="1"/>
  <c r="BP224" i="1"/>
  <c r="BP1083" i="1"/>
  <c r="BP1155" i="1"/>
  <c r="BP185" i="1"/>
  <c r="BP356" i="1"/>
  <c r="BP415" i="1"/>
  <c r="BP2217" i="1"/>
  <c r="BP2267" i="1"/>
  <c r="BP2625" i="1"/>
  <c r="BP341" i="1"/>
  <c r="BP1031" i="1"/>
  <c r="BP1690" i="1"/>
  <c r="BP2513" i="1"/>
  <c r="BP2061" i="1"/>
  <c r="BP1403" i="1"/>
  <c r="BP1215" i="1"/>
  <c r="BP24" i="1"/>
  <c r="BP2437" i="1"/>
  <c r="BP684" i="1"/>
  <c r="BP722" i="1"/>
  <c r="BP1140" i="1"/>
  <c r="BP1292" i="1"/>
  <c r="BP2301" i="1"/>
  <c r="BP1151" i="1"/>
  <c r="BP382" i="1"/>
  <c r="BP759" i="1"/>
  <c r="BP990" i="1"/>
  <c r="BP715" i="1"/>
  <c r="BP433" i="1"/>
  <c r="BP1623" i="1"/>
  <c r="BP2445" i="1"/>
  <c r="BP955" i="1"/>
  <c r="BP637" i="1"/>
  <c r="BP222" i="1"/>
  <c r="BP1268" i="1"/>
  <c r="BP855" i="1"/>
  <c r="BP1978" i="1"/>
  <c r="BP609" i="1"/>
  <c r="BP562" i="1"/>
  <c r="BP588" i="1"/>
  <c r="BP725" i="1"/>
  <c r="BP1902" i="1"/>
  <c r="BP869" i="1"/>
  <c r="BP386" i="1"/>
  <c r="BP2604" i="1"/>
  <c r="BP2417" i="1"/>
  <c r="BP1340" i="1"/>
  <c r="BP2303" i="1"/>
  <c r="BP1100" i="1"/>
  <c r="BP2633" i="1"/>
  <c r="BP878" i="1"/>
  <c r="BP410" i="1"/>
  <c r="BP2066" i="1"/>
  <c r="BP757" i="1"/>
  <c r="BP1319" i="1"/>
  <c r="BP1991" i="1"/>
  <c r="BP1895" i="1"/>
  <c r="BP946" i="1"/>
  <c r="BP2157" i="1"/>
  <c r="BP2296" i="1"/>
  <c r="BP1352" i="1"/>
  <c r="BP2335" i="1"/>
  <c r="BP2601" i="1"/>
  <c r="BP550" i="1"/>
  <c r="BP1196" i="1"/>
  <c r="BP1280" i="1"/>
  <c r="BP425" i="1"/>
  <c r="BP2218" i="1"/>
  <c r="BP1084" i="1"/>
  <c r="BP1646" i="1"/>
  <c r="BP152" i="1"/>
  <c r="BP1686" i="1"/>
  <c r="BP685" i="1"/>
  <c r="BP1251" i="1"/>
  <c r="BP2372" i="1"/>
  <c r="BP2349" i="1"/>
  <c r="BP698" i="1"/>
  <c r="BP1128" i="1"/>
  <c r="BP1096" i="1"/>
  <c r="BP704" i="1"/>
  <c r="BP1702" i="1"/>
  <c r="BP51" i="1"/>
  <c r="BP964" i="1"/>
  <c r="BP798" i="1"/>
  <c r="BP2469" i="1"/>
  <c r="BP1503" i="1"/>
  <c r="BP1523" i="1"/>
  <c r="BP1157" i="1"/>
  <c r="BP690" i="1"/>
  <c r="BP1808" i="1"/>
  <c r="BP1752" i="1"/>
  <c r="BP888" i="1"/>
  <c r="BP1661" i="1"/>
  <c r="BP578" i="1"/>
  <c r="BP2160" i="1"/>
  <c r="BP264" i="1"/>
  <c r="BP918" i="1"/>
  <c r="BP76" i="1"/>
  <c r="BP2392" i="1"/>
  <c r="BP496" i="1"/>
  <c r="BP2156" i="1"/>
  <c r="BP2288" i="1"/>
  <c r="BP2551" i="1"/>
  <c r="BP1995" i="1"/>
  <c r="BP1961" i="1"/>
  <c r="BP1744" i="1"/>
  <c r="BP2263" i="1"/>
  <c r="BP1535" i="1"/>
  <c r="BP340" i="1"/>
  <c r="BP330" i="1"/>
  <c r="BP2529" i="1"/>
  <c r="BP1871" i="1"/>
  <c r="BP1647" i="1"/>
  <c r="BP1928" i="1"/>
  <c r="BP1136" i="1"/>
  <c r="BP1245" i="1"/>
  <c r="BP2018" i="1"/>
  <c r="BP1857" i="1"/>
  <c r="BP1406" i="1"/>
  <c r="BP1379" i="1"/>
  <c r="BP1269" i="1"/>
  <c r="BP2259" i="1"/>
  <c r="BP1833" i="1"/>
  <c r="BP1158" i="1"/>
  <c r="BP2053" i="1"/>
  <c r="BP2269" i="1"/>
  <c r="BP2600" i="1"/>
  <c r="BP64" i="1"/>
  <c r="BP1445" i="1"/>
  <c r="BP2618" i="1"/>
  <c r="BP775" i="1"/>
  <c r="BP283" i="1"/>
  <c r="BP755" i="1"/>
  <c r="BP285" i="1"/>
  <c r="BP1709" i="1"/>
  <c r="BP2224" i="1"/>
  <c r="BP1583" i="1"/>
  <c r="BP581" i="1"/>
  <c r="BP2505" i="1"/>
  <c r="BP2474" i="1"/>
  <c r="BP656" i="1"/>
  <c r="BP897" i="1"/>
  <c r="BP200" i="1"/>
  <c r="BP2237" i="1"/>
  <c r="BP782" i="1"/>
  <c r="BP2440" i="1"/>
  <c r="BP1780" i="1"/>
  <c r="BP130" i="1"/>
  <c r="BP1725" i="1"/>
  <c r="BP2137" i="1"/>
  <c r="BP2337" i="1"/>
  <c r="BP2611" i="1"/>
  <c r="BP1026" i="1"/>
  <c r="BP1522" i="1"/>
  <c r="BP735" i="1"/>
  <c r="BP734" i="1"/>
  <c r="BP595" i="1"/>
  <c r="BP819" i="1"/>
  <c r="BP1975" i="1"/>
  <c r="BP2233" i="1"/>
  <c r="BP2416" i="1"/>
  <c r="BP1430" i="1"/>
  <c r="BP2084" i="1"/>
  <c r="BP21" i="1"/>
  <c r="BP506" i="1"/>
  <c r="BP910" i="1"/>
  <c r="BP417" i="1"/>
  <c r="BP75" i="1"/>
  <c r="BP1016" i="1"/>
  <c r="BP500" i="1"/>
  <c r="BP925" i="1"/>
  <c r="BP1063" i="1"/>
  <c r="BP1199" i="1"/>
  <c r="BP1704" i="1"/>
  <c r="BP701" i="1"/>
  <c r="BP691" i="1"/>
  <c r="BP1405" i="1"/>
  <c r="BP78" i="1"/>
  <c r="BP956" i="1"/>
  <c r="BP2027" i="1"/>
  <c r="BP1089" i="1"/>
  <c r="BP1640" i="1"/>
  <c r="BP1207" i="1"/>
  <c r="BP2117" i="1"/>
  <c r="BP1882" i="1"/>
  <c r="BP1134" i="1"/>
  <c r="BP1687" i="1"/>
  <c r="BP1223" i="1"/>
  <c r="BP2293" i="1"/>
  <c r="BP1175" i="1"/>
  <c r="BP1657" i="1"/>
  <c r="BP680" i="1"/>
  <c r="BP1491" i="1"/>
  <c r="BP1606" i="1"/>
  <c r="BP1095" i="1"/>
  <c r="BP1806" i="1"/>
  <c r="BP2538" i="1"/>
  <c r="BP405" i="1"/>
  <c r="BP1471" i="1"/>
  <c r="BP2494" i="1"/>
  <c r="BP667" i="1"/>
  <c r="BP1689" i="1"/>
  <c r="BP1567" i="1"/>
  <c r="BP1039" i="1"/>
  <c r="BP540" i="1"/>
  <c r="BP2430" i="1"/>
  <c r="BP1014" i="1"/>
  <c r="BP1259" i="1"/>
  <c r="BP2356" i="1"/>
  <c r="BP491" i="1"/>
  <c r="BP495" i="1"/>
  <c r="BP1877" i="1"/>
  <c r="BP2020" i="1"/>
  <c r="BP1209" i="1"/>
  <c r="BP1090" i="1"/>
  <c r="BP1921" i="1"/>
  <c r="BP451" i="1"/>
  <c r="BP663" i="1"/>
  <c r="BP349" i="1"/>
  <c r="BP2189" i="1"/>
  <c r="BP2314" i="1"/>
  <c r="BP1342" i="1"/>
  <c r="BP1214" i="1"/>
  <c r="BP472" i="1"/>
  <c r="BP1912" i="1"/>
  <c r="BP2182" i="1"/>
  <c r="BP65" i="1"/>
  <c r="BP1439" i="1"/>
  <c r="BP2511" i="1"/>
  <c r="BP2135" i="1"/>
  <c r="BP1737" i="1"/>
  <c r="BP1972" i="1"/>
  <c r="BP100" i="1"/>
  <c r="BP450" i="1"/>
  <c r="BP627" i="1"/>
  <c r="BP361" i="1"/>
  <c r="BP1333" i="1"/>
  <c r="BP1422" i="1"/>
  <c r="BP1701" i="1"/>
  <c r="BP772" i="1"/>
  <c r="BP640" i="1"/>
  <c r="BP1170" i="1"/>
  <c r="BP929" i="1"/>
  <c r="BP195" i="1"/>
  <c r="BP1635" i="1"/>
  <c r="BP927" i="1"/>
  <c r="BP350" i="1"/>
  <c r="BP87" i="1"/>
  <c r="BP2005" i="1"/>
  <c r="BP1181" i="1"/>
  <c r="BP2258" i="1"/>
  <c r="BP475" i="1"/>
  <c r="BP501" i="1"/>
  <c r="BP2574" i="1"/>
  <c r="BP1388" i="1"/>
  <c r="BP2345" i="1"/>
  <c r="BP1643" i="1"/>
  <c r="BP2336" i="1"/>
  <c r="BP1910" i="1"/>
  <c r="BP2628" i="1"/>
  <c r="BP2549" i="1"/>
  <c r="BP1798" i="1"/>
  <c r="BP613" i="1"/>
  <c r="BP1225" i="1"/>
  <c r="BP2452" i="1"/>
  <c r="BP1872" i="1"/>
  <c r="BP2432" i="1"/>
  <c r="BP294" i="1"/>
  <c r="BP2163" i="1"/>
  <c r="BP606" i="1"/>
  <c r="BP233" i="1"/>
  <c r="BP979" i="1"/>
  <c r="BP1032" i="1"/>
  <c r="BP867" i="1"/>
  <c r="BP2402" i="1"/>
  <c r="BP2025" i="1"/>
  <c r="BP482" i="1"/>
  <c r="BP239" i="1"/>
  <c r="BP1963" i="1"/>
  <c r="BP1502" i="1"/>
  <c r="BP1296" i="1"/>
  <c r="BP616" i="1"/>
  <c r="BP49" i="1"/>
  <c r="BP1565" i="1"/>
  <c r="BP1254" i="1"/>
  <c r="BP2442" i="1"/>
  <c r="BP2192" i="1"/>
  <c r="BP2482" i="1"/>
  <c r="BP1893" i="1"/>
  <c r="BP1654" i="1"/>
  <c r="BP1642" i="1"/>
  <c r="BP1349" i="1"/>
  <c r="BP813" i="1"/>
  <c r="BP1913" i="1"/>
  <c r="BP1048" i="1"/>
  <c r="BP2383" i="1"/>
  <c r="BP441" i="1"/>
  <c r="BP815" i="1"/>
  <c r="BP1419" i="1"/>
  <c r="BP2391" i="1"/>
  <c r="BP542" i="1"/>
  <c r="BP1411" i="1"/>
  <c r="BP1977" i="1"/>
  <c r="BP2035" i="1"/>
  <c r="BP662" i="1"/>
  <c r="BP322" i="1"/>
  <c r="BP1998" i="1"/>
  <c r="BP2277" i="1"/>
  <c r="BP249" i="1"/>
  <c r="BP1450" i="1"/>
  <c r="BP825" i="1"/>
  <c r="BP1755" i="1"/>
  <c r="BP304" i="1"/>
  <c r="BP1708" i="1"/>
  <c r="BP159" i="1"/>
  <c r="BP1660" i="1"/>
  <c r="BP2102" i="1"/>
  <c r="BP1655" i="1"/>
  <c r="BP872" i="1"/>
  <c r="BP128" i="1"/>
  <c r="BP1906" i="1"/>
  <c r="BP567" i="1"/>
  <c r="BP2158" i="1"/>
  <c r="BP1006" i="1"/>
  <c r="BP1854" i="1"/>
  <c r="BP1431" i="1"/>
  <c r="BP488" i="1"/>
  <c r="BP621" i="1"/>
  <c r="BP962" i="1"/>
  <c r="BP1200" i="1"/>
  <c r="BP199" i="1"/>
  <c r="BP2629" i="1"/>
  <c r="BP629" i="1"/>
  <c r="BP1371" i="1"/>
  <c r="BP922" i="1"/>
  <c r="BP28" i="1"/>
  <c r="BP1169" i="1"/>
  <c r="BP371" i="1"/>
  <c r="BP834" i="1"/>
  <c r="BP77" i="1"/>
  <c r="BP408" i="1"/>
  <c r="BP2221" i="1"/>
  <c r="BP1490" i="1"/>
  <c r="BP1638" i="1"/>
  <c r="BP791" i="1"/>
  <c r="BP873" i="1"/>
  <c r="BP1107" i="1"/>
  <c r="BP368" i="1"/>
  <c r="BP1679" i="1"/>
  <c r="BP1534" i="1"/>
  <c r="BP2227" i="1"/>
  <c r="BP1927" i="1"/>
  <c r="BP1278" i="1"/>
  <c r="BP831" i="1"/>
  <c r="BP1812" i="1"/>
  <c r="BP1605" i="1"/>
  <c r="BP2291" i="1"/>
  <c r="BP2370" i="1"/>
  <c r="BP1776" i="1"/>
  <c r="BP710" i="1"/>
  <c r="BP961" i="1"/>
  <c r="BP1258" i="1"/>
  <c r="BP1447" i="1"/>
  <c r="BP391" i="1"/>
  <c r="BP113" i="1"/>
  <c r="BP259" i="1"/>
  <c r="BP1022" i="1"/>
  <c r="BP894" i="1"/>
  <c r="BP2609" i="1"/>
  <c r="BP908" i="1"/>
  <c r="BP1674" i="1"/>
  <c r="BP528" i="1"/>
  <c r="BP699" i="1"/>
  <c r="BP1345" i="1"/>
  <c r="BP525" i="1"/>
  <c r="BP296" i="1"/>
  <c r="BP1933" i="1"/>
  <c r="BP600" i="1"/>
  <c r="BP995" i="1"/>
  <c r="BP1195" i="1"/>
  <c r="BP282" i="1"/>
  <c r="BP2050" i="1"/>
  <c r="BP2326" i="1"/>
  <c r="BP1271" i="1"/>
  <c r="BP461" i="1"/>
  <c r="BP2054" i="1"/>
  <c r="BP1282" i="1"/>
  <c r="BP2045" i="1"/>
  <c r="BP2048" i="1"/>
  <c r="BP2030" i="1"/>
  <c r="BP369" i="1"/>
  <c r="BP774" i="1"/>
  <c r="BP1261" i="1"/>
  <c r="BP766" i="1"/>
  <c r="BP1204" i="1"/>
  <c r="BP2458" i="1"/>
  <c r="BP2547" i="1"/>
  <c r="BP1494" i="1"/>
  <c r="BP625" i="1"/>
  <c r="BP1402" i="1"/>
  <c r="BP471" i="1"/>
  <c r="BP1930" i="1"/>
  <c r="BP1192" i="1"/>
  <c r="BP2085" i="1"/>
  <c r="BP364" i="1"/>
  <c r="BP1368" i="1"/>
  <c r="BP487" i="1"/>
  <c r="BP1102" i="1"/>
  <c r="BP2599" i="1"/>
  <c r="BP2043" i="1"/>
  <c r="BP1284" i="1"/>
  <c r="BP2443" i="1"/>
  <c r="BP2338" i="1"/>
  <c r="BP1845" i="1"/>
  <c r="BP1618" i="1"/>
  <c r="BP1561" i="1"/>
  <c r="BP1397" i="1"/>
  <c r="BP1578" i="1"/>
  <c r="BP94" i="1"/>
  <c r="BP66" i="1"/>
  <c r="BP1682" i="1"/>
  <c r="BP409" i="1"/>
  <c r="BP1658" i="1"/>
  <c r="BP1557" i="1"/>
  <c r="BP242" i="1"/>
  <c r="BP2209" i="1"/>
  <c r="BP812" i="1"/>
  <c r="BP2527" i="1"/>
  <c r="BP325" i="1"/>
  <c r="BP2188" i="1"/>
  <c r="BP1720" i="1"/>
  <c r="BP1860" i="1"/>
  <c r="BP2103" i="1"/>
  <c r="BP34" i="1"/>
  <c r="BP144" i="1"/>
  <c r="BP1971" i="1"/>
  <c r="BP1829" i="1"/>
  <c r="BP1072" i="1"/>
  <c r="BP1446" i="1"/>
  <c r="BP2352" i="1"/>
  <c r="BP23" i="1"/>
  <c r="BP2256" i="1"/>
  <c r="BP445" i="1"/>
  <c r="BP140" i="1"/>
  <c r="BP1104" i="1"/>
  <c r="BP174" i="1"/>
  <c r="BP1773" i="1"/>
  <c r="BP1743" i="1"/>
  <c r="BP1171" i="1"/>
  <c r="BP214" i="1"/>
  <c r="BP1797" i="1"/>
  <c r="BP1357" i="1"/>
  <c r="BP1518" i="1"/>
  <c r="BP1656" i="1"/>
  <c r="BP636" i="1"/>
  <c r="BP1351" i="1"/>
  <c r="BP2069" i="1"/>
  <c r="BP15" i="1"/>
  <c r="BP2022" i="1"/>
  <c r="BP194" i="1"/>
  <c r="BP1980" i="1"/>
  <c r="BP1391" i="1"/>
  <c r="BP1320" i="1"/>
  <c r="BP977" i="1"/>
  <c r="BP1539" i="1"/>
  <c r="BP1394" i="1"/>
  <c r="BP2374" i="1"/>
  <c r="BP1811" i="1"/>
  <c r="BP473" i="1"/>
  <c r="BP2475" i="1"/>
  <c r="BP549" i="1"/>
  <c r="BP895" i="1"/>
  <c r="BP1789" i="1"/>
  <c r="BP1926" i="1"/>
  <c r="BP86" i="1"/>
  <c r="BP1383" i="1"/>
  <c r="BP2530" i="1"/>
  <c r="BP2467" i="1"/>
  <c r="BP1056" i="1"/>
  <c r="BP309" i="1"/>
  <c r="BP537" i="1"/>
  <c r="BP1849" i="1"/>
  <c r="BP1774" i="1"/>
  <c r="BP48" i="1"/>
  <c r="BP1413" i="1"/>
  <c r="BP1235" i="1"/>
  <c r="BP1461" i="1"/>
  <c r="BP289" i="1"/>
  <c r="BP2282" i="1"/>
  <c r="BP228" i="1"/>
  <c r="BP693" i="1"/>
  <c r="BP2612" i="1"/>
  <c r="BP2057" i="1"/>
  <c r="BP943" i="1"/>
  <c r="BP1085" i="1"/>
  <c r="BP339" i="1"/>
  <c r="BP747" i="1"/>
  <c r="BP148" i="1"/>
  <c r="BP1718" i="1"/>
  <c r="BP2207" i="1"/>
  <c r="BP513" i="1"/>
  <c r="BP374" i="1"/>
  <c r="BP1398" i="1"/>
  <c r="BP1372" i="1"/>
  <c r="BP826" i="1"/>
  <c r="BP1180" i="1"/>
  <c r="BP835" i="1"/>
  <c r="BP70" i="1"/>
  <c r="BP1412" i="1"/>
  <c r="BP1823" i="1"/>
  <c r="BP2294" i="1"/>
  <c r="BP2170" i="1"/>
  <c r="BP2038" i="1"/>
  <c r="BP912" i="1"/>
  <c r="BP183" i="1"/>
  <c r="BP188" i="1"/>
  <c r="BP2535" i="1"/>
  <c r="BP1602" i="1"/>
  <c r="BP707" i="1"/>
  <c r="BP142" i="1"/>
  <c r="BP359" i="1"/>
  <c r="BP2257" i="1"/>
  <c r="BP68" i="1"/>
  <c r="BP714" i="1"/>
  <c r="BP665" i="1"/>
  <c r="BP18" i="1"/>
  <c r="BP17" i="1"/>
  <c r="BP2518" i="1"/>
  <c r="BP2581" i="1"/>
  <c r="BP1572" i="1"/>
  <c r="BP1099" i="1"/>
  <c r="BP575" i="1"/>
  <c r="BP1765" i="1"/>
  <c r="BP2407" i="1"/>
  <c r="BP2040" i="1"/>
  <c r="BP1844" i="1"/>
  <c r="BP468" i="1"/>
  <c r="BP2308" i="1"/>
  <c r="BP158" i="1"/>
  <c r="BP1880" i="1"/>
  <c r="BP2419" i="1"/>
  <c r="BP305" i="1"/>
  <c r="BP504" i="1"/>
  <c r="BP1012" i="1"/>
  <c r="BP2626" i="1"/>
  <c r="BP594" i="1"/>
  <c r="BP237" i="1"/>
  <c r="BP1852" i="1"/>
  <c r="BP2042" i="1"/>
  <c r="BP790" i="1"/>
  <c r="BP688" i="1"/>
  <c r="BP404" i="1"/>
  <c r="BP1057" i="1"/>
  <c r="BP1705" i="1"/>
  <c r="BP1734" i="1"/>
  <c r="BP1591" i="1"/>
  <c r="BP80" i="1"/>
  <c r="BP875" i="1"/>
  <c r="BP2448" i="1"/>
  <c r="BP657" i="1"/>
  <c r="BP1115" i="1"/>
  <c r="BP343" i="1"/>
  <c r="BP882" i="1"/>
  <c r="BP342" i="1"/>
  <c r="BP389" i="1"/>
  <c r="BP1027" i="1"/>
  <c r="BP2487" i="1"/>
  <c r="BP1144" i="1"/>
  <c r="BP1929" i="1"/>
  <c r="BP1665" i="1"/>
  <c r="BP1524" i="1"/>
  <c r="BP2585" i="1"/>
  <c r="BP2166" i="1"/>
  <c r="BP885" i="1"/>
  <c r="BP1730" i="1"/>
  <c r="BP202" i="1"/>
  <c r="BP74" i="1"/>
  <c r="BP1353" i="1"/>
  <c r="BP1939" i="1"/>
  <c r="BP1147" i="1"/>
  <c r="BP1528" i="1"/>
  <c r="BP1355" i="1"/>
  <c r="BP732" i="1"/>
  <c r="BP33" i="1"/>
  <c r="BP1908" i="1"/>
  <c r="BP1957" i="1"/>
  <c r="BP29" i="1"/>
  <c r="BP465" i="1"/>
  <c r="BP1813" i="1"/>
  <c r="BP2568" i="1"/>
  <c r="BP1449" i="1"/>
  <c r="BP203" i="1"/>
  <c r="BP960" i="1"/>
  <c r="BP556" i="1"/>
  <c r="BP1002" i="1"/>
  <c r="BP786" i="1"/>
  <c r="BP1517" i="1"/>
  <c r="BP1346" i="1"/>
  <c r="BP837" i="1"/>
  <c r="BP559" i="1"/>
  <c r="BP2168" i="1"/>
  <c r="BP2470" i="1"/>
  <c r="BP2521" i="1"/>
  <c r="BP2421" i="1"/>
  <c r="BP2454" i="1"/>
  <c r="BP2503" i="1"/>
  <c r="BP968" i="1"/>
  <c r="BP2583" i="1"/>
  <c r="BP2498" i="1"/>
  <c r="BP1641" i="1"/>
  <c r="BP312" i="1"/>
  <c r="BP476" i="1"/>
  <c r="BP1127" i="1"/>
  <c r="BP2500" i="1"/>
  <c r="BP1662" i="1"/>
  <c r="BP1365" i="1"/>
  <c r="BP2624" i="1"/>
  <c r="BP764" i="1"/>
  <c r="BP2368" i="1"/>
  <c r="BP1633" i="1"/>
  <c r="BP1678" i="1"/>
  <c r="BP2275" i="1"/>
  <c r="BP1653" i="1"/>
  <c r="BP2065" i="1"/>
  <c r="BP785" i="1"/>
  <c r="BP2179" i="1"/>
  <c r="BP470" i="1"/>
  <c r="BP1589" i="1"/>
  <c r="BP1584" i="1"/>
  <c r="BP2097" i="1"/>
  <c r="BP400" i="1"/>
  <c r="BP1899" i="1"/>
  <c r="BP716" i="1"/>
  <c r="BP2564" i="1"/>
  <c r="BP2239" i="1"/>
  <c r="BP1747" i="1"/>
  <c r="BP2497" i="1"/>
  <c r="BP1023" i="1"/>
  <c r="BP953" i="1"/>
  <c r="BP1082" i="1"/>
  <c r="BP1875" i="1"/>
  <c r="BP630" i="1"/>
  <c r="BP538" i="1"/>
  <c r="BP579" i="1"/>
  <c r="BP2240" i="1"/>
  <c r="BP658" i="1"/>
  <c r="BP452" i="1"/>
  <c r="BP1378" i="1"/>
  <c r="BP2468" i="1"/>
  <c r="BP1460" i="1"/>
  <c r="BP1611" i="1"/>
  <c r="BP2250" i="1"/>
  <c r="BP677" i="1"/>
  <c r="BP1888" i="1"/>
  <c r="BP2098" i="1"/>
  <c r="BP84" i="1"/>
  <c r="BP2172" i="1"/>
  <c r="BP2390" i="1"/>
  <c r="BP110" i="1"/>
  <c r="BP2365" i="1"/>
  <c r="BP204" i="1"/>
  <c r="BP47" i="1"/>
  <c r="BP1148" i="1"/>
  <c r="BP1805" i="1"/>
  <c r="BP120" i="1"/>
  <c r="BP155" i="1"/>
  <c r="BP1273" i="1"/>
  <c r="BP985" i="1"/>
  <c r="BP1249" i="1"/>
  <c r="BP221" i="1"/>
  <c r="BP1562" i="1"/>
  <c r="BP1497" i="1"/>
  <c r="BP413" i="1"/>
  <c r="BP1076" i="1"/>
  <c r="BP56" i="1"/>
  <c r="BP1648" i="1"/>
  <c r="BP1113" i="1"/>
  <c r="BP2210" i="1"/>
  <c r="BP1529" i="1"/>
  <c r="BP109" i="1"/>
  <c r="BP1712" i="1"/>
  <c r="BP1474" i="1"/>
  <c r="BP2499" i="1"/>
  <c r="BP2212" i="1"/>
  <c r="BP2017" i="1"/>
  <c r="BP1694" i="1"/>
  <c r="BP1514" i="1"/>
  <c r="BP806" i="1"/>
  <c r="BP193" i="1"/>
  <c r="BP226" i="1"/>
  <c r="BP27" i="1"/>
  <c r="BP2605" i="1"/>
  <c r="BP81" i="1"/>
  <c r="BP1250" i="1"/>
  <c r="BP1407" i="1"/>
  <c r="BP2177" i="1"/>
  <c r="BP796" i="1"/>
  <c r="BP713" i="1"/>
  <c r="BP1891" i="1"/>
  <c r="BP2123" i="1"/>
  <c r="BP2299" i="1"/>
  <c r="BP1766" i="1"/>
  <c r="BP1837" i="1"/>
  <c r="BP641" i="1"/>
  <c r="BP2265" i="1"/>
  <c r="BP1029" i="1"/>
  <c r="BP1472" i="1"/>
  <c r="BP615" i="1"/>
  <c r="BP1264" i="1"/>
  <c r="BP741" i="1"/>
  <c r="BP108" i="1"/>
  <c r="BP90" i="1"/>
  <c r="BP1624" i="1"/>
  <c r="BP2428" i="1"/>
  <c r="BP2489" i="1"/>
  <c r="BP373" i="1"/>
  <c r="BP748" i="1"/>
  <c r="BP1310" i="1"/>
  <c r="BP268" i="1"/>
  <c r="BP644" i="1"/>
  <c r="BP1257" i="1"/>
  <c r="BP1263" i="1"/>
  <c r="BP2081" i="1"/>
  <c r="BP940" i="1"/>
  <c r="BP225" i="1"/>
  <c r="BP973" i="1"/>
  <c r="BP2141" i="1"/>
  <c r="BP1386" i="1"/>
  <c r="BP348" i="1"/>
  <c r="BP261" i="1"/>
  <c r="BP1715" i="1"/>
  <c r="BP1620" i="1"/>
  <c r="BP1424" i="1"/>
  <c r="BP2215" i="1"/>
  <c r="BP2576" i="1"/>
  <c r="BP863" i="1"/>
  <c r="BP1218" i="1"/>
  <c r="BP2607" i="1"/>
  <c r="BP447" i="1"/>
  <c r="BP601" i="1"/>
  <c r="BP1437" i="1"/>
  <c r="BP2614" i="1"/>
  <c r="BP416" i="1"/>
  <c r="BP2270" i="1"/>
  <c r="BP544" i="1"/>
  <c r="BP896" i="1"/>
  <c r="BP354" i="1"/>
  <c r="BP1326" i="1"/>
  <c r="BP2241" i="1"/>
  <c r="BP821" i="1"/>
  <c r="BP1866" i="1"/>
  <c r="BP1984" i="1"/>
  <c r="BP324" i="1"/>
  <c r="BP1958" i="1"/>
  <c r="BP2444" i="1"/>
  <c r="BP460" i="1"/>
  <c r="BP712" i="1"/>
  <c r="BP518" i="1"/>
  <c r="BP768" i="1"/>
  <c r="BP2363" i="1"/>
  <c r="BP1521" i="1"/>
  <c r="BP1454" i="1"/>
  <c r="BP1595" i="1"/>
  <c r="BP190" i="1"/>
  <c r="BP1659" i="1"/>
  <c r="BP71" i="1"/>
  <c r="BP2306" i="1"/>
  <c r="BP112" i="1"/>
  <c r="BP781" i="1"/>
  <c r="BP674" i="1"/>
  <c r="BP32" i="1"/>
  <c r="BP846" i="1"/>
  <c r="BP278" i="1"/>
  <c r="BP2523" i="1"/>
  <c r="BP620" i="1"/>
  <c r="BP37" i="1"/>
  <c r="BP1596" i="1"/>
  <c r="BP2198" i="1"/>
  <c r="BP836" i="1"/>
  <c r="BP761" i="1"/>
  <c r="BP2375" i="1"/>
  <c r="BP2185" i="1"/>
  <c r="BP1670" i="1"/>
  <c r="BP1071" i="1"/>
  <c r="BP431" i="1"/>
  <c r="BP1456" i="1"/>
  <c r="BP1414" i="1"/>
  <c r="BP2451" i="1"/>
  <c r="BP612" i="1"/>
  <c r="BP376" i="1"/>
  <c r="BP994" i="1"/>
  <c r="BP1141" i="1"/>
  <c r="BP89" i="1"/>
  <c r="BP1244" i="1"/>
  <c r="BP2151" i="1"/>
  <c r="BP1835" i="1"/>
  <c r="BP1321" i="1"/>
  <c r="BP2472" i="1"/>
  <c r="BP375" i="1"/>
  <c r="BP777" i="1"/>
  <c r="BP379" i="1"/>
  <c r="BP1015" i="1"/>
  <c r="BP1554" i="1"/>
  <c r="BP486" i="1"/>
  <c r="BP2079" i="1"/>
  <c r="BP1304" i="1"/>
  <c r="BP923" i="1"/>
  <c r="BP1068" i="1"/>
  <c r="BP2049" i="1"/>
  <c r="BP1898" i="1"/>
  <c r="BP1028" i="1"/>
  <c r="BP1125" i="1"/>
  <c r="BP2589" i="1"/>
  <c r="BP1515" i="1"/>
  <c r="BP11" i="1"/>
  <c r="BP377" i="1"/>
  <c r="BP1999" i="1"/>
  <c r="BP792" i="1"/>
  <c r="BP959" i="1"/>
  <c r="BP883" i="1"/>
  <c r="BP874" i="1"/>
  <c r="BP406" i="1"/>
  <c r="BP398" i="1"/>
  <c r="BP467" i="1"/>
  <c r="BP744" i="1"/>
  <c r="BP2404" i="1"/>
  <c r="BP1390" i="1"/>
  <c r="BP966" i="1"/>
  <c r="BP1299" i="1"/>
  <c r="BP1997" i="1"/>
  <c r="BP1267" i="1"/>
  <c r="BP2619" i="1"/>
  <c r="BP2525" i="1"/>
  <c r="BP170" i="1"/>
  <c r="BP547" i="1"/>
  <c r="BP2136" i="1"/>
  <c r="BP2400" i="1"/>
  <c r="BP1772" i="1"/>
  <c r="BP2579" i="1"/>
  <c r="BP1724" i="1"/>
  <c r="BP137" i="1"/>
  <c r="BP865" i="1"/>
  <c r="BP2032" i="1"/>
  <c r="BP708" i="1"/>
  <c r="BP1538" i="1"/>
  <c r="BP2059" i="1"/>
  <c r="BP2595" i="1"/>
  <c r="BP931" i="1"/>
  <c r="BP1807" i="1"/>
  <c r="BP2219" i="1"/>
  <c r="BP1769" i="1"/>
  <c r="BP949" i="1"/>
  <c r="BP1065" i="1"/>
  <c r="BP169" i="1"/>
  <c r="BP937" i="1"/>
  <c r="BP845" i="1"/>
  <c r="BP2502" i="1"/>
  <c r="BP975" i="1"/>
  <c r="BP127" i="1"/>
  <c r="BP2381" i="1"/>
  <c r="BP536" i="1"/>
  <c r="BP166" i="1"/>
  <c r="BP997" i="1"/>
  <c r="BP1988" i="1"/>
  <c r="BP2565" i="1"/>
  <c r="BP2539" i="1"/>
  <c r="BP998" i="1"/>
  <c r="BP2131" i="1"/>
  <c r="BP1537" i="1"/>
  <c r="BP1275" i="1"/>
  <c r="BP497" i="1"/>
  <c r="BP1162" i="1"/>
  <c r="BP196" i="1"/>
  <c r="BP2106" i="1"/>
  <c r="BP1644" i="1"/>
  <c r="BP1332" i="1"/>
  <c r="BP1201" i="1"/>
  <c r="BP2548" i="1"/>
  <c r="BP2271" i="1"/>
  <c r="BP1308" i="1"/>
  <c r="BP1841" i="1"/>
  <c r="BP1238" i="1"/>
  <c r="BP2558" i="1"/>
  <c r="BP2015" i="1"/>
  <c r="BP67" i="1"/>
  <c r="BP1603" i="1"/>
  <c r="BP618" i="1"/>
  <c r="BP236" i="1"/>
  <c r="BP728" i="1"/>
  <c r="BP477" i="1"/>
  <c r="BP2186" i="1"/>
  <c r="BP161" i="1"/>
  <c r="BP2174" i="1"/>
  <c r="BP860" i="1"/>
  <c r="BP851" i="1"/>
  <c r="BP1339" i="1"/>
  <c r="BP1359" i="1"/>
  <c r="BP945" i="1"/>
  <c r="BP893" i="1"/>
  <c r="BP1501" i="1"/>
  <c r="BP52" i="1"/>
  <c r="BP800" i="1"/>
  <c r="BP1964" i="1"/>
  <c r="BP172" i="1"/>
  <c r="BP1509" i="1"/>
  <c r="BP1956" i="1"/>
  <c r="BP607" i="1"/>
  <c r="BP1736" i="1"/>
  <c r="BP50" i="1"/>
  <c r="BP213" i="1"/>
  <c r="BP787" i="1"/>
  <c r="BP2307" i="1"/>
  <c r="BP991" i="1"/>
  <c r="BP93" i="1"/>
  <c r="BP1896" i="1"/>
  <c r="BP485" i="1"/>
  <c r="BP1455" i="1"/>
  <c r="BP240" i="1"/>
  <c r="BP1473" i="1"/>
  <c r="BP393" i="1"/>
  <c r="BP1173" i="1"/>
  <c r="BP366" i="1"/>
  <c r="BP1441" i="1"/>
  <c r="BP838" i="1"/>
  <c r="BP2436" i="1"/>
  <c r="BP209" i="1"/>
  <c r="BP46" i="1"/>
  <c r="BP1438" i="1"/>
  <c r="BP284" i="1"/>
  <c r="BP1707" i="1"/>
  <c r="BP2343" i="1"/>
  <c r="BP192" i="1"/>
  <c r="BP1079" i="1"/>
  <c r="BP1360" i="1"/>
  <c r="BP2433" i="1"/>
  <c r="BP545" i="1"/>
  <c r="BP1030" i="1"/>
  <c r="BP245" i="1"/>
  <c r="BP1003" i="1"/>
  <c r="BP157" i="1"/>
  <c r="BP1863" i="1"/>
  <c r="BP577" i="1"/>
  <c r="BP345" i="1"/>
  <c r="BP1969" i="1"/>
  <c r="BP1970" i="1"/>
  <c r="BP901" i="1"/>
  <c r="BP1428" i="1"/>
  <c r="BP265" i="1"/>
  <c r="BP1222" i="1"/>
  <c r="BP1283" i="1"/>
  <c r="BP2517" i="1"/>
  <c r="BP2584" i="1"/>
  <c r="BP661" i="1"/>
  <c r="BP654" i="1"/>
  <c r="BP2213" i="1"/>
  <c r="BP642" i="1"/>
  <c r="BP2114" i="1"/>
  <c r="BP1786" i="1"/>
  <c r="BP1909" i="1"/>
  <c r="BP1344" i="1"/>
  <c r="BP1484" i="1"/>
  <c r="BP1227" i="1"/>
  <c r="BP1309" i="1"/>
  <c r="BP1685" i="1"/>
  <c r="BP2476" i="1"/>
  <c r="BP1194" i="1"/>
  <c r="BP1066" i="1"/>
  <c r="BP2196" i="1"/>
  <c r="BP2134" i="1"/>
  <c r="BP1129" i="1"/>
  <c r="BP1212" i="1"/>
  <c r="BP904" i="1"/>
  <c r="BP123" i="1"/>
  <c r="BP1543" i="1"/>
  <c r="BP2623" i="1"/>
  <c r="BP1804" i="1"/>
  <c r="BP664" i="1"/>
  <c r="BP1178" i="1"/>
  <c r="BP1142" i="1"/>
  <c r="BP1444" i="1"/>
  <c r="BP1213" i="1"/>
  <c r="BP85" i="1"/>
  <c r="BP1779" i="1"/>
  <c r="BP99" i="1"/>
  <c r="BP434" i="1"/>
  <c r="BP1112" i="1"/>
  <c r="BP1739" i="1"/>
  <c r="BP139" i="1"/>
  <c r="BP592" i="1"/>
  <c r="BP1362" i="1"/>
  <c r="BP1477" i="1"/>
  <c r="BP1376" i="1"/>
  <c r="BP1062" i="1"/>
  <c r="BP1944" i="1"/>
  <c r="BP186" i="1"/>
  <c r="BP31" i="1"/>
  <c r="BP1504" i="1"/>
  <c r="BP543" i="1"/>
  <c r="BP111" i="1"/>
  <c r="BP1246" i="1"/>
  <c r="BP1106" i="1"/>
  <c r="BP1560" i="1"/>
  <c r="BP1495" i="1"/>
  <c r="BP503" i="1"/>
  <c r="BP1457" i="1"/>
  <c r="BP1448" i="1"/>
  <c r="BP333" i="1"/>
  <c r="BP1616" i="1"/>
  <c r="BP1356" i="1"/>
  <c r="BP799" i="1"/>
  <c r="BP2292" i="1"/>
  <c r="BP1358" i="1"/>
  <c r="BP1630" i="1"/>
  <c r="BP1601" i="1"/>
  <c r="BP2146" i="1"/>
  <c r="BP561" i="1"/>
  <c r="BP1208" i="1"/>
  <c r="BP631" i="1"/>
  <c r="BP2021" i="1"/>
  <c r="BP801" i="1"/>
  <c r="BP2244" i="1"/>
  <c r="BP2200" i="1"/>
  <c r="BP1574" i="1"/>
  <c r="BP1946" i="1"/>
  <c r="BP396" i="1"/>
  <c r="BP626" i="1"/>
  <c r="BP210" i="1"/>
  <c r="BP1628" i="1"/>
  <c r="BP859" i="1"/>
  <c r="BP1520" i="1"/>
  <c r="BP1230" i="1"/>
  <c r="BP739" i="1"/>
  <c r="BP1558" i="1"/>
  <c r="BP292" i="1"/>
  <c r="BP1787" i="1"/>
  <c r="BP1993" i="1"/>
  <c r="BP493" i="1"/>
  <c r="BP244" i="1"/>
  <c r="BP1809" i="1"/>
  <c r="BP167" i="1"/>
  <c r="BP2264" i="1"/>
  <c r="BP733" i="1"/>
  <c r="BP1756" i="1"/>
  <c r="BP1617" i="1"/>
  <c r="BP2522" i="1"/>
  <c r="BP329" i="1"/>
  <c r="BP505" i="1"/>
  <c r="BP1311" i="1"/>
  <c r="BP1049" i="1"/>
  <c r="BP215" i="1"/>
  <c r="BP2082" i="1"/>
  <c r="BP804" i="1"/>
  <c r="BP381" i="1"/>
  <c r="BP88" i="1"/>
  <c r="BP2357" i="1"/>
  <c r="BP2204" i="1"/>
  <c r="BP420" i="1"/>
  <c r="BP1629" i="1"/>
  <c r="BP1133" i="1"/>
  <c r="BP1205" i="1"/>
  <c r="BP666" i="1"/>
  <c r="BP2008" i="1"/>
  <c r="BP1300" i="1"/>
  <c r="BP2344" i="1"/>
  <c r="BP43" i="1"/>
  <c r="BP444" i="1"/>
  <c r="BP2510" i="1"/>
  <c r="BP568" i="1"/>
  <c r="BP752" i="1"/>
  <c r="BP430" i="1"/>
  <c r="BP2225" i="1"/>
  <c r="BP1044" i="1"/>
  <c r="BP2360" i="1"/>
  <c r="BP1822" i="1"/>
  <c r="BP2485" i="1"/>
  <c r="BP2411" i="1"/>
  <c r="BP718" i="1"/>
  <c r="BP541" i="1"/>
  <c r="BP1965" i="1"/>
  <c r="BP498" i="1"/>
  <c r="BP1604" i="1"/>
  <c r="BP1400" i="1"/>
  <c r="BP1004" i="1"/>
  <c r="BP746" i="1"/>
  <c r="BP303" i="1"/>
  <c r="BP591" i="1"/>
  <c r="BP1925" i="1"/>
  <c r="BP1568" i="1"/>
  <c r="BP2324" i="1"/>
  <c r="BP751" i="1"/>
  <c r="BP1496" i="1"/>
  <c r="BP1464" i="1"/>
  <c r="BP1266" i="1"/>
  <c r="BP2571" i="1"/>
  <c r="BP247" i="1"/>
  <c r="BP924" i="1"/>
  <c r="BP422" i="1"/>
  <c r="BP2312" i="1"/>
  <c r="BP2238" i="1"/>
  <c r="BP1483" i="1"/>
  <c r="BP803" i="1"/>
  <c r="BP784" i="1"/>
  <c r="BP2155" i="1"/>
  <c r="BP686" i="1"/>
  <c r="BP1960" i="1"/>
  <c r="BP2247" i="1"/>
  <c r="BP729" i="1"/>
  <c r="BP1814" i="1"/>
  <c r="BP1159" i="1"/>
  <c r="BP2447" i="1"/>
  <c r="BP2366" i="1"/>
  <c r="BP1714" i="1"/>
  <c r="BP1865" i="1"/>
  <c r="BP1054" i="1"/>
  <c r="BP353" i="1"/>
  <c r="BP724" i="1"/>
  <c r="BP1698" i="1"/>
  <c r="BP8" i="1"/>
  <c r="BP1802" i="1"/>
  <c r="BP2418" i="1"/>
  <c r="BP740" i="1"/>
  <c r="BP41" i="1"/>
  <c r="BP102" i="1"/>
  <c r="BP1505" i="1"/>
  <c r="BP2183" i="1"/>
  <c r="BP2582" i="1"/>
  <c r="BP463" i="1"/>
  <c r="BP1559" i="1"/>
  <c r="BP1830" i="1"/>
  <c r="BP1981" i="1"/>
  <c r="BP1652" i="1"/>
  <c r="BP443" i="1"/>
  <c r="BP1553" i="1"/>
  <c r="BP1313" i="1"/>
  <c r="BP411" i="1"/>
  <c r="BP2009" i="1"/>
  <c r="BP2094" i="1"/>
  <c r="BP563" i="1"/>
  <c r="BP659" i="1"/>
  <c r="BP2261" i="1"/>
  <c r="BP2353" i="1"/>
  <c r="BP1532" i="1"/>
  <c r="BP2080" i="1"/>
  <c r="BP2434" i="1"/>
  <c r="BP649" i="1"/>
  <c r="BP1009" i="1"/>
  <c r="BP756" i="1"/>
  <c r="BP2231" i="1"/>
  <c r="BP458" i="1"/>
  <c r="BP1040" i="1"/>
  <c r="BP250" i="1"/>
  <c r="BP535" i="1"/>
  <c r="BP939" i="1"/>
  <c r="BP558" i="1"/>
  <c r="BP520" i="1"/>
  <c r="BP839" i="1"/>
  <c r="BP145" i="1"/>
  <c r="BP1699" i="1"/>
  <c r="BP996" i="1"/>
  <c r="BP2320" i="1"/>
  <c r="BP116" i="1"/>
  <c r="BP2002" i="1"/>
  <c r="BP1042" i="1"/>
  <c r="BP1021" i="1"/>
  <c r="BP687" i="1"/>
  <c r="BP205" i="1"/>
  <c r="BP817" i="1"/>
  <c r="BP1876" i="1"/>
  <c r="BP2610" i="1"/>
  <c r="BP131" i="1"/>
  <c r="BP1478" i="1"/>
  <c r="BP1037" i="1"/>
  <c r="BP827" i="1"/>
  <c r="BP2321" i="1"/>
  <c r="BP1117" i="1"/>
  <c r="BP623" i="1"/>
  <c r="BP767" i="1"/>
  <c r="BP832" i="1"/>
  <c r="BP198" i="1"/>
  <c r="BP211" i="1"/>
  <c r="BP681" i="1"/>
  <c r="BP585" i="1"/>
  <c r="BP651" i="1"/>
  <c r="BP1923" i="1"/>
  <c r="BP1949" i="1"/>
  <c r="BP2111" i="1"/>
  <c r="BP2222" i="1"/>
  <c r="BP1260" i="1"/>
  <c r="BP421" i="1"/>
  <c r="BP1751" i="1"/>
  <c r="BP689" i="1"/>
  <c r="BP1143" i="1"/>
  <c r="BP954" i="1"/>
  <c r="BP1922" i="1"/>
  <c r="BP1742" i="1"/>
  <c r="BP1007" i="1"/>
  <c r="BP1183" i="1"/>
  <c r="BP1285" i="1"/>
  <c r="BP2206" i="1"/>
  <c r="BP2126" i="1"/>
  <c r="BP256" i="1"/>
  <c r="BP952" i="1"/>
  <c r="BP241" i="1"/>
  <c r="BP1482" i="1"/>
  <c r="BP633" i="1"/>
  <c r="BP1500" i="1"/>
  <c r="BP988" i="1"/>
  <c r="BP2175" i="1"/>
  <c r="BP448" i="1"/>
  <c r="BP42" i="1"/>
  <c r="BP1777" i="1"/>
  <c r="BP951" i="1"/>
  <c r="BP401" i="1"/>
  <c r="BP2083" i="1"/>
  <c r="BP263" i="1"/>
  <c r="BP1287" i="1"/>
  <c r="BP861" i="1"/>
  <c r="BP1713" i="1"/>
  <c r="BP1576" i="1"/>
  <c r="BP1727" i="1"/>
  <c r="BP574" i="1"/>
  <c r="BP1481" i="1"/>
  <c r="BP2272" i="1"/>
  <c r="BP909" i="1"/>
  <c r="BP1165" i="1"/>
  <c r="BP692" i="1"/>
  <c r="BP481" i="1"/>
  <c r="BP2401" i="1"/>
  <c r="BP2064" i="1"/>
  <c r="BP253" i="1"/>
  <c r="BP69" i="1"/>
  <c r="BP524" i="1"/>
  <c r="BP2145" i="1"/>
  <c r="BP1651" i="1"/>
  <c r="BP898" i="1"/>
  <c r="BP1305" i="1"/>
  <c r="BP569" i="1"/>
  <c r="BP1061" i="1"/>
  <c r="BP234" i="1"/>
  <c r="BP2367" i="1"/>
  <c r="BP2369" i="1"/>
  <c r="BP1859" i="1"/>
  <c r="BP1749" i="1"/>
  <c r="BP754" i="1"/>
  <c r="BP1046" i="1"/>
  <c r="BP1631" i="1"/>
  <c r="BP2262" i="1"/>
  <c r="BP2220" i="1"/>
  <c r="BP1599" i="1"/>
  <c r="BP1856" i="1"/>
  <c r="BP1527" i="1"/>
  <c r="BP1985" i="1"/>
  <c r="BP317" i="1"/>
  <c r="BP1570" i="1"/>
  <c r="BP2000" i="1"/>
  <c r="BP1315" i="1"/>
  <c r="BP299" i="1"/>
  <c r="BP2615" i="1"/>
  <c r="BP531" i="1"/>
  <c r="BP1938" i="1"/>
  <c r="BP532" i="1"/>
  <c r="BP1452" i="1"/>
  <c r="BP1711" i="1"/>
  <c r="BP516" i="1"/>
  <c r="BP1233" i="1"/>
  <c r="BP842" i="1"/>
  <c r="BP605" i="1"/>
  <c r="BP2575" i="1"/>
  <c r="BP1331" i="1"/>
  <c r="BP1074" i="1"/>
  <c r="BP770" i="1"/>
  <c r="BP1580" i="1"/>
  <c r="BP2533" i="1"/>
  <c r="BP2142" i="1"/>
  <c r="BP509" i="1"/>
  <c r="BP336" i="1"/>
  <c r="BP1645" i="1"/>
  <c r="BP2130" i="1"/>
  <c r="BP1366" i="1"/>
  <c r="BP2202" i="1"/>
  <c r="BP1691" i="1"/>
  <c r="BP255" i="1"/>
  <c r="BP2358" i="1"/>
  <c r="BP2461" i="1"/>
  <c r="BP1671" i="1"/>
  <c r="BP2553" i="1"/>
  <c r="BP2393" i="1"/>
  <c r="BP1091" i="1"/>
  <c r="BP262" i="1"/>
  <c r="BP164" i="1"/>
  <c r="BP1546" i="1"/>
  <c r="BP1516" i="1"/>
  <c r="BP1639" i="1"/>
  <c r="BP1288" i="1"/>
  <c r="BP334" i="1"/>
  <c r="BP783" i="1"/>
  <c r="BP857" i="1"/>
  <c r="BP2591" i="1"/>
  <c r="BP2086" i="1"/>
  <c r="BP1619" i="1"/>
  <c r="BP1361" i="1"/>
  <c r="BP624" i="1"/>
  <c r="BP721" i="1"/>
  <c r="BP2287" i="1"/>
  <c r="BP2236" i="1"/>
  <c r="BP323" i="1"/>
  <c r="BP442" i="1"/>
  <c r="BP216" i="1"/>
  <c r="BP809" i="1"/>
  <c r="BP1945" i="1"/>
  <c r="BP1307" i="1"/>
  <c r="BP149" i="1"/>
  <c r="BP2280" i="1"/>
  <c r="BP1511" i="1"/>
  <c r="BP1468" i="1"/>
  <c r="BP2364" i="1"/>
  <c r="BP1184" i="1"/>
  <c r="BP1202" i="1"/>
  <c r="BP847" i="1"/>
  <c r="BP2315" i="1"/>
  <c r="BP432" i="1"/>
  <c r="BP810" i="1"/>
  <c r="BP564" i="1"/>
  <c r="BP1329" i="1"/>
  <c r="BP833" i="1"/>
  <c r="BP1005" i="1"/>
  <c r="BP1890" i="1"/>
  <c r="BP1382" i="1"/>
  <c r="BP1513" i="1"/>
  <c r="BP2621" i="1"/>
  <c r="BP2479" i="1"/>
  <c r="BP1764" i="1"/>
  <c r="BP1179" i="1"/>
  <c r="BP2026" i="1"/>
  <c r="BP160" i="1"/>
  <c r="BP2334" i="1"/>
  <c r="BP407" i="1"/>
  <c r="BP905" i="1"/>
  <c r="BP1094" i="1"/>
  <c r="BP2076" i="1"/>
  <c r="BP141" i="1"/>
  <c r="BP1281" i="1"/>
  <c r="BP1753" i="1"/>
  <c r="BP1571" i="1"/>
  <c r="BP2569" i="1"/>
  <c r="BP584" i="1"/>
  <c r="BP1869" i="1"/>
  <c r="BP2493" i="1"/>
  <c r="BP1615" i="1"/>
  <c r="BP62" i="1"/>
  <c r="BP79" i="1"/>
  <c r="BP1821" i="1"/>
  <c r="BP1008" i="1"/>
  <c r="BP2464" i="1"/>
  <c r="BP2088" i="1"/>
  <c r="BP1487" i="1"/>
  <c r="BP310" i="1"/>
  <c r="BP886" i="1"/>
  <c r="BP1897" i="1"/>
  <c r="BP515" i="1"/>
  <c r="BP850" i="1"/>
  <c r="BP2587" i="1"/>
  <c r="BP14" i="1"/>
  <c r="BP1262" i="1"/>
  <c r="BP2570" i="1"/>
  <c r="BP2235" i="1"/>
  <c r="BP877" i="1"/>
  <c r="BP2408" i="1"/>
  <c r="BP789" i="1"/>
  <c r="BP1289" i="1"/>
  <c r="BP2348" i="1"/>
  <c r="BP395" i="1"/>
  <c r="BP2276" i="1"/>
  <c r="BP1236" i="1"/>
  <c r="BP2144" i="1"/>
  <c r="BP1034" i="1"/>
  <c r="BP412" i="1"/>
  <c r="BP1996" i="1"/>
  <c r="BP1153" i="1"/>
  <c r="BP2128" i="1"/>
  <c r="BP2545" i="1"/>
  <c r="BP1892" i="1"/>
  <c r="BP1953" i="1"/>
  <c r="BP1294" i="1"/>
  <c r="BP2304" i="1"/>
  <c r="BP948" i="1"/>
  <c r="BP2216" i="1"/>
  <c r="BP118" i="1"/>
  <c r="BP1887" i="1"/>
  <c r="BP1160" i="1"/>
  <c r="BP1592" i="1"/>
  <c r="BP1217" i="1"/>
  <c r="BP1669" i="1"/>
  <c r="BP919" i="1"/>
  <c r="BP179" i="1"/>
  <c r="BP1719" i="1"/>
  <c r="BP1396" i="1"/>
  <c r="BP526" i="1"/>
  <c r="BP311" i="1"/>
  <c r="BP2490" i="1"/>
  <c r="BP2214" i="1"/>
  <c r="BP1108" i="1"/>
  <c r="BP950" i="1"/>
  <c r="BP622" i="1"/>
  <c r="BP2255" i="1"/>
  <c r="BP227" i="1"/>
  <c r="BP1114" i="1"/>
  <c r="BP1762" i="1"/>
  <c r="BP2534" i="1"/>
  <c r="BP1103" i="1"/>
  <c r="BP1243" i="1"/>
  <c r="BP2211" i="1"/>
  <c r="BP2245" i="1"/>
  <c r="BP456" i="1"/>
  <c r="BP1347" i="1"/>
  <c r="BP2199" i="1"/>
  <c r="BP1248" i="1"/>
  <c r="BP1409" i="1"/>
  <c r="BP2243" i="1"/>
  <c r="BP2415" i="1"/>
  <c r="BP2249" i="1"/>
  <c r="BP706" i="1"/>
  <c r="BP2190" i="1"/>
  <c r="BP362" i="1"/>
  <c r="BP1917" i="1"/>
  <c r="BP332" i="1"/>
  <c r="BP978" i="1"/>
  <c r="BP726" i="1"/>
  <c r="BP1393" i="1"/>
  <c r="BP1801" i="1"/>
  <c r="BP1191" i="1"/>
  <c r="BP2289" i="1"/>
  <c r="BP2274" i="1"/>
  <c r="BP737" i="1"/>
  <c r="BP1330" i="1"/>
  <c r="BP2455" i="1"/>
  <c r="BP254" i="1"/>
  <c r="BP98" i="1"/>
  <c r="BP197" i="1"/>
  <c r="BP2543" i="1"/>
  <c r="BP1940" i="1"/>
  <c r="BP1794" i="1"/>
  <c r="BP1374" i="1"/>
  <c r="BP1900" i="1"/>
  <c r="BP1663" i="1"/>
  <c r="BP2029" i="1"/>
  <c r="BP2477" i="1"/>
  <c r="BP45" i="1"/>
  <c r="BP2125" i="1"/>
  <c r="BP1990" i="1"/>
  <c r="BP2077" i="1"/>
  <c r="BP2171" i="1"/>
  <c r="BP1013" i="1"/>
  <c r="BP2465" i="1"/>
  <c r="BP935" i="1"/>
  <c r="BP507" i="1"/>
  <c r="BP2284" i="1"/>
  <c r="BP12" i="1"/>
  <c r="BP466" i="1"/>
  <c r="BP1695" i="1"/>
  <c r="BP1721" i="1"/>
  <c r="BP2058" i="1"/>
  <c r="BP2036" i="1"/>
  <c r="BP1384" i="1"/>
  <c r="BP1950" i="1"/>
  <c r="BP363" i="1"/>
  <c r="BP115" i="1"/>
  <c r="BP35" i="1"/>
  <c r="BP2095" i="1"/>
  <c r="BP315" i="1"/>
  <c r="BP119" i="1"/>
  <c r="BP318" i="1"/>
  <c r="BP1548" i="1"/>
  <c r="BP1073" i="1"/>
  <c r="BP2516" i="1"/>
  <c r="BP1983" i="1"/>
  <c r="BP1793" i="1"/>
  <c r="BP852" i="1"/>
  <c r="BP570" i="1"/>
  <c r="BP147" i="1"/>
  <c r="BP1968" i="1"/>
  <c r="BP717" i="1"/>
  <c r="BP2339" i="1"/>
  <c r="BP2488" i="1"/>
  <c r="BP983" i="1"/>
  <c r="BP1458" i="1"/>
  <c r="BP1186" i="1"/>
  <c r="BP129" i="1"/>
  <c r="BP1075" i="1"/>
  <c r="BP1338" i="1"/>
  <c r="BP1485" i="1"/>
  <c r="BP2159" i="1"/>
  <c r="BP26" i="1"/>
  <c r="BP1649" i="1"/>
  <c r="BP2140" i="1"/>
  <c r="BP2435" i="1"/>
  <c r="BP2162" i="1"/>
  <c r="BP776" i="1"/>
  <c r="BP1763" i="1"/>
  <c r="BP2037" i="1"/>
  <c r="BP2630" i="1"/>
  <c r="BP2078" i="1"/>
  <c r="BP1017" i="1"/>
  <c r="BP2377" i="1"/>
  <c r="BP1272" i="1"/>
  <c r="BP604" i="1"/>
  <c r="BP1335" i="1"/>
  <c r="BP989" i="1"/>
  <c r="BP403" i="1"/>
  <c r="BP2484" i="1"/>
  <c r="BP2133" i="1"/>
  <c r="BP72" i="1"/>
  <c r="BP1111" i="1"/>
  <c r="BP1229" i="1"/>
  <c r="BP2268" i="1"/>
  <c r="BP517" i="1"/>
  <c r="BP1131" i="1"/>
  <c r="BP1924" i="1"/>
  <c r="BP916" i="1"/>
  <c r="BP1459" i="1"/>
  <c r="BP1614" i="1"/>
  <c r="BP2606" i="1"/>
  <c r="BP554" i="1"/>
  <c r="BP1291" i="1"/>
  <c r="BP1735" i="1"/>
  <c r="BP1992" i="1"/>
  <c r="BP1566" i="1"/>
  <c r="BP2471" i="1"/>
  <c r="BP2355" i="1"/>
  <c r="BP727" i="1"/>
  <c r="BP1728" i="1"/>
  <c r="BP1760" i="1"/>
  <c r="BP546" i="1"/>
  <c r="BP1172" i="1"/>
  <c r="BP1123" i="1"/>
  <c r="BP1336" i="1"/>
  <c r="BP1937" i="1"/>
  <c r="BP6" i="1"/>
  <c r="BP602" i="1"/>
  <c r="BP619" i="1"/>
  <c r="BP97" i="1"/>
  <c r="BP1060" i="1"/>
  <c r="BP1488" i="1"/>
  <c r="BP628" i="1"/>
  <c r="BP257" i="1"/>
  <c r="BP914" i="1"/>
  <c r="BP635" i="1"/>
  <c r="BP1323" i="1"/>
  <c r="BP2273" i="1"/>
  <c r="BP2313" i="1"/>
  <c r="BP1770" i="1"/>
  <c r="BP96" i="1"/>
  <c r="BP1632" i="1"/>
  <c r="BP2483" i="1"/>
  <c r="BP1093" i="1"/>
  <c r="BP1381" i="1"/>
  <c r="BP357" i="1"/>
  <c r="BP358" i="1"/>
  <c r="BP1317" i="1"/>
  <c r="BP1043" i="1"/>
  <c r="BP679" i="1"/>
  <c r="BP1001" i="1"/>
  <c r="BP932" i="1"/>
  <c r="BP645" i="1"/>
  <c r="BP610" i="1"/>
  <c r="BP1754" i="1"/>
  <c r="BP2362" i="1"/>
  <c r="BP1610" i="1"/>
  <c r="BP2281" i="1"/>
  <c r="BP1625" i="1"/>
  <c r="BP2395" i="1"/>
  <c r="BP2528" i="1"/>
  <c r="BP2384" i="1"/>
  <c r="BP1783" i="1"/>
  <c r="BP2556" i="1"/>
  <c r="BP993" i="1"/>
  <c r="BP449" i="1"/>
  <c r="BP2019" i="1"/>
  <c r="BP2491" i="1"/>
  <c r="BP2310" i="1"/>
  <c r="BP267" i="1"/>
  <c r="BP2068" i="1"/>
  <c r="BP2072" i="1"/>
  <c r="BP899" i="1"/>
  <c r="BP1011" i="1"/>
  <c r="BP2105" i="1"/>
  <c r="BP280" i="1"/>
  <c r="BP745" i="1"/>
  <c r="BP2426" i="1"/>
  <c r="BP1325" i="1"/>
  <c r="BP778" i="1"/>
  <c r="BP1579" i="1"/>
  <c r="BP2118" i="1"/>
  <c r="BP175" i="1"/>
  <c r="BP565" i="1"/>
  <c r="BP1585" i="1"/>
  <c r="BP743" i="1"/>
  <c r="BP2016" i="1"/>
  <c r="BP1828" i="1"/>
  <c r="BP1328" i="1"/>
  <c r="BP2388" i="1"/>
  <c r="BP2412" i="1"/>
  <c r="BP260" i="1"/>
  <c r="BP1703" i="1"/>
  <c r="BP63" i="1"/>
  <c r="BP2453" i="1"/>
  <c r="BP1722" i="1"/>
  <c r="BP1788" i="1"/>
  <c r="BP1569" i="1"/>
  <c r="BP590" i="1"/>
  <c r="BP1401" i="1"/>
  <c r="BP1943" i="1"/>
  <c r="BP617" i="1"/>
  <c r="BP378" i="1"/>
  <c r="BP1904" i="1"/>
  <c r="BP383" i="1"/>
  <c r="BP934" i="1"/>
  <c r="BP2424" i="1"/>
  <c r="BP676" i="1"/>
  <c r="BP2532" i="1"/>
  <c r="BP596" i="1"/>
  <c r="BP915" i="1"/>
  <c r="BP1166" i="1"/>
  <c r="BP2087" i="1"/>
  <c r="BP459" i="1"/>
  <c r="BP2113" i="1"/>
  <c r="BP1552" i="1"/>
  <c r="BP1627" i="1"/>
  <c r="BP1231" i="1"/>
  <c r="BP971" i="1"/>
  <c r="BP881" i="1"/>
  <c r="BP2143" i="1"/>
  <c r="BP723" i="1"/>
  <c r="BP220" i="1"/>
  <c r="BP1193" i="1"/>
  <c r="BP492" i="1"/>
  <c r="BP928" i="1"/>
  <c r="BP2492" i="1"/>
  <c r="BP424" i="1"/>
  <c r="BP367" i="1"/>
  <c r="BP1270" i="1"/>
  <c r="BP480" i="1"/>
  <c r="BP1145" i="1"/>
  <c r="BP2223" i="1"/>
  <c r="BP1710" i="1"/>
  <c r="BP1848" i="1"/>
  <c r="BP1696" i="1"/>
  <c r="BP1274" i="1"/>
  <c r="BP938" i="1"/>
  <c r="BP2563" i="1"/>
  <c r="BP2071" i="1"/>
  <c r="BP469" i="1"/>
  <c r="BP2229" i="1"/>
  <c r="BP168" i="1"/>
  <c r="BP156" i="1"/>
  <c r="BP2385" i="1"/>
  <c r="BP675" i="1"/>
  <c r="BP1324" i="1"/>
  <c r="BP2318" i="1"/>
  <c r="BP13" i="1"/>
  <c r="BP647" i="1"/>
  <c r="BP1018" i="1"/>
  <c r="BP1024" i="1"/>
  <c r="BP1440" i="1"/>
  <c r="BP1466" i="1"/>
  <c r="BP1038" i="1"/>
  <c r="BP288" i="1"/>
  <c r="BP235" i="1"/>
  <c r="BP1206" i="1"/>
  <c r="BP2100" i="1"/>
  <c r="BP1555" i="1"/>
  <c r="BP2006" i="1"/>
  <c r="BP788" i="1"/>
  <c r="BP483" i="1"/>
  <c r="BP982" i="1"/>
  <c r="BP9" i="1"/>
  <c r="BP902" i="1"/>
  <c r="BP2129" i="1"/>
  <c r="BP1041" i="1"/>
  <c r="BP1820" i="1"/>
  <c r="BP2191" i="1"/>
  <c r="BP1167" i="1"/>
  <c r="BP848" i="1"/>
  <c r="BP2450" i="1"/>
  <c r="BP60" i="1"/>
  <c r="BP150" i="1"/>
  <c r="BP2562" i="1"/>
  <c r="BP1392" i="1"/>
  <c r="BP797" i="1"/>
  <c r="BP1433" i="1"/>
  <c r="BP307" i="1"/>
  <c r="BP92" i="1"/>
  <c r="BP1803" i="1"/>
  <c r="BP1989" i="1"/>
  <c r="BP510" i="1"/>
  <c r="BP972" i="1"/>
  <c r="BP287" i="1"/>
  <c r="BP1745" i="1"/>
  <c r="BP388" i="1"/>
  <c r="BP1594" i="1"/>
  <c r="BP1542" i="1"/>
  <c r="BP2561" i="1"/>
  <c r="BP736" i="1"/>
  <c r="BP1843" i="1"/>
  <c r="BP328" i="1"/>
  <c r="BP1211" i="1"/>
  <c r="BP154" i="1"/>
  <c r="BP911" i="1"/>
  <c r="BP2317" i="1"/>
  <c r="BP2099" i="1"/>
  <c r="BP2332" i="1"/>
  <c r="BP2524" i="1"/>
  <c r="BP2044" i="1"/>
  <c r="BP1862" i="1"/>
  <c r="BP392" i="1"/>
  <c r="BP1948" i="1"/>
  <c r="BP1312" i="1"/>
  <c r="BP246" i="1"/>
  <c r="BP22" i="1"/>
  <c r="BP370" i="1"/>
  <c r="BP1058" i="1"/>
  <c r="BP2012" i="1"/>
  <c r="BP177" i="1"/>
  <c r="BP634" i="1"/>
  <c r="BP853" i="1"/>
  <c r="BP2429" i="1"/>
  <c r="BP2121" i="1"/>
  <c r="BP2051" i="1"/>
  <c r="BP2410" i="1"/>
  <c r="BP2195" i="1"/>
  <c r="BP760" i="1"/>
  <c r="BP427" i="1"/>
  <c r="BP981" i="1"/>
  <c r="BP338" i="1"/>
  <c r="BP133" i="1"/>
  <c r="BP1240" i="1"/>
  <c r="BP1086" i="1"/>
  <c r="BP1881" i="1"/>
  <c r="BP1146" i="1"/>
  <c r="BP2070" i="1"/>
  <c r="BP2512" i="1"/>
  <c r="BP2004" i="1"/>
  <c r="BP2504" i="1"/>
  <c r="BP802" i="1"/>
  <c r="BP2323" i="1"/>
  <c r="BP1154" i="1"/>
  <c r="BP7" i="1"/>
  <c r="BP1399" i="1"/>
  <c r="BP2295" i="1"/>
  <c r="BP1469" i="1"/>
  <c r="BP30" i="1"/>
  <c r="BP275" i="1"/>
  <c r="BP2120" i="1"/>
  <c r="BP512" i="1"/>
  <c r="BP1550" i="1"/>
  <c r="BP326" i="1"/>
  <c r="BP1064" i="1"/>
  <c r="BP705" i="1"/>
  <c r="BP2627" i="1"/>
  <c r="BP2481" i="1"/>
  <c r="BP862" i="1"/>
  <c r="BP2286" i="1"/>
  <c r="BP2226" i="1"/>
  <c r="BP1531" i="1"/>
  <c r="BP936" i="1"/>
  <c r="BP1840" i="1"/>
  <c r="BP1069" i="1"/>
  <c r="BP672" i="1"/>
  <c r="BP295" i="1"/>
  <c r="BP385" i="1"/>
  <c r="BP490" i="1"/>
  <c r="BP866" i="1"/>
  <c r="BP1883" i="1"/>
  <c r="BP201" i="1"/>
  <c r="BP2613" i="1"/>
  <c r="BP742" i="1"/>
  <c r="BP2316" i="1"/>
  <c r="BP900" i="1"/>
  <c r="BP947" i="1"/>
  <c r="BP1936" i="1"/>
  <c r="BP2446" i="1"/>
  <c r="BP1733" i="1"/>
  <c r="BP856" i="1"/>
  <c r="BP61" i="1"/>
  <c r="BP1237" i="1"/>
  <c r="BP771" i="1"/>
  <c r="BP611" i="1"/>
  <c r="BP1954" i="1"/>
  <c r="BP599" i="1"/>
  <c r="BP1855" i="1"/>
  <c r="BP1916" i="1"/>
  <c r="BP2386" i="1"/>
  <c r="BP1130" i="1"/>
  <c r="BP2566" i="1"/>
  <c r="BP1973" i="1"/>
  <c r="BP2149" i="1"/>
  <c r="BP1799" i="1"/>
  <c r="BP828" i="1"/>
  <c r="BP1974" i="1"/>
  <c r="BP1010" i="1"/>
  <c r="BP1152" i="1"/>
  <c r="BP2305" i="1"/>
  <c r="BP941" i="1"/>
  <c r="BP337" i="1"/>
  <c r="BP2449" i="1"/>
  <c r="BP1507" i="1"/>
  <c r="BH976" i="1"/>
  <c r="BH1040" i="1"/>
  <c r="BH1104" i="1"/>
  <c r="BH1169" i="1"/>
  <c r="BH1233" i="1"/>
  <c r="BH1297" i="1"/>
  <c r="BH1361" i="1"/>
  <c r="BH740" i="1"/>
  <c r="BH804" i="1"/>
  <c r="BH868" i="1"/>
  <c r="BH933" i="1"/>
  <c r="BH997" i="1"/>
  <c r="BH1061" i="1"/>
  <c r="BH1125" i="1"/>
  <c r="BH1190" i="1"/>
  <c r="BH1254" i="1"/>
  <c r="BH1318" i="1"/>
  <c r="BH1382" i="1"/>
  <c r="BH761" i="1"/>
  <c r="BH825" i="1"/>
  <c r="BH890" i="1"/>
  <c r="BH954" i="1"/>
  <c r="BH1050" i="1"/>
  <c r="BH1130" i="1"/>
  <c r="BH1211" i="1"/>
  <c r="BH1307" i="1"/>
  <c r="BH1387" i="1"/>
  <c r="BH1465" i="1"/>
  <c r="BH1561" i="1"/>
  <c r="BH1641" i="1"/>
  <c r="BH1722" i="1"/>
  <c r="BH1818" i="1"/>
  <c r="BH1898" i="1"/>
  <c r="BH1979" i="1"/>
  <c r="BH1393" i="1"/>
  <c r="BH1474" i="1"/>
  <c r="BH1554" i="1"/>
  <c r="BH1650" i="1"/>
  <c r="BH1731" i="1"/>
  <c r="BH1811" i="1"/>
  <c r="BH1907" i="1"/>
  <c r="BH1988" i="1"/>
  <c r="BH2068" i="1"/>
  <c r="BH1483" i="1"/>
  <c r="BH1563" i="1"/>
  <c r="BH1643" i="1"/>
  <c r="BH1740" i="1"/>
  <c r="BH1820" i="1"/>
  <c r="BH1900" i="1"/>
  <c r="BH1997" i="1"/>
  <c r="BH1395" i="1"/>
  <c r="BH1476" i="1"/>
  <c r="BH1572" i="1"/>
  <c r="BH1652" i="1"/>
  <c r="BH1733" i="1"/>
  <c r="BH1829" i="1"/>
  <c r="BH1909" i="1"/>
  <c r="BH1990" i="1"/>
  <c r="BH2086" i="1"/>
  <c r="BH2166" i="1"/>
  <c r="BH2247" i="1"/>
  <c r="BH2387" i="1"/>
  <c r="BH2083" i="1"/>
  <c r="BH2163" i="1"/>
  <c r="BH2260" i="1"/>
  <c r="BH2382" i="1"/>
  <c r="BH2076" i="1"/>
  <c r="BH2172" i="1"/>
  <c r="BH2253" i="1"/>
  <c r="BH2367" i="1"/>
  <c r="BH2081" i="1"/>
  <c r="BH2161" i="1"/>
  <c r="BH2242" i="1"/>
  <c r="BH2378" i="1"/>
  <c r="BH2443" i="1"/>
  <c r="BH2523" i="1"/>
  <c r="BH2619" i="1"/>
  <c r="BH2364" i="1"/>
  <c r="BH2444" i="1"/>
  <c r="BH2540" i="1"/>
  <c r="BH2620" i="1"/>
  <c r="BH2365" i="1"/>
  <c r="BH2461" i="1"/>
  <c r="BH2541" i="1"/>
  <c r="BH2621" i="1"/>
  <c r="BH970" i="1"/>
  <c r="BH1034" i="1"/>
  <c r="BH1098" i="1"/>
  <c r="BH1163" i="1"/>
  <c r="BH1227" i="1"/>
  <c r="BH1291" i="1"/>
  <c r="BH1355" i="1"/>
  <c r="BH1416" i="1"/>
  <c r="BH1481" i="1"/>
  <c r="BH1545" i="1"/>
  <c r="BH1609" i="1"/>
  <c r="BH1673" i="1"/>
  <c r="BH1738" i="1"/>
  <c r="BH1802" i="1"/>
  <c r="BH1866" i="1"/>
  <c r="BH1930" i="1"/>
  <c r="BH1995" i="1"/>
  <c r="BH2059" i="1"/>
  <c r="BH1442" i="1"/>
  <c r="BH1506" i="1"/>
  <c r="BH1570" i="1"/>
  <c r="BH1634" i="1"/>
  <c r="BH1699" i="1"/>
  <c r="BH1763" i="1"/>
  <c r="BH1827" i="1"/>
  <c r="BH1891" i="1"/>
  <c r="BH1956" i="1"/>
  <c r="BH2020" i="1"/>
  <c r="BH1402" i="1"/>
  <c r="BH1467" i="1"/>
  <c r="BH1531" i="1"/>
  <c r="BH1595" i="1"/>
  <c r="BH1659" i="1"/>
  <c r="BH1724" i="1"/>
  <c r="BH1788" i="1"/>
  <c r="BH1852" i="1"/>
  <c r="BH1916" i="1"/>
  <c r="BH1981" i="1"/>
  <c r="BH2045" i="1"/>
  <c r="BH1428" i="1"/>
  <c r="BH1492" i="1"/>
  <c r="BH1556" i="1"/>
  <c r="BH1620" i="1"/>
  <c r="BH1684" i="1"/>
  <c r="BH1749" i="1"/>
  <c r="BH1813" i="1"/>
  <c r="BH1877" i="1"/>
  <c r="BH1941" i="1"/>
  <c r="BH2006" i="1"/>
  <c r="BH2070" i="1"/>
  <c r="BH2134" i="1"/>
  <c r="BH2198" i="1"/>
  <c r="BH2263" i="1"/>
  <c r="BH2355" i="1"/>
  <c r="BH2526" i="1"/>
  <c r="BH2115" i="1"/>
  <c r="BH2179" i="1"/>
  <c r="BH2244" i="1"/>
  <c r="BH2318" i="1"/>
  <c r="BH2450" i="1"/>
  <c r="BH2092" i="1"/>
  <c r="BH2156" i="1"/>
  <c r="BH2220" i="1"/>
  <c r="BH2285" i="1"/>
  <c r="BH2399" i="1"/>
  <c r="BH2614" i="1"/>
  <c r="BH2129" i="1"/>
  <c r="BH2193" i="1"/>
  <c r="BH2258" i="1"/>
  <c r="BH2346" i="1"/>
  <c r="BH2506" i="1"/>
  <c r="BH2475" i="1"/>
  <c r="BH2539" i="1"/>
  <c r="BH2603" i="1"/>
  <c r="BH2332" i="1"/>
  <c r="BH2396" i="1"/>
  <c r="BH2460" i="1"/>
  <c r="BH2524" i="1"/>
  <c r="BH2588" i="1"/>
  <c r="BH2317" i="1"/>
  <c r="BH2381" i="1"/>
  <c r="BH2445" i="1"/>
  <c r="BH2509" i="1"/>
  <c r="BH2573" i="1"/>
  <c r="BL4" i="1"/>
  <c r="BL1841" i="1"/>
  <c r="BL1634" i="1"/>
  <c r="BL539" i="1"/>
  <c r="BL41" i="1"/>
  <c r="BL125" i="1"/>
  <c r="BL1164" i="1"/>
  <c r="BL1153" i="1"/>
  <c r="BL703" i="1"/>
  <c r="BL1831" i="1"/>
  <c r="BL999" i="1"/>
  <c r="BL2562" i="1"/>
  <c r="BL1979" i="1"/>
  <c r="BL991" i="1"/>
  <c r="BL1732" i="1"/>
  <c r="BL1331" i="1"/>
  <c r="BL1763" i="1"/>
  <c r="BL1550" i="1"/>
  <c r="BL1765" i="1"/>
  <c r="BL193" i="1"/>
  <c r="BL448" i="1"/>
  <c r="BL116" i="1"/>
  <c r="BL1175" i="1"/>
  <c r="BL191" i="1"/>
  <c r="BL580" i="1"/>
  <c r="BL1787" i="1"/>
  <c r="BL1570" i="1"/>
  <c r="BL1864" i="1"/>
  <c r="BL372" i="1"/>
  <c r="BL1760" i="1"/>
  <c r="BL1312" i="1"/>
  <c r="BL1697" i="1"/>
  <c r="BL1805" i="1"/>
  <c r="BL2546" i="1"/>
  <c r="BL1914" i="1"/>
  <c r="BL1215" i="1"/>
  <c r="BL1553" i="1"/>
  <c r="BL2205" i="1"/>
  <c r="BL404" i="1"/>
  <c r="BL603" i="1"/>
  <c r="BL1614" i="1"/>
  <c r="BL2515" i="1"/>
  <c r="BL1530" i="1"/>
  <c r="BL1254" i="1"/>
  <c r="BL2124" i="1"/>
  <c r="BL180" i="1"/>
  <c r="BL1395" i="1"/>
  <c r="BL1663" i="1"/>
  <c r="BL2361" i="1"/>
  <c r="BL907" i="1"/>
  <c r="BL1729" i="1"/>
  <c r="BL1344" i="1"/>
  <c r="BL397" i="1"/>
  <c r="BL1871" i="1"/>
  <c r="BL2493" i="1"/>
  <c r="BL931" i="1"/>
  <c r="BL306" i="1"/>
  <c r="BL1369" i="1"/>
  <c r="BL970" i="1"/>
  <c r="BL2069" i="1"/>
  <c r="BL2346" i="1"/>
  <c r="BL40" i="1"/>
  <c r="BL1350" i="1"/>
  <c r="BL1721" i="1"/>
  <c r="BL492" i="1"/>
  <c r="BL1047" i="1"/>
  <c r="BL1588" i="1"/>
  <c r="BL149" i="1"/>
  <c r="BL1381" i="1"/>
  <c r="BL22" i="1"/>
  <c r="BL968" i="1"/>
  <c r="BL263" i="1"/>
  <c r="BL801" i="1"/>
  <c r="BL2411" i="1"/>
  <c r="BL1867" i="1"/>
  <c r="BL2628" i="1"/>
  <c r="BL1662" i="1"/>
  <c r="BL1440" i="1"/>
  <c r="BL1852" i="1"/>
  <c r="BL1365" i="1"/>
  <c r="BL151" i="1"/>
  <c r="BL287" i="1"/>
  <c r="BL1070" i="1"/>
  <c r="BL1586" i="1"/>
  <c r="BL2619" i="1"/>
  <c r="BL2125" i="1"/>
  <c r="BL1688" i="1"/>
  <c r="BL1146" i="1"/>
  <c r="BL2632" i="1"/>
  <c r="BL921" i="1"/>
  <c r="BL1638" i="1"/>
  <c r="BL795" i="1"/>
  <c r="BL1301" i="1"/>
  <c r="BL455" i="1"/>
  <c r="BL1734" i="1"/>
  <c r="BL2527" i="1"/>
  <c r="BL1904" i="1"/>
  <c r="BL1313" i="1"/>
  <c r="BL1292" i="1"/>
  <c r="BL2209" i="1"/>
  <c r="BL2119" i="1"/>
  <c r="BL1951" i="1"/>
  <c r="BL2448" i="1"/>
  <c r="BL248" i="1"/>
  <c r="BL1217" i="1"/>
  <c r="BL1186" i="1"/>
  <c r="BL2235" i="1"/>
  <c r="BL1522" i="1"/>
  <c r="BL983" i="1"/>
  <c r="BL1431" i="1"/>
  <c r="BL1075" i="1"/>
  <c r="BL545" i="1"/>
  <c r="BL876" i="1"/>
  <c r="BL1138" i="1"/>
  <c r="BL1873" i="1"/>
  <c r="BL660" i="1"/>
  <c r="BL1781" i="1"/>
  <c r="BL2322" i="1"/>
  <c r="BL2433" i="1"/>
  <c r="BL127" i="1"/>
  <c r="BL1463" i="1"/>
  <c r="BL2102" i="1"/>
  <c r="BL2428" i="1"/>
  <c r="BL2590" i="1"/>
  <c r="BL1832" i="1"/>
  <c r="BL1147" i="1"/>
  <c r="BL2060" i="1"/>
  <c r="BL710" i="1"/>
  <c r="BL112" i="1"/>
  <c r="BL2266" i="1"/>
  <c r="BL1193" i="1"/>
  <c r="BL1243" i="1"/>
  <c r="BL354" i="1"/>
  <c r="BL285" i="1"/>
  <c r="BL2392" i="1"/>
  <c r="BL331" i="1"/>
  <c r="BL1604" i="1"/>
  <c r="BL861" i="1"/>
  <c r="BL1363" i="1"/>
  <c r="BL1412" i="1"/>
  <c r="BL2317" i="1"/>
  <c r="BL31" i="1"/>
  <c r="BL309" i="1"/>
  <c r="BL648" i="1"/>
  <c r="BL694" i="1"/>
  <c r="BL1802" i="1"/>
  <c r="BL1777" i="1"/>
  <c r="BL1289" i="1"/>
  <c r="BL1038" i="1"/>
  <c r="BL2553" i="1"/>
  <c r="BL2293" i="1"/>
  <c r="BL1258" i="1"/>
  <c r="BL2551" i="1"/>
  <c r="BL365" i="1"/>
  <c r="BL736" i="1"/>
  <c r="BL1546" i="1"/>
  <c r="BL368" i="1"/>
  <c r="BL1857" i="1"/>
  <c r="BL702" i="1"/>
  <c r="BL879" i="1"/>
  <c r="BL419" i="1"/>
  <c r="BL2274" i="1"/>
  <c r="BL1911" i="1"/>
  <c r="BL1515" i="1"/>
  <c r="BL1879" i="1"/>
  <c r="BL2106" i="1"/>
  <c r="BL2292" i="1"/>
  <c r="BL1353" i="1"/>
  <c r="BL2226" i="1"/>
  <c r="BL1270" i="1"/>
  <c r="BL1114" i="1"/>
  <c r="BL349" i="1"/>
  <c r="BL1069" i="1"/>
  <c r="BL1528" i="1"/>
  <c r="BL2528" i="1"/>
  <c r="BL336" i="1"/>
  <c r="BL44" i="1"/>
  <c r="BL737" i="1"/>
  <c r="BL186" i="1"/>
  <c r="BL1410" i="1"/>
  <c r="BL2440" i="1"/>
  <c r="BL1169" i="1"/>
  <c r="BL184" i="1"/>
  <c r="BL2380" i="1"/>
  <c r="BL1077" i="1"/>
  <c r="BL408" i="1"/>
  <c r="BL1053" i="1"/>
  <c r="BL1127" i="1"/>
  <c r="BL966" i="1"/>
  <c r="BL1853" i="1"/>
  <c r="BL2441" i="1"/>
  <c r="BL12" i="1"/>
  <c r="BL2290" i="1"/>
  <c r="BL529" i="1"/>
  <c r="BL925" i="1"/>
  <c r="BL1592" i="1"/>
  <c r="BL575" i="1"/>
  <c r="BL2202" i="1"/>
  <c r="BL275" i="1"/>
  <c r="BL2626" i="1"/>
  <c r="BL2417" i="1"/>
  <c r="BL588" i="1"/>
  <c r="BL1348" i="1"/>
  <c r="BL2057" i="1"/>
  <c r="BL2296" i="1"/>
  <c r="BL1842" i="1"/>
  <c r="BL122" i="1"/>
  <c r="BL1907" i="1"/>
  <c r="BL1058" i="1"/>
  <c r="BL295" i="1"/>
  <c r="BL1874" i="1"/>
  <c r="BL1219" i="1"/>
  <c r="BL2401" i="1"/>
  <c r="BL274" i="1"/>
  <c r="BL1330" i="1"/>
  <c r="BL272" i="1"/>
  <c r="BL1582" i="1"/>
  <c r="BL2131" i="1"/>
  <c r="BL1994" i="1"/>
  <c r="BL1109" i="1"/>
  <c r="BL2347" i="1"/>
  <c r="BL1337" i="1"/>
  <c r="BL443" i="1"/>
  <c r="BL1838" i="1"/>
  <c r="BL1655" i="1"/>
  <c r="BL1493" i="1"/>
  <c r="BL672" i="1"/>
  <c r="BL789" i="1"/>
  <c r="BL43" i="1"/>
  <c r="BL1073" i="1"/>
  <c r="BL1749" i="1"/>
  <c r="BL893" i="1"/>
  <c r="BL2307" i="1"/>
  <c r="BL1993" i="1"/>
  <c r="BL1400" i="1"/>
  <c r="BL654" i="1"/>
  <c r="BL1458" i="1"/>
  <c r="BL1548" i="1"/>
  <c r="BL934" i="1"/>
  <c r="BL953" i="1"/>
  <c r="BL481" i="1"/>
  <c r="BL705" i="1"/>
  <c r="BL2215" i="1"/>
  <c r="BL1291" i="1"/>
  <c r="BL1966" i="1"/>
  <c r="BL1606" i="1"/>
  <c r="BL1009" i="1"/>
  <c r="BL1991" i="1"/>
  <c r="BL1157" i="1"/>
  <c r="BL2108" i="1"/>
  <c r="BL1668" i="1"/>
  <c r="BL2419" i="1"/>
  <c r="BL37" i="1"/>
  <c r="BL1160" i="1"/>
  <c r="BL1572" i="1"/>
  <c r="BL745" i="1"/>
  <c r="BL2461" i="1"/>
  <c r="BL1295" i="1"/>
  <c r="BL1013" i="1"/>
  <c r="BL91" i="1"/>
  <c r="BL2238" i="1"/>
  <c r="BL2218" i="1"/>
  <c r="BL1648" i="1"/>
  <c r="BL1900" i="1"/>
  <c r="BL1567" i="1"/>
  <c r="BL2412" i="1"/>
  <c r="BL1172" i="1"/>
  <c r="BL142" i="1"/>
  <c r="BL236" i="1"/>
  <c r="BL1806" i="1"/>
  <c r="BL1244" i="1"/>
  <c r="BL446" i="1"/>
  <c r="BL1180" i="1"/>
  <c r="BL614" i="1"/>
  <c r="BL156" i="1"/>
  <c r="BL1543" i="1"/>
  <c r="BL2299" i="1"/>
  <c r="BL62" i="1"/>
  <c r="BL2400" i="1"/>
  <c r="BL328" i="1"/>
  <c r="BL2510" i="1"/>
  <c r="BL2540" i="1"/>
  <c r="BL2242" i="1"/>
  <c r="BL2091" i="1"/>
  <c r="BL624" i="1"/>
  <c r="BL530" i="1"/>
  <c r="BL1878" i="1"/>
  <c r="BL1286" i="1"/>
  <c r="BL434" i="1"/>
  <c r="BL1706" i="1"/>
  <c r="BL2231" i="1"/>
  <c r="BL2409" i="1"/>
  <c r="BL1462" i="1"/>
  <c r="BL1206" i="1"/>
  <c r="BL524" i="1"/>
  <c r="BL2560" i="1"/>
  <c r="BL1499" i="1"/>
  <c r="BL821" i="1"/>
  <c r="BL554" i="1"/>
  <c r="BL426" i="1"/>
  <c r="BL1924" i="1"/>
  <c r="BL1761" i="1"/>
  <c r="BL2031" i="1"/>
  <c r="BL1233" i="1"/>
  <c r="BL401" i="1"/>
  <c r="BL1679" i="1"/>
  <c r="BL1888" i="1"/>
  <c r="BL350" i="1"/>
  <c r="BL1324" i="1"/>
  <c r="BL422" i="1"/>
  <c r="BL1442" i="1"/>
  <c r="BL594" i="1"/>
  <c r="BL270" i="1"/>
  <c r="BL810" i="1"/>
  <c r="BL187" i="1"/>
  <c r="BL2036" i="1"/>
  <c r="BL476" i="1"/>
  <c r="BL374" i="1"/>
  <c r="BL1019" i="1"/>
  <c r="BL819" i="1"/>
  <c r="BL348" i="1"/>
  <c r="BL2073" i="1"/>
  <c r="BL2180" i="1"/>
  <c r="BL1889" i="1"/>
  <c r="BL429" i="1"/>
  <c r="BL317" i="1"/>
  <c r="BL596" i="1"/>
  <c r="BL969" i="1"/>
  <c r="BL1094" i="1"/>
  <c r="BL2480" i="1"/>
  <c r="BL2593" i="1"/>
  <c r="BL987" i="1"/>
  <c r="BL1387" i="1"/>
  <c r="BL2570" i="1"/>
  <c r="BL1856" i="1"/>
  <c r="BL2621" i="1"/>
  <c r="BL2504" i="1"/>
  <c r="BL788" i="1"/>
  <c r="BL2121" i="1"/>
  <c r="BL511" i="1"/>
  <c r="BL521" i="1"/>
  <c r="BL1891" i="1"/>
  <c r="BL751" i="1"/>
  <c r="BL862" i="1"/>
  <c r="BL310" i="1"/>
  <c r="BL2047" i="1"/>
  <c r="BL1393" i="1"/>
  <c r="BL1210" i="1"/>
  <c r="BL2210" i="1"/>
  <c r="BL2225" i="1"/>
  <c r="BL2431" i="1"/>
  <c r="BL896" i="1"/>
  <c r="BL430" i="1"/>
  <c r="BL854" i="1"/>
  <c r="BL2230" i="1"/>
  <c r="BL2019" i="1"/>
  <c r="BL1228" i="1"/>
  <c r="BL1599" i="1"/>
  <c r="BL1576" i="1"/>
  <c r="BL321" i="1"/>
  <c r="BL820" i="1"/>
  <c r="BL330" i="1"/>
  <c r="BL1224" i="1"/>
  <c r="BL1338" i="1"/>
  <c r="BL723" i="1"/>
  <c r="BL954" i="1"/>
  <c r="BL11" i="1"/>
  <c r="BL568" i="1"/>
  <c r="BL2112" i="1"/>
  <c r="BL1585" i="1"/>
  <c r="BL1693" i="1"/>
  <c r="BL1854" i="1"/>
  <c r="BL585" i="1"/>
  <c r="BL1430" i="1"/>
  <c r="BL668" i="1"/>
  <c r="BL1248" i="1"/>
  <c r="BL1977" i="1"/>
  <c r="BL2265" i="1"/>
  <c r="BL1273" i="1"/>
  <c r="BL932" i="1"/>
  <c r="BL2129" i="1"/>
  <c r="BL1012" i="1"/>
  <c r="BL1088" i="1"/>
  <c r="BL1140" i="1"/>
  <c r="BL881" i="1"/>
  <c r="BL823" i="1"/>
  <c r="BL1925" i="1"/>
  <c r="BL25" i="1"/>
  <c r="BL857" i="1"/>
  <c r="BL1134" i="1"/>
  <c r="BL1466" i="1"/>
  <c r="BL681" i="1"/>
  <c r="BL1798" i="1"/>
  <c r="BL1549" i="1"/>
  <c r="BL535" i="1"/>
  <c r="BL35" i="1"/>
  <c r="BL1566" i="1"/>
  <c r="BL537" i="1"/>
  <c r="BL2097" i="1"/>
  <c r="BL1066" i="1"/>
  <c r="BL2575" i="1"/>
  <c r="BL1670" i="1"/>
  <c r="BL235" i="1"/>
  <c r="BL466" i="1"/>
  <c r="BL1198" i="1"/>
  <c r="BL920" i="1"/>
  <c r="BL200" i="1"/>
  <c r="BL637" i="1"/>
  <c r="BL2547" i="1"/>
  <c r="BL856" i="1"/>
  <c r="BL2273" i="1"/>
  <c r="BL2223" i="1"/>
  <c r="BL895" i="1"/>
  <c r="BL204" i="1"/>
  <c r="BL333" i="1"/>
  <c r="BL1724" i="1"/>
  <c r="BL2176" i="1"/>
  <c r="BL595" i="1"/>
  <c r="BL2376" i="1"/>
  <c r="BL211" i="1"/>
  <c r="BL731" i="1"/>
  <c r="BL1447" i="1"/>
  <c r="BL2581" i="1"/>
  <c r="BL457" i="1"/>
  <c r="BL2531" i="1"/>
  <c r="BL709" i="1"/>
  <c r="BL223" i="1"/>
  <c r="BL394" i="1"/>
  <c r="BL913" i="1"/>
  <c r="BL1591" i="1"/>
  <c r="BL1815" i="1"/>
  <c r="BL67" i="1"/>
  <c r="BL2321" i="1"/>
  <c r="BL1962" i="1"/>
  <c r="BL2436" i="1"/>
  <c r="BL632" i="1"/>
  <c r="BL708" i="1"/>
  <c r="BL76" i="1"/>
  <c r="BL1658" i="1"/>
  <c r="BL120" i="1"/>
  <c r="BL542" i="1"/>
  <c r="BL2160" i="1"/>
  <c r="BL1317" i="1"/>
  <c r="BL883" i="1"/>
  <c r="BL1470" i="1"/>
  <c r="BL1558" i="1"/>
  <c r="BL1764" i="1"/>
  <c r="BL1139" i="1"/>
  <c r="BL1698" i="1"/>
  <c r="BL701" i="1"/>
  <c r="BL724" i="1"/>
  <c r="BL852" i="1"/>
  <c r="BL874" i="1"/>
  <c r="BL55" i="1"/>
  <c r="BL1539" i="1"/>
  <c r="BL1272" i="1"/>
  <c r="BL2178" i="1"/>
  <c r="BL158" i="1"/>
  <c r="BL1020" i="1"/>
  <c r="BL1766" i="1"/>
  <c r="BL1770" i="1"/>
  <c r="BL1632" i="1"/>
  <c r="BL2444" i="1"/>
  <c r="BL1035" i="1"/>
  <c r="BL1135" i="1"/>
  <c r="BL2034" i="1"/>
  <c r="BL81" i="1"/>
  <c r="BL2305" i="1"/>
  <c r="BL2148" i="1"/>
  <c r="BL1159" i="1"/>
  <c r="BL855" i="1"/>
  <c r="BL135" i="1"/>
  <c r="BL261" i="1"/>
  <c r="BL579" i="1"/>
  <c r="BL47" i="1"/>
  <c r="BL2154" i="1"/>
  <c r="BL1062" i="1"/>
  <c r="BL608" i="1"/>
  <c r="BL1769" i="1"/>
  <c r="BL1056" i="1"/>
  <c r="BL845" i="1"/>
  <c r="BL630" i="1"/>
  <c r="BL278" i="1"/>
  <c r="BL528" i="1"/>
  <c r="BL2281" i="1"/>
  <c r="BL468" i="1"/>
  <c r="BL77" i="1"/>
  <c r="BL352" i="1"/>
  <c r="BL298" i="1"/>
  <c r="BL467" i="1"/>
  <c r="BL766" i="1"/>
  <c r="BL2042" i="1"/>
  <c r="BL2254" i="1"/>
  <c r="BL955" i="1"/>
  <c r="BL1921" i="1"/>
  <c r="BL439" i="1"/>
  <c r="BL1705" i="1"/>
  <c r="BL2522" i="1"/>
  <c r="BL351" i="1"/>
  <c r="BL1696" i="1"/>
  <c r="BL2022" i="1"/>
  <c r="BL294" i="1"/>
  <c r="BL1201" i="1"/>
  <c r="BL669" i="1"/>
  <c r="BL1995" i="1"/>
  <c r="BL1758" i="1"/>
  <c r="BL1788" i="1"/>
  <c r="BL2421" i="1"/>
  <c r="BL1252" i="1"/>
  <c r="BL1850" i="1"/>
  <c r="BL38" i="1"/>
  <c r="BL793" i="1"/>
  <c r="BL90" i="1"/>
  <c r="BL1942" i="1"/>
  <c r="BL229" i="1"/>
  <c r="BL1196" i="1"/>
  <c r="BL2352" i="1"/>
  <c r="BL167" i="1"/>
  <c r="BL1305" i="1"/>
  <c r="BL1392" i="1"/>
  <c r="BL1398" i="1"/>
  <c r="BL2572" i="1"/>
  <c r="BL1083" i="1"/>
  <c r="BL257" i="1"/>
  <c r="BL2007" i="1"/>
  <c r="BL799" i="1"/>
  <c r="BL2079" i="1"/>
  <c r="BL450" i="1"/>
  <c r="BL2021" i="1"/>
  <c r="BL540" i="1"/>
  <c r="BL2429" i="1"/>
  <c r="BL733" i="1"/>
  <c r="BL1409" i="1"/>
  <c r="BL1011" i="1"/>
  <c r="BL2212" i="1"/>
  <c r="BL2532" i="1"/>
  <c r="BL2368" i="1"/>
  <c r="BL1251" i="1"/>
  <c r="BL1464" i="1"/>
  <c r="BL2096" i="1"/>
  <c r="BL2355" i="1"/>
  <c r="BL2362" i="1"/>
  <c r="BL2473" i="1"/>
  <c r="BL2399" i="1"/>
  <c r="BL2136" i="1"/>
  <c r="BL478" i="1"/>
  <c r="BL370" i="1"/>
  <c r="BL1589" i="1"/>
  <c r="BL30" i="1"/>
  <c r="BL1489" i="1"/>
  <c r="BL2039" i="1"/>
  <c r="BL244" i="1"/>
  <c r="BL2092" i="1"/>
  <c r="BL2184" i="1"/>
  <c r="BL96" i="1"/>
  <c r="BL1298" i="1"/>
  <c r="BL2610" i="1"/>
  <c r="BL1076" i="1"/>
  <c r="BL1961" i="1"/>
  <c r="BL2028" i="1"/>
  <c r="BL1579" i="1"/>
  <c r="BL1125" i="1"/>
  <c r="BL2006" i="1"/>
  <c r="BL1106" i="1"/>
  <c r="BL1255" i="1"/>
  <c r="BL2410" i="1"/>
  <c r="BL445" i="1"/>
  <c r="BL600" i="1"/>
  <c r="BL2439" i="1"/>
  <c r="BL366" i="1"/>
  <c r="BL2494" i="1"/>
  <c r="BL1759" i="1"/>
  <c r="BL2470" i="1"/>
  <c r="BL121" i="1"/>
  <c r="BL946" i="1"/>
  <c r="BL1480" i="1"/>
  <c r="BL1354" i="1"/>
  <c r="BL279" i="1"/>
  <c r="BL1728" i="1"/>
  <c r="BL1680" i="1"/>
  <c r="BL629" i="1"/>
  <c r="BL1428" i="1"/>
  <c r="BL1136" i="1"/>
  <c r="BL1078" i="1"/>
  <c r="BL1315" i="1"/>
  <c r="BL1645" i="1"/>
  <c r="BL154" i="1"/>
  <c r="BL463" i="1"/>
  <c r="BL1188" i="1"/>
  <c r="BL1990" i="1"/>
  <c r="BL2501" i="1"/>
  <c r="BL978" i="1"/>
  <c r="BL106" i="1"/>
  <c r="BL376" i="1"/>
  <c r="BL613" i="1"/>
  <c r="BL217" i="1"/>
  <c r="BL850" i="1"/>
  <c r="BL238" i="1"/>
  <c r="BL807" i="1"/>
  <c r="BL1104" i="1"/>
  <c r="BL825" i="1"/>
  <c r="BL433" i="1"/>
  <c r="BL2228" i="1"/>
  <c r="BL574" i="1"/>
  <c r="BL1677" i="1"/>
  <c r="BL748" i="1"/>
  <c r="BL1861" i="1"/>
  <c r="BL484" i="1"/>
  <c r="BL50" i="1"/>
  <c r="BL1523" i="1"/>
  <c r="BL1886" i="1"/>
  <c r="BL2422" i="1"/>
  <c r="BL1063" i="1"/>
  <c r="BL1822" i="1"/>
  <c r="BL1644" i="1"/>
  <c r="BL1908" i="1"/>
  <c r="BL1870" i="1"/>
  <c r="BL499" i="1"/>
  <c r="BL664" i="1"/>
  <c r="BL388" i="1"/>
  <c r="BL2359" i="1"/>
  <c r="BL1203" i="1"/>
  <c r="BL813" i="1"/>
  <c r="BL1130" i="1"/>
  <c r="BL2365" i="1"/>
  <c r="BL1148" i="1"/>
  <c r="BL935" i="1"/>
  <c r="BL2084" i="1"/>
  <c r="BL1425" i="1"/>
  <c r="BL927" i="1"/>
  <c r="BL1455" i="1"/>
  <c r="BL2100" i="1"/>
  <c r="BL1903" i="1"/>
  <c r="BL456" i="1"/>
  <c r="BL1970" i="1"/>
  <c r="BL1190" i="1"/>
  <c r="BL2068" i="1"/>
  <c r="BL1371" i="1"/>
  <c r="BL941" i="1"/>
  <c r="BL2624" i="1"/>
  <c r="BL1744" i="1"/>
  <c r="BL843" i="1"/>
  <c r="BL1859" i="1"/>
  <c r="BL414" i="1"/>
  <c r="BL2300" i="1"/>
  <c r="BL1992" i="1"/>
  <c r="BL316" i="1"/>
  <c r="BL1799" i="1"/>
  <c r="BL1750" i="1"/>
  <c r="BL1687" i="1"/>
  <c r="BL962" i="1"/>
  <c r="BL790" i="1"/>
  <c r="BL1282" i="1"/>
  <c r="BL2520" i="1"/>
  <c r="BL175" i="1"/>
  <c r="BL1399" i="1"/>
  <c r="BL711" i="1"/>
  <c r="BL563" i="1"/>
  <c r="BL994" i="1"/>
  <c r="BL398" i="1"/>
  <c r="BL447" i="1"/>
  <c r="BL569" i="1"/>
  <c r="BL713" i="1"/>
  <c r="BL2164" i="1"/>
  <c r="BL1131" i="1"/>
  <c r="BL590" i="1"/>
  <c r="BL369" i="1"/>
  <c r="BL997" i="1"/>
  <c r="BL1170" i="1"/>
  <c r="BL846" i="1"/>
  <c r="BL725" i="1"/>
  <c r="BL1578" i="1"/>
  <c r="BL210" i="1"/>
  <c r="BL1181" i="1"/>
  <c r="BL405" i="1"/>
  <c r="BL1686" i="1"/>
  <c r="BL727" i="1"/>
  <c r="BL1468" i="1"/>
  <c r="BL2382" i="1"/>
  <c r="BL1177" i="1"/>
  <c r="BL1142" i="1"/>
  <c r="BL1823" i="1"/>
  <c r="BL2464" i="1"/>
  <c r="BL1562" i="1"/>
  <c r="BL1278" i="1"/>
  <c r="BL1820" i="1"/>
  <c r="BL2387" i="1"/>
  <c r="BL1667" i="1"/>
  <c r="BL2287" i="1"/>
  <c r="BL101" i="1"/>
  <c r="BL2404" i="1"/>
  <c r="BL2583" i="1"/>
  <c r="BL1171" i="1"/>
  <c r="BL117" i="1"/>
  <c r="BL1969" i="1"/>
  <c r="BL1229" i="1"/>
  <c r="BL1915" i="1"/>
  <c r="BL2454" i="1"/>
  <c r="BL2338" i="1"/>
  <c r="BL1249" i="1"/>
  <c r="BL239" i="1"/>
  <c r="BL497" i="1"/>
  <c r="BL1812" i="1"/>
  <c r="BL2029" i="1"/>
  <c r="BL546" i="1"/>
  <c r="BL86" i="1"/>
  <c r="BL103" i="1"/>
  <c r="BL696" i="1"/>
  <c r="BL367" i="1"/>
  <c r="BL109" i="1"/>
  <c r="BL340" i="1"/>
  <c r="BL271" i="1"/>
  <c r="BL2147" i="1"/>
  <c r="BL877" i="1"/>
  <c r="BL361" i="1"/>
  <c r="BL871" i="1"/>
  <c r="BL1361" i="1"/>
  <c r="BL207" i="1"/>
  <c r="BL960" i="1"/>
  <c r="BL971" i="1"/>
  <c r="BL2615" i="1"/>
  <c r="BL605" i="1"/>
  <c r="BL827" i="1"/>
  <c r="BL734" i="1"/>
  <c r="BL917" i="1"/>
  <c r="BL618" i="1"/>
  <c r="BL2257" i="1"/>
  <c r="BL10" i="1"/>
  <c r="BL2295" i="1"/>
  <c r="BL1149" i="1"/>
  <c r="BL1403" i="1"/>
  <c r="BL1611" i="1"/>
  <c r="BL1247" i="1"/>
  <c r="BL2027" i="1"/>
  <c r="BL56" i="1"/>
  <c r="BL1963" i="1"/>
  <c r="BL950" i="1"/>
  <c r="BL910" i="1"/>
  <c r="BL1876" i="1"/>
  <c r="BL678" i="1"/>
  <c r="BL732" i="1"/>
  <c r="BL1028" i="1"/>
  <c r="BL570" i="1"/>
  <c r="BL1551" i="1"/>
  <c r="BL2033" i="1"/>
  <c r="BL2597" i="1"/>
  <c r="BL2407" i="1"/>
  <c r="BL1714" i="1"/>
  <c r="BL774" i="1"/>
  <c r="BL742" i="1"/>
  <c r="BL1166" i="1"/>
  <c r="BL23" i="1"/>
  <c r="BL1774" i="1"/>
  <c r="BL2379" i="1"/>
  <c r="BL2492" i="1"/>
  <c r="BL75" i="1"/>
  <c r="BL2123" i="1"/>
  <c r="BL1577" i="1"/>
  <c r="BL1561" i="1"/>
  <c r="BL2340" i="1"/>
  <c r="BL1742" i="1"/>
  <c r="BL438" i="1"/>
  <c r="BL2286" i="1"/>
  <c r="BL523" i="1"/>
  <c r="BL2213" i="1"/>
  <c r="BL241" i="1"/>
  <c r="BL2423" i="1"/>
  <c r="BL475" i="1"/>
  <c r="BL2602" i="1"/>
  <c r="BL225" i="1"/>
  <c r="BL199" i="1"/>
  <c r="BL599" i="1"/>
  <c r="BL390" i="1"/>
  <c r="BL1240" i="1"/>
  <c r="BL2048" i="1"/>
  <c r="BL1603" i="1"/>
  <c r="BL1540" i="1"/>
  <c r="BL576" i="1"/>
  <c r="BL638" i="1"/>
  <c r="BL21" i="1"/>
  <c r="BL1006" i="1"/>
  <c r="BL1786" i="1"/>
  <c r="BL2062" i="1"/>
  <c r="BL70" i="1"/>
  <c r="BL899" i="1"/>
  <c r="BL314" i="1"/>
  <c r="BL904" i="1"/>
  <c r="BL45" i="1"/>
  <c r="BL1450" i="1"/>
  <c r="BL2061" i="1"/>
  <c r="BL2002" i="1"/>
  <c r="BL2398" i="1"/>
  <c r="BL940" i="1"/>
  <c r="BL2196" i="1"/>
  <c r="BL334" i="1"/>
  <c r="BL2234" i="1"/>
  <c r="BL254" i="1"/>
  <c r="BL487" i="1"/>
  <c r="BL461" i="1"/>
  <c r="BL1039" i="1"/>
  <c r="BL256" i="1"/>
  <c r="BL2503" i="1"/>
  <c r="BL2432" i="1"/>
  <c r="BL923" i="1"/>
  <c r="BL344" i="1"/>
  <c r="BL1985" i="1"/>
  <c r="BL1014" i="1"/>
  <c r="BL1751" i="1"/>
  <c r="BL995" i="1"/>
  <c r="BL1601" i="1"/>
  <c r="BL2543" i="1"/>
  <c r="BL218" i="1"/>
  <c r="BL512" i="1"/>
  <c r="BL2578" i="1"/>
  <c r="BL964" i="1"/>
  <c r="BL957" i="1"/>
  <c r="BL245" i="1"/>
  <c r="BL897" i="1"/>
  <c r="BL208" i="1"/>
  <c r="BL2013" i="1"/>
  <c r="BL2269" i="1"/>
  <c r="BL150" i="1"/>
  <c r="BL2491" i="1"/>
  <c r="BL1840" i="1"/>
  <c r="BL685" i="1"/>
  <c r="BL1316" i="1"/>
  <c r="BL2366" i="1"/>
  <c r="BL2038" i="1"/>
  <c r="BL1740" i="1"/>
  <c r="BL628" i="1"/>
  <c r="BL2435" i="1"/>
  <c r="BL1737" i="1"/>
  <c r="BL519" i="1"/>
  <c r="BL1656" i="1"/>
  <c r="BL972" i="1"/>
  <c r="BL1404" i="1"/>
  <c r="BL2466" i="1"/>
  <c r="BL2458" i="1"/>
  <c r="BL943" i="1"/>
  <c r="BL1023" i="1"/>
  <c r="BL1755" i="1"/>
  <c r="BL1333" i="1"/>
  <c r="BL1199" i="1"/>
  <c r="BL2128" i="1"/>
  <c r="BL1746" i="1"/>
  <c r="BL1176" i="1"/>
  <c r="BL1484" i="1"/>
  <c r="BL34" i="1"/>
  <c r="BL80" i="1"/>
  <c r="BL903" i="1"/>
  <c r="BL1681" i="1"/>
  <c r="BL1332" i="1"/>
  <c r="BL2385" i="1"/>
  <c r="BL1406" i="1"/>
  <c r="BL1804" i="1"/>
  <c r="BL1538" i="1"/>
  <c r="BL1231" i="1"/>
  <c r="BL249" i="1"/>
  <c r="BL141" i="1"/>
  <c r="BL1237" i="1"/>
  <c r="BL586" i="1"/>
  <c r="BL132" i="1"/>
  <c r="BL1617" i="1"/>
  <c r="BL1482" i="1"/>
  <c r="BL1230" i="1"/>
  <c r="BL2434" i="1"/>
  <c r="BL2353" i="1"/>
  <c r="BL1631" i="1"/>
  <c r="BL1536" i="1"/>
  <c r="BL1819" i="1"/>
  <c r="BL1060" i="1"/>
  <c r="BL781" i="1"/>
  <c r="BL1865" i="1"/>
  <c r="BL2334" i="1"/>
  <c r="BL866" i="1"/>
  <c r="BL803" i="1"/>
  <c r="BL61" i="1"/>
  <c r="BL1454" i="1"/>
  <c r="BL1485" i="1"/>
  <c r="BL2483" i="1"/>
  <c r="BL1524" i="1"/>
  <c r="BL250" i="1"/>
  <c r="BL2498" i="1"/>
  <c r="BL1451" i="1"/>
  <c r="BL2315" i="1"/>
  <c r="BL1479" i="1"/>
  <c r="BL2516" i="1"/>
  <c r="BL2035" i="1"/>
  <c r="BL2525" i="1"/>
  <c r="BL1402" i="1"/>
  <c r="BL115" i="1"/>
  <c r="BL488" i="1"/>
  <c r="BL878" i="1"/>
  <c r="BL1358" i="1"/>
  <c r="BL19" i="1"/>
  <c r="BL1654" i="1"/>
  <c r="BL2302" i="1"/>
  <c r="BL360" i="1"/>
  <c r="BL2351" i="1"/>
  <c r="BL951" i="1"/>
  <c r="BL247" i="1"/>
  <c r="BL195" i="1"/>
  <c r="BL2186" i="1"/>
  <c r="BL2301" i="1"/>
  <c r="BL202" i="1"/>
  <c r="BL267" i="1"/>
  <c r="BL691" i="1"/>
  <c r="BL1844" i="1"/>
  <c r="BL423" i="1"/>
  <c r="BL1416" i="1"/>
  <c r="BL811" i="1"/>
  <c r="BL2367" i="1"/>
  <c r="BL1241" i="1"/>
  <c r="BL754" i="1"/>
  <c r="BL2386" i="1"/>
  <c r="BL100" i="1"/>
  <c r="BL1256" i="1"/>
  <c r="BL2201" i="1"/>
  <c r="BL421" i="1"/>
  <c r="BL753" i="1"/>
  <c r="BL63" i="1"/>
  <c r="BL1569" i="1"/>
  <c r="BL2337" i="1"/>
  <c r="BL20" i="1"/>
  <c r="BL1064" i="1"/>
  <c r="BL1640" i="1"/>
  <c r="BL1739" i="1"/>
  <c r="BL558" i="1"/>
  <c r="BL379" i="1"/>
  <c r="BL2589" i="1"/>
  <c r="BL2559" i="1"/>
  <c r="BL1419" i="1"/>
  <c r="BL513" i="1"/>
  <c r="BL1007" i="1"/>
  <c r="BL1598" i="1"/>
  <c r="BL147" i="1"/>
  <c r="BL873" i="1"/>
  <c r="BL2098" i="1"/>
  <c r="BL486" i="1"/>
  <c r="BL107" i="1"/>
  <c r="BL337" i="1"/>
  <c r="BL2151" i="1"/>
  <c r="BL1923" i="1"/>
  <c r="BL2393" i="1"/>
  <c r="BL2511" i="1"/>
  <c r="BL386" i="1"/>
  <c r="BL1118" i="1"/>
  <c r="BL901" i="1"/>
  <c r="BL749" i="1"/>
  <c r="BL144" i="1"/>
  <c r="BL1929" i="1"/>
  <c r="BL1167" i="1"/>
  <c r="BL1202" i="1"/>
  <c r="BL1647" i="1"/>
  <c r="BL674" i="1"/>
  <c r="BL459" i="1"/>
  <c r="BL831" i="1"/>
  <c r="BL839" i="1"/>
  <c r="BL771" i="1"/>
  <c r="BL2248" i="1"/>
  <c r="BL1452" i="1"/>
  <c r="BL1666" i="1"/>
  <c r="BL1475" i="1"/>
  <c r="BL898" i="1"/>
  <c r="BL7" i="1"/>
  <c r="BL689" i="1"/>
  <c r="BL2115" i="1"/>
  <c r="BL1669" i="1"/>
  <c r="BL2170" i="1"/>
  <c r="BL1665" i="1"/>
  <c r="BL303" i="1"/>
  <c r="BL1778" i="1"/>
  <c r="BL399" i="1"/>
  <c r="BL148" i="1"/>
  <c r="BL1846" i="1"/>
  <c r="BL182" i="1"/>
  <c r="BL1514" i="1"/>
  <c r="BL840" i="1"/>
  <c r="BL2418" i="1"/>
  <c r="BL1682" i="1"/>
  <c r="BL134" i="1"/>
  <c r="BL1906" i="1"/>
  <c r="BL922" i="1"/>
  <c r="BL892" i="1"/>
  <c r="BL653" i="1"/>
  <c r="BL1862" i="1"/>
  <c r="BL783" i="1"/>
  <c r="BL129" i="1"/>
  <c r="BL1411" i="1"/>
  <c r="BL2354" i="1"/>
  <c r="BL1712" i="1"/>
  <c r="BL2145" i="1"/>
  <c r="BL1043" i="1"/>
  <c r="BL1052" i="1"/>
  <c r="BL1370" i="1"/>
  <c r="BL99" i="1"/>
  <c r="BL1622" i="1"/>
  <c r="BL2014" i="1"/>
  <c r="BL105" i="1"/>
  <c r="BL2381" i="1"/>
  <c r="BL1905" i="1"/>
  <c r="BL1628" i="1"/>
  <c r="BL635" i="1"/>
  <c r="BL27" i="1"/>
  <c r="BL1465" i="1"/>
  <c r="BL1782" i="1"/>
  <c r="BL1623" i="1"/>
  <c r="BL1005" i="1"/>
  <c r="BL2476" i="1"/>
  <c r="BL2245" i="1"/>
  <c r="BL670" i="1"/>
  <c r="BL324" i="1"/>
  <c r="BL544" i="1"/>
  <c r="BL342" i="1"/>
  <c r="BL123" i="1"/>
  <c r="BL1098" i="1"/>
  <c r="BL2549" i="1"/>
  <c r="BL1707" i="1"/>
  <c r="BL1940" i="1"/>
  <c r="BL1731" i="1"/>
  <c r="BL2564" i="1"/>
  <c r="BL760" i="1"/>
  <c r="BL693" i="1"/>
  <c r="BL1165" i="1"/>
  <c r="BL1881" i="1"/>
  <c r="BL2622" i="1"/>
  <c r="BL832" i="1"/>
  <c r="BL1673" i="1"/>
  <c r="BL1837" i="1"/>
  <c r="BL1784" i="1"/>
  <c r="BL2568" i="1"/>
  <c r="BL616" i="1"/>
  <c r="BL54" i="1"/>
  <c r="BL518" i="1"/>
  <c r="BL1285" i="1"/>
  <c r="BL2279" i="1"/>
  <c r="BL2239" i="1"/>
  <c r="BL1357" i="1"/>
  <c r="BL153" i="1"/>
  <c r="BP484" i="1"/>
  <c r="BP2506" i="1"/>
  <c r="BP229" i="1"/>
  <c r="BP2514" i="1"/>
  <c r="BP397" i="1"/>
  <c r="BP711" i="1"/>
  <c r="BP965" i="1"/>
  <c r="BP1741" i="1"/>
  <c r="BP614" i="1"/>
  <c r="BP394" i="1"/>
  <c r="BP327" i="1"/>
  <c r="BP2540" i="1"/>
  <c r="BP462" i="1"/>
  <c r="BP1276" i="1"/>
  <c r="BP494" i="1"/>
  <c r="BP2242" i="1"/>
  <c r="BP2550" i="1"/>
  <c r="BP2501" i="1"/>
  <c r="BP2389" i="1"/>
  <c r="BP1868" i="1"/>
  <c r="BP1634" i="1"/>
  <c r="BP347" i="1"/>
  <c r="BP126" i="1"/>
  <c r="BP1322" i="1"/>
  <c r="BP816" i="1"/>
  <c r="BP1055" i="1"/>
  <c r="BP880" i="1"/>
  <c r="BP2622" i="1"/>
  <c r="BP1434" i="1"/>
  <c r="BP933" i="1"/>
  <c r="BP1297" i="1"/>
  <c r="BP219" i="1"/>
  <c r="BP1247" i="1"/>
  <c r="BP464" i="1"/>
  <c r="BP695" i="1"/>
  <c r="BP132" i="1"/>
  <c r="BP1853" i="1"/>
  <c r="BP1784" i="1"/>
  <c r="BP271" i="1"/>
  <c r="BP82" i="1"/>
  <c r="BP1116" i="1"/>
  <c r="BP1150" i="1"/>
  <c r="BP1087" i="1"/>
  <c r="BP1915" i="1"/>
  <c r="BP1825" i="1"/>
  <c r="BP1757" i="1"/>
  <c r="BP1706" i="1"/>
  <c r="BP2555" i="1"/>
  <c r="BP2631" i="1"/>
  <c r="BP1842" i="1"/>
  <c r="BP1423" i="1"/>
  <c r="BP2153" i="1"/>
  <c r="BP474" i="1"/>
  <c r="BP1188" i="1"/>
  <c r="BP2456" i="1"/>
  <c r="BP1677" i="1"/>
  <c r="BP1334" i="1"/>
  <c r="BP1059" i="1"/>
  <c r="BP2586" i="1"/>
  <c r="BP1979" i="1"/>
  <c r="BP1138" i="1"/>
  <c r="BP1540" i="1"/>
  <c r="BP514" i="1"/>
  <c r="BP2309" i="1"/>
  <c r="BP2230" i="1"/>
  <c r="BP1941" i="1"/>
  <c r="BP551" i="1"/>
  <c r="BP632" i="1"/>
  <c r="BP1318" i="1"/>
  <c r="BP2161" i="1"/>
  <c r="BP269" i="1"/>
  <c r="BP2398" i="1"/>
  <c r="BP2396" i="1"/>
  <c r="BP25" i="1"/>
  <c r="BP580" i="1"/>
  <c r="BP1612" i="1"/>
  <c r="BP2427" i="1"/>
  <c r="BP2232" i="1"/>
  <c r="BP572" i="1"/>
  <c r="BP2075" i="1"/>
  <c r="BP2552" i="1"/>
  <c r="BP2003" i="1"/>
  <c r="BP2297" i="1"/>
  <c r="BP1119" i="1"/>
  <c r="BP4" i="1"/>
  <c r="BP1033" i="1"/>
  <c r="BP1293" i="1"/>
  <c r="BP429" i="1"/>
  <c r="BP1306" i="1"/>
  <c r="BP678" i="1"/>
  <c r="BP1350" i="1"/>
  <c r="BP2169" i="1"/>
  <c r="BP917" i="1"/>
  <c r="BP566" i="1"/>
  <c r="BP648" i="1"/>
  <c r="BP597" i="1"/>
  <c r="BP2252" i="1"/>
  <c r="BP1716" i="1"/>
  <c r="BP2572" i="1"/>
  <c r="BP1817" i="1"/>
  <c r="BP1666" i="1"/>
  <c r="BP2034" i="1"/>
  <c r="BP942" i="1"/>
  <c r="BP1135" i="1"/>
  <c r="BP2496" i="1"/>
  <c r="BP114" i="1"/>
  <c r="BP1303" i="1"/>
  <c r="BP2062" i="1"/>
  <c r="BP1846" i="1"/>
  <c r="BP530" i="1"/>
  <c r="BP1530" i="1"/>
  <c r="BP293" i="1"/>
  <c r="BP921" i="1"/>
  <c r="BP2431" i="1"/>
  <c r="BP1750" i="1"/>
  <c r="BP1187" i="1"/>
  <c r="BP1935" i="1"/>
  <c r="BP502" i="1"/>
  <c r="BP53" i="1"/>
  <c r="BP763" i="1"/>
  <c r="BP521" i="1"/>
  <c r="BP2124" i="1"/>
  <c r="BP1506" i="1"/>
  <c r="BP136" i="1"/>
  <c r="BP2067" i="1"/>
  <c r="BP300" i="1"/>
  <c r="BP184" i="1"/>
  <c r="BP1586" i="1"/>
  <c r="BP780" i="1"/>
  <c r="BP586" i="1"/>
  <c r="BP1726" i="1"/>
  <c r="BP2347" i="1"/>
  <c r="BP54" i="1"/>
  <c r="BP117" i="1"/>
  <c r="BP1035" i="1"/>
  <c r="BP511" i="1"/>
  <c r="BP232" i="1"/>
  <c r="BP582" i="1"/>
  <c r="BP762" i="1"/>
  <c r="BP1791" i="1"/>
  <c r="BP2046" i="1"/>
  <c r="BP1587" i="1"/>
  <c r="BP189" i="1"/>
  <c r="BP1137" i="1"/>
  <c r="BP91" i="1"/>
  <c r="BP2122" i="1"/>
  <c r="BP527" i="1"/>
  <c r="BP2441" i="1"/>
  <c r="BP2152" i="1"/>
  <c r="BP1105" i="1"/>
  <c r="BP2329" i="1"/>
  <c r="BP1593" i="1"/>
  <c r="BP1435" i="1"/>
  <c r="BP306" i="1"/>
  <c r="BP1598" i="1"/>
  <c r="BP20" i="1"/>
  <c r="BP2047" i="1"/>
  <c r="BP573" i="1"/>
  <c r="BP1020" i="1"/>
  <c r="BP840" i="1"/>
  <c r="BP1286" i="1"/>
  <c r="BP2542" i="1"/>
  <c r="BP101" i="1"/>
  <c r="BP276" i="1"/>
  <c r="BP1771" i="1"/>
  <c r="BP1443" i="1"/>
  <c r="BP1861" i="1"/>
  <c r="BP548" i="1"/>
  <c r="BP1047" i="1"/>
  <c r="BP344" i="1"/>
  <c r="BL201" i="1"/>
  <c r="BL2256" i="1"/>
  <c r="BL2369" i="1"/>
  <c r="BL577" i="1"/>
  <c r="BL1747" i="1"/>
  <c r="BL39" i="1"/>
  <c r="BL237" i="1"/>
  <c r="BL644" i="1"/>
  <c r="BL2548" i="1"/>
  <c r="BL662" i="1"/>
  <c r="BL176" i="1"/>
  <c r="BL1941" i="1"/>
  <c r="BL2004" i="1"/>
  <c r="BL715" i="1"/>
  <c r="BL1443" i="1"/>
  <c r="BL1797" i="1"/>
  <c r="BL977" i="1"/>
  <c r="BL937" i="1"/>
  <c r="BL2587" i="1"/>
  <c r="BL1685" i="1"/>
  <c r="BL647" i="1"/>
  <c r="BL1117" i="1"/>
  <c r="BL1490" i="1"/>
  <c r="BL1516" i="1"/>
  <c r="BL2244" i="1"/>
  <c r="BL1526" i="1"/>
  <c r="BL1596" i="1"/>
  <c r="BL325" i="1"/>
  <c r="BL59" i="1"/>
  <c r="BL1097" i="1"/>
  <c r="BL1890" i="1"/>
  <c r="BL494" i="1"/>
  <c r="BL1808" i="1"/>
  <c r="BL1268" i="1"/>
  <c r="BL2521" i="1"/>
  <c r="BL1326" i="1"/>
  <c r="BL2427" i="1"/>
  <c r="BL547" i="1"/>
  <c r="BL1605" i="1"/>
  <c r="BL1933" i="1"/>
  <c r="BL2174" i="1"/>
  <c r="BL1583" i="1"/>
  <c r="BL2177" i="1"/>
  <c r="BL2009" i="1"/>
  <c r="BL1703" i="1"/>
  <c r="BL1294" i="1"/>
  <c r="BL185" i="1"/>
  <c r="BL665" i="1"/>
  <c r="BL1116" i="1"/>
  <c r="BL2375" i="1"/>
  <c r="BL675" i="1"/>
  <c r="BL2318" i="1"/>
  <c r="BL808" i="1"/>
  <c r="BL1121" i="1"/>
  <c r="BL358" i="1"/>
  <c r="BL338" i="1"/>
  <c r="BL1618" i="1"/>
  <c r="BL2181" i="1"/>
  <c r="BL928" i="1"/>
  <c r="BL571" i="1"/>
  <c r="BL1684" i="1"/>
  <c r="BL49" i="1"/>
  <c r="BL984" i="1"/>
  <c r="BL2192" i="1"/>
  <c r="BL2530" i="1"/>
  <c r="BL168" i="1"/>
  <c r="BL418" i="1"/>
  <c r="BL1504" i="1"/>
  <c r="BL253" i="1"/>
  <c r="BL1532" i="1"/>
  <c r="BL78" i="1"/>
  <c r="BL841" i="1"/>
  <c r="BL604" i="1"/>
  <c r="BL507" i="1"/>
  <c r="BL1691" i="1"/>
  <c r="BL471" i="1"/>
  <c r="BL1877" i="1"/>
  <c r="BL1902" i="1"/>
  <c r="BL1042" i="1"/>
  <c r="BL2282" i="1"/>
  <c r="BL1173" i="1"/>
  <c r="BL2567" i="1"/>
  <c r="BL894" i="1"/>
  <c r="BL1893" i="1"/>
  <c r="BL1745" i="1"/>
  <c r="BL2344" i="1"/>
  <c r="BL2172" i="1"/>
  <c r="BL1216" i="1"/>
  <c r="BL165" i="1"/>
  <c r="BL1978" i="1"/>
  <c r="BL53" i="1"/>
  <c r="BL284" i="1"/>
  <c r="BL2445" i="1"/>
  <c r="BL1701" i="1"/>
  <c r="BL2082" i="1"/>
  <c r="BL1956" i="1"/>
  <c r="BL2582" i="1"/>
  <c r="BL2443" i="1"/>
  <c r="BL912" i="1"/>
  <c r="BL1828" i="1"/>
  <c r="BL567" i="1"/>
  <c r="BL869" i="1"/>
  <c r="BL2518" i="1"/>
  <c r="BL1378" i="1"/>
  <c r="BL2384" i="1"/>
  <c r="BL1621" i="1"/>
  <c r="BL1813" i="1"/>
  <c r="BL768" i="1"/>
  <c r="BL2544" i="1"/>
  <c r="BL501" i="1"/>
  <c r="BL205" i="1"/>
  <c r="BL304" i="1"/>
  <c r="BL587" i="1"/>
  <c r="BL2018" i="1"/>
  <c r="BL2550" i="1"/>
  <c r="BL651" i="1"/>
  <c r="BL2284" i="1"/>
  <c r="BL738" i="1"/>
  <c r="BL849" i="1"/>
  <c r="BL1803" i="1"/>
  <c r="BL2150" i="1"/>
  <c r="BL772" i="1"/>
  <c r="BL173" i="1"/>
  <c r="BL227" i="1"/>
  <c r="BL1811" i="1"/>
  <c r="BL1947" i="1"/>
  <c r="BL2629" i="1"/>
  <c r="BL1498" i="1"/>
  <c r="BL1472" i="1"/>
  <c r="BL1113" i="1"/>
  <c r="BL1780" i="1"/>
  <c r="BL1418" i="1"/>
  <c r="BL2574" i="1"/>
  <c r="BL1336" i="1"/>
  <c r="BL1810" i="1"/>
  <c r="BL2105" i="1"/>
  <c r="BL948" i="1"/>
  <c r="BL680" i="1"/>
  <c r="BL2152" i="1"/>
  <c r="BL1491" i="1"/>
  <c r="BL1533" i="1"/>
  <c r="BL785" i="1"/>
  <c r="BL119" i="1"/>
  <c r="BL1089" i="1"/>
  <c r="BL1748" i="1"/>
  <c r="BL288" i="1"/>
  <c r="BL1200" i="1"/>
  <c r="BL1884" i="1"/>
  <c r="BL889" i="1"/>
  <c r="BL1735" i="1"/>
  <c r="BL252" i="1"/>
  <c r="BL2601" i="1"/>
  <c r="BL982" i="1"/>
  <c r="BL1913" i="1"/>
  <c r="BL483" i="1"/>
  <c r="BL1612" i="1"/>
  <c r="BL1949" i="1"/>
  <c r="BL1065" i="1"/>
  <c r="BL787" i="1"/>
  <c r="BL1785" i="1"/>
  <c r="BL2554" i="1"/>
  <c r="BL1883" i="1"/>
  <c r="BL1417" i="1"/>
  <c r="BL656" i="1"/>
  <c r="BL826" i="1"/>
  <c r="BL1982" i="1"/>
  <c r="BL875" i="1"/>
  <c r="BL936" i="1"/>
  <c r="BL282" i="1"/>
  <c r="BL33" i="1"/>
  <c r="BL1322" i="1"/>
  <c r="BL258" i="1"/>
  <c r="BL382" i="1"/>
  <c r="BL1939" i="1"/>
  <c r="BL425" i="1"/>
  <c r="BL2194" i="1"/>
  <c r="BL1625" i="1"/>
  <c r="BL974" i="1"/>
  <c r="BL1934" i="1"/>
  <c r="BL2524" i="1"/>
  <c r="BL2058" i="1"/>
  <c r="BL1487" i="1"/>
  <c r="BL383" i="1"/>
  <c r="BL440" i="1"/>
  <c r="BL1593" i="1"/>
  <c r="BL1103" i="1"/>
  <c r="BL1932" i="1"/>
  <c r="BL2085" i="1"/>
  <c r="BL684" i="1"/>
  <c r="BL453" i="1"/>
  <c r="BL1156" i="1"/>
  <c r="BL837" i="1"/>
  <c r="BL1946" i="1"/>
  <c r="BL194" i="1"/>
  <c r="BL183" i="1"/>
  <c r="BL981" i="1"/>
  <c r="BL1960" i="1"/>
  <c r="BL1100" i="1"/>
  <c r="BL427" i="1"/>
  <c r="BL2072" i="1"/>
  <c r="BL527" i="1"/>
  <c r="BL242" i="1"/>
  <c r="BL1220" i="1"/>
  <c r="BL2607" i="1"/>
  <c r="BL1723" i="1"/>
  <c r="BL220" i="1"/>
  <c r="BL2395" i="1"/>
  <c r="BL1674" i="1"/>
  <c r="BL1195" i="1"/>
  <c r="BL663" i="1"/>
  <c r="BL9" i="1"/>
  <c r="BL2453" i="1"/>
  <c r="BL2173" i="1"/>
  <c r="BL1162" i="1"/>
  <c r="BL2198" i="1"/>
  <c r="BL533" i="1"/>
  <c r="BL502" i="1"/>
  <c r="BL1849" i="1"/>
  <c r="BL1863" i="1"/>
  <c r="BL293" i="1"/>
  <c r="BL2146" i="1"/>
  <c r="BL411" i="1"/>
  <c r="BL617" i="1"/>
  <c r="BL2187" i="1"/>
  <c r="BL578" i="1"/>
  <c r="BL451" i="1"/>
  <c r="BL926" i="1"/>
  <c r="BL639" i="1"/>
  <c r="BL602" i="1"/>
  <c r="BL420" i="1"/>
  <c r="BL2614" i="1"/>
  <c r="BL1434" i="1"/>
  <c r="BL506" i="1"/>
  <c r="BL188" i="1"/>
  <c r="BL915" i="1"/>
  <c r="BL2507" i="1"/>
  <c r="BL1657" i="1"/>
  <c r="BL2095" i="1"/>
  <c r="BL286" i="1"/>
  <c r="BL387" i="1"/>
  <c r="BL1741" i="1"/>
  <c r="BL1339" i="1"/>
  <c r="BL1830" i="1"/>
  <c r="BL2484" i="1"/>
  <c r="BL1071" i="1"/>
  <c r="BL356" i="1"/>
  <c r="BL722" i="1"/>
  <c r="BL2326" i="1"/>
  <c r="BL2169" i="1"/>
  <c r="BL1158" i="1"/>
  <c r="BL2156" i="1"/>
  <c r="BL1267" i="1"/>
  <c r="BL2077" i="1"/>
  <c r="BL658" i="1"/>
  <c r="BL700" i="1"/>
  <c r="BL996" i="1"/>
  <c r="BL905" i="1"/>
  <c r="BL505" i="1"/>
  <c r="BL1096" i="1"/>
  <c r="BL1845" i="1"/>
  <c r="BL2586" i="1"/>
  <c r="BL1341" i="1"/>
  <c r="BL1584" i="1"/>
  <c r="BL1559" i="1"/>
  <c r="BL2260" i="1"/>
  <c r="BL1473" i="1"/>
  <c r="BL1975" i="1"/>
  <c r="BL2499" i="1"/>
  <c r="BL865" i="1"/>
  <c r="BL2420" i="1"/>
  <c r="BL2086" i="1"/>
  <c r="BL1283" i="1"/>
  <c r="BL493" i="1"/>
  <c r="BL1495" i="1"/>
  <c r="BL1967" i="1"/>
  <c r="BL1436" i="1"/>
  <c r="BL606" i="1"/>
  <c r="BL1502" i="1"/>
  <c r="BL1108" i="1"/>
  <c r="BL1896" i="1"/>
  <c r="BL1143" i="1"/>
  <c r="BL2456" i="1"/>
  <c r="BL1279" i="1"/>
  <c r="BL2219" i="1"/>
  <c r="BL1259" i="1"/>
  <c r="BL1476" i="1"/>
  <c r="BL231" i="1"/>
  <c r="BL1128" i="1"/>
  <c r="BL712" i="1"/>
  <c r="BL1477" i="1"/>
  <c r="BL2328" i="1"/>
  <c r="BL643" i="1"/>
  <c r="BL1115" i="1"/>
  <c r="BL2264" i="1"/>
  <c r="BL1868" i="1"/>
  <c r="BL1711" i="1"/>
  <c r="BL2538" i="1"/>
  <c r="BL1537" i="1"/>
  <c r="BL2316" i="1"/>
  <c r="BL1875" i="1"/>
  <c r="BL1505" i="1"/>
  <c r="BL1503" i="1"/>
  <c r="BL581" i="1"/>
  <c r="BL1510" i="1"/>
  <c r="BL152" i="1"/>
  <c r="BL2623" i="1"/>
  <c r="BL332" i="1"/>
  <c r="BL918" i="1"/>
  <c r="BL16" i="1"/>
  <c r="BL1372" i="1"/>
  <c r="BL1816" i="1"/>
  <c r="BL233" i="1"/>
  <c r="BL432" i="1"/>
  <c r="BL2468" i="1"/>
  <c r="BL988" i="1"/>
  <c r="BL1672" i="1"/>
  <c r="BL2158" i="1"/>
  <c r="BL1767" i="1"/>
  <c r="BL2214" i="1"/>
  <c r="BL667" i="1"/>
  <c r="BL102" i="1"/>
  <c r="BL2216" i="1"/>
  <c r="BL1015" i="1"/>
  <c r="BL24" i="1"/>
  <c r="BL867" i="1"/>
  <c r="BL104" i="1"/>
  <c r="BL1226" i="1"/>
  <c r="BL791" i="1"/>
  <c r="BL2189" i="1"/>
  <c r="BL2415" i="1"/>
  <c r="BL155" i="1"/>
  <c r="BL1675" i="1"/>
  <c r="BL407" i="1"/>
  <c r="BL1909" i="1"/>
  <c r="BL1263" i="1"/>
  <c r="BL645" i="1"/>
  <c r="BL458" i="1"/>
  <c r="BL1327" i="1"/>
  <c r="BL597" i="1"/>
  <c r="BL1179" i="1"/>
  <c r="BL42" i="1"/>
  <c r="BL2262" i="1"/>
  <c r="BL515" i="1"/>
  <c r="BL1887" i="1"/>
  <c r="BL692" i="1"/>
  <c r="BL1917" i="1"/>
  <c r="BL980" i="1"/>
  <c r="BL52" i="1"/>
  <c r="BL784" i="1"/>
  <c r="BL1700" i="1"/>
  <c r="BL2519" i="1"/>
  <c r="BL2613" i="1"/>
  <c r="BL1935" i="1"/>
  <c r="BL2252" i="1"/>
  <c r="BL2111" i="1"/>
  <c r="BL1383" i="1"/>
  <c r="BL508" i="1"/>
  <c r="BL2268" i="1"/>
  <c r="BL385" i="1"/>
  <c r="BL2255" i="1"/>
  <c r="BL2378" i="1"/>
  <c r="BL1912" i="1"/>
  <c r="BL929" i="1"/>
  <c r="BL297" i="1"/>
  <c r="BL1389" i="1"/>
  <c r="BL1310" i="1"/>
  <c r="BL848" i="1"/>
  <c r="BL228" i="1"/>
  <c r="BL1111" i="1"/>
  <c r="BL1508" i="1"/>
  <c r="BL1040" i="1"/>
  <c r="BG2636" i="1"/>
  <c r="BM2359" i="1"/>
  <c r="BM982" i="1"/>
  <c r="BM725" i="1"/>
  <c r="BM1790" i="1"/>
  <c r="BM2341" i="1"/>
  <c r="BM1958" i="1"/>
  <c r="BM312" i="1"/>
  <c r="BM1593" i="1"/>
  <c r="BM838" i="1"/>
  <c r="BM625" i="1"/>
  <c r="BM282" i="1"/>
  <c r="BM1915" i="1"/>
  <c r="BM902" i="1"/>
  <c r="BM321" i="1"/>
  <c r="BM626" i="1"/>
  <c r="BM1661" i="1"/>
  <c r="BM874" i="1"/>
  <c r="BM1089" i="1"/>
  <c r="BM1024" i="1"/>
  <c r="BM866" i="1"/>
  <c r="BM1734" i="1"/>
  <c r="BM406" i="1"/>
  <c r="BM2286" i="1"/>
  <c r="BM439" i="1"/>
  <c r="BM149" i="1"/>
  <c r="BM1217" i="1"/>
  <c r="BM1141" i="1"/>
  <c r="BM2088" i="1"/>
  <c r="BM1329" i="1"/>
  <c r="BM1076" i="1"/>
  <c r="BM984" i="1"/>
  <c r="BM1544" i="1"/>
  <c r="BM28" i="1"/>
  <c r="BM1684" i="1"/>
  <c r="BM616" i="1"/>
  <c r="BM2238" i="1"/>
  <c r="BM1292" i="1"/>
  <c r="BM690" i="1"/>
  <c r="BM2280" i="1"/>
  <c r="BM1276" i="1"/>
  <c r="BM726" i="1"/>
  <c r="BM346" i="1"/>
  <c r="BM1987" i="1"/>
  <c r="BM283" i="1"/>
  <c r="BM176" i="1"/>
  <c r="BM821" i="1"/>
  <c r="BM486" i="1"/>
  <c r="BM927" i="1"/>
  <c r="BM71" i="1"/>
  <c r="BM469" i="1"/>
  <c r="BM996" i="1"/>
  <c r="BM2312" i="1"/>
  <c r="BM2381" i="1"/>
  <c r="BM505" i="1"/>
  <c r="BM435" i="1"/>
  <c r="BM362" i="1"/>
  <c r="BM126" i="1"/>
  <c r="BM1337" i="1"/>
  <c r="BM1517" i="1"/>
  <c r="BM433" i="1"/>
  <c r="BM587" i="1"/>
  <c r="BM335" i="1"/>
  <c r="BM151" i="1"/>
  <c r="BM1299" i="1"/>
  <c r="BM1040" i="1"/>
  <c r="BM2066" i="1"/>
  <c r="BM642" i="1"/>
  <c r="BM1281" i="1"/>
  <c r="BM2622" i="1"/>
  <c r="BM1775" i="1"/>
  <c r="BM2156" i="1"/>
  <c r="BM2159" i="1"/>
  <c r="BM1301" i="1"/>
  <c r="BM219" i="1"/>
  <c r="BM1280" i="1"/>
  <c r="BM2179" i="1"/>
  <c r="BM2541" i="1"/>
  <c r="BM628" i="1"/>
  <c r="BM81" i="1"/>
  <c r="BM1428" i="1"/>
  <c r="BM820" i="1"/>
  <c r="BM1318" i="1"/>
  <c r="BM164" i="1"/>
  <c r="BM1118" i="1"/>
  <c r="BM2460" i="1"/>
  <c r="BM890" i="1"/>
  <c r="BM205" i="1"/>
  <c r="BM1093" i="1"/>
  <c r="BM1666" i="1"/>
  <c r="BM1363" i="1"/>
  <c r="BM2067" i="1"/>
  <c r="BM2345" i="1"/>
  <c r="BM825" i="1"/>
  <c r="BM588" i="1"/>
  <c r="BM675" i="1"/>
  <c r="BM2054" i="1"/>
  <c r="BM880" i="1"/>
  <c r="BM1482" i="1"/>
  <c r="BM70" i="1"/>
  <c r="BM1300" i="1"/>
  <c r="BM561" i="1"/>
  <c r="BM988" i="1"/>
  <c r="BM2293" i="1"/>
  <c r="BM692" i="1"/>
  <c r="BM25" i="1"/>
  <c r="BM368" i="1"/>
  <c r="BM2556" i="1"/>
  <c r="BM913" i="1"/>
  <c r="BM1387" i="1"/>
  <c r="BM2627" i="1"/>
  <c r="BM709" i="1"/>
  <c r="BM167" i="1"/>
  <c r="BM1003" i="1"/>
  <c r="BM244" i="1"/>
  <c r="BM514" i="1"/>
  <c r="BM1235" i="1"/>
  <c r="BM2273" i="1"/>
  <c r="BM924" i="1"/>
  <c r="BM966" i="1"/>
  <c r="BM204" i="1"/>
  <c r="BM1500" i="1"/>
  <c r="BM2621" i="1"/>
  <c r="BM446" i="1"/>
  <c r="BM1946" i="1"/>
  <c r="BM2296" i="1"/>
  <c r="BM771" i="1"/>
  <c r="BM1115" i="1"/>
  <c r="BM123" i="1"/>
  <c r="BM2043" i="1"/>
  <c r="BM404" i="1"/>
  <c r="BM1950" i="1"/>
  <c r="BM758" i="1"/>
  <c r="BM1074" i="1"/>
  <c r="BM87" i="1"/>
  <c r="BM242" i="1"/>
  <c r="BM337" i="1"/>
  <c r="BM1663" i="1"/>
  <c r="BM1488" i="1"/>
  <c r="BM1763" i="1"/>
  <c r="BM2427" i="1"/>
  <c r="BM1014" i="1"/>
  <c r="BM686" i="1"/>
  <c r="BM1095" i="1"/>
  <c r="BM2126" i="1"/>
  <c r="BM451" i="1"/>
  <c r="BM691" i="1"/>
  <c r="BM1130" i="1"/>
  <c r="BM1531" i="1"/>
  <c r="BM2420" i="1"/>
  <c r="BM69" i="1"/>
  <c r="BM791" i="1"/>
  <c r="BM2425" i="1"/>
  <c r="BM438" i="1"/>
  <c r="BM695" i="1"/>
  <c r="BM1170" i="1"/>
  <c r="BM799" i="1"/>
  <c r="BM2099" i="1"/>
  <c r="BM1139" i="1"/>
  <c r="BM796" i="1"/>
  <c r="BM1498" i="1"/>
  <c r="BM2441" i="1"/>
  <c r="BM1596" i="1"/>
  <c r="BM1800" i="1"/>
  <c r="BM1984" i="1"/>
  <c r="BM265" i="1"/>
  <c r="BM216" i="1"/>
  <c r="BM1012" i="1"/>
  <c r="BM2010" i="1"/>
  <c r="BM2480" i="1"/>
  <c r="BM1675" i="1"/>
  <c r="BM2528" i="1"/>
  <c r="BM1504" i="1"/>
  <c r="BM893" i="1"/>
  <c r="BM382" i="1"/>
  <c r="BM163" i="1"/>
  <c r="BM1308" i="1"/>
  <c r="BM1898" i="1"/>
  <c r="BM2325" i="1"/>
  <c r="BM2389" i="1"/>
  <c r="BM1345" i="1"/>
  <c r="BM1237" i="1"/>
  <c r="BM220" i="1"/>
  <c r="BM1427" i="1"/>
  <c r="BM1536" i="1"/>
  <c r="BM503" i="1"/>
  <c r="BM1060" i="1"/>
  <c r="BM968" i="1"/>
  <c r="BM1160" i="1"/>
  <c r="BM1230" i="1"/>
  <c r="BM721" i="1"/>
  <c r="BM1334" i="1"/>
  <c r="BM105" i="1"/>
  <c r="BM553" i="1"/>
  <c r="BM1422" i="1"/>
  <c r="BM2124" i="1"/>
  <c r="BM1010" i="1"/>
  <c r="BM477" i="1"/>
  <c r="BM740" i="1"/>
  <c r="BM2334" i="1"/>
  <c r="BM633" i="1"/>
  <c r="BM227" i="1"/>
  <c r="BM2192" i="1"/>
  <c r="BM932" i="1"/>
  <c r="BM231" i="1"/>
  <c r="BM2364" i="1"/>
  <c r="BM930" i="1"/>
  <c r="BM2269" i="1"/>
  <c r="BM858" i="1"/>
  <c r="BM756" i="1"/>
  <c r="BM551" i="1"/>
  <c r="BM1259" i="1"/>
  <c r="BM2213" i="1"/>
  <c r="BM211" i="1"/>
  <c r="BM1152" i="1"/>
  <c r="BM1995" i="1"/>
  <c r="BM519" i="1"/>
  <c r="BM1503" i="1"/>
  <c r="BM1216" i="1"/>
  <c r="BM1983" i="1"/>
  <c r="BM1441" i="1"/>
  <c r="BM1851" i="1"/>
  <c r="BM1777" i="1"/>
  <c r="BM1566" i="1"/>
  <c r="BM1937" i="1"/>
  <c r="BM1708" i="1"/>
  <c r="BM1105" i="1"/>
  <c r="BM1707" i="1"/>
  <c r="BM759" i="1"/>
  <c r="BM370" i="1"/>
  <c r="BM1168" i="1"/>
  <c r="BM485" i="1"/>
  <c r="BM818" i="1"/>
  <c r="BM1409" i="1"/>
  <c r="BM193" i="1"/>
  <c r="BM1586" i="1"/>
  <c r="BM1821" i="1"/>
  <c r="BM662" i="1"/>
  <c r="BM1595" i="1"/>
  <c r="BM38" i="1"/>
  <c r="BM2160" i="1"/>
  <c r="BM682" i="1"/>
  <c r="BM2246" i="1"/>
  <c r="BM2133" i="1"/>
  <c r="BM285" i="1"/>
  <c r="BM2561" i="1"/>
  <c r="BM772" i="1"/>
  <c r="BM452" i="1"/>
  <c r="BM1155" i="1"/>
  <c r="BM355" i="1"/>
  <c r="BM1630" i="1"/>
  <c r="BM1597" i="1"/>
  <c r="BM1163" i="1"/>
  <c r="BM1221" i="1"/>
  <c r="BM392" i="1"/>
  <c r="BM702" i="1"/>
  <c r="BM185" i="1"/>
  <c r="BM43" i="1"/>
  <c r="BM1348" i="1"/>
  <c r="BM601" i="1"/>
  <c r="BM1055" i="1"/>
  <c r="BM614" i="1"/>
  <c r="BM1253" i="1"/>
  <c r="BM2421" i="1"/>
  <c r="BM895" i="1"/>
  <c r="BM2064" i="1"/>
  <c r="BM2023" i="1"/>
  <c r="BM511" i="1"/>
  <c r="BM1511" i="1"/>
  <c r="BM2053" i="1"/>
  <c r="BM653" i="1"/>
  <c r="BM787" i="1"/>
  <c r="BM2437" i="1"/>
  <c r="BM1169" i="1"/>
  <c r="BM1270" i="1"/>
  <c r="BM2609" i="1"/>
  <c r="BM1713" i="1"/>
  <c r="BM559" i="1"/>
  <c r="BM1384" i="1"/>
  <c r="BM700" i="1"/>
  <c r="BM2398" i="1"/>
  <c r="BM1612" i="1"/>
  <c r="BM2533" i="1"/>
  <c r="BM885" i="1"/>
  <c r="BM1486" i="1"/>
  <c r="BM331" i="1"/>
  <c r="BM2212" i="1"/>
  <c r="BM440" i="1"/>
  <c r="BM160" i="1"/>
  <c r="BM1209" i="1"/>
  <c r="BM55" i="1"/>
  <c r="BM977" i="1"/>
  <c r="BM1200" i="1"/>
  <c r="BM399" i="1"/>
  <c r="BM30" i="1"/>
  <c r="BM1212" i="1"/>
  <c r="BM31" i="1"/>
  <c r="BM1013" i="1"/>
  <c r="BM1186" i="1"/>
  <c r="BM371" i="1"/>
  <c r="BM458" i="1"/>
  <c r="BM937" i="1"/>
  <c r="BM1822" i="1"/>
  <c r="BM1008" i="1"/>
  <c r="BM2250" i="1"/>
  <c r="BM1356" i="1"/>
  <c r="BM1848" i="1"/>
  <c r="BM673" i="1"/>
  <c r="BM1637" i="1"/>
  <c r="BM2604" i="1"/>
  <c r="BM635" i="1"/>
  <c r="BM837" i="1"/>
  <c r="BM1339" i="1"/>
  <c r="BM319" i="1"/>
  <c r="BM1743" i="1"/>
  <c r="BM273" i="1"/>
  <c r="BM1625" i="1"/>
  <c r="BM2302" i="1"/>
  <c r="BM639" i="1"/>
  <c r="BM873" i="1"/>
  <c r="BM1327" i="1"/>
  <c r="BM307" i="1"/>
  <c r="BM41" i="1"/>
  <c r="BM2063" i="1"/>
  <c r="BM1195" i="1"/>
  <c r="BM1366" i="1"/>
  <c r="BM533" i="1"/>
  <c r="BM2073" i="1"/>
  <c r="BM2496" i="1"/>
  <c r="BM1456" i="1"/>
  <c r="BM1654" i="1"/>
  <c r="BM302" i="1"/>
  <c r="BM1901" i="1"/>
  <c r="BM678" i="1"/>
  <c r="BM2544" i="1"/>
  <c r="BM1104" i="1"/>
  <c r="BM2154" i="1"/>
  <c r="BM395" i="1"/>
  <c r="BM1619" i="1"/>
  <c r="BM306" i="1"/>
  <c r="BM1721" i="1"/>
  <c r="BM1635" i="1"/>
  <c r="BM706" i="1"/>
  <c r="BM1202" i="1"/>
  <c r="BM482" i="1"/>
  <c r="BM1583" i="1"/>
  <c r="BM251" i="1"/>
  <c r="BM270" i="1"/>
  <c r="BM46" i="1"/>
  <c r="BM300" i="1"/>
  <c r="BM2633" i="1"/>
  <c r="BM134" i="1"/>
  <c r="BM974" i="1"/>
  <c r="BM1860" i="1"/>
  <c r="BM1365" i="1"/>
  <c r="BM461" i="1"/>
  <c r="BM612" i="1"/>
  <c r="BM1964" i="1"/>
  <c r="BM2625" i="1"/>
  <c r="BM1602" i="1"/>
  <c r="BM562" i="1"/>
  <c r="BM33" i="1"/>
  <c r="BM521" i="1"/>
  <c r="BM203" i="1"/>
  <c r="BM698" i="1"/>
  <c r="BM2248" i="1"/>
  <c r="BM961" i="1"/>
  <c r="BM1724" i="1"/>
  <c r="BM78" i="1"/>
  <c r="BM154" i="1"/>
  <c r="BM1265" i="1"/>
  <c r="BM82" i="1"/>
  <c r="BM178" i="1"/>
  <c r="BM946" i="1"/>
  <c r="BM1408" i="1"/>
  <c r="BM1321" i="1"/>
  <c r="BM2174" i="1"/>
  <c r="BM2072" i="1"/>
  <c r="BM208" i="1"/>
  <c r="BM1054" i="1"/>
  <c r="BM354" i="1"/>
  <c r="BM2056" i="1"/>
  <c r="BM578" i="1"/>
  <c r="BM1393" i="1"/>
  <c r="BM378" i="1"/>
  <c r="BM2036" i="1"/>
  <c r="BM598" i="1"/>
  <c r="BM1624" i="1"/>
  <c r="BM1144" i="1"/>
  <c r="BM634" i="1"/>
  <c r="BM1579" i="1"/>
  <c r="BM573" i="1"/>
  <c r="BM2281" i="1"/>
  <c r="BM1223" i="1"/>
  <c r="BM206" i="1"/>
  <c r="BM1322" i="1"/>
  <c r="BM2318" i="1"/>
  <c r="BM1552" i="1"/>
  <c r="BM1805" i="1"/>
  <c r="BM948" i="1"/>
  <c r="BM990" i="1"/>
  <c r="BM326" i="1"/>
  <c r="BM1140" i="1"/>
  <c r="BM457" i="1"/>
  <c r="BM854" i="1"/>
  <c r="BM1466" i="1"/>
  <c r="BM1815" i="1"/>
  <c r="BM2042" i="1"/>
  <c r="BM940" i="1"/>
  <c r="BM1527" i="1"/>
  <c r="BM1913" i="1"/>
  <c r="BM352" i="1"/>
  <c r="BM39" i="1"/>
  <c r="BM1018" i="1"/>
  <c r="BM2085" i="1"/>
  <c r="BM2094" i="1"/>
  <c r="BM1820" i="1"/>
  <c r="BM2445" i="1"/>
  <c r="BM436" i="1"/>
  <c r="BM2498" i="1"/>
  <c r="BM1311" i="1"/>
  <c r="BM139" i="1"/>
  <c r="BM1975" i="1"/>
  <c r="BM356" i="1"/>
  <c r="BM421" i="1"/>
  <c r="BM1461" i="1"/>
  <c r="BM847" i="1"/>
  <c r="BM1294" i="1"/>
  <c r="BM790" i="1"/>
  <c r="BM1381" i="1"/>
  <c r="BM1487" i="1"/>
  <c r="BM1738" i="1"/>
  <c r="BM2584" i="1"/>
  <c r="BM570" i="1"/>
  <c r="BM1401" i="1"/>
  <c r="BM267" i="1"/>
  <c r="BM1634" i="1"/>
  <c r="BM218" i="1"/>
  <c r="BM1797" i="1"/>
  <c r="BM179" i="1"/>
  <c r="BM967" i="1"/>
  <c r="BM271" i="1"/>
  <c r="BM53" i="1"/>
  <c r="BM2255" i="1"/>
  <c r="BM901" i="1"/>
  <c r="BM1391" i="1"/>
  <c r="BM15" i="1"/>
  <c r="BM611" i="1"/>
  <c r="BM2542" i="1"/>
  <c r="BM618" i="1"/>
  <c r="BM1257" i="1"/>
  <c r="BM2429" i="1"/>
  <c r="BM548" i="1"/>
  <c r="BM1740" i="1"/>
  <c r="BM65" i="1"/>
  <c r="BM416" i="1"/>
  <c r="BM1780" i="1"/>
  <c r="BM229" i="1"/>
  <c r="BM707" i="1"/>
  <c r="BM1403" i="1"/>
  <c r="BM680" i="1"/>
  <c r="BM137" i="1"/>
  <c r="BM1079" i="1"/>
  <c r="BM233" i="1"/>
  <c r="BM743" i="1"/>
  <c r="BM1443" i="1"/>
  <c r="BM765" i="1"/>
  <c r="BM1567" i="1"/>
  <c r="BM797" i="1"/>
  <c r="BM1832" i="1"/>
  <c r="BM2203" i="1"/>
  <c r="BM2504" i="1"/>
  <c r="BM1164" i="1"/>
  <c r="BM1423" i="1"/>
  <c r="BM823" i="1"/>
  <c r="BM1910" i="1"/>
  <c r="BM117" i="1"/>
  <c r="BM836" i="1"/>
  <c r="BM1031" i="1"/>
  <c r="BM1524" i="1"/>
  <c r="BM552" i="1"/>
  <c r="BM2178" i="1"/>
  <c r="BM148" i="1"/>
  <c r="BM1414" i="1"/>
  <c r="BM111" i="1"/>
  <c r="BM884" i="1"/>
  <c r="BM1019" i="1"/>
  <c r="BM1529" i="1"/>
  <c r="BM572" i="1"/>
  <c r="BM487" i="1"/>
  <c r="BM80" i="1"/>
  <c r="BM991" i="1"/>
  <c r="BM2080" i="1"/>
  <c r="BM2027" i="1"/>
  <c r="BM589" i="1"/>
  <c r="BM2586" i="1"/>
  <c r="BM2304" i="1"/>
  <c r="BM2394" i="1"/>
  <c r="BM2619" i="1"/>
  <c r="BM108" i="1"/>
  <c r="BM575" i="1"/>
  <c r="BM2560" i="1"/>
  <c r="BM476" i="1"/>
  <c r="BM2537" i="1"/>
  <c r="BM651" i="1"/>
  <c r="BM2322" i="1"/>
  <c r="BM463" i="1"/>
  <c r="BM2051" i="1"/>
  <c r="BM2386" i="1"/>
  <c r="BM377" i="1"/>
  <c r="BM2592" i="1"/>
  <c r="BM2624" i="1"/>
  <c r="BM1004" i="1"/>
  <c r="BM1546" i="1"/>
  <c r="BM2236" i="1"/>
  <c r="BM102" i="1"/>
  <c r="BM1844" i="1"/>
  <c r="BM347" i="1"/>
  <c r="BM1275" i="1"/>
  <c r="BM742" i="1"/>
  <c r="BM1065" i="1"/>
  <c r="BM413" i="1"/>
  <c r="BM962" i="1"/>
  <c r="BM810" i="1"/>
  <c r="BM56" i="1"/>
  <c r="BM664" i="1"/>
  <c r="BM1839" i="1"/>
  <c r="BM794" i="1"/>
  <c r="BM2059" i="1"/>
  <c r="BM500" i="1"/>
  <c r="BM450" i="1"/>
  <c r="BM1705" i="1"/>
  <c r="BM2057" i="1"/>
  <c r="BM1831" i="1"/>
  <c r="BM1041" i="1"/>
  <c r="BM243" i="1"/>
  <c r="BM1029" i="1"/>
  <c r="BM762" i="1"/>
  <c r="BM442" i="1"/>
  <c r="BM2495" i="1"/>
  <c r="BM577" i="1"/>
  <c r="BM1862" i="1"/>
  <c r="BM2507" i="1"/>
  <c r="BM2258" i="1"/>
  <c r="BM1412" i="1"/>
  <c r="BM2278" i="1"/>
  <c r="BM622" i="1"/>
  <c r="BM1754" i="1"/>
  <c r="BM1372" i="1"/>
  <c r="BM1731" i="1"/>
  <c r="BM976" i="1"/>
  <c r="BM571" i="1"/>
  <c r="BM1153" i="1"/>
  <c r="BM1070" i="1"/>
  <c r="BM1457" i="1"/>
  <c r="BM256" i="1"/>
  <c r="BM1932" i="1"/>
  <c r="BM9" i="1"/>
  <c r="BM44" i="1"/>
  <c r="BM1924" i="1"/>
  <c r="BM2106" i="1"/>
  <c r="BM217" i="1"/>
  <c r="BM808" i="1"/>
  <c r="BM809" i="1"/>
  <c r="BM1102" i="1"/>
  <c r="BM1682" i="1"/>
  <c r="BM419" i="1"/>
  <c r="BM174" i="1"/>
  <c r="BM1368" i="1"/>
  <c r="BM272" i="1"/>
  <c r="BM861" i="1"/>
  <c r="BM1751" i="1"/>
  <c r="BM2369" i="1"/>
  <c r="BM2158" i="1"/>
  <c r="BM862" i="1"/>
  <c r="BM782" i="1"/>
  <c r="BM1858" i="1"/>
  <c r="BM2546" i="1"/>
  <c r="BM2588" i="1"/>
  <c r="BM7" i="1"/>
  <c r="BM1814" i="1"/>
  <c r="BM1541" i="1"/>
  <c r="BM1341" i="1"/>
  <c r="BM539" i="1"/>
  <c r="BM1923" i="1"/>
  <c r="BM1603" i="1"/>
  <c r="BM817" i="1"/>
  <c r="BM1961" i="1"/>
  <c r="BM2335" i="1"/>
  <c r="BM1874" i="1"/>
  <c r="BM1346" i="1"/>
  <c r="BM2288" i="1"/>
  <c r="BM1855" i="1"/>
  <c r="BM241" i="1"/>
  <c r="BM1460" i="1"/>
  <c r="BM1808" i="1"/>
  <c r="BM925" i="1"/>
  <c r="BM2078" i="1"/>
  <c r="BM867" i="1"/>
  <c r="BM928" i="1"/>
  <c r="BM2084" i="1"/>
  <c r="BM2562" i="1"/>
  <c r="BM2271" i="1"/>
  <c r="BM541" i="1"/>
  <c r="BM2486" i="1"/>
  <c r="BM2385" i="1"/>
  <c r="BM2600" i="1"/>
  <c r="BM1667" i="1"/>
  <c r="BM1957" i="1"/>
  <c r="BM1255" i="1"/>
  <c r="BM816" i="1"/>
  <c r="BM2247" i="1"/>
  <c r="BM198" i="1"/>
  <c r="BM343" i="1"/>
  <c r="BM944" i="1"/>
  <c r="BM1268" i="1"/>
  <c r="BM2479" i="1"/>
  <c r="BM2125" i="1"/>
  <c r="BM1784" i="1"/>
  <c r="BM2390" i="1"/>
  <c r="BM2254" i="1"/>
  <c r="BM2048" i="1"/>
  <c r="BM1533" i="1"/>
  <c r="BM1781" i="1"/>
  <c r="BM1078" i="1"/>
  <c r="BM783" i="1"/>
  <c r="BM2393" i="1"/>
  <c r="BM348" i="1"/>
  <c r="BM1933" i="1"/>
  <c r="BM327" i="1"/>
  <c r="BM1405" i="1"/>
  <c r="BM574" i="1"/>
  <c r="BM1548" i="1"/>
  <c r="BM239" i="1"/>
  <c r="BM2387" i="1"/>
  <c r="BM2045" i="1"/>
  <c r="BM543" i="1"/>
  <c r="BM8" i="1"/>
  <c r="BM2257" i="1"/>
  <c r="BM2210" i="1"/>
  <c r="BM2202" i="1"/>
  <c r="BM1759" i="1"/>
  <c r="BM1415" i="1"/>
  <c r="BM1645" i="1"/>
  <c r="BM1347" i="1"/>
  <c r="BM1444" i="1"/>
  <c r="BM1039" i="1"/>
  <c r="BM780" i="1"/>
  <c r="BM1049" i="1"/>
  <c r="BM779" i="1"/>
  <c r="BM460" i="1"/>
  <c r="BM187" i="1"/>
  <c r="BM2360" i="1"/>
  <c r="BM2569" i="1"/>
  <c r="BM1432" i="1"/>
  <c r="BM1748" i="1"/>
  <c r="BM441" i="1"/>
  <c r="BM471" i="1"/>
  <c r="BM89" i="1"/>
  <c r="BM2629" i="1"/>
  <c r="BM1749" i="1"/>
  <c r="BM1508" i="1"/>
  <c r="BM556" i="1"/>
  <c r="BM212" i="1"/>
  <c r="BM1746" i="1"/>
  <c r="BM1426" i="1"/>
  <c r="BM1150" i="1"/>
  <c r="BM1038" i="1"/>
  <c r="BM857" i="1"/>
  <c r="BM1125" i="1"/>
  <c r="BM855" i="1"/>
  <c r="BM536" i="1"/>
  <c r="BM268" i="1"/>
  <c r="BM21" i="1"/>
  <c r="BM2340" i="1"/>
  <c r="BM1702" i="1"/>
  <c r="BM1364" i="1"/>
  <c r="BM693" i="1"/>
  <c r="BM132" i="1"/>
  <c r="BM169" i="1"/>
  <c r="BM142" i="1"/>
  <c r="BM2011" i="1"/>
  <c r="BM2201" i="1"/>
  <c r="BM648" i="1"/>
  <c r="BM303" i="1"/>
  <c r="BM1302" i="1"/>
  <c r="BM1506" i="1"/>
  <c r="BM1243" i="1"/>
  <c r="BM1171" i="1"/>
  <c r="BM935" i="1"/>
  <c r="BM1203" i="1"/>
  <c r="BM945" i="1"/>
  <c r="BM619" i="1"/>
  <c r="BM345" i="1"/>
  <c r="BM88" i="1"/>
  <c r="BM2024" i="1"/>
  <c r="BM1865" i="1"/>
  <c r="BM522" i="1"/>
  <c r="BM770" i="1"/>
  <c r="BM336" i="1"/>
  <c r="BM254" i="1"/>
  <c r="BM609" i="1"/>
  <c r="BM2134" i="1"/>
  <c r="BM2587" i="1"/>
  <c r="BM724" i="1"/>
  <c r="BM379" i="1"/>
  <c r="BM807" i="1"/>
  <c r="BM1640" i="1"/>
  <c r="BM1445" i="1"/>
  <c r="BM5" i="1"/>
  <c r="BM842" i="1"/>
  <c r="BM410" i="1"/>
  <c r="BM509" i="1"/>
  <c r="BM2376" i="1"/>
  <c r="BM1220" i="1"/>
  <c r="BM1919" i="1"/>
  <c r="BM1758" i="1"/>
  <c r="BM1455" i="1"/>
  <c r="BM1450" i="1"/>
  <c r="BM1349" i="1"/>
  <c r="BM1016" i="1"/>
  <c r="BM710" i="1"/>
  <c r="BM2079" i="1"/>
  <c r="BM158" i="1"/>
  <c r="BM2092" i="1"/>
  <c r="BM1108" i="1"/>
  <c r="BM1615" i="1"/>
  <c r="BM290" i="1"/>
  <c r="BM2412" i="1"/>
  <c r="BM958" i="1"/>
  <c r="BM1249" i="1"/>
  <c r="BM916" i="1"/>
  <c r="BM610" i="1"/>
  <c r="BM1709" i="1"/>
  <c r="BM1812" i="1"/>
  <c r="BM1400" i="1"/>
  <c r="BM2505" i="1"/>
  <c r="BM114" i="1"/>
  <c r="BM2347" i="1"/>
  <c r="BM2287" i="1"/>
  <c r="BM915" i="1"/>
  <c r="BM129" i="1"/>
  <c r="BM311" i="1"/>
  <c r="BM427" i="1"/>
  <c r="BM2002" i="1"/>
  <c r="BM207" i="1"/>
  <c r="BM2279" i="1"/>
  <c r="BM1238" i="1"/>
  <c r="BM2581" i="1"/>
  <c r="BM2530" i="1"/>
  <c r="BM1892" i="1"/>
  <c r="BM1794" i="1"/>
  <c r="BM1897" i="1"/>
  <c r="BM1452" i="1"/>
  <c r="BM1037" i="1"/>
  <c r="BM2104" i="1"/>
  <c r="BM104" i="1"/>
  <c r="BM640" i="1"/>
  <c r="BM1261" i="1"/>
  <c r="BM2116" i="1"/>
  <c r="BM2539" i="1"/>
  <c r="BM2163" i="1"/>
  <c r="BM547" i="1"/>
  <c r="BM2482" i="1"/>
  <c r="BM2375" i="1"/>
  <c r="BM2208" i="1"/>
  <c r="BM1662" i="1"/>
  <c r="BM1996" i="1"/>
  <c r="BM1271" i="1"/>
  <c r="BM957" i="1"/>
  <c r="BM2366" i="1"/>
  <c r="BM701" i="1"/>
  <c r="BM2186" i="1"/>
  <c r="BM560" i="1"/>
  <c r="BM1194" i="1"/>
  <c r="BM718" i="1"/>
  <c r="BM2344" i="1"/>
  <c r="BM366" i="1"/>
  <c r="BM2439" i="1"/>
  <c r="BM2033" i="1"/>
  <c r="BM1240" i="1"/>
  <c r="BM2529" i="1"/>
  <c r="BM2406" i="1"/>
  <c r="BM2423" i="1"/>
  <c r="BM1938" i="1"/>
  <c r="BM1944" i="1"/>
  <c r="BM1568" i="1"/>
  <c r="BM1861" i="1"/>
  <c r="BM1465" i="1"/>
  <c r="BM1192" i="1"/>
  <c r="BM1091" i="1"/>
  <c r="BM894" i="1"/>
  <c r="BM1161" i="1"/>
  <c r="BM905" i="1"/>
  <c r="BM579" i="1"/>
  <c r="BM304" i="1"/>
  <c r="BM47" i="1"/>
  <c r="BM1954" i="1"/>
  <c r="BM1774" i="1"/>
  <c r="BM1729" i="1"/>
  <c r="BM729" i="1"/>
  <c r="BM168" i="1"/>
  <c r="BM210" i="1"/>
  <c r="BM565" i="1"/>
  <c r="BM2046" i="1"/>
  <c r="BM2180" i="1"/>
  <c r="BM668" i="1"/>
  <c r="BM323" i="1"/>
  <c r="BM1338" i="1"/>
  <c r="BM1550" i="1"/>
  <c r="BM1279" i="1"/>
  <c r="BM1288" i="1"/>
  <c r="BM971" i="1"/>
  <c r="BM711" i="1"/>
  <c r="BM981" i="1"/>
  <c r="BM655" i="1"/>
  <c r="BM381" i="1"/>
  <c r="BM118" i="1"/>
  <c r="BM2132" i="1"/>
  <c r="BM1947" i="1"/>
  <c r="BM1099" i="1"/>
  <c r="BM827" i="1"/>
  <c r="BM372" i="1"/>
  <c r="BM289" i="1"/>
  <c r="BM657" i="1"/>
  <c r="BM2264" i="1"/>
  <c r="BM1646" i="1"/>
  <c r="BM761" i="1"/>
  <c r="BM415" i="1"/>
  <c r="BM1617" i="1"/>
  <c r="BM1655" i="1"/>
  <c r="BM1355" i="1"/>
  <c r="BM1082" i="1"/>
  <c r="BM1047" i="1"/>
  <c r="BM789" i="1"/>
  <c r="BM1057" i="1"/>
  <c r="BM788" i="1"/>
  <c r="BM468" i="1"/>
  <c r="BM196" i="1"/>
  <c r="BM2370" i="1"/>
  <c r="BM1978" i="1"/>
  <c r="BM1535" i="1"/>
  <c r="BM1764" i="1"/>
  <c r="BM449" i="1"/>
  <c r="BM479" i="1"/>
  <c r="BM97" i="1"/>
  <c r="BM17" i="1"/>
  <c r="BM1837" i="1"/>
  <c r="BM1676" i="1"/>
  <c r="BM580" i="1"/>
  <c r="BM236" i="1"/>
  <c r="BM2630" i="1"/>
  <c r="BM998" i="1"/>
  <c r="BM1289" i="1"/>
  <c r="BM956" i="1"/>
  <c r="BM650" i="1"/>
  <c r="BM1838" i="1"/>
  <c r="BM2098" i="1"/>
  <c r="BM1572" i="1"/>
  <c r="BM1048" i="1"/>
  <c r="BM2414" i="1"/>
  <c r="BM235" i="1"/>
  <c r="BM2284" i="1"/>
  <c r="BM2357" i="1"/>
  <c r="BM507" i="1"/>
  <c r="BM870" i="1"/>
  <c r="BM566" i="1"/>
  <c r="BM557" i="1"/>
  <c r="BM2572" i="1"/>
  <c r="BM1296" i="1"/>
  <c r="BM63" i="1"/>
  <c r="BM1770" i="1"/>
  <c r="BM1467" i="1"/>
  <c r="BM1462" i="1"/>
  <c r="BM1361" i="1"/>
  <c r="BM860" i="1"/>
  <c r="BM722" i="1"/>
  <c r="BM2111" i="1"/>
  <c r="BM170" i="1"/>
  <c r="BM2120" i="1"/>
  <c r="BM1120" i="1"/>
  <c r="BM1671" i="1"/>
  <c r="BM318" i="1"/>
  <c r="BM1547" i="1"/>
  <c r="BM2478" i="1"/>
  <c r="BM2564" i="1"/>
  <c r="BM1999" i="1"/>
  <c r="BM2000" i="1"/>
  <c r="BM1658" i="1"/>
  <c r="BM1310" i="1"/>
  <c r="BM1516" i="1"/>
  <c r="BM1251" i="1"/>
  <c r="BM1179" i="1"/>
  <c r="BM943" i="1"/>
  <c r="BM683" i="1"/>
  <c r="BM953" i="1"/>
  <c r="BM627" i="1"/>
  <c r="BM353" i="1"/>
  <c r="BM99" i="1"/>
  <c r="BM2062" i="1"/>
  <c r="BM1891" i="1"/>
  <c r="BM530" i="1"/>
  <c r="BM778" i="1"/>
  <c r="BM344" i="1"/>
  <c r="BM262" i="1"/>
  <c r="BM617" i="1"/>
  <c r="BM2123" i="1"/>
  <c r="BM2571" i="1"/>
  <c r="BM716" i="1"/>
  <c r="BM2105" i="1"/>
  <c r="BM1798" i="1"/>
  <c r="BM2164" i="1"/>
  <c r="BM1757" i="1"/>
  <c r="BM1463" i="1"/>
  <c r="BM734" i="1"/>
  <c r="BM1304" i="1"/>
  <c r="BM2527" i="1"/>
  <c r="BM2065" i="1"/>
  <c r="BM1917" i="1"/>
  <c r="BM2434" i="1"/>
  <c r="BM2283" i="1"/>
  <c r="BM2108" i="1"/>
  <c r="BM1600" i="1"/>
  <c r="BM1750" i="1"/>
  <c r="BM1094" i="1"/>
  <c r="BM663" i="1"/>
  <c r="BM1605" i="1"/>
  <c r="BM649" i="1"/>
  <c r="BM248" i="1"/>
  <c r="BM798" i="1"/>
  <c r="BM1036" i="1"/>
  <c r="BM2536" i="1"/>
  <c r="BM2137" i="1"/>
  <c r="BM1534" i="1"/>
  <c r="BM2346" i="1"/>
  <c r="BM2553" i="1"/>
  <c r="BM1986" i="1"/>
  <c r="BM1497" i="1"/>
  <c r="BM1523" i="1"/>
  <c r="BM1111" i="1"/>
  <c r="BM631" i="1"/>
  <c r="BM2075" i="1"/>
  <c r="BM491" i="1"/>
  <c r="BM1739" i="1"/>
  <c r="BM232" i="1"/>
  <c r="BM1325" i="1"/>
  <c r="BM2195" i="1"/>
  <c r="BM1180" i="1"/>
  <c r="BM2602" i="1"/>
  <c r="BM2383" i="1"/>
  <c r="BM2121" i="1"/>
  <c r="BM545" i="1"/>
  <c r="BM459" i="1"/>
  <c r="BM1147" i="1"/>
  <c r="BM103" i="1"/>
  <c r="BM973" i="1"/>
  <c r="BM1066" i="1"/>
  <c r="BM1266" i="1"/>
  <c r="BM1934" i="1"/>
  <c r="BM2575" i="1"/>
  <c r="BM2455" i="1"/>
  <c r="BM2513" i="1"/>
  <c r="BM2566" i="1"/>
  <c r="BM1752" i="1"/>
  <c r="BM2531" i="1"/>
  <c r="BM478" i="1"/>
  <c r="BM2557" i="1"/>
  <c r="BM430" i="1"/>
  <c r="BM1199" i="1"/>
  <c r="BM1213" i="1"/>
  <c r="BM1606" i="1"/>
  <c r="BM1402" i="1"/>
  <c r="BM1806" i="1"/>
  <c r="BM2170" i="1"/>
  <c r="BM2194" i="1"/>
  <c r="BM2234" i="1"/>
  <c r="BM2593" i="1"/>
  <c r="BM531" i="1"/>
  <c r="BM1997" i="1"/>
  <c r="BM2339" i="1"/>
  <c r="BM223" i="1"/>
  <c r="BM1576" i="1"/>
  <c r="BM846" i="1"/>
  <c r="BM1828" i="1"/>
  <c r="BM2309" i="1"/>
  <c r="BM475" i="1"/>
  <c r="BM1753" i="1"/>
  <c r="BM357" i="1"/>
  <c r="BM785" i="1"/>
  <c r="BM1399" i="1"/>
  <c r="BM1786" i="1"/>
  <c r="BM1480" i="1"/>
  <c r="BM1864" i="1"/>
  <c r="BM1872" i="1"/>
  <c r="BM2321" i="1"/>
  <c r="BM2330" i="1"/>
  <c r="BM1728" i="1"/>
  <c r="BM1264" i="1"/>
  <c r="BM2129" i="1"/>
  <c r="BM2451" i="1"/>
  <c r="BM882" i="1"/>
  <c r="BM2616" i="1"/>
  <c r="BM830" i="1"/>
  <c r="BM1490" i="1"/>
  <c r="BM624" i="1"/>
  <c r="BM4" i="1"/>
  <c r="BM52" i="1"/>
  <c r="BM1573" i="1"/>
  <c r="BM143" i="1"/>
  <c r="BM1021" i="1"/>
  <c r="BM1167" i="1"/>
  <c r="BM1330" i="1"/>
  <c r="BM1989" i="1"/>
  <c r="BM1543" i="1"/>
  <c r="BM2499" i="1"/>
  <c r="BM1688" i="1"/>
  <c r="BM2614" i="1"/>
  <c r="BM2233" i="1"/>
  <c r="BM2582" i="1"/>
  <c r="BM140" i="1"/>
  <c r="BM1631" i="1"/>
  <c r="BM191" i="1"/>
  <c r="BM1053" i="1"/>
  <c r="BM1316" i="1"/>
  <c r="BM1362" i="1"/>
  <c r="BM2485" i="1"/>
  <c r="BM1816" i="1"/>
  <c r="BM2547" i="1"/>
  <c r="BM2615" i="1"/>
  <c r="BM2206" i="1"/>
  <c r="BM529" i="1"/>
  <c r="BM141" i="1"/>
  <c r="BM1131" i="1"/>
  <c r="BM669" i="1"/>
  <c r="BM1674" i="1"/>
  <c r="BM428" i="1"/>
  <c r="BM79" i="1"/>
  <c r="BM934" i="1"/>
  <c r="BM891" i="1"/>
  <c r="BM1633" i="1"/>
  <c r="BM1340" i="1"/>
  <c r="BM2442" i="1"/>
  <c r="BM1507" i="1"/>
  <c r="BM1397" i="1"/>
  <c r="BM898" i="1"/>
  <c r="BM2332" i="1"/>
  <c r="BM2204" i="1"/>
  <c r="BM1847" i="1"/>
  <c r="BM1836" i="1"/>
  <c r="BM1006" i="1"/>
  <c r="BM964" i="1"/>
  <c r="BM1894" i="1"/>
  <c r="BM2130" i="1"/>
  <c r="BM1056" i="1"/>
  <c r="BM247" i="1"/>
  <c r="BM2433" i="1"/>
  <c r="BM2401" i="1"/>
  <c r="BM1920" i="1"/>
  <c r="BM1528" i="1"/>
  <c r="BM1447" i="1"/>
  <c r="BM1062" i="1"/>
  <c r="BM1145" i="1"/>
  <c r="BM888" i="1"/>
  <c r="BM288" i="1"/>
  <c r="BM2438" i="1"/>
  <c r="BM1732" i="1"/>
  <c r="BM713" i="1"/>
  <c r="BM189" i="1"/>
  <c r="BM2014" i="1"/>
  <c r="BM2205" i="1"/>
  <c r="BM2417" i="1"/>
  <c r="BM685" i="1"/>
  <c r="BM1418" i="1"/>
  <c r="BM2501" i="1"/>
  <c r="BM2153" i="1"/>
  <c r="BM2623" i="1"/>
  <c r="BM2502" i="1"/>
  <c r="BM1464" i="1"/>
  <c r="BM1394" i="1"/>
  <c r="BM325" i="1"/>
  <c r="BM2102" i="1"/>
  <c r="BM2143" i="1"/>
  <c r="BM2399" i="1"/>
  <c r="BM1776" i="1"/>
  <c r="BM1981" i="1"/>
  <c r="BM1386" i="1"/>
  <c r="BM899" i="1"/>
  <c r="BM373" i="1"/>
  <c r="BM145" i="1"/>
  <c r="BM1479" i="1"/>
  <c r="BM1653" i="1"/>
  <c r="BM2535" i="1"/>
  <c r="BM1246" i="1"/>
  <c r="BM364" i="1"/>
  <c r="BM292" i="1"/>
  <c r="BM1110" i="1"/>
  <c r="BM2391" i="1"/>
  <c r="BM2184" i="1"/>
  <c r="BM2500" i="1"/>
  <c r="BM1258" i="1"/>
  <c r="BM851" i="1"/>
  <c r="BM865" i="1"/>
  <c r="BM1869" i="1"/>
  <c r="BM1859" i="1"/>
  <c r="BM2311" i="1"/>
  <c r="BM1712" i="1"/>
  <c r="BM2049" i="1"/>
  <c r="BM90" i="1"/>
  <c r="BM906" i="1"/>
  <c r="BM1994" i="1"/>
  <c r="BM2237" i="1"/>
  <c r="BM1011" i="1"/>
  <c r="BM2150" i="1"/>
  <c r="BM1948" i="1"/>
  <c r="BM2416" i="1"/>
  <c r="BM1557" i="1"/>
  <c r="BM2397" i="1"/>
  <c r="BM856" i="1"/>
  <c r="BM1496" i="1"/>
  <c r="BM412" i="1"/>
  <c r="BM1181" i="1"/>
  <c r="BM1584" i="1"/>
  <c r="BM2289" i="1"/>
  <c r="BM2071" i="1"/>
  <c r="BM462" i="1"/>
  <c r="BM389" i="1"/>
  <c r="BM1239" i="1"/>
  <c r="BM2577" i="1"/>
  <c r="BM2327" i="1"/>
  <c r="BM2226" i="1"/>
  <c r="BM2216" i="1"/>
  <c r="BM1473" i="1"/>
  <c r="BM1843" i="1"/>
  <c r="BM1494" i="1"/>
  <c r="BM1124" i="1"/>
  <c r="BM58" i="1"/>
  <c r="BM784" i="1"/>
  <c r="BM1610" i="1"/>
  <c r="BM422" i="1"/>
  <c r="BM1114" i="1"/>
  <c r="BM1650" i="1"/>
  <c r="BM1857" i="1"/>
  <c r="BM1921" i="1"/>
  <c r="BM802" i="1"/>
  <c r="BM904" i="1"/>
  <c r="BM564" i="1"/>
  <c r="BM1562" i="1"/>
  <c r="BM386" i="1"/>
  <c r="BM1404" i="1"/>
  <c r="BM1032" i="1"/>
  <c r="BM11" i="1"/>
  <c r="BM554" i="1"/>
  <c r="BM309" i="1"/>
  <c r="BM941" i="1"/>
  <c r="BM1998" i="1"/>
  <c r="BM294" i="1"/>
  <c r="BM1206" i="1"/>
  <c r="BM1765" i="1"/>
  <c r="BM92" i="1"/>
  <c r="BM328" i="1"/>
  <c r="BM1385" i="1"/>
  <c r="BM202" i="1"/>
  <c r="BM951" i="1"/>
  <c r="BM1769" i="1"/>
  <c r="BM2285" i="1"/>
  <c r="BM1581" i="1"/>
  <c r="BM2165" i="1"/>
  <c r="BM1193" i="1"/>
  <c r="BM420" i="1"/>
  <c r="BM1197" i="1"/>
  <c r="BM401" i="1"/>
  <c r="BM1558" i="1"/>
  <c r="BM2319" i="1"/>
  <c r="BM1126" i="1"/>
  <c r="BM1563" i="1"/>
  <c r="BM2001" i="1"/>
  <c r="BM1434" i="1"/>
  <c r="BM1484" i="1"/>
  <c r="BM375" i="1"/>
  <c r="BM2086" i="1"/>
  <c r="BM444" i="1"/>
  <c r="BM2411" i="1"/>
  <c r="BM2155" i="1"/>
  <c r="BM754" i="1"/>
  <c r="BM755" i="1"/>
  <c r="BM1360" i="1"/>
  <c r="BM1613" i="1"/>
  <c r="BM383" i="1"/>
  <c r="BM2595" i="1"/>
  <c r="BM613" i="1"/>
  <c r="BM340" i="1"/>
  <c r="BM526" i="1"/>
  <c r="BM2030" i="1"/>
  <c r="BM349" i="1"/>
  <c r="BM949" i="1"/>
  <c r="BM939" i="1"/>
  <c r="BM1247" i="1"/>
  <c r="BM1306" i="1"/>
  <c r="BM636" i="1"/>
  <c r="BM173" i="1"/>
  <c r="BM1706" i="1"/>
  <c r="BM546" i="1"/>
  <c r="BM1042" i="1"/>
  <c r="BM1509" i="1"/>
  <c r="BM2362" i="1"/>
  <c r="BM2459" i="1"/>
  <c r="BM1570" i="1"/>
  <c r="BM68" i="1"/>
  <c r="BM1767" i="1"/>
  <c r="BM1228" i="1"/>
  <c r="BM1453" i="1"/>
  <c r="BM687" i="1"/>
  <c r="BM1930" i="1"/>
  <c r="BM2351" i="1"/>
  <c r="BM544" i="1"/>
  <c r="BM1565" i="1"/>
  <c r="BM513" i="1"/>
  <c r="BM45" i="1"/>
  <c r="BM1737" i="1"/>
  <c r="BM2161" i="1"/>
  <c r="BM1762" i="1"/>
  <c r="BM1522" i="1"/>
  <c r="BM1442" i="1"/>
  <c r="BM2497" i="1"/>
  <c r="BM2095" i="1"/>
  <c r="BM2245" i="1"/>
  <c r="BM2515" i="1"/>
  <c r="BM1876" i="1"/>
  <c r="BM84" i="1"/>
  <c r="BM2188" i="1"/>
  <c r="BM2408" i="1"/>
  <c r="BM638" i="1"/>
  <c r="BM1084" i="1"/>
  <c r="BM2483" i="1"/>
  <c r="BM2141" i="1"/>
  <c r="BM1672" i="1"/>
  <c r="BM2374" i="1"/>
  <c r="BM2221" i="1"/>
  <c r="BM2012" i="1"/>
  <c r="BM1519" i="1"/>
  <c r="BM1564" i="1"/>
  <c r="BM1127" i="1"/>
  <c r="BM496" i="1"/>
  <c r="BM534" i="1"/>
  <c r="BM16" i="1"/>
  <c r="BM1499" i="1"/>
  <c r="BM654" i="1"/>
  <c r="BM1747" i="1"/>
  <c r="BM2456" i="1"/>
  <c r="BM2009" i="1"/>
  <c r="BM2449" i="1"/>
  <c r="BM2282" i="1"/>
  <c r="BM2477" i="1"/>
  <c r="BM1931" i="1"/>
  <c r="BM1438" i="1"/>
  <c r="BM1430" i="1"/>
  <c r="BM1027" i="1"/>
  <c r="BM512" i="1"/>
  <c r="BM1779" i="1"/>
  <c r="BM230" i="1"/>
  <c r="BM2493" i="1"/>
  <c r="BM803" i="1"/>
  <c r="BM1245" i="1"/>
  <c r="BM1890" i="1"/>
  <c r="BM1068" i="1"/>
  <c r="BM2570" i="1"/>
  <c r="BM2363" i="1"/>
  <c r="BM1993" i="1"/>
  <c r="BM1768" i="1"/>
  <c r="BM2520" i="1"/>
  <c r="BM2087" i="1"/>
  <c r="BM2473" i="1"/>
  <c r="BM2044" i="1"/>
  <c r="BM1722" i="1"/>
  <c r="BM1342" i="1"/>
  <c r="BM1554" i="1"/>
  <c r="BM1283" i="1"/>
  <c r="BM1312" i="1"/>
  <c r="BM975" i="1"/>
  <c r="BM715" i="1"/>
  <c r="BM985" i="1"/>
  <c r="BM659" i="1"/>
  <c r="BM385" i="1"/>
  <c r="BM119" i="1"/>
  <c r="BM2136" i="1"/>
  <c r="BM2019" i="1"/>
  <c r="BM1103" i="1"/>
  <c r="BM831" i="1"/>
  <c r="BM376" i="1"/>
  <c r="BM293" i="1"/>
  <c r="BM661" i="1"/>
  <c r="BM2182" i="1"/>
  <c r="BM1614" i="1"/>
  <c r="BM748" i="1"/>
  <c r="BM403" i="1"/>
  <c r="BM1555" i="1"/>
  <c r="BM1659" i="1"/>
  <c r="BM1359" i="1"/>
  <c r="BM1086" i="1"/>
  <c r="BM1051" i="1"/>
  <c r="BM793" i="1"/>
  <c r="BM1061" i="1"/>
  <c r="BM792" i="1"/>
  <c r="BM472" i="1"/>
  <c r="BM201" i="1"/>
  <c r="BM2392" i="1"/>
  <c r="BM2018" i="1"/>
  <c r="BM1556" i="1"/>
  <c r="BM1772" i="1"/>
  <c r="BM454" i="1"/>
  <c r="BM483" i="1"/>
  <c r="BM101" i="1"/>
  <c r="BM18" i="1"/>
  <c r="BM1841" i="1"/>
  <c r="BM1685" i="1"/>
  <c r="BM584" i="1"/>
  <c r="BM240" i="1"/>
  <c r="BM1803" i="1"/>
  <c r="BM1439" i="1"/>
  <c r="BM1166" i="1"/>
  <c r="BM1050" i="1"/>
  <c r="BM869" i="1"/>
  <c r="BM1137" i="1"/>
  <c r="BM879" i="1"/>
  <c r="BM555" i="1"/>
  <c r="BM280" i="1"/>
  <c r="BM27" i="1"/>
  <c r="BM2404" i="1"/>
  <c r="BM1716" i="1"/>
  <c r="BM1611" i="1"/>
  <c r="BM705" i="1"/>
  <c r="BM144" i="1"/>
  <c r="BM181" i="1"/>
  <c r="BM194" i="1"/>
  <c r="BM2035" i="1"/>
  <c r="BM2365" i="1"/>
  <c r="BM660" i="1"/>
  <c r="BM315" i="1"/>
  <c r="BM1475" i="1"/>
  <c r="BM1470" i="1"/>
  <c r="BM1369" i="1"/>
  <c r="BM868" i="1"/>
  <c r="BM730" i="1"/>
  <c r="BM2127" i="1"/>
  <c r="BM186" i="1"/>
  <c r="BM2128" i="1"/>
  <c r="BM1128" i="1"/>
  <c r="BM1679" i="1"/>
  <c r="BM330" i="1"/>
  <c r="BM2626" i="1"/>
  <c r="BM994" i="1"/>
  <c r="BM1285" i="1"/>
  <c r="BM952" i="1"/>
  <c r="BM646" i="1"/>
  <c r="BM1809" i="1"/>
  <c r="BM2090" i="1"/>
  <c r="BM1560" i="1"/>
  <c r="BM1044" i="1"/>
  <c r="BM1810" i="1"/>
  <c r="BM215" i="1"/>
  <c r="BM1885" i="1"/>
  <c r="BM1513" i="1"/>
  <c r="BM431" i="1"/>
  <c r="BM850" i="1"/>
  <c r="BM418" i="1"/>
  <c r="BM517" i="1"/>
  <c r="BM2396" i="1"/>
  <c r="BM1272" i="1"/>
  <c r="BM1951" i="1"/>
  <c r="BM1766" i="1"/>
  <c r="BM2516" i="1"/>
  <c r="BM2474" i="1"/>
  <c r="BM647" i="1"/>
  <c r="BM1904" i="1"/>
  <c r="BM1515" i="1"/>
  <c r="BM878" i="1"/>
  <c r="BM1396" i="1"/>
  <c r="BM2543" i="1"/>
  <c r="BM2167" i="1"/>
  <c r="BM2599" i="1"/>
  <c r="BM2470" i="1"/>
  <c r="BM2353" i="1"/>
  <c r="BM2144" i="1"/>
  <c r="BM1638" i="1"/>
  <c r="BM1889" i="1"/>
  <c r="BM1142" i="1"/>
  <c r="BM767" i="1"/>
  <c r="BM1896" i="1"/>
  <c r="BM61" i="1"/>
  <c r="BM295" i="1"/>
  <c r="BM896" i="1"/>
  <c r="BM1100" i="1"/>
  <c r="BM2463" i="1"/>
  <c r="BM2061" i="1"/>
  <c r="BM1551" i="1"/>
  <c r="BM2368" i="1"/>
  <c r="BM2215" i="1"/>
  <c r="BM2006" i="1"/>
  <c r="BM1514" i="1"/>
  <c r="BM1686" i="1"/>
  <c r="BM1183" i="1"/>
  <c r="BM679" i="1"/>
  <c r="BM2069" i="1"/>
  <c r="BM124" i="1"/>
  <c r="BM1833" i="1"/>
  <c r="BM264" i="1"/>
  <c r="BM1373" i="1"/>
  <c r="BM414" i="1"/>
  <c r="BM1284" i="1"/>
  <c r="BM2618" i="1"/>
  <c r="BM2323" i="1"/>
  <c r="BM1973" i="1"/>
  <c r="BM527" i="1"/>
  <c r="BM1696" i="1"/>
  <c r="BM2320" i="1"/>
  <c r="BM2305" i="1"/>
  <c r="BM1863" i="1"/>
  <c r="BM1854" i="1"/>
  <c r="BM1472" i="1"/>
  <c r="BM1710" i="1"/>
  <c r="BM1395" i="1"/>
  <c r="BM1122" i="1"/>
  <c r="BM1225" i="1"/>
  <c r="BM829" i="1"/>
  <c r="BM1097" i="1"/>
  <c r="BM828" i="1"/>
  <c r="BM508" i="1"/>
  <c r="BM237" i="1"/>
  <c r="BM2555" i="1"/>
  <c r="BM2224" i="1"/>
  <c r="BM1627" i="1"/>
  <c r="BM1979" i="1"/>
  <c r="BM490" i="1"/>
  <c r="BM100" i="1"/>
  <c r="BM34" i="1"/>
  <c r="BM1900" i="1"/>
  <c r="BM1936" i="1"/>
  <c r="BM604" i="1"/>
  <c r="BM260" i="1"/>
  <c r="BM1274" i="1"/>
  <c r="BM1477" i="1"/>
  <c r="BM1204" i="1"/>
  <c r="BM1119" i="1"/>
  <c r="BM907" i="1"/>
  <c r="BM1173" i="1"/>
  <c r="BM917" i="1"/>
  <c r="BM591" i="1"/>
  <c r="BM316" i="1"/>
  <c r="BM60" i="1"/>
  <c r="BM1968" i="1"/>
  <c r="BM1783" i="1"/>
  <c r="BM1929" i="1"/>
  <c r="BM741" i="1"/>
  <c r="BM180" i="1"/>
  <c r="BM222" i="1"/>
  <c r="BM581" i="1"/>
  <c r="BM2091" i="1"/>
  <c r="BM2373" i="1"/>
  <c r="BM696" i="1"/>
  <c r="BM351" i="1"/>
  <c r="BM1350" i="1"/>
  <c r="BM1569" i="1"/>
  <c r="BM1291" i="1"/>
  <c r="BM1320" i="1"/>
  <c r="BM983" i="1"/>
  <c r="BM723" i="1"/>
  <c r="BM993" i="1"/>
  <c r="BM667" i="1"/>
  <c r="BM393" i="1"/>
  <c r="BM131" i="1"/>
  <c r="BM2181" i="1"/>
  <c r="BM2139" i="1"/>
  <c r="BM839" i="1"/>
  <c r="BM384" i="1"/>
  <c r="BM301" i="1"/>
  <c r="BM2349" i="1"/>
  <c r="BM773" i="1"/>
  <c r="BM2350" i="1"/>
  <c r="BM1189" i="1"/>
  <c r="BM586" i="1"/>
  <c r="BM2608" i="1"/>
  <c r="BM86" i="1"/>
  <c r="BM1518" i="1"/>
  <c r="BM806" i="1"/>
  <c r="BM473" i="1"/>
  <c r="BM1156" i="1"/>
  <c r="BM342" i="1"/>
  <c r="BM1297" i="1"/>
  <c r="BM658" i="1"/>
  <c r="BM1813" i="1"/>
  <c r="BM2450" i="1"/>
  <c r="BM2384" i="1"/>
  <c r="BM1927" i="1"/>
  <c r="BM1826" i="1"/>
  <c r="BM1174" i="1"/>
  <c r="BM877" i="1"/>
  <c r="BM563" i="1"/>
  <c r="BM32" i="1"/>
  <c r="BM1665" i="1"/>
  <c r="BM152" i="1"/>
  <c r="BM278" i="1"/>
  <c r="BM652" i="1"/>
  <c r="BM1287" i="1"/>
  <c r="BM1697" i="1"/>
  <c r="BM374" i="1"/>
  <c r="BM2447" i="1"/>
  <c r="BM2310" i="1"/>
  <c r="BM1972" i="1"/>
  <c r="BM1075" i="1"/>
  <c r="BM1945" i="1"/>
  <c r="BM2354" i="1"/>
  <c r="BM2290" i="1"/>
  <c r="BM1632" i="1"/>
  <c r="BM2214" i="1"/>
  <c r="BM1877" i="1"/>
  <c r="BM1282" i="1"/>
  <c r="BM1205" i="1"/>
  <c r="BM1940" i="1"/>
  <c r="BM922" i="1"/>
  <c r="BM2301" i="1"/>
  <c r="BM2239" i="1"/>
  <c r="BM1252" i="1"/>
  <c r="BM1788" i="1"/>
  <c r="BM1133" i="1"/>
  <c r="BM1505" i="1"/>
  <c r="BM1236" i="1"/>
  <c r="BM1222" i="1"/>
  <c r="BM93" i="1"/>
  <c r="BM2068" i="1"/>
  <c r="BM583" i="1"/>
  <c r="BM1435" i="1"/>
  <c r="BM1476" i="1"/>
  <c r="BM1868" i="1"/>
  <c r="BM2326" i="1"/>
  <c r="BM1244" i="1"/>
  <c r="BM2443" i="1"/>
  <c r="BM2058" i="1"/>
  <c r="BM200" i="1"/>
  <c r="BM380" i="1"/>
  <c r="BM615" i="1"/>
  <c r="BM1585" i="1"/>
  <c r="BM1580" i="1"/>
  <c r="BM1953" i="1"/>
  <c r="BM2444" i="1"/>
  <c r="BM2563" i="1"/>
  <c r="BM2175" i="1"/>
  <c r="BM2511" i="1"/>
  <c r="BM465" i="1"/>
  <c r="BM1887" i="1"/>
  <c r="BM36" i="1"/>
  <c r="BM1909" i="1"/>
  <c r="BM341" i="1"/>
  <c r="BM1162" i="1"/>
  <c r="BM2453" i="1"/>
  <c r="BM1242" i="1"/>
  <c r="BM1545" i="1"/>
  <c r="BM1620" i="1"/>
  <c r="BM66" i="1"/>
  <c r="BM2263" i="1"/>
  <c r="BM703" i="1"/>
  <c r="BM1718" i="1"/>
  <c r="BM1561" i="1"/>
  <c r="BM1660" i="1"/>
  <c r="BM2041" i="1"/>
  <c r="BM2242" i="1"/>
  <c r="BM1733" i="1"/>
  <c r="BM2540" i="1"/>
  <c r="BM1080" i="1"/>
  <c r="BM2228" i="1"/>
  <c r="BM2211" i="1"/>
  <c r="BM426" i="1"/>
  <c r="BM1088" i="1"/>
  <c r="BM2518" i="1"/>
  <c r="BM1263" i="1"/>
  <c r="BM1955" i="1"/>
  <c r="BM2492" i="1"/>
  <c r="BM1829" i="1"/>
  <c r="BM1211" i="1"/>
  <c r="BM1471" i="1"/>
  <c r="BM269" i="1"/>
  <c r="BM1804" i="1"/>
  <c r="BM910" i="1"/>
  <c r="BM1717" i="1"/>
  <c r="BM525" i="1"/>
  <c r="BM1530" i="1"/>
  <c r="BM824" i="1"/>
  <c r="BM365" i="1"/>
  <c r="BM1962" i="1"/>
  <c r="BM2050" i="1"/>
  <c r="BM1096" i="1"/>
  <c r="BM411" i="1"/>
  <c r="BM516" i="1"/>
  <c r="BM2260" i="1"/>
  <c r="BM731" i="1"/>
  <c r="BM1491" i="1"/>
  <c r="BM737" i="1"/>
  <c r="BM1701" i="1"/>
  <c r="BM504" i="1"/>
  <c r="BM2222" i="1"/>
  <c r="BM550" i="1"/>
  <c r="BM2265" i="1"/>
  <c r="BM1719" i="1"/>
  <c r="BM1905" i="1"/>
  <c r="BM1807" i="1"/>
  <c r="BM1090" i="1"/>
  <c r="BM1618" i="1"/>
  <c r="BM2052" i="1"/>
  <c r="BM1967" i="1"/>
  <c r="BM567" i="1"/>
  <c r="BM2172" i="1"/>
  <c r="BM1982" i="1"/>
  <c r="BM2109" i="1"/>
  <c r="BM396" i="1"/>
  <c r="BM2430" i="1"/>
  <c r="BM1970" i="1"/>
  <c r="BM1232" i="1"/>
  <c r="BM188" i="1"/>
  <c r="BM296" i="1"/>
  <c r="BM897" i="1"/>
  <c r="BM886" i="1"/>
  <c r="BM1182" i="1"/>
  <c r="BM1834" i="1"/>
  <c r="BM600" i="1"/>
  <c r="BM1884" i="1"/>
  <c r="BM121" i="1"/>
  <c r="BM470" i="1"/>
  <c r="BM1578" i="1"/>
  <c r="BM2428" i="1"/>
  <c r="BM488" i="1"/>
  <c r="BM1077" i="1"/>
  <c r="BM1067" i="1"/>
  <c r="BM1375" i="1"/>
  <c r="BM1641" i="1"/>
  <c r="BM2169" i="1"/>
  <c r="BM136" i="1"/>
  <c r="BM2372" i="1"/>
  <c r="BM859" i="1"/>
  <c r="BM1158" i="1"/>
  <c r="BM1893" i="1"/>
  <c r="BM1824" i="1"/>
  <c r="BM110" i="1"/>
  <c r="BM656" i="1"/>
  <c r="BM1117" i="1"/>
  <c r="BM1849" i="1"/>
  <c r="BM2291" i="1"/>
  <c r="BM1512" i="1"/>
  <c r="BM1520" i="1"/>
  <c r="BM2119" i="1"/>
  <c r="BM1694" i="1"/>
  <c r="BM1711" i="1"/>
  <c r="BM2207" i="1"/>
  <c r="BM872" i="1"/>
  <c r="BM1087" i="1"/>
  <c r="BM1370" i="1"/>
  <c r="BM1526" i="1"/>
  <c r="BM1918" i="1"/>
  <c r="BM276" i="1"/>
  <c r="BM1935" i="1"/>
  <c r="BM2089" i="1"/>
  <c r="BM1002" i="1"/>
  <c r="BM2262" i="1"/>
  <c r="BM1680" i="1"/>
  <c r="BM1799" i="1"/>
  <c r="BM1107" i="1"/>
  <c r="BM720" i="1"/>
  <c r="BM986" i="1"/>
  <c r="BM1801" i="1"/>
  <c r="BM1647" i="1"/>
  <c r="BM2472" i="1"/>
  <c r="BM1644" i="1"/>
  <c r="BM1856" i="1"/>
  <c r="BM2266" i="1"/>
  <c r="BM2015" i="1"/>
  <c r="BM1903" i="1"/>
  <c r="BM1424" i="1"/>
  <c r="BM1830" i="1"/>
  <c r="BM931" i="1"/>
  <c r="BM225" i="1"/>
  <c r="BM733" i="1"/>
  <c r="BM1699" i="1"/>
  <c r="BM1474" i="1"/>
  <c r="BM549" i="1"/>
  <c r="BM334" i="1"/>
  <c r="BM2379" i="1"/>
  <c r="BM1250" i="1"/>
  <c r="BM637" i="1"/>
  <c r="BM2103" i="1"/>
  <c r="BM1925" i="1"/>
  <c r="BM1795" i="1"/>
  <c r="BM2532" i="1"/>
  <c r="BM1629" i="1"/>
  <c r="BM768" i="1"/>
  <c r="BM257" i="1"/>
  <c r="BM2313" i="1"/>
  <c r="BM621" i="1"/>
  <c r="BM1191" i="1"/>
  <c r="BM2461" i="1"/>
  <c r="BM992" i="1"/>
  <c r="BM481" i="1"/>
  <c r="BM1819" i="1"/>
  <c r="BM2503" i="1"/>
  <c r="BM2275" i="1"/>
  <c r="BM1549" i="1"/>
  <c r="BM2591" i="1"/>
  <c r="BM2426" i="1"/>
  <c r="BM2457" i="1"/>
  <c r="BM1956" i="1"/>
  <c r="BM1963" i="1"/>
  <c r="BM1590" i="1"/>
  <c r="BM1278" i="1"/>
  <c r="BM1481" i="1"/>
  <c r="BM1208" i="1"/>
  <c r="BM1123" i="1"/>
  <c r="BM911" i="1"/>
  <c r="BM1177" i="1"/>
  <c r="BM921" i="1"/>
  <c r="BM595" i="1"/>
  <c r="BM320" i="1"/>
  <c r="BM64" i="1"/>
  <c r="BM1980" i="1"/>
  <c r="BM1787" i="1"/>
  <c r="BM498" i="1"/>
  <c r="BM745" i="1"/>
  <c r="BM184" i="1"/>
  <c r="BM226" i="1"/>
  <c r="BM585" i="1"/>
  <c r="BM2070" i="1"/>
  <c r="BM2249" i="1"/>
  <c r="BM684" i="1"/>
  <c r="BM339" i="1"/>
  <c r="BM1354" i="1"/>
  <c r="BM1575" i="1"/>
  <c r="BM1295" i="1"/>
  <c r="BM1328" i="1"/>
  <c r="BM987" i="1"/>
  <c r="BM727" i="1"/>
  <c r="BM997" i="1"/>
  <c r="BM671" i="1"/>
  <c r="BM397" i="1"/>
  <c r="BM135" i="1"/>
  <c r="BM2218" i="1"/>
  <c r="BM2197" i="1"/>
  <c r="BM1135" i="1"/>
  <c r="BM843" i="1"/>
  <c r="BM388" i="1"/>
  <c r="BM305" i="1"/>
  <c r="BM37" i="1"/>
  <c r="BM2361" i="1"/>
  <c r="BM1678" i="1"/>
  <c r="BM777" i="1"/>
  <c r="BM432" i="1"/>
  <c r="BM83" i="1"/>
  <c r="BM1677" i="1"/>
  <c r="BM1371" i="1"/>
  <c r="BM1098" i="1"/>
  <c r="BM1063" i="1"/>
  <c r="BM805" i="1"/>
  <c r="BM1073" i="1"/>
  <c r="BM804" i="1"/>
  <c r="BM484" i="1"/>
  <c r="BM213" i="1"/>
  <c r="BM2424" i="1"/>
  <c r="BM2074" i="1"/>
  <c r="BM1577" i="1"/>
  <c r="BM1886" i="1"/>
  <c r="BM466" i="1"/>
  <c r="BM495" i="1"/>
  <c r="BM113" i="1"/>
  <c r="BM40" i="1"/>
  <c r="BM1880" i="1"/>
  <c r="BM1928" i="1"/>
  <c r="BM596" i="1"/>
  <c r="BM252" i="1"/>
  <c r="BM1852" i="1"/>
  <c r="BM1187" i="1"/>
  <c r="BM1305" i="1"/>
  <c r="BM972" i="1"/>
  <c r="BM666" i="1"/>
  <c r="BM1914" i="1"/>
  <c r="BM1587" i="1"/>
  <c r="BM1960" i="1"/>
  <c r="BM1064" i="1"/>
  <c r="BM2458" i="1"/>
  <c r="BM255" i="1"/>
  <c r="BM2316" i="1"/>
  <c r="BM1879" i="1"/>
  <c r="BM523" i="1"/>
  <c r="BM887" i="1"/>
  <c r="BM582" i="1"/>
  <c r="BM1621" i="1"/>
  <c r="BM2596" i="1"/>
  <c r="BM1324" i="1"/>
  <c r="BM75" i="1"/>
  <c r="BM62" i="1"/>
  <c r="BM1483" i="1"/>
  <c r="BM1478" i="1"/>
  <c r="BM1377" i="1"/>
  <c r="BM876" i="1"/>
  <c r="BM786" i="1"/>
  <c r="BM2147" i="1"/>
  <c r="BM453" i="1"/>
  <c r="BM2152" i="1"/>
  <c r="BM1136" i="1"/>
  <c r="BM1755" i="1"/>
  <c r="BM338" i="1"/>
  <c r="BM2295" i="1"/>
  <c r="BM1976" i="1"/>
  <c r="BM2162" i="1"/>
  <c r="BM2173" i="1"/>
  <c r="BM2277" i="1"/>
  <c r="BM558" i="1"/>
  <c r="BM1052" i="1"/>
  <c r="BM2467" i="1"/>
  <c r="BM2013" i="1"/>
  <c r="BM1539" i="1"/>
  <c r="BM2352" i="1"/>
  <c r="BM2168" i="1"/>
  <c r="BM1990" i="1"/>
  <c r="BM1501" i="1"/>
  <c r="BM1446" i="1"/>
  <c r="BM1046" i="1"/>
  <c r="BM409" i="1"/>
  <c r="BM1495" i="1"/>
  <c r="BM2324" i="1"/>
  <c r="BM29" i="1"/>
  <c r="BM398" i="1"/>
  <c r="BM2522" i="1"/>
  <c r="BM2403" i="1"/>
  <c r="BM1652" i="1"/>
  <c r="BM1840" i="1"/>
  <c r="BM2261" i="1"/>
  <c r="BM2005" i="1"/>
  <c r="BM1899" i="1"/>
  <c r="BM1420" i="1"/>
  <c r="BM1314" i="1"/>
  <c r="BM947" i="1"/>
  <c r="BM464" i="1"/>
  <c r="BM1449" i="1"/>
  <c r="BM177" i="1"/>
  <c r="BM2292" i="1"/>
  <c r="BM538" i="1"/>
  <c r="BM499" i="1"/>
  <c r="BM1681" i="1"/>
  <c r="BM1020" i="1"/>
  <c r="BM2551" i="1"/>
  <c r="BM2299" i="1"/>
  <c r="BM1616" i="1"/>
  <c r="BM2631" i="1"/>
  <c r="BM2589" i="1"/>
  <c r="BM2230" i="1"/>
  <c r="BM2190" i="1"/>
  <c r="BM2166" i="1"/>
  <c r="BM1802" i="1"/>
  <c r="BM1398" i="1"/>
  <c r="BM1623" i="1"/>
  <c r="BM1331" i="1"/>
  <c r="BM1392" i="1"/>
  <c r="BM1023" i="1"/>
  <c r="BM764" i="1"/>
  <c r="BM1033" i="1"/>
  <c r="BM763" i="1"/>
  <c r="BM443" i="1"/>
  <c r="BM171" i="1"/>
  <c r="BM2306" i="1"/>
  <c r="BM2409" i="1"/>
  <c r="BM1419" i="1"/>
  <c r="BM1594" i="1"/>
  <c r="BM424" i="1"/>
  <c r="BM455" i="1"/>
  <c r="BM73" i="1"/>
  <c r="BM2613" i="1"/>
  <c r="BM1735" i="1"/>
  <c r="BM1448" i="1"/>
  <c r="BM540" i="1"/>
  <c r="BM195" i="1"/>
  <c r="BM1723" i="1"/>
  <c r="BM1407" i="1"/>
  <c r="BM1134" i="1"/>
  <c r="BM1022" i="1"/>
  <c r="BM841" i="1"/>
  <c r="BM1109" i="1"/>
  <c r="BM840" i="1"/>
  <c r="BM520" i="1"/>
  <c r="BM249" i="1"/>
  <c r="BM2612" i="1"/>
  <c r="BM2276" i="1"/>
  <c r="BM1642" i="1"/>
  <c r="BM2225" i="1"/>
  <c r="BM677" i="1"/>
  <c r="BM112" i="1"/>
  <c r="BM153" i="1"/>
  <c r="BM50" i="1"/>
  <c r="BM1941" i="1"/>
  <c r="BM2149" i="1"/>
  <c r="BM632" i="1"/>
  <c r="BM287" i="1"/>
  <c r="BM1286" i="1"/>
  <c r="BM1489" i="1"/>
  <c r="BM1218" i="1"/>
  <c r="BM1143" i="1"/>
  <c r="BM919" i="1"/>
  <c r="BM1185" i="1"/>
  <c r="BM929" i="1"/>
  <c r="BM603" i="1"/>
  <c r="BM329" i="1"/>
  <c r="BM72" i="1"/>
  <c r="BM1988" i="1"/>
  <c r="BM1791" i="1"/>
  <c r="BM506" i="1"/>
  <c r="BM753" i="1"/>
  <c r="BM192" i="1"/>
  <c r="BM234" i="1"/>
  <c r="BM593" i="1"/>
  <c r="BM2110" i="1"/>
  <c r="BM2509" i="1"/>
  <c r="BM708" i="1"/>
  <c r="BM363" i="1"/>
  <c r="BM542" i="1"/>
  <c r="BM1592" i="1"/>
  <c r="BM1425" i="1"/>
  <c r="BM918" i="1"/>
  <c r="BM826" i="1"/>
  <c r="BM394" i="1"/>
  <c r="BM493" i="1"/>
  <c r="BM2268" i="1"/>
  <c r="BM1176" i="1"/>
  <c r="BM1875" i="1"/>
  <c r="BM1598" i="1"/>
  <c r="BM24" i="1"/>
  <c r="BM1214" i="1"/>
  <c r="BM1333" i="1"/>
  <c r="BM1000" i="1"/>
  <c r="BM694" i="1"/>
  <c r="BM2007" i="1"/>
  <c r="BM138" i="1"/>
  <c r="BM2060" i="1"/>
  <c r="BM1092" i="1"/>
  <c r="BM2514" i="1"/>
  <c r="BM266" i="1"/>
  <c r="BM2382" i="1"/>
  <c r="BM942" i="1"/>
  <c r="BM1233" i="1"/>
  <c r="BM900" i="1"/>
  <c r="BM594" i="1"/>
  <c r="BM1657" i="1"/>
  <c r="BM2620" i="1"/>
  <c r="BM1376" i="1"/>
  <c r="BM2317" i="1"/>
  <c r="BM94" i="1"/>
  <c r="BL2633" i="1"/>
  <c r="BM1154" i="1"/>
  <c r="BM2298" i="1"/>
  <c r="BM2267" i="1"/>
  <c r="BM1845" i="1"/>
  <c r="BM1823" i="1"/>
  <c r="BM1451" i="1"/>
  <c r="BM1687" i="1"/>
  <c r="BM1379" i="1"/>
  <c r="BM1106" i="1"/>
  <c r="BM1071" i="1"/>
  <c r="BM813" i="1"/>
  <c r="BM1081" i="1"/>
  <c r="BM812" i="1"/>
  <c r="BM492" i="1"/>
  <c r="BM221" i="1"/>
  <c r="BM2432" i="1"/>
  <c r="BM2138" i="1"/>
  <c r="BM1599" i="1"/>
  <c r="BM1942" i="1"/>
  <c r="BM474" i="1"/>
  <c r="BM48" i="1"/>
  <c r="BM125" i="1"/>
  <c r="BM23" i="1"/>
  <c r="BM1870" i="1"/>
  <c r="BM1693" i="1"/>
  <c r="BM2029" i="1"/>
  <c r="BM1965" i="1"/>
  <c r="BM751" i="1"/>
  <c r="BM286" i="1"/>
  <c r="BM608" i="1"/>
  <c r="BM1389" i="1"/>
  <c r="BM497" i="1"/>
  <c r="BM74" i="1"/>
  <c r="BM2415" i="1"/>
  <c r="BM1648" i="1"/>
  <c r="BM1664" i="1"/>
  <c r="BM2177" i="1"/>
  <c r="BM1966" i="1"/>
  <c r="BM1846" i="1"/>
  <c r="BM1374" i="1"/>
  <c r="BM1651" i="1"/>
  <c r="BM735" i="1"/>
  <c r="BM51" i="1"/>
  <c r="BM445" i="1"/>
  <c r="BM2117" i="1"/>
  <c r="BM938" i="1"/>
  <c r="BM130" i="1"/>
  <c r="BM2606" i="1"/>
  <c r="BM2227" i="1"/>
  <c r="BM1260" i="1"/>
  <c r="BM2576" i="1"/>
  <c r="BM2521" i="1"/>
  <c r="BM1888" i="1"/>
  <c r="BM1789" i="1"/>
  <c r="BM1916" i="1"/>
  <c r="BM1485" i="1"/>
  <c r="BM1165" i="1"/>
  <c r="BM127" i="1"/>
  <c r="BM1626" i="1"/>
  <c r="BM182" i="1"/>
  <c r="BM688" i="1"/>
  <c r="BM1878" i="1"/>
  <c r="BM912" i="1"/>
  <c r="BM1742" i="1"/>
  <c r="BM2418" i="1"/>
  <c r="BM2475" i="1"/>
  <c r="BM2199" i="1"/>
  <c r="BM1224" i="1"/>
  <c r="BM605" i="1"/>
  <c r="BM717" i="1"/>
  <c r="BM2308" i="1"/>
  <c r="BM480" i="1"/>
  <c r="BM801" i="1"/>
  <c r="BM1319" i="1"/>
  <c r="BM1818" i="1"/>
  <c r="BM2272" i="1"/>
  <c r="BM1969" i="1"/>
  <c r="BM2534" i="1"/>
  <c r="BM2093" i="1"/>
  <c r="BM2336" i="1"/>
  <c r="BM2017" i="1"/>
  <c r="BM281" i="1"/>
  <c r="BM502" i="1"/>
  <c r="BM26" i="1"/>
  <c r="BM832" i="1"/>
  <c r="BM1043" i="1"/>
  <c r="BM1673" i="1"/>
  <c r="BM2198" i="1"/>
  <c r="BM1574" i="1"/>
  <c r="BM1949" i="1"/>
  <c r="BM1943" i="1"/>
  <c r="BM2440" i="1"/>
  <c r="BM2410" i="1"/>
  <c r="BM2545" i="1"/>
  <c r="BM1537" i="1"/>
  <c r="BM2187" i="1"/>
  <c r="BM2491" i="1"/>
  <c r="BM1895" i="1"/>
  <c r="BM1725" i="1"/>
  <c r="BM1357" i="1"/>
  <c r="BM391" i="1"/>
  <c r="BM42" i="1"/>
  <c r="BM819" i="1"/>
  <c r="BM2436" i="1"/>
  <c r="BM875" i="1"/>
  <c r="BM1219" i="1"/>
  <c r="BM1298" i="1"/>
  <c r="BM2464" i="1"/>
  <c r="BM1714" i="1"/>
  <c r="BM2032" i="1"/>
  <c r="BM2047" i="1"/>
  <c r="BM2055" i="1"/>
  <c r="BM2512" i="1"/>
  <c r="BM1736" i="1"/>
  <c r="BM2025" i="1"/>
  <c r="BM2395" i="1"/>
  <c r="BM2578" i="1"/>
  <c r="BM1132" i="1"/>
  <c r="BM1991" i="1"/>
  <c r="BM1293" i="1"/>
  <c r="BM91" i="1"/>
  <c r="BM2579" i="1"/>
  <c r="BM665" i="1"/>
  <c r="BM766" i="1"/>
  <c r="BM2446" i="1"/>
  <c r="BM528" i="1"/>
  <c r="BM833" i="1"/>
  <c r="BM1383" i="1"/>
  <c r="BM1850" i="1"/>
  <c r="BM2358" i="1"/>
  <c r="BM2157" i="1"/>
  <c r="BM2135" i="1"/>
  <c r="BM2145" i="1"/>
  <c r="BM2378" i="1"/>
  <c r="BM2183" i="1"/>
  <c r="BM77" i="1"/>
  <c r="BM835" i="1"/>
  <c r="BM2020" i="1"/>
  <c r="BM599" i="1"/>
  <c r="BM881" i="1"/>
  <c r="BM1416" i="1"/>
  <c r="BM1939" i="1"/>
  <c r="BM2400" i="1"/>
  <c r="BM2081" i="1"/>
  <c r="BM2253" i="1"/>
  <c r="BM2223" i="1"/>
  <c r="BM2452" i="1"/>
  <c r="BM2191" i="1"/>
  <c r="BM1380" i="1"/>
  <c r="BM1317" i="1"/>
  <c r="BM1215" i="1"/>
  <c r="BM903" i="1"/>
  <c r="BM1609" i="1"/>
  <c r="BM19" i="1"/>
  <c r="BM1761" i="1"/>
  <c r="BM883" i="1"/>
  <c r="BM2189" i="1"/>
  <c r="BM12" i="1"/>
  <c r="BM2115" i="1"/>
  <c r="BM133" i="1"/>
  <c r="BM2526" i="1"/>
  <c r="BM2454" i="1"/>
  <c r="BM2040" i="1"/>
  <c r="BM107" i="1"/>
  <c r="BM1867" i="1"/>
  <c r="BM1582" i="1"/>
  <c r="BM864" i="1"/>
  <c r="BM1273" i="1"/>
  <c r="BM361" i="1"/>
  <c r="BM1001" i="1"/>
  <c r="BM228" i="1"/>
  <c r="BM965" i="1"/>
  <c r="BM920" i="1"/>
  <c r="BM146" i="1"/>
  <c r="BM2082" i="1"/>
  <c r="BM1436" i="1"/>
  <c r="BM1157" i="1"/>
  <c r="BM1116" i="1"/>
  <c r="BM676" i="1"/>
  <c r="BM2196" i="1"/>
  <c r="BM955" i="1"/>
  <c r="BM1332" i="1"/>
  <c r="BM1277" i="1"/>
  <c r="BM245" i="1"/>
  <c r="BM744" i="1"/>
  <c r="BM284" i="1"/>
  <c r="BM1525" i="1"/>
  <c r="BM2151" i="1"/>
  <c r="BM67" i="1"/>
  <c r="BM1649" i="1"/>
  <c r="BM2489" i="1"/>
  <c r="BM1303" i="1"/>
  <c r="BM1025" i="1"/>
  <c r="BM728" i="1"/>
  <c r="BM1866" i="1"/>
  <c r="BM1175" i="1"/>
  <c r="BM697" i="1"/>
  <c r="BM1902" i="1"/>
  <c r="BM1367" i="1"/>
  <c r="BM1358" i="1"/>
  <c r="BM2519" i="1"/>
  <c r="BM1553" i="1"/>
  <c r="BM2431" i="1"/>
  <c r="BM1030" i="1"/>
  <c r="BM2122" i="1"/>
  <c r="BM629" i="1"/>
  <c r="BM1971" i="1"/>
  <c r="BM156" i="1"/>
  <c r="BM2574" i="1"/>
  <c r="BM2407" i="1"/>
  <c r="BM1335" i="1"/>
  <c r="BM2617" i="1"/>
  <c r="BM2548" i="1"/>
  <c r="BM1256" i="1"/>
  <c r="BM1882" i="1"/>
  <c r="BM1411" i="1"/>
  <c r="BM1113" i="1"/>
  <c r="BM6" i="1"/>
  <c r="BM681" i="1"/>
  <c r="BM1926" i="1"/>
  <c r="BM1290" i="1"/>
  <c r="BM923" i="1"/>
  <c r="BM333" i="1"/>
  <c r="BM510" i="1"/>
  <c r="BM597" i="1"/>
  <c r="BM367" i="1"/>
  <c r="BM1344" i="1"/>
  <c r="BM738" i="1"/>
  <c r="BM2251" i="1"/>
  <c r="BM317" i="1"/>
  <c r="BM1227" i="1"/>
  <c r="BM950" i="1"/>
  <c r="BM1669" i="1"/>
  <c r="BM106" i="1"/>
  <c r="BM914" i="1"/>
  <c r="BM2240" i="1"/>
  <c r="BM2356" i="1"/>
  <c r="BM674" i="1"/>
  <c r="BM1072" i="1"/>
  <c r="BM1502" i="1"/>
  <c r="BM1589" i="1"/>
  <c r="BM1792" i="1"/>
  <c r="BM1390" i="1"/>
  <c r="BM494" i="1"/>
  <c r="BM274" i="1"/>
  <c r="BM2568" i="1"/>
  <c r="BM1559" i="1"/>
  <c r="BM569" i="1"/>
  <c r="BM166" i="1"/>
  <c r="BM1262" i="1"/>
  <c r="BM2031" i="1"/>
  <c r="BM1538" i="1"/>
  <c r="BM699" i="1"/>
  <c r="BM115" i="1"/>
  <c r="BM815" i="1"/>
  <c r="BM2146" i="1"/>
  <c r="BM863" i="1"/>
  <c r="BM1035" i="1"/>
  <c r="BM456" i="1"/>
  <c r="BM1429" i="1"/>
  <c r="BM85" i="1"/>
  <c r="BM568" i="1"/>
  <c r="BM1146" i="1"/>
  <c r="BM852" i="1"/>
  <c r="BM2329" i="1"/>
  <c r="BM128" i="1"/>
  <c r="BM2185" i="1"/>
  <c r="BM1454" i="1"/>
  <c r="BM2083" i="1"/>
  <c r="BM1643" i="1"/>
  <c r="BM1269" i="1"/>
  <c r="BM2034" i="1"/>
  <c r="BM199" i="1"/>
  <c r="BM834" i="1"/>
  <c r="BM1184" i="1"/>
  <c r="BM2567" i="1"/>
  <c r="BM1785" i="1"/>
  <c r="BM1352" i="1"/>
  <c r="BM746" i="1"/>
  <c r="BM2259" i="1"/>
  <c r="BM2607" i="1"/>
  <c r="BM259" i="1"/>
  <c r="BM2594" i="1"/>
  <c r="BM1015" i="1"/>
  <c r="BM2142" i="1"/>
  <c r="BM98" i="1"/>
  <c r="BM1510" i="1"/>
  <c r="BM22" i="1"/>
  <c r="BM1226" i="1"/>
  <c r="BM2462" i="1"/>
  <c r="BM641" i="1"/>
  <c r="BM10" i="1"/>
  <c r="BM1604" i="1"/>
  <c r="BM769" i="1"/>
  <c r="BM297" i="1"/>
  <c r="BM350" i="1"/>
  <c r="BM2573" i="1"/>
  <c r="BM1469" i="1"/>
  <c r="BM752" i="1"/>
  <c r="BM2219" i="1"/>
  <c r="BM1827" i="1"/>
  <c r="BM1069" i="1"/>
  <c r="BM592" i="1"/>
  <c r="BM54" i="1"/>
  <c r="BM1760" i="1"/>
  <c r="BM1873" i="1"/>
  <c r="BM1138" i="1"/>
  <c r="BM844" i="1"/>
  <c r="BM2297" i="1"/>
  <c r="BM120" i="1"/>
  <c r="BM2101" i="1"/>
  <c r="BM1493" i="1"/>
  <c r="BM1190" i="1"/>
  <c r="BM76" i="1"/>
  <c r="BM757" i="1"/>
  <c r="BM2114" i="1"/>
  <c r="BM795" i="1"/>
  <c r="BM999" i="1"/>
  <c r="BM417" i="1"/>
  <c r="BM1151" i="1"/>
  <c r="BM49" i="1"/>
  <c r="BM448" i="1"/>
  <c r="BM1241" i="1"/>
  <c r="BM2628" i="1"/>
  <c r="BM405" i="1"/>
  <c r="BM822" i="1"/>
  <c r="BM1172" i="1"/>
  <c r="BM1198" i="1"/>
  <c r="BM1922" i="1"/>
  <c r="BM2510" i="1"/>
  <c r="BM1756" i="1"/>
  <c r="BM2506" i="1"/>
  <c r="BM2220" i="1"/>
  <c r="BM1715" i="1"/>
  <c r="BM2611" i="1"/>
  <c r="BM2243" i="1"/>
  <c r="BM1907" i="1"/>
  <c r="BM719" i="1"/>
  <c r="BM736" i="1"/>
  <c r="BM1571" i="1"/>
  <c r="BM1704" i="1"/>
  <c r="BM2022" i="1"/>
  <c r="BM1267" i="1"/>
  <c r="BM969" i="1"/>
  <c r="BM2100" i="1"/>
  <c r="BM360" i="1"/>
  <c r="BM2603" i="1"/>
  <c r="BM1639" i="1"/>
  <c r="BM776" i="1"/>
  <c r="BM183" i="1"/>
  <c r="BM1692" i="1"/>
  <c r="BM14" i="1"/>
  <c r="BM224" i="1"/>
  <c r="BM1034" i="1"/>
  <c r="BM532" i="1"/>
  <c r="BM1698" i="1"/>
  <c r="BM165" i="1"/>
  <c r="BM644" i="1"/>
  <c r="BM1353" i="1"/>
  <c r="BM162" i="1"/>
  <c r="BM310" i="1"/>
  <c r="BM936" i="1"/>
  <c r="BM1540" i="1"/>
  <c r="BM1608" i="1"/>
  <c r="BM402" i="1"/>
  <c r="BM1911" i="1"/>
  <c r="BM2209" i="1"/>
  <c r="BM1382" i="1"/>
  <c r="BM1007" i="1"/>
  <c r="BM425" i="1"/>
  <c r="BM1188" i="1"/>
  <c r="BM57" i="1"/>
  <c r="BM2294" i="1"/>
  <c r="BM279" i="1"/>
  <c r="BM2231" i="1"/>
  <c r="BM1853" i="1"/>
  <c r="BM989" i="1"/>
  <c r="BM515" i="1"/>
  <c r="BM2583" i="1"/>
  <c r="BM1622" i="1"/>
  <c r="BM2252" i="1"/>
  <c r="BM970" i="1"/>
  <c r="BM2552" i="1"/>
  <c r="BM2107" i="1"/>
  <c r="BM2038" i="1"/>
  <c r="BM892" i="1"/>
  <c r="BM2598" i="1"/>
  <c r="BM1323" i="1"/>
  <c r="BM258" i="1"/>
  <c r="BM623" i="1"/>
  <c r="BM291" i="1"/>
  <c r="BM1129" i="1"/>
  <c r="BM760" i="1"/>
  <c r="BM2590" i="1"/>
  <c r="BM150" i="1"/>
  <c r="BM308" i="1"/>
  <c r="BM979" i="1"/>
  <c r="BM2554" i="1"/>
  <c r="BM407" i="1"/>
  <c r="BM2331" i="1"/>
  <c r="BM1912" i="1"/>
  <c r="BM1149" i="1"/>
  <c r="BM1309" i="1"/>
  <c r="BM537" i="1"/>
  <c r="BM1726" i="1"/>
  <c r="BM2402" i="1"/>
  <c r="BM1458" i="1"/>
  <c r="BM2468" i="1"/>
  <c r="BM2342" i="1"/>
  <c r="BM1492" i="1"/>
  <c r="BM1026" i="1"/>
  <c r="BM524" i="1"/>
  <c r="BM1668" i="1"/>
  <c r="BM157" i="1"/>
  <c r="BM620" i="1"/>
  <c r="BM1231" i="1"/>
  <c r="BM933" i="1"/>
  <c r="BM1992" i="1"/>
  <c r="BM324" i="1"/>
  <c r="BM2525" i="1"/>
  <c r="BM1591" i="1"/>
  <c r="BM739" i="1"/>
  <c r="BM147" i="1"/>
  <c r="BM1058" i="1"/>
  <c r="BM2605" i="1"/>
  <c r="BM96" i="1"/>
  <c r="BM908" i="1"/>
  <c r="BM1388" i="1"/>
  <c r="BM1588" i="1"/>
  <c r="BM390" i="1"/>
  <c r="BM1871" i="1"/>
  <c r="BM1313" i="1"/>
  <c r="BM2333" i="1"/>
  <c r="BM263" i="1"/>
  <c r="BM672" i="1"/>
  <c r="BM2355" i="1"/>
  <c r="BM1985" i="1"/>
  <c r="BM849" i="1"/>
  <c r="BM954" i="1"/>
  <c r="BM1234" i="1"/>
  <c r="BM1778" i="1"/>
  <c r="BM159" i="1"/>
  <c r="BM2300" i="1"/>
  <c r="BM2487" i="1"/>
  <c r="BM2494" i="1"/>
  <c r="BM1690" i="1"/>
  <c r="BM1201" i="1"/>
  <c r="BM643" i="1"/>
  <c r="BM1906" i="1"/>
  <c r="BM277" i="1"/>
  <c r="BM732" i="1"/>
  <c r="BM1343" i="1"/>
  <c r="BM1045" i="1"/>
  <c r="BM2338" i="1"/>
  <c r="BM437" i="1"/>
  <c r="BM1773" i="1"/>
  <c r="BM1741" i="1"/>
  <c r="BM853" i="1"/>
  <c r="BM261" i="1"/>
  <c r="BM2377" i="1"/>
  <c r="BM95" i="1"/>
  <c r="BM299" i="1"/>
  <c r="BM197" i="1"/>
  <c r="BM2096" i="1"/>
  <c r="BM2484" i="1"/>
  <c r="BM630" i="1"/>
  <c r="BM1028" i="1"/>
  <c r="BM1437" i="1"/>
  <c r="BM501" i="1"/>
  <c r="BM1730" i="1"/>
  <c r="BM2549" i="1"/>
  <c r="BM1601" i="1"/>
  <c r="BM747" i="1"/>
  <c r="BM155" i="1"/>
  <c r="BM1413" i="1"/>
  <c r="BM2517" i="1"/>
  <c r="BM1670" i="1"/>
  <c r="BM1977" i="1"/>
  <c r="BM434" i="1"/>
  <c r="BM811" i="1"/>
  <c r="BM774" i="1"/>
  <c r="BM1207" i="1"/>
  <c r="BM1974" i="1"/>
  <c r="BM1431" i="1"/>
  <c r="BM20" i="1"/>
  <c r="BM332" i="1"/>
  <c r="BM1410" i="1"/>
  <c r="BM1842" i="1"/>
  <c r="BM2481" i="1"/>
  <c r="BM2488" i="1"/>
  <c r="BM1229" i="1"/>
  <c r="BM1254" i="1"/>
  <c r="BM1782" i="1"/>
  <c r="BM2274" i="1"/>
  <c r="BM2232" i="1"/>
  <c r="BM2524" i="1"/>
  <c r="BM2076" i="1"/>
  <c r="BM749" i="1"/>
  <c r="BM814" i="1"/>
  <c r="BM2097" i="1"/>
  <c r="BM2337" i="1"/>
  <c r="BM1727" i="1"/>
  <c r="BM845" i="1"/>
  <c r="BM253" i="1"/>
  <c r="BM2229" i="1"/>
  <c r="BM59" i="1"/>
  <c r="BM275" i="1"/>
  <c r="BM1159" i="1"/>
  <c r="BM607" i="1"/>
  <c r="BM1796" i="1"/>
  <c r="BM238" i="1"/>
  <c r="BM712" i="1"/>
  <c r="BM1307" i="1"/>
  <c r="BM1009" i="1"/>
  <c r="BM2256" i="1"/>
  <c r="BM400" i="1"/>
  <c r="BM1703" i="1"/>
  <c r="BM2405" i="1"/>
  <c r="BM602" i="1"/>
  <c r="BM2469" i="1"/>
  <c r="BM1417" i="1"/>
  <c r="BM489" i="1"/>
  <c r="BM358" i="1"/>
  <c r="BM980" i="1"/>
  <c r="BM2008" i="1"/>
  <c r="BM2314" i="1"/>
  <c r="BM1433" i="1"/>
  <c r="BM1656" i="1"/>
  <c r="BM1883" i="1"/>
  <c r="BM116" i="1"/>
  <c r="BM190" i="1"/>
  <c r="BM250" i="1"/>
  <c r="BM1952" i="1"/>
  <c r="BM1825" i="1"/>
  <c r="BM960" i="1"/>
  <c r="BM2171" i="1"/>
  <c r="BM2632" i="1"/>
  <c r="BM1326" i="1"/>
  <c r="BM959" i="1"/>
  <c r="BM369" i="1"/>
  <c r="BM1083" i="1"/>
  <c r="BM645" i="1"/>
  <c r="BM387" i="1"/>
  <c r="BM1440" i="1"/>
  <c r="BM775" i="1"/>
  <c r="BM2565" i="1"/>
  <c r="BM467" i="1"/>
  <c r="BM1521" i="1"/>
  <c r="BM1421" i="1"/>
  <c r="BM1121" i="1"/>
  <c r="BM13" i="1"/>
  <c r="BM689" i="1"/>
  <c r="BM2003" i="1"/>
  <c r="BM1459" i="1"/>
  <c r="BM714" i="1"/>
  <c r="BM1112" i="1"/>
  <c r="BM978" i="1"/>
  <c r="BM1745" i="1"/>
  <c r="BM122" i="1"/>
  <c r="BM926" i="1"/>
  <c r="BM2348" i="1"/>
  <c r="BM1636" i="1"/>
  <c r="BM2118" i="1"/>
  <c r="BM1315" i="1"/>
  <c r="BM1017" i="1"/>
  <c r="BM2270" i="1"/>
  <c r="BM408" i="1"/>
  <c r="BM1683" i="1"/>
  <c r="BM447" i="1"/>
  <c r="BM2380" i="1"/>
  <c r="BM2550" i="1"/>
  <c r="BM1835" i="1"/>
  <c r="BM313" i="1"/>
  <c r="BM2523" i="1"/>
  <c r="BM2343" i="1"/>
  <c r="BM1178" i="1"/>
  <c r="BM2131" i="1"/>
  <c r="BM2148" i="1"/>
  <c r="BM1085" i="1"/>
  <c r="BM781" i="1"/>
  <c r="BM2610" i="1"/>
  <c r="BM1351" i="1"/>
  <c r="BM2113" i="1"/>
  <c r="BM909" i="1"/>
  <c r="BM314" i="1"/>
  <c r="BM750" i="1"/>
  <c r="BM2538" i="1"/>
  <c r="BM2559" i="1"/>
  <c r="BM209" i="1"/>
  <c r="BM2021" i="1"/>
  <c r="BM2039" i="1"/>
  <c r="BM2315" i="1"/>
  <c r="BM1210" i="1"/>
  <c r="BM175" i="1"/>
  <c r="BM1406" i="1"/>
  <c r="BM2244" i="1"/>
  <c r="BM2419" i="1"/>
  <c r="BM2217" i="1"/>
  <c r="BM1700" i="1"/>
  <c r="BM1607" i="1"/>
  <c r="BM2490" i="1"/>
  <c r="BM246" i="1"/>
  <c r="BM1059" i="1"/>
  <c r="BM2193" i="1"/>
  <c r="BM1248" i="1"/>
  <c r="BM1959" i="1"/>
  <c r="BM2465" i="1"/>
  <c r="BM429" i="1"/>
  <c r="BM1881" i="1"/>
  <c r="BM963" i="1"/>
  <c r="BM2235" i="1"/>
  <c r="BM2367" i="1"/>
  <c r="BM1005" i="1"/>
  <c r="BM1695" i="1"/>
  <c r="BM2508" i="1"/>
  <c r="BM2558" i="1"/>
  <c r="BM704" i="1"/>
  <c r="BM1101" i="1"/>
  <c r="BM1811" i="1"/>
  <c r="BM2597" i="1"/>
  <c r="BM298" i="1"/>
  <c r="BM359" i="1"/>
  <c r="BM2580" i="1"/>
  <c r="BM2112" i="1"/>
  <c r="BM2435" i="1"/>
  <c r="BM518" i="1"/>
  <c r="BM1691" i="1"/>
  <c r="BM2601" i="1"/>
  <c r="BM1817" i="1"/>
  <c r="BM2448" i="1"/>
  <c r="BM322" i="1"/>
  <c r="BM2413" i="1"/>
  <c r="BM2466" i="1"/>
  <c r="BM576" i="1"/>
  <c r="BM2140" i="1"/>
  <c r="BM423" i="1"/>
  <c r="BM161" i="1"/>
  <c r="BM1542" i="1"/>
  <c r="BM2422" i="1"/>
  <c r="BM172" i="1"/>
  <c r="BM1336" i="1"/>
  <c r="BM2028" i="1"/>
  <c r="BM1720" i="1"/>
  <c r="BM1148" i="1"/>
  <c r="BM109" i="1"/>
  <c r="BM1196" i="1"/>
  <c r="BM2176" i="1"/>
  <c r="BM535" i="1"/>
  <c r="BM2004" i="1"/>
  <c r="BM2026" i="1"/>
  <c r="BM800" i="1"/>
  <c r="BM2585" i="1"/>
  <c r="BM1744" i="1"/>
  <c r="BM35" i="1"/>
  <c r="BM2471" i="1"/>
  <c r="BM2388" i="1"/>
  <c r="BM889" i="1"/>
  <c r="BM1771" i="1"/>
  <c r="BM1532" i="1"/>
  <c r="BM1908" i="1"/>
  <c r="BM670" i="1"/>
  <c r="BM2328" i="1"/>
  <c r="BM2016" i="1"/>
  <c r="BM2307" i="1"/>
  <c r="BM1689" i="1"/>
  <c r="BM1378" i="1"/>
  <c r="BM2037" i="1"/>
  <c r="BM1628" i="1"/>
  <c r="BM590" i="1"/>
  <c r="BM1793" i="1"/>
  <c r="BM1468" i="1"/>
  <c r="BM2200" i="1"/>
  <c r="BM2077" i="1"/>
  <c r="BM606" i="1"/>
  <c r="BM214" i="1"/>
  <c r="BM995" i="1"/>
  <c r="BM2303" i="1"/>
  <c r="BM2476" i="1"/>
  <c r="BM848" i="1"/>
  <c r="BM871" i="1"/>
  <c r="BM2241" i="1"/>
  <c r="BM2371" i="1"/>
  <c r="BQ2629" i="1"/>
  <c r="BQ2271" i="1"/>
  <c r="BQ629" i="1"/>
  <c r="BQ2015" i="1"/>
  <c r="BQ2227" i="1"/>
  <c r="BQ1534" i="1"/>
  <c r="BQ2039" i="1"/>
  <c r="BQ2048" i="1"/>
  <c r="BQ2552" i="1"/>
  <c r="BQ1881" i="1"/>
  <c r="BQ1224" i="1"/>
  <c r="BQ2167" i="1"/>
  <c r="BQ641" i="1"/>
  <c r="BQ1985" i="1"/>
  <c r="BQ2291" i="1"/>
  <c r="BQ2607" i="1"/>
  <c r="BQ2407" i="1"/>
  <c r="BQ2614" i="1"/>
  <c r="BQ2307" i="1"/>
  <c r="BQ1969" i="1"/>
  <c r="BQ2615" i="1"/>
  <c r="BQ2559" i="1"/>
  <c r="BQ2193" i="1"/>
  <c r="BQ2532" i="1"/>
  <c r="BQ2112" i="1"/>
  <c r="BQ2352" i="1"/>
  <c r="BQ1935" i="1"/>
  <c r="BQ1558" i="1"/>
  <c r="BQ1751" i="1"/>
  <c r="BQ1431" i="1"/>
  <c r="BQ1158" i="1"/>
  <c r="BQ1042" i="1"/>
  <c r="BQ861" i="1"/>
  <c r="BQ1129" i="1"/>
  <c r="BQ859" i="1"/>
  <c r="BQ546" i="1"/>
  <c r="BQ272" i="1"/>
  <c r="BQ22" i="1"/>
  <c r="BQ2372" i="1"/>
  <c r="BQ1706" i="1"/>
  <c r="BQ1368" i="1"/>
  <c r="BQ697" i="1"/>
  <c r="BQ136" i="1"/>
  <c r="BQ173" i="1"/>
  <c r="BQ174" i="1"/>
  <c r="BQ1974" i="1"/>
  <c r="BQ2169" i="1"/>
  <c r="BQ636" i="1"/>
  <c r="BQ291" i="1"/>
  <c r="BQ1459" i="1"/>
  <c r="BQ1454" i="1"/>
  <c r="BQ1353" i="1"/>
  <c r="BQ197" i="1"/>
  <c r="BQ714" i="1"/>
  <c r="BQ1596" i="1"/>
  <c r="BQ1290" i="1"/>
  <c r="BQ1493" i="1"/>
  <c r="BQ1231" i="1"/>
  <c r="BQ1159" i="1"/>
  <c r="BQ923" i="1"/>
  <c r="BQ1190" i="1"/>
  <c r="BQ933" i="1"/>
  <c r="BQ607" i="1"/>
  <c r="BQ333" i="1"/>
  <c r="BQ76" i="1"/>
  <c r="BQ1992" i="1"/>
  <c r="BQ1796" i="1"/>
  <c r="BQ510" i="1"/>
  <c r="BQ757" i="1"/>
  <c r="BQ324" i="1"/>
  <c r="BQ238" i="1"/>
  <c r="BQ597" i="1"/>
  <c r="BQ2114" i="1"/>
  <c r="BQ2525" i="1"/>
  <c r="BQ712" i="1"/>
  <c r="BQ367" i="1"/>
  <c r="BQ795" i="1"/>
  <c r="BQ1624" i="1"/>
  <c r="BQ1441" i="1"/>
  <c r="BQ930" i="1"/>
  <c r="BQ838" i="1"/>
  <c r="BQ406" i="1"/>
  <c r="BQ505" i="1"/>
  <c r="BQ2364" i="1"/>
  <c r="BQ1216" i="1"/>
  <c r="BQ1915" i="1"/>
  <c r="BQ378" i="1"/>
  <c r="BQ1547" i="1"/>
  <c r="BQ2478" i="1"/>
  <c r="BQ2564" i="1"/>
  <c r="BQ1999" i="1"/>
  <c r="BQ2000" i="1"/>
  <c r="BQ1658" i="1"/>
  <c r="BQ1318" i="1"/>
  <c r="BQ1524" i="1"/>
  <c r="BQ1259" i="1"/>
  <c r="BQ1193" i="1"/>
  <c r="BQ951" i="1"/>
  <c r="BQ691" i="1"/>
  <c r="BQ961" i="1"/>
  <c r="BQ635" i="1"/>
  <c r="BQ361" i="1"/>
  <c r="BQ107" i="1"/>
  <c r="BQ2072" i="1"/>
  <c r="BQ1901" i="1"/>
  <c r="BQ551" i="1"/>
  <c r="BQ787" i="1"/>
  <c r="BQ352" i="1"/>
  <c r="BQ269" i="1"/>
  <c r="BQ625" i="1"/>
  <c r="BQ2174" i="1"/>
  <c r="BQ2619" i="1"/>
  <c r="BQ740" i="1"/>
  <c r="BQ395" i="1"/>
  <c r="BQ1527" i="1"/>
  <c r="BQ2280" i="1"/>
  <c r="BQ2341" i="1"/>
  <c r="BQ503" i="1"/>
  <c r="BQ866" i="1"/>
  <c r="BQ562" i="1"/>
  <c r="BQ553" i="1"/>
  <c r="BQ1505" i="1"/>
  <c r="BQ1799" i="1"/>
  <c r="BQ1435" i="1"/>
  <c r="BQ1162" i="1"/>
  <c r="BQ1046" i="1"/>
  <c r="BQ865" i="1"/>
  <c r="BQ1133" i="1"/>
  <c r="BQ875" i="1"/>
  <c r="BQ550" i="1"/>
  <c r="BQ276" i="1"/>
  <c r="BQ26" i="1"/>
  <c r="BQ2393" i="1"/>
  <c r="BQ1711" i="1"/>
  <c r="BQ1495" i="1"/>
  <c r="BQ701" i="1"/>
  <c r="BQ140" i="1"/>
  <c r="BQ177" i="1"/>
  <c r="BQ182" i="1"/>
  <c r="BQ2026" i="1"/>
  <c r="BQ2292" i="1"/>
  <c r="BQ656" i="1"/>
  <c r="BQ311" i="1"/>
  <c r="BQ1479" i="1"/>
  <c r="BQ1474" i="1"/>
  <c r="BQ1373" i="1"/>
  <c r="BQ872" i="1"/>
  <c r="BQ734" i="1"/>
  <c r="BQ2143" i="1"/>
  <c r="BQ453" i="1"/>
  <c r="BQ2152" i="1"/>
  <c r="BQ1136" i="1"/>
  <c r="BQ1755" i="1"/>
  <c r="BQ338" i="1"/>
  <c r="BQ130" i="1"/>
  <c r="BQ2052" i="1"/>
  <c r="BQ1084" i="1"/>
  <c r="BQ2522" i="1"/>
  <c r="BQ274" i="1"/>
  <c r="BQ2528" i="1"/>
  <c r="BQ477" i="1"/>
  <c r="BQ2228" i="1"/>
  <c r="BQ1160" i="1"/>
  <c r="BQ1851" i="1"/>
  <c r="BQ362" i="1"/>
  <c r="BQ2451" i="1"/>
  <c r="BQ1232" i="1"/>
  <c r="BQ2573" i="1"/>
  <c r="BQ2479" i="1"/>
  <c r="BQ1537" i="1"/>
  <c r="BQ2430" i="1"/>
  <c r="BQ1981" i="1"/>
  <c r="BQ2519" i="1"/>
  <c r="BQ2207" i="1"/>
  <c r="BQ1565" i="1"/>
  <c r="BQ2447" i="1"/>
  <c r="BQ1248" i="1"/>
  <c r="BQ2055" i="1"/>
  <c r="BQ2491" i="1"/>
  <c r="BQ1250" i="1"/>
  <c r="BQ2346" i="1"/>
  <c r="BQ1888" i="1"/>
  <c r="BQ2471" i="1"/>
  <c r="BQ2183" i="1"/>
  <c r="BQ1242" i="1"/>
  <c r="BQ2241" i="1"/>
  <c r="BQ2358" i="1"/>
  <c r="BQ2359" i="1"/>
  <c r="BQ1897" i="1"/>
  <c r="BQ1889" i="1"/>
  <c r="BQ2108" i="1"/>
  <c r="BQ1771" i="1"/>
  <c r="BQ1374" i="1"/>
  <c r="BQ1554" i="1"/>
  <c r="BQ1283" i="1"/>
  <c r="BQ1312" i="1"/>
  <c r="BQ975" i="1"/>
  <c r="BQ715" i="1"/>
  <c r="BQ985" i="1"/>
  <c r="BQ659" i="1"/>
  <c r="BQ385" i="1"/>
  <c r="BQ119" i="1"/>
  <c r="BQ2136" i="1"/>
  <c r="BQ2019" i="1"/>
  <c r="BQ1103" i="1"/>
  <c r="BQ831" i="1"/>
  <c r="BQ376" i="1"/>
  <c r="BQ293" i="1"/>
  <c r="BQ661" i="1"/>
  <c r="BQ2070" i="1"/>
  <c r="BQ2249" i="1"/>
  <c r="BQ684" i="1"/>
  <c r="BQ339" i="1"/>
  <c r="BQ1511" i="1"/>
  <c r="BQ1566" i="1"/>
  <c r="BQ1401" i="1"/>
  <c r="BQ902" i="1"/>
  <c r="BQ810" i="1"/>
  <c r="BQ1695" i="1"/>
  <c r="BQ1338" i="1"/>
  <c r="BQ1550" i="1"/>
  <c r="BQ1279" i="1"/>
  <c r="BQ1288" i="1"/>
  <c r="BQ971" i="1"/>
  <c r="BQ711" i="1"/>
  <c r="BQ981" i="1"/>
  <c r="BQ655" i="1"/>
  <c r="BQ381" i="1"/>
  <c r="BQ118" i="1"/>
  <c r="BQ2132" i="1"/>
  <c r="BQ1947" i="1"/>
  <c r="BQ1099" i="1"/>
  <c r="BQ827" i="1"/>
  <c r="BQ372" i="1"/>
  <c r="BQ289" i="1"/>
  <c r="BQ657" i="1"/>
  <c r="BQ2264" i="1"/>
  <c r="BQ1646" i="1"/>
  <c r="BQ761" i="1"/>
  <c r="BQ415" i="1"/>
  <c r="BQ1617" i="1"/>
  <c r="BQ2316" i="1"/>
  <c r="BQ1879" i="1"/>
  <c r="BQ523" i="1"/>
  <c r="BQ887" i="1"/>
  <c r="BQ582" i="1"/>
  <c r="BQ1621" i="1"/>
  <c r="BQ2596" i="1"/>
  <c r="BQ1324" i="1"/>
  <c r="BQ75" i="1"/>
  <c r="BQ62" i="1"/>
  <c r="BQ1832" i="1"/>
  <c r="BQ2542" i="1"/>
  <c r="BQ2151" i="1"/>
  <c r="BQ2489" i="1"/>
  <c r="BQ2080" i="1"/>
  <c r="BQ1763" i="1"/>
  <c r="BQ1366" i="1"/>
  <c r="BQ1591" i="1"/>
  <c r="BQ1307" i="1"/>
  <c r="BQ1344" i="1"/>
  <c r="BQ999" i="1"/>
  <c r="BQ739" i="1"/>
  <c r="BQ1009" i="1"/>
  <c r="BQ738" i="1"/>
  <c r="BQ417" i="1"/>
  <c r="BQ147" i="1"/>
  <c r="BQ2256" i="1"/>
  <c r="BQ2251" i="1"/>
  <c r="BQ1151" i="1"/>
  <c r="BQ1058" i="1"/>
  <c r="BQ400" i="1"/>
  <c r="BQ317" i="1"/>
  <c r="BQ49" i="1"/>
  <c r="BQ2605" i="1"/>
  <c r="BQ1703" i="1"/>
  <c r="BQ1227" i="1"/>
  <c r="BQ448" i="1"/>
  <c r="BQ96" i="1"/>
  <c r="BQ2412" i="1"/>
  <c r="BQ958" i="1"/>
  <c r="BQ1249" i="1"/>
  <c r="BQ916" i="1"/>
  <c r="BQ610" i="1"/>
  <c r="BQ1709" i="1"/>
  <c r="BQ1584" i="1"/>
  <c r="BQ1282" i="1"/>
  <c r="BQ1485" i="1"/>
  <c r="BQ1213" i="1"/>
  <c r="BQ1127" i="1"/>
  <c r="BQ915" i="1"/>
  <c r="BQ1181" i="1"/>
  <c r="BQ925" i="1"/>
  <c r="BQ599" i="1"/>
  <c r="BQ325" i="1"/>
  <c r="BQ68" i="1"/>
  <c r="BQ1984" i="1"/>
  <c r="BQ1788" i="1"/>
  <c r="BQ502" i="1"/>
  <c r="BQ749" i="1"/>
  <c r="BQ188" i="1"/>
  <c r="BQ230" i="1"/>
  <c r="BQ589" i="1"/>
  <c r="BQ2102" i="1"/>
  <c r="BQ2493" i="1"/>
  <c r="BQ704" i="1"/>
  <c r="BQ359" i="1"/>
  <c r="BQ538" i="1"/>
  <c r="BQ1604" i="1"/>
  <c r="BQ1433" i="1"/>
  <c r="BQ922" i="1"/>
  <c r="BQ830" i="1"/>
  <c r="BQ398" i="1"/>
  <c r="BQ501" i="1"/>
  <c r="BQ2348" i="1"/>
  <c r="BQ1184" i="1"/>
  <c r="BQ1911" i="1"/>
  <c r="BQ1730" i="1"/>
  <c r="BQ190" i="1"/>
  <c r="BQ2148" i="1"/>
  <c r="BQ1132" i="1"/>
  <c r="BQ1747" i="1"/>
  <c r="BQ334" i="1"/>
  <c r="BQ426" i="1"/>
  <c r="BQ525" i="1"/>
  <c r="BQ2544" i="1"/>
  <c r="BQ1280" i="1"/>
  <c r="BQ2269" i="1"/>
  <c r="BQ38" i="1"/>
  <c r="BQ2511" i="1"/>
  <c r="BQ2385" i="1"/>
  <c r="BQ1244" i="1"/>
  <c r="BQ1907" i="1"/>
  <c r="BQ2299" i="1"/>
  <c r="BQ2203" i="1"/>
  <c r="BQ2543" i="1"/>
  <c r="BQ1648" i="1"/>
  <c r="BQ2288" i="1"/>
  <c r="BQ2590" i="1"/>
  <c r="BQ2073" i="1"/>
  <c r="BQ2576" i="1"/>
  <c r="BQ2194" i="1"/>
  <c r="BQ2570" i="1"/>
  <c r="BQ2363" i="1"/>
  <c r="BQ1993" i="1"/>
  <c r="BQ2527" i="1"/>
  <c r="BQ1656" i="1"/>
  <c r="BQ2310" i="1"/>
  <c r="BQ2574" i="1"/>
  <c r="BQ2009" i="1"/>
  <c r="BQ2508" i="1"/>
  <c r="BQ2005" i="1"/>
  <c r="BQ2515" i="1"/>
  <c r="BQ2191" i="1"/>
  <c r="BQ1561" i="1"/>
  <c r="BQ1460" i="1"/>
  <c r="BQ2422" i="1"/>
  <c r="BQ2453" i="1"/>
  <c r="BQ1952" i="1"/>
  <c r="BQ1957" i="1"/>
  <c r="BQ1872" i="1"/>
  <c r="BQ1782" i="1"/>
  <c r="BQ1424" i="1"/>
  <c r="BQ1623" i="1"/>
  <c r="BQ1331" i="1"/>
  <c r="BQ2610" i="1"/>
  <c r="BQ2153" i="1"/>
  <c r="BQ2394" i="1"/>
  <c r="BQ1831" i="1"/>
  <c r="BQ2125" i="1"/>
  <c r="BQ637" i="1"/>
  <c r="BQ2311" i="1"/>
  <c r="BQ2602" i="1"/>
  <c r="BQ2383" i="1"/>
  <c r="BQ2121" i="1"/>
  <c r="BQ2594" i="1"/>
  <c r="BQ2089" i="1"/>
  <c r="BQ2416" i="1"/>
  <c r="BQ1326" i="1"/>
  <c r="BQ2061" i="1"/>
  <c r="BQ250" i="1"/>
  <c r="BQ2553" i="1"/>
  <c r="BQ2547" i="1"/>
  <c r="BQ2295" i="1"/>
  <c r="BQ1660" i="1"/>
  <c r="BQ1688" i="1"/>
  <c r="BQ2474" i="1"/>
  <c r="BQ2534" i="1"/>
  <c r="BQ1989" i="1"/>
  <c r="BQ1996" i="1"/>
  <c r="BQ2502" i="1"/>
  <c r="BQ1846" i="1"/>
  <c r="BQ1464" i="1"/>
  <c r="BQ1663" i="1"/>
  <c r="BQ1363" i="1"/>
  <c r="BQ1090" i="1"/>
  <c r="BQ1055" i="1"/>
  <c r="BQ797" i="1"/>
  <c r="BQ1065" i="1"/>
  <c r="BQ796" i="1"/>
  <c r="BQ476" i="1"/>
  <c r="BQ205" i="1"/>
  <c r="BQ2398" i="1"/>
  <c r="BQ2063" i="1"/>
  <c r="BQ1567" i="1"/>
  <c r="BQ1820" i="1"/>
  <c r="BQ458" i="1"/>
  <c r="BQ487" i="1"/>
  <c r="BQ105" i="1"/>
  <c r="BQ15" i="1"/>
  <c r="BQ1829" i="1"/>
  <c r="BQ1525" i="1"/>
  <c r="BQ572" i="1"/>
  <c r="BQ228" i="1"/>
  <c r="BQ2630" i="1"/>
  <c r="BQ998" i="1"/>
  <c r="BQ1289" i="1"/>
  <c r="BQ956" i="1"/>
  <c r="BQ1877" i="1"/>
  <c r="BQ1497" i="1"/>
  <c r="BQ1746" i="1"/>
  <c r="BQ1426" i="1"/>
  <c r="BQ1150" i="1"/>
  <c r="BQ1038" i="1"/>
  <c r="BQ857" i="1"/>
  <c r="BQ1125" i="1"/>
  <c r="BQ855" i="1"/>
  <c r="BQ536" i="1"/>
  <c r="BQ268" i="1"/>
  <c r="BQ21" i="1"/>
  <c r="BQ2340" i="1"/>
  <c r="BQ1702" i="1"/>
  <c r="BQ1364" i="1"/>
  <c r="BQ693" i="1"/>
  <c r="BQ132" i="1"/>
  <c r="BQ169" i="1"/>
  <c r="BQ142" i="1"/>
  <c r="BQ2011" i="1"/>
  <c r="BQ2201" i="1"/>
  <c r="BQ648" i="1"/>
  <c r="BQ303" i="1"/>
  <c r="BQ1471" i="1"/>
  <c r="BQ1466" i="1"/>
  <c r="BQ1365" i="1"/>
  <c r="BQ864" i="1"/>
  <c r="BQ726" i="1"/>
  <c r="BQ2115" i="1"/>
  <c r="BQ178" i="1"/>
  <c r="BQ2124" i="1"/>
  <c r="BQ1124" i="1"/>
  <c r="BQ1675" i="1"/>
  <c r="BQ306" i="1"/>
  <c r="BQ2433" i="1"/>
  <c r="BQ2384" i="1"/>
  <c r="BQ2401" i="1"/>
  <c r="BQ1920" i="1"/>
  <c r="BQ1927" i="1"/>
  <c r="BQ1528" i="1"/>
  <c r="BQ1834" i="1"/>
  <c r="BQ1457" i="1"/>
  <c r="BQ1182" i="1"/>
  <c r="BQ1070" i="1"/>
  <c r="BQ886" i="1"/>
  <c r="BQ1153" i="1"/>
  <c r="BQ897" i="1"/>
  <c r="BQ571" i="1"/>
  <c r="BQ296" i="1"/>
  <c r="BQ39" i="1"/>
  <c r="BQ2556" i="1"/>
  <c r="BQ1765" i="1"/>
  <c r="BQ1708" i="1"/>
  <c r="BQ721" i="1"/>
  <c r="BQ160" i="1"/>
  <c r="BQ202" i="1"/>
  <c r="BQ440" i="1"/>
  <c r="BQ2059" i="1"/>
  <c r="BQ2212" i="1"/>
  <c r="BQ676" i="1"/>
  <c r="BQ331" i="1"/>
  <c r="BQ1503" i="1"/>
  <c r="BQ1494" i="1"/>
  <c r="BQ1393" i="1"/>
  <c r="BQ893" i="1"/>
  <c r="BQ802" i="1"/>
  <c r="BQ2211" i="1"/>
  <c r="BQ1786" i="1"/>
  <c r="BQ1430" i="1"/>
  <c r="BQ1673" i="1"/>
  <c r="BQ1367" i="1"/>
  <c r="BQ1094" i="1"/>
  <c r="BQ1059" i="1"/>
  <c r="BQ801" i="1"/>
  <c r="BQ1069" i="1"/>
  <c r="BQ800" i="1"/>
  <c r="BQ480" i="1"/>
  <c r="BQ209" i="1"/>
  <c r="BQ2402" i="1"/>
  <c r="BQ2069" i="1"/>
  <c r="BQ1573" i="1"/>
  <c r="BQ1825" i="1"/>
  <c r="BQ462" i="1"/>
  <c r="BQ491" i="1"/>
  <c r="BQ109" i="1"/>
  <c r="BQ36" i="1"/>
  <c r="BQ1874" i="1"/>
  <c r="BQ1697" i="1"/>
  <c r="BQ592" i="1"/>
  <c r="BQ248" i="1"/>
  <c r="BQ1887" i="1"/>
  <c r="BQ1194" i="1"/>
  <c r="BQ1309" i="1"/>
  <c r="BQ976" i="1"/>
  <c r="BQ670" i="1"/>
  <c r="BQ1918" i="1"/>
  <c r="BQ2333" i="1"/>
  <c r="BQ2008" i="1"/>
  <c r="BQ1072" i="1"/>
  <c r="BQ2510" i="1"/>
  <c r="BQ263" i="1"/>
  <c r="BQ2002" i="1"/>
  <c r="BQ1532" i="1"/>
  <c r="BQ1020" i="1"/>
  <c r="BQ882" i="1"/>
  <c r="BQ207" i="1"/>
  <c r="BQ2023" i="1"/>
  <c r="BQ146" i="1"/>
  <c r="BQ2064" i="1"/>
  <c r="BQ1096" i="1"/>
  <c r="BQ895" i="1"/>
  <c r="BQ294" i="1"/>
  <c r="BQ2395" i="1"/>
  <c r="BQ2623" i="1"/>
  <c r="BQ2258" i="1"/>
  <c r="BQ2399" i="1"/>
  <c r="BQ547" i="1"/>
  <c r="BQ2261" i="1"/>
  <c r="BQ1849" i="1"/>
  <c r="BQ2459" i="1"/>
  <c r="BQ2158" i="1"/>
  <c r="BQ1226" i="1"/>
  <c r="BQ2331" i="1"/>
  <c r="BQ2563" i="1"/>
  <c r="BQ2221" i="1"/>
  <c r="BQ2339" i="1"/>
  <c r="BQ2583" i="1"/>
  <c r="BQ2161" i="1"/>
  <c r="BQ2028" i="1"/>
  <c r="BQ2488" i="1"/>
  <c r="BQ2157" i="1"/>
  <c r="BQ545" i="1"/>
  <c r="BQ871" i="1"/>
  <c r="BQ2272" i="1"/>
  <c r="BQ2245" i="1"/>
  <c r="BQ1817" i="1"/>
  <c r="BQ1792" i="1"/>
  <c r="BQ1990" i="1"/>
  <c r="BQ1638" i="1"/>
  <c r="BQ1278" i="1"/>
  <c r="BQ1481" i="1"/>
  <c r="BQ1208" i="1"/>
  <c r="BQ1123" i="1"/>
  <c r="BQ911" i="1"/>
  <c r="BQ1177" i="1"/>
  <c r="BQ921" i="1"/>
  <c r="BQ595" i="1"/>
  <c r="BQ320" i="1"/>
  <c r="BQ64" i="1"/>
  <c r="BQ1980" i="1"/>
  <c r="BQ1787" i="1"/>
  <c r="BQ498" i="1"/>
  <c r="BQ745" i="1"/>
  <c r="BQ184" i="1"/>
  <c r="BQ226" i="1"/>
  <c r="BQ585" i="1"/>
  <c r="BQ1926" i="1"/>
  <c r="BQ2101" i="1"/>
  <c r="BQ620" i="1"/>
  <c r="BQ275" i="1"/>
  <c r="BQ28" i="1"/>
  <c r="BQ1215" i="1"/>
  <c r="BQ1337" i="1"/>
  <c r="BQ1004" i="1"/>
  <c r="BQ698" i="1"/>
  <c r="BQ1574" i="1"/>
  <c r="BQ1274" i="1"/>
  <c r="BQ1477" i="1"/>
  <c r="BQ1204" i="1"/>
  <c r="BQ1119" i="1"/>
  <c r="BQ907" i="1"/>
  <c r="BQ1173" i="1"/>
  <c r="BQ917" i="1"/>
  <c r="BQ591" i="1"/>
  <c r="BQ316" i="1"/>
  <c r="BQ60" i="1"/>
  <c r="BQ1968" i="1"/>
  <c r="BQ1783" i="1"/>
  <c r="BQ1929" i="1"/>
  <c r="BQ741" i="1"/>
  <c r="BQ180" i="1"/>
  <c r="BQ222" i="1"/>
  <c r="BQ581" i="1"/>
  <c r="BQ2091" i="1"/>
  <c r="BQ2373" i="1"/>
  <c r="BQ696" i="1"/>
  <c r="BQ351" i="1"/>
  <c r="BQ405" i="1"/>
  <c r="BQ1588" i="1"/>
  <c r="BQ1417" i="1"/>
  <c r="BQ914" i="1"/>
  <c r="BQ822" i="1"/>
  <c r="BQ390" i="1"/>
  <c r="BQ489" i="1"/>
  <c r="BQ2240" i="1"/>
  <c r="BQ1172" i="1"/>
  <c r="BQ1871" i="1"/>
  <c r="BQ358" i="1"/>
  <c r="BQ1484" i="1"/>
  <c r="BQ2460" i="1"/>
  <c r="BQ2517" i="1"/>
  <c r="BQ1975" i="1"/>
  <c r="BQ1982" i="1"/>
  <c r="BQ1612" i="1"/>
  <c r="BQ1302" i="1"/>
  <c r="BQ1506" i="1"/>
  <c r="BQ1243" i="1"/>
  <c r="BQ1171" i="1"/>
  <c r="BQ935" i="1"/>
  <c r="BQ1203" i="1"/>
  <c r="BQ945" i="1"/>
  <c r="BQ619" i="1"/>
  <c r="BQ345" i="1"/>
  <c r="BQ88" i="1"/>
  <c r="BQ2024" i="1"/>
  <c r="BQ1865" i="1"/>
  <c r="BQ522" i="1"/>
  <c r="BQ770" i="1"/>
  <c r="BQ336" i="1"/>
  <c r="BQ254" i="1"/>
  <c r="BQ609" i="1"/>
  <c r="BQ2134" i="1"/>
  <c r="BQ2587" i="1"/>
  <c r="BQ724" i="1"/>
  <c r="BQ379" i="1"/>
  <c r="BQ807" i="1"/>
  <c r="BQ1885" i="1"/>
  <c r="BQ1513" i="1"/>
  <c r="BQ431" i="1"/>
  <c r="BQ850" i="1"/>
  <c r="BQ418" i="1"/>
  <c r="BQ1869" i="1"/>
  <c r="BQ1488" i="1"/>
  <c r="BQ1737" i="1"/>
  <c r="BQ1416" i="1"/>
  <c r="BQ1142" i="1"/>
  <c r="BQ1030" i="1"/>
  <c r="BQ849" i="1"/>
  <c r="BQ1117" i="1"/>
  <c r="BQ848" i="1"/>
  <c r="BQ528" i="1"/>
  <c r="BQ257" i="1"/>
  <c r="BQ7" i="1"/>
  <c r="BQ2308" i="1"/>
  <c r="BQ1689" i="1"/>
  <c r="BQ2313" i="1"/>
  <c r="BQ685" i="1"/>
  <c r="BQ124" i="1"/>
  <c r="BQ161" i="1"/>
  <c r="BQ66" i="1"/>
  <c r="BQ1994" i="1"/>
  <c r="BQ2173" i="1"/>
  <c r="BQ640" i="1"/>
  <c r="BQ295" i="1"/>
  <c r="BQ1463" i="1"/>
  <c r="BQ1458" i="1"/>
  <c r="BQ1357" i="1"/>
  <c r="BQ856" i="1"/>
  <c r="BQ718" i="1"/>
  <c r="BQ2095" i="1"/>
  <c r="BQ170" i="1"/>
  <c r="BQ2120" i="1"/>
  <c r="BQ1120" i="1"/>
  <c r="BQ1671" i="1"/>
  <c r="BQ318" i="1"/>
  <c r="BQ1742" i="1"/>
  <c r="BQ2004" i="1"/>
  <c r="BQ1068" i="1"/>
  <c r="BQ2506" i="1"/>
  <c r="BQ259" i="1"/>
  <c r="BQ2179" i="1"/>
  <c r="BQ461" i="1"/>
  <c r="BQ2160" i="1"/>
  <c r="BQ1144" i="1"/>
  <c r="BQ1815" i="1"/>
  <c r="BQ346" i="1"/>
  <c r="BQ2077" i="1"/>
  <c r="BQ1853" i="1"/>
  <c r="BQ1712" i="1"/>
  <c r="BQ2618" i="1"/>
  <c r="BQ1973" i="1"/>
  <c r="BQ2013" i="1"/>
  <c r="BQ2431" i="1"/>
  <c r="BQ535" i="1"/>
  <c r="BQ2444" i="1"/>
  <c r="BQ2536" i="1"/>
  <c r="BQ1234" i="1"/>
  <c r="BQ2390" i="1"/>
  <c r="BQ1943" i="1"/>
  <c r="BQ2503" i="1"/>
  <c r="BQ2275" i="1"/>
  <c r="BQ1549" i="1"/>
  <c r="BQ2472" i="1"/>
  <c r="BQ541" i="1"/>
  <c r="BQ2530" i="1"/>
  <c r="BQ2463" i="1"/>
  <c r="BQ1260" i="1"/>
  <c r="BQ2304" i="1"/>
  <c r="BQ1827" i="1"/>
  <c r="BQ2455" i="1"/>
  <c r="BQ2145" i="1"/>
  <c r="BQ1222" i="1"/>
  <c r="BQ1808" i="1"/>
  <c r="BQ2336" i="1"/>
  <c r="BQ2327" i="1"/>
  <c r="BQ1876" i="1"/>
  <c r="BQ1557" i="1"/>
  <c r="BQ2054" i="1"/>
  <c r="BQ1731" i="1"/>
  <c r="BQ1358" i="1"/>
  <c r="BQ1538" i="1"/>
  <c r="BQ1267" i="1"/>
  <c r="BQ1201" i="1"/>
  <c r="BQ959" i="1"/>
  <c r="BQ699" i="1"/>
  <c r="BQ969" i="1"/>
  <c r="BQ643" i="1"/>
  <c r="BQ369" i="1"/>
  <c r="BQ115" i="1"/>
  <c r="BQ2100" i="1"/>
  <c r="BQ1906" i="1"/>
  <c r="BQ1083" i="1"/>
  <c r="BQ815" i="1"/>
  <c r="BQ360" i="1"/>
  <c r="BQ277" i="1"/>
  <c r="BQ645" i="1"/>
  <c r="BQ2146" i="1"/>
  <c r="BQ2603" i="1"/>
  <c r="BQ732" i="1"/>
  <c r="BQ387" i="1"/>
  <c r="BQ863" i="1"/>
  <c r="BQ2246" i="1"/>
  <c r="BQ2189" i="1"/>
  <c r="BQ439" i="1"/>
  <c r="BQ858" i="1"/>
  <c r="BQ1789" i="1"/>
  <c r="BQ1386" i="1"/>
  <c r="BQ1619" i="1"/>
  <c r="BQ1327" i="1"/>
  <c r="BQ1384" i="1"/>
  <c r="BQ1019" i="1"/>
  <c r="BQ759" i="1"/>
  <c r="BQ1029" i="1"/>
  <c r="BQ758" i="1"/>
  <c r="BQ438" i="1"/>
  <c r="BQ167" i="1"/>
  <c r="BQ2302" i="1"/>
  <c r="BQ2345" i="1"/>
  <c r="BQ1414" i="1"/>
  <c r="BQ1562" i="1"/>
  <c r="BQ420" i="1"/>
  <c r="BQ450" i="1"/>
  <c r="BQ69" i="1"/>
  <c r="BQ2625" i="1"/>
  <c r="BQ1743" i="1"/>
  <c r="BQ1504" i="1"/>
  <c r="BQ552" i="1"/>
  <c r="BQ208" i="1"/>
  <c r="BQ2484" i="1"/>
  <c r="BQ978" i="1"/>
  <c r="BQ1269" i="1"/>
  <c r="BQ936" i="1"/>
  <c r="BQ630" i="1"/>
  <c r="BQ1745" i="1"/>
  <c r="BQ2034" i="1"/>
  <c r="BQ1540" i="1"/>
  <c r="BQ1028" i="1"/>
  <c r="BQ122" i="1"/>
  <c r="BQ199" i="1"/>
  <c r="BQ8" i="1"/>
  <c r="BQ2257" i="1"/>
  <c r="BQ2210" i="1"/>
  <c r="BQ2202" i="1"/>
  <c r="BQ1759" i="1"/>
  <c r="BQ1415" i="1"/>
  <c r="BQ1655" i="1"/>
  <c r="BQ1355" i="1"/>
  <c r="BQ1082" i="1"/>
  <c r="BQ1047" i="1"/>
  <c r="BQ789" i="1"/>
  <c r="BQ1057" i="1"/>
  <c r="BQ788" i="1"/>
  <c r="BQ468" i="1"/>
  <c r="BQ196" i="1"/>
  <c r="BQ2370" i="1"/>
  <c r="BQ1978" i="1"/>
  <c r="BQ1535" i="1"/>
  <c r="BQ1764" i="1"/>
  <c r="BQ449" i="1"/>
  <c r="BQ479" i="1"/>
  <c r="BQ97" i="1"/>
  <c r="BQ17" i="1"/>
  <c r="BQ1837" i="1"/>
  <c r="BQ1676" i="1"/>
  <c r="BQ580" i="1"/>
  <c r="BQ236" i="1"/>
  <c r="BQ1836" i="1"/>
  <c r="BQ1006" i="1"/>
  <c r="BQ1297" i="1"/>
  <c r="BQ964" i="1"/>
  <c r="BQ658" i="1"/>
  <c r="BQ1894" i="1"/>
  <c r="BQ1686" i="1"/>
  <c r="BQ1330" i="1"/>
  <c r="BQ1542" i="1"/>
  <c r="BQ1271" i="1"/>
  <c r="BQ1219" i="1"/>
  <c r="BQ963" i="1"/>
  <c r="BQ703" i="1"/>
  <c r="BQ973" i="1"/>
  <c r="BQ647" i="1"/>
  <c r="BQ373" i="1"/>
  <c r="BQ116" i="1"/>
  <c r="BQ2104" i="1"/>
  <c r="BQ1909" i="1"/>
  <c r="BQ1087" i="1"/>
  <c r="BQ819" i="1"/>
  <c r="BQ364" i="1"/>
  <c r="BQ281" i="1"/>
  <c r="BQ649" i="1"/>
  <c r="BQ2186" i="1"/>
  <c r="BQ1630" i="1"/>
  <c r="BQ752" i="1"/>
  <c r="BQ407" i="1"/>
  <c r="BQ1563" i="1"/>
  <c r="BQ2300" i="1"/>
  <c r="BQ1618" i="1"/>
  <c r="BQ515" i="1"/>
  <c r="BQ878" i="1"/>
  <c r="BQ574" i="1"/>
  <c r="BQ1589" i="1"/>
  <c r="BQ2592" i="1"/>
  <c r="BQ1308" i="1"/>
  <c r="BQ71" i="1"/>
  <c r="BQ78" i="1"/>
  <c r="BQ497" i="1"/>
  <c r="BQ2344" i="1"/>
  <c r="BQ1180" i="1"/>
  <c r="BQ1895" i="1"/>
  <c r="BQ1694" i="1"/>
  <c r="BQ602" i="1"/>
  <c r="BQ1669" i="1"/>
  <c r="BQ2628" i="1"/>
  <c r="BQ1388" i="1"/>
  <c r="BQ2469" i="1"/>
  <c r="BQ106" i="1"/>
  <c r="BQ2419" i="1"/>
  <c r="BQ2244" i="1"/>
  <c r="BQ1628" i="1"/>
  <c r="BQ2498" i="1"/>
  <c r="BQ2171" i="1"/>
  <c r="BQ2495" i="1"/>
  <c r="BQ2266" i="1"/>
  <c r="BQ2588" i="1"/>
  <c r="BQ970" i="1"/>
  <c r="BQ1522" i="1"/>
  <c r="BQ1356" i="1"/>
  <c r="BQ1422" i="1"/>
  <c r="BQ2165" i="1"/>
  <c r="BQ1403" i="1"/>
  <c r="BQ1076" i="1"/>
  <c r="BQ600" i="1"/>
  <c r="BQ2106" i="1"/>
  <c r="BQ2483" i="1"/>
  <c r="BQ1264" i="1"/>
  <c r="BQ2119" i="1"/>
  <c r="BQ2523" i="1"/>
  <c r="BQ1632" i="1"/>
  <c r="BQ2482" i="1"/>
  <c r="BQ2037" i="1"/>
  <c r="BQ2535" i="1"/>
  <c r="BQ2239" i="1"/>
  <c r="BQ1636" i="1"/>
  <c r="BQ2467" i="1"/>
  <c r="BQ1238" i="1"/>
  <c r="BQ2177" i="1"/>
  <c r="BQ2507" i="1"/>
  <c r="BQ1553" i="1"/>
  <c r="BQ2410" i="1"/>
  <c r="BQ1925" i="1"/>
  <c r="BQ2554" i="1"/>
  <c r="BQ2287" i="1"/>
  <c r="BQ1258" i="1"/>
  <c r="BQ2513" i="1"/>
  <c r="BQ2378" i="1"/>
  <c r="BQ2391" i="1"/>
  <c r="BQ1916" i="1"/>
  <c r="BQ1908" i="1"/>
  <c r="BQ2144" i="1"/>
  <c r="BQ1794" i="1"/>
  <c r="BQ1390" i="1"/>
  <c r="BQ1581" i="1"/>
  <c r="BQ1299" i="1"/>
  <c r="BQ1332" i="1"/>
  <c r="BQ991" i="1"/>
  <c r="BQ731" i="1"/>
  <c r="BQ1001" i="1"/>
  <c r="BQ675" i="1"/>
  <c r="BQ401" i="1"/>
  <c r="BQ139" i="1"/>
  <c r="BQ2222" i="1"/>
  <c r="BQ2238" i="1"/>
  <c r="BQ1139" i="1"/>
  <c r="BQ847" i="1"/>
  <c r="BQ392" i="1"/>
  <c r="BQ309" i="1"/>
  <c r="BQ41" i="1"/>
  <c r="BQ2285" i="1"/>
  <c r="BQ1666" i="1"/>
  <c r="BQ765" i="1"/>
  <c r="BQ419" i="1"/>
  <c r="BQ1641" i="1"/>
  <c r="BQ2350" i="1"/>
  <c r="BQ934" i="1"/>
  <c r="BQ1189" i="1"/>
  <c r="BQ891" i="1"/>
  <c r="BQ1778" i="1"/>
  <c r="BQ1420" i="1"/>
  <c r="BQ1659" i="1"/>
  <c r="BQ1359" i="1"/>
  <c r="BQ1086" i="1"/>
  <c r="BQ1051" i="1"/>
  <c r="BQ793" i="1"/>
  <c r="BQ1061" i="1"/>
  <c r="BQ792" i="1"/>
  <c r="BQ472" i="1"/>
  <c r="BQ201" i="1"/>
  <c r="BQ2392" i="1"/>
  <c r="BQ2018" i="1"/>
  <c r="BQ1556" i="1"/>
  <c r="BQ1772" i="1"/>
  <c r="BQ454" i="1"/>
  <c r="BQ483" i="1"/>
  <c r="BQ101" i="1"/>
  <c r="BQ18" i="1"/>
  <c r="BQ1841" i="1"/>
  <c r="BQ1685" i="1"/>
  <c r="BQ584" i="1"/>
  <c r="BQ240" i="1"/>
  <c r="BQ1844" i="1"/>
  <c r="BQ1010" i="1"/>
  <c r="BQ1301" i="1"/>
  <c r="BQ968" i="1"/>
  <c r="BQ662" i="1"/>
  <c r="BQ1898" i="1"/>
  <c r="BQ2154" i="1"/>
  <c r="BQ1860" i="1"/>
  <c r="BQ1060" i="1"/>
  <c r="BQ2322" i="1"/>
  <c r="BQ231" i="1"/>
  <c r="BQ1154" i="1"/>
  <c r="BQ2298" i="1"/>
  <c r="BQ2267" i="1"/>
  <c r="BQ1845" i="1"/>
  <c r="BQ1823" i="1"/>
  <c r="BQ1451" i="1"/>
  <c r="BQ1701" i="1"/>
  <c r="BQ1387" i="1"/>
  <c r="BQ1114" i="1"/>
  <c r="BQ1217" i="1"/>
  <c r="BQ821" i="1"/>
  <c r="BQ1089" i="1"/>
  <c r="BQ820" i="1"/>
  <c r="BQ500" i="1"/>
  <c r="BQ229" i="1"/>
  <c r="BQ2437" i="1"/>
  <c r="BQ2196" i="1"/>
  <c r="BQ1609" i="1"/>
  <c r="BQ1946" i="1"/>
  <c r="BQ482" i="1"/>
  <c r="BQ56" i="1"/>
  <c r="BQ133" i="1"/>
  <c r="BQ25" i="1"/>
  <c r="BQ1913" i="1"/>
  <c r="BQ2053" i="1"/>
  <c r="BQ612" i="1"/>
  <c r="BQ267" i="1"/>
  <c r="BQ19" i="1"/>
  <c r="BQ1211" i="1"/>
  <c r="BQ1329" i="1"/>
  <c r="BQ996" i="1"/>
  <c r="BQ690" i="1"/>
  <c r="BQ1995" i="1"/>
  <c r="BQ1750" i="1"/>
  <c r="BQ1362" i="1"/>
  <c r="BQ1585" i="1"/>
  <c r="BQ1303" i="1"/>
  <c r="BQ1336" i="1"/>
  <c r="BQ995" i="1"/>
  <c r="BQ735" i="1"/>
  <c r="BQ1005" i="1"/>
  <c r="BQ679" i="1"/>
  <c r="BQ409" i="1"/>
  <c r="BQ143" i="1"/>
  <c r="BQ2252" i="1"/>
  <c r="BQ2247" i="1"/>
  <c r="BQ1147" i="1"/>
  <c r="BQ851" i="1"/>
  <c r="BQ396" i="1"/>
  <c r="BQ313" i="1"/>
  <c r="BQ45" i="1"/>
  <c r="BQ2413" i="1"/>
  <c r="BQ1699" i="1"/>
  <c r="BQ1191" i="1"/>
  <c r="BQ444" i="1"/>
  <c r="BQ91" i="1"/>
  <c r="BQ2408" i="1"/>
  <c r="BQ954" i="1"/>
  <c r="BQ1245" i="1"/>
  <c r="BQ912" i="1"/>
  <c r="BQ606" i="1"/>
  <c r="BQ1681" i="1"/>
  <c r="BQ1812" i="1"/>
  <c r="BQ1400" i="1"/>
  <c r="BQ2505" i="1"/>
  <c r="BQ114" i="1"/>
  <c r="BQ2633" i="1"/>
  <c r="BQ2548" i="1"/>
  <c r="BQ1284" i="1"/>
  <c r="BQ2397" i="1"/>
  <c r="BQ54" i="1"/>
  <c r="BQ634" i="1"/>
  <c r="BQ1777" i="1"/>
  <c r="BQ2042" i="1"/>
  <c r="BQ1544" i="1"/>
  <c r="BQ1032" i="1"/>
  <c r="BQ2286" i="1"/>
  <c r="BQ219" i="1"/>
  <c r="BQ2129" i="1"/>
  <c r="BQ2550" i="1"/>
  <c r="BQ1966" i="1"/>
  <c r="BQ2187" i="1"/>
  <c r="BQ2545" i="1"/>
  <c r="BQ2521" i="1"/>
  <c r="BQ2006" i="1"/>
  <c r="BQ2504" i="1"/>
  <c r="BQ2109" i="1"/>
  <c r="BQ533" i="1"/>
  <c r="BQ2065" i="1"/>
  <c r="BQ2597" i="1"/>
  <c r="BQ1930" i="1"/>
  <c r="BQ2219" i="1"/>
  <c r="BQ2449" i="1"/>
  <c r="BQ2343" i="1"/>
  <c r="BQ2598" i="1"/>
  <c r="BQ2367" i="1"/>
  <c r="BQ2105" i="1"/>
  <c r="BQ2233" i="1"/>
  <c r="BQ2538" i="1"/>
  <c r="BQ2135" i="1"/>
  <c r="BQ2485" i="1"/>
  <c r="BQ2076" i="1"/>
  <c r="BQ2220" i="1"/>
  <c r="BQ1903" i="1"/>
  <c r="BQ1519" i="1"/>
  <c r="BQ1727" i="1"/>
  <c r="BQ1411" i="1"/>
  <c r="BQ1138" i="1"/>
  <c r="BQ1026" i="1"/>
  <c r="BQ845" i="1"/>
  <c r="BQ1113" i="1"/>
  <c r="BQ844" i="1"/>
  <c r="BQ524" i="1"/>
  <c r="BQ253" i="1"/>
  <c r="BQ6" i="1"/>
  <c r="BQ2297" i="1"/>
  <c r="BQ1668" i="1"/>
  <c r="BQ2229" i="1"/>
  <c r="BQ681" i="1"/>
  <c r="BQ120" i="1"/>
  <c r="BQ157" i="1"/>
  <c r="BQ59" i="1"/>
  <c r="BQ1749" i="1"/>
  <c r="BQ1508" i="1"/>
  <c r="BQ556" i="1"/>
  <c r="BQ212" i="1"/>
  <c r="BQ2492" i="1"/>
  <c r="BQ982" i="1"/>
  <c r="BQ1273" i="1"/>
  <c r="BQ940" i="1"/>
  <c r="BQ1859" i="1"/>
  <c r="BQ1476" i="1"/>
  <c r="BQ1723" i="1"/>
  <c r="BQ1407" i="1"/>
  <c r="BQ1134" i="1"/>
  <c r="BQ1022" i="1"/>
  <c r="BQ841" i="1"/>
  <c r="BQ1109" i="1"/>
  <c r="BQ840" i="1"/>
  <c r="BQ520" i="1"/>
  <c r="BQ249" i="1"/>
  <c r="BQ2612" i="1"/>
  <c r="BQ2276" i="1"/>
  <c r="BQ1642" i="1"/>
  <c r="BQ2225" i="1"/>
  <c r="BQ677" i="1"/>
  <c r="BQ112" i="1"/>
  <c r="BQ153" i="1"/>
  <c r="BQ50" i="1"/>
  <c r="BQ1941" i="1"/>
  <c r="BQ2149" i="1"/>
  <c r="BQ632" i="1"/>
  <c r="BQ287" i="1"/>
  <c r="BQ1455" i="1"/>
  <c r="BQ1450" i="1"/>
  <c r="BQ1349" i="1"/>
  <c r="BQ1016" i="1"/>
  <c r="BQ710" i="1"/>
  <c r="BQ2079" i="1"/>
  <c r="BQ158" i="1"/>
  <c r="BQ2092" i="1"/>
  <c r="BQ1108" i="1"/>
  <c r="BQ1615" i="1"/>
  <c r="BQ290" i="1"/>
  <c r="BQ1824" i="1"/>
  <c r="BQ2362" i="1"/>
  <c r="BQ2369" i="1"/>
  <c r="BQ1902" i="1"/>
  <c r="BQ1893" i="1"/>
  <c r="BQ1509" i="1"/>
  <c r="BQ1803" i="1"/>
  <c r="BQ1439" i="1"/>
  <c r="BQ1166" i="1"/>
  <c r="BQ1050" i="1"/>
  <c r="BQ869" i="1"/>
  <c r="BQ1137" i="1"/>
  <c r="BQ879" i="1"/>
  <c r="BQ555" i="1"/>
  <c r="BQ280" i="1"/>
  <c r="BQ27" i="1"/>
  <c r="BQ2404" i="1"/>
  <c r="BQ1716" i="1"/>
  <c r="BQ1611" i="1"/>
  <c r="BQ705" i="1"/>
  <c r="BQ144" i="1"/>
  <c r="BQ181" i="1"/>
  <c r="BQ194" i="1"/>
  <c r="BQ2035" i="1"/>
  <c r="BQ2365" i="1"/>
  <c r="BQ660" i="1"/>
  <c r="BQ315" i="1"/>
  <c r="BQ1483" i="1"/>
  <c r="BQ1478" i="1"/>
  <c r="BQ1377" i="1"/>
  <c r="BQ876" i="1"/>
  <c r="BQ786" i="1"/>
  <c r="BQ2147" i="1"/>
  <c r="BQ1754" i="1"/>
  <c r="BQ1410" i="1"/>
  <c r="BQ1651" i="1"/>
  <c r="BQ1351" i="1"/>
  <c r="BQ1078" i="1"/>
  <c r="BQ1043" i="1"/>
  <c r="BQ785" i="1"/>
  <c r="BQ1053" i="1"/>
  <c r="BQ783" i="1"/>
  <c r="BQ464" i="1"/>
  <c r="BQ191" i="1"/>
  <c r="BQ2366" i="1"/>
  <c r="BQ1970" i="1"/>
  <c r="BQ1449" i="1"/>
  <c r="BQ1756" i="1"/>
  <c r="BQ445" i="1"/>
  <c r="BQ475" i="1"/>
  <c r="BQ93" i="1"/>
  <c r="BQ16" i="1"/>
  <c r="BQ1833" i="1"/>
  <c r="BQ1603" i="1"/>
  <c r="BQ576" i="1"/>
  <c r="BQ232" i="1"/>
  <c r="BQ1828" i="1"/>
  <c r="BQ1002" i="1"/>
  <c r="BQ1293" i="1"/>
  <c r="BQ960" i="1"/>
  <c r="BQ654" i="1"/>
  <c r="BQ1890" i="1"/>
  <c r="BQ2130" i="1"/>
  <c r="BQ1813" i="1"/>
  <c r="BQ1056" i="1"/>
  <c r="BQ2450" i="1"/>
  <c r="BQ247" i="1"/>
  <c r="BQ760" i="1"/>
  <c r="BQ1396" i="1"/>
  <c r="BQ2501" i="1"/>
  <c r="BQ110" i="1"/>
  <c r="BQ682" i="1"/>
  <c r="BQ1987" i="1"/>
  <c r="BQ126" i="1"/>
  <c r="BQ2040" i="1"/>
  <c r="BQ1080" i="1"/>
  <c r="BQ2518" i="1"/>
  <c r="BQ270" i="1"/>
  <c r="BQ1917" i="1"/>
  <c r="BQ2427" i="1"/>
  <c r="BQ2368" i="1"/>
  <c r="BQ2551" i="1"/>
  <c r="BQ1262" i="1"/>
  <c r="BQ1800" i="1"/>
  <c r="BQ2279" i="1"/>
  <c r="BQ1856" i="1"/>
  <c r="BQ2200" i="1"/>
  <c r="BQ2335" i="1"/>
  <c r="BQ1848" i="1"/>
  <c r="BQ2214" i="1"/>
  <c r="BQ2208" i="1"/>
  <c r="BQ2468" i="1"/>
  <c r="BQ2097" i="1"/>
  <c r="BQ1256" i="1"/>
  <c r="BQ2231" i="1"/>
  <c r="BQ2497" i="1"/>
  <c r="BQ2168" i="1"/>
  <c r="BQ2379" i="1"/>
  <c r="BQ1784" i="1"/>
  <c r="BQ2568" i="1"/>
  <c r="BQ1986" i="1"/>
  <c r="BQ2476" i="1"/>
  <c r="BQ2093" i="1"/>
  <c r="BQ529" i="1"/>
  <c r="BQ2601" i="1"/>
  <c r="BQ2253" i="1"/>
  <c r="BQ2206" i="1"/>
  <c r="BQ2198" i="1"/>
  <c r="BQ2581" i="1"/>
  <c r="BQ1972" i="1"/>
  <c r="BQ1600" i="1"/>
  <c r="BQ1861" i="1"/>
  <c r="BQ1465" i="1"/>
  <c r="BQ1192" i="1"/>
  <c r="BQ1091" i="1"/>
  <c r="BQ894" i="1"/>
  <c r="BQ1161" i="1"/>
  <c r="BQ905" i="1"/>
  <c r="BQ579" i="1"/>
  <c r="BQ304" i="1"/>
  <c r="BQ47" i="1"/>
  <c r="BQ1954" i="1"/>
  <c r="BQ1774" i="1"/>
  <c r="BQ1729" i="1"/>
  <c r="BQ729" i="1"/>
  <c r="BQ168" i="1"/>
  <c r="BQ210" i="1"/>
  <c r="BQ565" i="1"/>
  <c r="BQ2046" i="1"/>
  <c r="BQ2180" i="1"/>
  <c r="BQ668" i="1"/>
  <c r="BQ323" i="1"/>
  <c r="BQ1491" i="1"/>
  <c r="BQ1486" i="1"/>
  <c r="BQ1385" i="1"/>
  <c r="BQ885" i="1"/>
  <c r="BQ794" i="1"/>
  <c r="BQ1662" i="1"/>
  <c r="BQ1322" i="1"/>
  <c r="BQ1529" i="1"/>
  <c r="BQ1263" i="1"/>
  <c r="BQ1197" i="1"/>
  <c r="BQ955" i="1"/>
  <c r="BQ695" i="1"/>
  <c r="BQ965" i="1"/>
  <c r="BQ639" i="1"/>
  <c r="BQ365" i="1"/>
  <c r="BQ111" i="1"/>
  <c r="BQ2094" i="1"/>
  <c r="BQ1905" i="1"/>
  <c r="BQ1079" i="1"/>
  <c r="BQ791" i="1"/>
  <c r="BQ356" i="1"/>
  <c r="BQ273" i="1"/>
  <c r="BQ633" i="1"/>
  <c r="BQ2178" i="1"/>
  <c r="BQ2627" i="1"/>
  <c r="BQ744" i="1"/>
  <c r="BQ399" i="1"/>
  <c r="BQ1531" i="1"/>
  <c r="BQ2284" i="1"/>
  <c r="BQ2357" i="1"/>
  <c r="BQ507" i="1"/>
  <c r="BQ870" i="1"/>
  <c r="BQ566" i="1"/>
  <c r="BQ557" i="1"/>
  <c r="BQ2572" i="1"/>
  <c r="BQ1296" i="1"/>
  <c r="BQ63" i="1"/>
  <c r="BQ1770" i="1"/>
  <c r="BQ1768" i="1"/>
  <c r="BQ2520" i="1"/>
  <c r="BQ2087" i="1"/>
  <c r="BQ2473" i="1"/>
  <c r="BQ2044" i="1"/>
  <c r="BQ1722" i="1"/>
  <c r="BQ1350" i="1"/>
  <c r="BQ1569" i="1"/>
  <c r="BQ1291" i="1"/>
  <c r="BQ1320" i="1"/>
  <c r="BQ983" i="1"/>
  <c r="BQ723" i="1"/>
  <c r="BQ993" i="1"/>
  <c r="BQ667" i="1"/>
  <c r="BQ393" i="1"/>
  <c r="BQ131" i="1"/>
  <c r="BQ2181" i="1"/>
  <c r="BQ2139" i="1"/>
  <c r="BQ1131" i="1"/>
  <c r="BQ839" i="1"/>
  <c r="BQ384" i="1"/>
  <c r="BQ301" i="1"/>
  <c r="BQ669" i="1"/>
  <c r="BQ2349" i="1"/>
  <c r="BQ1674" i="1"/>
  <c r="BQ773" i="1"/>
  <c r="BQ428" i="1"/>
  <c r="BQ79" i="1"/>
  <c r="BQ2382" i="1"/>
  <c r="BQ942" i="1"/>
  <c r="BQ1233" i="1"/>
  <c r="BQ900" i="1"/>
  <c r="BQ594" i="1"/>
  <c r="BQ1657" i="1"/>
  <c r="BQ1564" i="1"/>
  <c r="BQ1266" i="1"/>
  <c r="BQ1469" i="1"/>
  <c r="BQ1196" i="1"/>
  <c r="BQ1111" i="1"/>
  <c r="BQ899" i="1"/>
  <c r="BQ1165" i="1"/>
  <c r="BQ909" i="1"/>
  <c r="BQ583" i="1"/>
  <c r="BQ308" i="1"/>
  <c r="BQ51" i="1"/>
  <c r="BQ1959" i="1"/>
  <c r="BQ1779" i="1"/>
  <c r="BQ1793" i="1"/>
  <c r="BQ733" i="1"/>
  <c r="BQ172" i="1"/>
  <c r="BQ214" i="1"/>
  <c r="BQ569" i="1"/>
  <c r="BQ2078" i="1"/>
  <c r="BQ2309" i="1"/>
  <c r="BQ688" i="1"/>
  <c r="BQ343" i="1"/>
  <c r="BQ1515" i="1"/>
  <c r="BQ1570" i="1"/>
  <c r="BQ1405" i="1"/>
  <c r="BQ906" i="1"/>
  <c r="BQ814" i="1"/>
  <c r="BQ374" i="1"/>
  <c r="BQ485" i="1"/>
  <c r="BQ2236" i="1"/>
  <c r="BQ1168" i="1"/>
  <c r="BQ1867" i="1"/>
  <c r="BQ370" i="1"/>
  <c r="BQ166" i="1"/>
  <c r="BQ2116" i="1"/>
  <c r="BQ1116" i="1"/>
  <c r="BQ1647" i="1"/>
  <c r="BQ314" i="1"/>
  <c r="BQ410" i="1"/>
  <c r="BQ509" i="1"/>
  <c r="BQ2376" i="1"/>
  <c r="BQ1220" i="1"/>
  <c r="BQ1919" i="1"/>
  <c r="BQ1758" i="1"/>
  <c r="BQ2175" i="1"/>
  <c r="BQ2481" i="1"/>
  <c r="BQ1720" i="1"/>
  <c r="BQ2086" i="1"/>
  <c r="BQ2033" i="1"/>
  <c r="BQ2355" i="1"/>
  <c r="BQ2414" i="1"/>
  <c r="BQ1602" i="1"/>
  <c r="BQ200" i="1"/>
  <c r="BQ2274" i="1"/>
  <c r="BQ1378" i="1"/>
  <c r="BQ628" i="1"/>
  <c r="BQ2604" i="1"/>
  <c r="BQ1472" i="1"/>
  <c r="BQ1983" i="1"/>
  <c r="BQ9" i="1"/>
  <c r="BQ2403" i="1"/>
  <c r="BQ2475" i="1"/>
  <c r="BQ1672" i="1"/>
  <c r="BQ2234" i="1"/>
  <c r="BQ1236" i="1"/>
  <c r="BQ1835" i="1"/>
  <c r="BQ1294" i="1"/>
  <c r="BQ927" i="1"/>
  <c r="BQ337" i="1"/>
  <c r="BQ514" i="1"/>
  <c r="BQ601" i="1"/>
  <c r="BQ355" i="1"/>
  <c r="BQ918" i="1"/>
  <c r="BQ1575" i="1"/>
  <c r="BQ727" i="1"/>
  <c r="BQ135" i="1"/>
  <c r="BQ843" i="1"/>
  <c r="BQ2361" i="1"/>
  <c r="BQ83" i="1"/>
  <c r="BQ904" i="1"/>
  <c r="BQ1380" i="1"/>
  <c r="BQ2567" i="1"/>
  <c r="BQ1785" i="1"/>
  <c r="BQ1360" i="1"/>
  <c r="BQ754" i="1"/>
  <c r="BQ2281" i="1"/>
  <c r="BQ446" i="1"/>
  <c r="BQ1500" i="1"/>
  <c r="BQ974" i="1"/>
  <c r="BQ1733" i="1"/>
  <c r="BQ1239" i="1"/>
  <c r="BQ941" i="1"/>
  <c r="BQ2020" i="1"/>
  <c r="BQ332" i="1"/>
  <c r="BQ2579" i="1"/>
  <c r="BQ1878" i="1"/>
  <c r="BQ414" i="1"/>
  <c r="BQ1951" i="1"/>
  <c r="BQ1148" i="1"/>
  <c r="BQ561" i="1"/>
  <c r="BQ70" i="1"/>
  <c r="BQ1310" i="1"/>
  <c r="BQ2586" i="1"/>
  <c r="BQ1644" i="1"/>
  <c r="BQ2546" i="1"/>
  <c r="BQ1620" i="1"/>
  <c r="BQ1971" i="1"/>
  <c r="BQ1442" i="1"/>
  <c r="BQ1039" i="1"/>
  <c r="BQ460" i="1"/>
  <c r="BQ1432" i="1"/>
  <c r="BQ89" i="1"/>
  <c r="BQ403" i="1"/>
  <c r="BQ511" i="1"/>
  <c r="BQ1639" i="1"/>
  <c r="BQ776" i="1"/>
  <c r="BQ183" i="1"/>
  <c r="BQ1692" i="1"/>
  <c r="BQ14" i="1"/>
  <c r="BQ224" i="1"/>
  <c r="BQ952" i="1"/>
  <c r="BQ1560" i="1"/>
  <c r="BQ577" i="1"/>
  <c r="BQ1790" i="1"/>
  <c r="BQ1098" i="1"/>
  <c r="BQ804" i="1"/>
  <c r="BQ2074" i="1"/>
  <c r="BQ495" i="1"/>
  <c r="BQ1928" i="1"/>
  <c r="BQ1198" i="1"/>
  <c r="BQ1922" i="1"/>
  <c r="BQ1287" i="1"/>
  <c r="BQ989" i="1"/>
  <c r="BQ2162" i="1"/>
  <c r="BQ380" i="1"/>
  <c r="BQ1670" i="1"/>
  <c r="BQ2354" i="1"/>
  <c r="BQ590" i="1"/>
  <c r="BQ2317" i="1"/>
  <c r="BQ1268" i="1"/>
  <c r="BQ1721" i="1"/>
  <c r="BQ382" i="1"/>
  <c r="BQ2375" i="1"/>
  <c r="BQ2001" i="1"/>
  <c r="BQ1840" i="1"/>
  <c r="BQ2045" i="1"/>
  <c r="BQ1892" i="1"/>
  <c r="BQ2582" i="1"/>
  <c r="BQ2516" i="1"/>
  <c r="BQ2466" i="1"/>
  <c r="BQ1395" i="1"/>
  <c r="BQ1023" i="1"/>
  <c r="BQ1033" i="1"/>
  <c r="BQ443" i="1"/>
  <c r="BQ2306" i="1"/>
  <c r="BQ1419" i="1"/>
  <c r="BQ424" i="1"/>
  <c r="BQ73" i="1"/>
  <c r="BQ1735" i="1"/>
  <c r="BQ540" i="1"/>
  <c r="BQ2429" i="1"/>
  <c r="BQ1257" i="1"/>
  <c r="BQ1842" i="1"/>
  <c r="BQ1705" i="1"/>
  <c r="BQ1118" i="1"/>
  <c r="BQ825" i="1"/>
  <c r="BQ824" i="1"/>
  <c r="BQ233" i="1"/>
  <c r="BQ2213" i="1"/>
  <c r="BQ1962" i="1"/>
  <c r="BQ92" i="1"/>
  <c r="BQ30" i="1"/>
  <c r="BQ2085" i="1"/>
  <c r="BQ271" i="1"/>
  <c r="BQ1214" i="1"/>
  <c r="BQ1000" i="1"/>
  <c r="BQ2007" i="1"/>
  <c r="BQ2060" i="1"/>
  <c r="BQ2514" i="1"/>
  <c r="BQ1760" i="1"/>
  <c r="BQ2337" i="1"/>
  <c r="BQ1873" i="1"/>
  <c r="BQ1741" i="1"/>
  <c r="BQ1146" i="1"/>
  <c r="BQ853" i="1"/>
  <c r="BQ852" i="1"/>
  <c r="BQ261" i="1"/>
  <c r="BQ2329" i="1"/>
  <c r="BQ2377" i="1"/>
  <c r="BQ128" i="1"/>
  <c r="BQ95" i="1"/>
  <c r="BQ2185" i="1"/>
  <c r="BQ299" i="1"/>
  <c r="BQ1462" i="1"/>
  <c r="BQ860" i="1"/>
  <c r="BQ2111" i="1"/>
  <c r="BQ1394" i="1"/>
  <c r="BQ1335" i="1"/>
  <c r="BQ1027" i="1"/>
  <c r="BQ1037" i="1"/>
  <c r="BQ447" i="1"/>
  <c r="BQ2328" i="1"/>
  <c r="BQ1423" i="1"/>
  <c r="BQ429" i="1"/>
  <c r="BQ77" i="1"/>
  <c r="BQ1757" i="1"/>
  <c r="BQ560" i="1"/>
  <c r="BQ2496" i="1"/>
  <c r="BQ1277" i="1"/>
  <c r="BQ638" i="1"/>
  <c r="BQ2066" i="1"/>
  <c r="BQ1040" i="1"/>
  <c r="BQ227" i="1"/>
  <c r="BQ1372" i="1"/>
  <c r="BQ90" i="1"/>
  <c r="BQ1914" i="1"/>
  <c r="BQ1960" i="1"/>
  <c r="BQ2458" i="1"/>
  <c r="BQ1664" i="1"/>
  <c r="BQ2103" i="1"/>
  <c r="BQ1240" i="1"/>
  <c r="BQ74" i="1"/>
  <c r="BQ61" i="1"/>
  <c r="BQ1012" i="1"/>
  <c r="BQ837" i="1"/>
  <c r="BQ784" i="1"/>
  <c r="BQ809" i="1"/>
  <c r="BQ1241" i="1"/>
  <c r="BQ57" i="1"/>
  <c r="BQ425" i="1"/>
  <c r="BQ1406" i="1"/>
  <c r="BQ2223" i="1"/>
  <c r="BQ1643" i="1"/>
  <c r="BQ2083" i="1"/>
  <c r="BQ1548" i="1"/>
  <c r="BQ1088" i="1"/>
  <c r="BQ686" i="1"/>
  <c r="BQ10" i="1"/>
  <c r="BQ1904" i="1"/>
  <c r="BQ478" i="1"/>
  <c r="BQ2436" i="1"/>
  <c r="BQ1085" i="1"/>
  <c r="BQ1383" i="1"/>
  <c r="BQ386" i="1"/>
  <c r="BQ1582" i="1"/>
  <c r="BQ2325" i="1"/>
  <c r="BQ176" i="1"/>
  <c r="BQ1964" i="1"/>
  <c r="BQ913" i="1"/>
  <c r="BQ1200" i="1"/>
  <c r="BQ1944" i="1"/>
  <c r="BQ2529" i="1"/>
  <c r="BQ2156" i="1"/>
  <c r="BQ880" i="1"/>
  <c r="BQ319" i="1"/>
  <c r="BQ243" i="1"/>
  <c r="BQ1625" i="1"/>
  <c r="BQ284" i="1"/>
  <c r="BQ873" i="1"/>
  <c r="BQ1807" i="1"/>
  <c r="BQ1305" i="1"/>
  <c r="BQ588" i="1"/>
  <c r="BQ125" i="1"/>
  <c r="BQ1599" i="1"/>
  <c r="BQ492" i="1"/>
  <c r="BQ1071" i="1"/>
  <c r="BQ1480" i="1"/>
  <c r="BQ2021" i="1"/>
  <c r="BQ1965" i="1"/>
  <c r="BQ1526" i="1"/>
  <c r="BQ1048" i="1"/>
  <c r="BQ211" i="1"/>
  <c r="BQ2461" i="1"/>
  <c r="BQ2263" i="1"/>
  <c r="BQ1781" i="1"/>
  <c r="BQ149" i="1"/>
  <c r="BQ1105" i="1"/>
  <c r="BQ2320" i="1"/>
  <c r="BQ678" i="1"/>
  <c r="BQ121" i="1"/>
  <c r="BQ808" i="1"/>
  <c r="BQ1438" i="1"/>
  <c r="BQ781" i="1"/>
  <c r="BQ2259" i="1"/>
  <c r="BQ1352" i="1"/>
  <c r="BQ2417" i="1"/>
  <c r="BQ1652" i="1"/>
  <c r="BQ2268" i="1"/>
  <c r="BQ1571" i="1"/>
  <c r="BQ354" i="1"/>
  <c r="BQ469" i="1"/>
  <c r="BQ1389" i="1"/>
  <c r="BQ672" i="1"/>
  <c r="BQ198" i="1"/>
  <c r="BQ1753" i="1"/>
  <c r="BQ567" i="1"/>
  <c r="BQ1066" i="1"/>
  <c r="BQ1523" i="1"/>
  <c r="BQ519" i="1"/>
  <c r="BQ411" i="1"/>
  <c r="BQ653" i="1"/>
  <c r="BQ1095" i="1"/>
  <c r="BQ377" i="1"/>
  <c r="BQ967" i="1"/>
  <c r="BQ1334" i="1"/>
  <c r="BQ2632" i="1"/>
  <c r="BQ1955" i="1"/>
  <c r="BQ422" i="1"/>
  <c r="BQ2242" i="1"/>
  <c r="BQ2595" i="1"/>
  <c r="BQ340" i="1"/>
  <c r="BQ2030" i="1"/>
  <c r="BQ949" i="1"/>
  <c r="BQ1247" i="1"/>
  <c r="BQ730" i="1"/>
  <c r="BQ1475" i="1"/>
  <c r="BQ2014" i="1"/>
  <c r="BQ713" i="1"/>
  <c r="BQ32" i="1"/>
  <c r="BQ1145" i="1"/>
  <c r="BQ1447" i="1"/>
  <c r="BQ2470" i="1"/>
  <c r="BQ2585" i="1"/>
  <c r="BQ1967" i="1"/>
  <c r="BQ2047" i="1"/>
  <c r="BQ928" i="1"/>
  <c r="BQ159" i="1"/>
  <c r="BQ33" i="1"/>
  <c r="BQ1130" i="1"/>
  <c r="BQ1884" i="1"/>
  <c r="BQ2442" i="1"/>
  <c r="BQ586" i="1"/>
  <c r="BQ2232" i="1"/>
  <c r="BQ1292" i="1"/>
  <c r="BQ862" i="1"/>
  <c r="BQ867" i="1"/>
  <c r="BQ2155" i="1"/>
  <c r="BQ782" i="1"/>
  <c r="BQ103" i="1"/>
  <c r="BQ687" i="1"/>
  <c r="BQ1520" i="1"/>
  <c r="BQ642" i="1"/>
  <c r="BQ2622" i="1"/>
  <c r="BQ1761" i="1"/>
  <c r="BQ433" i="1"/>
  <c r="BQ2334" i="1"/>
  <c r="BQ1041" i="1"/>
  <c r="BQ1339" i="1"/>
  <c r="BQ2166" i="1"/>
  <c r="BQ2631" i="1"/>
  <c r="BQ1821" i="1"/>
  <c r="BQ1253" i="1"/>
  <c r="BQ452" i="1"/>
  <c r="BQ53" i="1"/>
  <c r="BQ1155" i="1"/>
  <c r="BQ421" i="1"/>
  <c r="BQ1003" i="1"/>
  <c r="BQ1370" i="1"/>
  <c r="BQ1445" i="1"/>
  <c r="BQ716" i="1"/>
  <c r="BQ262" i="1"/>
  <c r="BQ1891" i="1"/>
  <c r="BQ627" i="1"/>
  <c r="BQ1179" i="1"/>
  <c r="BQ1714" i="1"/>
  <c r="BQ2289" i="1"/>
  <c r="BQ2081" i="1"/>
  <c r="BQ1228" i="1"/>
  <c r="BQ2415" i="1"/>
  <c r="BQ537" i="1"/>
  <c r="BQ2199" i="1"/>
  <c r="BQ2353" i="1"/>
  <c r="BQ2140" i="1"/>
  <c r="BQ1680" i="1"/>
  <c r="BQ1539" i="1"/>
  <c r="BQ1498" i="1"/>
  <c r="BQ1195" i="1"/>
  <c r="BQ80" i="1"/>
  <c r="BQ762" i="1"/>
  <c r="BQ2099" i="1"/>
  <c r="BQ413" i="1"/>
  <c r="BQ826" i="1"/>
  <c r="BQ1295" i="1"/>
  <c r="BQ997" i="1"/>
  <c r="BQ2218" i="1"/>
  <c r="BQ388" i="1"/>
  <c r="BQ1678" i="1"/>
  <c r="BQ2386" i="1"/>
  <c r="BQ598" i="1"/>
  <c r="BQ2381" i="1"/>
  <c r="BQ2209" i="1"/>
  <c r="BQ1382" i="1"/>
  <c r="BQ1015" i="1"/>
  <c r="BQ434" i="1"/>
  <c r="BQ1209" i="1"/>
  <c r="BQ65" i="1"/>
  <c r="BQ548" i="1"/>
  <c r="BQ1265" i="1"/>
  <c r="BQ1606" i="1"/>
  <c r="BQ1167" i="1"/>
  <c r="BQ615" i="1"/>
  <c r="BQ1862" i="1"/>
  <c r="BQ246" i="1"/>
  <c r="BQ720" i="1"/>
  <c r="BQ1453" i="1"/>
  <c r="BQ517" i="1"/>
  <c r="BQ1766" i="1"/>
  <c r="BQ1819" i="1"/>
  <c r="BQ2584" i="1"/>
  <c r="BQ2578" i="1"/>
  <c r="BQ1997" i="1"/>
  <c r="BQ2319" i="1"/>
  <c r="BQ2374" i="1"/>
  <c r="BQ2477" i="1"/>
  <c r="BQ1543" i="1"/>
  <c r="BQ1976" i="1"/>
  <c r="BQ1645" i="1"/>
  <c r="BQ780" i="1"/>
  <c r="BQ187" i="1"/>
  <c r="BQ1748" i="1"/>
  <c r="BQ2182" i="1"/>
  <c r="BQ1555" i="1"/>
  <c r="BQ874" i="1"/>
  <c r="BQ1343" i="1"/>
  <c r="BQ1045" i="1"/>
  <c r="BQ2338" i="1"/>
  <c r="BQ437" i="1"/>
  <c r="BQ1773" i="1"/>
  <c r="BQ2626" i="1"/>
  <c r="BQ646" i="1"/>
  <c r="BQ1044" i="1"/>
  <c r="BQ2278" i="1"/>
  <c r="BQ1434" i="1"/>
  <c r="BQ1063" i="1"/>
  <c r="BQ484" i="1"/>
  <c r="BQ1577" i="1"/>
  <c r="BQ113" i="1"/>
  <c r="BQ596" i="1"/>
  <c r="BQ1313" i="1"/>
  <c r="BQ1718" i="1"/>
  <c r="BQ1316" i="1"/>
  <c r="BQ663" i="1"/>
  <c r="BQ2075" i="1"/>
  <c r="BQ297" i="1"/>
  <c r="BQ769" i="1"/>
  <c r="BQ938" i="1"/>
  <c r="BQ1653" i="1"/>
  <c r="BQ94" i="1"/>
  <c r="BQ1923" i="1"/>
  <c r="BQ1857" i="1"/>
  <c r="BQ203" i="1"/>
  <c r="BQ2439" i="1"/>
  <c r="BQ2512" i="1"/>
  <c r="BQ2440" i="1"/>
  <c r="BQ543" i="1"/>
  <c r="BQ2113" i="1"/>
  <c r="BQ2303" i="1"/>
  <c r="BQ2071" i="1"/>
  <c r="BQ1883" i="1"/>
  <c r="BQ1122" i="1"/>
  <c r="BQ829" i="1"/>
  <c r="BQ828" i="1"/>
  <c r="BQ237" i="1"/>
  <c r="BQ2224" i="1"/>
  <c r="BQ1979" i="1"/>
  <c r="BQ100" i="1"/>
  <c r="BQ34" i="1"/>
  <c r="BQ1936" i="1"/>
  <c r="BQ260" i="1"/>
  <c r="BQ1206" i="1"/>
  <c r="BQ988" i="1"/>
  <c r="BQ1533" i="1"/>
  <c r="BQ1461" i="1"/>
  <c r="BQ1074" i="1"/>
  <c r="BQ1157" i="1"/>
  <c r="BQ575" i="1"/>
  <c r="BQ43" i="1"/>
  <c r="BQ1769" i="1"/>
  <c r="BQ725" i="1"/>
  <c r="BQ206" i="1"/>
  <c r="BQ2067" i="1"/>
  <c r="BQ680" i="1"/>
  <c r="BQ1507" i="1"/>
  <c r="BQ1397" i="1"/>
  <c r="BQ806" i="1"/>
  <c r="BQ473" i="1"/>
  <c r="BQ1156" i="1"/>
  <c r="BQ342" i="1"/>
  <c r="BQ2426" i="1"/>
  <c r="BQ1956" i="1"/>
  <c r="BQ1590" i="1"/>
  <c r="BQ1489" i="1"/>
  <c r="BQ1143" i="1"/>
  <c r="BQ1185" i="1"/>
  <c r="BQ603" i="1"/>
  <c r="BQ72" i="1"/>
  <c r="BQ1791" i="1"/>
  <c r="BQ753" i="1"/>
  <c r="BQ234" i="1"/>
  <c r="BQ2110" i="1"/>
  <c r="BQ708" i="1"/>
  <c r="BQ542" i="1"/>
  <c r="BQ1437" i="1"/>
  <c r="BQ834" i="1"/>
  <c r="BQ1850" i="1"/>
  <c r="BQ1715" i="1"/>
  <c r="BQ1126" i="1"/>
  <c r="BQ833" i="1"/>
  <c r="BQ832" i="1"/>
  <c r="BQ241" i="1"/>
  <c r="BQ2237" i="1"/>
  <c r="BQ2107" i="1"/>
  <c r="BQ104" i="1"/>
  <c r="BQ42" i="1"/>
  <c r="BQ2117" i="1"/>
  <c r="BQ279" i="1"/>
  <c r="BQ1418" i="1"/>
  <c r="BQ1008" i="1"/>
  <c r="BQ2027" i="1"/>
  <c r="BQ2088" i="1"/>
  <c r="BQ1583" i="1"/>
  <c r="BQ2122" i="1"/>
  <c r="BQ1052" i="1"/>
  <c r="BQ239" i="1"/>
  <c r="BQ186" i="1"/>
  <c r="BQ1128" i="1"/>
  <c r="BQ330" i="1"/>
  <c r="BQ2558" i="1"/>
  <c r="BQ2487" i="1"/>
  <c r="BQ1541" i="1"/>
  <c r="BQ2010" i="1"/>
  <c r="BQ750" i="1"/>
  <c r="BQ1937" i="1"/>
  <c r="BQ1863" i="1"/>
  <c r="BQ44" i="1"/>
  <c r="BQ1102" i="1"/>
  <c r="BQ2405" i="1"/>
  <c r="BQ408" i="1"/>
  <c r="BQ1017" i="1"/>
  <c r="BQ2600" i="1"/>
  <c r="BQ2499" i="1"/>
  <c r="BQ1112" i="1"/>
  <c r="BQ223" i="1"/>
  <c r="BQ2058" i="1"/>
  <c r="BQ2056" i="1"/>
  <c r="BQ992" i="1"/>
  <c r="BQ264" i="1"/>
  <c r="BQ20" i="1"/>
  <c r="BQ1945" i="1"/>
  <c r="BQ225" i="1"/>
  <c r="BQ817" i="1"/>
  <c r="BQ1691" i="1"/>
  <c r="BQ818" i="1"/>
  <c r="BQ193" i="1"/>
  <c r="BQ2082" i="1"/>
  <c r="BQ737" i="1"/>
  <c r="BQ55" i="1"/>
  <c r="BQ1169" i="1"/>
  <c r="BQ1473" i="1"/>
  <c r="BQ1938" i="1"/>
  <c r="BQ326" i="1"/>
  <c r="BQ457" i="1"/>
  <c r="BQ1381" i="1"/>
  <c r="BQ664" i="1"/>
  <c r="BQ185" i="1"/>
  <c r="BQ1724" i="1"/>
  <c r="BQ559" i="1"/>
  <c r="BQ1054" i="1"/>
  <c r="BQ1514" i="1"/>
  <c r="BQ1187" i="1"/>
  <c r="BQ1693" i="1"/>
  <c r="BQ48" i="1"/>
  <c r="BQ2138" i="1"/>
  <c r="BQ812" i="1"/>
  <c r="BQ1106" i="1"/>
  <c r="BQ1864" i="1"/>
  <c r="BQ2577" i="1"/>
  <c r="BQ2347" i="1"/>
  <c r="BQ1977" i="1"/>
  <c r="BQ1838" i="1"/>
  <c r="BQ1024" i="1"/>
  <c r="BQ1496" i="1"/>
  <c r="BQ430" i="1"/>
  <c r="BQ1345" i="1"/>
  <c r="BQ673" i="1"/>
  <c r="BQ1018" i="1"/>
  <c r="BQ251" i="1"/>
  <c r="BQ1202" i="1"/>
  <c r="BQ470" i="1"/>
  <c r="BQ1077" i="1"/>
  <c r="BQ908" i="1"/>
  <c r="BQ2388" i="1"/>
  <c r="BQ155" i="1"/>
  <c r="BQ1601" i="1"/>
  <c r="BQ2575" i="1"/>
  <c r="BQ1598" i="1"/>
  <c r="BQ493" i="1"/>
  <c r="BQ1100" i="1"/>
  <c r="BQ1843" i="1"/>
  <c r="BQ2195" i="1"/>
  <c r="BQ1490" i="1"/>
  <c r="BQ2188" i="1"/>
  <c r="BQ156" i="1"/>
  <c r="BQ2446" i="1"/>
  <c r="BQ892" i="1"/>
  <c r="BQ1178" i="1"/>
  <c r="BQ1593" i="1"/>
  <c r="BQ1650" i="1"/>
  <c r="BQ756" i="1"/>
  <c r="BQ285" i="1"/>
  <c r="BQ1910" i="1"/>
  <c r="BQ651" i="1"/>
  <c r="BQ1223" i="1"/>
  <c r="BQ1690" i="1"/>
  <c r="BQ2494" i="1"/>
  <c r="BQ1276" i="1"/>
  <c r="BQ854" i="1"/>
  <c r="BQ811" i="1"/>
  <c r="BQ2142" i="1"/>
  <c r="BQ774" i="1"/>
  <c r="BQ98" i="1"/>
  <c r="BQ1207" i="1"/>
  <c r="BQ1510" i="1"/>
  <c r="BQ868" i="1"/>
  <c r="BQ307" i="1"/>
  <c r="BQ278" i="1"/>
  <c r="BQ1665" i="1"/>
  <c r="BQ288" i="1"/>
  <c r="BQ877" i="1"/>
  <c r="BQ1826" i="1"/>
  <c r="BQ2150" i="1"/>
  <c r="BQ539" i="1"/>
  <c r="BQ2462" i="1"/>
  <c r="BQ1572" i="1"/>
  <c r="BQ544" i="1"/>
  <c r="BQ1011" i="1"/>
  <c r="BQ46" i="1"/>
  <c r="BQ2305" i="1"/>
  <c r="BQ217" i="1"/>
  <c r="BQ1340" i="1"/>
  <c r="BQ366" i="1"/>
  <c r="BQ481" i="1"/>
  <c r="BQ2560" i="1"/>
  <c r="BQ499" i="1"/>
  <c r="BQ391" i="1"/>
  <c r="BQ621" i="1"/>
  <c r="BQ534" i="1"/>
  <c r="BQ357" i="1"/>
  <c r="BQ947" i="1"/>
  <c r="BQ1314" i="1"/>
  <c r="BQ948" i="1"/>
  <c r="BQ220" i="1"/>
  <c r="BQ11" i="1"/>
  <c r="BQ1684" i="1"/>
  <c r="BQ179" i="1"/>
  <c r="BQ772" i="1"/>
  <c r="BQ1635" i="1"/>
  <c r="BQ2190" i="1"/>
  <c r="BQ102" i="1"/>
  <c r="BQ1717" i="1"/>
  <c r="BQ962" i="1"/>
  <c r="BQ1427" i="1"/>
  <c r="BQ321" i="1"/>
  <c r="BQ2255" i="1"/>
  <c r="BQ742" i="1"/>
  <c r="BQ1348" i="1"/>
  <c r="BQ1767" i="1"/>
  <c r="BQ1640" i="1"/>
  <c r="BQ2571" i="1"/>
  <c r="BQ344" i="1"/>
  <c r="BQ2062" i="1"/>
  <c r="BQ953" i="1"/>
  <c r="BQ1251" i="1"/>
  <c r="BQ2032" i="1"/>
  <c r="BQ2314" i="1"/>
  <c r="BQ2448" i="1"/>
  <c r="BQ2443" i="1"/>
  <c r="BQ1736" i="1"/>
  <c r="BQ2326" i="1"/>
  <c r="BQ1246" i="1"/>
  <c r="BQ2456" i="1"/>
  <c r="BQ2435" i="1"/>
  <c r="BQ2294" i="1"/>
  <c r="BQ2012" i="1"/>
  <c r="BQ1235" i="1"/>
  <c r="BQ937" i="1"/>
  <c r="BQ1998" i="1"/>
  <c r="BQ328" i="1"/>
  <c r="BQ2389" i="1"/>
  <c r="BQ1592" i="1"/>
  <c r="BQ1726" i="1"/>
  <c r="BQ1328" i="1"/>
  <c r="BQ671" i="1"/>
  <c r="BQ2197" i="1"/>
  <c r="BQ305" i="1"/>
  <c r="BQ777" i="1"/>
  <c r="BQ946" i="1"/>
  <c r="BQ1661" i="1"/>
  <c r="BQ82" i="1"/>
  <c r="BQ2549" i="1"/>
  <c r="BQ1613" i="1"/>
  <c r="BQ755" i="1"/>
  <c r="BQ163" i="1"/>
  <c r="BQ1530" i="1"/>
  <c r="BQ2621" i="1"/>
  <c r="BQ204" i="1"/>
  <c r="BQ932" i="1"/>
  <c r="BQ1298" i="1"/>
  <c r="BQ931" i="1"/>
  <c r="BQ341" i="1"/>
  <c r="BQ518" i="1"/>
  <c r="BQ605" i="1"/>
  <c r="BQ375" i="1"/>
  <c r="BQ427" i="1"/>
  <c r="BQ2396" i="1"/>
  <c r="BQ465" i="1"/>
  <c r="BQ350" i="1"/>
  <c r="BQ1300" i="1"/>
  <c r="BQ2025" i="1"/>
  <c r="BQ2593" i="1"/>
  <c r="BQ2057" i="1"/>
  <c r="BQ2606" i="1"/>
  <c r="BQ2531" i="1"/>
  <c r="BQ2452" i="1"/>
  <c r="BQ1948" i="1"/>
  <c r="BQ1347" i="1"/>
  <c r="BQ1049" i="1"/>
  <c r="BQ2360" i="1"/>
  <c r="BQ441" i="1"/>
  <c r="BQ1614" i="1"/>
  <c r="BQ2293" i="1"/>
  <c r="BQ1806" i="1"/>
  <c r="BQ1440" i="1"/>
  <c r="BQ775" i="1"/>
  <c r="BQ2565" i="1"/>
  <c r="BQ467" i="1"/>
  <c r="BQ1521" i="1"/>
  <c r="BQ994" i="1"/>
  <c r="BQ1809" i="1"/>
  <c r="BQ1810" i="1"/>
  <c r="BQ2250" i="1"/>
  <c r="BQ1677" i="1"/>
  <c r="BQ805" i="1"/>
  <c r="BQ213" i="1"/>
  <c r="BQ1886" i="1"/>
  <c r="BQ40" i="1"/>
  <c r="BQ252" i="1"/>
  <c r="BQ980" i="1"/>
  <c r="BQ1346" i="1"/>
  <c r="BQ979" i="1"/>
  <c r="BQ389" i="1"/>
  <c r="BQ1107" i="1"/>
  <c r="BQ665" i="1"/>
  <c r="BQ423" i="1"/>
  <c r="BQ1229" i="1"/>
  <c r="BQ2620" i="1"/>
  <c r="BQ513" i="1"/>
  <c r="BQ1762" i="1"/>
  <c r="BQ1408" i="1"/>
  <c r="BQ2434" i="1"/>
  <c r="BQ527" i="1"/>
  <c r="BQ1912" i="1"/>
  <c r="BQ1949" i="1"/>
  <c r="BQ2141" i="1"/>
  <c r="BQ1776" i="1"/>
  <c r="BQ2041" i="1"/>
  <c r="BQ2464" i="1"/>
  <c r="BQ1501" i="1"/>
  <c r="BQ1392" i="1"/>
  <c r="BQ764" i="1"/>
  <c r="BQ763" i="1"/>
  <c r="BQ171" i="1"/>
  <c r="BQ2409" i="1"/>
  <c r="BQ1594" i="1"/>
  <c r="BQ455" i="1"/>
  <c r="BQ2613" i="1"/>
  <c r="BQ1448" i="1"/>
  <c r="BQ195" i="1"/>
  <c r="BQ966" i="1"/>
  <c r="BQ924" i="1"/>
  <c r="BQ1456" i="1"/>
  <c r="BQ1391" i="1"/>
  <c r="BQ1221" i="1"/>
  <c r="BQ1093" i="1"/>
  <c r="BQ504" i="1"/>
  <c r="BQ2445" i="1"/>
  <c r="BQ1610" i="1"/>
  <c r="BQ486" i="1"/>
  <c r="BQ137" i="1"/>
  <c r="BQ1921" i="1"/>
  <c r="BQ616" i="1"/>
  <c r="BQ24" i="1"/>
  <c r="BQ1333" i="1"/>
  <c r="BQ694" i="1"/>
  <c r="BQ138" i="1"/>
  <c r="BQ1092" i="1"/>
  <c r="BQ266" i="1"/>
  <c r="BQ2342" i="1"/>
  <c r="BQ1882" i="1"/>
  <c r="BQ1492" i="1"/>
  <c r="BQ1421" i="1"/>
  <c r="BQ1034" i="1"/>
  <c r="BQ1121" i="1"/>
  <c r="BQ532" i="1"/>
  <c r="BQ13" i="1"/>
  <c r="BQ1698" i="1"/>
  <c r="BQ689" i="1"/>
  <c r="BQ165" i="1"/>
  <c r="BQ2003" i="1"/>
  <c r="BQ644" i="1"/>
  <c r="BQ1467" i="1"/>
  <c r="BQ1361" i="1"/>
  <c r="BQ722" i="1"/>
  <c r="BQ1798" i="1"/>
  <c r="BQ1629" i="1"/>
  <c r="BQ1412" i="1"/>
  <c r="BQ768" i="1"/>
  <c r="BQ767" i="1"/>
  <c r="BQ175" i="1"/>
  <c r="BQ2557" i="1"/>
  <c r="BQ1626" i="1"/>
  <c r="BQ459" i="1"/>
  <c r="BQ1512" i="1"/>
  <c r="BQ216" i="1"/>
  <c r="BQ986" i="1"/>
  <c r="BQ944" i="1"/>
  <c r="BQ1801" i="1"/>
  <c r="BQ1552" i="1"/>
  <c r="BQ2318" i="1"/>
  <c r="BQ2616" i="1"/>
  <c r="BQ2301" i="1"/>
  <c r="BQ666" i="1"/>
  <c r="BQ1587" i="1"/>
  <c r="BQ1064" i="1"/>
  <c r="BQ255" i="1"/>
  <c r="BQ2315" i="1"/>
  <c r="BQ2323" i="1"/>
  <c r="BQ1728" i="1"/>
  <c r="BQ622" i="1"/>
  <c r="BQ751" i="1"/>
  <c r="BQ108" i="1"/>
  <c r="BQ1696" i="1"/>
  <c r="BQ1924" i="1"/>
  <c r="BQ1682" i="1"/>
  <c r="BQ436" i="1"/>
  <c r="BQ1188" i="1"/>
  <c r="BQ1007" i="1"/>
  <c r="BQ1934" i="1"/>
  <c r="BQ2539" i="1"/>
  <c r="BQ2096" i="1"/>
  <c r="BQ2290" i="1"/>
  <c r="BQ282" i="1"/>
  <c r="BQ134" i="1"/>
  <c r="BQ1325" i="1"/>
  <c r="BQ608" i="1"/>
  <c r="BQ129" i="1"/>
  <c r="BQ1605" i="1"/>
  <c r="BQ496" i="1"/>
  <c r="BQ1075" i="1"/>
  <c r="BQ1446" i="1"/>
  <c r="BQ910" i="1"/>
  <c r="BQ347" i="1"/>
  <c r="BQ573" i="1"/>
  <c r="BQ1797" i="1"/>
  <c r="BQ312" i="1"/>
  <c r="BQ903" i="1"/>
  <c r="BQ1270" i="1"/>
  <c r="BQ2423" i="1"/>
  <c r="BQ1775" i="1"/>
  <c r="BQ2159" i="1"/>
  <c r="BQ1482" i="1"/>
  <c r="BQ2420" i="1"/>
  <c r="BQ148" i="1"/>
  <c r="BQ2425" i="1"/>
  <c r="BQ884" i="1"/>
  <c r="BQ1170" i="1"/>
  <c r="BQ1899" i="1"/>
  <c r="BQ1852" i="1"/>
  <c r="BQ1870" i="1"/>
  <c r="BQ474" i="1"/>
  <c r="BQ2432" i="1"/>
  <c r="BQ1081" i="1"/>
  <c r="BQ1379" i="1"/>
  <c r="BQ2283" i="1"/>
  <c r="BQ2490" i="1"/>
  <c r="BQ2566" i="1"/>
  <c r="BQ2176" i="1"/>
  <c r="BQ650" i="1"/>
  <c r="BQ1725" i="1"/>
  <c r="BQ2617" i="1"/>
  <c r="BQ1021" i="1"/>
  <c r="BQ283" i="1"/>
  <c r="BQ1637" i="1"/>
  <c r="BQ1719" i="1"/>
  <c r="BQ2454" i="1"/>
  <c r="BQ256" i="1"/>
  <c r="BQ1578" i="1"/>
  <c r="BQ1067" i="1"/>
  <c r="BQ950" i="1"/>
  <c r="BQ322" i="1"/>
  <c r="BQ746" i="1"/>
  <c r="BQ1811" i="1"/>
  <c r="BQ1545" i="1"/>
  <c r="BQ1875" i="1"/>
  <c r="BQ394" i="1"/>
  <c r="BQ2084" i="1"/>
  <c r="BQ1152" i="1"/>
  <c r="BQ798" i="1"/>
  <c r="BQ1499" i="1"/>
  <c r="BQ2050" i="1"/>
  <c r="BQ717" i="1"/>
  <c r="BQ35" i="1"/>
  <c r="BQ1149" i="1"/>
  <c r="BQ1452" i="1"/>
  <c r="BQ578" i="1"/>
  <c r="BQ2312" i="1"/>
  <c r="BQ1634" i="1"/>
  <c r="BQ368" i="1"/>
  <c r="BQ2126" i="1"/>
  <c r="BQ977" i="1"/>
  <c r="BQ1275" i="1"/>
  <c r="BQ2022" i="1"/>
  <c r="BQ1704" i="1"/>
  <c r="BQ2540" i="1"/>
  <c r="BQ435" i="1"/>
  <c r="BQ383" i="1"/>
  <c r="BQ613" i="1"/>
  <c r="BQ526" i="1"/>
  <c r="BQ349" i="1"/>
  <c r="BQ939" i="1"/>
  <c r="BQ1306" i="1"/>
  <c r="BQ1369" i="1"/>
  <c r="BQ652" i="1"/>
  <c r="BQ189" i="1"/>
  <c r="BQ1732" i="1"/>
  <c r="BQ563" i="1"/>
  <c r="BQ1062" i="1"/>
  <c r="BQ1580" i="1"/>
  <c r="BQ2184" i="1"/>
  <c r="BQ2029" i="1"/>
  <c r="BQ1551" i="1"/>
  <c r="BQ67" i="1"/>
  <c r="BQ442" i="1"/>
  <c r="BQ1607" i="1"/>
  <c r="BQ2265" i="1"/>
  <c r="BQ2036" i="1"/>
  <c r="BQ2465" i="1"/>
  <c r="BQ2608" i="1"/>
  <c r="BQ1855" i="1"/>
  <c r="BQ58" i="1"/>
  <c r="BQ549" i="1"/>
  <c r="BQ2217" i="1"/>
  <c r="BQ736" i="1"/>
  <c r="BQ265" i="1"/>
  <c r="BQ1896" i="1"/>
  <c r="BQ631" i="1"/>
  <c r="BQ1183" i="1"/>
  <c r="BQ1654" i="1"/>
  <c r="BQ1281" i="1"/>
  <c r="BQ564" i="1"/>
  <c r="BQ81" i="1"/>
  <c r="BQ1428" i="1"/>
  <c r="BQ451" i="1"/>
  <c r="BQ1031" i="1"/>
  <c r="BQ1398" i="1"/>
  <c r="BQ2230" i="1"/>
  <c r="BQ1586" i="1"/>
  <c r="BQ614" i="1"/>
  <c r="BQ2421" i="1"/>
  <c r="BQ1707" i="1"/>
  <c r="BQ404" i="1"/>
  <c r="BQ2260" i="1"/>
  <c r="BQ1013" i="1"/>
  <c r="BQ1311" i="1"/>
  <c r="BQ842" i="1"/>
  <c r="BQ799" i="1"/>
  <c r="BQ2123" i="1"/>
  <c r="BQ778" i="1"/>
  <c r="BQ99" i="1"/>
  <c r="BQ683" i="1"/>
  <c r="BQ1516" i="1"/>
  <c r="BQ2599" i="1"/>
  <c r="BQ1744" i="1"/>
  <c r="BQ2170" i="1"/>
  <c r="BQ2411" i="1"/>
  <c r="BQ2321" i="1"/>
  <c r="BQ2351" i="1"/>
  <c r="BQ531" i="1"/>
  <c r="BQ2017" i="1"/>
  <c r="BQ2262" i="1"/>
  <c r="BQ1667" i="1"/>
  <c r="BQ1163" i="1"/>
  <c r="BQ611" i="1"/>
  <c r="BQ1804" i="1"/>
  <c r="BQ242" i="1"/>
  <c r="BQ700" i="1"/>
  <c r="BQ1425" i="1"/>
  <c r="BQ1354" i="1"/>
  <c r="BQ987" i="1"/>
  <c r="BQ397" i="1"/>
  <c r="BQ1135" i="1"/>
  <c r="BQ37" i="1"/>
  <c r="BQ432" i="1"/>
  <c r="BQ1237" i="1"/>
  <c r="BQ2624" i="1"/>
  <c r="BQ2441" i="1"/>
  <c r="BQ2118" i="1"/>
  <c r="BQ1323" i="1"/>
  <c r="BQ1025" i="1"/>
  <c r="BQ2296" i="1"/>
  <c r="BQ416" i="1"/>
  <c r="BQ1740" i="1"/>
  <c r="BQ2480" i="1"/>
  <c r="BQ626" i="1"/>
  <c r="BQ1502" i="1"/>
  <c r="BQ1199" i="1"/>
  <c r="BQ84" i="1"/>
  <c r="BQ766" i="1"/>
  <c r="BQ2131" i="1"/>
  <c r="BQ803" i="1"/>
  <c r="BQ846" i="1"/>
  <c r="BQ1272" i="1"/>
  <c r="BQ2172" i="1"/>
  <c r="BQ570" i="1"/>
  <c r="BQ2330" i="1"/>
  <c r="BQ2254" i="1"/>
  <c r="BQ2562" i="1"/>
  <c r="BQ2137" i="1"/>
  <c r="BQ2235" i="1"/>
  <c r="BQ779" i="1"/>
  <c r="BQ2541" i="1"/>
  <c r="BQ1429" i="1"/>
  <c r="BQ2090" i="1"/>
  <c r="BQ1073" i="1"/>
  <c r="BQ2356" i="1"/>
  <c r="BQ127" i="1"/>
  <c r="BQ896" i="1"/>
  <c r="BQ1958" i="1"/>
  <c r="BQ2387" i="1"/>
  <c r="BQ2038" i="1"/>
  <c r="BQ508" i="1"/>
  <c r="BQ141" i="1"/>
  <c r="BQ1321" i="1"/>
  <c r="BQ890" i="1"/>
  <c r="BQ1713" i="1"/>
  <c r="BQ335" i="1"/>
  <c r="BQ2204" i="1"/>
  <c r="BQ1963" i="1"/>
  <c r="BQ929" i="1"/>
  <c r="BQ192" i="1"/>
  <c r="BQ1608" i="1"/>
  <c r="BQ1399" i="1"/>
  <c r="BQ2580" i="1"/>
  <c r="BQ1933" i="1"/>
  <c r="BQ702" i="1"/>
  <c r="BQ1576" i="1"/>
  <c r="BQ1679" i="1"/>
  <c r="BQ2098" i="1"/>
  <c r="BQ984" i="1"/>
  <c r="BQ2270" i="1"/>
  <c r="BQ162" i="1"/>
  <c r="BQ1210" i="1"/>
  <c r="BQ816" i="1"/>
  <c r="BQ692" i="1"/>
  <c r="BQ1115" i="1"/>
  <c r="BQ790" i="1"/>
  <c r="BQ31" i="1"/>
  <c r="BQ244" i="1"/>
  <c r="BQ813" i="1"/>
  <c r="BQ2215" i="1"/>
  <c r="BQ412" i="1"/>
  <c r="BQ1854" i="1"/>
  <c r="BQ1375" i="1"/>
  <c r="BQ1939" i="1"/>
  <c r="BQ150" i="1"/>
  <c r="BQ286" i="1"/>
  <c r="BQ1830" i="1"/>
  <c r="BQ823" i="1"/>
  <c r="BQ2031" i="1"/>
  <c r="BQ728" i="1"/>
  <c r="BQ1175" i="1"/>
  <c r="BQ152" i="1"/>
  <c r="BQ1953" i="1"/>
  <c r="BQ1536" i="1"/>
  <c r="BQ1317" i="1"/>
  <c r="BQ12" i="1"/>
  <c r="BQ348" i="1"/>
  <c r="BQ1805" i="1"/>
  <c r="BQ2561" i="1"/>
  <c r="BQ2589" i="1"/>
  <c r="BQ2609" i="1"/>
  <c r="BQ1597" i="1"/>
  <c r="BQ530" i="1"/>
  <c r="BQ1858" i="1"/>
  <c r="BQ2500" i="1"/>
  <c r="BQ2569" i="1"/>
  <c r="BQ1402" i="1"/>
  <c r="BQ85" i="1"/>
  <c r="BQ215" i="1"/>
  <c r="BQ2424" i="1"/>
  <c r="BQ674" i="1"/>
  <c r="BQ835" i="1"/>
  <c r="BQ1376" i="1"/>
  <c r="BQ2049" i="1"/>
  <c r="BQ2533" i="1"/>
  <c r="BQ1710" i="1"/>
  <c r="BQ2555" i="1"/>
  <c r="BQ1900" i="1"/>
  <c r="BQ1931" i="1"/>
  <c r="BQ901" i="1"/>
  <c r="BQ164" i="1"/>
  <c r="BQ1518" i="1"/>
  <c r="BQ1847" i="1"/>
  <c r="BQ1286" i="1"/>
  <c r="BQ329" i="1"/>
  <c r="BQ593" i="1"/>
  <c r="BQ926" i="1"/>
  <c r="BQ1014" i="1"/>
  <c r="BQ1631" i="1"/>
  <c r="BQ624" i="1"/>
  <c r="BQ154" i="1"/>
  <c r="BQ2418" i="1"/>
  <c r="BQ1254" i="1"/>
  <c r="BQ1739" i="1"/>
  <c r="BQ488" i="1"/>
  <c r="BQ1315" i="1"/>
  <c r="BQ1036" i="1"/>
  <c r="BQ1940" i="1"/>
  <c r="BQ1110" i="1"/>
  <c r="BQ218" i="1"/>
  <c r="BQ1568" i="1"/>
  <c r="BQ1487" i="1"/>
  <c r="BQ1141" i="1"/>
  <c r="BQ23" i="1"/>
  <c r="BQ1687" i="1"/>
  <c r="BQ235" i="1"/>
  <c r="BQ1319" i="1"/>
  <c r="BQ2537" i="1"/>
  <c r="BQ87" i="1"/>
  <c r="BQ1961" i="1"/>
  <c r="BQ2192" i="1"/>
  <c r="BQ1700" i="1"/>
  <c r="BQ883" i="1"/>
  <c r="BQ117" i="1"/>
  <c r="BQ1734" i="1"/>
  <c r="BQ258" i="1"/>
  <c r="BQ1622" i="1"/>
  <c r="BQ2438" i="1"/>
  <c r="BQ2226" i="1"/>
  <c r="BQ1205" i="1"/>
  <c r="BQ86" i="1"/>
  <c r="BQ558" i="1"/>
  <c r="BQ2068" i="1"/>
  <c r="BQ990" i="1"/>
  <c r="BQ771" i="1"/>
  <c r="BQ1404" i="1"/>
  <c r="BQ1212" i="1"/>
  <c r="BQ5" i="1"/>
  <c r="BQ353" i="1"/>
  <c r="BQ1252" i="1"/>
  <c r="BQ1868" i="1"/>
  <c r="BQ1814" i="1"/>
  <c r="BQ471" i="1"/>
  <c r="BQ1035" i="1"/>
  <c r="BQ568" i="1"/>
  <c r="BQ1822" i="1"/>
  <c r="BQ466" i="1"/>
  <c r="BQ1559" i="1"/>
  <c r="BQ2324" i="1"/>
  <c r="BQ2380" i="1"/>
  <c r="BQ2486" i="1"/>
  <c r="BQ2273" i="1"/>
  <c r="BQ1225" i="1"/>
  <c r="BQ1627" i="1"/>
  <c r="BQ604" i="1"/>
  <c r="BQ1839" i="1"/>
  <c r="BQ300" i="1"/>
  <c r="BQ554" i="1"/>
  <c r="BQ898" i="1"/>
  <c r="BQ2591" i="1"/>
  <c r="BQ1218" i="1"/>
  <c r="BQ1988" i="1"/>
  <c r="BQ2509" i="1"/>
  <c r="BQ402" i="1"/>
  <c r="BQ1101" i="1"/>
  <c r="BQ494" i="1"/>
  <c r="BQ29" i="1"/>
  <c r="BQ1104" i="1"/>
  <c r="BQ2127" i="1"/>
  <c r="BQ2524" i="1"/>
  <c r="BQ2051" i="1"/>
  <c r="BQ1795" i="1"/>
  <c r="BQ2400" i="1"/>
  <c r="BQ2526" i="1"/>
  <c r="BQ52" i="1"/>
  <c r="BQ1818" i="1"/>
  <c r="BQ1780" i="1"/>
  <c r="BQ2406" i="1"/>
  <c r="BQ2043" i="1"/>
  <c r="BQ1443" i="1"/>
  <c r="BQ1942" i="1"/>
  <c r="BQ2016" i="1"/>
  <c r="BQ1304" i="1"/>
  <c r="BQ2133" i="1"/>
  <c r="BQ1932" i="1"/>
  <c r="BQ1413" i="1"/>
  <c r="BQ1176" i="1"/>
  <c r="BQ889" i="1"/>
  <c r="BQ292" i="1"/>
  <c r="BQ1579" i="1"/>
  <c r="BQ707" i="1"/>
  <c r="BQ521" i="1"/>
  <c r="BQ1866" i="1"/>
  <c r="BQ1470" i="1"/>
  <c r="BQ888" i="1"/>
  <c r="BQ2371" i="1"/>
  <c r="BQ706" i="1"/>
  <c r="BQ1633" i="1"/>
  <c r="BQ2277" i="1"/>
  <c r="BQ957" i="1"/>
  <c r="BQ1517" i="1"/>
  <c r="BQ1436" i="1"/>
  <c r="BQ920" i="1"/>
  <c r="BQ151" i="1"/>
  <c r="BQ371" i="1"/>
  <c r="BQ943" i="1"/>
  <c r="BQ2282" i="1"/>
  <c r="BQ1738" i="1"/>
  <c r="BQ1444" i="1"/>
  <c r="BQ748" i="1"/>
  <c r="BQ456" i="1"/>
  <c r="BQ1285" i="1"/>
  <c r="BQ1371" i="1"/>
  <c r="BQ1880" i="1"/>
  <c r="BQ719" i="1"/>
  <c r="BQ1649" i="1"/>
  <c r="BQ618" i="1"/>
  <c r="BQ2163" i="1"/>
  <c r="BQ1816" i="1"/>
  <c r="BQ1097" i="1"/>
  <c r="BQ490" i="1"/>
  <c r="BQ1230" i="1"/>
  <c r="BQ1186" i="1"/>
  <c r="BQ1950" i="1"/>
  <c r="BQ2216" i="1"/>
  <c r="BQ2332" i="1"/>
  <c r="BQ2457" i="1"/>
  <c r="BQ919" i="1"/>
  <c r="BQ506" i="1"/>
  <c r="BQ363" i="1"/>
  <c r="BQ1468" i="1"/>
  <c r="BQ512" i="1"/>
  <c r="BQ145" i="1"/>
  <c r="BQ1341" i="1"/>
  <c r="BQ302" i="1"/>
  <c r="BQ2128" i="1"/>
  <c r="BQ1616" i="1"/>
  <c r="BQ516" i="1"/>
  <c r="BQ1683" i="1"/>
  <c r="BQ310" i="1"/>
  <c r="BQ1991" i="1"/>
  <c r="BQ2164" i="1"/>
  <c r="BQ1409" i="1"/>
  <c r="BQ587" i="1"/>
  <c r="BQ1140" i="1"/>
  <c r="BQ709" i="1"/>
  <c r="BQ972" i="1"/>
  <c r="BQ221" i="1"/>
  <c r="BQ1752" i="1"/>
  <c r="BQ1261" i="1"/>
  <c r="BQ245" i="1"/>
  <c r="BQ2428" i="1"/>
  <c r="BQ747" i="1"/>
  <c r="BQ298" i="1"/>
  <c r="BQ327" i="1"/>
  <c r="BQ881" i="1"/>
  <c r="BQ2248" i="1"/>
  <c r="BQ1546" i="1"/>
  <c r="BQ1595" i="1"/>
  <c r="BQ623" i="1"/>
  <c r="BQ2205" i="1"/>
  <c r="BQ1174" i="1"/>
  <c r="BQ2243" i="1"/>
  <c r="BQ836" i="1"/>
  <c r="BQ1164" i="1"/>
  <c r="BQ2611" i="1"/>
  <c r="BQ1255" i="1"/>
  <c r="BQ463" i="1"/>
  <c r="BQ1802" i="1"/>
  <c r="BQ123" i="1"/>
  <c r="BQ743" i="1"/>
  <c r="BQ617" i="1"/>
  <c r="BQ1342" i="1"/>
  <c r="BR4" i="1" l="1"/>
  <c r="BH2636" i="1"/>
  <c r="BP2636" i="1"/>
  <c r="BL2636" i="1"/>
  <c r="BS743" i="1"/>
  <c r="BR743" i="1"/>
  <c r="BR1255" i="1"/>
  <c r="BS1255" i="1"/>
  <c r="BR2243" i="1"/>
  <c r="BS2243" i="1"/>
  <c r="BR1595" i="1"/>
  <c r="BS1595" i="1"/>
  <c r="BR327" i="1"/>
  <c r="BS327" i="1"/>
  <c r="BR245" i="1"/>
  <c r="BS245" i="1"/>
  <c r="BR972" i="1"/>
  <c r="BS972" i="1"/>
  <c r="BR1409" i="1"/>
  <c r="BS1409" i="1"/>
  <c r="BS1683" i="1"/>
  <c r="BR1683" i="1"/>
  <c r="BR302" i="1"/>
  <c r="BS302" i="1"/>
  <c r="BS1468" i="1"/>
  <c r="BR1468" i="1"/>
  <c r="BS2457" i="1"/>
  <c r="BR2457" i="1"/>
  <c r="BR1186" i="1"/>
  <c r="BS1186" i="1"/>
  <c r="BR1816" i="1"/>
  <c r="BS1816" i="1"/>
  <c r="BR719" i="1"/>
  <c r="BS719" i="1"/>
  <c r="BR456" i="1"/>
  <c r="BS456" i="1"/>
  <c r="BR2282" i="1"/>
  <c r="BS2282" i="1"/>
  <c r="BS920" i="1"/>
  <c r="BR920" i="1"/>
  <c r="BR2277" i="1"/>
  <c r="BS2277" i="1"/>
  <c r="BR888" i="1"/>
  <c r="BS888" i="1"/>
  <c r="BS707" i="1"/>
  <c r="BR707" i="1"/>
  <c r="BS1176" i="1"/>
  <c r="BR1176" i="1"/>
  <c r="BS1304" i="1"/>
  <c r="BR1304" i="1"/>
  <c r="BS2043" i="1"/>
  <c r="BR2043" i="1"/>
  <c r="BR52" i="1"/>
  <c r="BS52" i="1"/>
  <c r="BR2051" i="1"/>
  <c r="BS2051" i="1"/>
  <c r="BR29" i="1"/>
  <c r="BS29" i="1"/>
  <c r="BS2509" i="1"/>
  <c r="BR2509" i="1"/>
  <c r="BR898" i="1"/>
  <c r="BS898" i="1"/>
  <c r="BS604" i="1"/>
  <c r="BR604" i="1"/>
  <c r="BS2486" i="1"/>
  <c r="BR2486" i="1"/>
  <c r="BS466" i="1"/>
  <c r="BR466" i="1"/>
  <c r="BR471" i="1"/>
  <c r="BS471" i="1"/>
  <c r="BR353" i="1"/>
  <c r="BS353" i="1"/>
  <c r="BR771" i="1"/>
  <c r="BS771" i="1"/>
  <c r="BS86" i="1"/>
  <c r="BR86" i="1"/>
  <c r="BS1622" i="1"/>
  <c r="BR1622" i="1"/>
  <c r="BS883" i="1"/>
  <c r="BR883" i="1"/>
  <c r="BR87" i="1"/>
  <c r="BS87" i="1"/>
  <c r="BR1687" i="1"/>
  <c r="BS1687" i="1"/>
  <c r="BS1568" i="1"/>
  <c r="BR1568" i="1"/>
  <c r="BR1036" i="1"/>
  <c r="BS1036" i="1"/>
  <c r="BS1254" i="1"/>
  <c r="BR1254" i="1"/>
  <c r="BR1631" i="1"/>
  <c r="BS1631" i="1"/>
  <c r="BS329" i="1"/>
  <c r="BR329" i="1"/>
  <c r="BR164" i="1"/>
  <c r="BS164" i="1"/>
  <c r="BR1376" i="1"/>
  <c r="BS1376" i="1"/>
  <c r="BS215" i="1"/>
  <c r="BR215" i="1"/>
  <c r="BS2500" i="1"/>
  <c r="BR2500" i="1"/>
  <c r="BS348" i="1"/>
  <c r="BR348" i="1"/>
  <c r="BS1953" i="1"/>
  <c r="BR1953" i="1"/>
  <c r="BR2031" i="1"/>
  <c r="BS2031" i="1"/>
  <c r="BS150" i="1"/>
  <c r="BR150" i="1"/>
  <c r="BS412" i="1"/>
  <c r="BR412" i="1"/>
  <c r="BR31" i="1"/>
  <c r="BS31" i="1"/>
  <c r="BS816" i="1"/>
  <c r="BR816" i="1"/>
  <c r="BS984" i="1"/>
  <c r="BR984" i="1"/>
  <c r="BS702" i="1"/>
  <c r="BR702" i="1"/>
  <c r="BS1608" i="1"/>
  <c r="BR1608" i="1"/>
  <c r="BS2204" i="1"/>
  <c r="BR2204" i="1"/>
  <c r="BR1321" i="1"/>
  <c r="BS1321" i="1"/>
  <c r="BS2387" i="1"/>
  <c r="BR2387" i="1"/>
  <c r="BS2356" i="1"/>
  <c r="BR2356" i="1"/>
  <c r="BR2172" i="1"/>
  <c r="BS2172" i="1"/>
  <c r="BR2131" i="1"/>
  <c r="BS2131" i="1"/>
  <c r="BR1502" i="1"/>
  <c r="BS1502" i="1"/>
  <c r="BS416" i="1"/>
  <c r="BR416" i="1"/>
  <c r="BS2118" i="1"/>
  <c r="BR2118" i="1"/>
  <c r="BS432" i="1"/>
  <c r="BR432" i="1"/>
  <c r="BR987" i="1"/>
  <c r="BS987" i="1"/>
  <c r="BS242" i="1"/>
  <c r="BR242" i="1"/>
  <c r="BS1667" i="1"/>
  <c r="BR1667" i="1"/>
  <c r="BS2351" i="1"/>
  <c r="BR2351" i="1"/>
  <c r="BS1744" i="1"/>
  <c r="BR1744" i="1"/>
  <c r="BS99" i="1"/>
  <c r="BR99" i="1"/>
  <c r="BR842" i="1"/>
  <c r="BS842" i="1"/>
  <c r="BS404" i="1"/>
  <c r="BR404" i="1"/>
  <c r="BS1586" i="1"/>
  <c r="BR1586" i="1"/>
  <c r="BS451" i="1"/>
  <c r="BR451" i="1"/>
  <c r="BR1281" i="1"/>
  <c r="BS1281" i="1"/>
  <c r="BR1896" i="1"/>
  <c r="BS1896" i="1"/>
  <c r="BR549" i="1"/>
  <c r="BS549" i="1"/>
  <c r="BS2465" i="1"/>
  <c r="BR2465" i="1"/>
  <c r="BR442" i="1"/>
  <c r="BS442" i="1"/>
  <c r="BS2184" i="1"/>
  <c r="BR2184" i="1"/>
  <c r="BS1732" i="1"/>
  <c r="BR1732" i="1"/>
  <c r="BS1306" i="1"/>
  <c r="BR1306" i="1"/>
  <c r="BR613" i="1"/>
  <c r="BS613" i="1"/>
  <c r="BS1704" i="1"/>
  <c r="BR1704" i="1"/>
  <c r="BR2126" i="1"/>
  <c r="BS2126" i="1"/>
  <c r="BR578" i="1"/>
  <c r="BS578" i="1"/>
  <c r="BS717" i="1"/>
  <c r="BR717" i="1"/>
  <c r="BS1152" i="1"/>
  <c r="BR1152" i="1"/>
  <c r="BS1545" i="1"/>
  <c r="BR1545" i="1"/>
  <c r="BR950" i="1"/>
  <c r="BS950" i="1"/>
  <c r="BS2454" i="1"/>
  <c r="BR2454" i="1"/>
  <c r="BR1021" i="1"/>
  <c r="BS1021" i="1"/>
  <c r="BS2176" i="1"/>
  <c r="BR2176" i="1"/>
  <c r="BR1379" i="1"/>
  <c r="BS1379" i="1"/>
  <c r="BR1870" i="1"/>
  <c r="BS1870" i="1"/>
  <c r="BS884" i="1"/>
  <c r="BR884" i="1"/>
  <c r="BS1482" i="1"/>
  <c r="BR1482" i="1"/>
  <c r="BS1270" i="1"/>
  <c r="BR1270" i="1"/>
  <c r="BS573" i="1"/>
  <c r="BR573" i="1"/>
  <c r="BR1075" i="1"/>
  <c r="BS1075" i="1"/>
  <c r="BR608" i="1"/>
  <c r="BS608" i="1"/>
  <c r="BR2290" i="1"/>
  <c r="BS2290" i="1"/>
  <c r="BR1007" i="1"/>
  <c r="BS1007" i="1"/>
  <c r="BS1924" i="1"/>
  <c r="BR1924" i="1"/>
  <c r="BS622" i="1"/>
  <c r="BR622" i="1"/>
  <c r="BS255" i="1"/>
  <c r="BR255" i="1"/>
  <c r="BR2301" i="1"/>
  <c r="BS2301" i="1"/>
  <c r="BS1801" i="1"/>
  <c r="BR1801" i="1"/>
  <c r="BR1512" i="1"/>
  <c r="BS1512" i="1"/>
  <c r="BS175" i="1"/>
  <c r="BR175" i="1"/>
  <c r="BS1629" i="1"/>
  <c r="BR1629" i="1"/>
  <c r="BS1467" i="1"/>
  <c r="BR1467" i="1"/>
  <c r="BS689" i="1"/>
  <c r="BR689" i="1"/>
  <c r="BS1121" i="1"/>
  <c r="BR1121" i="1"/>
  <c r="BR1882" i="1"/>
  <c r="BS1882" i="1"/>
  <c r="BR616" i="1"/>
  <c r="BS616" i="1"/>
  <c r="BS1610" i="1"/>
  <c r="BR1610" i="1"/>
  <c r="BS1221" i="1"/>
  <c r="BR1221" i="1"/>
  <c r="BS966" i="1"/>
  <c r="BR966" i="1"/>
  <c r="BR455" i="1"/>
  <c r="BS455" i="1"/>
  <c r="BS763" i="1"/>
  <c r="BR763" i="1"/>
  <c r="BS2464" i="1"/>
  <c r="BR2464" i="1"/>
  <c r="BS1949" i="1"/>
  <c r="BR1949" i="1"/>
  <c r="BS1408" i="1"/>
  <c r="BR1408" i="1"/>
  <c r="BS1229" i="1"/>
  <c r="BR1229" i="1"/>
  <c r="BR389" i="1"/>
  <c r="BS389" i="1"/>
  <c r="BS252" i="1"/>
  <c r="BR252" i="1"/>
  <c r="BS805" i="1"/>
  <c r="BR805" i="1"/>
  <c r="BS1809" i="1"/>
  <c r="BR1809" i="1"/>
  <c r="BS2293" i="1"/>
  <c r="BR2293" i="1"/>
  <c r="BR1049" i="1"/>
  <c r="BS1049" i="1"/>
  <c r="BR2531" i="1"/>
  <c r="BS2531" i="1"/>
  <c r="BS2025" i="1"/>
  <c r="BR2025" i="1"/>
  <c r="BS2396" i="1"/>
  <c r="BR2396" i="1"/>
  <c r="BS518" i="1"/>
  <c r="BR518" i="1"/>
  <c r="BR932" i="1"/>
  <c r="BS932" i="1"/>
  <c r="BR163" i="1"/>
  <c r="BS163" i="1"/>
  <c r="BS82" i="1"/>
  <c r="BR82" i="1"/>
  <c r="BR305" i="1"/>
  <c r="BS305" i="1"/>
  <c r="BR1726" i="1"/>
  <c r="BS1726" i="1"/>
  <c r="BS1998" i="1"/>
  <c r="BR1998" i="1"/>
  <c r="BS2294" i="1"/>
  <c r="BR2294" i="1"/>
  <c r="BS2326" i="1"/>
  <c r="BR2326" i="1"/>
  <c r="BS2314" i="1"/>
  <c r="BR2314" i="1"/>
  <c r="BS2062" i="1"/>
  <c r="BR2062" i="1"/>
  <c r="BR1767" i="1"/>
  <c r="BS1767" i="1"/>
  <c r="BR321" i="1"/>
  <c r="BS321" i="1"/>
  <c r="BR102" i="1"/>
  <c r="BS102" i="1"/>
  <c r="BR179" i="1"/>
  <c r="BS179" i="1"/>
  <c r="BS948" i="1"/>
  <c r="BR948" i="1"/>
  <c r="BR534" i="1"/>
  <c r="BS534" i="1"/>
  <c r="BS217" i="1"/>
  <c r="BR217" i="1"/>
  <c r="BS544" i="1"/>
  <c r="BR544" i="1"/>
  <c r="BS2150" i="1"/>
  <c r="BR2150" i="1"/>
  <c r="BS1665" i="1"/>
  <c r="BR1665" i="1"/>
  <c r="BS1510" i="1"/>
  <c r="BR1510" i="1"/>
  <c r="BR2142" i="1"/>
  <c r="BS2142" i="1"/>
  <c r="BS2494" i="1"/>
  <c r="BR2494" i="1"/>
  <c r="BS1910" i="1"/>
  <c r="BR1910" i="1"/>
  <c r="BS1593" i="1"/>
  <c r="BR1593" i="1"/>
  <c r="BS156" i="1"/>
  <c r="BR156" i="1"/>
  <c r="BR1843" i="1"/>
  <c r="BS1843" i="1"/>
  <c r="BS908" i="1"/>
  <c r="BR908" i="1"/>
  <c r="BR251" i="1"/>
  <c r="BS251" i="1"/>
  <c r="BR430" i="1"/>
  <c r="BS430" i="1"/>
  <c r="BR1977" i="1"/>
  <c r="BS1977" i="1"/>
  <c r="BR1106" i="1"/>
  <c r="BS1106" i="1"/>
  <c r="BS1693" i="1"/>
  <c r="BR1693" i="1"/>
  <c r="BS559" i="1"/>
  <c r="BR559" i="1"/>
  <c r="BR1381" i="1"/>
  <c r="BS1381" i="1"/>
  <c r="BS1473" i="1"/>
  <c r="BR1473" i="1"/>
  <c r="BS2082" i="1"/>
  <c r="BR2082" i="1"/>
  <c r="BS817" i="1"/>
  <c r="BR817" i="1"/>
  <c r="BR264" i="1"/>
  <c r="BS264" i="1"/>
  <c r="BR223" i="1"/>
  <c r="BS223" i="1"/>
  <c r="BR1017" i="1"/>
  <c r="BS1017" i="1"/>
  <c r="BR44" i="1"/>
  <c r="BS44" i="1"/>
  <c r="BS2010" i="1"/>
  <c r="BR2010" i="1"/>
  <c r="BS330" i="1"/>
  <c r="BR330" i="1"/>
  <c r="BR1052" i="1"/>
  <c r="BS1052" i="1"/>
  <c r="BR2027" i="1"/>
  <c r="BS2027" i="1"/>
  <c r="BS2117" i="1"/>
  <c r="BR2117" i="1"/>
  <c r="BS2237" i="1"/>
  <c r="BR2237" i="1"/>
  <c r="BS1126" i="1"/>
  <c r="BR1126" i="1"/>
  <c r="BR1437" i="1"/>
  <c r="BS1437" i="1"/>
  <c r="BR234" i="1"/>
  <c r="BS234" i="1"/>
  <c r="BR603" i="1"/>
  <c r="BS603" i="1"/>
  <c r="BR1590" i="1"/>
  <c r="BS1590" i="1"/>
  <c r="BS1156" i="1"/>
  <c r="BR1156" i="1"/>
  <c r="BS1507" i="1"/>
  <c r="BR1507" i="1"/>
  <c r="BS725" i="1"/>
  <c r="BR725" i="1"/>
  <c r="BR1157" i="1"/>
  <c r="BS1157" i="1"/>
  <c r="BS988" i="1"/>
  <c r="BR988" i="1"/>
  <c r="BS34" i="1"/>
  <c r="BR34" i="1"/>
  <c r="BR237" i="1"/>
  <c r="BS237" i="1"/>
  <c r="BR1883" i="1"/>
  <c r="BS1883" i="1"/>
  <c r="BR543" i="1"/>
  <c r="BS543" i="1"/>
  <c r="BR203" i="1"/>
  <c r="BS203" i="1"/>
  <c r="BR1653" i="1"/>
  <c r="BS1653" i="1"/>
  <c r="BS2075" i="1"/>
  <c r="BR2075" i="1"/>
  <c r="BS1313" i="1"/>
  <c r="BR1313" i="1"/>
  <c r="BS484" i="1"/>
  <c r="BR484" i="1"/>
  <c r="BR1044" i="1"/>
  <c r="BS1044" i="1"/>
  <c r="BR437" i="1"/>
  <c r="BS437" i="1"/>
  <c r="BS874" i="1"/>
  <c r="BR874" i="1"/>
  <c r="BS187" i="1"/>
  <c r="BR187" i="1"/>
  <c r="BS1543" i="1"/>
  <c r="BR1543" i="1"/>
  <c r="BR1997" i="1"/>
  <c r="BS1997" i="1"/>
  <c r="BR1766" i="1"/>
  <c r="BS1766" i="1"/>
  <c r="BR246" i="1"/>
  <c r="BS246" i="1"/>
  <c r="BR1606" i="1"/>
  <c r="BS1606" i="1"/>
  <c r="BS1209" i="1"/>
  <c r="BR1209" i="1"/>
  <c r="BS2209" i="1"/>
  <c r="BR2209" i="1"/>
  <c r="BS1678" i="1"/>
  <c r="BR1678" i="1"/>
  <c r="BR1295" i="1"/>
  <c r="BS1295" i="1"/>
  <c r="BS762" i="1"/>
  <c r="BR762" i="1"/>
  <c r="BS1539" i="1"/>
  <c r="BR1539" i="1"/>
  <c r="BR2199" i="1"/>
  <c r="BS2199" i="1"/>
  <c r="BS2081" i="1"/>
  <c r="BR2081" i="1"/>
  <c r="BS627" i="1"/>
  <c r="BR627" i="1"/>
  <c r="BR1445" i="1"/>
  <c r="BS1445" i="1"/>
  <c r="BS1155" i="1"/>
  <c r="BR1155" i="1"/>
  <c r="BS1821" i="1"/>
  <c r="BR1821" i="1"/>
  <c r="BS1041" i="1"/>
  <c r="BR1041" i="1"/>
  <c r="BS103" i="1"/>
  <c r="BR103" i="1"/>
  <c r="BS862" i="1"/>
  <c r="BR862" i="1"/>
  <c r="BS2442" i="1"/>
  <c r="BR2442" i="1"/>
  <c r="BS159" i="1"/>
  <c r="BR159" i="1"/>
  <c r="BS32" i="1"/>
  <c r="BR32" i="1"/>
  <c r="BS730" i="1"/>
  <c r="BR730" i="1"/>
  <c r="BS340" i="1"/>
  <c r="BR340" i="1"/>
  <c r="BS1955" i="1"/>
  <c r="BR1955" i="1"/>
  <c r="BS377" i="1"/>
  <c r="BR377" i="1"/>
  <c r="BR519" i="1"/>
  <c r="BS519" i="1"/>
  <c r="BS1753" i="1"/>
  <c r="BR1753" i="1"/>
  <c r="BS469" i="1"/>
  <c r="BR469" i="1"/>
  <c r="BS1652" i="1"/>
  <c r="BR1652" i="1"/>
  <c r="BR781" i="1"/>
  <c r="BS781" i="1"/>
  <c r="BR678" i="1"/>
  <c r="BS678" i="1"/>
  <c r="BS1781" i="1"/>
  <c r="BR1781" i="1"/>
  <c r="BR1048" i="1"/>
  <c r="BS1048" i="1"/>
  <c r="BS1480" i="1"/>
  <c r="BR1480" i="1"/>
  <c r="BR125" i="1"/>
  <c r="BS125" i="1"/>
  <c r="BS873" i="1"/>
  <c r="BR873" i="1"/>
  <c r="BR319" i="1"/>
  <c r="BS319" i="1"/>
  <c r="BR1944" i="1"/>
  <c r="BS1944" i="1"/>
  <c r="BS176" i="1"/>
  <c r="BR176" i="1"/>
  <c r="BR1383" i="1"/>
  <c r="BS1383" i="1"/>
  <c r="BR1904" i="1"/>
  <c r="BS1904" i="1"/>
  <c r="BS1548" i="1"/>
  <c r="BR1548" i="1"/>
  <c r="BS1406" i="1"/>
  <c r="BR1406" i="1"/>
  <c r="BS809" i="1"/>
  <c r="BR809" i="1"/>
  <c r="BR61" i="1"/>
  <c r="BS61" i="1"/>
  <c r="BR1664" i="1"/>
  <c r="BS1664" i="1"/>
  <c r="BR90" i="1"/>
  <c r="BS90" i="1"/>
  <c r="BS2066" i="1"/>
  <c r="BR2066" i="1"/>
  <c r="BR560" i="1"/>
  <c r="BS560" i="1"/>
  <c r="BS1423" i="1"/>
  <c r="BR1423" i="1"/>
  <c r="BR1027" i="1"/>
  <c r="BS1027" i="1"/>
  <c r="BR860" i="1"/>
  <c r="BS860" i="1"/>
  <c r="BR95" i="1"/>
  <c r="BS95" i="1"/>
  <c r="BR261" i="1"/>
  <c r="BS261" i="1"/>
  <c r="BR1741" i="1"/>
  <c r="BS1741" i="1"/>
  <c r="BR2514" i="1"/>
  <c r="BS2514" i="1"/>
  <c r="BR1214" i="1"/>
  <c r="BS1214" i="1"/>
  <c r="BR92" i="1"/>
  <c r="BS92" i="1"/>
  <c r="BS824" i="1"/>
  <c r="BR824" i="1"/>
  <c r="BR1842" i="1"/>
  <c r="BS1842" i="1"/>
  <c r="BR1735" i="1"/>
  <c r="BS1735" i="1"/>
  <c r="BS2306" i="1"/>
  <c r="BR2306" i="1"/>
  <c r="BR1395" i="1"/>
  <c r="BS1395" i="1"/>
  <c r="BS1892" i="1"/>
  <c r="BR1892" i="1"/>
  <c r="BS2375" i="1"/>
  <c r="BR2375" i="1"/>
  <c r="BS2317" i="1"/>
  <c r="BR2317" i="1"/>
  <c r="BS380" i="1"/>
  <c r="BR380" i="1"/>
  <c r="BS1922" i="1"/>
  <c r="BR1922" i="1"/>
  <c r="BS2074" i="1"/>
  <c r="BR2074" i="1"/>
  <c r="BR577" i="1"/>
  <c r="BS577" i="1"/>
  <c r="BS14" i="1"/>
  <c r="BR14" i="1"/>
  <c r="BR1639" i="1"/>
  <c r="BS1639" i="1"/>
  <c r="BS1432" i="1"/>
  <c r="BR1432" i="1"/>
  <c r="BR1971" i="1"/>
  <c r="BS1971" i="1"/>
  <c r="BS1148" i="1"/>
  <c r="BR1148" i="1"/>
  <c r="BS1239" i="1"/>
  <c r="BR1239" i="1"/>
  <c r="BS446" i="1"/>
  <c r="BR446" i="1"/>
  <c r="BS1785" i="1"/>
  <c r="BR1785" i="1"/>
  <c r="BR83" i="1"/>
  <c r="BS83" i="1"/>
  <c r="BR727" i="1"/>
  <c r="BS727" i="1"/>
  <c r="BR601" i="1"/>
  <c r="BS601" i="1"/>
  <c r="BR1294" i="1"/>
  <c r="BS1294" i="1"/>
  <c r="BS1983" i="1"/>
  <c r="BR1983" i="1"/>
  <c r="BR1378" i="1"/>
  <c r="BS1378" i="1"/>
  <c r="BR2414" i="1"/>
  <c r="BS2414" i="1"/>
  <c r="BR1720" i="1"/>
  <c r="BS1720" i="1"/>
  <c r="BS1919" i="1"/>
  <c r="BR1919" i="1"/>
  <c r="BR410" i="1"/>
  <c r="BS410" i="1"/>
  <c r="BS2116" i="1"/>
  <c r="BR2116" i="1"/>
  <c r="BR1168" i="1"/>
  <c r="BS1168" i="1"/>
  <c r="BR814" i="1"/>
  <c r="BS814" i="1"/>
  <c r="BS1515" i="1"/>
  <c r="BR1515" i="1"/>
  <c r="BS2078" i="1"/>
  <c r="BR2078" i="1"/>
  <c r="BR733" i="1"/>
  <c r="BS733" i="1"/>
  <c r="BS51" i="1"/>
  <c r="BR51" i="1"/>
  <c r="BR1165" i="1"/>
  <c r="BS1165" i="1"/>
  <c r="BS1469" i="1"/>
  <c r="BR1469" i="1"/>
  <c r="BR594" i="1"/>
  <c r="BS594" i="1"/>
  <c r="BS2382" i="1"/>
  <c r="BR2382" i="1"/>
  <c r="BR1674" i="1"/>
  <c r="BS1674" i="1"/>
  <c r="BS384" i="1"/>
  <c r="BR384" i="1"/>
  <c r="BR2181" i="1"/>
  <c r="BS2181" i="1"/>
  <c r="BR993" i="1"/>
  <c r="BS993" i="1"/>
  <c r="BR1291" i="1"/>
  <c r="BS1291" i="1"/>
  <c r="BS2044" i="1"/>
  <c r="BR2044" i="1"/>
  <c r="BS1768" i="1"/>
  <c r="BR1768" i="1"/>
  <c r="BS507" i="1"/>
  <c r="BR507" i="1"/>
  <c r="BS399" i="1"/>
  <c r="BR399" i="1"/>
  <c r="BR633" i="1"/>
  <c r="BS633" i="1"/>
  <c r="BR1079" i="1"/>
  <c r="BS1079" i="1"/>
  <c r="BS365" i="1"/>
  <c r="BR365" i="1"/>
  <c r="BS955" i="1"/>
  <c r="BR955" i="1"/>
  <c r="BR1322" i="1"/>
  <c r="BS1322" i="1"/>
  <c r="BR1385" i="1"/>
  <c r="BS1385" i="1"/>
  <c r="BS668" i="1"/>
  <c r="BR668" i="1"/>
  <c r="BS210" i="1"/>
  <c r="BR210" i="1"/>
  <c r="BS1774" i="1"/>
  <c r="BR1774" i="1"/>
  <c r="BS579" i="1"/>
  <c r="BR579" i="1"/>
  <c r="BR1091" i="1"/>
  <c r="BS1091" i="1"/>
  <c r="BR1600" i="1"/>
  <c r="BS1600" i="1"/>
  <c r="BR2206" i="1"/>
  <c r="BS2206" i="1"/>
  <c r="BS2093" i="1"/>
  <c r="BR2093" i="1"/>
  <c r="BS1784" i="1"/>
  <c r="BR1784" i="1"/>
  <c r="BS2231" i="1"/>
  <c r="BR2231" i="1"/>
  <c r="BR2208" i="1"/>
  <c r="BS2208" i="1"/>
  <c r="BS2200" i="1"/>
  <c r="BR2200" i="1"/>
  <c r="BS1262" i="1"/>
  <c r="BR1262" i="1"/>
  <c r="BS1917" i="1"/>
  <c r="BR1917" i="1"/>
  <c r="BR2040" i="1"/>
  <c r="BS2040" i="1"/>
  <c r="BR110" i="1"/>
  <c r="BS110" i="1"/>
  <c r="BR247" i="1"/>
  <c r="BS247" i="1"/>
  <c r="BS2130" i="1"/>
  <c r="BR2130" i="1"/>
  <c r="BS1293" i="1"/>
  <c r="BR1293" i="1"/>
  <c r="BS576" i="1"/>
  <c r="BR576" i="1"/>
  <c r="BR93" i="1"/>
  <c r="BS93" i="1"/>
  <c r="BR1449" i="1"/>
  <c r="BS1449" i="1"/>
  <c r="BS464" i="1"/>
  <c r="BR464" i="1"/>
  <c r="BR1043" i="1"/>
  <c r="BS1043" i="1"/>
  <c r="BR1410" i="1"/>
  <c r="BS1410" i="1"/>
  <c r="BR876" i="1"/>
  <c r="BS876" i="1"/>
  <c r="BR194" i="1"/>
  <c r="BS194" i="1"/>
  <c r="BR1611" i="1"/>
  <c r="BS1611" i="1"/>
  <c r="BR280" i="1"/>
  <c r="BS280" i="1"/>
  <c r="BS869" i="1"/>
  <c r="BR869" i="1"/>
  <c r="BS1803" i="1"/>
  <c r="BR1803" i="1"/>
  <c r="BR2369" i="1"/>
  <c r="BS2369" i="1"/>
  <c r="BR1615" i="1"/>
  <c r="BS1615" i="1"/>
  <c r="BS2079" i="1"/>
  <c r="BR2079" i="1"/>
  <c r="BR1450" i="1"/>
  <c r="BS1450" i="1"/>
  <c r="BS2149" i="1"/>
  <c r="BR2149" i="1"/>
  <c r="BR112" i="1"/>
  <c r="BS112" i="1"/>
  <c r="BS2276" i="1"/>
  <c r="BR2276" i="1"/>
  <c r="BR840" i="1"/>
  <c r="BS840" i="1"/>
  <c r="BR1134" i="1"/>
  <c r="BS1134" i="1"/>
  <c r="BS1859" i="1"/>
  <c r="BR1859" i="1"/>
  <c r="BS2492" i="1"/>
  <c r="BR2492" i="1"/>
  <c r="BS1749" i="1"/>
  <c r="BR1749" i="1"/>
  <c r="BS681" i="1"/>
  <c r="BR681" i="1"/>
  <c r="BS6" i="1"/>
  <c r="BR6" i="1"/>
  <c r="BS1113" i="1"/>
  <c r="BR1113" i="1"/>
  <c r="BR1411" i="1"/>
  <c r="BS1411" i="1"/>
  <c r="BR2220" i="1"/>
  <c r="BS2220" i="1"/>
  <c r="BS2538" i="1"/>
  <c r="BR2538" i="1"/>
  <c r="BR1930" i="1"/>
  <c r="BS1930" i="1"/>
  <c r="BS2109" i="1"/>
  <c r="BR2109" i="1"/>
  <c r="BS2129" i="1"/>
  <c r="BR2129" i="1"/>
  <c r="BS1544" i="1"/>
  <c r="BR1544" i="1"/>
  <c r="BS54" i="1"/>
  <c r="BR54" i="1"/>
  <c r="BS1812" i="1"/>
  <c r="BR1812" i="1"/>
  <c r="BS1245" i="1"/>
  <c r="BR1245" i="1"/>
  <c r="BR444" i="1"/>
  <c r="BS444" i="1"/>
  <c r="BS45" i="1"/>
  <c r="BR45" i="1"/>
  <c r="BR1147" i="1"/>
  <c r="BS1147" i="1"/>
  <c r="BR409" i="1"/>
  <c r="BS409" i="1"/>
  <c r="BR995" i="1"/>
  <c r="BS995" i="1"/>
  <c r="BR1362" i="1"/>
  <c r="BS1362" i="1"/>
  <c r="BS996" i="1"/>
  <c r="BR996" i="1"/>
  <c r="BS267" i="1"/>
  <c r="BR267" i="1"/>
  <c r="BS25" i="1"/>
  <c r="BR25" i="1"/>
  <c r="BS1946" i="1"/>
  <c r="BR1946" i="1"/>
  <c r="BS229" i="1"/>
  <c r="BR229" i="1"/>
  <c r="BS821" i="1"/>
  <c r="BR821" i="1"/>
  <c r="BS1701" i="1"/>
  <c r="BR1701" i="1"/>
  <c r="BS2267" i="1"/>
  <c r="BR2267" i="1"/>
  <c r="BR2322" i="1"/>
  <c r="BS2322" i="1"/>
  <c r="BR1898" i="1"/>
  <c r="BS1898" i="1"/>
  <c r="BS1010" i="1"/>
  <c r="BR1010" i="1"/>
  <c r="BS1685" i="1"/>
  <c r="BR1685" i="1"/>
  <c r="BS483" i="1"/>
  <c r="BR483" i="1"/>
  <c r="BR2018" i="1"/>
  <c r="BS2018" i="1"/>
  <c r="BR792" i="1"/>
  <c r="BS792" i="1"/>
  <c r="BR1086" i="1"/>
  <c r="BS1086" i="1"/>
  <c r="BS1778" i="1"/>
  <c r="BR1778" i="1"/>
  <c r="BR2350" i="1"/>
  <c r="BS2350" i="1"/>
  <c r="BS1666" i="1"/>
  <c r="BR1666" i="1"/>
  <c r="BS392" i="1"/>
  <c r="BR392" i="1"/>
  <c r="BR2222" i="1"/>
  <c r="BS2222" i="1"/>
  <c r="BR1001" i="1"/>
  <c r="BS1001" i="1"/>
  <c r="BR1299" i="1"/>
  <c r="BS1299" i="1"/>
  <c r="BS2378" i="1"/>
  <c r="BR2378" i="1"/>
  <c r="BR2507" i="1"/>
  <c r="BS2507" i="1"/>
  <c r="BR1636" i="1"/>
  <c r="BS1636" i="1"/>
  <c r="BR2482" i="1"/>
  <c r="BS2482" i="1"/>
  <c r="BR1264" i="1"/>
  <c r="BS1264" i="1"/>
  <c r="BS1076" i="1"/>
  <c r="BR1076" i="1"/>
  <c r="BR1356" i="1"/>
  <c r="BS1356" i="1"/>
  <c r="BR2266" i="1"/>
  <c r="BS2266" i="1"/>
  <c r="BS1628" i="1"/>
  <c r="BR1628" i="1"/>
  <c r="BS2469" i="1"/>
  <c r="BR2469" i="1"/>
  <c r="BR602" i="1"/>
  <c r="BS602" i="1"/>
  <c r="BR2344" i="1"/>
  <c r="BS2344" i="1"/>
  <c r="BS1308" i="1"/>
  <c r="BR1308" i="1"/>
  <c r="BS878" i="1"/>
  <c r="BR878" i="1"/>
  <c r="BS1563" i="1"/>
  <c r="BR1563" i="1"/>
  <c r="BS2186" i="1"/>
  <c r="BR2186" i="1"/>
  <c r="BS819" i="1"/>
  <c r="BR819" i="1"/>
  <c r="BS116" i="1"/>
  <c r="BR116" i="1"/>
  <c r="BS703" i="1"/>
  <c r="BR703" i="1"/>
  <c r="BS1542" i="1"/>
  <c r="BR1542" i="1"/>
  <c r="BS658" i="1"/>
  <c r="BR658" i="1"/>
  <c r="BS1836" i="1"/>
  <c r="BR1836" i="1"/>
  <c r="BR1837" i="1"/>
  <c r="BS1837" i="1"/>
  <c r="BS449" i="1"/>
  <c r="BR449" i="1"/>
  <c r="BS2370" i="1"/>
  <c r="BR2370" i="1"/>
  <c r="BS1057" i="1"/>
  <c r="BR1057" i="1"/>
  <c r="BS1355" i="1"/>
  <c r="BR1355" i="1"/>
  <c r="BS2202" i="1"/>
  <c r="BR2202" i="1"/>
  <c r="BS199" i="1"/>
  <c r="BR199" i="1"/>
  <c r="BS2034" i="1"/>
  <c r="BR2034" i="1"/>
  <c r="BR1269" i="1"/>
  <c r="BS1269" i="1"/>
  <c r="BR552" i="1"/>
  <c r="BS552" i="1"/>
  <c r="BS69" i="1"/>
  <c r="BR69" i="1"/>
  <c r="BS1414" i="1"/>
  <c r="BR1414" i="1"/>
  <c r="BR438" i="1"/>
  <c r="BS438" i="1"/>
  <c r="BR1019" i="1"/>
  <c r="BS1019" i="1"/>
  <c r="BS1386" i="1"/>
  <c r="BR1386" i="1"/>
  <c r="BR2189" i="1"/>
  <c r="BS2189" i="1"/>
  <c r="BS732" i="1"/>
  <c r="BR732" i="1"/>
  <c r="BS277" i="1"/>
  <c r="BR277" i="1"/>
  <c r="BR1906" i="1"/>
  <c r="BS1906" i="1"/>
  <c r="BR643" i="1"/>
  <c r="BS643" i="1"/>
  <c r="BS1201" i="1"/>
  <c r="BR1201" i="1"/>
  <c r="BS2327" i="1"/>
  <c r="BR2327" i="1"/>
  <c r="BR2145" i="1"/>
  <c r="BS2145" i="1"/>
  <c r="BS1260" i="1"/>
  <c r="BR1260" i="1"/>
  <c r="BS2472" i="1"/>
  <c r="BR2472" i="1"/>
  <c r="BR1943" i="1"/>
  <c r="BS1943" i="1"/>
  <c r="BS2444" i="1"/>
  <c r="BR2444" i="1"/>
  <c r="BS1973" i="1"/>
  <c r="BR1973" i="1"/>
  <c r="BR2077" i="1"/>
  <c r="BS2077" i="1"/>
  <c r="BS2160" i="1"/>
  <c r="BR2160" i="1"/>
  <c r="BS2506" i="1"/>
  <c r="BR2506" i="1"/>
  <c r="BS318" i="1"/>
  <c r="BR318" i="1"/>
  <c r="BS170" i="1"/>
  <c r="BR170" i="1"/>
  <c r="BS1357" i="1"/>
  <c r="BR1357" i="1"/>
  <c r="BS640" i="1"/>
  <c r="BR640" i="1"/>
  <c r="BS161" i="1"/>
  <c r="BR161" i="1"/>
  <c r="BS1689" i="1"/>
  <c r="BR1689" i="1"/>
  <c r="BS528" i="1"/>
  <c r="BR528" i="1"/>
  <c r="BR1030" i="1"/>
  <c r="BS1030" i="1"/>
  <c r="BS1488" i="1"/>
  <c r="BR1488" i="1"/>
  <c r="BR431" i="1"/>
  <c r="BS431" i="1"/>
  <c r="BS379" i="1"/>
  <c r="BR379" i="1"/>
  <c r="BS609" i="1"/>
  <c r="BR609" i="1"/>
  <c r="BS522" i="1"/>
  <c r="BR522" i="1"/>
  <c r="BS345" i="1"/>
  <c r="BR345" i="1"/>
  <c r="BS935" i="1"/>
  <c r="BR935" i="1"/>
  <c r="BS1302" i="1"/>
  <c r="BR1302" i="1"/>
  <c r="BS2517" i="1"/>
  <c r="BR2517" i="1"/>
  <c r="BS1871" i="1"/>
  <c r="BR1871" i="1"/>
  <c r="BS390" i="1"/>
  <c r="BR390" i="1"/>
  <c r="BS1588" i="1"/>
  <c r="BR1588" i="1"/>
  <c r="BS2373" i="1"/>
  <c r="BR2373" i="1"/>
  <c r="BS180" i="1"/>
  <c r="BR180" i="1"/>
  <c r="BR1968" i="1"/>
  <c r="BS1968" i="1"/>
  <c r="BS917" i="1"/>
  <c r="BR917" i="1"/>
  <c r="BR1204" i="1"/>
  <c r="BS1204" i="1"/>
  <c r="BR698" i="1"/>
  <c r="BS698" i="1"/>
  <c r="BR28" i="1"/>
  <c r="BS28" i="1"/>
  <c r="BR1926" i="1"/>
  <c r="BS1926" i="1"/>
  <c r="BS745" i="1"/>
  <c r="BR745" i="1"/>
  <c r="BR64" i="1"/>
  <c r="BS64" i="1"/>
  <c r="BS1177" i="1"/>
  <c r="BR1177" i="1"/>
  <c r="BR1481" i="1"/>
  <c r="BS1481" i="1"/>
  <c r="BR1792" i="1"/>
  <c r="BS1792" i="1"/>
  <c r="BS871" i="1"/>
  <c r="BR871" i="1"/>
  <c r="BR2028" i="1"/>
  <c r="BS2028" i="1"/>
  <c r="BS2221" i="1"/>
  <c r="BR2221" i="1"/>
  <c r="BR2158" i="1"/>
  <c r="BS2158" i="1"/>
  <c r="BR547" i="1"/>
  <c r="BS547" i="1"/>
  <c r="BR2395" i="1"/>
  <c r="BS2395" i="1"/>
  <c r="BR2064" i="1"/>
  <c r="BS2064" i="1"/>
  <c r="BR882" i="1"/>
  <c r="BS882" i="1"/>
  <c r="BR263" i="1"/>
  <c r="BS263" i="1"/>
  <c r="BR2333" i="1"/>
  <c r="BS2333" i="1"/>
  <c r="BS1309" i="1"/>
  <c r="BR1309" i="1"/>
  <c r="BS592" i="1"/>
  <c r="BR592" i="1"/>
  <c r="BR109" i="1"/>
  <c r="BS109" i="1"/>
  <c r="BR1573" i="1"/>
  <c r="BS1573" i="1"/>
  <c r="BS480" i="1"/>
  <c r="BR480" i="1"/>
  <c r="BR1059" i="1"/>
  <c r="BS1059" i="1"/>
  <c r="BR1430" i="1"/>
  <c r="BS1430" i="1"/>
  <c r="BS893" i="1"/>
  <c r="BR893" i="1"/>
  <c r="BS331" i="1"/>
  <c r="BR331" i="1"/>
  <c r="BS440" i="1"/>
  <c r="BR440" i="1"/>
  <c r="BR1708" i="1"/>
  <c r="BS1708" i="1"/>
  <c r="BS296" i="1"/>
  <c r="BR296" i="1"/>
  <c r="BS886" i="1"/>
  <c r="BR886" i="1"/>
  <c r="BS1834" i="1"/>
  <c r="BR1834" i="1"/>
  <c r="BS2401" i="1"/>
  <c r="BR2401" i="1"/>
  <c r="BS1675" i="1"/>
  <c r="BR1675" i="1"/>
  <c r="BS2115" i="1"/>
  <c r="BR2115" i="1"/>
  <c r="BS1466" i="1"/>
  <c r="BR1466" i="1"/>
  <c r="BR2201" i="1"/>
  <c r="BS2201" i="1"/>
  <c r="BS132" i="1"/>
  <c r="BR132" i="1"/>
  <c r="BR2340" i="1"/>
  <c r="BS2340" i="1"/>
  <c r="BR855" i="1"/>
  <c r="BS855" i="1"/>
  <c r="BS1150" i="1"/>
  <c r="BR1150" i="1"/>
  <c r="BS1877" i="1"/>
  <c r="BR1877" i="1"/>
  <c r="BS1829" i="1"/>
  <c r="BR1829" i="1"/>
  <c r="BS458" i="1"/>
  <c r="BR458" i="1"/>
  <c r="BR2398" i="1"/>
  <c r="BS2398" i="1"/>
  <c r="BR1065" i="1"/>
  <c r="BS1065" i="1"/>
  <c r="BR1363" i="1"/>
  <c r="BS1363" i="1"/>
  <c r="BR2502" i="1"/>
  <c r="BS2502" i="1"/>
  <c r="BR2474" i="1"/>
  <c r="BS2474" i="1"/>
  <c r="BS1326" i="1"/>
  <c r="BR1326" i="1"/>
  <c r="BS2121" i="1"/>
  <c r="BR2121" i="1"/>
  <c r="BS637" i="1"/>
  <c r="BR637" i="1"/>
  <c r="BS2153" i="1"/>
  <c r="BR2153" i="1"/>
  <c r="BR1424" i="1"/>
  <c r="BS1424" i="1"/>
  <c r="BR1952" i="1"/>
  <c r="BS1952" i="1"/>
  <c r="BR1561" i="1"/>
  <c r="BS1561" i="1"/>
  <c r="BR2508" i="1"/>
  <c r="BS2508" i="1"/>
  <c r="BS1656" i="1"/>
  <c r="BR1656" i="1"/>
  <c r="BR2385" i="1"/>
  <c r="BS2385" i="1"/>
  <c r="BR1280" i="1"/>
  <c r="BS1280" i="1"/>
  <c r="BS334" i="1"/>
  <c r="BR334" i="1"/>
  <c r="BS190" i="1"/>
  <c r="BR190" i="1"/>
  <c r="BR2348" i="1"/>
  <c r="BS2348" i="1"/>
  <c r="BR922" i="1"/>
  <c r="BS922" i="1"/>
  <c r="BS359" i="1"/>
  <c r="BR359" i="1"/>
  <c r="BS589" i="1"/>
  <c r="BR589" i="1"/>
  <c r="BS502" i="1"/>
  <c r="BR502" i="1"/>
  <c r="BS325" i="1"/>
  <c r="BR325" i="1"/>
  <c r="BS915" i="1"/>
  <c r="BR915" i="1"/>
  <c r="BS1282" i="1"/>
  <c r="BR1282" i="1"/>
  <c r="BS916" i="1"/>
  <c r="BR916" i="1"/>
  <c r="BR96" i="1"/>
  <c r="BS96" i="1"/>
  <c r="BR1058" i="1"/>
  <c r="BS1058" i="1"/>
  <c r="BS147" i="1"/>
  <c r="BR147" i="1"/>
  <c r="BR739" i="1"/>
  <c r="BS739" i="1"/>
  <c r="BS1591" i="1"/>
  <c r="BR1591" i="1"/>
  <c r="BS2489" i="1"/>
  <c r="BR2489" i="1"/>
  <c r="BR62" i="1"/>
  <c r="BS62" i="1"/>
  <c r="BS1621" i="1"/>
  <c r="BR1621" i="1"/>
  <c r="BS1879" i="1"/>
  <c r="BR1879" i="1"/>
  <c r="BR761" i="1"/>
  <c r="BS761" i="1"/>
  <c r="BS289" i="1"/>
  <c r="BR289" i="1"/>
  <c r="BR1947" i="1"/>
  <c r="BS1947" i="1"/>
  <c r="BR655" i="1"/>
  <c r="BS655" i="1"/>
  <c r="BS1288" i="1"/>
  <c r="BR1288" i="1"/>
  <c r="BS1695" i="1"/>
  <c r="BR1695" i="1"/>
  <c r="BS1566" i="1"/>
  <c r="BR1566" i="1"/>
  <c r="BR2249" i="1"/>
  <c r="BS2249" i="1"/>
  <c r="BS376" i="1"/>
  <c r="BR376" i="1"/>
  <c r="BR2136" i="1"/>
  <c r="BS2136" i="1"/>
  <c r="BR985" i="1"/>
  <c r="BS985" i="1"/>
  <c r="BR1283" i="1"/>
  <c r="BS1283" i="1"/>
  <c r="BS2108" i="1"/>
  <c r="BR2108" i="1"/>
  <c r="BS2358" i="1"/>
  <c r="BR2358" i="1"/>
  <c r="BR2471" i="1"/>
  <c r="BS2471" i="1"/>
  <c r="BR2491" i="1"/>
  <c r="BS2491" i="1"/>
  <c r="BR1565" i="1"/>
  <c r="BS1565" i="1"/>
  <c r="BR2430" i="1"/>
  <c r="BS2430" i="1"/>
  <c r="BR1232" i="1"/>
  <c r="BS1232" i="1"/>
  <c r="BS1160" i="1"/>
  <c r="BR1160" i="1"/>
  <c r="BS274" i="1"/>
  <c r="BR274" i="1"/>
  <c r="BS130" i="1"/>
  <c r="BR130" i="1"/>
  <c r="BS2152" i="1"/>
  <c r="BR2152" i="1"/>
  <c r="BS872" i="1"/>
  <c r="BR872" i="1"/>
  <c r="BS311" i="1"/>
  <c r="BR311" i="1"/>
  <c r="BR182" i="1"/>
  <c r="BS182" i="1"/>
  <c r="BS276" i="1"/>
  <c r="BR276" i="1"/>
  <c r="BR865" i="1"/>
  <c r="BS865" i="1"/>
  <c r="BR1799" i="1"/>
  <c r="BS1799" i="1"/>
  <c r="BS866" i="1"/>
  <c r="BR866" i="1"/>
  <c r="BS1527" i="1"/>
  <c r="BR1527" i="1"/>
  <c r="BR2174" i="1"/>
  <c r="BS2174" i="1"/>
  <c r="BR107" i="1"/>
  <c r="BS107" i="1"/>
  <c r="BR691" i="1"/>
  <c r="BS691" i="1"/>
  <c r="BS1524" i="1"/>
  <c r="BR1524" i="1"/>
  <c r="BR1999" i="1"/>
  <c r="BS1999" i="1"/>
  <c r="BS378" i="1"/>
  <c r="BR378" i="1"/>
  <c r="BR505" i="1"/>
  <c r="BS505" i="1"/>
  <c r="BS1441" i="1"/>
  <c r="BR1441" i="1"/>
  <c r="BR712" i="1"/>
  <c r="BS712" i="1"/>
  <c r="BS238" i="1"/>
  <c r="BR238" i="1"/>
  <c r="BS1796" i="1"/>
  <c r="BR1796" i="1"/>
  <c r="BS607" i="1"/>
  <c r="BR607" i="1"/>
  <c r="BR1159" i="1"/>
  <c r="BS1159" i="1"/>
  <c r="BS1596" i="1"/>
  <c r="BR1596" i="1"/>
  <c r="BR1454" i="1"/>
  <c r="BS1454" i="1"/>
  <c r="BS2169" i="1"/>
  <c r="BR2169" i="1"/>
  <c r="BR136" i="1"/>
  <c r="BS136" i="1"/>
  <c r="BR2372" i="1"/>
  <c r="BS2372" i="1"/>
  <c r="BS859" i="1"/>
  <c r="BR859" i="1"/>
  <c r="BR1158" i="1"/>
  <c r="BS1158" i="1"/>
  <c r="BS1935" i="1"/>
  <c r="BR1935" i="1"/>
  <c r="BS2193" i="1"/>
  <c r="BR2193" i="1"/>
  <c r="BS2307" i="1"/>
  <c r="BR2307" i="1"/>
  <c r="BR2291" i="1"/>
  <c r="BS2291" i="1"/>
  <c r="BS1224" i="1"/>
  <c r="BR1224" i="1"/>
  <c r="BR2039" i="1"/>
  <c r="BS2039" i="1"/>
  <c r="BR629" i="1"/>
  <c r="BS629" i="1"/>
  <c r="BO2241" i="1"/>
  <c r="BN2241" i="1"/>
  <c r="BO2303" i="1"/>
  <c r="BN2303" i="1"/>
  <c r="BN2077" i="1"/>
  <c r="BO2077" i="1"/>
  <c r="BN590" i="1"/>
  <c r="BO590" i="1"/>
  <c r="BN1689" i="1"/>
  <c r="BO1689" i="1"/>
  <c r="BN670" i="1"/>
  <c r="BO670" i="1"/>
  <c r="BN889" i="1"/>
  <c r="BO889" i="1"/>
  <c r="BN1744" i="1"/>
  <c r="BO1744" i="1"/>
  <c r="BN2004" i="1"/>
  <c r="BO2004" i="1"/>
  <c r="BN109" i="1"/>
  <c r="BO109" i="1"/>
  <c r="BO1336" i="1"/>
  <c r="BN1336" i="1"/>
  <c r="BO161" i="1"/>
  <c r="BN161" i="1"/>
  <c r="BO2466" i="1"/>
  <c r="BN2466" i="1"/>
  <c r="BO1817" i="1"/>
  <c r="BN1817" i="1"/>
  <c r="BO2435" i="1"/>
  <c r="BN2435" i="1"/>
  <c r="BN298" i="1"/>
  <c r="BO298" i="1"/>
  <c r="BN704" i="1"/>
  <c r="BO704" i="1"/>
  <c r="BN1005" i="1"/>
  <c r="BO1005" i="1"/>
  <c r="BN1881" i="1"/>
  <c r="BO1881" i="1"/>
  <c r="BN1248" i="1"/>
  <c r="BO1248" i="1"/>
  <c r="BN2490" i="1"/>
  <c r="BO2490" i="1"/>
  <c r="BO2419" i="1"/>
  <c r="BN2419" i="1"/>
  <c r="BO1210" i="1"/>
  <c r="BN1210" i="1"/>
  <c r="BN209" i="1"/>
  <c r="BO209" i="1"/>
  <c r="BN314" i="1"/>
  <c r="BO314" i="1"/>
  <c r="BO2610" i="1"/>
  <c r="BN2610" i="1"/>
  <c r="BO2131" i="1"/>
  <c r="BN2131" i="1"/>
  <c r="BN313" i="1"/>
  <c r="BO313" i="1"/>
  <c r="BN447" i="1"/>
  <c r="BO447" i="1"/>
  <c r="BO1017" i="1"/>
  <c r="BN1017" i="1"/>
  <c r="BO2348" i="1"/>
  <c r="BN2348" i="1"/>
  <c r="BO978" i="1"/>
  <c r="BN978" i="1"/>
  <c r="BO2003" i="1"/>
  <c r="BN2003" i="1"/>
  <c r="BN1421" i="1"/>
  <c r="BO1421" i="1"/>
  <c r="BN775" i="1"/>
  <c r="BO775" i="1"/>
  <c r="BO1083" i="1"/>
  <c r="BN1083" i="1"/>
  <c r="BN2632" i="1"/>
  <c r="BO2632" i="1"/>
  <c r="BN1952" i="1"/>
  <c r="BO1952" i="1"/>
  <c r="BO1883" i="1"/>
  <c r="BN1883" i="1"/>
  <c r="BN2008" i="1"/>
  <c r="BO2008" i="1"/>
  <c r="BO1417" i="1"/>
  <c r="BN1417" i="1"/>
  <c r="BO1703" i="1"/>
  <c r="BN1703" i="1"/>
  <c r="BO1307" i="1"/>
  <c r="BN1307" i="1"/>
  <c r="BN607" i="1"/>
  <c r="BO607" i="1"/>
  <c r="BN2229" i="1"/>
  <c r="BO2229" i="1"/>
  <c r="BN2337" i="1"/>
  <c r="BO2337" i="1"/>
  <c r="BN2076" i="1"/>
  <c r="BO2076" i="1"/>
  <c r="BN1782" i="1"/>
  <c r="BO1782" i="1"/>
  <c r="BN2481" i="1"/>
  <c r="BO2481" i="1"/>
  <c r="BO20" i="1"/>
  <c r="BN20" i="1"/>
  <c r="BO774" i="1"/>
  <c r="BN774" i="1"/>
  <c r="BN1670" i="1"/>
  <c r="BO1670" i="1"/>
  <c r="BN747" i="1"/>
  <c r="BO747" i="1"/>
  <c r="BO501" i="1"/>
  <c r="BN501" i="1"/>
  <c r="BO2484" i="1"/>
  <c r="BN2484" i="1"/>
  <c r="BO95" i="1"/>
  <c r="BN95" i="1"/>
  <c r="BO1741" i="1"/>
  <c r="BN1741" i="1"/>
  <c r="BO1045" i="1"/>
  <c r="BN1045" i="1"/>
  <c r="BO1906" i="1"/>
  <c r="BN1906" i="1"/>
  <c r="BO2494" i="1"/>
  <c r="BN2494" i="1"/>
  <c r="BO1778" i="1"/>
  <c r="BN1778" i="1"/>
  <c r="BN1985" i="1"/>
  <c r="BO1985" i="1"/>
  <c r="BO2333" i="1"/>
  <c r="BN2333" i="1"/>
  <c r="BN1588" i="1"/>
  <c r="BO1588" i="1"/>
  <c r="BN2605" i="1"/>
  <c r="BO2605" i="1"/>
  <c r="BN1591" i="1"/>
  <c r="BO1591" i="1"/>
  <c r="BO933" i="1"/>
  <c r="BN933" i="1"/>
  <c r="BO1668" i="1"/>
  <c r="BN1668" i="1"/>
  <c r="BN2342" i="1"/>
  <c r="BO2342" i="1"/>
  <c r="BO1726" i="1"/>
  <c r="BN1726" i="1"/>
  <c r="BO1912" i="1"/>
  <c r="BN1912" i="1"/>
  <c r="BN979" i="1"/>
  <c r="BO979" i="1"/>
  <c r="BN760" i="1"/>
  <c r="BO760" i="1"/>
  <c r="BO258" i="1"/>
  <c r="BN258" i="1"/>
  <c r="BN2038" i="1"/>
  <c r="BO2038" i="1"/>
  <c r="BO2252" i="1"/>
  <c r="BN2252" i="1"/>
  <c r="BO989" i="1"/>
  <c r="BN989" i="1"/>
  <c r="BN2294" i="1"/>
  <c r="BO2294" i="1"/>
  <c r="BN1007" i="1"/>
  <c r="BO1007" i="1"/>
  <c r="BO402" i="1"/>
  <c r="BN402" i="1"/>
  <c r="BO310" i="1"/>
  <c r="BN310" i="1"/>
  <c r="BN165" i="1"/>
  <c r="BO165" i="1"/>
  <c r="BO224" i="1"/>
  <c r="BN224" i="1"/>
  <c r="BO776" i="1"/>
  <c r="BN776" i="1"/>
  <c r="BN2100" i="1"/>
  <c r="BO2100" i="1"/>
  <c r="BN1704" i="1"/>
  <c r="BO1704" i="1"/>
  <c r="BO1907" i="1"/>
  <c r="BN1907" i="1"/>
  <c r="BO2220" i="1"/>
  <c r="BN2220" i="1"/>
  <c r="BN1922" i="1"/>
  <c r="BO1922" i="1"/>
  <c r="BN405" i="1"/>
  <c r="BO405" i="1"/>
  <c r="BN49" i="1"/>
  <c r="BO49" i="1"/>
  <c r="BO795" i="1"/>
  <c r="BN795" i="1"/>
  <c r="BO1190" i="1"/>
  <c r="BN1190" i="1"/>
  <c r="BN2297" i="1"/>
  <c r="BO2297" i="1"/>
  <c r="BN1760" i="1"/>
  <c r="BO1760" i="1"/>
  <c r="BO1827" i="1"/>
  <c r="BN1827" i="1"/>
  <c r="BO2573" i="1"/>
  <c r="BN2573" i="1"/>
  <c r="BO1604" i="1"/>
  <c r="BN1604" i="1"/>
  <c r="BO1226" i="1"/>
  <c r="BN1226" i="1"/>
  <c r="BN2142" i="1"/>
  <c r="BO2142" i="1"/>
  <c r="BN2607" i="1"/>
  <c r="BO2607" i="1"/>
  <c r="BN1785" i="1"/>
  <c r="BO1785" i="1"/>
  <c r="BO199" i="1"/>
  <c r="BN199" i="1"/>
  <c r="BN2083" i="1"/>
  <c r="BO2083" i="1"/>
  <c r="BO2329" i="1"/>
  <c r="BN2329" i="1"/>
  <c r="BO85" i="1"/>
  <c r="BN85" i="1"/>
  <c r="BO863" i="1"/>
  <c r="BN863" i="1"/>
  <c r="BO699" i="1"/>
  <c r="BN699" i="1"/>
  <c r="BN166" i="1"/>
  <c r="BO166" i="1"/>
  <c r="BN274" i="1"/>
  <c r="BO274" i="1"/>
  <c r="BO1589" i="1"/>
  <c r="BN1589" i="1"/>
  <c r="BN2356" i="1"/>
  <c r="BO2356" i="1"/>
  <c r="BO1669" i="1"/>
  <c r="BN1669" i="1"/>
  <c r="BO2251" i="1"/>
  <c r="BN2251" i="1"/>
  <c r="BO597" i="1"/>
  <c r="BN597" i="1"/>
  <c r="BN1290" i="1"/>
  <c r="BO1290" i="1"/>
  <c r="BN1113" i="1"/>
  <c r="BO1113" i="1"/>
  <c r="BO2548" i="1"/>
  <c r="BN2548" i="1"/>
  <c r="BO2574" i="1"/>
  <c r="BN2574" i="1"/>
  <c r="BO2122" i="1"/>
  <c r="BN2122" i="1"/>
  <c r="BN2519" i="1"/>
  <c r="BO2519" i="1"/>
  <c r="BO697" i="1"/>
  <c r="BN697" i="1"/>
  <c r="BN1025" i="1"/>
  <c r="BO1025" i="1"/>
  <c r="BO67" i="1"/>
  <c r="BN67" i="1"/>
  <c r="BN744" i="1"/>
  <c r="BO744" i="1"/>
  <c r="BO955" i="1"/>
  <c r="BN955" i="1"/>
  <c r="BO1157" i="1"/>
  <c r="BN1157" i="1"/>
  <c r="BO920" i="1"/>
  <c r="BN920" i="1"/>
  <c r="BO361" i="1"/>
  <c r="BN361" i="1"/>
  <c r="BN1867" i="1"/>
  <c r="BO1867" i="1"/>
  <c r="BO2526" i="1"/>
  <c r="BN2526" i="1"/>
  <c r="BO2189" i="1"/>
  <c r="BN2189" i="1"/>
  <c r="BN1609" i="1"/>
  <c r="BO1609" i="1"/>
  <c r="BO1380" i="1"/>
  <c r="BN1380" i="1"/>
  <c r="BN2253" i="1"/>
  <c r="BO2253" i="1"/>
  <c r="BO1416" i="1"/>
  <c r="BN1416" i="1"/>
  <c r="BO835" i="1"/>
  <c r="BN835" i="1"/>
  <c r="BN2145" i="1"/>
  <c r="BO2145" i="1"/>
  <c r="BO1850" i="1"/>
  <c r="BN1850" i="1"/>
  <c r="BN2446" i="1"/>
  <c r="BO2446" i="1"/>
  <c r="BO91" i="1"/>
  <c r="BN91" i="1"/>
  <c r="BO2578" i="1"/>
  <c r="BN2578" i="1"/>
  <c r="BO2512" i="1"/>
  <c r="BN2512" i="1"/>
  <c r="BO1714" i="1"/>
  <c r="BN1714" i="1"/>
  <c r="BN875" i="1"/>
  <c r="BO875" i="1"/>
  <c r="BO391" i="1"/>
  <c r="BN391" i="1"/>
  <c r="BN2491" i="1"/>
  <c r="BO2491" i="1"/>
  <c r="BN2410" i="1"/>
  <c r="BO2410" i="1"/>
  <c r="BN1574" i="1"/>
  <c r="BO1574" i="1"/>
  <c r="BN832" i="1"/>
  <c r="BO832" i="1"/>
  <c r="BN2017" i="1"/>
  <c r="BO2017" i="1"/>
  <c r="BN1969" i="1"/>
  <c r="BO1969" i="1"/>
  <c r="BN801" i="1"/>
  <c r="BO801" i="1"/>
  <c r="BO605" i="1"/>
  <c r="BN605" i="1"/>
  <c r="BN2418" i="1"/>
  <c r="BO2418" i="1"/>
  <c r="BN688" i="1"/>
  <c r="BO688" i="1"/>
  <c r="BO1165" i="1"/>
  <c r="BN1165" i="1"/>
  <c r="BO1888" i="1"/>
  <c r="BN1888" i="1"/>
  <c r="BO2227" i="1"/>
  <c r="BN2227" i="1"/>
  <c r="BN2117" i="1"/>
  <c r="BO2117" i="1"/>
  <c r="BN1651" i="1"/>
  <c r="BO1651" i="1"/>
  <c r="BN2177" i="1"/>
  <c r="BO2177" i="1"/>
  <c r="BN74" i="1"/>
  <c r="BO74" i="1"/>
  <c r="BN286" i="1"/>
  <c r="BO286" i="1"/>
  <c r="BO1693" i="1"/>
  <c r="BN1693" i="1"/>
  <c r="BN48" i="1"/>
  <c r="BO48" i="1"/>
  <c r="BO2138" i="1"/>
  <c r="BN2138" i="1"/>
  <c r="BN812" i="1"/>
  <c r="BO812" i="1"/>
  <c r="BN1106" i="1"/>
  <c r="BO1106" i="1"/>
  <c r="BN1823" i="1"/>
  <c r="BO1823" i="1"/>
  <c r="BN1154" i="1"/>
  <c r="BO1154" i="1"/>
  <c r="BO1376" i="1"/>
  <c r="BN1376" i="1"/>
  <c r="BO900" i="1"/>
  <c r="BN900" i="1"/>
  <c r="BN266" i="1"/>
  <c r="BO266" i="1"/>
  <c r="BO138" i="1"/>
  <c r="BN138" i="1"/>
  <c r="BN1333" i="1"/>
  <c r="BO1333" i="1"/>
  <c r="BO1875" i="1"/>
  <c r="BN1875" i="1"/>
  <c r="BO394" i="1"/>
  <c r="BN394" i="1"/>
  <c r="BN1592" i="1"/>
  <c r="BO1592" i="1"/>
  <c r="BN2509" i="1"/>
  <c r="BO2509" i="1"/>
  <c r="BN192" i="1"/>
  <c r="BO192" i="1"/>
  <c r="BO1988" i="1"/>
  <c r="BN1988" i="1"/>
  <c r="BN929" i="1"/>
  <c r="BO929" i="1"/>
  <c r="BO1218" i="1"/>
  <c r="BN1218" i="1"/>
  <c r="BO632" i="1"/>
  <c r="BN632" i="1"/>
  <c r="BN153" i="1"/>
  <c r="BO153" i="1"/>
  <c r="BN1642" i="1"/>
  <c r="BO1642" i="1"/>
  <c r="BN520" i="1"/>
  <c r="BO520" i="1"/>
  <c r="BN1022" i="1"/>
  <c r="BO1022" i="1"/>
  <c r="BO195" i="1"/>
  <c r="BN195" i="1"/>
  <c r="BO2613" i="1"/>
  <c r="BN2613" i="1"/>
  <c r="BO1594" i="1"/>
  <c r="BN1594" i="1"/>
  <c r="BN171" i="1"/>
  <c r="BO171" i="1"/>
  <c r="BO764" i="1"/>
  <c r="BN764" i="1"/>
  <c r="BO1623" i="1"/>
  <c r="BN1623" i="1"/>
  <c r="BN2190" i="1"/>
  <c r="BO2190" i="1"/>
  <c r="BO1616" i="1"/>
  <c r="BN1616" i="1"/>
  <c r="BO1681" i="1"/>
  <c r="BN1681" i="1"/>
  <c r="BN177" i="1"/>
  <c r="BO177" i="1"/>
  <c r="BO1314" i="1"/>
  <c r="BN1314" i="1"/>
  <c r="BN2261" i="1"/>
  <c r="BO2261" i="1"/>
  <c r="BN2522" i="1"/>
  <c r="BO2522" i="1"/>
  <c r="BO1495" i="1"/>
  <c r="BN1495" i="1"/>
  <c r="BN1501" i="1"/>
  <c r="BO1501" i="1"/>
  <c r="BO1539" i="1"/>
  <c r="BN1539" i="1"/>
  <c r="BO558" i="1"/>
  <c r="BN558" i="1"/>
  <c r="BN1976" i="1"/>
  <c r="BO1976" i="1"/>
  <c r="BO1136" i="1"/>
  <c r="BN1136" i="1"/>
  <c r="BO786" i="1"/>
  <c r="BN786" i="1"/>
  <c r="BO1483" i="1"/>
  <c r="BN1483" i="1"/>
  <c r="BN2596" i="1"/>
  <c r="BO2596" i="1"/>
  <c r="BN523" i="1"/>
  <c r="BO523" i="1"/>
  <c r="BO2458" i="1"/>
  <c r="BN2458" i="1"/>
  <c r="BN1914" i="1"/>
  <c r="BO1914" i="1"/>
  <c r="BO1187" i="1"/>
  <c r="BN1187" i="1"/>
  <c r="BO1928" i="1"/>
  <c r="BN1928" i="1"/>
  <c r="BN495" i="1"/>
  <c r="BO495" i="1"/>
  <c r="BN2074" i="1"/>
  <c r="BO2074" i="1"/>
  <c r="BO804" i="1"/>
  <c r="BN804" i="1"/>
  <c r="BO1098" i="1"/>
  <c r="BN1098" i="1"/>
  <c r="BO432" i="1"/>
  <c r="BN432" i="1"/>
  <c r="BN37" i="1"/>
  <c r="BO37" i="1"/>
  <c r="BO1135" i="1"/>
  <c r="BN1135" i="1"/>
  <c r="BN397" i="1"/>
  <c r="BO397" i="1"/>
  <c r="BO987" i="1"/>
  <c r="BN987" i="1"/>
  <c r="BO1354" i="1"/>
  <c r="BN1354" i="1"/>
  <c r="BN2070" i="1"/>
  <c r="BO2070" i="1"/>
  <c r="BO745" i="1"/>
  <c r="BN745" i="1"/>
  <c r="BO64" i="1"/>
  <c r="BN64" i="1"/>
  <c r="BO1177" i="1"/>
  <c r="BN1177" i="1"/>
  <c r="BO1481" i="1"/>
  <c r="BN1481" i="1"/>
  <c r="BN1956" i="1"/>
  <c r="BO1956" i="1"/>
  <c r="BN1549" i="1"/>
  <c r="BO1549" i="1"/>
  <c r="BN481" i="1"/>
  <c r="BO481" i="1"/>
  <c r="BO621" i="1"/>
  <c r="BN621" i="1"/>
  <c r="BO1629" i="1"/>
  <c r="BN1629" i="1"/>
  <c r="BO2103" i="1"/>
  <c r="BN2103" i="1"/>
  <c r="BN334" i="1"/>
  <c r="BO334" i="1"/>
  <c r="BO733" i="1"/>
  <c r="BN733" i="1"/>
  <c r="BO1424" i="1"/>
  <c r="BN1424" i="1"/>
  <c r="BN1856" i="1"/>
  <c r="BO1856" i="1"/>
  <c r="BO1801" i="1"/>
  <c r="BN1801" i="1"/>
  <c r="BN1799" i="1"/>
  <c r="BO1799" i="1"/>
  <c r="BN2089" i="1"/>
  <c r="BO2089" i="1"/>
  <c r="BN1526" i="1"/>
  <c r="BO1526" i="1"/>
  <c r="BO2207" i="1"/>
  <c r="BN2207" i="1"/>
  <c r="BN1520" i="1"/>
  <c r="BO1520" i="1"/>
  <c r="BO1117" i="1"/>
  <c r="BN1117" i="1"/>
  <c r="BO1893" i="1"/>
  <c r="BN1893" i="1"/>
  <c r="BN136" i="1"/>
  <c r="BO136" i="1"/>
  <c r="BN1067" i="1"/>
  <c r="BO1067" i="1"/>
  <c r="BN1578" i="1"/>
  <c r="BO1578" i="1"/>
  <c r="BN600" i="1"/>
  <c r="BO600" i="1"/>
  <c r="BN897" i="1"/>
  <c r="BO897" i="1"/>
  <c r="BN1970" i="1"/>
  <c r="BO1970" i="1"/>
  <c r="BN1982" i="1"/>
  <c r="BO1982" i="1"/>
  <c r="BO2052" i="1"/>
  <c r="BN2052" i="1"/>
  <c r="BO1905" i="1"/>
  <c r="BN1905" i="1"/>
  <c r="BO2222" i="1"/>
  <c r="BN2222" i="1"/>
  <c r="BO1491" i="1"/>
  <c r="BN1491" i="1"/>
  <c r="BO411" i="1"/>
  <c r="BN411" i="1"/>
  <c r="BN365" i="1"/>
  <c r="BO365" i="1"/>
  <c r="BN1717" i="1"/>
  <c r="BO1717" i="1"/>
  <c r="BO1471" i="1"/>
  <c r="BN1471" i="1"/>
  <c r="BO1955" i="1"/>
  <c r="BN1955" i="1"/>
  <c r="BN426" i="1"/>
  <c r="BO426" i="1"/>
  <c r="BN2540" i="1"/>
  <c r="BO2540" i="1"/>
  <c r="BN1660" i="1"/>
  <c r="BO1660" i="1"/>
  <c r="BN2263" i="1"/>
  <c r="BO2263" i="1"/>
  <c r="BN1242" i="1"/>
  <c r="BO1242" i="1"/>
  <c r="BO1909" i="1"/>
  <c r="BN1909" i="1"/>
  <c r="BO2511" i="1"/>
  <c r="BN2511" i="1"/>
  <c r="BO1953" i="1"/>
  <c r="BN1953" i="1"/>
  <c r="BN380" i="1"/>
  <c r="BO380" i="1"/>
  <c r="BN1244" i="1"/>
  <c r="BO1244" i="1"/>
  <c r="BN1435" i="1"/>
  <c r="BO1435" i="1"/>
  <c r="BN1222" i="1"/>
  <c r="BO1222" i="1"/>
  <c r="BO1788" i="1"/>
  <c r="BN1788" i="1"/>
  <c r="BN922" i="1"/>
  <c r="BO922" i="1"/>
  <c r="BN1877" i="1"/>
  <c r="BO1877" i="1"/>
  <c r="BO2354" i="1"/>
  <c r="BN2354" i="1"/>
  <c r="BN2310" i="1"/>
  <c r="BO2310" i="1"/>
  <c r="BO1287" i="1"/>
  <c r="BN1287" i="1"/>
  <c r="BN1665" i="1"/>
  <c r="BO1665" i="1"/>
  <c r="BN1174" i="1"/>
  <c r="BO1174" i="1"/>
  <c r="BN2450" i="1"/>
  <c r="BO2450" i="1"/>
  <c r="BN342" i="1"/>
  <c r="BO342" i="1"/>
  <c r="BO1518" i="1"/>
  <c r="BN1518" i="1"/>
  <c r="BO1189" i="1"/>
  <c r="BN1189" i="1"/>
  <c r="BN301" i="1"/>
  <c r="BO301" i="1"/>
  <c r="BN2181" i="1"/>
  <c r="BO2181" i="1"/>
  <c r="BN993" i="1"/>
  <c r="BO993" i="1"/>
  <c r="BN1291" i="1"/>
  <c r="BO1291" i="1"/>
  <c r="BN696" i="1"/>
  <c r="BO696" i="1"/>
  <c r="BN222" i="1"/>
  <c r="BO222" i="1"/>
  <c r="BN1783" i="1"/>
  <c r="BO1783" i="1"/>
  <c r="BO591" i="1"/>
  <c r="BN591" i="1"/>
  <c r="BN1119" i="1"/>
  <c r="BO1119" i="1"/>
  <c r="BO260" i="1"/>
  <c r="BN260" i="1"/>
  <c r="BN34" i="1"/>
  <c r="BO34" i="1"/>
  <c r="BO1627" i="1"/>
  <c r="BN1627" i="1"/>
  <c r="BO508" i="1"/>
  <c r="BN508" i="1"/>
  <c r="BO1225" i="1"/>
  <c r="BN1225" i="1"/>
  <c r="BO1472" i="1"/>
  <c r="BN1472" i="1"/>
  <c r="BN2320" i="1"/>
  <c r="BO2320" i="1"/>
  <c r="BN2323" i="1"/>
  <c r="BO2323" i="1"/>
  <c r="BN1373" i="1"/>
  <c r="BO1373" i="1"/>
  <c r="BO2069" i="1"/>
  <c r="BN2069" i="1"/>
  <c r="BO1514" i="1"/>
  <c r="BN1514" i="1"/>
  <c r="BO1551" i="1"/>
  <c r="BN1551" i="1"/>
  <c r="BO896" i="1"/>
  <c r="BN896" i="1"/>
  <c r="BN767" i="1"/>
  <c r="BO767" i="1"/>
  <c r="BN2144" i="1"/>
  <c r="BO2144" i="1"/>
  <c r="BN2167" i="1"/>
  <c r="BO2167" i="1"/>
  <c r="BO1515" i="1"/>
  <c r="BN1515" i="1"/>
  <c r="BN2516" i="1"/>
  <c r="BO2516" i="1"/>
  <c r="BO2396" i="1"/>
  <c r="BN2396" i="1"/>
  <c r="BN431" i="1"/>
  <c r="BO431" i="1"/>
  <c r="BN1810" i="1"/>
  <c r="BO1810" i="1"/>
  <c r="BO1809" i="1"/>
  <c r="BN1809" i="1"/>
  <c r="BO994" i="1"/>
  <c r="BN994" i="1"/>
  <c r="BO1128" i="1"/>
  <c r="BN1128" i="1"/>
  <c r="BO730" i="1"/>
  <c r="BN730" i="1"/>
  <c r="BO1475" i="1"/>
  <c r="BN1475" i="1"/>
  <c r="BO2035" i="1"/>
  <c r="BN2035" i="1"/>
  <c r="BN705" i="1"/>
  <c r="BO705" i="1"/>
  <c r="BN27" i="1"/>
  <c r="BO27" i="1"/>
  <c r="BO1137" i="1"/>
  <c r="BN1137" i="1"/>
  <c r="BO1439" i="1"/>
  <c r="BN1439" i="1"/>
  <c r="BN1685" i="1"/>
  <c r="BO1685" i="1"/>
  <c r="BN483" i="1"/>
  <c r="BO483" i="1"/>
  <c r="BN2018" i="1"/>
  <c r="BO2018" i="1"/>
  <c r="BO792" i="1"/>
  <c r="BN792" i="1"/>
  <c r="BO1086" i="1"/>
  <c r="BN1086" i="1"/>
  <c r="BN403" i="1"/>
  <c r="BO403" i="1"/>
  <c r="BN661" i="1"/>
  <c r="BO661" i="1"/>
  <c r="BO1103" i="1"/>
  <c r="BN1103" i="1"/>
  <c r="BN385" i="1"/>
  <c r="BO385" i="1"/>
  <c r="BN975" i="1"/>
  <c r="BO975" i="1"/>
  <c r="BO1342" i="1"/>
  <c r="BN1342" i="1"/>
  <c r="BN2087" i="1"/>
  <c r="BO2087" i="1"/>
  <c r="BO2363" i="1"/>
  <c r="BN2363" i="1"/>
  <c r="BN1245" i="1"/>
  <c r="BO1245" i="1"/>
  <c r="BO1779" i="1"/>
  <c r="BN1779" i="1"/>
  <c r="BO1438" i="1"/>
  <c r="BN1438" i="1"/>
  <c r="BN2449" i="1"/>
  <c r="BO2449" i="1"/>
  <c r="BO654" i="1"/>
  <c r="BN654" i="1"/>
  <c r="BO496" i="1"/>
  <c r="BN496" i="1"/>
  <c r="BN2012" i="1"/>
  <c r="BO2012" i="1"/>
  <c r="BO2141" i="1"/>
  <c r="BN2141" i="1"/>
  <c r="BO2408" i="1"/>
  <c r="BN2408" i="1"/>
  <c r="BO2515" i="1"/>
  <c r="BN2515" i="1"/>
  <c r="BO1442" i="1"/>
  <c r="BN1442" i="1"/>
  <c r="BO1737" i="1"/>
  <c r="BN1737" i="1"/>
  <c r="BO544" i="1"/>
  <c r="BN544" i="1"/>
  <c r="BN1453" i="1"/>
  <c r="BO1453" i="1"/>
  <c r="BO1570" i="1"/>
  <c r="BN1570" i="1"/>
  <c r="BO1042" i="1"/>
  <c r="BN1042" i="1"/>
  <c r="BO636" i="1"/>
  <c r="BN636" i="1"/>
  <c r="BN949" i="1"/>
  <c r="BO949" i="1"/>
  <c r="BO340" i="1"/>
  <c r="BN340" i="1"/>
  <c r="BO1613" i="1"/>
  <c r="BN1613" i="1"/>
  <c r="BN2155" i="1"/>
  <c r="BO2155" i="1"/>
  <c r="BN375" i="1"/>
  <c r="BO375" i="1"/>
  <c r="BN1563" i="1"/>
  <c r="BO1563" i="1"/>
  <c r="BN401" i="1"/>
  <c r="BO401" i="1"/>
  <c r="BN2165" i="1"/>
  <c r="BO2165" i="1"/>
  <c r="BO951" i="1"/>
  <c r="BN951" i="1"/>
  <c r="BN92" i="1"/>
  <c r="BO92" i="1"/>
  <c r="BN1998" i="1"/>
  <c r="BO1998" i="1"/>
  <c r="BN11" i="1"/>
  <c r="BO11" i="1"/>
  <c r="BN1562" i="1"/>
  <c r="BO1562" i="1"/>
  <c r="BO1921" i="1"/>
  <c r="BN1921" i="1"/>
  <c r="BN422" i="1"/>
  <c r="BO422" i="1"/>
  <c r="BO1124" i="1"/>
  <c r="BN1124" i="1"/>
  <c r="BO2216" i="1"/>
  <c r="BN2216" i="1"/>
  <c r="BN1239" i="1"/>
  <c r="BO1239" i="1"/>
  <c r="BN2289" i="1"/>
  <c r="BO2289" i="1"/>
  <c r="BO1496" i="1"/>
  <c r="BN1496" i="1"/>
  <c r="BO2416" i="1"/>
  <c r="BN2416" i="1"/>
  <c r="BN2237" i="1"/>
  <c r="BO2237" i="1"/>
  <c r="BO2049" i="1"/>
  <c r="BN2049" i="1"/>
  <c r="BN1869" i="1"/>
  <c r="BO1869" i="1"/>
  <c r="BN2500" i="1"/>
  <c r="BO2500" i="1"/>
  <c r="BO292" i="1"/>
  <c r="BN292" i="1"/>
  <c r="BN1653" i="1"/>
  <c r="BO1653" i="1"/>
  <c r="BN899" i="1"/>
  <c r="BO899" i="1"/>
  <c r="BN2399" i="1"/>
  <c r="BO2399" i="1"/>
  <c r="BN1394" i="1"/>
  <c r="BO1394" i="1"/>
  <c r="BN2153" i="1"/>
  <c r="BO2153" i="1"/>
  <c r="BN2417" i="1"/>
  <c r="BO2417" i="1"/>
  <c r="BO713" i="1"/>
  <c r="BN713" i="1"/>
  <c r="BN888" i="1"/>
  <c r="BO888" i="1"/>
  <c r="BO1528" i="1"/>
  <c r="BN1528" i="1"/>
  <c r="BO247" i="1"/>
  <c r="BN247" i="1"/>
  <c r="BN964" i="1"/>
  <c r="BO964" i="1"/>
  <c r="BO2204" i="1"/>
  <c r="BN2204" i="1"/>
  <c r="BN1507" i="1"/>
  <c r="BO1507" i="1"/>
  <c r="BO891" i="1"/>
  <c r="BN891" i="1"/>
  <c r="BO1674" i="1"/>
  <c r="BN1674" i="1"/>
  <c r="BO529" i="1"/>
  <c r="BN529" i="1"/>
  <c r="BO1816" i="1"/>
  <c r="BN1816" i="1"/>
  <c r="BO1053" i="1"/>
  <c r="BN1053" i="1"/>
  <c r="BN2582" i="1"/>
  <c r="BO2582" i="1"/>
  <c r="BO2499" i="1"/>
  <c r="BN2499" i="1"/>
  <c r="BO1167" i="1"/>
  <c r="BN1167" i="1"/>
  <c r="BO52" i="1"/>
  <c r="BN52" i="1"/>
  <c r="BO830" i="1"/>
  <c r="BN830" i="1"/>
  <c r="BO2129" i="1"/>
  <c r="BN2129" i="1"/>
  <c r="BN2321" i="1"/>
  <c r="BO2321" i="1"/>
  <c r="BN1786" i="1"/>
  <c r="BO1786" i="1"/>
  <c r="BO1753" i="1"/>
  <c r="BN1753" i="1"/>
  <c r="BO846" i="1"/>
  <c r="BN846" i="1"/>
  <c r="BN1997" i="1"/>
  <c r="BO1997" i="1"/>
  <c r="BO2194" i="1"/>
  <c r="BN2194" i="1"/>
  <c r="BO1606" i="1"/>
  <c r="BN1606" i="1"/>
  <c r="BO2557" i="1"/>
  <c r="BN2557" i="1"/>
  <c r="BN2566" i="1"/>
  <c r="BO2566" i="1"/>
  <c r="BN1934" i="1"/>
  <c r="BO1934" i="1"/>
  <c r="BN103" i="1"/>
  <c r="BO103" i="1"/>
  <c r="BO2121" i="1"/>
  <c r="BN2121" i="1"/>
  <c r="BN2195" i="1"/>
  <c r="BO2195" i="1"/>
  <c r="BN491" i="1"/>
  <c r="BO491" i="1"/>
  <c r="BO1523" i="1"/>
  <c r="BN1523" i="1"/>
  <c r="BO2346" i="1"/>
  <c r="BN2346" i="1"/>
  <c r="BO1036" i="1"/>
  <c r="BN1036" i="1"/>
  <c r="BO1605" i="1"/>
  <c r="BN1605" i="1"/>
  <c r="BO1600" i="1"/>
  <c r="BN1600" i="1"/>
  <c r="BN1917" i="1"/>
  <c r="BO1917" i="1"/>
  <c r="BO734" i="1"/>
  <c r="BN734" i="1"/>
  <c r="BN1798" i="1"/>
  <c r="BO1798" i="1"/>
  <c r="BO2123" i="1"/>
  <c r="BN2123" i="1"/>
  <c r="BO778" i="1"/>
  <c r="BN778" i="1"/>
  <c r="BN99" i="1"/>
  <c r="BO99" i="1"/>
  <c r="BN683" i="1"/>
  <c r="BO683" i="1"/>
  <c r="BO1516" i="1"/>
  <c r="BN1516" i="1"/>
  <c r="BO1999" i="1"/>
  <c r="BN1999" i="1"/>
  <c r="BO318" i="1"/>
  <c r="BN318" i="1"/>
  <c r="BO170" i="1"/>
  <c r="BN170" i="1"/>
  <c r="BO1361" i="1"/>
  <c r="BN1361" i="1"/>
  <c r="BN63" i="1"/>
  <c r="BO63" i="1"/>
  <c r="BO566" i="1"/>
  <c r="BN566" i="1"/>
  <c r="BO2284" i="1"/>
  <c r="BN2284" i="1"/>
  <c r="BO1572" i="1"/>
  <c r="BN1572" i="1"/>
  <c r="BO956" i="1"/>
  <c r="BN956" i="1"/>
  <c r="BO236" i="1"/>
  <c r="BN236" i="1"/>
  <c r="BN17" i="1"/>
  <c r="BO17" i="1"/>
  <c r="BN1764" i="1"/>
  <c r="BO1764" i="1"/>
  <c r="BO196" i="1"/>
  <c r="BN196" i="1"/>
  <c r="BO789" i="1"/>
  <c r="BN789" i="1"/>
  <c r="BO1655" i="1"/>
  <c r="BN1655" i="1"/>
  <c r="BN1646" i="1"/>
  <c r="BO1646" i="1"/>
  <c r="BO372" i="1"/>
  <c r="BN372" i="1"/>
  <c r="BN2132" i="1"/>
  <c r="BO2132" i="1"/>
  <c r="BN981" i="1"/>
  <c r="BO981" i="1"/>
  <c r="BO1279" i="1"/>
  <c r="BN1279" i="1"/>
  <c r="BO668" i="1"/>
  <c r="BN668" i="1"/>
  <c r="BO210" i="1"/>
  <c r="BN210" i="1"/>
  <c r="BN1774" i="1"/>
  <c r="BO1774" i="1"/>
  <c r="BN579" i="1"/>
  <c r="BO579" i="1"/>
  <c r="BN1091" i="1"/>
  <c r="BO1091" i="1"/>
  <c r="BO1568" i="1"/>
  <c r="BN1568" i="1"/>
  <c r="BO2406" i="1"/>
  <c r="BN2406" i="1"/>
  <c r="BN2439" i="1"/>
  <c r="BO2439" i="1"/>
  <c r="BO1194" i="1"/>
  <c r="BN1194" i="1"/>
  <c r="BO2366" i="1"/>
  <c r="BN2366" i="1"/>
  <c r="BN1662" i="1"/>
  <c r="BO1662" i="1"/>
  <c r="BN547" i="1"/>
  <c r="BO547" i="1"/>
  <c r="BN1261" i="1"/>
  <c r="BO1261" i="1"/>
  <c r="BN1037" i="1"/>
  <c r="BO1037" i="1"/>
  <c r="BN1892" i="1"/>
  <c r="BO1892" i="1"/>
  <c r="BN2279" i="1"/>
  <c r="BO2279" i="1"/>
  <c r="BN311" i="1"/>
  <c r="BO311" i="1"/>
  <c r="BO2347" i="1"/>
  <c r="BN2347" i="1"/>
  <c r="BN1812" i="1"/>
  <c r="BO1812" i="1"/>
  <c r="BO1249" i="1"/>
  <c r="BN1249" i="1"/>
  <c r="BO1615" i="1"/>
  <c r="BN1615" i="1"/>
  <c r="BN2079" i="1"/>
  <c r="BO2079" i="1"/>
  <c r="BO1450" i="1"/>
  <c r="BN1450" i="1"/>
  <c r="BO1220" i="1"/>
  <c r="BN1220" i="1"/>
  <c r="BO842" i="1"/>
  <c r="BN842" i="1"/>
  <c r="BN807" i="1"/>
  <c r="BO807" i="1"/>
  <c r="BN2134" i="1"/>
  <c r="BO2134" i="1"/>
  <c r="BO770" i="1"/>
  <c r="BN770" i="1"/>
  <c r="BO88" i="1"/>
  <c r="BN88" i="1"/>
  <c r="BO1203" i="1"/>
  <c r="BN1203" i="1"/>
  <c r="BO1506" i="1"/>
  <c r="BN1506" i="1"/>
  <c r="BN2201" i="1"/>
  <c r="BO2201" i="1"/>
  <c r="BO132" i="1"/>
  <c r="BN132" i="1"/>
  <c r="BO2340" i="1"/>
  <c r="BN2340" i="1"/>
  <c r="BN855" i="1"/>
  <c r="BO855" i="1"/>
  <c r="BO1150" i="1"/>
  <c r="BN1150" i="1"/>
  <c r="BO556" i="1"/>
  <c r="BN556" i="1"/>
  <c r="BN89" i="1"/>
  <c r="BO89" i="1"/>
  <c r="BO1432" i="1"/>
  <c r="BN1432" i="1"/>
  <c r="BO460" i="1"/>
  <c r="BN460" i="1"/>
  <c r="BO1039" i="1"/>
  <c r="BN1039" i="1"/>
  <c r="BO1415" i="1"/>
  <c r="BN1415" i="1"/>
  <c r="BN2257" i="1"/>
  <c r="BO2257" i="1"/>
  <c r="BO2387" i="1"/>
  <c r="BN2387" i="1"/>
  <c r="BN1405" i="1"/>
  <c r="BO1405" i="1"/>
  <c r="BO2393" i="1"/>
  <c r="BN2393" i="1"/>
  <c r="BN1533" i="1"/>
  <c r="BO1533" i="1"/>
  <c r="BN1784" i="1"/>
  <c r="BO1784" i="1"/>
  <c r="BO944" i="1"/>
  <c r="BN944" i="1"/>
  <c r="BO816" i="1"/>
  <c r="BN816" i="1"/>
  <c r="BN2600" i="1"/>
  <c r="BO2600" i="1"/>
  <c r="BN2271" i="1"/>
  <c r="BO2271" i="1"/>
  <c r="BO867" i="1"/>
  <c r="BN867" i="1"/>
  <c r="BO1460" i="1"/>
  <c r="BN1460" i="1"/>
  <c r="BO1346" i="1"/>
  <c r="BN1346" i="1"/>
  <c r="BO817" i="1"/>
  <c r="BN817" i="1"/>
  <c r="BN1341" i="1"/>
  <c r="BO1341" i="1"/>
  <c r="BN2588" i="1"/>
  <c r="BO2588" i="1"/>
  <c r="BO862" i="1"/>
  <c r="BN862" i="1"/>
  <c r="BO861" i="1"/>
  <c r="BN861" i="1"/>
  <c r="BN419" i="1"/>
  <c r="BO419" i="1"/>
  <c r="BO808" i="1"/>
  <c r="BN808" i="1"/>
  <c r="BO44" i="1"/>
  <c r="BN44" i="1"/>
  <c r="BO1457" i="1"/>
  <c r="BN1457" i="1"/>
  <c r="BN976" i="1"/>
  <c r="BO976" i="1"/>
  <c r="BO622" i="1"/>
  <c r="BN622" i="1"/>
  <c r="BO2507" i="1"/>
  <c r="BN2507" i="1"/>
  <c r="BO442" i="1"/>
  <c r="BN442" i="1"/>
  <c r="BN1041" i="1"/>
  <c r="BO1041" i="1"/>
  <c r="BO450" i="1"/>
  <c r="BN450" i="1"/>
  <c r="BO1839" i="1"/>
  <c r="BN1839" i="1"/>
  <c r="BN962" i="1"/>
  <c r="BO962" i="1"/>
  <c r="BO1275" i="1"/>
  <c r="BN1275" i="1"/>
  <c r="BO2236" i="1"/>
  <c r="BN2236" i="1"/>
  <c r="BN2592" i="1"/>
  <c r="BO2592" i="1"/>
  <c r="BO463" i="1"/>
  <c r="BN463" i="1"/>
  <c r="BN476" i="1"/>
  <c r="BO476" i="1"/>
  <c r="BO2619" i="1"/>
  <c r="BN2619" i="1"/>
  <c r="BN589" i="1"/>
  <c r="BO589" i="1"/>
  <c r="BO80" i="1"/>
  <c r="BN80" i="1"/>
  <c r="BN1019" i="1"/>
  <c r="BO1019" i="1"/>
  <c r="BO148" i="1"/>
  <c r="BN148" i="1"/>
  <c r="BN1031" i="1"/>
  <c r="BO1031" i="1"/>
  <c r="BN823" i="1"/>
  <c r="BO823" i="1"/>
  <c r="BN2203" i="1"/>
  <c r="BO2203" i="1"/>
  <c r="BN765" i="1"/>
  <c r="BO765" i="1"/>
  <c r="BO1079" i="1"/>
  <c r="BN1079" i="1"/>
  <c r="BO707" i="1"/>
  <c r="BN707" i="1"/>
  <c r="BN65" i="1"/>
  <c r="BO65" i="1"/>
  <c r="BN1257" i="1"/>
  <c r="BO1257" i="1"/>
  <c r="BO15" i="1"/>
  <c r="BN15" i="1"/>
  <c r="BO53" i="1"/>
  <c r="BN53" i="1"/>
  <c r="BN1797" i="1"/>
  <c r="BO1797" i="1"/>
  <c r="BO1401" i="1"/>
  <c r="BN1401" i="1"/>
  <c r="BO1487" i="1"/>
  <c r="BN1487" i="1"/>
  <c r="BO847" i="1"/>
  <c r="BN847" i="1"/>
  <c r="BN1975" i="1"/>
  <c r="BO1975" i="1"/>
  <c r="BO436" i="1"/>
  <c r="BN436" i="1"/>
  <c r="BO2085" i="1"/>
  <c r="BN2085" i="1"/>
  <c r="BO1913" i="1"/>
  <c r="BN1913" i="1"/>
  <c r="BO1815" i="1"/>
  <c r="BN1815" i="1"/>
  <c r="BO1140" i="1"/>
  <c r="BN1140" i="1"/>
  <c r="BN1805" i="1"/>
  <c r="BO1805" i="1"/>
  <c r="BO206" i="1"/>
  <c r="BN206" i="1"/>
  <c r="BN1579" i="1"/>
  <c r="BO1579" i="1"/>
  <c r="BO598" i="1"/>
  <c r="BN598" i="1"/>
  <c r="BO578" i="1"/>
  <c r="BN578" i="1"/>
  <c r="BN208" i="1"/>
  <c r="BO208" i="1"/>
  <c r="BO1408" i="1"/>
  <c r="BN1408" i="1"/>
  <c r="BO1265" i="1"/>
  <c r="BN1265" i="1"/>
  <c r="BO961" i="1"/>
  <c r="BN961" i="1"/>
  <c r="BN521" i="1"/>
  <c r="BO521" i="1"/>
  <c r="BN2625" i="1"/>
  <c r="BO2625" i="1"/>
  <c r="BN1365" i="1"/>
  <c r="BO1365" i="1"/>
  <c r="BO2633" i="1"/>
  <c r="BN2633" i="1"/>
  <c r="BN251" i="1"/>
  <c r="BO251" i="1"/>
  <c r="BO706" i="1"/>
  <c r="BN706" i="1"/>
  <c r="BO1619" i="1"/>
  <c r="BN1619" i="1"/>
  <c r="BN2544" i="1"/>
  <c r="BO2544" i="1"/>
  <c r="BN1654" i="1"/>
  <c r="BO1654" i="1"/>
  <c r="BN533" i="1"/>
  <c r="BO533" i="1"/>
  <c r="BO41" i="1"/>
  <c r="BN41" i="1"/>
  <c r="BN639" i="1"/>
  <c r="BO639" i="1"/>
  <c r="BO1743" i="1"/>
  <c r="BN1743" i="1"/>
  <c r="BN635" i="1"/>
  <c r="BO635" i="1"/>
  <c r="BN1848" i="1"/>
  <c r="BO1848" i="1"/>
  <c r="BN1822" i="1"/>
  <c r="BO1822" i="1"/>
  <c r="BO1186" i="1"/>
  <c r="BN1186" i="1"/>
  <c r="BO30" i="1"/>
  <c r="BN30" i="1"/>
  <c r="BN55" i="1"/>
  <c r="BO55" i="1"/>
  <c r="BN2212" i="1"/>
  <c r="BO2212" i="1"/>
  <c r="BN2533" i="1"/>
  <c r="BO2533" i="1"/>
  <c r="BO1384" i="1"/>
  <c r="BN1384" i="1"/>
  <c r="BO1270" i="1"/>
  <c r="BN1270" i="1"/>
  <c r="BN653" i="1"/>
  <c r="BO653" i="1"/>
  <c r="BO2023" i="1"/>
  <c r="BN2023" i="1"/>
  <c r="BN1253" i="1"/>
  <c r="BO1253" i="1"/>
  <c r="BO1348" i="1"/>
  <c r="BN1348" i="1"/>
  <c r="BO392" i="1"/>
  <c r="BN392" i="1"/>
  <c r="BN1630" i="1"/>
  <c r="BO1630" i="1"/>
  <c r="BO772" i="1"/>
  <c r="BN772" i="1"/>
  <c r="BO2246" i="1"/>
  <c r="BN2246" i="1"/>
  <c r="BN1595" i="1"/>
  <c r="BO1595" i="1"/>
  <c r="BO193" i="1"/>
  <c r="BN193" i="1"/>
  <c r="BO1168" i="1"/>
  <c r="BN1168" i="1"/>
  <c r="BO1105" i="1"/>
  <c r="BN1105" i="1"/>
  <c r="BN1777" i="1"/>
  <c r="BO1777" i="1"/>
  <c r="BO1216" i="1"/>
  <c r="BN1216" i="1"/>
  <c r="BO1152" i="1"/>
  <c r="BN1152" i="1"/>
  <c r="BO551" i="1"/>
  <c r="BN551" i="1"/>
  <c r="BO930" i="1"/>
  <c r="BN930" i="1"/>
  <c r="BN2192" i="1"/>
  <c r="BO2192" i="1"/>
  <c r="BO740" i="1"/>
  <c r="BN740" i="1"/>
  <c r="BO1422" i="1"/>
  <c r="BN1422" i="1"/>
  <c r="BO721" i="1"/>
  <c r="BN721" i="1"/>
  <c r="BO1060" i="1"/>
  <c r="BN1060" i="1"/>
  <c r="BN220" i="1"/>
  <c r="BO220" i="1"/>
  <c r="BN2325" i="1"/>
  <c r="BO2325" i="1"/>
  <c r="BO382" i="1"/>
  <c r="BN382" i="1"/>
  <c r="BO1675" i="1"/>
  <c r="BN1675" i="1"/>
  <c r="BO216" i="1"/>
  <c r="BN216" i="1"/>
  <c r="BO1596" i="1"/>
  <c r="BN1596" i="1"/>
  <c r="BO1139" i="1"/>
  <c r="BN1139" i="1"/>
  <c r="BN695" i="1"/>
  <c r="BO695" i="1"/>
  <c r="BN69" i="1"/>
  <c r="BO69" i="1"/>
  <c r="BN691" i="1"/>
  <c r="BO691" i="1"/>
  <c r="BO686" i="1"/>
  <c r="BN686" i="1"/>
  <c r="BN1488" i="1"/>
  <c r="BO1488" i="1"/>
  <c r="BN87" i="1"/>
  <c r="BO87" i="1"/>
  <c r="BO404" i="1"/>
  <c r="BN404" i="1"/>
  <c r="BN771" i="1"/>
  <c r="BO771" i="1"/>
  <c r="BO2621" i="1"/>
  <c r="BN2621" i="1"/>
  <c r="BO924" i="1"/>
  <c r="BN924" i="1"/>
  <c r="BO244" i="1"/>
  <c r="BN244" i="1"/>
  <c r="BO2627" i="1"/>
  <c r="BN2627" i="1"/>
  <c r="BO368" i="1"/>
  <c r="BN368" i="1"/>
  <c r="BO988" i="1"/>
  <c r="BN988" i="1"/>
  <c r="BN1482" i="1"/>
  <c r="BO1482" i="1"/>
  <c r="BO588" i="1"/>
  <c r="BN588" i="1"/>
  <c r="BO1363" i="1"/>
  <c r="BN1363" i="1"/>
  <c r="BN890" i="1"/>
  <c r="BO890" i="1"/>
  <c r="BN1318" i="1"/>
  <c r="BO1318" i="1"/>
  <c r="BN628" i="1"/>
  <c r="BO628" i="1"/>
  <c r="BN219" i="1"/>
  <c r="BO219" i="1"/>
  <c r="BO1775" i="1"/>
  <c r="BN1775" i="1"/>
  <c r="BN2066" i="1"/>
  <c r="BO2066" i="1"/>
  <c r="BN335" i="1"/>
  <c r="BO335" i="1"/>
  <c r="BO1337" i="1"/>
  <c r="BN1337" i="1"/>
  <c r="BN505" i="1"/>
  <c r="BO505" i="1"/>
  <c r="BN469" i="1"/>
  <c r="BO469" i="1"/>
  <c r="BO821" i="1"/>
  <c r="BN821" i="1"/>
  <c r="BO346" i="1"/>
  <c r="BN346" i="1"/>
  <c r="BO690" i="1"/>
  <c r="BN690" i="1"/>
  <c r="BN1684" i="1"/>
  <c r="BO1684" i="1"/>
  <c r="BN1076" i="1"/>
  <c r="BO1076" i="1"/>
  <c r="BO1217" i="1"/>
  <c r="BN1217" i="1"/>
  <c r="BO406" i="1"/>
  <c r="BN406" i="1"/>
  <c r="BN1089" i="1"/>
  <c r="BO1089" i="1"/>
  <c r="BN321" i="1"/>
  <c r="BO321" i="1"/>
  <c r="BO625" i="1"/>
  <c r="BN625" i="1"/>
  <c r="BN1958" i="1"/>
  <c r="BO1958" i="1"/>
  <c r="BN982" i="1"/>
  <c r="BO982" i="1"/>
  <c r="BR836" i="1"/>
  <c r="BS836" i="1"/>
  <c r="BR221" i="1"/>
  <c r="BS221" i="1"/>
  <c r="BS2128" i="1"/>
  <c r="BR2128" i="1"/>
  <c r="BR1950" i="1"/>
  <c r="BS1950" i="1"/>
  <c r="BR1649" i="1"/>
  <c r="BS1649" i="1"/>
  <c r="BS1738" i="1"/>
  <c r="BR1738" i="1"/>
  <c r="BR2371" i="1"/>
  <c r="BS2371" i="1"/>
  <c r="BR889" i="1"/>
  <c r="BS889" i="1"/>
  <c r="BS1443" i="1"/>
  <c r="BR1443" i="1"/>
  <c r="BS1104" i="1"/>
  <c r="BR1104" i="1"/>
  <c r="BR1559" i="1"/>
  <c r="BS1559" i="1"/>
  <c r="BS123" i="1"/>
  <c r="BR123" i="1"/>
  <c r="BS1174" i="1"/>
  <c r="BR1174" i="1"/>
  <c r="BR1546" i="1"/>
  <c r="BS1546" i="1"/>
  <c r="BR298" i="1"/>
  <c r="BS298" i="1"/>
  <c r="BS1261" i="1"/>
  <c r="BR1261" i="1"/>
  <c r="BS709" i="1"/>
  <c r="BR709" i="1"/>
  <c r="BS2164" i="1"/>
  <c r="BR2164" i="1"/>
  <c r="BS516" i="1"/>
  <c r="BR516" i="1"/>
  <c r="BR1341" i="1"/>
  <c r="BS1341" i="1"/>
  <c r="BS363" i="1"/>
  <c r="BR363" i="1"/>
  <c r="BS2332" i="1"/>
  <c r="BR2332" i="1"/>
  <c r="BS1230" i="1"/>
  <c r="BR1230" i="1"/>
  <c r="BR2163" i="1"/>
  <c r="BS2163" i="1"/>
  <c r="BS1880" i="1"/>
  <c r="BR1880" i="1"/>
  <c r="BR748" i="1"/>
  <c r="BS748" i="1"/>
  <c r="BS943" i="1"/>
  <c r="BR943" i="1"/>
  <c r="BR1633" i="1"/>
  <c r="BS1633" i="1"/>
  <c r="BR1470" i="1"/>
  <c r="BS1470" i="1"/>
  <c r="BS1579" i="1"/>
  <c r="BR1579" i="1"/>
  <c r="BR1413" i="1"/>
  <c r="BS1413" i="1"/>
  <c r="BR2016" i="1"/>
  <c r="BS2016" i="1"/>
  <c r="BR2406" i="1"/>
  <c r="BS2406" i="1"/>
  <c r="BR2526" i="1"/>
  <c r="BS2526" i="1"/>
  <c r="BS2524" i="1"/>
  <c r="BR2524" i="1"/>
  <c r="BR494" i="1"/>
  <c r="BS494" i="1"/>
  <c r="BR1988" i="1"/>
  <c r="BS1988" i="1"/>
  <c r="BS554" i="1"/>
  <c r="BR554" i="1"/>
  <c r="BR1627" i="1"/>
  <c r="BS1627" i="1"/>
  <c r="BS1822" i="1"/>
  <c r="BR1822" i="1"/>
  <c r="BS1814" i="1"/>
  <c r="BR1814" i="1"/>
  <c r="BR5" i="1"/>
  <c r="BQ2636" i="1"/>
  <c r="BS5" i="1"/>
  <c r="BR990" i="1"/>
  <c r="BS990" i="1"/>
  <c r="BS1205" i="1"/>
  <c r="BR1205" i="1"/>
  <c r="BS258" i="1"/>
  <c r="BR258" i="1"/>
  <c r="BR1700" i="1"/>
  <c r="BS1700" i="1"/>
  <c r="BR2537" i="1"/>
  <c r="BS2537" i="1"/>
  <c r="BR23" i="1"/>
  <c r="BS23" i="1"/>
  <c r="BS218" i="1"/>
  <c r="BR218" i="1"/>
  <c r="BR1315" i="1"/>
  <c r="BS1315" i="1"/>
  <c r="BR2418" i="1"/>
  <c r="BS2418" i="1"/>
  <c r="BS1014" i="1"/>
  <c r="BR1014" i="1"/>
  <c r="BS1286" i="1"/>
  <c r="BR1286" i="1"/>
  <c r="BS901" i="1"/>
  <c r="BR901" i="1"/>
  <c r="BR1710" i="1"/>
  <c r="BS1710" i="1"/>
  <c r="BR835" i="1"/>
  <c r="BS835" i="1"/>
  <c r="BR85" i="1"/>
  <c r="BS85" i="1"/>
  <c r="BR1858" i="1"/>
  <c r="BS1858" i="1"/>
  <c r="BR12" i="1"/>
  <c r="BS12" i="1"/>
  <c r="BR152" i="1"/>
  <c r="BS152" i="1"/>
  <c r="BS823" i="1"/>
  <c r="BR823" i="1"/>
  <c r="BR1939" i="1"/>
  <c r="BS1939" i="1"/>
  <c r="BS2215" i="1"/>
  <c r="BR2215" i="1"/>
  <c r="BS790" i="1"/>
  <c r="BR790" i="1"/>
  <c r="BS1210" i="1"/>
  <c r="BR1210" i="1"/>
  <c r="BR2098" i="1"/>
  <c r="BS2098" i="1"/>
  <c r="BS1933" i="1"/>
  <c r="BR1933" i="1"/>
  <c r="BS192" i="1"/>
  <c r="BR192" i="1"/>
  <c r="BR335" i="1"/>
  <c r="BS335" i="1"/>
  <c r="BR141" i="1"/>
  <c r="BS141" i="1"/>
  <c r="BR1958" i="1"/>
  <c r="BS1958" i="1"/>
  <c r="BS1073" i="1"/>
  <c r="BR1073" i="1"/>
  <c r="BR779" i="1"/>
  <c r="BS779" i="1"/>
  <c r="BS2254" i="1"/>
  <c r="BR2254" i="1"/>
  <c r="BR1272" i="1"/>
  <c r="BS1272" i="1"/>
  <c r="BR766" i="1"/>
  <c r="BS766" i="1"/>
  <c r="BR626" i="1"/>
  <c r="BS626" i="1"/>
  <c r="BS2296" i="1"/>
  <c r="BR2296" i="1"/>
  <c r="BR2441" i="1"/>
  <c r="BS2441" i="1"/>
  <c r="BS37" i="1"/>
  <c r="BR37" i="1"/>
  <c r="BR1354" i="1"/>
  <c r="BS1354" i="1"/>
  <c r="BS1804" i="1"/>
  <c r="BR1804" i="1"/>
  <c r="BS778" i="1"/>
  <c r="BR778" i="1"/>
  <c r="BR1311" i="1"/>
  <c r="BS1311" i="1"/>
  <c r="BS1707" i="1"/>
  <c r="BR1707" i="1"/>
  <c r="BR2230" i="1"/>
  <c r="BS2230" i="1"/>
  <c r="BS1428" i="1"/>
  <c r="BR1428" i="1"/>
  <c r="BS1654" i="1"/>
  <c r="BR1654" i="1"/>
  <c r="BS265" i="1"/>
  <c r="BR265" i="1"/>
  <c r="BS58" i="1"/>
  <c r="BR58" i="1"/>
  <c r="BS2036" i="1"/>
  <c r="BR2036" i="1"/>
  <c r="BS67" i="1"/>
  <c r="BR67" i="1"/>
  <c r="BS1580" i="1"/>
  <c r="BR1580" i="1"/>
  <c r="BS189" i="1"/>
  <c r="BR189" i="1"/>
  <c r="BS939" i="1"/>
  <c r="BR939" i="1"/>
  <c r="BR383" i="1"/>
  <c r="BS383" i="1"/>
  <c r="BR2022" i="1"/>
  <c r="BS2022" i="1"/>
  <c r="BS368" i="1"/>
  <c r="BR368" i="1"/>
  <c r="BS1452" i="1"/>
  <c r="BR1452" i="1"/>
  <c r="BS2050" i="1"/>
  <c r="BR2050" i="1"/>
  <c r="BS2084" i="1"/>
  <c r="BR2084" i="1"/>
  <c r="BR1811" i="1"/>
  <c r="BS1811" i="1"/>
  <c r="BS1067" i="1"/>
  <c r="BR1067" i="1"/>
  <c r="BS1719" i="1"/>
  <c r="BR1719" i="1"/>
  <c r="BR1081" i="1"/>
  <c r="BS1081" i="1"/>
  <c r="BR1852" i="1"/>
  <c r="BS1852" i="1"/>
  <c r="BS2425" i="1"/>
  <c r="BR2425" i="1"/>
  <c r="BR2159" i="1"/>
  <c r="BS2159" i="1"/>
  <c r="BR903" i="1"/>
  <c r="BS903" i="1"/>
  <c r="BS347" i="1"/>
  <c r="BR347" i="1"/>
  <c r="BS496" i="1"/>
  <c r="BR496" i="1"/>
  <c r="BS1325" i="1"/>
  <c r="BR1325" i="1"/>
  <c r="BR2096" i="1"/>
  <c r="BS2096" i="1"/>
  <c r="BS1188" i="1"/>
  <c r="BR1188" i="1"/>
  <c r="BS1696" i="1"/>
  <c r="BR1696" i="1"/>
  <c r="BS1728" i="1"/>
  <c r="BR1728" i="1"/>
  <c r="BR1064" i="1"/>
  <c r="BS1064" i="1"/>
  <c r="BS944" i="1"/>
  <c r="BR944" i="1"/>
  <c r="BR459" i="1"/>
  <c r="BS459" i="1"/>
  <c r="BR767" i="1"/>
  <c r="BS767" i="1"/>
  <c r="BS1798" i="1"/>
  <c r="BR1798" i="1"/>
  <c r="BS644" i="1"/>
  <c r="BR644" i="1"/>
  <c r="BS1698" i="1"/>
  <c r="BR1698" i="1"/>
  <c r="BR1034" i="1"/>
  <c r="BS1034" i="1"/>
  <c r="BR2342" i="1"/>
  <c r="BS2342" i="1"/>
  <c r="BS694" i="1"/>
  <c r="BR694" i="1"/>
  <c r="BR1921" i="1"/>
  <c r="BS1921" i="1"/>
  <c r="BS2445" i="1"/>
  <c r="BR2445" i="1"/>
  <c r="BR1391" i="1"/>
  <c r="BS1391" i="1"/>
  <c r="BS195" i="1"/>
  <c r="BR195" i="1"/>
  <c r="BR1594" i="1"/>
  <c r="BS1594" i="1"/>
  <c r="BR764" i="1"/>
  <c r="BS764" i="1"/>
  <c r="BR2041" i="1"/>
  <c r="BS2041" i="1"/>
  <c r="BR1912" i="1"/>
  <c r="BS1912" i="1"/>
  <c r="BS1762" i="1"/>
  <c r="BR1762" i="1"/>
  <c r="BR423" i="1"/>
  <c r="BS423" i="1"/>
  <c r="BR979" i="1"/>
  <c r="BS979" i="1"/>
  <c r="BS40" i="1"/>
  <c r="BR40" i="1"/>
  <c r="BS1677" i="1"/>
  <c r="BR1677" i="1"/>
  <c r="BR994" i="1"/>
  <c r="BS994" i="1"/>
  <c r="BS775" i="1"/>
  <c r="BR775" i="1"/>
  <c r="BS1614" i="1"/>
  <c r="BR1614" i="1"/>
  <c r="BR1347" i="1"/>
  <c r="BS1347" i="1"/>
  <c r="BR1300" i="1"/>
  <c r="BS1300" i="1"/>
  <c r="BS427" i="1"/>
  <c r="BR427" i="1"/>
  <c r="BS341" i="1"/>
  <c r="BR341" i="1"/>
  <c r="BS204" i="1"/>
  <c r="BR204" i="1"/>
  <c r="BS755" i="1"/>
  <c r="BR755" i="1"/>
  <c r="BR1661" i="1"/>
  <c r="BS1661" i="1"/>
  <c r="BS2197" i="1"/>
  <c r="BR2197" i="1"/>
  <c r="BR1592" i="1"/>
  <c r="BS1592" i="1"/>
  <c r="BR937" i="1"/>
  <c r="BS937" i="1"/>
  <c r="BS2435" i="1"/>
  <c r="BR2435" i="1"/>
  <c r="BS1736" i="1"/>
  <c r="BR1736" i="1"/>
  <c r="BR2032" i="1"/>
  <c r="BS2032" i="1"/>
  <c r="BR344" i="1"/>
  <c r="BS344" i="1"/>
  <c r="BR1348" i="1"/>
  <c r="BS1348" i="1"/>
  <c r="BS1427" i="1"/>
  <c r="BR1427" i="1"/>
  <c r="BS2190" i="1"/>
  <c r="BR2190" i="1"/>
  <c r="BS1684" i="1"/>
  <c r="BR1684" i="1"/>
  <c r="BS1314" i="1"/>
  <c r="BR1314" i="1"/>
  <c r="BR621" i="1"/>
  <c r="BS621" i="1"/>
  <c r="BR481" i="1"/>
  <c r="BS481" i="1"/>
  <c r="BS2305" i="1"/>
  <c r="BR2305" i="1"/>
  <c r="BR1572" i="1"/>
  <c r="BS1572" i="1"/>
  <c r="BR1826" i="1"/>
  <c r="BS1826" i="1"/>
  <c r="BR278" i="1"/>
  <c r="BS278" i="1"/>
  <c r="BR1207" i="1"/>
  <c r="BS1207" i="1"/>
  <c r="BR811" i="1"/>
  <c r="BS811" i="1"/>
  <c r="BR1690" i="1"/>
  <c r="BS1690" i="1"/>
  <c r="BR285" i="1"/>
  <c r="BS285" i="1"/>
  <c r="BR1178" i="1"/>
  <c r="BS1178" i="1"/>
  <c r="BR2188" i="1"/>
  <c r="BS2188" i="1"/>
  <c r="BS1100" i="1"/>
  <c r="BR1100" i="1"/>
  <c r="BS1601" i="1"/>
  <c r="BR1601" i="1"/>
  <c r="BR1077" i="1"/>
  <c r="BS1077" i="1"/>
  <c r="BS1018" i="1"/>
  <c r="BR1018" i="1"/>
  <c r="BS1496" i="1"/>
  <c r="BR1496" i="1"/>
  <c r="BS2347" i="1"/>
  <c r="BR2347" i="1"/>
  <c r="BS812" i="1"/>
  <c r="BR812" i="1"/>
  <c r="BS1187" i="1"/>
  <c r="BR1187" i="1"/>
  <c r="BR1724" i="1"/>
  <c r="BS1724" i="1"/>
  <c r="BR457" i="1"/>
  <c r="BS457" i="1"/>
  <c r="BS1169" i="1"/>
  <c r="BR1169" i="1"/>
  <c r="BR193" i="1"/>
  <c r="BS193" i="1"/>
  <c r="BR225" i="1"/>
  <c r="BS225" i="1"/>
  <c r="BS992" i="1"/>
  <c r="BR992" i="1"/>
  <c r="BR1112" i="1"/>
  <c r="BS1112" i="1"/>
  <c r="BR408" i="1"/>
  <c r="BS408" i="1"/>
  <c r="BR1863" i="1"/>
  <c r="BS1863" i="1"/>
  <c r="BR1541" i="1"/>
  <c r="BS1541" i="1"/>
  <c r="BR1128" i="1"/>
  <c r="BS1128" i="1"/>
  <c r="BR2122" i="1"/>
  <c r="BS2122" i="1"/>
  <c r="BS1008" i="1"/>
  <c r="BR1008" i="1"/>
  <c r="BS42" i="1"/>
  <c r="BR42" i="1"/>
  <c r="BR241" i="1"/>
  <c r="BS241" i="1"/>
  <c r="BR1715" i="1"/>
  <c r="BS1715" i="1"/>
  <c r="BR542" i="1"/>
  <c r="BS542" i="1"/>
  <c r="BS753" i="1"/>
  <c r="BR753" i="1"/>
  <c r="BS1185" i="1"/>
  <c r="BR1185" i="1"/>
  <c r="BR1956" i="1"/>
  <c r="BS1956" i="1"/>
  <c r="BS473" i="1"/>
  <c r="BR473" i="1"/>
  <c r="BR680" i="1"/>
  <c r="BS680" i="1"/>
  <c r="BS1769" i="1"/>
  <c r="BR1769" i="1"/>
  <c r="BS1074" i="1"/>
  <c r="BR1074" i="1"/>
  <c r="BR1206" i="1"/>
  <c r="BS1206" i="1"/>
  <c r="BS100" i="1"/>
  <c r="BR100" i="1"/>
  <c r="BS828" i="1"/>
  <c r="BR828" i="1"/>
  <c r="BS2071" i="1"/>
  <c r="BR2071" i="1"/>
  <c r="BS2440" i="1"/>
  <c r="BR2440" i="1"/>
  <c r="BR1857" i="1"/>
  <c r="BS1857" i="1"/>
  <c r="BS938" i="1"/>
  <c r="BR938" i="1"/>
  <c r="BS663" i="1"/>
  <c r="BR663" i="1"/>
  <c r="BS596" i="1"/>
  <c r="BR596" i="1"/>
  <c r="BR1063" i="1"/>
  <c r="BS1063" i="1"/>
  <c r="BS646" i="1"/>
  <c r="BR646" i="1"/>
  <c r="BR2338" i="1"/>
  <c r="BS2338" i="1"/>
  <c r="BR1555" i="1"/>
  <c r="BS1555" i="1"/>
  <c r="BS780" i="1"/>
  <c r="BR780" i="1"/>
  <c r="BS2477" i="1"/>
  <c r="BR2477" i="1"/>
  <c r="BS517" i="1"/>
  <c r="BR517" i="1"/>
  <c r="BS1862" i="1"/>
  <c r="BR1862" i="1"/>
  <c r="BS1265" i="1"/>
  <c r="BR1265" i="1"/>
  <c r="BR434" i="1"/>
  <c r="BS434" i="1"/>
  <c r="BR2381" i="1"/>
  <c r="BS2381" i="1"/>
  <c r="BS388" i="1"/>
  <c r="BR388" i="1"/>
  <c r="BR826" i="1"/>
  <c r="BS826" i="1"/>
  <c r="BS80" i="1"/>
  <c r="BR80" i="1"/>
  <c r="BR1680" i="1"/>
  <c r="BS1680" i="1"/>
  <c r="BR537" i="1"/>
  <c r="BS537" i="1"/>
  <c r="BS2289" i="1"/>
  <c r="BR2289" i="1"/>
  <c r="BS1891" i="1"/>
  <c r="BR1891" i="1"/>
  <c r="BR1370" i="1"/>
  <c r="BS1370" i="1"/>
  <c r="BS53" i="1"/>
  <c r="BR53" i="1"/>
  <c r="BS2334" i="1"/>
  <c r="BR2334" i="1"/>
  <c r="BR642" i="1"/>
  <c r="BS642" i="1"/>
  <c r="BR782" i="1"/>
  <c r="BS782" i="1"/>
  <c r="BR1292" i="1"/>
  <c r="BS1292" i="1"/>
  <c r="BS1884" i="1"/>
  <c r="BR1884" i="1"/>
  <c r="BS928" i="1"/>
  <c r="BR928" i="1"/>
  <c r="BR2470" i="1"/>
  <c r="BS2470" i="1"/>
  <c r="BR713" i="1"/>
  <c r="BS713" i="1"/>
  <c r="BR1247" i="1"/>
  <c r="BS1247" i="1"/>
  <c r="BR1095" i="1"/>
  <c r="BS1095" i="1"/>
  <c r="BR1523" i="1"/>
  <c r="BS1523" i="1"/>
  <c r="BR198" i="1"/>
  <c r="BS198" i="1"/>
  <c r="BR354" i="1"/>
  <c r="BS354" i="1"/>
  <c r="BR2417" i="1"/>
  <c r="BS2417" i="1"/>
  <c r="BR1438" i="1"/>
  <c r="BS1438" i="1"/>
  <c r="BR2320" i="1"/>
  <c r="BS2320" i="1"/>
  <c r="BR2263" i="1"/>
  <c r="BS2263" i="1"/>
  <c r="BR1526" i="1"/>
  <c r="BS1526" i="1"/>
  <c r="BR1071" i="1"/>
  <c r="BS1071" i="1"/>
  <c r="BR588" i="1"/>
  <c r="BS588" i="1"/>
  <c r="BS284" i="1"/>
  <c r="BR284" i="1"/>
  <c r="BS880" i="1"/>
  <c r="BR880" i="1"/>
  <c r="BR2325" i="1"/>
  <c r="BS2325" i="1"/>
  <c r="BR1085" i="1"/>
  <c r="BS1085" i="1"/>
  <c r="BR10" i="1"/>
  <c r="BS10" i="1"/>
  <c r="BS2083" i="1"/>
  <c r="BR2083" i="1"/>
  <c r="BS425" i="1"/>
  <c r="BR425" i="1"/>
  <c r="BR784" i="1"/>
  <c r="BS784" i="1"/>
  <c r="BR74" i="1"/>
  <c r="BS74" i="1"/>
  <c r="BR2458" i="1"/>
  <c r="BS2458" i="1"/>
  <c r="BS1372" i="1"/>
  <c r="BR1372" i="1"/>
  <c r="BS638" i="1"/>
  <c r="BR638" i="1"/>
  <c r="BS1757" i="1"/>
  <c r="BR1757" i="1"/>
  <c r="BS2328" i="1"/>
  <c r="BR2328" i="1"/>
  <c r="BR1335" i="1"/>
  <c r="BS1335" i="1"/>
  <c r="BR1462" i="1"/>
  <c r="BS1462" i="1"/>
  <c r="BR128" i="1"/>
  <c r="BS128" i="1"/>
  <c r="BR852" i="1"/>
  <c r="BS852" i="1"/>
  <c r="BR1873" i="1"/>
  <c r="BS1873" i="1"/>
  <c r="BR2060" i="1"/>
  <c r="BS2060" i="1"/>
  <c r="BS271" i="1"/>
  <c r="BR271" i="1"/>
  <c r="BR1962" i="1"/>
  <c r="BS1962" i="1"/>
  <c r="BR825" i="1"/>
  <c r="BS825" i="1"/>
  <c r="BR1257" i="1"/>
  <c r="BS1257" i="1"/>
  <c r="BS73" i="1"/>
  <c r="BR73" i="1"/>
  <c r="BS443" i="1"/>
  <c r="BR443" i="1"/>
  <c r="BS2466" i="1"/>
  <c r="BR2466" i="1"/>
  <c r="BS2045" i="1"/>
  <c r="BR2045" i="1"/>
  <c r="BS382" i="1"/>
  <c r="BR382" i="1"/>
  <c r="BR590" i="1"/>
  <c r="BS590" i="1"/>
  <c r="BS2162" i="1"/>
  <c r="BR2162" i="1"/>
  <c r="BS1198" i="1"/>
  <c r="BR1198" i="1"/>
  <c r="BR804" i="1"/>
  <c r="BS804" i="1"/>
  <c r="BR1560" i="1"/>
  <c r="BS1560" i="1"/>
  <c r="BS1692" i="1"/>
  <c r="BR1692" i="1"/>
  <c r="BS511" i="1"/>
  <c r="BR511" i="1"/>
  <c r="BS460" i="1"/>
  <c r="BR460" i="1"/>
  <c r="BR1620" i="1"/>
  <c r="BS1620" i="1"/>
  <c r="BS1310" i="1"/>
  <c r="BR1310" i="1"/>
  <c r="BR1951" i="1"/>
  <c r="BS1951" i="1"/>
  <c r="BS332" i="1"/>
  <c r="BR332" i="1"/>
  <c r="BS1733" i="1"/>
  <c r="BR1733" i="1"/>
  <c r="BR2281" i="1"/>
  <c r="BS2281" i="1"/>
  <c r="BR2361" i="1"/>
  <c r="BS2361" i="1"/>
  <c r="BR1575" i="1"/>
  <c r="BS1575" i="1"/>
  <c r="BR514" i="1"/>
  <c r="BS514" i="1"/>
  <c r="BS1835" i="1"/>
  <c r="BR1835" i="1"/>
  <c r="BR2475" i="1"/>
  <c r="BS2475" i="1"/>
  <c r="BR1472" i="1"/>
  <c r="BS1472" i="1"/>
  <c r="BR2274" i="1"/>
  <c r="BS2274" i="1"/>
  <c r="BS2355" i="1"/>
  <c r="BR2355" i="1"/>
  <c r="BS2481" i="1"/>
  <c r="BR2481" i="1"/>
  <c r="BR1220" i="1"/>
  <c r="BS1220" i="1"/>
  <c r="BS314" i="1"/>
  <c r="BR314" i="1"/>
  <c r="BS166" i="1"/>
  <c r="BR166" i="1"/>
  <c r="BR2236" i="1"/>
  <c r="BS2236" i="1"/>
  <c r="BS906" i="1"/>
  <c r="BR906" i="1"/>
  <c r="BR343" i="1"/>
  <c r="BS343" i="1"/>
  <c r="BR569" i="1"/>
  <c r="BS569" i="1"/>
  <c r="BS1793" i="1"/>
  <c r="BR1793" i="1"/>
  <c r="BR308" i="1"/>
  <c r="BS308" i="1"/>
  <c r="BS899" i="1"/>
  <c r="BR899" i="1"/>
  <c r="BR1266" i="1"/>
  <c r="BS1266" i="1"/>
  <c r="BR900" i="1"/>
  <c r="BS900" i="1"/>
  <c r="BS2349" i="1"/>
  <c r="BR2349" i="1"/>
  <c r="BR839" i="1"/>
  <c r="BS839" i="1"/>
  <c r="BR131" i="1"/>
  <c r="BS131" i="1"/>
  <c r="BR723" i="1"/>
  <c r="BS723" i="1"/>
  <c r="BR1569" i="1"/>
  <c r="BS1569" i="1"/>
  <c r="BR2473" i="1"/>
  <c r="BS2473" i="1"/>
  <c r="BR1770" i="1"/>
  <c r="BS1770" i="1"/>
  <c r="BS557" i="1"/>
  <c r="BR557" i="1"/>
  <c r="BS2357" i="1"/>
  <c r="BR2357" i="1"/>
  <c r="BS744" i="1"/>
  <c r="BR744" i="1"/>
  <c r="BR273" i="1"/>
  <c r="BS273" i="1"/>
  <c r="BR1905" i="1"/>
  <c r="BS1905" i="1"/>
  <c r="BS639" i="1"/>
  <c r="BR639" i="1"/>
  <c r="BS1197" i="1"/>
  <c r="BR1197" i="1"/>
  <c r="BR1662" i="1"/>
  <c r="BS1662" i="1"/>
  <c r="BR1486" i="1"/>
  <c r="BS1486" i="1"/>
  <c r="BR2180" i="1"/>
  <c r="BS2180" i="1"/>
  <c r="BR168" i="1"/>
  <c r="BS168" i="1"/>
  <c r="BR1954" i="1"/>
  <c r="BS1954" i="1"/>
  <c r="BS1192" i="1"/>
  <c r="BR1192" i="1"/>
  <c r="BR1972" i="1"/>
  <c r="BS1972" i="1"/>
  <c r="BS2253" i="1"/>
  <c r="BR2253" i="1"/>
  <c r="BS2476" i="1"/>
  <c r="BR2476" i="1"/>
  <c r="BR2379" i="1"/>
  <c r="BS2379" i="1"/>
  <c r="BS1256" i="1"/>
  <c r="BR1256" i="1"/>
  <c r="BS2214" i="1"/>
  <c r="BR2214" i="1"/>
  <c r="BS1856" i="1"/>
  <c r="BR1856" i="1"/>
  <c r="BS270" i="1"/>
  <c r="BR270" i="1"/>
  <c r="BS126" i="1"/>
  <c r="BR126" i="1"/>
  <c r="BS2501" i="1"/>
  <c r="BR2501" i="1"/>
  <c r="BS2450" i="1"/>
  <c r="BR2450" i="1"/>
  <c r="BR1890" i="1"/>
  <c r="BS1890" i="1"/>
  <c r="BS1002" i="1"/>
  <c r="BR1002" i="1"/>
  <c r="BS1603" i="1"/>
  <c r="BR1603" i="1"/>
  <c r="BS475" i="1"/>
  <c r="BR475" i="1"/>
  <c r="BR1970" i="1"/>
  <c r="BS1970" i="1"/>
  <c r="BR783" i="1"/>
  <c r="BS783" i="1"/>
  <c r="BS1078" i="1"/>
  <c r="BR1078" i="1"/>
  <c r="BS1754" i="1"/>
  <c r="BR1754" i="1"/>
  <c r="BS660" i="1"/>
  <c r="BR660" i="1"/>
  <c r="BS181" i="1"/>
  <c r="BR181" i="1"/>
  <c r="BS1716" i="1"/>
  <c r="BR1716" i="1"/>
  <c r="BS555" i="1"/>
  <c r="BR555" i="1"/>
  <c r="BR1050" i="1"/>
  <c r="BS1050" i="1"/>
  <c r="BS1509" i="1"/>
  <c r="BR1509" i="1"/>
  <c r="BR2362" i="1"/>
  <c r="BS2362" i="1"/>
  <c r="BR1108" i="1"/>
  <c r="BS1108" i="1"/>
  <c r="BR710" i="1"/>
  <c r="BS710" i="1"/>
  <c r="BS1455" i="1"/>
  <c r="BR1455" i="1"/>
  <c r="BR1941" i="1"/>
  <c r="BS1941" i="1"/>
  <c r="BS677" i="1"/>
  <c r="BR677" i="1"/>
  <c r="BR1109" i="1"/>
  <c r="BS1109" i="1"/>
  <c r="BS1407" i="1"/>
  <c r="BR1407" i="1"/>
  <c r="BS940" i="1"/>
  <c r="BR940" i="1"/>
  <c r="BR212" i="1"/>
  <c r="BS212" i="1"/>
  <c r="BR59" i="1"/>
  <c r="BS59" i="1"/>
  <c r="BR2229" i="1"/>
  <c r="BS2229" i="1"/>
  <c r="BR253" i="1"/>
  <c r="BS253" i="1"/>
  <c r="BR845" i="1"/>
  <c r="BS845" i="1"/>
  <c r="BR1727" i="1"/>
  <c r="BS1727" i="1"/>
  <c r="BR2076" i="1"/>
  <c r="BS2076" i="1"/>
  <c r="BR2233" i="1"/>
  <c r="BS2233" i="1"/>
  <c r="BS2343" i="1"/>
  <c r="BR2343" i="1"/>
  <c r="BR2504" i="1"/>
  <c r="BS2504" i="1"/>
  <c r="BR2187" i="1"/>
  <c r="BS2187" i="1"/>
  <c r="BR219" i="1"/>
  <c r="BS219" i="1"/>
  <c r="BR2042" i="1"/>
  <c r="BS2042" i="1"/>
  <c r="BR2397" i="1"/>
  <c r="BS2397" i="1"/>
  <c r="BR114" i="1"/>
  <c r="BS114" i="1"/>
  <c r="BR1681" i="1"/>
  <c r="BS1681" i="1"/>
  <c r="BS954" i="1"/>
  <c r="BR954" i="1"/>
  <c r="BS1191" i="1"/>
  <c r="BR1191" i="1"/>
  <c r="BR313" i="1"/>
  <c r="BS313" i="1"/>
  <c r="BS2247" i="1"/>
  <c r="BR2247" i="1"/>
  <c r="BR679" i="1"/>
  <c r="BS679" i="1"/>
  <c r="BS1336" i="1"/>
  <c r="BR1336" i="1"/>
  <c r="BR1750" i="1"/>
  <c r="BS1750" i="1"/>
  <c r="BR1329" i="1"/>
  <c r="BS1329" i="1"/>
  <c r="BR612" i="1"/>
  <c r="BS612" i="1"/>
  <c r="BR133" i="1"/>
  <c r="BS133" i="1"/>
  <c r="BR1609" i="1"/>
  <c r="BS1609" i="1"/>
  <c r="BR500" i="1"/>
  <c r="BS500" i="1"/>
  <c r="BR1217" i="1"/>
  <c r="BS1217" i="1"/>
  <c r="BR1451" i="1"/>
  <c r="BS1451" i="1"/>
  <c r="BR2298" i="1"/>
  <c r="BS2298" i="1"/>
  <c r="BS1060" i="1"/>
  <c r="BR1060" i="1"/>
  <c r="BR662" i="1"/>
  <c r="BS662" i="1"/>
  <c r="BR1844" i="1"/>
  <c r="BS1844" i="1"/>
  <c r="BS1841" i="1"/>
  <c r="BR1841" i="1"/>
  <c r="BS454" i="1"/>
  <c r="BR454" i="1"/>
  <c r="BR2392" i="1"/>
  <c r="BS2392" i="1"/>
  <c r="BR1061" i="1"/>
  <c r="BS1061" i="1"/>
  <c r="BR1359" i="1"/>
  <c r="BS1359" i="1"/>
  <c r="BS891" i="1"/>
  <c r="BR891" i="1"/>
  <c r="BR1641" i="1"/>
  <c r="BS1641" i="1"/>
  <c r="BR2285" i="1"/>
  <c r="BS2285" i="1"/>
  <c r="BS847" i="1"/>
  <c r="BR847" i="1"/>
  <c r="BR139" i="1"/>
  <c r="BS139" i="1"/>
  <c r="BS731" i="1"/>
  <c r="BR731" i="1"/>
  <c r="BR1581" i="1"/>
  <c r="BS1581" i="1"/>
  <c r="BR2513" i="1"/>
  <c r="BS2513" i="1"/>
  <c r="BR1925" i="1"/>
  <c r="BS1925" i="1"/>
  <c r="BR2177" i="1"/>
  <c r="BS2177" i="1"/>
  <c r="BS2239" i="1"/>
  <c r="BR2239" i="1"/>
  <c r="BS1632" i="1"/>
  <c r="BR1632" i="1"/>
  <c r="BS2483" i="1"/>
  <c r="BR2483" i="1"/>
  <c r="BR1403" i="1"/>
  <c r="BS1403" i="1"/>
  <c r="BS1522" i="1"/>
  <c r="BR1522" i="1"/>
  <c r="BS2495" i="1"/>
  <c r="BR2495" i="1"/>
  <c r="BS2244" i="1"/>
  <c r="BR2244" i="1"/>
  <c r="BS1388" i="1"/>
  <c r="BR1388" i="1"/>
  <c r="BS1694" i="1"/>
  <c r="BR1694" i="1"/>
  <c r="BR497" i="1"/>
  <c r="BS497" i="1"/>
  <c r="BR515" i="1"/>
  <c r="BS515" i="1"/>
  <c r="BR407" i="1"/>
  <c r="BS407" i="1"/>
  <c r="BR649" i="1"/>
  <c r="BS649" i="1"/>
  <c r="BS1087" i="1"/>
  <c r="BR1087" i="1"/>
  <c r="BS373" i="1"/>
  <c r="BR373" i="1"/>
  <c r="BS963" i="1"/>
  <c r="BR963" i="1"/>
  <c r="BR1330" i="1"/>
  <c r="BS1330" i="1"/>
  <c r="BS236" i="1"/>
  <c r="BR236" i="1"/>
  <c r="BS17" i="1"/>
  <c r="BR17" i="1"/>
  <c r="BS1764" i="1"/>
  <c r="BR1764" i="1"/>
  <c r="BS196" i="1"/>
  <c r="BR196" i="1"/>
  <c r="BS789" i="1"/>
  <c r="BR789" i="1"/>
  <c r="BS1655" i="1"/>
  <c r="BR1655" i="1"/>
  <c r="BR2210" i="1"/>
  <c r="BS2210" i="1"/>
  <c r="BS122" i="1"/>
  <c r="BR122" i="1"/>
  <c r="BS1745" i="1"/>
  <c r="BR1745" i="1"/>
  <c r="BS978" i="1"/>
  <c r="BR978" i="1"/>
  <c r="BS1504" i="1"/>
  <c r="BR1504" i="1"/>
  <c r="BR450" i="1"/>
  <c r="BS450" i="1"/>
  <c r="BS2345" i="1"/>
  <c r="BR2345" i="1"/>
  <c r="BS758" i="1"/>
  <c r="BR758" i="1"/>
  <c r="BS1384" i="1"/>
  <c r="BR1384" i="1"/>
  <c r="BS1789" i="1"/>
  <c r="BR1789" i="1"/>
  <c r="BS2246" i="1"/>
  <c r="BR2246" i="1"/>
  <c r="BS360" i="1"/>
  <c r="BR360" i="1"/>
  <c r="BR2100" i="1"/>
  <c r="BS2100" i="1"/>
  <c r="BR969" i="1"/>
  <c r="BS969" i="1"/>
  <c r="BR1267" i="1"/>
  <c r="BS1267" i="1"/>
  <c r="BS2054" i="1"/>
  <c r="BR2054" i="1"/>
  <c r="BR2336" i="1"/>
  <c r="BS2336" i="1"/>
  <c r="BS2455" i="1"/>
  <c r="BR2455" i="1"/>
  <c r="BS2463" i="1"/>
  <c r="BR2463" i="1"/>
  <c r="BS1549" i="1"/>
  <c r="BR1549" i="1"/>
  <c r="BS2390" i="1"/>
  <c r="BR2390" i="1"/>
  <c r="BR535" i="1"/>
  <c r="BS535" i="1"/>
  <c r="BS346" i="1"/>
  <c r="BR346" i="1"/>
  <c r="BS461" i="1"/>
  <c r="BR461" i="1"/>
  <c r="BR1068" i="1"/>
  <c r="BS1068" i="1"/>
  <c r="BS1671" i="1"/>
  <c r="BR1671" i="1"/>
  <c r="BS2095" i="1"/>
  <c r="BR2095" i="1"/>
  <c r="BS1458" i="1"/>
  <c r="BR1458" i="1"/>
  <c r="BR2173" i="1"/>
  <c r="BS2173" i="1"/>
  <c r="BS124" i="1"/>
  <c r="BR124" i="1"/>
  <c r="BS2308" i="1"/>
  <c r="BR2308" i="1"/>
  <c r="BS848" i="1"/>
  <c r="BR848" i="1"/>
  <c r="BS1142" i="1"/>
  <c r="BR1142" i="1"/>
  <c r="BS1869" i="1"/>
  <c r="BR1869" i="1"/>
  <c r="BS1513" i="1"/>
  <c r="BR1513" i="1"/>
  <c r="BR724" i="1"/>
  <c r="BS724" i="1"/>
  <c r="BS254" i="1"/>
  <c r="BR254" i="1"/>
  <c r="BS1865" i="1"/>
  <c r="BR1865" i="1"/>
  <c r="BR619" i="1"/>
  <c r="BS619" i="1"/>
  <c r="BR1171" i="1"/>
  <c r="BS1171" i="1"/>
  <c r="BS1612" i="1"/>
  <c r="BR1612" i="1"/>
  <c r="BS2460" i="1"/>
  <c r="BR2460" i="1"/>
  <c r="BS1172" i="1"/>
  <c r="BR1172" i="1"/>
  <c r="BR822" i="1"/>
  <c r="BS822" i="1"/>
  <c r="BR405" i="1"/>
  <c r="BS405" i="1"/>
  <c r="BS2091" i="1"/>
  <c r="BR2091" i="1"/>
  <c r="BR741" i="1"/>
  <c r="BS741" i="1"/>
  <c r="BS60" i="1"/>
  <c r="BR60" i="1"/>
  <c r="BR1173" i="1"/>
  <c r="BS1173" i="1"/>
  <c r="BS1477" i="1"/>
  <c r="BR1477" i="1"/>
  <c r="BS1004" i="1"/>
  <c r="BR1004" i="1"/>
  <c r="BS275" i="1"/>
  <c r="BR275" i="1"/>
  <c r="BS585" i="1"/>
  <c r="BR585" i="1"/>
  <c r="BS498" i="1"/>
  <c r="BR498" i="1"/>
  <c r="BS320" i="1"/>
  <c r="BR320" i="1"/>
  <c r="BS911" i="1"/>
  <c r="BR911" i="1"/>
  <c r="BS1278" i="1"/>
  <c r="BR1278" i="1"/>
  <c r="BR1817" i="1"/>
  <c r="BS1817" i="1"/>
  <c r="BR545" i="1"/>
  <c r="BS545" i="1"/>
  <c r="BR2161" i="1"/>
  <c r="BS2161" i="1"/>
  <c r="BS2459" i="1"/>
  <c r="BR2459" i="1"/>
  <c r="BR2399" i="1"/>
  <c r="BS2399" i="1"/>
  <c r="BS294" i="1"/>
  <c r="BR294" i="1"/>
  <c r="BS146" i="1"/>
  <c r="BR146" i="1"/>
  <c r="BS1020" i="1"/>
  <c r="BR1020" i="1"/>
  <c r="BS2510" i="1"/>
  <c r="BR2510" i="1"/>
  <c r="BS1918" i="1"/>
  <c r="BR1918" i="1"/>
  <c r="BS1194" i="1"/>
  <c r="BR1194" i="1"/>
  <c r="BS1697" i="1"/>
  <c r="BR1697" i="1"/>
  <c r="BS491" i="1"/>
  <c r="BR491" i="1"/>
  <c r="BR2069" i="1"/>
  <c r="BS2069" i="1"/>
  <c r="BR800" i="1"/>
  <c r="BS800" i="1"/>
  <c r="BR1094" i="1"/>
  <c r="BS1094" i="1"/>
  <c r="BR1786" i="1"/>
  <c r="BS1786" i="1"/>
  <c r="BR1393" i="1"/>
  <c r="BS1393" i="1"/>
  <c r="BR676" i="1"/>
  <c r="BS676" i="1"/>
  <c r="BS202" i="1"/>
  <c r="BR202" i="1"/>
  <c r="BS1765" i="1"/>
  <c r="BR1765" i="1"/>
  <c r="BR571" i="1"/>
  <c r="BS571" i="1"/>
  <c r="BS1070" i="1"/>
  <c r="BR1070" i="1"/>
  <c r="BR1528" i="1"/>
  <c r="BS1528" i="1"/>
  <c r="BR2384" i="1"/>
  <c r="BS2384" i="1"/>
  <c r="BS1124" i="1"/>
  <c r="BR1124" i="1"/>
  <c r="BS726" i="1"/>
  <c r="BR726" i="1"/>
  <c r="BR1471" i="1"/>
  <c r="BS1471" i="1"/>
  <c r="BR2011" i="1"/>
  <c r="BS2011" i="1"/>
  <c r="BR693" i="1"/>
  <c r="BS693" i="1"/>
  <c r="BR21" i="1"/>
  <c r="BS21" i="1"/>
  <c r="BR1125" i="1"/>
  <c r="BS1125" i="1"/>
  <c r="BR1426" i="1"/>
  <c r="BS1426" i="1"/>
  <c r="BS956" i="1"/>
  <c r="BR956" i="1"/>
  <c r="BS228" i="1"/>
  <c r="BR228" i="1"/>
  <c r="BS15" i="1"/>
  <c r="BR15" i="1"/>
  <c r="BS1820" i="1"/>
  <c r="BR1820" i="1"/>
  <c r="BS205" i="1"/>
  <c r="BR205" i="1"/>
  <c r="BS797" i="1"/>
  <c r="BR797" i="1"/>
  <c r="BS1663" i="1"/>
  <c r="BR1663" i="1"/>
  <c r="BR1996" i="1"/>
  <c r="BS1996" i="1"/>
  <c r="BS1688" i="1"/>
  <c r="BR1688" i="1"/>
  <c r="BS2416" i="1"/>
  <c r="BR2416" i="1"/>
  <c r="BR2383" i="1"/>
  <c r="BS2383" i="1"/>
  <c r="BS2125" i="1"/>
  <c r="BR2125" i="1"/>
  <c r="BS1782" i="1"/>
  <c r="BR1782" i="1"/>
  <c r="BS2453" i="1"/>
  <c r="BR2453" i="1"/>
  <c r="BR2191" i="1"/>
  <c r="BS2191" i="1"/>
  <c r="BS2009" i="1"/>
  <c r="BR2009" i="1"/>
  <c r="BR2527" i="1"/>
  <c r="BS2527" i="1"/>
  <c r="BS2194" i="1"/>
  <c r="BR2194" i="1"/>
  <c r="BR2288" i="1"/>
  <c r="BS2288" i="1"/>
  <c r="BR2299" i="1"/>
  <c r="BS2299" i="1"/>
  <c r="BS2511" i="1"/>
  <c r="BR2511" i="1"/>
  <c r="BR1747" i="1"/>
  <c r="BS1747" i="1"/>
  <c r="BR1730" i="1"/>
  <c r="BS1730" i="1"/>
  <c r="BS501" i="1"/>
  <c r="BR501" i="1"/>
  <c r="BR1433" i="1"/>
  <c r="BS1433" i="1"/>
  <c r="BS704" i="1"/>
  <c r="BR704" i="1"/>
  <c r="BR230" i="1"/>
  <c r="BS230" i="1"/>
  <c r="BS1788" i="1"/>
  <c r="BR1788" i="1"/>
  <c r="BR599" i="1"/>
  <c r="BS599" i="1"/>
  <c r="BR1127" i="1"/>
  <c r="BS1127" i="1"/>
  <c r="BR1584" i="1"/>
  <c r="BS1584" i="1"/>
  <c r="BS1249" i="1"/>
  <c r="BR1249" i="1"/>
  <c r="BR448" i="1"/>
  <c r="BS448" i="1"/>
  <c r="BR49" i="1"/>
  <c r="BS49" i="1"/>
  <c r="BS1151" i="1"/>
  <c r="BR1151" i="1"/>
  <c r="BS417" i="1"/>
  <c r="BR417" i="1"/>
  <c r="BS999" i="1"/>
  <c r="BR999" i="1"/>
  <c r="BS1366" i="1"/>
  <c r="BR1366" i="1"/>
  <c r="BS2151" i="1"/>
  <c r="BR2151" i="1"/>
  <c r="BS75" i="1"/>
  <c r="BR75" i="1"/>
  <c r="BS582" i="1"/>
  <c r="BR582" i="1"/>
  <c r="BR2316" i="1"/>
  <c r="BS2316" i="1"/>
  <c r="BR1646" i="1"/>
  <c r="BS1646" i="1"/>
  <c r="BR372" i="1"/>
  <c r="BS372" i="1"/>
  <c r="BS2132" i="1"/>
  <c r="BR2132" i="1"/>
  <c r="BS981" i="1"/>
  <c r="BR981" i="1"/>
  <c r="BS1279" i="1"/>
  <c r="BR1279" i="1"/>
  <c r="BS810" i="1"/>
  <c r="BR810" i="1"/>
  <c r="BR1511" i="1"/>
  <c r="BS1511" i="1"/>
  <c r="BR2070" i="1"/>
  <c r="BS2070" i="1"/>
  <c r="BR831" i="1"/>
  <c r="BS831" i="1"/>
  <c r="BR119" i="1"/>
  <c r="BS119" i="1"/>
  <c r="BR715" i="1"/>
  <c r="BS715" i="1"/>
  <c r="BS1889" i="1"/>
  <c r="BR1889" i="1"/>
  <c r="BR2241" i="1"/>
  <c r="BS2241" i="1"/>
  <c r="BR1888" i="1"/>
  <c r="BS1888" i="1"/>
  <c r="BR2055" i="1"/>
  <c r="BS2055" i="1"/>
  <c r="BS2207" i="1"/>
  <c r="BR2207" i="1"/>
  <c r="BS1537" i="1"/>
  <c r="BR1537" i="1"/>
  <c r="BR2451" i="1"/>
  <c r="BS2451" i="1"/>
  <c r="BS2228" i="1"/>
  <c r="BR2228" i="1"/>
  <c r="BR2522" i="1"/>
  <c r="BS2522" i="1"/>
  <c r="BR338" i="1"/>
  <c r="BS338" i="1"/>
  <c r="BR453" i="1"/>
  <c r="BS453" i="1"/>
  <c r="BR1373" i="1"/>
  <c r="BS1373" i="1"/>
  <c r="BR656" i="1"/>
  <c r="BS656" i="1"/>
  <c r="BS177" i="1"/>
  <c r="BR177" i="1"/>
  <c r="BR1711" i="1"/>
  <c r="BS1711" i="1"/>
  <c r="BR550" i="1"/>
  <c r="BS550" i="1"/>
  <c r="BS1046" i="1"/>
  <c r="BR1046" i="1"/>
  <c r="BR1505" i="1"/>
  <c r="BS1505" i="1"/>
  <c r="BS503" i="1"/>
  <c r="BR503" i="1"/>
  <c r="BS395" i="1"/>
  <c r="BR395" i="1"/>
  <c r="BR625" i="1"/>
  <c r="BS625" i="1"/>
  <c r="BS361" i="1"/>
  <c r="BR361" i="1"/>
  <c r="BS951" i="1"/>
  <c r="BR951" i="1"/>
  <c r="BS1915" i="1"/>
  <c r="BR1915" i="1"/>
  <c r="BR406" i="1"/>
  <c r="BS406" i="1"/>
  <c r="BR1624" i="1"/>
  <c r="BS1624" i="1"/>
  <c r="BR2525" i="1"/>
  <c r="BS2525" i="1"/>
  <c r="BR324" i="1"/>
  <c r="BS324" i="1"/>
  <c r="BS1992" i="1"/>
  <c r="BR1992" i="1"/>
  <c r="BR933" i="1"/>
  <c r="BS933" i="1"/>
  <c r="BR1231" i="1"/>
  <c r="BS1231" i="1"/>
  <c r="BS714" i="1"/>
  <c r="BR714" i="1"/>
  <c r="BS1459" i="1"/>
  <c r="BR1459" i="1"/>
  <c r="BR1974" i="1"/>
  <c r="BS1974" i="1"/>
  <c r="BS697" i="1"/>
  <c r="BR697" i="1"/>
  <c r="BS22" i="1"/>
  <c r="BR22" i="1"/>
  <c r="BS1129" i="1"/>
  <c r="BR1129" i="1"/>
  <c r="BS1431" i="1"/>
  <c r="BR1431" i="1"/>
  <c r="BR2352" i="1"/>
  <c r="BS2352" i="1"/>
  <c r="BS1985" i="1"/>
  <c r="BR1985" i="1"/>
  <c r="BS1881" i="1"/>
  <c r="BR1881" i="1"/>
  <c r="BR1534" i="1"/>
  <c r="BS1534" i="1"/>
  <c r="BR2271" i="1"/>
  <c r="BS2271" i="1"/>
  <c r="BO871" i="1"/>
  <c r="BN871" i="1"/>
  <c r="BN995" i="1"/>
  <c r="BO995" i="1"/>
  <c r="BO2200" i="1"/>
  <c r="BN2200" i="1"/>
  <c r="BO1628" i="1"/>
  <c r="BN1628" i="1"/>
  <c r="BO2307" i="1"/>
  <c r="BN2307" i="1"/>
  <c r="BO1908" i="1"/>
  <c r="BN1908" i="1"/>
  <c r="BN2388" i="1"/>
  <c r="BO2388" i="1"/>
  <c r="BO2585" i="1"/>
  <c r="BN2585" i="1"/>
  <c r="BN535" i="1"/>
  <c r="BO535" i="1"/>
  <c r="BO1148" i="1"/>
  <c r="BN1148" i="1"/>
  <c r="BO172" i="1"/>
  <c r="BN172" i="1"/>
  <c r="BO423" i="1"/>
  <c r="BN423" i="1"/>
  <c r="BN2413" i="1"/>
  <c r="BO2413" i="1"/>
  <c r="BN2601" i="1"/>
  <c r="BO2601" i="1"/>
  <c r="BO2112" i="1"/>
  <c r="BN2112" i="1"/>
  <c r="BN2597" i="1"/>
  <c r="BO2597" i="1"/>
  <c r="BO2558" i="1"/>
  <c r="BN2558" i="1"/>
  <c r="BN2367" i="1"/>
  <c r="BO2367" i="1"/>
  <c r="BO429" i="1"/>
  <c r="BN429" i="1"/>
  <c r="BO2193" i="1"/>
  <c r="BN2193" i="1"/>
  <c r="BO1607" i="1"/>
  <c r="BN1607" i="1"/>
  <c r="BN2244" i="1"/>
  <c r="BO2244" i="1"/>
  <c r="BN2315" i="1"/>
  <c r="BO2315" i="1"/>
  <c r="BN2559" i="1"/>
  <c r="BO2559" i="1"/>
  <c r="BN909" i="1"/>
  <c r="BO909" i="1"/>
  <c r="BO781" i="1"/>
  <c r="BN781" i="1"/>
  <c r="BO1178" i="1"/>
  <c r="BN1178" i="1"/>
  <c r="BO1835" i="1"/>
  <c r="BN1835" i="1"/>
  <c r="BO1683" i="1"/>
  <c r="BN1683" i="1"/>
  <c r="BN1315" i="1"/>
  <c r="BO1315" i="1"/>
  <c r="BO926" i="1"/>
  <c r="BN926" i="1"/>
  <c r="BO1112" i="1"/>
  <c r="BN1112" i="1"/>
  <c r="BN689" i="1"/>
  <c r="BO689" i="1"/>
  <c r="BO1521" i="1"/>
  <c r="BN1521" i="1"/>
  <c r="BO1440" i="1"/>
  <c r="BN1440" i="1"/>
  <c r="BN369" i="1"/>
  <c r="BO369" i="1"/>
  <c r="BO2171" i="1"/>
  <c r="BN2171" i="1"/>
  <c r="BN250" i="1"/>
  <c r="BO250" i="1"/>
  <c r="BN1656" i="1"/>
  <c r="BO1656" i="1"/>
  <c r="BO980" i="1"/>
  <c r="BN980" i="1"/>
  <c r="BO2469" i="1"/>
  <c r="BN2469" i="1"/>
  <c r="BO400" i="1"/>
  <c r="BN400" i="1"/>
  <c r="BO712" i="1"/>
  <c r="BN712" i="1"/>
  <c r="BO1159" i="1"/>
  <c r="BN1159" i="1"/>
  <c r="BO253" i="1"/>
  <c r="BN253" i="1"/>
  <c r="BO2097" i="1"/>
  <c r="BN2097" i="1"/>
  <c r="BN2524" i="1"/>
  <c r="BO2524" i="1"/>
  <c r="BO1254" i="1"/>
  <c r="BN1254" i="1"/>
  <c r="BN1842" i="1"/>
  <c r="BO1842" i="1"/>
  <c r="BO1431" i="1"/>
  <c r="BN1431" i="1"/>
  <c r="BO811" i="1"/>
  <c r="BN811" i="1"/>
  <c r="BO2517" i="1"/>
  <c r="BN2517" i="1"/>
  <c r="BN1601" i="1"/>
  <c r="BO1601" i="1"/>
  <c r="BO1437" i="1"/>
  <c r="BN1437" i="1"/>
  <c r="BO2096" i="1"/>
  <c r="BN2096" i="1"/>
  <c r="BN2377" i="1"/>
  <c r="BO2377" i="1"/>
  <c r="BO1773" i="1"/>
  <c r="BN1773" i="1"/>
  <c r="BN1343" i="1"/>
  <c r="BO1343" i="1"/>
  <c r="BO643" i="1"/>
  <c r="BN643" i="1"/>
  <c r="BN2487" i="1"/>
  <c r="BO2487" i="1"/>
  <c r="BN1234" i="1"/>
  <c r="BO1234" i="1"/>
  <c r="BN2355" i="1"/>
  <c r="BO2355" i="1"/>
  <c r="BN1313" i="1"/>
  <c r="BO1313" i="1"/>
  <c r="BN1388" i="1"/>
  <c r="BO1388" i="1"/>
  <c r="BN1058" i="1"/>
  <c r="BO1058" i="1"/>
  <c r="BN2525" i="1"/>
  <c r="BO2525" i="1"/>
  <c r="BN1231" i="1"/>
  <c r="BO1231" i="1"/>
  <c r="BN524" i="1"/>
  <c r="BO524" i="1"/>
  <c r="BO2468" i="1"/>
  <c r="BN2468" i="1"/>
  <c r="BO537" i="1"/>
  <c r="BN537" i="1"/>
  <c r="BO2331" i="1"/>
  <c r="BN2331" i="1"/>
  <c r="BN308" i="1"/>
  <c r="BO308" i="1"/>
  <c r="BN1129" i="1"/>
  <c r="BO1129" i="1"/>
  <c r="BN1323" i="1"/>
  <c r="BO1323" i="1"/>
  <c r="BO2107" i="1"/>
  <c r="BN2107" i="1"/>
  <c r="BO1622" i="1"/>
  <c r="BN1622" i="1"/>
  <c r="BN1853" i="1"/>
  <c r="BO1853" i="1"/>
  <c r="BN57" i="1"/>
  <c r="BO57" i="1"/>
  <c r="BO1382" i="1"/>
  <c r="BN1382" i="1"/>
  <c r="BO1608" i="1"/>
  <c r="BN1608" i="1"/>
  <c r="BO162" i="1"/>
  <c r="BN162" i="1"/>
  <c r="BN1698" i="1"/>
  <c r="BO1698" i="1"/>
  <c r="BO14" i="1"/>
  <c r="BN14" i="1"/>
  <c r="BO1639" i="1"/>
  <c r="BN1639" i="1"/>
  <c r="BO969" i="1"/>
  <c r="BN969" i="1"/>
  <c r="BO1571" i="1"/>
  <c r="BN1571" i="1"/>
  <c r="BN2243" i="1"/>
  <c r="BO2243" i="1"/>
  <c r="BN2506" i="1"/>
  <c r="BO2506" i="1"/>
  <c r="BO1198" i="1"/>
  <c r="BN1198" i="1"/>
  <c r="BN2628" i="1"/>
  <c r="BO2628" i="1"/>
  <c r="BO1151" i="1"/>
  <c r="BN1151" i="1"/>
  <c r="BN2114" i="1"/>
  <c r="BO2114" i="1"/>
  <c r="BN1493" i="1"/>
  <c r="BO1493" i="1"/>
  <c r="BO844" i="1"/>
  <c r="BN844" i="1"/>
  <c r="BO54" i="1"/>
  <c r="BN54" i="1"/>
  <c r="BN2219" i="1"/>
  <c r="BO2219" i="1"/>
  <c r="BO350" i="1"/>
  <c r="BN350" i="1"/>
  <c r="BO10" i="1"/>
  <c r="BN10" i="1"/>
  <c r="BO22" i="1"/>
  <c r="BN22" i="1"/>
  <c r="BN1015" i="1"/>
  <c r="BO1015" i="1"/>
  <c r="BO2259" i="1"/>
  <c r="BN2259" i="1"/>
  <c r="BO2567" i="1"/>
  <c r="BN2567" i="1"/>
  <c r="BO2034" i="1"/>
  <c r="BN2034" i="1"/>
  <c r="BN1454" i="1"/>
  <c r="BO1454" i="1"/>
  <c r="BN852" i="1"/>
  <c r="BO852" i="1"/>
  <c r="BO1429" i="1"/>
  <c r="BN1429" i="1"/>
  <c r="BO2146" i="1"/>
  <c r="BN2146" i="1"/>
  <c r="BN1538" i="1"/>
  <c r="BO1538" i="1"/>
  <c r="BO569" i="1"/>
  <c r="BN569" i="1"/>
  <c r="BN494" i="1"/>
  <c r="BO494" i="1"/>
  <c r="BN1502" i="1"/>
  <c r="BO1502" i="1"/>
  <c r="BO2240" i="1"/>
  <c r="BN2240" i="1"/>
  <c r="BN950" i="1"/>
  <c r="BO950" i="1"/>
  <c r="BN738" i="1"/>
  <c r="BO738" i="1"/>
  <c r="BN510" i="1"/>
  <c r="BO510" i="1"/>
  <c r="BO1926" i="1"/>
  <c r="BN1926" i="1"/>
  <c r="BO1411" i="1"/>
  <c r="BN1411" i="1"/>
  <c r="BN2617" i="1"/>
  <c r="BO2617" i="1"/>
  <c r="BN156" i="1"/>
  <c r="BO156" i="1"/>
  <c r="BN1030" i="1"/>
  <c r="BO1030" i="1"/>
  <c r="BN1358" i="1"/>
  <c r="BO1358" i="1"/>
  <c r="BN1175" i="1"/>
  <c r="BO1175" i="1"/>
  <c r="BO1303" i="1"/>
  <c r="BN1303" i="1"/>
  <c r="BN2151" i="1"/>
  <c r="BO2151" i="1"/>
  <c r="BO245" i="1"/>
  <c r="BN245" i="1"/>
  <c r="BO2196" i="1"/>
  <c r="BN2196" i="1"/>
  <c r="BO1436" i="1"/>
  <c r="BN1436" i="1"/>
  <c r="BN965" i="1"/>
  <c r="BO965" i="1"/>
  <c r="BO1273" i="1"/>
  <c r="BN1273" i="1"/>
  <c r="BN107" i="1"/>
  <c r="BO107" i="1"/>
  <c r="BN133" i="1"/>
  <c r="BO133" i="1"/>
  <c r="BO883" i="1"/>
  <c r="BN883" i="1"/>
  <c r="BN903" i="1"/>
  <c r="BO903" i="1"/>
  <c r="BO2191" i="1"/>
  <c r="BN2191" i="1"/>
  <c r="BN2081" i="1"/>
  <c r="BO2081" i="1"/>
  <c r="BN881" i="1"/>
  <c r="BO881" i="1"/>
  <c r="BO77" i="1"/>
  <c r="BN77" i="1"/>
  <c r="BN2135" i="1"/>
  <c r="BO2135" i="1"/>
  <c r="BO1383" i="1"/>
  <c r="BN1383" i="1"/>
  <c r="BO766" i="1"/>
  <c r="BN766" i="1"/>
  <c r="BN1293" i="1"/>
  <c r="BO1293" i="1"/>
  <c r="BO2395" i="1"/>
  <c r="BN2395" i="1"/>
  <c r="BO2055" i="1"/>
  <c r="BN2055" i="1"/>
  <c r="BN2464" i="1"/>
  <c r="BO2464" i="1"/>
  <c r="BO2436" i="1"/>
  <c r="BN2436" i="1"/>
  <c r="BN1357" i="1"/>
  <c r="BO1357" i="1"/>
  <c r="BO2187" i="1"/>
  <c r="BN2187" i="1"/>
  <c r="BN2440" i="1"/>
  <c r="BO2440" i="1"/>
  <c r="BN2198" i="1"/>
  <c r="BO2198" i="1"/>
  <c r="BO26" i="1"/>
  <c r="BN26" i="1"/>
  <c r="BN2336" i="1"/>
  <c r="BO2336" i="1"/>
  <c r="BN2272" i="1"/>
  <c r="BO2272" i="1"/>
  <c r="BO480" i="1"/>
  <c r="BN480" i="1"/>
  <c r="BO1224" i="1"/>
  <c r="BN1224" i="1"/>
  <c r="BN1742" i="1"/>
  <c r="BO1742" i="1"/>
  <c r="BO182" i="1"/>
  <c r="BN182" i="1"/>
  <c r="BN1485" i="1"/>
  <c r="BO1485" i="1"/>
  <c r="BN2521" i="1"/>
  <c r="BO2521" i="1"/>
  <c r="BN2606" i="1"/>
  <c r="BO2606" i="1"/>
  <c r="BN445" i="1"/>
  <c r="BO445" i="1"/>
  <c r="BO1374" i="1"/>
  <c r="BN1374" i="1"/>
  <c r="BN1664" i="1"/>
  <c r="BO1664" i="1"/>
  <c r="BN497" i="1"/>
  <c r="BO497" i="1"/>
  <c r="BN751" i="1"/>
  <c r="BO751" i="1"/>
  <c r="BN1870" i="1"/>
  <c r="BO1870" i="1"/>
  <c r="BO474" i="1"/>
  <c r="BN474" i="1"/>
  <c r="BN2432" i="1"/>
  <c r="BO2432" i="1"/>
  <c r="BO1081" i="1"/>
  <c r="BN1081" i="1"/>
  <c r="BN1379" i="1"/>
  <c r="BO1379" i="1"/>
  <c r="BN1845" i="1"/>
  <c r="BO1845" i="1"/>
  <c r="BO2620" i="1"/>
  <c r="BN2620" i="1"/>
  <c r="BN1233" i="1"/>
  <c r="BO1233" i="1"/>
  <c r="BO2514" i="1"/>
  <c r="BN2514" i="1"/>
  <c r="BN2007" i="1"/>
  <c r="BO2007" i="1"/>
  <c r="BN1214" i="1"/>
  <c r="BO1214" i="1"/>
  <c r="BN1176" i="1"/>
  <c r="BO1176" i="1"/>
  <c r="BN826" i="1"/>
  <c r="BO826" i="1"/>
  <c r="BO542" i="1"/>
  <c r="BN542" i="1"/>
  <c r="BN2110" i="1"/>
  <c r="BO2110" i="1"/>
  <c r="BO753" i="1"/>
  <c r="BN753" i="1"/>
  <c r="BO72" i="1"/>
  <c r="BN72" i="1"/>
  <c r="BO1185" i="1"/>
  <c r="BN1185" i="1"/>
  <c r="BN1489" i="1"/>
  <c r="BO1489" i="1"/>
  <c r="BN2149" i="1"/>
  <c r="BO2149" i="1"/>
  <c r="BN112" i="1"/>
  <c r="BO112" i="1"/>
  <c r="BO2276" i="1"/>
  <c r="BN2276" i="1"/>
  <c r="BO840" i="1"/>
  <c r="BN840" i="1"/>
  <c r="BO1134" i="1"/>
  <c r="BN1134" i="1"/>
  <c r="BO540" i="1"/>
  <c r="BN540" i="1"/>
  <c r="BO73" i="1"/>
  <c r="BN73" i="1"/>
  <c r="BN1419" i="1"/>
  <c r="BO1419" i="1"/>
  <c r="BO443" i="1"/>
  <c r="BN443" i="1"/>
  <c r="BO1023" i="1"/>
  <c r="BN1023" i="1"/>
  <c r="BN1398" i="1"/>
  <c r="BO1398" i="1"/>
  <c r="BO2230" i="1"/>
  <c r="BN2230" i="1"/>
  <c r="BO2299" i="1"/>
  <c r="BN2299" i="1"/>
  <c r="BO499" i="1"/>
  <c r="BN499" i="1"/>
  <c r="BN1449" i="1"/>
  <c r="BO1449" i="1"/>
  <c r="BN1420" i="1"/>
  <c r="BO1420" i="1"/>
  <c r="BO1840" i="1"/>
  <c r="BN1840" i="1"/>
  <c r="BN398" i="1"/>
  <c r="BO398" i="1"/>
  <c r="BO409" i="1"/>
  <c r="BN409" i="1"/>
  <c r="BO1990" i="1"/>
  <c r="BN1990" i="1"/>
  <c r="BO2013" i="1"/>
  <c r="BN2013" i="1"/>
  <c r="BO2277" i="1"/>
  <c r="BN2277" i="1"/>
  <c r="BO2295" i="1"/>
  <c r="BN2295" i="1"/>
  <c r="BO2152" i="1"/>
  <c r="BN2152" i="1"/>
  <c r="BN876" i="1"/>
  <c r="BO876" i="1"/>
  <c r="BN62" i="1"/>
  <c r="BO62" i="1"/>
  <c r="BN1621" i="1"/>
  <c r="BO1621" i="1"/>
  <c r="BN1879" i="1"/>
  <c r="BO1879" i="1"/>
  <c r="BN1064" i="1"/>
  <c r="BO1064" i="1"/>
  <c r="BN666" i="1"/>
  <c r="BO666" i="1"/>
  <c r="BN1852" i="1"/>
  <c r="BO1852" i="1"/>
  <c r="BN1880" i="1"/>
  <c r="BO1880" i="1"/>
  <c r="BN466" i="1"/>
  <c r="BO466" i="1"/>
  <c r="BO2424" i="1"/>
  <c r="BN2424" i="1"/>
  <c r="BN1073" i="1"/>
  <c r="BO1073" i="1"/>
  <c r="BN1371" i="1"/>
  <c r="BO1371" i="1"/>
  <c r="BN777" i="1"/>
  <c r="BO777" i="1"/>
  <c r="BO305" i="1"/>
  <c r="BN305" i="1"/>
  <c r="BO2197" i="1"/>
  <c r="BN2197" i="1"/>
  <c r="BO671" i="1"/>
  <c r="BN671" i="1"/>
  <c r="BN1328" i="1"/>
  <c r="BO1328" i="1"/>
  <c r="BO339" i="1"/>
  <c r="BN339" i="1"/>
  <c r="BO585" i="1"/>
  <c r="BN585" i="1"/>
  <c r="BN498" i="1"/>
  <c r="BO498" i="1"/>
  <c r="BN320" i="1"/>
  <c r="BO320" i="1"/>
  <c r="BO911" i="1"/>
  <c r="BN911" i="1"/>
  <c r="BN1278" i="1"/>
  <c r="BO1278" i="1"/>
  <c r="BO2457" i="1"/>
  <c r="BN2457" i="1"/>
  <c r="BO2275" i="1"/>
  <c r="BN2275" i="1"/>
  <c r="BN992" i="1"/>
  <c r="BO992" i="1"/>
  <c r="BN2313" i="1"/>
  <c r="BO2313" i="1"/>
  <c r="BN2532" i="1"/>
  <c r="BO2532" i="1"/>
  <c r="BN637" i="1"/>
  <c r="BO637" i="1"/>
  <c r="BN549" i="1"/>
  <c r="BO549" i="1"/>
  <c r="BN225" i="1"/>
  <c r="BO225" i="1"/>
  <c r="BN1903" i="1"/>
  <c r="BO1903" i="1"/>
  <c r="BO1644" i="1"/>
  <c r="BN1644" i="1"/>
  <c r="BN986" i="1"/>
  <c r="BO986" i="1"/>
  <c r="BN1680" i="1"/>
  <c r="BO1680" i="1"/>
  <c r="BO1935" i="1"/>
  <c r="BN1935" i="1"/>
  <c r="BO1370" i="1"/>
  <c r="BN1370" i="1"/>
  <c r="BO1711" i="1"/>
  <c r="BN1711" i="1"/>
  <c r="BO1512" i="1"/>
  <c r="BN1512" i="1"/>
  <c r="BO656" i="1"/>
  <c r="BN656" i="1"/>
  <c r="BO1158" i="1"/>
  <c r="BN1158" i="1"/>
  <c r="BO2169" i="1"/>
  <c r="BN2169" i="1"/>
  <c r="BN1077" i="1"/>
  <c r="BO1077" i="1"/>
  <c r="BO470" i="1"/>
  <c r="BN470" i="1"/>
  <c r="BN1834" i="1"/>
  <c r="BO1834" i="1"/>
  <c r="BO296" i="1"/>
  <c r="BN296" i="1"/>
  <c r="BN2430" i="1"/>
  <c r="BO2430" i="1"/>
  <c r="BN2172" i="1"/>
  <c r="BO2172" i="1"/>
  <c r="BO1618" i="1"/>
  <c r="BN1618" i="1"/>
  <c r="BO1719" i="1"/>
  <c r="BN1719" i="1"/>
  <c r="BN504" i="1"/>
  <c r="BO504" i="1"/>
  <c r="BO731" i="1"/>
  <c r="BN731" i="1"/>
  <c r="BO1096" i="1"/>
  <c r="BN1096" i="1"/>
  <c r="BO824" i="1"/>
  <c r="BN824" i="1"/>
  <c r="BO910" i="1"/>
  <c r="BN910" i="1"/>
  <c r="BN1211" i="1"/>
  <c r="BO1211" i="1"/>
  <c r="BO1263" i="1"/>
  <c r="BN1263" i="1"/>
  <c r="BN2211" i="1"/>
  <c r="BO2211" i="1"/>
  <c r="BN1733" i="1"/>
  <c r="BO1733" i="1"/>
  <c r="BO1561" i="1"/>
  <c r="BN1561" i="1"/>
  <c r="BO66" i="1"/>
  <c r="BN66" i="1"/>
  <c r="BN2453" i="1"/>
  <c r="BO2453" i="1"/>
  <c r="BN36" i="1"/>
  <c r="BO36" i="1"/>
  <c r="BN2175" i="1"/>
  <c r="BO2175" i="1"/>
  <c r="BN1580" i="1"/>
  <c r="BO1580" i="1"/>
  <c r="BN200" i="1"/>
  <c r="BO200" i="1"/>
  <c r="BO2326" i="1"/>
  <c r="BN2326" i="1"/>
  <c r="BO583" i="1"/>
  <c r="BN583" i="1"/>
  <c r="BN1236" i="1"/>
  <c r="BO1236" i="1"/>
  <c r="BN1252" i="1"/>
  <c r="BO1252" i="1"/>
  <c r="BO1940" i="1"/>
  <c r="BN1940" i="1"/>
  <c r="BO2214" i="1"/>
  <c r="BN2214" i="1"/>
  <c r="BO1945" i="1"/>
  <c r="BN1945" i="1"/>
  <c r="BN2447" i="1"/>
  <c r="BO2447" i="1"/>
  <c r="BO652" i="1"/>
  <c r="BN652" i="1"/>
  <c r="BO32" i="1"/>
  <c r="BN32" i="1"/>
  <c r="BO1826" i="1"/>
  <c r="BN1826" i="1"/>
  <c r="BO1813" i="1"/>
  <c r="BN1813" i="1"/>
  <c r="BN1156" i="1"/>
  <c r="BO1156" i="1"/>
  <c r="BO86" i="1"/>
  <c r="BN86" i="1"/>
  <c r="BN2350" i="1"/>
  <c r="BO2350" i="1"/>
  <c r="BN384" i="1"/>
  <c r="BO384" i="1"/>
  <c r="BN131" i="1"/>
  <c r="BO131" i="1"/>
  <c r="BO723" i="1"/>
  <c r="BN723" i="1"/>
  <c r="BO1569" i="1"/>
  <c r="BN1569" i="1"/>
  <c r="BO2373" i="1"/>
  <c r="BN2373" i="1"/>
  <c r="BO180" i="1"/>
  <c r="BN180" i="1"/>
  <c r="BN1968" i="1"/>
  <c r="BO1968" i="1"/>
  <c r="BN917" i="1"/>
  <c r="BO917" i="1"/>
  <c r="BO1204" i="1"/>
  <c r="BN1204" i="1"/>
  <c r="BO604" i="1"/>
  <c r="BN604" i="1"/>
  <c r="BN100" i="1"/>
  <c r="BO100" i="1"/>
  <c r="BO2224" i="1"/>
  <c r="BN2224" i="1"/>
  <c r="BN828" i="1"/>
  <c r="BO828" i="1"/>
  <c r="BN1122" i="1"/>
  <c r="BO1122" i="1"/>
  <c r="BO1854" i="1"/>
  <c r="BN1854" i="1"/>
  <c r="BO1696" i="1"/>
  <c r="BN1696" i="1"/>
  <c r="BO2618" i="1"/>
  <c r="BN2618" i="1"/>
  <c r="BO264" i="1"/>
  <c r="BN264" i="1"/>
  <c r="BO679" i="1"/>
  <c r="BN679" i="1"/>
  <c r="BO2006" i="1"/>
  <c r="BN2006" i="1"/>
  <c r="BN2061" i="1"/>
  <c r="BO2061" i="1"/>
  <c r="BO295" i="1"/>
  <c r="BN295" i="1"/>
  <c r="BN1142" i="1"/>
  <c r="BO1142" i="1"/>
  <c r="BN2353" i="1"/>
  <c r="BO2353" i="1"/>
  <c r="BO2543" i="1"/>
  <c r="BN2543" i="1"/>
  <c r="BO1904" i="1"/>
  <c r="BN1904" i="1"/>
  <c r="BO1766" i="1"/>
  <c r="BN1766" i="1"/>
  <c r="BO517" i="1"/>
  <c r="BN517" i="1"/>
  <c r="BN1513" i="1"/>
  <c r="BO1513" i="1"/>
  <c r="BN1044" i="1"/>
  <c r="BO1044" i="1"/>
  <c r="BN646" i="1"/>
  <c r="BO646" i="1"/>
  <c r="BO2626" i="1"/>
  <c r="BN2626" i="1"/>
  <c r="BO2128" i="1"/>
  <c r="BN2128" i="1"/>
  <c r="BN868" i="1"/>
  <c r="BO868" i="1"/>
  <c r="BO315" i="1"/>
  <c r="BN315" i="1"/>
  <c r="BN194" i="1"/>
  <c r="BO194" i="1"/>
  <c r="BN1611" i="1"/>
  <c r="BO1611" i="1"/>
  <c r="BN280" i="1"/>
  <c r="BO280" i="1"/>
  <c r="BO869" i="1"/>
  <c r="BN869" i="1"/>
  <c r="BN1803" i="1"/>
  <c r="BO1803" i="1"/>
  <c r="BN1841" i="1"/>
  <c r="BO1841" i="1"/>
  <c r="BN454" i="1"/>
  <c r="BO454" i="1"/>
  <c r="BN2392" i="1"/>
  <c r="BO2392" i="1"/>
  <c r="BO1061" i="1"/>
  <c r="BN1061" i="1"/>
  <c r="BN1359" i="1"/>
  <c r="BO1359" i="1"/>
  <c r="BN748" i="1"/>
  <c r="BO748" i="1"/>
  <c r="BO293" i="1"/>
  <c r="BN293" i="1"/>
  <c r="BN2019" i="1"/>
  <c r="BO2019" i="1"/>
  <c r="BO659" i="1"/>
  <c r="BN659" i="1"/>
  <c r="BN1312" i="1"/>
  <c r="BO1312" i="1"/>
  <c r="BO1722" i="1"/>
  <c r="BN1722" i="1"/>
  <c r="BO2520" i="1"/>
  <c r="BN2520" i="1"/>
  <c r="BO2570" i="1"/>
  <c r="BN2570" i="1"/>
  <c r="BN803" i="1"/>
  <c r="BO803" i="1"/>
  <c r="BN512" i="1"/>
  <c r="BO512" i="1"/>
  <c r="BN1931" i="1"/>
  <c r="BO1931" i="1"/>
  <c r="BN2009" i="1"/>
  <c r="BO2009" i="1"/>
  <c r="BN1499" i="1"/>
  <c r="BO1499" i="1"/>
  <c r="BN1127" i="1"/>
  <c r="BO1127" i="1"/>
  <c r="BO2221" i="1"/>
  <c r="BN2221" i="1"/>
  <c r="BN2483" i="1"/>
  <c r="BO2483" i="1"/>
  <c r="BO2188" i="1"/>
  <c r="BN2188" i="1"/>
  <c r="BO2245" i="1"/>
  <c r="BN2245" i="1"/>
  <c r="BN1522" i="1"/>
  <c r="BO1522" i="1"/>
  <c r="BO45" i="1"/>
  <c r="BN45" i="1"/>
  <c r="BN2351" i="1"/>
  <c r="BO2351" i="1"/>
  <c r="BN1228" i="1"/>
  <c r="BO1228" i="1"/>
  <c r="BO2459" i="1"/>
  <c r="BN2459" i="1"/>
  <c r="BN546" i="1"/>
  <c r="BO546" i="1"/>
  <c r="BN1306" i="1"/>
  <c r="BO1306" i="1"/>
  <c r="BO349" i="1"/>
  <c r="BN349" i="1"/>
  <c r="BO613" i="1"/>
  <c r="BN613" i="1"/>
  <c r="BN1360" i="1"/>
  <c r="BO1360" i="1"/>
  <c r="BN2411" i="1"/>
  <c r="BO2411" i="1"/>
  <c r="BO1484" i="1"/>
  <c r="BN1484" i="1"/>
  <c r="BO1126" i="1"/>
  <c r="BN1126" i="1"/>
  <c r="BN1197" i="1"/>
  <c r="BO1197" i="1"/>
  <c r="BO1581" i="1"/>
  <c r="BN1581" i="1"/>
  <c r="BN202" i="1"/>
  <c r="BO202" i="1"/>
  <c r="BN1765" i="1"/>
  <c r="BO1765" i="1"/>
  <c r="BO941" i="1"/>
  <c r="BN941" i="1"/>
  <c r="BO1032" i="1"/>
  <c r="BN1032" i="1"/>
  <c r="BO564" i="1"/>
  <c r="BN564" i="1"/>
  <c r="BO1857" i="1"/>
  <c r="BN1857" i="1"/>
  <c r="BO1610" i="1"/>
  <c r="BN1610" i="1"/>
  <c r="BN1494" i="1"/>
  <c r="BO1494" i="1"/>
  <c r="BN2226" i="1"/>
  <c r="BO2226" i="1"/>
  <c r="BO389" i="1"/>
  <c r="BN389" i="1"/>
  <c r="BN1584" i="1"/>
  <c r="BO1584" i="1"/>
  <c r="BO856" i="1"/>
  <c r="BN856" i="1"/>
  <c r="BO1948" i="1"/>
  <c r="BN1948" i="1"/>
  <c r="BN1994" i="1"/>
  <c r="BO1994" i="1"/>
  <c r="BN1712" i="1"/>
  <c r="BO1712" i="1"/>
  <c r="BO865" i="1"/>
  <c r="BN865" i="1"/>
  <c r="BN2184" i="1"/>
  <c r="BO2184" i="1"/>
  <c r="BO364" i="1"/>
  <c r="BN364" i="1"/>
  <c r="BO1479" i="1"/>
  <c r="BN1479" i="1"/>
  <c r="BN1386" i="1"/>
  <c r="BO1386" i="1"/>
  <c r="BO2143" i="1"/>
  <c r="BN2143" i="1"/>
  <c r="BO1464" i="1"/>
  <c r="BN1464" i="1"/>
  <c r="BN2501" i="1"/>
  <c r="BO2501" i="1"/>
  <c r="BO2205" i="1"/>
  <c r="BN2205" i="1"/>
  <c r="BN1732" i="1"/>
  <c r="BO1732" i="1"/>
  <c r="BO1145" i="1"/>
  <c r="BN1145" i="1"/>
  <c r="BN1920" i="1"/>
  <c r="BO1920" i="1"/>
  <c r="BO1056" i="1"/>
  <c r="BN1056" i="1"/>
  <c r="BN1006" i="1"/>
  <c r="BO1006" i="1"/>
  <c r="BO2332" i="1"/>
  <c r="BN2332" i="1"/>
  <c r="BN2442" i="1"/>
  <c r="BO2442" i="1"/>
  <c r="BO934" i="1"/>
  <c r="BN934" i="1"/>
  <c r="BO669" i="1"/>
  <c r="BN669" i="1"/>
  <c r="BO2206" i="1"/>
  <c r="BN2206" i="1"/>
  <c r="BN2485" i="1"/>
  <c r="BO2485" i="1"/>
  <c r="BN191" i="1"/>
  <c r="BO191" i="1"/>
  <c r="BO2233" i="1"/>
  <c r="BN2233" i="1"/>
  <c r="BN1543" i="1"/>
  <c r="BO1543" i="1"/>
  <c r="BO1021" i="1"/>
  <c r="BN1021" i="1"/>
  <c r="BN4" i="1"/>
  <c r="BO4" i="1"/>
  <c r="BM2636" i="1"/>
  <c r="BO2616" i="1"/>
  <c r="BN2616" i="1"/>
  <c r="BN1264" i="1"/>
  <c r="BO1264" i="1"/>
  <c r="BO1872" i="1"/>
  <c r="BN1872" i="1"/>
  <c r="BN1399" i="1"/>
  <c r="BO1399" i="1"/>
  <c r="BO475" i="1"/>
  <c r="BN475" i="1"/>
  <c r="BN1576" i="1"/>
  <c r="BO1576" i="1"/>
  <c r="BO531" i="1"/>
  <c r="BN531" i="1"/>
  <c r="BO2170" i="1"/>
  <c r="BN2170" i="1"/>
  <c r="BO1213" i="1"/>
  <c r="BN1213" i="1"/>
  <c r="BN478" i="1"/>
  <c r="BO478" i="1"/>
  <c r="BO2513" i="1"/>
  <c r="BN2513" i="1"/>
  <c r="BN1266" i="1"/>
  <c r="BO1266" i="1"/>
  <c r="BN1147" i="1"/>
  <c r="BO1147" i="1"/>
  <c r="BN2383" i="1"/>
  <c r="BO2383" i="1"/>
  <c r="BO1325" i="1"/>
  <c r="BN1325" i="1"/>
  <c r="BN2075" i="1"/>
  <c r="BO2075" i="1"/>
  <c r="BN1497" i="1"/>
  <c r="BO1497" i="1"/>
  <c r="BN1534" i="1"/>
  <c r="BO1534" i="1"/>
  <c r="BN798" i="1"/>
  <c r="BO798" i="1"/>
  <c r="BO663" i="1"/>
  <c r="BN663" i="1"/>
  <c r="BO2108" i="1"/>
  <c r="BN2108" i="1"/>
  <c r="BN2065" i="1"/>
  <c r="BO2065" i="1"/>
  <c r="BN1463" i="1"/>
  <c r="BO1463" i="1"/>
  <c r="BN2105" i="1"/>
  <c r="BO2105" i="1"/>
  <c r="BO617" i="1"/>
  <c r="BN617" i="1"/>
  <c r="BN530" i="1"/>
  <c r="BO530" i="1"/>
  <c r="BO353" i="1"/>
  <c r="BN353" i="1"/>
  <c r="BO943" i="1"/>
  <c r="BN943" i="1"/>
  <c r="BN1310" i="1"/>
  <c r="BO1310" i="1"/>
  <c r="BO2564" i="1"/>
  <c r="BN2564" i="1"/>
  <c r="BN1671" i="1"/>
  <c r="BO1671" i="1"/>
  <c r="BO2111" i="1"/>
  <c r="BN2111" i="1"/>
  <c r="BN1462" i="1"/>
  <c r="BO1462" i="1"/>
  <c r="BN1296" i="1"/>
  <c r="BO1296" i="1"/>
  <c r="BN870" i="1"/>
  <c r="BO870" i="1"/>
  <c r="BO235" i="1"/>
  <c r="BN235" i="1"/>
  <c r="BO2098" i="1"/>
  <c r="BN2098" i="1"/>
  <c r="BN1289" i="1"/>
  <c r="BO1289" i="1"/>
  <c r="BN580" i="1"/>
  <c r="BO580" i="1"/>
  <c r="BO97" i="1"/>
  <c r="BN97" i="1"/>
  <c r="BN1535" i="1"/>
  <c r="BO1535" i="1"/>
  <c r="BN468" i="1"/>
  <c r="BO468" i="1"/>
  <c r="BN1047" i="1"/>
  <c r="BO1047" i="1"/>
  <c r="BN1617" i="1"/>
  <c r="BO1617" i="1"/>
  <c r="BO2264" i="1"/>
  <c r="BN2264" i="1"/>
  <c r="BN827" i="1"/>
  <c r="BO827" i="1"/>
  <c r="BN118" i="1"/>
  <c r="BO118" i="1"/>
  <c r="BO711" i="1"/>
  <c r="BN711" i="1"/>
  <c r="BN1550" i="1"/>
  <c r="BO1550" i="1"/>
  <c r="BO2180" i="1"/>
  <c r="BN2180" i="1"/>
  <c r="BN168" i="1"/>
  <c r="BO168" i="1"/>
  <c r="BO1954" i="1"/>
  <c r="BN1954" i="1"/>
  <c r="BN905" i="1"/>
  <c r="BO905" i="1"/>
  <c r="BN1192" i="1"/>
  <c r="BO1192" i="1"/>
  <c r="BO1944" i="1"/>
  <c r="BN1944" i="1"/>
  <c r="BO2529" i="1"/>
  <c r="BN2529" i="1"/>
  <c r="BN366" i="1"/>
  <c r="BO366" i="1"/>
  <c r="BN560" i="1"/>
  <c r="BO560" i="1"/>
  <c r="BN957" i="1"/>
  <c r="BO957" i="1"/>
  <c r="BO2208" i="1"/>
  <c r="BN2208" i="1"/>
  <c r="BN2163" i="1"/>
  <c r="BO2163" i="1"/>
  <c r="BN640" i="1"/>
  <c r="BO640" i="1"/>
  <c r="BN1452" i="1"/>
  <c r="BO1452" i="1"/>
  <c r="BO2530" i="1"/>
  <c r="BN2530" i="1"/>
  <c r="BO207" i="1"/>
  <c r="BN207" i="1"/>
  <c r="BO129" i="1"/>
  <c r="BN129" i="1"/>
  <c r="BN114" i="1"/>
  <c r="BO114" i="1"/>
  <c r="BO1709" i="1"/>
  <c r="BN1709" i="1"/>
  <c r="BN958" i="1"/>
  <c r="BO958" i="1"/>
  <c r="BN1108" i="1"/>
  <c r="BO1108" i="1"/>
  <c r="BN710" i="1"/>
  <c r="BO710" i="1"/>
  <c r="BN1455" i="1"/>
  <c r="BO1455" i="1"/>
  <c r="BN2376" i="1"/>
  <c r="BO2376" i="1"/>
  <c r="BO5" i="1"/>
  <c r="BN5" i="1"/>
  <c r="BO379" i="1"/>
  <c r="BN379" i="1"/>
  <c r="BO609" i="1"/>
  <c r="BN609" i="1"/>
  <c r="BN522" i="1"/>
  <c r="BO522" i="1"/>
  <c r="BO345" i="1"/>
  <c r="BN345" i="1"/>
  <c r="BO935" i="1"/>
  <c r="BN935" i="1"/>
  <c r="BN1302" i="1"/>
  <c r="BO1302" i="1"/>
  <c r="BN2011" i="1"/>
  <c r="BO2011" i="1"/>
  <c r="BO693" i="1"/>
  <c r="BN693" i="1"/>
  <c r="BO21" i="1"/>
  <c r="BN21" i="1"/>
  <c r="BO1125" i="1"/>
  <c r="BN1125" i="1"/>
  <c r="BN1426" i="1"/>
  <c r="BO1426" i="1"/>
  <c r="BN1508" i="1"/>
  <c r="BO1508" i="1"/>
  <c r="BO471" i="1"/>
  <c r="BN471" i="1"/>
  <c r="BN2569" i="1"/>
  <c r="BO2569" i="1"/>
  <c r="BN779" i="1"/>
  <c r="BO779" i="1"/>
  <c r="BN1444" i="1"/>
  <c r="BO1444" i="1"/>
  <c r="BN1759" i="1"/>
  <c r="BO1759" i="1"/>
  <c r="BN8" i="1"/>
  <c r="BO8" i="1"/>
  <c r="BN239" i="1"/>
  <c r="BO239" i="1"/>
  <c r="BO327" i="1"/>
  <c r="BN327" i="1"/>
  <c r="BO783" i="1"/>
  <c r="BN783" i="1"/>
  <c r="BO2048" i="1"/>
  <c r="BN2048" i="1"/>
  <c r="BN2125" i="1"/>
  <c r="BO2125" i="1"/>
  <c r="BO343" i="1"/>
  <c r="BN343" i="1"/>
  <c r="BN1255" i="1"/>
  <c r="BO1255" i="1"/>
  <c r="BN2385" i="1"/>
  <c r="BO2385" i="1"/>
  <c r="BO2562" i="1"/>
  <c r="BN2562" i="1"/>
  <c r="BO2078" i="1"/>
  <c r="BN2078" i="1"/>
  <c r="BN241" i="1"/>
  <c r="BO241" i="1"/>
  <c r="BO1874" i="1"/>
  <c r="BN1874" i="1"/>
  <c r="BN1603" i="1"/>
  <c r="BO1603" i="1"/>
  <c r="BO1541" i="1"/>
  <c r="BN1541" i="1"/>
  <c r="BO2546" i="1"/>
  <c r="BN2546" i="1"/>
  <c r="BO2158" i="1"/>
  <c r="BN2158" i="1"/>
  <c r="BN272" i="1"/>
  <c r="BO272" i="1"/>
  <c r="BO1682" i="1"/>
  <c r="BN1682" i="1"/>
  <c r="BO217" i="1"/>
  <c r="BN217" i="1"/>
  <c r="BO9" i="1"/>
  <c r="BN9" i="1"/>
  <c r="BN1070" i="1"/>
  <c r="BO1070" i="1"/>
  <c r="BO1731" i="1"/>
  <c r="BN1731" i="1"/>
  <c r="BN2278" i="1"/>
  <c r="BO2278" i="1"/>
  <c r="BN1862" i="1"/>
  <c r="BO1862" i="1"/>
  <c r="BO762" i="1"/>
  <c r="BN762" i="1"/>
  <c r="BN1831" i="1"/>
  <c r="BO1831" i="1"/>
  <c r="BO500" i="1"/>
  <c r="BN500" i="1"/>
  <c r="BO664" i="1"/>
  <c r="BN664" i="1"/>
  <c r="BN413" i="1"/>
  <c r="BO413" i="1"/>
  <c r="BN347" i="1"/>
  <c r="BO347" i="1"/>
  <c r="BN1546" i="1"/>
  <c r="BO1546" i="1"/>
  <c r="BO377" i="1"/>
  <c r="BN377" i="1"/>
  <c r="BN2322" i="1"/>
  <c r="BO2322" i="1"/>
  <c r="BO2560" i="1"/>
  <c r="BN2560" i="1"/>
  <c r="BO2394" i="1"/>
  <c r="BN2394" i="1"/>
  <c r="BN2027" i="1"/>
  <c r="BO2027" i="1"/>
  <c r="BO487" i="1"/>
  <c r="BN487" i="1"/>
  <c r="BO884" i="1"/>
  <c r="BN884" i="1"/>
  <c r="BN2178" i="1"/>
  <c r="BO2178" i="1"/>
  <c r="BN836" i="1"/>
  <c r="BO836" i="1"/>
  <c r="BN1423" i="1"/>
  <c r="BO1423" i="1"/>
  <c r="BN1832" i="1"/>
  <c r="BO1832" i="1"/>
  <c r="BO1443" i="1"/>
  <c r="BN1443" i="1"/>
  <c r="BO137" i="1"/>
  <c r="BN137" i="1"/>
  <c r="BO229" i="1"/>
  <c r="BN229" i="1"/>
  <c r="BN1740" i="1"/>
  <c r="BO1740" i="1"/>
  <c r="BO618" i="1"/>
  <c r="BN618" i="1"/>
  <c r="BN1391" i="1"/>
  <c r="BO1391" i="1"/>
  <c r="BO271" i="1"/>
  <c r="BN271" i="1"/>
  <c r="BO218" i="1"/>
  <c r="BN218" i="1"/>
  <c r="BO570" i="1"/>
  <c r="BN570" i="1"/>
  <c r="BO1381" i="1"/>
  <c r="BN1381" i="1"/>
  <c r="BO1461" i="1"/>
  <c r="BN1461" i="1"/>
  <c r="BN139" i="1"/>
  <c r="BO139" i="1"/>
  <c r="BN2445" i="1"/>
  <c r="BO2445" i="1"/>
  <c r="BO1018" i="1"/>
  <c r="BN1018" i="1"/>
  <c r="BO1527" i="1"/>
  <c r="BN1527" i="1"/>
  <c r="BO1466" i="1"/>
  <c r="BN1466" i="1"/>
  <c r="BO326" i="1"/>
  <c r="BN326" i="1"/>
  <c r="BO1552" i="1"/>
  <c r="BN1552" i="1"/>
  <c r="BN1223" i="1"/>
  <c r="BO1223" i="1"/>
  <c r="BO634" i="1"/>
  <c r="BN634" i="1"/>
  <c r="BN2036" i="1"/>
  <c r="BO2036" i="1"/>
  <c r="BN2056" i="1"/>
  <c r="BO2056" i="1"/>
  <c r="BN2072" i="1"/>
  <c r="BO2072" i="1"/>
  <c r="BN946" i="1"/>
  <c r="BO946" i="1"/>
  <c r="BO154" i="1"/>
  <c r="BN154" i="1"/>
  <c r="BO2248" i="1"/>
  <c r="BN2248" i="1"/>
  <c r="BN33" i="1"/>
  <c r="BO33" i="1"/>
  <c r="BN1964" i="1"/>
  <c r="BO1964" i="1"/>
  <c r="BN1860" i="1"/>
  <c r="BO1860" i="1"/>
  <c r="BN300" i="1"/>
  <c r="BO300" i="1"/>
  <c r="BO1583" i="1"/>
  <c r="BN1583" i="1"/>
  <c r="BO1635" i="1"/>
  <c r="BN1635" i="1"/>
  <c r="BN395" i="1"/>
  <c r="BO395" i="1"/>
  <c r="BN678" i="1"/>
  <c r="BO678" i="1"/>
  <c r="BO1456" i="1"/>
  <c r="BN1456" i="1"/>
  <c r="BN1366" i="1"/>
  <c r="BO1366" i="1"/>
  <c r="BN307" i="1"/>
  <c r="BO307" i="1"/>
  <c r="BO2302" i="1"/>
  <c r="BN2302" i="1"/>
  <c r="BN319" i="1"/>
  <c r="BO319" i="1"/>
  <c r="BN2604" i="1"/>
  <c r="BO2604" i="1"/>
  <c r="BN1356" i="1"/>
  <c r="BO1356" i="1"/>
  <c r="BN937" i="1"/>
  <c r="BO937" i="1"/>
  <c r="BN1013" i="1"/>
  <c r="BO1013" i="1"/>
  <c r="BN399" i="1"/>
  <c r="BO399" i="1"/>
  <c r="BO1209" i="1"/>
  <c r="BN1209" i="1"/>
  <c r="BN331" i="1"/>
  <c r="BO331" i="1"/>
  <c r="BO1612" i="1"/>
  <c r="BN1612" i="1"/>
  <c r="BO559" i="1"/>
  <c r="BN559" i="1"/>
  <c r="BN1169" i="1"/>
  <c r="BO1169" i="1"/>
  <c r="BO2053" i="1"/>
  <c r="BN2053" i="1"/>
  <c r="BN2064" i="1"/>
  <c r="BO2064" i="1"/>
  <c r="BN614" i="1"/>
  <c r="BO614" i="1"/>
  <c r="BO43" i="1"/>
  <c r="BN43" i="1"/>
  <c r="BN1221" i="1"/>
  <c r="BO1221" i="1"/>
  <c r="BO355" i="1"/>
  <c r="BN355" i="1"/>
  <c r="BO2561" i="1"/>
  <c r="BN2561" i="1"/>
  <c r="BO682" i="1"/>
  <c r="BN682" i="1"/>
  <c r="BO662" i="1"/>
  <c r="BN662" i="1"/>
  <c r="BN1409" i="1"/>
  <c r="BO1409" i="1"/>
  <c r="BO370" i="1"/>
  <c r="BN370" i="1"/>
  <c r="BN1708" i="1"/>
  <c r="BO1708" i="1"/>
  <c r="BN1851" i="1"/>
  <c r="BO1851" i="1"/>
  <c r="BO1503" i="1"/>
  <c r="BN1503" i="1"/>
  <c r="BN211" i="1"/>
  <c r="BO211" i="1"/>
  <c r="BN756" i="1"/>
  <c r="BO756" i="1"/>
  <c r="BO2364" i="1"/>
  <c r="BN2364" i="1"/>
  <c r="BN227" i="1"/>
  <c r="BO227" i="1"/>
  <c r="BN477" i="1"/>
  <c r="BO477" i="1"/>
  <c r="BN553" i="1"/>
  <c r="BO553" i="1"/>
  <c r="BO1230" i="1"/>
  <c r="BN1230" i="1"/>
  <c r="BN503" i="1"/>
  <c r="BO503" i="1"/>
  <c r="BN1237" i="1"/>
  <c r="BO1237" i="1"/>
  <c r="BN1898" i="1"/>
  <c r="BO1898" i="1"/>
  <c r="BO893" i="1"/>
  <c r="BN893" i="1"/>
  <c r="BN2480" i="1"/>
  <c r="BO2480" i="1"/>
  <c r="BN265" i="1"/>
  <c r="BO265" i="1"/>
  <c r="BN2441" i="1"/>
  <c r="BO2441" i="1"/>
  <c r="BO2099" i="1"/>
  <c r="BN2099" i="1"/>
  <c r="BO438" i="1"/>
  <c r="BN438" i="1"/>
  <c r="BO2420" i="1"/>
  <c r="BN2420" i="1"/>
  <c r="BN451" i="1"/>
  <c r="BO451" i="1"/>
  <c r="BO1014" i="1"/>
  <c r="BN1014" i="1"/>
  <c r="BN1663" i="1"/>
  <c r="BO1663" i="1"/>
  <c r="BO1074" i="1"/>
  <c r="BN1074" i="1"/>
  <c r="BO2043" i="1"/>
  <c r="BN2043" i="1"/>
  <c r="BN2296" i="1"/>
  <c r="BO2296" i="1"/>
  <c r="BO1500" i="1"/>
  <c r="BN1500" i="1"/>
  <c r="BN2273" i="1"/>
  <c r="BO2273" i="1"/>
  <c r="BO1003" i="1"/>
  <c r="BN1003" i="1"/>
  <c r="BN1387" i="1"/>
  <c r="BO1387" i="1"/>
  <c r="BN25" i="1"/>
  <c r="BO25" i="1"/>
  <c r="BN561" i="1"/>
  <c r="BO561" i="1"/>
  <c r="BN880" i="1"/>
  <c r="BO880" i="1"/>
  <c r="BO825" i="1"/>
  <c r="BN825" i="1"/>
  <c r="BN1666" i="1"/>
  <c r="BO1666" i="1"/>
  <c r="BO2460" i="1"/>
  <c r="BN2460" i="1"/>
  <c r="BO820" i="1"/>
  <c r="BN820" i="1"/>
  <c r="BO2541" i="1"/>
  <c r="BN2541" i="1"/>
  <c r="BO1301" i="1"/>
  <c r="BN1301" i="1"/>
  <c r="BO2622" i="1"/>
  <c r="BN2622" i="1"/>
  <c r="BO1040" i="1"/>
  <c r="BN1040" i="1"/>
  <c r="BO587" i="1"/>
  <c r="BN587" i="1"/>
  <c r="BO126" i="1"/>
  <c r="BN126" i="1"/>
  <c r="BO2381" i="1"/>
  <c r="BN2381" i="1"/>
  <c r="BN71" i="1"/>
  <c r="BO71" i="1"/>
  <c r="BO176" i="1"/>
  <c r="BN176" i="1"/>
  <c r="BN726" i="1"/>
  <c r="BO726" i="1"/>
  <c r="BO1292" i="1"/>
  <c r="BN1292" i="1"/>
  <c r="BO28" i="1"/>
  <c r="BN28" i="1"/>
  <c r="BN1329" i="1"/>
  <c r="BO1329" i="1"/>
  <c r="BN149" i="1"/>
  <c r="BO149" i="1"/>
  <c r="BN1734" i="1"/>
  <c r="BO1734" i="1"/>
  <c r="BN874" i="1"/>
  <c r="BO874" i="1"/>
  <c r="BN902" i="1"/>
  <c r="BO902" i="1"/>
  <c r="BO838" i="1"/>
  <c r="BN838" i="1"/>
  <c r="BO2341" i="1"/>
  <c r="BN2341" i="1"/>
  <c r="BO2359" i="1"/>
  <c r="BN2359" i="1"/>
  <c r="BR463" i="1"/>
  <c r="BS463" i="1"/>
  <c r="BS881" i="1"/>
  <c r="BR881" i="1"/>
  <c r="BS587" i="1"/>
  <c r="BR587" i="1"/>
  <c r="BS512" i="1"/>
  <c r="BR512" i="1"/>
  <c r="BS1097" i="1"/>
  <c r="BR1097" i="1"/>
  <c r="BS151" i="1"/>
  <c r="BR151" i="1"/>
  <c r="BS1795" i="1"/>
  <c r="BR1795" i="1"/>
  <c r="BS1342" i="1"/>
  <c r="BR1342" i="1"/>
  <c r="BR1802" i="1"/>
  <c r="BS1802" i="1"/>
  <c r="BS1164" i="1"/>
  <c r="BR1164" i="1"/>
  <c r="BS2205" i="1"/>
  <c r="BR2205" i="1"/>
  <c r="BR2248" i="1"/>
  <c r="BS2248" i="1"/>
  <c r="BS747" i="1"/>
  <c r="BR747" i="1"/>
  <c r="BR1752" i="1"/>
  <c r="BS1752" i="1"/>
  <c r="BR1140" i="1"/>
  <c r="BS1140" i="1"/>
  <c r="BS1991" i="1"/>
  <c r="BR1991" i="1"/>
  <c r="BS1616" i="1"/>
  <c r="BR1616" i="1"/>
  <c r="BR145" i="1"/>
  <c r="BS145" i="1"/>
  <c r="BS506" i="1"/>
  <c r="BR506" i="1"/>
  <c r="BS2216" i="1"/>
  <c r="BR2216" i="1"/>
  <c r="BS490" i="1"/>
  <c r="BR490" i="1"/>
  <c r="BR618" i="1"/>
  <c r="BS618" i="1"/>
  <c r="BR1371" i="1"/>
  <c r="BS1371" i="1"/>
  <c r="BS1444" i="1"/>
  <c r="BR1444" i="1"/>
  <c r="BS371" i="1"/>
  <c r="BR371" i="1"/>
  <c r="BS1517" i="1"/>
  <c r="BR1517" i="1"/>
  <c r="BS706" i="1"/>
  <c r="BR706" i="1"/>
  <c r="BS1866" i="1"/>
  <c r="BR1866" i="1"/>
  <c r="BS292" i="1"/>
  <c r="BR292" i="1"/>
  <c r="BS1932" i="1"/>
  <c r="BR1932" i="1"/>
  <c r="BS1942" i="1"/>
  <c r="BR1942" i="1"/>
  <c r="BR1780" i="1"/>
  <c r="BS1780" i="1"/>
  <c r="BR2400" i="1"/>
  <c r="BS2400" i="1"/>
  <c r="BR2127" i="1"/>
  <c r="BS2127" i="1"/>
  <c r="BS1101" i="1"/>
  <c r="BR1101" i="1"/>
  <c r="BR1218" i="1"/>
  <c r="BS1218" i="1"/>
  <c r="BR300" i="1"/>
  <c r="BS300" i="1"/>
  <c r="BS1225" i="1"/>
  <c r="BR1225" i="1"/>
  <c r="BS2324" i="1"/>
  <c r="BR2324" i="1"/>
  <c r="BS568" i="1"/>
  <c r="BR568" i="1"/>
  <c r="BR1868" i="1"/>
  <c r="BS1868" i="1"/>
  <c r="BS1212" i="1"/>
  <c r="BR1212" i="1"/>
  <c r="BR2068" i="1"/>
  <c r="BS2068" i="1"/>
  <c r="BR2226" i="1"/>
  <c r="BS2226" i="1"/>
  <c r="BR1734" i="1"/>
  <c r="BS1734" i="1"/>
  <c r="BR2192" i="1"/>
  <c r="BS2192" i="1"/>
  <c r="BR1319" i="1"/>
  <c r="BS1319" i="1"/>
  <c r="BR1110" i="1"/>
  <c r="BS1110" i="1"/>
  <c r="BR488" i="1"/>
  <c r="BS488" i="1"/>
  <c r="BR154" i="1"/>
  <c r="BS154" i="1"/>
  <c r="BR926" i="1"/>
  <c r="BS926" i="1"/>
  <c r="BS1847" i="1"/>
  <c r="BR1847" i="1"/>
  <c r="BS1931" i="1"/>
  <c r="BR1931" i="1"/>
  <c r="BS2533" i="1"/>
  <c r="BR2533" i="1"/>
  <c r="BS674" i="1"/>
  <c r="BR674" i="1"/>
  <c r="BS1402" i="1"/>
  <c r="BR1402" i="1"/>
  <c r="BS530" i="1"/>
  <c r="BR530" i="1"/>
  <c r="BS1317" i="1"/>
  <c r="BR1317" i="1"/>
  <c r="BS1175" i="1"/>
  <c r="BR1175" i="1"/>
  <c r="BS1830" i="1"/>
  <c r="BR1830" i="1"/>
  <c r="BS1375" i="1"/>
  <c r="BR1375" i="1"/>
  <c r="BS813" i="1"/>
  <c r="BR813" i="1"/>
  <c r="BR1115" i="1"/>
  <c r="BS1115" i="1"/>
  <c r="BR162" i="1"/>
  <c r="BS162" i="1"/>
  <c r="BR1679" i="1"/>
  <c r="BS1679" i="1"/>
  <c r="BS929" i="1"/>
  <c r="BR929" i="1"/>
  <c r="BR1713" i="1"/>
  <c r="BS1713" i="1"/>
  <c r="BS508" i="1"/>
  <c r="BR508" i="1"/>
  <c r="BR896" i="1"/>
  <c r="BS896" i="1"/>
  <c r="BR2090" i="1"/>
  <c r="BS2090" i="1"/>
  <c r="BS2235" i="1"/>
  <c r="BR2235" i="1"/>
  <c r="BS2330" i="1"/>
  <c r="BR2330" i="1"/>
  <c r="BR84" i="1"/>
  <c r="BS84" i="1"/>
  <c r="BR2480" i="1"/>
  <c r="BS2480" i="1"/>
  <c r="BS1025" i="1"/>
  <c r="BR1025" i="1"/>
  <c r="BS1135" i="1"/>
  <c r="BR1135" i="1"/>
  <c r="BS1425" i="1"/>
  <c r="BR1425" i="1"/>
  <c r="BR611" i="1"/>
  <c r="BS611" i="1"/>
  <c r="BR2017" i="1"/>
  <c r="BS2017" i="1"/>
  <c r="BS2411" i="1"/>
  <c r="BR2411" i="1"/>
  <c r="BS1516" i="1"/>
  <c r="BR1516" i="1"/>
  <c r="BS2123" i="1"/>
  <c r="BR2123" i="1"/>
  <c r="BR1013" i="1"/>
  <c r="BS1013" i="1"/>
  <c r="BS2421" i="1"/>
  <c r="BR2421" i="1"/>
  <c r="BS1398" i="1"/>
  <c r="BR1398" i="1"/>
  <c r="BS81" i="1"/>
  <c r="BR81" i="1"/>
  <c r="BR1183" i="1"/>
  <c r="BS1183" i="1"/>
  <c r="BS736" i="1"/>
  <c r="BR736" i="1"/>
  <c r="BS1855" i="1"/>
  <c r="BR1855" i="1"/>
  <c r="BS2265" i="1"/>
  <c r="BR2265" i="1"/>
  <c r="BS1551" i="1"/>
  <c r="BR1551" i="1"/>
  <c r="BR1062" i="1"/>
  <c r="BS1062" i="1"/>
  <c r="BS652" i="1"/>
  <c r="BR652" i="1"/>
  <c r="BS349" i="1"/>
  <c r="BR349" i="1"/>
  <c r="BS435" i="1"/>
  <c r="BR435" i="1"/>
  <c r="BR1275" i="1"/>
  <c r="BS1275" i="1"/>
  <c r="BS1634" i="1"/>
  <c r="BR1634" i="1"/>
  <c r="BR1149" i="1"/>
  <c r="BS1149" i="1"/>
  <c r="BS1499" i="1"/>
  <c r="BR1499" i="1"/>
  <c r="BS394" i="1"/>
  <c r="BR394" i="1"/>
  <c r="BS746" i="1"/>
  <c r="BR746" i="1"/>
  <c r="BS1578" i="1"/>
  <c r="BR1578" i="1"/>
  <c r="BS1637" i="1"/>
  <c r="BR1637" i="1"/>
  <c r="BS1725" i="1"/>
  <c r="BR1725" i="1"/>
  <c r="BS2490" i="1"/>
  <c r="BR2490" i="1"/>
  <c r="BS2432" i="1"/>
  <c r="BR2432" i="1"/>
  <c r="BS1899" i="1"/>
  <c r="BR1899" i="1"/>
  <c r="BS148" i="1"/>
  <c r="BR148" i="1"/>
  <c r="BS1775" i="1"/>
  <c r="BR1775" i="1"/>
  <c r="BS312" i="1"/>
  <c r="BR312" i="1"/>
  <c r="BR910" i="1"/>
  <c r="BS910" i="1"/>
  <c r="BS1605" i="1"/>
  <c r="BR1605" i="1"/>
  <c r="BS134" i="1"/>
  <c r="BR134" i="1"/>
  <c r="BS2539" i="1"/>
  <c r="BR2539" i="1"/>
  <c r="BR436" i="1"/>
  <c r="BS436" i="1"/>
  <c r="BS108" i="1"/>
  <c r="BR108" i="1"/>
  <c r="BS2323" i="1"/>
  <c r="BR2323" i="1"/>
  <c r="BS1587" i="1"/>
  <c r="BR1587" i="1"/>
  <c r="BR2318" i="1"/>
  <c r="BS2318" i="1"/>
  <c r="BR986" i="1"/>
  <c r="BS986" i="1"/>
  <c r="BR1626" i="1"/>
  <c r="BS1626" i="1"/>
  <c r="BS768" i="1"/>
  <c r="BR768" i="1"/>
  <c r="BR722" i="1"/>
  <c r="BS722" i="1"/>
  <c r="BS2003" i="1"/>
  <c r="BR2003" i="1"/>
  <c r="BS13" i="1"/>
  <c r="BR13" i="1"/>
  <c r="BS1421" i="1"/>
  <c r="BR1421" i="1"/>
  <c r="BS266" i="1"/>
  <c r="BR266" i="1"/>
  <c r="BR1333" i="1"/>
  <c r="BS1333" i="1"/>
  <c r="BS137" i="1"/>
  <c r="BR137" i="1"/>
  <c r="BS504" i="1"/>
  <c r="BR504" i="1"/>
  <c r="BS1456" i="1"/>
  <c r="BR1456" i="1"/>
  <c r="BS1448" i="1"/>
  <c r="BR1448" i="1"/>
  <c r="BR2409" i="1"/>
  <c r="BS2409" i="1"/>
  <c r="BS1392" i="1"/>
  <c r="BR1392" i="1"/>
  <c r="BR1776" i="1"/>
  <c r="BS1776" i="1"/>
  <c r="BS527" i="1"/>
  <c r="BR527" i="1"/>
  <c r="BS513" i="1"/>
  <c r="BR513" i="1"/>
  <c r="BR665" i="1"/>
  <c r="BS665" i="1"/>
  <c r="BR1346" i="1"/>
  <c r="BS1346" i="1"/>
  <c r="BR1886" i="1"/>
  <c r="BS1886" i="1"/>
  <c r="BR2250" i="1"/>
  <c r="BS2250" i="1"/>
  <c r="BS1521" i="1"/>
  <c r="BR1521" i="1"/>
  <c r="BR1440" i="1"/>
  <c r="BS1440" i="1"/>
  <c r="BS441" i="1"/>
  <c r="BR441" i="1"/>
  <c r="BR1948" i="1"/>
  <c r="BS1948" i="1"/>
  <c r="BR2057" i="1"/>
  <c r="BS2057" i="1"/>
  <c r="BS350" i="1"/>
  <c r="BR350" i="1"/>
  <c r="BR375" i="1"/>
  <c r="BS375" i="1"/>
  <c r="BS931" i="1"/>
  <c r="BR931" i="1"/>
  <c r="BS946" i="1"/>
  <c r="BR946" i="1"/>
  <c r="BR671" i="1"/>
  <c r="BS671" i="1"/>
  <c r="BR2389" i="1"/>
  <c r="BS2389" i="1"/>
  <c r="BR1235" i="1"/>
  <c r="BS1235" i="1"/>
  <c r="BS2456" i="1"/>
  <c r="BR2456" i="1"/>
  <c r="BS2443" i="1"/>
  <c r="BR2443" i="1"/>
  <c r="BS1251" i="1"/>
  <c r="BR1251" i="1"/>
  <c r="BR742" i="1"/>
  <c r="BS742" i="1"/>
  <c r="BS962" i="1"/>
  <c r="BR962" i="1"/>
  <c r="BR1635" i="1"/>
  <c r="BS1635" i="1"/>
  <c r="BR11" i="1"/>
  <c r="BS11" i="1"/>
  <c r="BR947" i="1"/>
  <c r="BS947" i="1"/>
  <c r="BS391" i="1"/>
  <c r="BR391" i="1"/>
  <c r="BS366" i="1"/>
  <c r="BR366" i="1"/>
  <c r="BS46" i="1"/>
  <c r="BR46" i="1"/>
  <c r="BS2462" i="1"/>
  <c r="BR2462" i="1"/>
  <c r="BR877" i="1"/>
  <c r="BS877" i="1"/>
  <c r="BS307" i="1"/>
  <c r="BR307" i="1"/>
  <c r="BS98" i="1"/>
  <c r="BR98" i="1"/>
  <c r="BS854" i="1"/>
  <c r="BR854" i="1"/>
  <c r="BS1223" i="1"/>
  <c r="BR1223" i="1"/>
  <c r="BS756" i="1"/>
  <c r="BR756" i="1"/>
  <c r="BS892" i="1"/>
  <c r="BR892" i="1"/>
  <c r="BS1490" i="1"/>
  <c r="BR1490" i="1"/>
  <c r="BR493" i="1"/>
  <c r="BS493" i="1"/>
  <c r="BR155" i="1"/>
  <c r="BS155" i="1"/>
  <c r="BS470" i="1"/>
  <c r="BR470" i="1"/>
  <c r="BR673" i="1"/>
  <c r="BS673" i="1"/>
  <c r="BS1024" i="1"/>
  <c r="BR1024" i="1"/>
  <c r="BR2138" i="1"/>
  <c r="BS2138" i="1"/>
  <c r="BS1514" i="1"/>
  <c r="BR1514" i="1"/>
  <c r="BS185" i="1"/>
  <c r="BR185" i="1"/>
  <c r="BS326" i="1"/>
  <c r="BR326" i="1"/>
  <c r="BS55" i="1"/>
  <c r="BR55" i="1"/>
  <c r="BR818" i="1"/>
  <c r="BS818" i="1"/>
  <c r="BR1945" i="1"/>
  <c r="BS1945" i="1"/>
  <c r="BR2056" i="1"/>
  <c r="BS2056" i="1"/>
  <c r="BR2499" i="1"/>
  <c r="BS2499" i="1"/>
  <c r="BS2405" i="1"/>
  <c r="BR2405" i="1"/>
  <c r="BS1937" i="1"/>
  <c r="BR1937" i="1"/>
  <c r="BR2487" i="1"/>
  <c r="BS2487" i="1"/>
  <c r="BS186" i="1"/>
  <c r="BR186" i="1"/>
  <c r="BS1583" i="1"/>
  <c r="BR1583" i="1"/>
  <c r="BS1418" i="1"/>
  <c r="BR1418" i="1"/>
  <c r="BS104" i="1"/>
  <c r="BR104" i="1"/>
  <c r="BS832" i="1"/>
  <c r="BR832" i="1"/>
  <c r="BS1850" i="1"/>
  <c r="BR1850" i="1"/>
  <c r="BS708" i="1"/>
  <c r="BR708" i="1"/>
  <c r="BS1791" i="1"/>
  <c r="BR1791" i="1"/>
  <c r="BS1143" i="1"/>
  <c r="BR1143" i="1"/>
  <c r="BR2426" i="1"/>
  <c r="BS2426" i="1"/>
  <c r="BR806" i="1"/>
  <c r="BS806" i="1"/>
  <c r="BR2067" i="1"/>
  <c r="BS2067" i="1"/>
  <c r="BS43" i="1"/>
  <c r="BR43" i="1"/>
  <c r="BS1461" i="1"/>
  <c r="BR1461" i="1"/>
  <c r="BS260" i="1"/>
  <c r="BR260" i="1"/>
  <c r="BS1979" i="1"/>
  <c r="BR1979" i="1"/>
  <c r="BR829" i="1"/>
  <c r="BS829" i="1"/>
  <c r="BS2303" i="1"/>
  <c r="BR2303" i="1"/>
  <c r="BS2512" i="1"/>
  <c r="BR2512" i="1"/>
  <c r="BS1923" i="1"/>
  <c r="BR1923" i="1"/>
  <c r="BS769" i="1"/>
  <c r="BR769" i="1"/>
  <c r="BR1316" i="1"/>
  <c r="BS1316" i="1"/>
  <c r="BR113" i="1"/>
  <c r="BS113" i="1"/>
  <c r="BR1434" i="1"/>
  <c r="BS1434" i="1"/>
  <c r="BS1045" i="1"/>
  <c r="BR1045" i="1"/>
  <c r="BR2182" i="1"/>
  <c r="BS2182" i="1"/>
  <c r="BS1645" i="1"/>
  <c r="BR1645" i="1"/>
  <c r="BS2374" i="1"/>
  <c r="BR2374" i="1"/>
  <c r="BS1453" i="1"/>
  <c r="BR1453" i="1"/>
  <c r="BS615" i="1"/>
  <c r="BR615" i="1"/>
  <c r="BR548" i="1"/>
  <c r="BS548" i="1"/>
  <c r="BR1015" i="1"/>
  <c r="BS1015" i="1"/>
  <c r="BR598" i="1"/>
  <c r="BS598" i="1"/>
  <c r="BR2218" i="1"/>
  <c r="BS2218" i="1"/>
  <c r="BR413" i="1"/>
  <c r="BS413" i="1"/>
  <c r="BR1195" i="1"/>
  <c r="BS1195" i="1"/>
  <c r="BS2140" i="1"/>
  <c r="BR2140" i="1"/>
  <c r="BR2415" i="1"/>
  <c r="BS2415" i="1"/>
  <c r="BR1714" i="1"/>
  <c r="BS1714" i="1"/>
  <c r="BR262" i="1"/>
  <c r="BS262" i="1"/>
  <c r="BS1003" i="1"/>
  <c r="BR1003" i="1"/>
  <c r="BS452" i="1"/>
  <c r="BR452" i="1"/>
  <c r="BS2166" i="1"/>
  <c r="BR2166" i="1"/>
  <c r="BS1520" i="1"/>
  <c r="BR1520" i="1"/>
  <c r="BR2155" i="1"/>
  <c r="BS2155" i="1"/>
  <c r="BR2232" i="1"/>
  <c r="BS2232" i="1"/>
  <c r="BR1130" i="1"/>
  <c r="BS1130" i="1"/>
  <c r="BR2047" i="1"/>
  <c r="BS2047" i="1"/>
  <c r="BS1447" i="1"/>
  <c r="BR1447" i="1"/>
  <c r="BR2014" i="1"/>
  <c r="BS2014" i="1"/>
  <c r="BS949" i="1"/>
  <c r="BR949" i="1"/>
  <c r="BR2242" i="1"/>
  <c r="BS2242" i="1"/>
  <c r="BR1334" i="1"/>
  <c r="BS1334" i="1"/>
  <c r="BR653" i="1"/>
  <c r="BS653" i="1"/>
  <c r="BR1066" i="1"/>
  <c r="BS1066" i="1"/>
  <c r="BR672" i="1"/>
  <c r="BS672" i="1"/>
  <c r="BS1571" i="1"/>
  <c r="BR1571" i="1"/>
  <c r="BR1352" i="1"/>
  <c r="BS1352" i="1"/>
  <c r="BR808" i="1"/>
  <c r="BS808" i="1"/>
  <c r="BS1105" i="1"/>
  <c r="BR1105" i="1"/>
  <c r="BS2461" i="1"/>
  <c r="BR2461" i="1"/>
  <c r="BR1965" i="1"/>
  <c r="BS1965" i="1"/>
  <c r="BS1305" i="1"/>
  <c r="BR1305" i="1"/>
  <c r="BR1625" i="1"/>
  <c r="BS1625" i="1"/>
  <c r="BR2156" i="1"/>
  <c r="BS2156" i="1"/>
  <c r="BS913" i="1"/>
  <c r="BR913" i="1"/>
  <c r="BS1582" i="1"/>
  <c r="BR1582" i="1"/>
  <c r="BS2436" i="1"/>
  <c r="BR2436" i="1"/>
  <c r="BR686" i="1"/>
  <c r="BS686" i="1"/>
  <c r="BS1643" i="1"/>
  <c r="BR1643" i="1"/>
  <c r="BS57" i="1"/>
  <c r="BR57" i="1"/>
  <c r="BR837" i="1"/>
  <c r="BS837" i="1"/>
  <c r="BS1240" i="1"/>
  <c r="BR1240" i="1"/>
  <c r="BR1960" i="1"/>
  <c r="BS1960" i="1"/>
  <c r="BS227" i="1"/>
  <c r="BR227" i="1"/>
  <c r="BR1277" i="1"/>
  <c r="BS1277" i="1"/>
  <c r="BS77" i="1"/>
  <c r="BR77" i="1"/>
  <c r="BR447" i="1"/>
  <c r="BS447" i="1"/>
  <c r="BR1394" i="1"/>
  <c r="BS1394" i="1"/>
  <c r="BR299" i="1"/>
  <c r="BS299" i="1"/>
  <c r="BR2377" i="1"/>
  <c r="BS2377" i="1"/>
  <c r="BS853" i="1"/>
  <c r="BR853" i="1"/>
  <c r="BR2337" i="1"/>
  <c r="BS2337" i="1"/>
  <c r="BS2007" i="1"/>
  <c r="BR2007" i="1"/>
  <c r="BR2213" i="1"/>
  <c r="BS2213" i="1"/>
  <c r="BS1118" i="1"/>
  <c r="BR1118" i="1"/>
  <c r="BR2429" i="1"/>
  <c r="BS2429" i="1"/>
  <c r="BS424" i="1"/>
  <c r="BR424" i="1"/>
  <c r="BS1033" i="1"/>
  <c r="BR1033" i="1"/>
  <c r="BS2516" i="1"/>
  <c r="BR2516" i="1"/>
  <c r="BR1840" i="1"/>
  <c r="BS1840" i="1"/>
  <c r="BS1721" i="1"/>
  <c r="BR1721" i="1"/>
  <c r="BR2354" i="1"/>
  <c r="BS2354" i="1"/>
  <c r="BR989" i="1"/>
  <c r="BS989" i="1"/>
  <c r="BS1928" i="1"/>
  <c r="BR1928" i="1"/>
  <c r="BR1098" i="1"/>
  <c r="BS1098" i="1"/>
  <c r="BS952" i="1"/>
  <c r="BR952" i="1"/>
  <c r="BR183" i="1"/>
  <c r="BS183" i="1"/>
  <c r="BR403" i="1"/>
  <c r="BS403" i="1"/>
  <c r="BR1039" i="1"/>
  <c r="BS1039" i="1"/>
  <c r="BR70" i="1"/>
  <c r="BS70" i="1"/>
  <c r="BS414" i="1"/>
  <c r="BR414" i="1"/>
  <c r="BR2020" i="1"/>
  <c r="BS2020" i="1"/>
  <c r="BS974" i="1"/>
  <c r="BR974" i="1"/>
  <c r="BR754" i="1"/>
  <c r="BS754" i="1"/>
  <c r="BS1380" i="1"/>
  <c r="BR1380" i="1"/>
  <c r="BR843" i="1"/>
  <c r="BS843" i="1"/>
  <c r="BS918" i="1"/>
  <c r="BR918" i="1"/>
  <c r="BR337" i="1"/>
  <c r="BS337" i="1"/>
  <c r="BR1236" i="1"/>
  <c r="BS1236" i="1"/>
  <c r="BR2403" i="1"/>
  <c r="BS2403" i="1"/>
  <c r="BR200" i="1"/>
  <c r="BS200" i="1"/>
  <c r="BS2033" i="1"/>
  <c r="BR2033" i="1"/>
  <c r="BS2175" i="1"/>
  <c r="BR2175" i="1"/>
  <c r="BR2376" i="1"/>
  <c r="BS2376" i="1"/>
  <c r="BR1647" i="1"/>
  <c r="BS1647" i="1"/>
  <c r="BR370" i="1"/>
  <c r="BS370" i="1"/>
  <c r="BR485" i="1"/>
  <c r="BS485" i="1"/>
  <c r="BR1405" i="1"/>
  <c r="BS1405" i="1"/>
  <c r="BR688" i="1"/>
  <c r="BS688" i="1"/>
  <c r="BS214" i="1"/>
  <c r="BR214" i="1"/>
  <c r="BS1779" i="1"/>
  <c r="BR1779" i="1"/>
  <c r="BS583" i="1"/>
  <c r="BR583" i="1"/>
  <c r="BS1111" i="1"/>
  <c r="BR1111" i="1"/>
  <c r="BS1564" i="1"/>
  <c r="BR1564" i="1"/>
  <c r="BS1233" i="1"/>
  <c r="BR1233" i="1"/>
  <c r="BR428" i="1"/>
  <c r="BS428" i="1"/>
  <c r="BS1131" i="1"/>
  <c r="BR1131" i="1"/>
  <c r="BR393" i="1"/>
  <c r="BS393" i="1"/>
  <c r="BR983" i="1"/>
  <c r="BS983" i="1"/>
  <c r="BR1350" i="1"/>
  <c r="BS1350" i="1"/>
  <c r="BS2087" i="1"/>
  <c r="BR2087" i="1"/>
  <c r="BS63" i="1"/>
  <c r="BR63" i="1"/>
  <c r="BS566" i="1"/>
  <c r="BR566" i="1"/>
  <c r="BS2284" i="1"/>
  <c r="BR2284" i="1"/>
  <c r="BS356" i="1"/>
  <c r="BR356" i="1"/>
  <c r="BR2094" i="1"/>
  <c r="BS2094" i="1"/>
  <c r="BR965" i="1"/>
  <c r="BS965" i="1"/>
  <c r="BR1263" i="1"/>
  <c r="BS1263" i="1"/>
  <c r="BR794" i="1"/>
  <c r="BS794" i="1"/>
  <c r="BS1491" i="1"/>
  <c r="BR1491" i="1"/>
  <c r="BS2046" i="1"/>
  <c r="BR2046" i="1"/>
  <c r="BR729" i="1"/>
  <c r="BS729" i="1"/>
  <c r="BS47" i="1"/>
  <c r="BR47" i="1"/>
  <c r="BS1161" i="1"/>
  <c r="BR1161" i="1"/>
  <c r="BR1465" i="1"/>
  <c r="BS1465" i="1"/>
  <c r="BS1986" i="1"/>
  <c r="BR1986" i="1"/>
  <c r="BS2168" i="1"/>
  <c r="BR2168" i="1"/>
  <c r="BS2097" i="1"/>
  <c r="BR2097" i="1"/>
  <c r="BS1848" i="1"/>
  <c r="BR1848" i="1"/>
  <c r="BS2279" i="1"/>
  <c r="BR2279" i="1"/>
  <c r="BS2368" i="1"/>
  <c r="BR2368" i="1"/>
  <c r="BR2518" i="1"/>
  <c r="BS2518" i="1"/>
  <c r="BR1987" i="1"/>
  <c r="BS1987" i="1"/>
  <c r="BR1396" i="1"/>
  <c r="BS1396" i="1"/>
  <c r="BS1056" i="1"/>
  <c r="BR1056" i="1"/>
  <c r="BR654" i="1"/>
  <c r="BS654" i="1"/>
  <c r="BR1828" i="1"/>
  <c r="BS1828" i="1"/>
  <c r="BS1833" i="1"/>
  <c r="BR1833" i="1"/>
  <c r="BR445" i="1"/>
  <c r="BS445" i="1"/>
  <c r="BS2366" i="1"/>
  <c r="BR2366" i="1"/>
  <c r="BR1053" i="1"/>
  <c r="BS1053" i="1"/>
  <c r="BR1351" i="1"/>
  <c r="BS1351" i="1"/>
  <c r="BS2147" i="1"/>
  <c r="BR2147" i="1"/>
  <c r="BS1478" i="1"/>
  <c r="BR1478" i="1"/>
  <c r="BR2365" i="1"/>
  <c r="BS2365" i="1"/>
  <c r="BR144" i="1"/>
  <c r="BS144" i="1"/>
  <c r="BR2404" i="1"/>
  <c r="BS2404" i="1"/>
  <c r="BS879" i="1"/>
  <c r="BR879" i="1"/>
  <c r="BR1166" i="1"/>
  <c r="BS1166" i="1"/>
  <c r="BR1893" i="1"/>
  <c r="BS1893" i="1"/>
  <c r="BR1824" i="1"/>
  <c r="BS1824" i="1"/>
  <c r="BS2092" i="1"/>
  <c r="BR2092" i="1"/>
  <c r="BR1016" i="1"/>
  <c r="BS1016" i="1"/>
  <c r="BR287" i="1"/>
  <c r="BS287" i="1"/>
  <c r="BR50" i="1"/>
  <c r="BS50" i="1"/>
  <c r="BR2225" i="1"/>
  <c r="BS2225" i="1"/>
  <c r="BS249" i="1"/>
  <c r="BR249" i="1"/>
  <c r="BS841" i="1"/>
  <c r="BR841" i="1"/>
  <c r="BS1723" i="1"/>
  <c r="BR1723" i="1"/>
  <c r="BR1273" i="1"/>
  <c r="BS1273" i="1"/>
  <c r="BR556" i="1"/>
  <c r="BS556" i="1"/>
  <c r="BS157" i="1"/>
  <c r="BR157" i="1"/>
  <c r="BS1668" i="1"/>
  <c r="BR1668" i="1"/>
  <c r="BS524" i="1"/>
  <c r="BR524" i="1"/>
  <c r="BR1026" i="1"/>
  <c r="BS1026" i="1"/>
  <c r="BS1519" i="1"/>
  <c r="BR1519" i="1"/>
  <c r="BS2485" i="1"/>
  <c r="BR2485" i="1"/>
  <c r="BS2105" i="1"/>
  <c r="BR2105" i="1"/>
  <c r="BR2449" i="1"/>
  <c r="BS2449" i="1"/>
  <c r="BR2065" i="1"/>
  <c r="BS2065" i="1"/>
  <c r="BR2006" i="1"/>
  <c r="BS2006" i="1"/>
  <c r="BR1966" i="1"/>
  <c r="BS1966" i="1"/>
  <c r="BR2286" i="1"/>
  <c r="BS2286" i="1"/>
  <c r="BS1777" i="1"/>
  <c r="BR1777" i="1"/>
  <c r="BS1284" i="1"/>
  <c r="BR1284" i="1"/>
  <c r="BS2505" i="1"/>
  <c r="BR2505" i="1"/>
  <c r="BR606" i="1"/>
  <c r="BS606" i="1"/>
  <c r="BS2408" i="1"/>
  <c r="BR2408" i="1"/>
  <c r="BS1699" i="1"/>
  <c r="BR1699" i="1"/>
  <c r="BS396" i="1"/>
  <c r="BR396" i="1"/>
  <c r="BS2252" i="1"/>
  <c r="BR2252" i="1"/>
  <c r="BR1005" i="1"/>
  <c r="BS1005" i="1"/>
  <c r="BR1303" i="1"/>
  <c r="BS1303" i="1"/>
  <c r="BS1995" i="1"/>
  <c r="BR1995" i="1"/>
  <c r="BS1211" i="1"/>
  <c r="BR1211" i="1"/>
  <c r="BR2053" i="1"/>
  <c r="BS2053" i="1"/>
  <c r="BS56" i="1"/>
  <c r="BR56" i="1"/>
  <c r="BS2196" i="1"/>
  <c r="BR2196" i="1"/>
  <c r="BR820" i="1"/>
  <c r="BS820" i="1"/>
  <c r="BR1114" i="1"/>
  <c r="BS1114" i="1"/>
  <c r="BR1823" i="1"/>
  <c r="BS1823" i="1"/>
  <c r="BS1154" i="1"/>
  <c r="BR1154" i="1"/>
  <c r="BR1860" i="1"/>
  <c r="BS1860" i="1"/>
  <c r="BS968" i="1"/>
  <c r="BR968" i="1"/>
  <c r="BS240" i="1"/>
  <c r="BR240" i="1"/>
  <c r="BS18" i="1"/>
  <c r="BR18" i="1"/>
  <c r="BS1772" i="1"/>
  <c r="BR1772" i="1"/>
  <c r="BS201" i="1"/>
  <c r="BR201" i="1"/>
  <c r="BS793" i="1"/>
  <c r="BR793" i="1"/>
  <c r="BS1659" i="1"/>
  <c r="BR1659" i="1"/>
  <c r="BR1189" i="1"/>
  <c r="BS1189" i="1"/>
  <c r="BR419" i="1"/>
  <c r="BS419" i="1"/>
  <c r="BS41" i="1"/>
  <c r="BR41" i="1"/>
  <c r="BS1139" i="1"/>
  <c r="BR1139" i="1"/>
  <c r="BR401" i="1"/>
  <c r="BS401" i="1"/>
  <c r="BR991" i="1"/>
  <c r="BS991" i="1"/>
  <c r="BS1390" i="1"/>
  <c r="BR1390" i="1"/>
  <c r="BS1916" i="1"/>
  <c r="BR1916" i="1"/>
  <c r="BR1258" i="1"/>
  <c r="BS1258" i="1"/>
  <c r="BR2410" i="1"/>
  <c r="BS2410" i="1"/>
  <c r="BS1238" i="1"/>
  <c r="BR1238" i="1"/>
  <c r="BR2535" i="1"/>
  <c r="BS2535" i="1"/>
  <c r="BR2523" i="1"/>
  <c r="BS2523" i="1"/>
  <c r="BR2106" i="1"/>
  <c r="BS2106" i="1"/>
  <c r="BR2165" i="1"/>
  <c r="BS2165" i="1"/>
  <c r="BS970" i="1"/>
  <c r="BR970" i="1"/>
  <c r="BR2171" i="1"/>
  <c r="BS2171" i="1"/>
  <c r="BS2419" i="1"/>
  <c r="BR2419" i="1"/>
  <c r="BS1895" i="1"/>
  <c r="BR1895" i="1"/>
  <c r="BS78" i="1"/>
  <c r="BR78" i="1"/>
  <c r="BS1589" i="1"/>
  <c r="BR1589" i="1"/>
  <c r="BS1618" i="1"/>
  <c r="BR1618" i="1"/>
  <c r="BS752" i="1"/>
  <c r="BR752" i="1"/>
  <c r="BS281" i="1"/>
  <c r="BR281" i="1"/>
  <c r="BR1909" i="1"/>
  <c r="BS1909" i="1"/>
  <c r="BR647" i="1"/>
  <c r="BS647" i="1"/>
  <c r="BS1219" i="1"/>
  <c r="BR1219" i="1"/>
  <c r="BS1686" i="1"/>
  <c r="BR1686" i="1"/>
  <c r="BR1297" i="1"/>
  <c r="BS1297" i="1"/>
  <c r="BR580" i="1"/>
  <c r="BS580" i="1"/>
  <c r="BS97" i="1"/>
  <c r="BR97" i="1"/>
  <c r="BS1535" i="1"/>
  <c r="BR1535" i="1"/>
  <c r="BR468" i="1"/>
  <c r="BS468" i="1"/>
  <c r="BS1047" i="1"/>
  <c r="BR1047" i="1"/>
  <c r="BR1415" i="1"/>
  <c r="BS1415" i="1"/>
  <c r="BR2257" i="1"/>
  <c r="BS2257" i="1"/>
  <c r="BR1028" i="1"/>
  <c r="BS1028" i="1"/>
  <c r="BS630" i="1"/>
  <c r="BR630" i="1"/>
  <c r="BS2484" i="1"/>
  <c r="BR2484" i="1"/>
  <c r="BS1743" i="1"/>
  <c r="BR1743" i="1"/>
  <c r="BS420" i="1"/>
  <c r="BR420" i="1"/>
  <c r="BS2302" i="1"/>
  <c r="BR2302" i="1"/>
  <c r="BS1029" i="1"/>
  <c r="BR1029" i="1"/>
  <c r="BS1327" i="1"/>
  <c r="BR1327" i="1"/>
  <c r="BS858" i="1"/>
  <c r="BR858" i="1"/>
  <c r="BR863" i="1"/>
  <c r="BS863" i="1"/>
  <c r="BS2146" i="1"/>
  <c r="BR2146" i="1"/>
  <c r="BS815" i="1"/>
  <c r="BR815" i="1"/>
  <c r="BS115" i="1"/>
  <c r="BR115" i="1"/>
  <c r="BS699" i="1"/>
  <c r="BR699" i="1"/>
  <c r="BS1538" i="1"/>
  <c r="BR1538" i="1"/>
  <c r="BS1557" i="1"/>
  <c r="BR1557" i="1"/>
  <c r="BS1808" i="1"/>
  <c r="BR1808" i="1"/>
  <c r="BR1827" i="1"/>
  <c r="BS1827" i="1"/>
  <c r="BS2530" i="1"/>
  <c r="BR2530" i="1"/>
  <c r="BS2275" i="1"/>
  <c r="BR2275" i="1"/>
  <c r="BR1234" i="1"/>
  <c r="BS1234" i="1"/>
  <c r="BS2431" i="1"/>
  <c r="BR2431" i="1"/>
  <c r="BS1712" i="1"/>
  <c r="BR1712" i="1"/>
  <c r="BR1815" i="1"/>
  <c r="BS1815" i="1"/>
  <c r="BR2179" i="1"/>
  <c r="BS2179" i="1"/>
  <c r="BR2004" i="1"/>
  <c r="BS2004" i="1"/>
  <c r="BR1120" i="1"/>
  <c r="BS1120" i="1"/>
  <c r="BR718" i="1"/>
  <c r="BS718" i="1"/>
  <c r="BS1463" i="1"/>
  <c r="BR1463" i="1"/>
  <c r="BR1994" i="1"/>
  <c r="BS1994" i="1"/>
  <c r="BS685" i="1"/>
  <c r="BR685" i="1"/>
  <c r="BS7" i="1"/>
  <c r="BR7" i="1"/>
  <c r="BS1117" i="1"/>
  <c r="BR1117" i="1"/>
  <c r="BS1416" i="1"/>
  <c r="BR1416" i="1"/>
  <c r="BS418" i="1"/>
  <c r="BR418" i="1"/>
  <c r="BS1885" i="1"/>
  <c r="BR1885" i="1"/>
  <c r="BS336" i="1"/>
  <c r="BR336" i="1"/>
  <c r="BR2024" i="1"/>
  <c r="BS2024" i="1"/>
  <c r="BS945" i="1"/>
  <c r="BR945" i="1"/>
  <c r="BS1243" i="1"/>
  <c r="BR1243" i="1"/>
  <c r="BR1982" i="1"/>
  <c r="BS1982" i="1"/>
  <c r="BS1484" i="1"/>
  <c r="BR1484" i="1"/>
  <c r="BS2240" i="1"/>
  <c r="BR2240" i="1"/>
  <c r="BR914" i="1"/>
  <c r="BS914" i="1"/>
  <c r="BS351" i="1"/>
  <c r="BR351" i="1"/>
  <c r="BS581" i="1"/>
  <c r="BR581" i="1"/>
  <c r="BR1929" i="1"/>
  <c r="BS1929" i="1"/>
  <c r="BS316" i="1"/>
  <c r="BR316" i="1"/>
  <c r="BS907" i="1"/>
  <c r="BR907" i="1"/>
  <c r="BS1274" i="1"/>
  <c r="BR1274" i="1"/>
  <c r="BR1337" i="1"/>
  <c r="BS1337" i="1"/>
  <c r="BR620" i="1"/>
  <c r="BS620" i="1"/>
  <c r="BR226" i="1"/>
  <c r="BS226" i="1"/>
  <c r="BR1787" i="1"/>
  <c r="BS1787" i="1"/>
  <c r="BR595" i="1"/>
  <c r="BS595" i="1"/>
  <c r="BR1123" i="1"/>
  <c r="BS1123" i="1"/>
  <c r="BR1638" i="1"/>
  <c r="BS1638" i="1"/>
  <c r="BS2245" i="1"/>
  <c r="BR2245" i="1"/>
  <c r="BS2157" i="1"/>
  <c r="BR2157" i="1"/>
  <c r="BR2331" i="1"/>
  <c r="BS2331" i="1"/>
  <c r="BS2258" i="1"/>
  <c r="BR2258" i="1"/>
  <c r="BS895" i="1"/>
  <c r="BR895" i="1"/>
  <c r="BR2023" i="1"/>
  <c r="BS2023" i="1"/>
  <c r="BR1532" i="1"/>
  <c r="BS1532" i="1"/>
  <c r="BR1072" i="1"/>
  <c r="BS1072" i="1"/>
  <c r="BS670" i="1"/>
  <c r="BR670" i="1"/>
  <c r="BR1887" i="1"/>
  <c r="BS1887" i="1"/>
  <c r="BS1874" i="1"/>
  <c r="BR1874" i="1"/>
  <c r="BS462" i="1"/>
  <c r="BR462" i="1"/>
  <c r="BR2402" i="1"/>
  <c r="BS2402" i="1"/>
  <c r="BR1069" i="1"/>
  <c r="BS1069" i="1"/>
  <c r="BR1367" i="1"/>
  <c r="BS1367" i="1"/>
  <c r="BR2211" i="1"/>
  <c r="BS2211" i="1"/>
  <c r="BR1494" i="1"/>
  <c r="BS1494" i="1"/>
  <c r="BS2212" i="1"/>
  <c r="BR2212" i="1"/>
  <c r="BR160" i="1"/>
  <c r="BS160" i="1"/>
  <c r="BR897" i="1"/>
  <c r="BS897" i="1"/>
  <c r="BS1182" i="1"/>
  <c r="BR1182" i="1"/>
  <c r="BR1927" i="1"/>
  <c r="BS1927" i="1"/>
  <c r="BS2433" i="1"/>
  <c r="BR2433" i="1"/>
  <c r="BR2124" i="1"/>
  <c r="BS2124" i="1"/>
  <c r="BS864" i="1"/>
  <c r="BR864" i="1"/>
  <c r="BS303" i="1"/>
  <c r="BR303" i="1"/>
  <c r="BS142" i="1"/>
  <c r="BR142" i="1"/>
  <c r="BR1364" i="1"/>
  <c r="BS1364" i="1"/>
  <c r="BS268" i="1"/>
  <c r="BR268" i="1"/>
  <c r="BR857" i="1"/>
  <c r="BS857" i="1"/>
  <c r="BS1746" i="1"/>
  <c r="BR1746" i="1"/>
  <c r="BR1289" i="1"/>
  <c r="BS1289" i="1"/>
  <c r="BS572" i="1"/>
  <c r="BR572" i="1"/>
  <c r="BR105" i="1"/>
  <c r="BS105" i="1"/>
  <c r="BR1567" i="1"/>
  <c r="BS1567" i="1"/>
  <c r="BS476" i="1"/>
  <c r="BR476" i="1"/>
  <c r="BR1055" i="1"/>
  <c r="BS1055" i="1"/>
  <c r="BR1464" i="1"/>
  <c r="BS1464" i="1"/>
  <c r="BR1989" i="1"/>
  <c r="BS1989" i="1"/>
  <c r="BR1660" i="1"/>
  <c r="BS1660" i="1"/>
  <c r="BR250" i="1"/>
  <c r="BS250" i="1"/>
  <c r="BR2089" i="1"/>
  <c r="BS2089" i="1"/>
  <c r="BS1831" i="1"/>
  <c r="BR1831" i="1"/>
  <c r="BR1331" i="1"/>
  <c r="BS1331" i="1"/>
  <c r="BS1872" i="1"/>
  <c r="BR1872" i="1"/>
  <c r="BR2422" i="1"/>
  <c r="BS2422" i="1"/>
  <c r="BR2515" i="1"/>
  <c r="BS2515" i="1"/>
  <c r="BS1993" i="1"/>
  <c r="BR1993" i="1"/>
  <c r="BR1648" i="1"/>
  <c r="BS1648" i="1"/>
  <c r="BR1907" i="1"/>
  <c r="BS1907" i="1"/>
  <c r="BR38" i="1"/>
  <c r="BS38" i="1"/>
  <c r="BR525" i="1"/>
  <c r="BS525" i="1"/>
  <c r="BR1132" i="1"/>
  <c r="BS1132" i="1"/>
  <c r="BR1911" i="1"/>
  <c r="BS1911" i="1"/>
  <c r="BS398" i="1"/>
  <c r="BR398" i="1"/>
  <c r="BS1604" i="1"/>
  <c r="BR1604" i="1"/>
  <c r="BS2493" i="1"/>
  <c r="BR2493" i="1"/>
  <c r="BS188" i="1"/>
  <c r="BR188" i="1"/>
  <c r="BR1984" i="1"/>
  <c r="BS1984" i="1"/>
  <c r="BS925" i="1"/>
  <c r="BR925" i="1"/>
  <c r="BS1213" i="1"/>
  <c r="BR1213" i="1"/>
  <c r="BS1709" i="1"/>
  <c r="BR1709" i="1"/>
  <c r="BS958" i="1"/>
  <c r="BR958" i="1"/>
  <c r="BR1227" i="1"/>
  <c r="BS1227" i="1"/>
  <c r="BS317" i="1"/>
  <c r="BR317" i="1"/>
  <c r="BR2251" i="1"/>
  <c r="BS2251" i="1"/>
  <c r="BS738" i="1"/>
  <c r="BR738" i="1"/>
  <c r="BR1344" i="1"/>
  <c r="BS1344" i="1"/>
  <c r="BS1763" i="1"/>
  <c r="BR1763" i="1"/>
  <c r="BS1324" i="1"/>
  <c r="BR1324" i="1"/>
  <c r="BR887" i="1"/>
  <c r="BS887" i="1"/>
  <c r="BS1617" i="1"/>
  <c r="BR1617" i="1"/>
  <c r="BR2264" i="1"/>
  <c r="BS2264" i="1"/>
  <c r="BS827" i="1"/>
  <c r="BR827" i="1"/>
  <c r="BS118" i="1"/>
  <c r="BR118" i="1"/>
  <c r="BS711" i="1"/>
  <c r="BR711" i="1"/>
  <c r="BS1550" i="1"/>
  <c r="BR1550" i="1"/>
  <c r="BS902" i="1"/>
  <c r="BR902" i="1"/>
  <c r="BS339" i="1"/>
  <c r="BR339" i="1"/>
  <c r="BR661" i="1"/>
  <c r="BS661" i="1"/>
  <c r="BS1103" i="1"/>
  <c r="BR1103" i="1"/>
  <c r="BR385" i="1"/>
  <c r="BS385" i="1"/>
  <c r="BR975" i="1"/>
  <c r="BS975" i="1"/>
  <c r="BS1374" i="1"/>
  <c r="BR1374" i="1"/>
  <c r="BR1897" i="1"/>
  <c r="BS1897" i="1"/>
  <c r="BS1242" i="1"/>
  <c r="BR1242" i="1"/>
  <c r="BS2346" i="1"/>
  <c r="BR2346" i="1"/>
  <c r="BS1248" i="1"/>
  <c r="BR1248" i="1"/>
  <c r="BR2519" i="1"/>
  <c r="BS2519" i="1"/>
  <c r="BR2479" i="1"/>
  <c r="BS2479" i="1"/>
  <c r="BS362" i="1"/>
  <c r="BR362" i="1"/>
  <c r="BS477" i="1"/>
  <c r="BR477" i="1"/>
  <c r="BR1084" i="1"/>
  <c r="BS1084" i="1"/>
  <c r="BS1755" i="1"/>
  <c r="BR1755" i="1"/>
  <c r="BS2143" i="1"/>
  <c r="BR2143" i="1"/>
  <c r="BS1474" i="1"/>
  <c r="BR1474" i="1"/>
  <c r="BR2292" i="1"/>
  <c r="BS2292" i="1"/>
  <c r="BR140" i="1"/>
  <c r="BS140" i="1"/>
  <c r="BS2393" i="1"/>
  <c r="BR2393" i="1"/>
  <c r="BR875" i="1"/>
  <c r="BS875" i="1"/>
  <c r="BS1162" i="1"/>
  <c r="BR1162" i="1"/>
  <c r="BS553" i="1"/>
  <c r="BR553" i="1"/>
  <c r="BS2341" i="1"/>
  <c r="BR2341" i="1"/>
  <c r="BS740" i="1"/>
  <c r="BR740" i="1"/>
  <c r="BR269" i="1"/>
  <c r="BS269" i="1"/>
  <c r="BR1901" i="1"/>
  <c r="BS1901" i="1"/>
  <c r="BS635" i="1"/>
  <c r="BR635" i="1"/>
  <c r="BS1193" i="1"/>
  <c r="BR1193" i="1"/>
  <c r="BR1658" i="1"/>
  <c r="BS1658" i="1"/>
  <c r="BS2478" i="1"/>
  <c r="BR2478" i="1"/>
  <c r="BR1216" i="1"/>
  <c r="BS1216" i="1"/>
  <c r="BR838" i="1"/>
  <c r="BS838" i="1"/>
  <c r="BS795" i="1"/>
  <c r="BR795" i="1"/>
  <c r="BR2114" i="1"/>
  <c r="BS2114" i="1"/>
  <c r="BR757" i="1"/>
  <c r="BS757" i="1"/>
  <c r="BS76" i="1"/>
  <c r="BR76" i="1"/>
  <c r="BS1190" i="1"/>
  <c r="BR1190" i="1"/>
  <c r="BS1493" i="1"/>
  <c r="BR1493" i="1"/>
  <c r="BR291" i="1"/>
  <c r="BS291" i="1"/>
  <c r="BR174" i="1"/>
  <c r="BS174" i="1"/>
  <c r="BS1368" i="1"/>
  <c r="BR1368" i="1"/>
  <c r="BR272" i="1"/>
  <c r="BS272" i="1"/>
  <c r="BS861" i="1"/>
  <c r="BR861" i="1"/>
  <c r="BR1751" i="1"/>
  <c r="BS1751" i="1"/>
  <c r="BS2112" i="1"/>
  <c r="BR2112" i="1"/>
  <c r="BS2407" i="1"/>
  <c r="BR2407" i="1"/>
  <c r="BS641" i="1"/>
  <c r="BR641" i="1"/>
  <c r="BS2227" i="1"/>
  <c r="BR2227" i="1"/>
  <c r="BR2629" i="1"/>
  <c r="BS2629" i="1"/>
  <c r="BN848" i="1"/>
  <c r="BO848" i="1"/>
  <c r="BN214" i="1"/>
  <c r="BO214" i="1"/>
  <c r="BN1468" i="1"/>
  <c r="BO1468" i="1"/>
  <c r="BO2037" i="1"/>
  <c r="BN2037" i="1"/>
  <c r="BO2016" i="1"/>
  <c r="BN2016" i="1"/>
  <c r="BN1532" i="1"/>
  <c r="BO1532" i="1"/>
  <c r="BN2471" i="1"/>
  <c r="BO2471" i="1"/>
  <c r="BO800" i="1"/>
  <c r="BN800" i="1"/>
  <c r="BN2176" i="1"/>
  <c r="BO2176" i="1"/>
  <c r="BN1720" i="1"/>
  <c r="BO1720" i="1"/>
  <c r="BO2422" i="1"/>
  <c r="BN2422" i="1"/>
  <c r="BO2140" i="1"/>
  <c r="BN2140" i="1"/>
  <c r="BN322" i="1"/>
  <c r="BO322" i="1"/>
  <c r="BN1691" i="1"/>
  <c r="BO1691" i="1"/>
  <c r="BO2580" i="1"/>
  <c r="BN2580" i="1"/>
  <c r="BN1811" i="1"/>
  <c r="BO1811" i="1"/>
  <c r="BO2508" i="1"/>
  <c r="BN2508" i="1"/>
  <c r="BO2235" i="1"/>
  <c r="BN2235" i="1"/>
  <c r="BO2465" i="1"/>
  <c r="BN2465" i="1"/>
  <c r="BN1059" i="1"/>
  <c r="BO1059" i="1"/>
  <c r="BN1700" i="1"/>
  <c r="BO1700" i="1"/>
  <c r="BO1406" i="1"/>
  <c r="BN1406" i="1"/>
  <c r="BO2039" i="1"/>
  <c r="BN2039" i="1"/>
  <c r="BN2538" i="1"/>
  <c r="BO2538" i="1"/>
  <c r="BN2113" i="1"/>
  <c r="BO2113" i="1"/>
  <c r="BN1085" i="1"/>
  <c r="BO1085" i="1"/>
  <c r="BO2343" i="1"/>
  <c r="BN2343" i="1"/>
  <c r="BN2550" i="1"/>
  <c r="BO2550" i="1"/>
  <c r="BO408" i="1"/>
  <c r="BN408" i="1"/>
  <c r="BN2118" i="1"/>
  <c r="BO2118" i="1"/>
  <c r="BO122" i="1"/>
  <c r="BN122" i="1"/>
  <c r="BO714" i="1"/>
  <c r="BN714" i="1"/>
  <c r="BN13" i="1"/>
  <c r="BO13" i="1"/>
  <c r="BN467" i="1"/>
  <c r="BO467" i="1"/>
  <c r="BN387" i="1"/>
  <c r="BO387" i="1"/>
  <c r="BN959" i="1"/>
  <c r="BO959" i="1"/>
  <c r="BO960" i="1"/>
  <c r="BN960" i="1"/>
  <c r="BO190" i="1"/>
  <c r="BN190" i="1"/>
  <c r="BO1433" i="1"/>
  <c r="BN1433" i="1"/>
  <c r="BO358" i="1"/>
  <c r="BN358" i="1"/>
  <c r="BO602" i="1"/>
  <c r="BN602" i="1"/>
  <c r="BN2256" i="1"/>
  <c r="BO2256" i="1"/>
  <c r="BN238" i="1"/>
  <c r="BO238" i="1"/>
  <c r="BN275" i="1"/>
  <c r="BO275" i="1"/>
  <c r="BO845" i="1"/>
  <c r="BN845" i="1"/>
  <c r="BO814" i="1"/>
  <c r="BN814" i="1"/>
  <c r="BN2232" i="1"/>
  <c r="BO2232" i="1"/>
  <c r="BN1229" i="1"/>
  <c r="BO1229" i="1"/>
  <c r="BO1410" i="1"/>
  <c r="BN1410" i="1"/>
  <c r="BN1974" i="1"/>
  <c r="BO1974" i="1"/>
  <c r="BO434" i="1"/>
  <c r="BN434" i="1"/>
  <c r="BO1413" i="1"/>
  <c r="BN1413" i="1"/>
  <c r="BN2549" i="1"/>
  <c r="BO2549" i="1"/>
  <c r="BN1028" i="1"/>
  <c r="BO1028" i="1"/>
  <c r="BO197" i="1"/>
  <c r="BN197" i="1"/>
  <c r="BN261" i="1"/>
  <c r="BO261" i="1"/>
  <c r="BO437" i="1"/>
  <c r="BN437" i="1"/>
  <c r="BN732" i="1"/>
  <c r="BO732" i="1"/>
  <c r="BN1201" i="1"/>
  <c r="BO1201" i="1"/>
  <c r="BN2300" i="1"/>
  <c r="BO2300" i="1"/>
  <c r="BN954" i="1"/>
  <c r="BO954" i="1"/>
  <c r="BN672" i="1"/>
  <c r="BO672" i="1"/>
  <c r="BN1871" i="1"/>
  <c r="BO1871" i="1"/>
  <c r="BN908" i="1"/>
  <c r="BO908" i="1"/>
  <c r="BO147" i="1"/>
  <c r="BN147" i="1"/>
  <c r="BN324" i="1"/>
  <c r="BO324" i="1"/>
  <c r="BN620" i="1"/>
  <c r="BO620" i="1"/>
  <c r="BN1026" i="1"/>
  <c r="BO1026" i="1"/>
  <c r="BN1458" i="1"/>
  <c r="BO1458" i="1"/>
  <c r="BO1309" i="1"/>
  <c r="BN1309" i="1"/>
  <c r="BO407" i="1"/>
  <c r="BN407" i="1"/>
  <c r="BN150" i="1"/>
  <c r="BO150" i="1"/>
  <c r="BO291" i="1"/>
  <c r="BN291" i="1"/>
  <c r="BO2598" i="1"/>
  <c r="BN2598" i="1"/>
  <c r="BN2552" i="1"/>
  <c r="BO2552" i="1"/>
  <c r="BN2583" i="1"/>
  <c r="BO2583" i="1"/>
  <c r="BN2231" i="1"/>
  <c r="BO2231" i="1"/>
  <c r="BO1188" i="1"/>
  <c r="BN1188" i="1"/>
  <c r="BN2209" i="1"/>
  <c r="BO2209" i="1"/>
  <c r="BO1540" i="1"/>
  <c r="BN1540" i="1"/>
  <c r="BO1353" i="1"/>
  <c r="BN1353" i="1"/>
  <c r="BO532" i="1"/>
  <c r="BN532" i="1"/>
  <c r="BN1692" i="1"/>
  <c r="BO1692" i="1"/>
  <c r="BO2603" i="1"/>
  <c r="BN2603" i="1"/>
  <c r="BO1267" i="1"/>
  <c r="BN1267" i="1"/>
  <c r="BO736" i="1"/>
  <c r="BN736" i="1"/>
  <c r="BO2611" i="1"/>
  <c r="BN2611" i="1"/>
  <c r="BN1756" i="1"/>
  <c r="BO1756" i="1"/>
  <c r="BO1172" i="1"/>
  <c r="BN1172" i="1"/>
  <c r="BO1241" i="1"/>
  <c r="BN1241" i="1"/>
  <c r="BN417" i="1"/>
  <c r="BO417" i="1"/>
  <c r="BO757" i="1"/>
  <c r="BN757" i="1"/>
  <c r="BO2101" i="1"/>
  <c r="BN2101" i="1"/>
  <c r="BO1138" i="1"/>
  <c r="BN1138" i="1"/>
  <c r="BO592" i="1"/>
  <c r="BN592" i="1"/>
  <c r="BO752" i="1"/>
  <c r="BN752" i="1"/>
  <c r="BN297" i="1"/>
  <c r="BO297" i="1"/>
  <c r="BN641" i="1"/>
  <c r="BO641" i="1"/>
  <c r="BO1510" i="1"/>
  <c r="BN1510" i="1"/>
  <c r="BO2594" i="1"/>
  <c r="BN2594" i="1"/>
  <c r="BN746" i="1"/>
  <c r="BO746" i="1"/>
  <c r="BN1184" i="1"/>
  <c r="BO1184" i="1"/>
  <c r="BO1269" i="1"/>
  <c r="BN1269" i="1"/>
  <c r="BN2185" i="1"/>
  <c r="BO2185" i="1"/>
  <c r="BN1146" i="1"/>
  <c r="BO1146" i="1"/>
  <c r="BN456" i="1"/>
  <c r="BO456" i="1"/>
  <c r="BO815" i="1"/>
  <c r="BN815" i="1"/>
  <c r="BN2031" i="1"/>
  <c r="BO2031" i="1"/>
  <c r="BN1559" i="1"/>
  <c r="BO1559" i="1"/>
  <c r="BN1390" i="1"/>
  <c r="BO1390" i="1"/>
  <c r="BN1072" i="1"/>
  <c r="BO1072" i="1"/>
  <c r="BN914" i="1"/>
  <c r="BO914" i="1"/>
  <c r="BN1227" i="1"/>
  <c r="BO1227" i="1"/>
  <c r="BN1344" i="1"/>
  <c r="BO1344" i="1"/>
  <c r="BO333" i="1"/>
  <c r="BN333" i="1"/>
  <c r="BO681" i="1"/>
  <c r="BN681" i="1"/>
  <c r="BO1882" i="1"/>
  <c r="BN1882" i="1"/>
  <c r="BN1335" i="1"/>
  <c r="BO1335" i="1"/>
  <c r="BN1971" i="1"/>
  <c r="BO1971" i="1"/>
  <c r="BO2431" i="1"/>
  <c r="BN2431" i="1"/>
  <c r="BN1367" i="1"/>
  <c r="BO1367" i="1"/>
  <c r="BO1866" i="1"/>
  <c r="BN1866" i="1"/>
  <c r="BO2489" i="1"/>
  <c r="BN2489" i="1"/>
  <c r="BN1525" i="1"/>
  <c r="BO1525" i="1"/>
  <c r="BN1277" i="1"/>
  <c r="BO1277" i="1"/>
  <c r="BO676" i="1"/>
  <c r="BN676" i="1"/>
  <c r="BO2082" i="1"/>
  <c r="BN2082" i="1"/>
  <c r="BN228" i="1"/>
  <c r="BO228" i="1"/>
  <c r="BO864" i="1"/>
  <c r="BN864" i="1"/>
  <c r="BN2040" i="1"/>
  <c r="BO2040" i="1"/>
  <c r="BO2115" i="1"/>
  <c r="BN2115" i="1"/>
  <c r="BO1761" i="1"/>
  <c r="BN1761" i="1"/>
  <c r="BO1215" i="1"/>
  <c r="BN1215" i="1"/>
  <c r="BO2452" i="1"/>
  <c r="BN2452" i="1"/>
  <c r="BN2400" i="1"/>
  <c r="BO2400" i="1"/>
  <c r="BN599" i="1"/>
  <c r="BO599" i="1"/>
  <c r="BO2183" i="1"/>
  <c r="BN2183" i="1"/>
  <c r="BN2157" i="1"/>
  <c r="BO2157" i="1"/>
  <c r="BN833" i="1"/>
  <c r="BO833" i="1"/>
  <c r="BO665" i="1"/>
  <c r="BN665" i="1"/>
  <c r="BN1991" i="1"/>
  <c r="BO1991" i="1"/>
  <c r="BN2025" i="1"/>
  <c r="BO2025" i="1"/>
  <c r="BN2047" i="1"/>
  <c r="BO2047" i="1"/>
  <c r="BN1298" i="1"/>
  <c r="BO1298" i="1"/>
  <c r="BN819" i="1"/>
  <c r="BO819" i="1"/>
  <c r="BO1725" i="1"/>
  <c r="BN1725" i="1"/>
  <c r="BN1537" i="1"/>
  <c r="BO1537" i="1"/>
  <c r="BN1943" i="1"/>
  <c r="BO1943" i="1"/>
  <c r="BN1673" i="1"/>
  <c r="BO1673" i="1"/>
  <c r="BN502" i="1"/>
  <c r="BO502" i="1"/>
  <c r="BN2093" i="1"/>
  <c r="BO2093" i="1"/>
  <c r="BO1818" i="1"/>
  <c r="BN1818" i="1"/>
  <c r="BO2308" i="1"/>
  <c r="BN2308" i="1"/>
  <c r="BO2199" i="1"/>
  <c r="BN2199" i="1"/>
  <c r="BN912" i="1"/>
  <c r="BO912" i="1"/>
  <c r="BN1626" i="1"/>
  <c r="BO1626" i="1"/>
  <c r="BO1916" i="1"/>
  <c r="BN1916" i="1"/>
  <c r="BO2576" i="1"/>
  <c r="BN2576" i="1"/>
  <c r="BN130" i="1"/>
  <c r="BO130" i="1"/>
  <c r="BO51" i="1"/>
  <c r="BN51" i="1"/>
  <c r="BO1846" i="1"/>
  <c r="BN1846" i="1"/>
  <c r="BO1648" i="1"/>
  <c r="BN1648" i="1"/>
  <c r="BO1389" i="1"/>
  <c r="BN1389" i="1"/>
  <c r="BO1965" i="1"/>
  <c r="BN1965" i="1"/>
  <c r="BO23" i="1"/>
  <c r="BN23" i="1"/>
  <c r="BO1942" i="1"/>
  <c r="BN1942" i="1"/>
  <c r="BO221" i="1"/>
  <c r="BN221" i="1"/>
  <c r="BN813" i="1"/>
  <c r="BO813" i="1"/>
  <c r="BN1687" i="1"/>
  <c r="BO1687" i="1"/>
  <c r="BO2267" i="1"/>
  <c r="BN2267" i="1"/>
  <c r="BO94" i="1"/>
  <c r="BN94" i="1"/>
  <c r="BO1657" i="1"/>
  <c r="BN1657" i="1"/>
  <c r="BO942" i="1"/>
  <c r="BN942" i="1"/>
  <c r="BO1092" i="1"/>
  <c r="BN1092" i="1"/>
  <c r="BO694" i="1"/>
  <c r="BN694" i="1"/>
  <c r="BO24" i="1"/>
  <c r="BN24" i="1"/>
  <c r="BO2268" i="1"/>
  <c r="BN2268" i="1"/>
  <c r="BO918" i="1"/>
  <c r="BN918" i="1"/>
  <c r="BN363" i="1"/>
  <c r="BO363" i="1"/>
  <c r="BN593" i="1"/>
  <c r="BO593" i="1"/>
  <c r="BO506" i="1"/>
  <c r="BN506" i="1"/>
  <c r="BN329" i="1"/>
  <c r="BO329" i="1"/>
  <c r="BO919" i="1"/>
  <c r="BN919" i="1"/>
  <c r="BN1286" i="1"/>
  <c r="BO1286" i="1"/>
  <c r="BO1941" i="1"/>
  <c r="BN1941" i="1"/>
  <c r="BO677" i="1"/>
  <c r="BN677" i="1"/>
  <c r="BO2612" i="1"/>
  <c r="BN2612" i="1"/>
  <c r="BO1109" i="1"/>
  <c r="BN1109" i="1"/>
  <c r="BN1407" i="1"/>
  <c r="BO1407" i="1"/>
  <c r="BO1448" i="1"/>
  <c r="BN1448" i="1"/>
  <c r="BN455" i="1"/>
  <c r="BO455" i="1"/>
  <c r="BO2409" i="1"/>
  <c r="BN2409" i="1"/>
  <c r="BO763" i="1"/>
  <c r="BN763" i="1"/>
  <c r="BO1392" i="1"/>
  <c r="BN1392" i="1"/>
  <c r="BN1802" i="1"/>
  <c r="BO1802" i="1"/>
  <c r="BO2589" i="1"/>
  <c r="BN2589" i="1"/>
  <c r="BN2551" i="1"/>
  <c r="BO2551" i="1"/>
  <c r="BO538" i="1"/>
  <c r="BN538" i="1"/>
  <c r="BO464" i="1"/>
  <c r="BN464" i="1"/>
  <c r="BO1899" i="1"/>
  <c r="BN1899" i="1"/>
  <c r="BN1652" i="1"/>
  <c r="BO1652" i="1"/>
  <c r="BN29" i="1"/>
  <c r="BO29" i="1"/>
  <c r="BO1046" i="1"/>
  <c r="BN1046" i="1"/>
  <c r="BN2168" i="1"/>
  <c r="BO2168" i="1"/>
  <c r="BO2467" i="1"/>
  <c r="BN2467" i="1"/>
  <c r="BO2173" i="1"/>
  <c r="BN2173" i="1"/>
  <c r="BO338" i="1"/>
  <c r="BN338" i="1"/>
  <c r="BN453" i="1"/>
  <c r="BO453" i="1"/>
  <c r="BN1377" i="1"/>
  <c r="BO1377" i="1"/>
  <c r="BO75" i="1"/>
  <c r="BN75" i="1"/>
  <c r="BN582" i="1"/>
  <c r="BO582" i="1"/>
  <c r="BN2316" i="1"/>
  <c r="BO2316" i="1"/>
  <c r="BO1960" i="1"/>
  <c r="BN1960" i="1"/>
  <c r="BN972" i="1"/>
  <c r="BO972" i="1"/>
  <c r="BO252" i="1"/>
  <c r="BN252" i="1"/>
  <c r="BN40" i="1"/>
  <c r="BO40" i="1"/>
  <c r="BN1886" i="1"/>
  <c r="BO1886" i="1"/>
  <c r="BN213" i="1"/>
  <c r="BO213" i="1"/>
  <c r="BO805" i="1"/>
  <c r="BN805" i="1"/>
  <c r="BN1677" i="1"/>
  <c r="BO1677" i="1"/>
  <c r="BN1678" i="1"/>
  <c r="BO1678" i="1"/>
  <c r="BO388" i="1"/>
  <c r="BN388" i="1"/>
  <c r="BO2218" i="1"/>
  <c r="BN2218" i="1"/>
  <c r="BN997" i="1"/>
  <c r="BO997" i="1"/>
  <c r="BO1295" i="1"/>
  <c r="BN1295" i="1"/>
  <c r="BO684" i="1"/>
  <c r="BN684" i="1"/>
  <c r="BO226" i="1"/>
  <c r="BN226" i="1"/>
  <c r="BO1787" i="1"/>
  <c r="BN1787" i="1"/>
  <c r="BN595" i="1"/>
  <c r="BO595" i="1"/>
  <c r="BN1123" i="1"/>
  <c r="BO1123" i="1"/>
  <c r="BO1590" i="1"/>
  <c r="BN1590" i="1"/>
  <c r="BO2426" i="1"/>
  <c r="BN2426" i="1"/>
  <c r="BN2503" i="1"/>
  <c r="BO2503" i="1"/>
  <c r="BN2461" i="1"/>
  <c r="BO2461" i="1"/>
  <c r="BO257" i="1"/>
  <c r="BN257" i="1"/>
  <c r="BO1795" i="1"/>
  <c r="BN1795" i="1"/>
  <c r="BO1250" i="1"/>
  <c r="BN1250" i="1"/>
  <c r="BO1474" i="1"/>
  <c r="BN1474" i="1"/>
  <c r="BO931" i="1"/>
  <c r="BN931" i="1"/>
  <c r="BN2015" i="1"/>
  <c r="BO2015" i="1"/>
  <c r="BO2472" i="1"/>
  <c r="BN2472" i="1"/>
  <c r="BN720" i="1"/>
  <c r="BO720" i="1"/>
  <c r="BN2262" i="1"/>
  <c r="BO2262" i="1"/>
  <c r="BN276" i="1"/>
  <c r="BO276" i="1"/>
  <c r="BN1087" i="1"/>
  <c r="BO1087" i="1"/>
  <c r="BO1694" i="1"/>
  <c r="BN1694" i="1"/>
  <c r="BO2291" i="1"/>
  <c r="BN2291" i="1"/>
  <c r="BN110" i="1"/>
  <c r="BO110" i="1"/>
  <c r="BN859" i="1"/>
  <c r="BO859" i="1"/>
  <c r="BN1641" i="1"/>
  <c r="BO1641" i="1"/>
  <c r="BN488" i="1"/>
  <c r="BO488" i="1"/>
  <c r="BO121" i="1"/>
  <c r="BN121" i="1"/>
  <c r="BN1182" i="1"/>
  <c r="BO1182" i="1"/>
  <c r="BO188" i="1"/>
  <c r="BN188" i="1"/>
  <c r="BN396" i="1"/>
  <c r="BO396" i="1"/>
  <c r="BO567" i="1"/>
  <c r="BN567" i="1"/>
  <c r="BO1090" i="1"/>
  <c r="BN1090" i="1"/>
  <c r="BN2265" i="1"/>
  <c r="BO2265" i="1"/>
  <c r="BN1701" i="1"/>
  <c r="BO1701" i="1"/>
  <c r="BO2260" i="1"/>
  <c r="BN2260" i="1"/>
  <c r="BN2050" i="1"/>
  <c r="BO2050" i="1"/>
  <c r="BO1530" i="1"/>
  <c r="BN1530" i="1"/>
  <c r="BO1804" i="1"/>
  <c r="BN1804" i="1"/>
  <c r="BN1829" i="1"/>
  <c r="BO1829" i="1"/>
  <c r="BN2518" i="1"/>
  <c r="BO2518" i="1"/>
  <c r="BO2228" i="1"/>
  <c r="BN2228" i="1"/>
  <c r="BN2242" i="1"/>
  <c r="BO2242" i="1"/>
  <c r="BN1718" i="1"/>
  <c r="BO1718" i="1"/>
  <c r="BN1620" i="1"/>
  <c r="BO1620" i="1"/>
  <c r="BO1162" i="1"/>
  <c r="BN1162" i="1"/>
  <c r="BN1887" i="1"/>
  <c r="BO1887" i="1"/>
  <c r="BO2563" i="1"/>
  <c r="BN2563" i="1"/>
  <c r="BN1585" i="1"/>
  <c r="BO1585" i="1"/>
  <c r="BO2058" i="1"/>
  <c r="BN2058" i="1"/>
  <c r="BO1868" i="1"/>
  <c r="BN1868" i="1"/>
  <c r="BN2068" i="1"/>
  <c r="BO2068" i="1"/>
  <c r="BN1505" i="1"/>
  <c r="BO1505" i="1"/>
  <c r="BO2239" i="1"/>
  <c r="BN2239" i="1"/>
  <c r="BO1205" i="1"/>
  <c r="BN1205" i="1"/>
  <c r="BN1632" i="1"/>
  <c r="BO1632" i="1"/>
  <c r="BO1075" i="1"/>
  <c r="BN1075" i="1"/>
  <c r="BO374" i="1"/>
  <c r="BN374" i="1"/>
  <c r="BN278" i="1"/>
  <c r="BO278" i="1"/>
  <c r="BN563" i="1"/>
  <c r="BO563" i="1"/>
  <c r="BN1927" i="1"/>
  <c r="BO1927" i="1"/>
  <c r="BO658" i="1"/>
  <c r="BN658" i="1"/>
  <c r="BO473" i="1"/>
  <c r="BN473" i="1"/>
  <c r="BO2608" i="1"/>
  <c r="BN2608" i="1"/>
  <c r="BO773" i="1"/>
  <c r="BN773" i="1"/>
  <c r="BN839" i="1"/>
  <c r="BO839" i="1"/>
  <c r="BO393" i="1"/>
  <c r="BN393" i="1"/>
  <c r="BO983" i="1"/>
  <c r="BN983" i="1"/>
  <c r="BN1350" i="1"/>
  <c r="BO1350" i="1"/>
  <c r="BN2091" i="1"/>
  <c r="BO2091" i="1"/>
  <c r="BN741" i="1"/>
  <c r="BO741" i="1"/>
  <c r="BN60" i="1"/>
  <c r="BO60" i="1"/>
  <c r="BO1173" i="1"/>
  <c r="BN1173" i="1"/>
  <c r="BO1477" i="1"/>
  <c r="BN1477" i="1"/>
  <c r="BO1936" i="1"/>
  <c r="BN1936" i="1"/>
  <c r="BO490" i="1"/>
  <c r="BN490" i="1"/>
  <c r="BO2555" i="1"/>
  <c r="BN2555" i="1"/>
  <c r="BO1097" i="1"/>
  <c r="BN1097" i="1"/>
  <c r="BO1395" i="1"/>
  <c r="BN1395" i="1"/>
  <c r="BO1863" i="1"/>
  <c r="BN1863" i="1"/>
  <c r="BN527" i="1"/>
  <c r="BO527" i="1"/>
  <c r="BO1284" i="1"/>
  <c r="BN1284" i="1"/>
  <c r="BO1833" i="1"/>
  <c r="BN1833" i="1"/>
  <c r="BO1183" i="1"/>
  <c r="BN1183" i="1"/>
  <c r="BN2215" i="1"/>
  <c r="BO2215" i="1"/>
  <c r="BN2463" i="1"/>
  <c r="BO2463" i="1"/>
  <c r="BN61" i="1"/>
  <c r="BO61" i="1"/>
  <c r="BO1889" i="1"/>
  <c r="BN1889" i="1"/>
  <c r="BN2470" i="1"/>
  <c r="BO2470" i="1"/>
  <c r="BO1396" i="1"/>
  <c r="BN1396" i="1"/>
  <c r="BN647" i="1"/>
  <c r="BO647" i="1"/>
  <c r="BO1951" i="1"/>
  <c r="BN1951" i="1"/>
  <c r="BO418" i="1"/>
  <c r="BN418" i="1"/>
  <c r="BN1885" i="1"/>
  <c r="BO1885" i="1"/>
  <c r="BO1560" i="1"/>
  <c r="BN1560" i="1"/>
  <c r="BO952" i="1"/>
  <c r="BN952" i="1"/>
  <c r="BO330" i="1"/>
  <c r="BN330" i="1"/>
  <c r="BO186" i="1"/>
  <c r="BN186" i="1"/>
  <c r="BO1369" i="1"/>
  <c r="BN1369" i="1"/>
  <c r="BO660" i="1"/>
  <c r="BN660" i="1"/>
  <c r="BN181" i="1"/>
  <c r="BO181" i="1"/>
  <c r="BN1716" i="1"/>
  <c r="BO1716" i="1"/>
  <c r="BN555" i="1"/>
  <c r="BO555" i="1"/>
  <c r="BO1050" i="1"/>
  <c r="BN1050" i="1"/>
  <c r="BN240" i="1"/>
  <c r="BO240" i="1"/>
  <c r="BO18" i="1"/>
  <c r="BN18" i="1"/>
  <c r="BN1772" i="1"/>
  <c r="BO1772" i="1"/>
  <c r="BN201" i="1"/>
  <c r="BO201" i="1"/>
  <c r="BO793" i="1"/>
  <c r="BN793" i="1"/>
  <c r="BO1659" i="1"/>
  <c r="BN1659" i="1"/>
  <c r="BO1614" i="1"/>
  <c r="BN1614" i="1"/>
  <c r="BO376" i="1"/>
  <c r="BN376" i="1"/>
  <c r="BN2136" i="1"/>
  <c r="BO2136" i="1"/>
  <c r="BO985" i="1"/>
  <c r="BN985" i="1"/>
  <c r="BN1283" i="1"/>
  <c r="BO1283" i="1"/>
  <c r="BN2044" i="1"/>
  <c r="BO2044" i="1"/>
  <c r="BN1768" i="1"/>
  <c r="BO1768" i="1"/>
  <c r="BO1068" i="1"/>
  <c r="BN1068" i="1"/>
  <c r="BO2493" i="1"/>
  <c r="BN2493" i="1"/>
  <c r="BO1027" i="1"/>
  <c r="BN1027" i="1"/>
  <c r="BO2477" i="1"/>
  <c r="BN2477" i="1"/>
  <c r="BN2456" i="1"/>
  <c r="BO2456" i="1"/>
  <c r="BO16" i="1"/>
  <c r="BN16" i="1"/>
  <c r="BO1564" i="1"/>
  <c r="BN1564" i="1"/>
  <c r="BO2374" i="1"/>
  <c r="BN2374" i="1"/>
  <c r="BO1084" i="1"/>
  <c r="BN1084" i="1"/>
  <c r="BO84" i="1"/>
  <c r="BN84" i="1"/>
  <c r="BN2095" i="1"/>
  <c r="BO2095" i="1"/>
  <c r="BN1762" i="1"/>
  <c r="BO1762" i="1"/>
  <c r="BN513" i="1"/>
  <c r="BO513" i="1"/>
  <c r="BN1930" i="1"/>
  <c r="BO1930" i="1"/>
  <c r="BO1767" i="1"/>
  <c r="BN1767" i="1"/>
  <c r="BO2362" i="1"/>
  <c r="BN2362" i="1"/>
  <c r="BN1706" i="1"/>
  <c r="BO1706" i="1"/>
  <c r="BO1247" i="1"/>
  <c r="BN1247" i="1"/>
  <c r="BN2030" i="1"/>
  <c r="BO2030" i="1"/>
  <c r="BO2595" i="1"/>
  <c r="BN2595" i="1"/>
  <c r="BO755" i="1"/>
  <c r="BN755" i="1"/>
  <c r="BO444" i="1"/>
  <c r="BN444" i="1"/>
  <c r="BN1434" i="1"/>
  <c r="BO1434" i="1"/>
  <c r="BN2319" i="1"/>
  <c r="BO2319" i="1"/>
  <c r="BO420" i="1"/>
  <c r="BN420" i="1"/>
  <c r="BN2285" i="1"/>
  <c r="BO2285" i="1"/>
  <c r="BO1385" i="1"/>
  <c r="BN1385" i="1"/>
  <c r="BO1206" i="1"/>
  <c r="BN1206" i="1"/>
  <c r="BN309" i="1"/>
  <c r="BO309" i="1"/>
  <c r="BO1404" i="1"/>
  <c r="BN1404" i="1"/>
  <c r="BN904" i="1"/>
  <c r="BO904" i="1"/>
  <c r="BN1650" i="1"/>
  <c r="BO1650" i="1"/>
  <c r="BN784" i="1"/>
  <c r="BO784" i="1"/>
  <c r="BO1843" i="1"/>
  <c r="BN1843" i="1"/>
  <c r="BO2327" i="1"/>
  <c r="BN2327" i="1"/>
  <c r="BN462" i="1"/>
  <c r="BO462" i="1"/>
  <c r="BO1181" i="1"/>
  <c r="BN1181" i="1"/>
  <c r="BO2397" i="1"/>
  <c r="BN2397" i="1"/>
  <c r="BN2150" i="1"/>
  <c r="BO2150" i="1"/>
  <c r="BO906" i="1"/>
  <c r="BN906" i="1"/>
  <c r="BN2311" i="1"/>
  <c r="BO2311" i="1"/>
  <c r="BN851" i="1"/>
  <c r="BO851" i="1"/>
  <c r="BO2391" i="1"/>
  <c r="BN2391" i="1"/>
  <c r="BO1246" i="1"/>
  <c r="BN1246" i="1"/>
  <c r="BN145" i="1"/>
  <c r="BO145" i="1"/>
  <c r="BO1981" i="1"/>
  <c r="BN1981" i="1"/>
  <c r="BO2102" i="1"/>
  <c r="BN2102" i="1"/>
  <c r="BN2502" i="1"/>
  <c r="BO2502" i="1"/>
  <c r="BN1418" i="1"/>
  <c r="BO1418" i="1"/>
  <c r="BN2014" i="1"/>
  <c r="BO2014" i="1"/>
  <c r="BN2438" i="1"/>
  <c r="BO2438" i="1"/>
  <c r="BO1062" i="1"/>
  <c r="BN1062" i="1"/>
  <c r="BN2401" i="1"/>
  <c r="BO2401" i="1"/>
  <c r="BN2130" i="1"/>
  <c r="BO2130" i="1"/>
  <c r="BN1836" i="1"/>
  <c r="BO1836" i="1"/>
  <c r="BO898" i="1"/>
  <c r="BN898" i="1"/>
  <c r="BO1340" i="1"/>
  <c r="BN1340" i="1"/>
  <c r="BN79" i="1"/>
  <c r="BO79" i="1"/>
  <c r="BN1131" i="1"/>
  <c r="BO1131" i="1"/>
  <c r="BO2615" i="1"/>
  <c r="BN2615" i="1"/>
  <c r="BN1362" i="1"/>
  <c r="BO1362" i="1"/>
  <c r="BN1631" i="1"/>
  <c r="BO1631" i="1"/>
  <c r="BN2614" i="1"/>
  <c r="BO2614" i="1"/>
  <c r="BN1989" i="1"/>
  <c r="BO1989" i="1"/>
  <c r="BN143" i="1"/>
  <c r="BO143" i="1"/>
  <c r="BO624" i="1"/>
  <c r="BN624" i="1"/>
  <c r="BO882" i="1"/>
  <c r="BN882" i="1"/>
  <c r="BN1728" i="1"/>
  <c r="BO1728" i="1"/>
  <c r="BN1864" i="1"/>
  <c r="BO1864" i="1"/>
  <c r="BO785" i="1"/>
  <c r="BN785" i="1"/>
  <c r="BN2309" i="1"/>
  <c r="BO2309" i="1"/>
  <c r="BN223" i="1"/>
  <c r="BO223" i="1"/>
  <c r="BO2593" i="1"/>
  <c r="BN2593" i="1"/>
  <c r="BN1806" i="1"/>
  <c r="BO1806" i="1"/>
  <c r="BO1199" i="1"/>
  <c r="BN1199" i="1"/>
  <c r="BO2531" i="1"/>
  <c r="BN2531" i="1"/>
  <c r="BN2455" i="1"/>
  <c r="BO2455" i="1"/>
  <c r="BO1066" i="1"/>
  <c r="BN1066" i="1"/>
  <c r="BN459" i="1"/>
  <c r="BO459" i="1"/>
  <c r="BN2602" i="1"/>
  <c r="BO2602" i="1"/>
  <c r="BO232" i="1"/>
  <c r="BN232" i="1"/>
  <c r="BN631" i="1"/>
  <c r="BO631" i="1"/>
  <c r="BN1986" i="1"/>
  <c r="BO1986" i="1"/>
  <c r="BO2137" i="1"/>
  <c r="BN2137" i="1"/>
  <c r="BN248" i="1"/>
  <c r="BO248" i="1"/>
  <c r="BO1094" i="1"/>
  <c r="BN1094" i="1"/>
  <c r="BN2283" i="1"/>
  <c r="BO2283" i="1"/>
  <c r="BO2527" i="1"/>
  <c r="BN2527" i="1"/>
  <c r="BN1757" i="1"/>
  <c r="BO1757" i="1"/>
  <c r="BO716" i="1"/>
  <c r="BN716" i="1"/>
  <c r="BN262" i="1"/>
  <c r="BO262" i="1"/>
  <c r="BO1891" i="1"/>
  <c r="BN1891" i="1"/>
  <c r="BN627" i="1"/>
  <c r="BO627" i="1"/>
  <c r="BO1179" i="1"/>
  <c r="BN1179" i="1"/>
  <c r="BN1658" i="1"/>
  <c r="BO1658" i="1"/>
  <c r="BN2478" i="1"/>
  <c r="BO2478" i="1"/>
  <c r="BO1120" i="1"/>
  <c r="BN1120" i="1"/>
  <c r="BO722" i="1"/>
  <c r="BN722" i="1"/>
  <c r="BO1467" i="1"/>
  <c r="BN1467" i="1"/>
  <c r="BN2572" i="1"/>
  <c r="BO2572" i="1"/>
  <c r="BN507" i="1"/>
  <c r="BO507" i="1"/>
  <c r="BO2414" i="1"/>
  <c r="BN2414" i="1"/>
  <c r="BN1838" i="1"/>
  <c r="BO1838" i="1"/>
  <c r="BO998" i="1"/>
  <c r="BN998" i="1"/>
  <c r="BN1676" i="1"/>
  <c r="BO1676" i="1"/>
  <c r="BN479" i="1"/>
  <c r="BO479" i="1"/>
  <c r="BN1978" i="1"/>
  <c r="BO1978" i="1"/>
  <c r="BO788" i="1"/>
  <c r="BN788" i="1"/>
  <c r="BO1082" i="1"/>
  <c r="BN1082" i="1"/>
  <c r="BN415" i="1"/>
  <c r="BO415" i="1"/>
  <c r="BN657" i="1"/>
  <c r="BO657" i="1"/>
  <c r="BO1099" i="1"/>
  <c r="BN1099" i="1"/>
  <c r="BN381" i="1"/>
  <c r="BO381" i="1"/>
  <c r="BO971" i="1"/>
  <c r="BN971" i="1"/>
  <c r="BO1338" i="1"/>
  <c r="BN1338" i="1"/>
  <c r="BN2046" i="1"/>
  <c r="BO2046" i="1"/>
  <c r="BO729" i="1"/>
  <c r="BN729" i="1"/>
  <c r="BN47" i="1"/>
  <c r="BO47" i="1"/>
  <c r="BO1161" i="1"/>
  <c r="BN1161" i="1"/>
  <c r="BO1465" i="1"/>
  <c r="BN1465" i="1"/>
  <c r="BN1938" i="1"/>
  <c r="BO1938" i="1"/>
  <c r="BO1240" i="1"/>
  <c r="BN1240" i="1"/>
  <c r="BO2344" i="1"/>
  <c r="BN2344" i="1"/>
  <c r="BN2186" i="1"/>
  <c r="BO2186" i="1"/>
  <c r="BO1271" i="1"/>
  <c r="BN1271" i="1"/>
  <c r="BO2375" i="1"/>
  <c r="BN2375" i="1"/>
  <c r="BO2539" i="1"/>
  <c r="BN2539" i="1"/>
  <c r="BO104" i="1"/>
  <c r="BN104" i="1"/>
  <c r="BO1897" i="1"/>
  <c r="BN1897" i="1"/>
  <c r="BO2581" i="1"/>
  <c r="BN2581" i="1"/>
  <c r="BN2002" i="1"/>
  <c r="BO2002" i="1"/>
  <c r="BO915" i="1"/>
  <c r="BN915" i="1"/>
  <c r="BN2505" i="1"/>
  <c r="BO2505" i="1"/>
  <c r="BO610" i="1"/>
  <c r="BN610" i="1"/>
  <c r="BO2412" i="1"/>
  <c r="BN2412" i="1"/>
  <c r="BN2092" i="1"/>
  <c r="BO2092" i="1"/>
  <c r="BO1016" i="1"/>
  <c r="BN1016" i="1"/>
  <c r="BN1758" i="1"/>
  <c r="BO1758" i="1"/>
  <c r="BN509" i="1"/>
  <c r="BO509" i="1"/>
  <c r="BN1445" i="1"/>
  <c r="BO1445" i="1"/>
  <c r="BO724" i="1"/>
  <c r="BN724" i="1"/>
  <c r="BN254" i="1"/>
  <c r="BO254" i="1"/>
  <c r="BO1865" i="1"/>
  <c r="BN1865" i="1"/>
  <c r="BN619" i="1"/>
  <c r="BO619" i="1"/>
  <c r="BO1171" i="1"/>
  <c r="BN1171" i="1"/>
  <c r="BN303" i="1"/>
  <c r="BO303" i="1"/>
  <c r="BO142" i="1"/>
  <c r="BN142" i="1"/>
  <c r="BO1364" i="1"/>
  <c r="BN1364" i="1"/>
  <c r="BO268" i="1"/>
  <c r="BN268" i="1"/>
  <c r="BO857" i="1"/>
  <c r="BN857" i="1"/>
  <c r="BN1746" i="1"/>
  <c r="BO1746" i="1"/>
  <c r="BN1749" i="1"/>
  <c r="BO1749" i="1"/>
  <c r="BN441" i="1"/>
  <c r="BO441" i="1"/>
  <c r="BO2360" i="1"/>
  <c r="BN2360" i="1"/>
  <c r="BO1049" i="1"/>
  <c r="BN1049" i="1"/>
  <c r="BN1347" i="1"/>
  <c r="BO1347" i="1"/>
  <c r="BO2202" i="1"/>
  <c r="BN2202" i="1"/>
  <c r="BN543" i="1"/>
  <c r="BO543" i="1"/>
  <c r="BO1548" i="1"/>
  <c r="BN1548" i="1"/>
  <c r="BN1933" i="1"/>
  <c r="BO1933" i="1"/>
  <c r="BO1078" i="1"/>
  <c r="BN1078" i="1"/>
  <c r="BO2254" i="1"/>
  <c r="BN2254" i="1"/>
  <c r="BO2479" i="1"/>
  <c r="BN2479" i="1"/>
  <c r="BO198" i="1"/>
  <c r="BN198" i="1"/>
  <c r="BN1957" i="1"/>
  <c r="BO1957" i="1"/>
  <c r="BN2486" i="1"/>
  <c r="BO2486" i="1"/>
  <c r="BN2084" i="1"/>
  <c r="BO2084" i="1"/>
  <c r="BO925" i="1"/>
  <c r="BN925" i="1"/>
  <c r="BO1855" i="1"/>
  <c r="BN1855" i="1"/>
  <c r="BN2335" i="1"/>
  <c r="BO2335" i="1"/>
  <c r="BO1923" i="1"/>
  <c r="BN1923" i="1"/>
  <c r="BN1814" i="1"/>
  <c r="BO1814" i="1"/>
  <c r="BN1858" i="1"/>
  <c r="BO1858" i="1"/>
  <c r="BO2369" i="1"/>
  <c r="BN2369" i="1"/>
  <c r="BO1368" i="1"/>
  <c r="BN1368" i="1"/>
  <c r="BO1102" i="1"/>
  <c r="BN1102" i="1"/>
  <c r="BN2106" i="1"/>
  <c r="BO2106" i="1"/>
  <c r="BN1932" i="1"/>
  <c r="BO1932" i="1"/>
  <c r="BO1153" i="1"/>
  <c r="BN1153" i="1"/>
  <c r="BN1372" i="1"/>
  <c r="BO1372" i="1"/>
  <c r="BN1412" i="1"/>
  <c r="BO1412" i="1"/>
  <c r="BO577" i="1"/>
  <c r="BN577" i="1"/>
  <c r="BN1029" i="1"/>
  <c r="BO1029" i="1"/>
  <c r="BO2057" i="1"/>
  <c r="BN2057" i="1"/>
  <c r="BN2059" i="1"/>
  <c r="BO2059" i="1"/>
  <c r="BO56" i="1"/>
  <c r="BN56" i="1"/>
  <c r="BN1065" i="1"/>
  <c r="BO1065" i="1"/>
  <c r="BN1844" i="1"/>
  <c r="BO1844" i="1"/>
  <c r="BO1004" i="1"/>
  <c r="BN1004" i="1"/>
  <c r="BO2386" i="1"/>
  <c r="BN2386" i="1"/>
  <c r="BN651" i="1"/>
  <c r="BO651" i="1"/>
  <c r="BN575" i="1"/>
  <c r="BO575" i="1"/>
  <c r="BO2304" i="1"/>
  <c r="BN2304" i="1"/>
  <c r="BN2080" i="1"/>
  <c r="BO2080" i="1"/>
  <c r="BO572" i="1"/>
  <c r="BN572" i="1"/>
  <c r="BN111" i="1"/>
  <c r="BO111" i="1"/>
  <c r="BN552" i="1"/>
  <c r="BO552" i="1"/>
  <c r="BO117" i="1"/>
  <c r="BN117" i="1"/>
  <c r="BO1164" i="1"/>
  <c r="BN1164" i="1"/>
  <c r="BN797" i="1"/>
  <c r="BO797" i="1"/>
  <c r="BN743" i="1"/>
  <c r="BO743" i="1"/>
  <c r="BO680" i="1"/>
  <c r="BN680" i="1"/>
  <c r="BO1780" i="1"/>
  <c r="BN1780" i="1"/>
  <c r="BO548" i="1"/>
  <c r="BN548" i="1"/>
  <c r="BN2542" i="1"/>
  <c r="BO2542" i="1"/>
  <c r="BO901" i="1"/>
  <c r="BN901" i="1"/>
  <c r="BN967" i="1"/>
  <c r="BO967" i="1"/>
  <c r="BO1634" i="1"/>
  <c r="BN1634" i="1"/>
  <c r="BN2584" i="1"/>
  <c r="BO2584" i="1"/>
  <c r="BO790" i="1"/>
  <c r="BN790" i="1"/>
  <c r="BN421" i="1"/>
  <c r="BO421" i="1"/>
  <c r="BO1311" i="1"/>
  <c r="BN1311" i="1"/>
  <c r="BO1820" i="1"/>
  <c r="BN1820" i="1"/>
  <c r="BO39" i="1"/>
  <c r="BN39" i="1"/>
  <c r="BO940" i="1"/>
  <c r="BN940" i="1"/>
  <c r="BO854" i="1"/>
  <c r="BN854" i="1"/>
  <c r="BO990" i="1"/>
  <c r="BN990" i="1"/>
  <c r="BN2318" i="1"/>
  <c r="BO2318" i="1"/>
  <c r="BN2281" i="1"/>
  <c r="BO2281" i="1"/>
  <c r="BO1144" i="1"/>
  <c r="BN1144" i="1"/>
  <c r="BO378" i="1"/>
  <c r="BN378" i="1"/>
  <c r="BO354" i="1"/>
  <c r="BN354" i="1"/>
  <c r="BO2174" i="1"/>
  <c r="BN2174" i="1"/>
  <c r="BO178" i="1"/>
  <c r="BN178" i="1"/>
  <c r="BO78" i="1"/>
  <c r="BN78" i="1"/>
  <c r="BN698" i="1"/>
  <c r="BO698" i="1"/>
  <c r="BN562" i="1"/>
  <c r="BO562" i="1"/>
  <c r="BO612" i="1"/>
  <c r="BN612" i="1"/>
  <c r="BO974" i="1"/>
  <c r="BN974" i="1"/>
  <c r="BO46" i="1"/>
  <c r="BN46" i="1"/>
  <c r="BO482" i="1"/>
  <c r="BN482" i="1"/>
  <c r="BN1721" i="1"/>
  <c r="BO1721" i="1"/>
  <c r="BO2154" i="1"/>
  <c r="BN2154" i="1"/>
  <c r="BO1901" i="1"/>
  <c r="BN1901" i="1"/>
  <c r="BN2496" i="1"/>
  <c r="BO2496" i="1"/>
  <c r="BO1195" i="1"/>
  <c r="BN1195" i="1"/>
  <c r="BN1327" i="1"/>
  <c r="BO1327" i="1"/>
  <c r="BO1625" i="1"/>
  <c r="BN1625" i="1"/>
  <c r="BO1339" i="1"/>
  <c r="BN1339" i="1"/>
  <c r="BN1637" i="1"/>
  <c r="BO1637" i="1"/>
  <c r="BO2250" i="1"/>
  <c r="BN2250" i="1"/>
  <c r="BO458" i="1"/>
  <c r="BN458" i="1"/>
  <c r="BO31" i="1"/>
  <c r="BN31" i="1"/>
  <c r="BO1200" i="1"/>
  <c r="BN1200" i="1"/>
  <c r="BO160" i="1"/>
  <c r="BN160" i="1"/>
  <c r="BO1486" i="1"/>
  <c r="BN1486" i="1"/>
  <c r="BO2398" i="1"/>
  <c r="BN2398" i="1"/>
  <c r="BO1713" i="1"/>
  <c r="BN1713" i="1"/>
  <c r="BO2437" i="1"/>
  <c r="BN2437" i="1"/>
  <c r="BO1511" i="1"/>
  <c r="BN1511" i="1"/>
  <c r="BN895" i="1"/>
  <c r="BO895" i="1"/>
  <c r="BO1055" i="1"/>
  <c r="BN1055" i="1"/>
  <c r="BN185" i="1"/>
  <c r="BO185" i="1"/>
  <c r="BO1163" i="1"/>
  <c r="BN1163" i="1"/>
  <c r="BO1155" i="1"/>
  <c r="BN1155" i="1"/>
  <c r="BO285" i="1"/>
  <c r="BN285" i="1"/>
  <c r="BN2160" i="1"/>
  <c r="BO2160" i="1"/>
  <c r="BN1821" i="1"/>
  <c r="BO1821" i="1"/>
  <c r="BO818" i="1"/>
  <c r="BN818" i="1"/>
  <c r="BO759" i="1"/>
  <c r="BN759" i="1"/>
  <c r="BO1937" i="1"/>
  <c r="BN1937" i="1"/>
  <c r="BO1441" i="1"/>
  <c r="BN1441" i="1"/>
  <c r="BN519" i="1"/>
  <c r="BO519" i="1"/>
  <c r="BN2213" i="1"/>
  <c r="BO2213" i="1"/>
  <c r="BO858" i="1"/>
  <c r="BN858" i="1"/>
  <c r="BN231" i="1"/>
  <c r="BO231" i="1"/>
  <c r="BN633" i="1"/>
  <c r="BO633" i="1"/>
  <c r="BO1010" i="1"/>
  <c r="BN1010" i="1"/>
  <c r="BO105" i="1"/>
  <c r="BN105" i="1"/>
  <c r="BO1160" i="1"/>
  <c r="BN1160" i="1"/>
  <c r="BO1536" i="1"/>
  <c r="BN1536" i="1"/>
  <c r="BN1345" i="1"/>
  <c r="BO1345" i="1"/>
  <c r="BO1308" i="1"/>
  <c r="BN1308" i="1"/>
  <c r="BO1504" i="1"/>
  <c r="BN1504" i="1"/>
  <c r="BN2010" i="1"/>
  <c r="BO2010" i="1"/>
  <c r="BN1984" i="1"/>
  <c r="BO1984" i="1"/>
  <c r="BO1498" i="1"/>
  <c r="BN1498" i="1"/>
  <c r="BO799" i="1"/>
  <c r="BN799" i="1"/>
  <c r="BN2425" i="1"/>
  <c r="BO2425" i="1"/>
  <c r="BO1531" i="1"/>
  <c r="BN1531" i="1"/>
  <c r="BN2126" i="1"/>
  <c r="BO2126" i="1"/>
  <c r="BO2427" i="1"/>
  <c r="BN2427" i="1"/>
  <c r="BN337" i="1"/>
  <c r="BO337" i="1"/>
  <c r="BN758" i="1"/>
  <c r="BO758" i="1"/>
  <c r="BN123" i="1"/>
  <c r="BO123" i="1"/>
  <c r="BN1946" i="1"/>
  <c r="BO1946" i="1"/>
  <c r="BO204" i="1"/>
  <c r="BN204" i="1"/>
  <c r="BO1235" i="1"/>
  <c r="BN1235" i="1"/>
  <c r="BO167" i="1"/>
  <c r="BN167" i="1"/>
  <c r="BO913" i="1"/>
  <c r="BN913" i="1"/>
  <c r="BN692" i="1"/>
  <c r="BO692" i="1"/>
  <c r="BN1300" i="1"/>
  <c r="BO1300" i="1"/>
  <c r="BN2054" i="1"/>
  <c r="BO2054" i="1"/>
  <c r="BO2345" i="1"/>
  <c r="BN2345" i="1"/>
  <c r="BN1093" i="1"/>
  <c r="BO1093" i="1"/>
  <c r="BO1118" i="1"/>
  <c r="BN1118" i="1"/>
  <c r="BO1428" i="1"/>
  <c r="BN1428" i="1"/>
  <c r="BN2179" i="1"/>
  <c r="BO2179" i="1"/>
  <c r="BN2159" i="1"/>
  <c r="BO2159" i="1"/>
  <c r="BN1281" i="1"/>
  <c r="BO1281" i="1"/>
  <c r="BN1299" i="1"/>
  <c r="BO1299" i="1"/>
  <c r="BN433" i="1"/>
  <c r="BO433" i="1"/>
  <c r="BO362" i="1"/>
  <c r="BN362" i="1"/>
  <c r="BN2312" i="1"/>
  <c r="BO2312" i="1"/>
  <c r="BO927" i="1"/>
  <c r="BN927" i="1"/>
  <c r="BO283" i="1"/>
  <c r="BN283" i="1"/>
  <c r="BO1276" i="1"/>
  <c r="BN1276" i="1"/>
  <c r="BO2238" i="1"/>
  <c r="BN2238" i="1"/>
  <c r="BN1544" i="1"/>
  <c r="BO1544" i="1"/>
  <c r="BN2088" i="1"/>
  <c r="BO2088" i="1"/>
  <c r="BN439" i="1"/>
  <c r="BO439" i="1"/>
  <c r="BO866" i="1"/>
  <c r="BN866" i="1"/>
  <c r="BN1661" i="1"/>
  <c r="BO1661" i="1"/>
  <c r="BN1915" i="1"/>
  <c r="BO1915" i="1"/>
  <c r="BO1593" i="1"/>
  <c r="BN1593" i="1"/>
  <c r="BN1790" i="1"/>
  <c r="BO1790" i="1"/>
  <c r="BS617" i="1"/>
  <c r="BR617" i="1"/>
  <c r="BR623" i="1"/>
  <c r="BS623" i="1"/>
  <c r="BR2428" i="1"/>
  <c r="BS2428" i="1"/>
  <c r="BS310" i="1"/>
  <c r="BR310" i="1"/>
  <c r="BS919" i="1"/>
  <c r="BR919" i="1"/>
  <c r="BR1285" i="1"/>
  <c r="BS1285" i="1"/>
  <c r="BS957" i="1"/>
  <c r="BR957" i="1"/>
  <c r="BR521" i="1"/>
  <c r="BS521" i="1"/>
  <c r="BS2133" i="1"/>
  <c r="BR2133" i="1"/>
  <c r="BR1818" i="1"/>
  <c r="BS1818" i="1"/>
  <c r="BS402" i="1"/>
  <c r="BR402" i="1"/>
  <c r="BS1839" i="1"/>
  <c r="BR1839" i="1"/>
  <c r="BS2273" i="1"/>
  <c r="BR2273" i="1"/>
  <c r="BS1035" i="1"/>
  <c r="BR1035" i="1"/>
  <c r="BS1252" i="1"/>
  <c r="BR1252" i="1"/>
  <c r="BS1404" i="1"/>
  <c r="BR1404" i="1"/>
  <c r="BR558" i="1"/>
  <c r="BS558" i="1"/>
  <c r="BS2438" i="1"/>
  <c r="BR2438" i="1"/>
  <c r="BR117" i="1"/>
  <c r="BS117" i="1"/>
  <c r="BS1961" i="1"/>
  <c r="BR1961" i="1"/>
  <c r="BR235" i="1"/>
  <c r="BS235" i="1"/>
  <c r="BS1487" i="1"/>
  <c r="BR1487" i="1"/>
  <c r="BS1940" i="1"/>
  <c r="BR1940" i="1"/>
  <c r="BS1739" i="1"/>
  <c r="BR1739" i="1"/>
  <c r="BR624" i="1"/>
  <c r="BS624" i="1"/>
  <c r="BS593" i="1"/>
  <c r="BR593" i="1"/>
  <c r="BR1518" i="1"/>
  <c r="BS1518" i="1"/>
  <c r="BS1900" i="1"/>
  <c r="BR1900" i="1"/>
  <c r="BS2049" i="1"/>
  <c r="BR2049" i="1"/>
  <c r="BR2424" i="1"/>
  <c r="BS2424" i="1"/>
  <c r="BS1597" i="1"/>
  <c r="BR1597" i="1"/>
  <c r="BR1805" i="1"/>
  <c r="BS1805" i="1"/>
  <c r="BR1536" i="1"/>
  <c r="BS1536" i="1"/>
  <c r="BS286" i="1"/>
  <c r="BR286" i="1"/>
  <c r="BR1854" i="1"/>
  <c r="BS1854" i="1"/>
  <c r="BS244" i="1"/>
  <c r="BR244" i="1"/>
  <c r="BS692" i="1"/>
  <c r="BR692" i="1"/>
  <c r="BS2270" i="1"/>
  <c r="BR2270" i="1"/>
  <c r="BR1576" i="1"/>
  <c r="BS1576" i="1"/>
  <c r="BR1399" i="1"/>
  <c r="BS1399" i="1"/>
  <c r="BR1963" i="1"/>
  <c r="BS1963" i="1"/>
  <c r="BR890" i="1"/>
  <c r="BS890" i="1"/>
  <c r="BR2038" i="1"/>
  <c r="BS2038" i="1"/>
  <c r="BR127" i="1"/>
  <c r="BS127" i="1"/>
  <c r="BR1429" i="1"/>
  <c r="BS1429" i="1"/>
  <c r="BR2137" i="1"/>
  <c r="BS2137" i="1"/>
  <c r="BS570" i="1"/>
  <c r="BR570" i="1"/>
  <c r="BS803" i="1"/>
  <c r="BR803" i="1"/>
  <c r="BS1199" i="1"/>
  <c r="BR1199" i="1"/>
  <c r="BR1740" i="1"/>
  <c r="BS1740" i="1"/>
  <c r="BS1323" i="1"/>
  <c r="BR1323" i="1"/>
  <c r="BS1237" i="1"/>
  <c r="BR1237" i="1"/>
  <c r="BR397" i="1"/>
  <c r="BS397" i="1"/>
  <c r="BR700" i="1"/>
  <c r="BS700" i="1"/>
  <c r="BR1163" i="1"/>
  <c r="BS1163" i="1"/>
  <c r="BS531" i="1"/>
  <c r="BR531" i="1"/>
  <c r="BS2170" i="1"/>
  <c r="BR2170" i="1"/>
  <c r="BS683" i="1"/>
  <c r="BR683" i="1"/>
  <c r="BS799" i="1"/>
  <c r="BR799" i="1"/>
  <c r="BS2260" i="1"/>
  <c r="BR2260" i="1"/>
  <c r="BS614" i="1"/>
  <c r="BR614" i="1"/>
  <c r="BS1031" i="1"/>
  <c r="BR1031" i="1"/>
  <c r="BR564" i="1"/>
  <c r="BS564" i="1"/>
  <c r="BR631" i="1"/>
  <c r="BS631" i="1"/>
  <c r="BS2217" i="1"/>
  <c r="BR2217" i="1"/>
  <c r="BS1607" i="1"/>
  <c r="BR1607" i="1"/>
  <c r="BR2029" i="1"/>
  <c r="BS2029" i="1"/>
  <c r="BS563" i="1"/>
  <c r="BR563" i="1"/>
  <c r="BS1369" i="1"/>
  <c r="BR1369" i="1"/>
  <c r="BS526" i="1"/>
  <c r="BR526" i="1"/>
  <c r="BS2540" i="1"/>
  <c r="BR2540" i="1"/>
  <c r="BR977" i="1"/>
  <c r="BS977" i="1"/>
  <c r="BS2312" i="1"/>
  <c r="BR2312" i="1"/>
  <c r="BS35" i="1"/>
  <c r="BR35" i="1"/>
  <c r="BR798" i="1"/>
  <c r="BS798" i="1"/>
  <c r="BS1875" i="1"/>
  <c r="BR1875" i="1"/>
  <c r="BS322" i="1"/>
  <c r="BR322" i="1"/>
  <c r="BS283" i="1"/>
  <c r="BR283" i="1"/>
  <c r="BS650" i="1"/>
  <c r="BR650" i="1"/>
  <c r="BS2283" i="1"/>
  <c r="BR2283" i="1"/>
  <c r="BR474" i="1"/>
  <c r="BS474" i="1"/>
  <c r="BS1170" i="1"/>
  <c r="BR1170" i="1"/>
  <c r="BS2420" i="1"/>
  <c r="BR2420" i="1"/>
  <c r="BS2423" i="1"/>
  <c r="BR2423" i="1"/>
  <c r="BR1797" i="1"/>
  <c r="BS1797" i="1"/>
  <c r="BS1446" i="1"/>
  <c r="BR1446" i="1"/>
  <c r="BS129" i="1"/>
  <c r="BR129" i="1"/>
  <c r="BS282" i="1"/>
  <c r="BR282" i="1"/>
  <c r="BS1934" i="1"/>
  <c r="BR1934" i="1"/>
  <c r="BS1682" i="1"/>
  <c r="BR1682" i="1"/>
  <c r="BR751" i="1"/>
  <c r="BS751" i="1"/>
  <c r="BR2315" i="1"/>
  <c r="BS2315" i="1"/>
  <c r="BS666" i="1"/>
  <c r="BR666" i="1"/>
  <c r="BR1552" i="1"/>
  <c r="BS1552" i="1"/>
  <c r="BR216" i="1"/>
  <c r="BS216" i="1"/>
  <c r="BS1412" i="1"/>
  <c r="BR1412" i="1"/>
  <c r="BS1361" i="1"/>
  <c r="BR1361" i="1"/>
  <c r="BS165" i="1"/>
  <c r="BR165" i="1"/>
  <c r="BS532" i="1"/>
  <c r="BR532" i="1"/>
  <c r="BS1492" i="1"/>
  <c r="BR1492" i="1"/>
  <c r="BR1092" i="1"/>
  <c r="BS1092" i="1"/>
  <c r="BR24" i="1"/>
  <c r="BS24" i="1"/>
  <c r="BR486" i="1"/>
  <c r="BS486" i="1"/>
  <c r="BS1093" i="1"/>
  <c r="BR1093" i="1"/>
  <c r="BR924" i="1"/>
  <c r="BS924" i="1"/>
  <c r="BR171" i="1"/>
  <c r="BS171" i="1"/>
  <c r="BS1501" i="1"/>
  <c r="BR1501" i="1"/>
  <c r="BR2141" i="1"/>
  <c r="BS2141" i="1"/>
  <c r="BS2434" i="1"/>
  <c r="BR2434" i="1"/>
  <c r="BS1107" i="1"/>
  <c r="BR1107" i="1"/>
  <c r="BS980" i="1"/>
  <c r="BR980" i="1"/>
  <c r="BS213" i="1"/>
  <c r="BR213" i="1"/>
  <c r="BR1810" i="1"/>
  <c r="BS1810" i="1"/>
  <c r="BS467" i="1"/>
  <c r="BR467" i="1"/>
  <c r="BR1806" i="1"/>
  <c r="BS1806" i="1"/>
  <c r="BS2360" i="1"/>
  <c r="BR2360" i="1"/>
  <c r="BR2452" i="1"/>
  <c r="BS2452" i="1"/>
  <c r="BS465" i="1"/>
  <c r="BR465" i="1"/>
  <c r="BS605" i="1"/>
  <c r="BR605" i="1"/>
  <c r="BS1298" i="1"/>
  <c r="BR1298" i="1"/>
  <c r="BR1530" i="1"/>
  <c r="BS1530" i="1"/>
  <c r="BS777" i="1"/>
  <c r="BR777" i="1"/>
  <c r="BS1328" i="1"/>
  <c r="BR1328" i="1"/>
  <c r="BR328" i="1"/>
  <c r="BS328" i="1"/>
  <c r="BS2012" i="1"/>
  <c r="BR2012" i="1"/>
  <c r="BS1246" i="1"/>
  <c r="BR1246" i="1"/>
  <c r="BR2448" i="1"/>
  <c r="BS2448" i="1"/>
  <c r="BR953" i="1"/>
  <c r="BS953" i="1"/>
  <c r="BS1640" i="1"/>
  <c r="BR1640" i="1"/>
  <c r="BR2255" i="1"/>
  <c r="BS2255" i="1"/>
  <c r="BS1717" i="1"/>
  <c r="BR1717" i="1"/>
  <c r="BS772" i="1"/>
  <c r="BR772" i="1"/>
  <c r="BS220" i="1"/>
  <c r="BR220" i="1"/>
  <c r="BS357" i="1"/>
  <c r="BR357" i="1"/>
  <c r="BR499" i="1"/>
  <c r="BS499" i="1"/>
  <c r="BS1340" i="1"/>
  <c r="BR1340" i="1"/>
  <c r="BS1011" i="1"/>
  <c r="BR1011" i="1"/>
  <c r="BS539" i="1"/>
  <c r="BR539" i="1"/>
  <c r="BR288" i="1"/>
  <c r="BS288" i="1"/>
  <c r="BR868" i="1"/>
  <c r="BS868" i="1"/>
  <c r="BR774" i="1"/>
  <c r="BS774" i="1"/>
  <c r="BR1276" i="1"/>
  <c r="BS1276" i="1"/>
  <c r="BS651" i="1"/>
  <c r="BR651" i="1"/>
  <c r="BR1650" i="1"/>
  <c r="BS1650" i="1"/>
  <c r="BR2446" i="1"/>
  <c r="BS2446" i="1"/>
  <c r="BS2195" i="1"/>
  <c r="BR2195" i="1"/>
  <c r="BR1598" i="1"/>
  <c r="BS1598" i="1"/>
  <c r="BS2388" i="1"/>
  <c r="BR2388" i="1"/>
  <c r="BR1202" i="1"/>
  <c r="BS1202" i="1"/>
  <c r="BS1345" i="1"/>
  <c r="BR1345" i="1"/>
  <c r="BS1838" i="1"/>
  <c r="BR1838" i="1"/>
  <c r="BS1864" i="1"/>
  <c r="BR1864" i="1"/>
  <c r="BR48" i="1"/>
  <c r="BS48" i="1"/>
  <c r="BS1054" i="1"/>
  <c r="BR1054" i="1"/>
  <c r="BR664" i="1"/>
  <c r="BS664" i="1"/>
  <c r="BR1938" i="1"/>
  <c r="BS1938" i="1"/>
  <c r="BS737" i="1"/>
  <c r="BR737" i="1"/>
  <c r="BR1691" i="1"/>
  <c r="BS1691" i="1"/>
  <c r="BS2058" i="1"/>
  <c r="BR2058" i="1"/>
  <c r="BS1102" i="1"/>
  <c r="BR1102" i="1"/>
  <c r="BR750" i="1"/>
  <c r="BS750" i="1"/>
  <c r="BS239" i="1"/>
  <c r="BR239" i="1"/>
  <c r="BR2088" i="1"/>
  <c r="BS2088" i="1"/>
  <c r="BS279" i="1"/>
  <c r="BR279" i="1"/>
  <c r="BS2107" i="1"/>
  <c r="BR2107" i="1"/>
  <c r="BR833" i="1"/>
  <c r="BS833" i="1"/>
  <c r="BS834" i="1"/>
  <c r="BR834" i="1"/>
  <c r="BS2110" i="1"/>
  <c r="BR2110" i="1"/>
  <c r="BR72" i="1"/>
  <c r="BS72" i="1"/>
  <c r="BR1489" i="1"/>
  <c r="BS1489" i="1"/>
  <c r="BS342" i="1"/>
  <c r="BR342" i="1"/>
  <c r="BR1397" i="1"/>
  <c r="BS1397" i="1"/>
  <c r="BS206" i="1"/>
  <c r="BR206" i="1"/>
  <c r="BS575" i="1"/>
  <c r="BR575" i="1"/>
  <c r="BS1533" i="1"/>
  <c r="BR1533" i="1"/>
  <c r="BS1936" i="1"/>
  <c r="BR1936" i="1"/>
  <c r="BR2224" i="1"/>
  <c r="BS2224" i="1"/>
  <c r="BS1122" i="1"/>
  <c r="BR1122" i="1"/>
  <c r="BS2113" i="1"/>
  <c r="BR2113" i="1"/>
  <c r="BS94" i="1"/>
  <c r="BR94" i="1"/>
  <c r="BR297" i="1"/>
  <c r="BS297" i="1"/>
  <c r="BR1718" i="1"/>
  <c r="BS1718" i="1"/>
  <c r="BR1577" i="1"/>
  <c r="BS1577" i="1"/>
  <c r="BR2278" i="1"/>
  <c r="BS2278" i="1"/>
  <c r="BR1773" i="1"/>
  <c r="BS1773" i="1"/>
  <c r="BS1343" i="1"/>
  <c r="BR1343" i="1"/>
  <c r="BR1748" i="1"/>
  <c r="BS1748" i="1"/>
  <c r="BR1976" i="1"/>
  <c r="BS1976" i="1"/>
  <c r="BS2319" i="1"/>
  <c r="BR2319" i="1"/>
  <c r="BS1819" i="1"/>
  <c r="BR1819" i="1"/>
  <c r="BR720" i="1"/>
  <c r="BS720" i="1"/>
  <c r="BS1167" i="1"/>
  <c r="BR1167" i="1"/>
  <c r="BS65" i="1"/>
  <c r="BR65" i="1"/>
  <c r="BR1382" i="1"/>
  <c r="BS1382" i="1"/>
  <c r="BS2386" i="1"/>
  <c r="BR2386" i="1"/>
  <c r="BR997" i="1"/>
  <c r="BS997" i="1"/>
  <c r="BS2099" i="1"/>
  <c r="BR2099" i="1"/>
  <c r="BS1498" i="1"/>
  <c r="BR1498" i="1"/>
  <c r="BR2353" i="1"/>
  <c r="BS2353" i="1"/>
  <c r="BR1228" i="1"/>
  <c r="BS1228" i="1"/>
  <c r="BR1179" i="1"/>
  <c r="BS1179" i="1"/>
  <c r="BR716" i="1"/>
  <c r="BS716" i="1"/>
  <c r="BR421" i="1"/>
  <c r="BS421" i="1"/>
  <c r="BS1253" i="1"/>
  <c r="BR1253" i="1"/>
  <c r="BR1339" i="1"/>
  <c r="BS1339" i="1"/>
  <c r="BS1761" i="1"/>
  <c r="BR1761" i="1"/>
  <c r="BR687" i="1"/>
  <c r="BS687" i="1"/>
  <c r="BS867" i="1"/>
  <c r="BR867" i="1"/>
  <c r="BS586" i="1"/>
  <c r="BR586" i="1"/>
  <c r="BR33" i="1"/>
  <c r="BS33" i="1"/>
  <c r="BS1145" i="1"/>
  <c r="BR1145" i="1"/>
  <c r="BR1475" i="1"/>
  <c r="BS1475" i="1"/>
  <c r="BR2030" i="1"/>
  <c r="BS2030" i="1"/>
  <c r="BS422" i="1"/>
  <c r="BR422" i="1"/>
  <c r="BS967" i="1"/>
  <c r="BR967" i="1"/>
  <c r="BS411" i="1"/>
  <c r="BR411" i="1"/>
  <c r="BR567" i="1"/>
  <c r="BS567" i="1"/>
  <c r="BS1389" i="1"/>
  <c r="BR1389" i="1"/>
  <c r="BS2268" i="1"/>
  <c r="BR2268" i="1"/>
  <c r="BS2259" i="1"/>
  <c r="BR2259" i="1"/>
  <c r="BR121" i="1"/>
  <c r="BS121" i="1"/>
  <c r="BR149" i="1"/>
  <c r="BS149" i="1"/>
  <c r="BR211" i="1"/>
  <c r="BS211" i="1"/>
  <c r="BR2021" i="1"/>
  <c r="BS2021" i="1"/>
  <c r="BS1599" i="1"/>
  <c r="BR1599" i="1"/>
  <c r="BR1807" i="1"/>
  <c r="BS1807" i="1"/>
  <c r="BS243" i="1"/>
  <c r="BR243" i="1"/>
  <c r="BS2529" i="1"/>
  <c r="BR2529" i="1"/>
  <c r="BR1964" i="1"/>
  <c r="BS1964" i="1"/>
  <c r="BR386" i="1"/>
  <c r="BS386" i="1"/>
  <c r="BS478" i="1"/>
  <c r="BR478" i="1"/>
  <c r="BS1088" i="1"/>
  <c r="BR1088" i="1"/>
  <c r="BR2223" i="1"/>
  <c r="BS2223" i="1"/>
  <c r="BR1241" i="1"/>
  <c r="BS1241" i="1"/>
  <c r="BR1012" i="1"/>
  <c r="BS1012" i="1"/>
  <c r="BR2103" i="1"/>
  <c r="BS2103" i="1"/>
  <c r="BR1914" i="1"/>
  <c r="BS1914" i="1"/>
  <c r="BR1040" i="1"/>
  <c r="BS1040" i="1"/>
  <c r="BS2496" i="1"/>
  <c r="BR2496" i="1"/>
  <c r="BR429" i="1"/>
  <c r="BS429" i="1"/>
  <c r="BR1037" i="1"/>
  <c r="BS1037" i="1"/>
  <c r="BR2111" i="1"/>
  <c r="BS2111" i="1"/>
  <c r="BS2185" i="1"/>
  <c r="BR2185" i="1"/>
  <c r="BR2329" i="1"/>
  <c r="BS2329" i="1"/>
  <c r="BR1146" i="1"/>
  <c r="BS1146" i="1"/>
  <c r="BR1760" i="1"/>
  <c r="BS1760" i="1"/>
  <c r="BS1000" i="1"/>
  <c r="BR1000" i="1"/>
  <c r="BR30" i="1"/>
  <c r="BS30" i="1"/>
  <c r="BR233" i="1"/>
  <c r="BS233" i="1"/>
  <c r="BR1705" i="1"/>
  <c r="BS1705" i="1"/>
  <c r="BR540" i="1"/>
  <c r="BS540" i="1"/>
  <c r="BR1419" i="1"/>
  <c r="BS1419" i="1"/>
  <c r="BR2001" i="1"/>
  <c r="BS2001" i="1"/>
  <c r="BS1268" i="1"/>
  <c r="BR1268" i="1"/>
  <c r="BS1670" i="1"/>
  <c r="BR1670" i="1"/>
  <c r="BR1287" i="1"/>
  <c r="BS1287" i="1"/>
  <c r="BR495" i="1"/>
  <c r="BS495" i="1"/>
  <c r="BS224" i="1"/>
  <c r="BR224" i="1"/>
  <c r="BR776" i="1"/>
  <c r="BS776" i="1"/>
  <c r="BS89" i="1"/>
  <c r="BR89" i="1"/>
  <c r="BR1442" i="1"/>
  <c r="BS1442" i="1"/>
  <c r="BR1644" i="1"/>
  <c r="BS1644" i="1"/>
  <c r="BS561" i="1"/>
  <c r="BR561" i="1"/>
  <c r="BS1878" i="1"/>
  <c r="BR1878" i="1"/>
  <c r="BS941" i="1"/>
  <c r="BR941" i="1"/>
  <c r="BS1500" i="1"/>
  <c r="BR1500" i="1"/>
  <c r="BS1360" i="1"/>
  <c r="BR1360" i="1"/>
  <c r="BR904" i="1"/>
  <c r="BS904" i="1"/>
  <c r="BR135" i="1"/>
  <c r="BS135" i="1"/>
  <c r="BR355" i="1"/>
  <c r="BS355" i="1"/>
  <c r="BR927" i="1"/>
  <c r="BS927" i="1"/>
  <c r="BR2234" i="1"/>
  <c r="BS2234" i="1"/>
  <c r="BR9" i="1"/>
  <c r="BS9" i="1"/>
  <c r="BS628" i="1"/>
  <c r="BR628" i="1"/>
  <c r="BS1602" i="1"/>
  <c r="BR1602" i="1"/>
  <c r="BR2086" i="1"/>
  <c r="BS2086" i="1"/>
  <c r="BS1758" i="1"/>
  <c r="BR1758" i="1"/>
  <c r="BR509" i="1"/>
  <c r="BS509" i="1"/>
  <c r="BR1116" i="1"/>
  <c r="BS1116" i="1"/>
  <c r="BS1867" i="1"/>
  <c r="BR1867" i="1"/>
  <c r="BR1570" i="1"/>
  <c r="BS1570" i="1"/>
  <c r="BS2309" i="1"/>
  <c r="BR2309" i="1"/>
  <c r="BR172" i="1"/>
  <c r="BS172" i="1"/>
  <c r="BS1959" i="1"/>
  <c r="BR1959" i="1"/>
  <c r="BR909" i="1"/>
  <c r="BS909" i="1"/>
  <c r="BR1196" i="1"/>
  <c r="BS1196" i="1"/>
  <c r="BR1657" i="1"/>
  <c r="BS1657" i="1"/>
  <c r="BS942" i="1"/>
  <c r="BR942" i="1"/>
  <c r="BR773" i="1"/>
  <c r="BS773" i="1"/>
  <c r="BR301" i="1"/>
  <c r="BS301" i="1"/>
  <c r="BR2139" i="1"/>
  <c r="BS2139" i="1"/>
  <c r="BS667" i="1"/>
  <c r="BR667" i="1"/>
  <c r="BS1320" i="1"/>
  <c r="BR1320" i="1"/>
  <c r="BR1722" i="1"/>
  <c r="BS1722" i="1"/>
  <c r="BR2520" i="1"/>
  <c r="BS2520" i="1"/>
  <c r="BR1296" i="1"/>
  <c r="BS1296" i="1"/>
  <c r="BS870" i="1"/>
  <c r="BR870" i="1"/>
  <c r="BS1531" i="1"/>
  <c r="BR1531" i="1"/>
  <c r="BR2178" i="1"/>
  <c r="BS2178" i="1"/>
  <c r="BR791" i="1"/>
  <c r="BS791" i="1"/>
  <c r="BR111" i="1"/>
  <c r="BS111" i="1"/>
  <c r="BR695" i="1"/>
  <c r="BS695" i="1"/>
  <c r="BR1529" i="1"/>
  <c r="BS1529" i="1"/>
  <c r="BS885" i="1"/>
  <c r="BR885" i="1"/>
  <c r="BR323" i="1"/>
  <c r="BS323" i="1"/>
  <c r="BR565" i="1"/>
  <c r="BS565" i="1"/>
  <c r="BR1729" i="1"/>
  <c r="BS1729" i="1"/>
  <c r="BR304" i="1"/>
  <c r="BS304" i="1"/>
  <c r="BS894" i="1"/>
  <c r="BR894" i="1"/>
  <c r="BS1861" i="1"/>
  <c r="BR1861" i="1"/>
  <c r="BR2198" i="1"/>
  <c r="BS2198" i="1"/>
  <c r="BR529" i="1"/>
  <c r="BS529" i="1"/>
  <c r="BR2497" i="1"/>
  <c r="BS2497" i="1"/>
  <c r="BR2468" i="1"/>
  <c r="BS2468" i="1"/>
  <c r="BR2335" i="1"/>
  <c r="BS2335" i="1"/>
  <c r="BR1800" i="1"/>
  <c r="BS1800" i="1"/>
  <c r="BS2427" i="1"/>
  <c r="BR2427" i="1"/>
  <c r="BS1080" i="1"/>
  <c r="BR1080" i="1"/>
  <c r="BR682" i="1"/>
  <c r="BS682" i="1"/>
  <c r="BS760" i="1"/>
  <c r="BR760" i="1"/>
  <c r="BR1813" i="1"/>
  <c r="BS1813" i="1"/>
  <c r="BR960" i="1"/>
  <c r="BS960" i="1"/>
  <c r="BS232" i="1"/>
  <c r="BR232" i="1"/>
  <c r="BS16" i="1"/>
  <c r="BR16" i="1"/>
  <c r="BS1756" i="1"/>
  <c r="BR1756" i="1"/>
  <c r="BS191" i="1"/>
  <c r="BR191" i="1"/>
  <c r="BR785" i="1"/>
  <c r="BS785" i="1"/>
  <c r="BS1651" i="1"/>
  <c r="BR1651" i="1"/>
  <c r="BS786" i="1"/>
  <c r="BR786" i="1"/>
  <c r="BR1483" i="1"/>
  <c r="BS1483" i="1"/>
  <c r="BR2035" i="1"/>
  <c r="BS2035" i="1"/>
  <c r="BS705" i="1"/>
  <c r="BR705" i="1"/>
  <c r="BS27" i="1"/>
  <c r="BR27" i="1"/>
  <c r="BS1137" i="1"/>
  <c r="BR1137" i="1"/>
  <c r="BS1439" i="1"/>
  <c r="BR1439" i="1"/>
  <c r="BR1902" i="1"/>
  <c r="BS1902" i="1"/>
  <c r="BS290" i="1"/>
  <c r="BR290" i="1"/>
  <c r="BS158" i="1"/>
  <c r="BR158" i="1"/>
  <c r="BS1349" i="1"/>
  <c r="BR1349" i="1"/>
  <c r="BS632" i="1"/>
  <c r="BR632" i="1"/>
  <c r="BS153" i="1"/>
  <c r="BR153" i="1"/>
  <c r="BS1642" i="1"/>
  <c r="BR1642" i="1"/>
  <c r="BR520" i="1"/>
  <c r="BS520" i="1"/>
  <c r="BR1022" i="1"/>
  <c r="BS1022" i="1"/>
  <c r="BR1476" i="1"/>
  <c r="BS1476" i="1"/>
  <c r="BR982" i="1"/>
  <c r="BS982" i="1"/>
  <c r="BR1508" i="1"/>
  <c r="BS1508" i="1"/>
  <c r="BR120" i="1"/>
  <c r="BS120" i="1"/>
  <c r="BS2297" i="1"/>
  <c r="BR2297" i="1"/>
  <c r="BS844" i="1"/>
  <c r="BR844" i="1"/>
  <c r="BS1138" i="1"/>
  <c r="BR1138" i="1"/>
  <c r="BR1903" i="1"/>
  <c r="BS1903" i="1"/>
  <c r="BR2135" i="1"/>
  <c r="BS2135" i="1"/>
  <c r="BR2367" i="1"/>
  <c r="BS2367" i="1"/>
  <c r="BS2219" i="1"/>
  <c r="BR2219" i="1"/>
  <c r="BS533" i="1"/>
  <c r="BR533" i="1"/>
  <c r="BR2521" i="1"/>
  <c r="BS2521" i="1"/>
  <c r="BS1032" i="1"/>
  <c r="BR1032" i="1"/>
  <c r="BR634" i="1"/>
  <c r="BS634" i="1"/>
  <c r="BR1400" i="1"/>
  <c r="BS1400" i="1"/>
  <c r="BS912" i="1"/>
  <c r="BR912" i="1"/>
  <c r="BR91" i="1"/>
  <c r="BS91" i="1"/>
  <c r="BR2413" i="1"/>
  <c r="BS2413" i="1"/>
  <c r="BS851" i="1"/>
  <c r="BR851" i="1"/>
  <c r="BR143" i="1"/>
  <c r="BS143" i="1"/>
  <c r="BS735" i="1"/>
  <c r="BR735" i="1"/>
  <c r="BR1585" i="1"/>
  <c r="BS1585" i="1"/>
  <c r="BS690" i="1"/>
  <c r="BR690" i="1"/>
  <c r="BR19" i="1"/>
  <c r="BS19" i="1"/>
  <c r="BS1913" i="1"/>
  <c r="BR1913" i="1"/>
  <c r="BS482" i="1"/>
  <c r="BR482" i="1"/>
  <c r="BR2437" i="1"/>
  <c r="BS2437" i="1"/>
  <c r="BR1089" i="1"/>
  <c r="BS1089" i="1"/>
  <c r="BS1387" i="1"/>
  <c r="BR1387" i="1"/>
  <c r="BS1845" i="1"/>
  <c r="BR1845" i="1"/>
  <c r="BR231" i="1"/>
  <c r="BS231" i="1"/>
  <c r="BR2154" i="1"/>
  <c r="BS2154" i="1"/>
  <c r="BS1301" i="1"/>
  <c r="BR1301" i="1"/>
  <c r="BS584" i="1"/>
  <c r="BR584" i="1"/>
  <c r="BR101" i="1"/>
  <c r="BS101" i="1"/>
  <c r="BR1556" i="1"/>
  <c r="BS1556" i="1"/>
  <c r="BS472" i="1"/>
  <c r="BR472" i="1"/>
  <c r="BR1051" i="1"/>
  <c r="BS1051" i="1"/>
  <c r="BR1420" i="1"/>
  <c r="BS1420" i="1"/>
  <c r="BS934" i="1"/>
  <c r="BR934" i="1"/>
  <c r="BS765" i="1"/>
  <c r="BR765" i="1"/>
  <c r="BR309" i="1"/>
  <c r="BS309" i="1"/>
  <c r="BS2238" i="1"/>
  <c r="BR2238" i="1"/>
  <c r="BR675" i="1"/>
  <c r="BS675" i="1"/>
  <c r="BS1332" i="1"/>
  <c r="BR1332" i="1"/>
  <c r="BR1794" i="1"/>
  <c r="BS1794" i="1"/>
  <c r="BR2391" i="1"/>
  <c r="BS2391" i="1"/>
  <c r="BR2287" i="1"/>
  <c r="BS2287" i="1"/>
  <c r="BS1553" i="1"/>
  <c r="BR1553" i="1"/>
  <c r="BS2467" i="1"/>
  <c r="BR2467" i="1"/>
  <c r="BR2037" i="1"/>
  <c r="BS2037" i="1"/>
  <c r="BS2119" i="1"/>
  <c r="BR2119" i="1"/>
  <c r="BR600" i="1"/>
  <c r="BS600" i="1"/>
  <c r="BS1422" i="1"/>
  <c r="BR1422" i="1"/>
  <c r="BS106" i="1"/>
  <c r="BR106" i="1"/>
  <c r="BS1669" i="1"/>
  <c r="BR1669" i="1"/>
  <c r="BS1180" i="1"/>
  <c r="BR1180" i="1"/>
  <c r="BS71" i="1"/>
  <c r="BR71" i="1"/>
  <c r="BR574" i="1"/>
  <c r="BS574" i="1"/>
  <c r="BS2300" i="1"/>
  <c r="BR2300" i="1"/>
  <c r="BS1630" i="1"/>
  <c r="BR1630" i="1"/>
  <c r="BS364" i="1"/>
  <c r="BR364" i="1"/>
  <c r="BR2104" i="1"/>
  <c r="BS2104" i="1"/>
  <c r="BR973" i="1"/>
  <c r="BS973" i="1"/>
  <c r="BR1271" i="1"/>
  <c r="BS1271" i="1"/>
  <c r="BR1894" i="1"/>
  <c r="BS1894" i="1"/>
  <c r="BS1006" i="1"/>
  <c r="BR1006" i="1"/>
  <c r="BS1676" i="1"/>
  <c r="BR1676" i="1"/>
  <c r="BS479" i="1"/>
  <c r="BR479" i="1"/>
  <c r="BR1978" i="1"/>
  <c r="BS1978" i="1"/>
  <c r="BR788" i="1"/>
  <c r="BS788" i="1"/>
  <c r="BS1759" i="1"/>
  <c r="BR1759" i="1"/>
  <c r="BS8" i="1"/>
  <c r="BR8" i="1"/>
  <c r="BS1540" i="1"/>
  <c r="BR1540" i="1"/>
  <c r="BR936" i="1"/>
  <c r="BS936" i="1"/>
  <c r="BS208" i="1"/>
  <c r="BR208" i="1"/>
  <c r="BS1562" i="1"/>
  <c r="BR1562" i="1"/>
  <c r="BS167" i="1"/>
  <c r="BR167" i="1"/>
  <c r="BR759" i="1"/>
  <c r="BS759" i="1"/>
  <c r="BS1619" i="1"/>
  <c r="BR1619" i="1"/>
  <c r="BS439" i="1"/>
  <c r="BR439" i="1"/>
  <c r="BR387" i="1"/>
  <c r="BS387" i="1"/>
  <c r="BR645" i="1"/>
  <c r="BS645" i="1"/>
  <c r="BS1083" i="1"/>
  <c r="BR1083" i="1"/>
  <c r="BS369" i="1"/>
  <c r="BR369" i="1"/>
  <c r="BS959" i="1"/>
  <c r="BR959" i="1"/>
  <c r="BR1358" i="1"/>
  <c r="BS1358" i="1"/>
  <c r="BR1876" i="1"/>
  <c r="BS1876" i="1"/>
  <c r="BR1222" i="1"/>
  <c r="BS1222" i="1"/>
  <c r="BS2304" i="1"/>
  <c r="BR2304" i="1"/>
  <c r="BR541" i="1"/>
  <c r="BS541" i="1"/>
  <c r="BS2503" i="1"/>
  <c r="BR2503" i="1"/>
  <c r="BS2536" i="1"/>
  <c r="BR2536" i="1"/>
  <c r="BS2013" i="1"/>
  <c r="BR2013" i="1"/>
  <c r="BS1853" i="1"/>
  <c r="BR1853" i="1"/>
  <c r="BS1144" i="1"/>
  <c r="BR1144" i="1"/>
  <c r="BS259" i="1"/>
  <c r="BR259" i="1"/>
  <c r="BS1742" i="1"/>
  <c r="BR1742" i="1"/>
  <c r="BR2120" i="1"/>
  <c r="BS2120" i="1"/>
  <c r="BS856" i="1"/>
  <c r="BR856" i="1"/>
  <c r="BS295" i="1"/>
  <c r="BR295" i="1"/>
  <c r="BS66" i="1"/>
  <c r="BR66" i="1"/>
  <c r="BR2313" i="1"/>
  <c r="BS2313" i="1"/>
  <c r="BS257" i="1"/>
  <c r="BR257" i="1"/>
  <c r="BR849" i="1"/>
  <c r="BS849" i="1"/>
  <c r="BS1737" i="1"/>
  <c r="BR1737" i="1"/>
  <c r="BS850" i="1"/>
  <c r="BR850" i="1"/>
  <c r="BS807" i="1"/>
  <c r="BR807" i="1"/>
  <c r="BR2134" i="1"/>
  <c r="BS2134" i="1"/>
  <c r="BS770" i="1"/>
  <c r="BR770" i="1"/>
  <c r="BS88" i="1"/>
  <c r="BR88" i="1"/>
  <c r="BS1203" i="1"/>
  <c r="BR1203" i="1"/>
  <c r="BS1506" i="1"/>
  <c r="BR1506" i="1"/>
  <c r="BS1975" i="1"/>
  <c r="BR1975" i="1"/>
  <c r="BS358" i="1"/>
  <c r="BR358" i="1"/>
  <c r="BS489" i="1"/>
  <c r="BR489" i="1"/>
  <c r="BR1417" i="1"/>
  <c r="BS1417" i="1"/>
  <c r="BR696" i="1"/>
  <c r="BS696" i="1"/>
  <c r="BS222" i="1"/>
  <c r="BR222" i="1"/>
  <c r="BS1783" i="1"/>
  <c r="BR1783" i="1"/>
  <c r="BS591" i="1"/>
  <c r="BR591" i="1"/>
  <c r="BS1119" i="1"/>
  <c r="BR1119" i="1"/>
  <c r="BS1574" i="1"/>
  <c r="BR1574" i="1"/>
  <c r="BS1215" i="1"/>
  <c r="BR1215" i="1"/>
  <c r="BS2101" i="1"/>
  <c r="BR2101" i="1"/>
  <c r="BS184" i="1"/>
  <c r="BR184" i="1"/>
  <c r="BR1980" i="1"/>
  <c r="BS1980" i="1"/>
  <c r="BS921" i="1"/>
  <c r="BR921" i="1"/>
  <c r="BR1208" i="1"/>
  <c r="BS1208" i="1"/>
  <c r="BR1990" i="1"/>
  <c r="BS1990" i="1"/>
  <c r="BR2272" i="1"/>
  <c r="BS2272" i="1"/>
  <c r="BS2488" i="1"/>
  <c r="BR2488" i="1"/>
  <c r="BR2339" i="1"/>
  <c r="BS2339" i="1"/>
  <c r="BR1226" i="1"/>
  <c r="BS1226" i="1"/>
  <c r="BS2261" i="1"/>
  <c r="BR2261" i="1"/>
  <c r="BR1096" i="1"/>
  <c r="BS1096" i="1"/>
  <c r="BS207" i="1"/>
  <c r="BR207" i="1"/>
  <c r="BR2002" i="1"/>
  <c r="BS2002" i="1"/>
  <c r="BR2008" i="1"/>
  <c r="BS2008" i="1"/>
  <c r="BS976" i="1"/>
  <c r="BR976" i="1"/>
  <c r="BS248" i="1"/>
  <c r="BR248" i="1"/>
  <c r="BS36" i="1"/>
  <c r="BR36" i="1"/>
  <c r="BR1825" i="1"/>
  <c r="BS1825" i="1"/>
  <c r="BS209" i="1"/>
  <c r="BR209" i="1"/>
  <c r="BS801" i="1"/>
  <c r="BR801" i="1"/>
  <c r="BS1673" i="1"/>
  <c r="BR1673" i="1"/>
  <c r="BR802" i="1"/>
  <c r="BS802" i="1"/>
  <c r="BS1503" i="1"/>
  <c r="BR1503" i="1"/>
  <c r="BR2059" i="1"/>
  <c r="BS2059" i="1"/>
  <c r="BS721" i="1"/>
  <c r="BR721" i="1"/>
  <c r="BR39" i="1"/>
  <c r="BS39" i="1"/>
  <c r="BS1153" i="1"/>
  <c r="BR1153" i="1"/>
  <c r="BR1457" i="1"/>
  <c r="BS1457" i="1"/>
  <c r="BR1920" i="1"/>
  <c r="BS1920" i="1"/>
  <c r="BR306" i="1"/>
  <c r="BS306" i="1"/>
  <c r="BR178" i="1"/>
  <c r="BS178" i="1"/>
  <c r="BR1365" i="1"/>
  <c r="BS1365" i="1"/>
  <c r="BR648" i="1"/>
  <c r="BS648" i="1"/>
  <c r="BR169" i="1"/>
  <c r="BS169" i="1"/>
  <c r="BR1702" i="1"/>
  <c r="BS1702" i="1"/>
  <c r="BR536" i="1"/>
  <c r="BS536" i="1"/>
  <c r="BS1038" i="1"/>
  <c r="BR1038" i="1"/>
  <c r="BR1497" i="1"/>
  <c r="BS1497" i="1"/>
  <c r="BR998" i="1"/>
  <c r="BS998" i="1"/>
  <c r="BS1525" i="1"/>
  <c r="BR1525" i="1"/>
  <c r="BS487" i="1"/>
  <c r="BR487" i="1"/>
  <c r="BR2063" i="1"/>
  <c r="BS2063" i="1"/>
  <c r="BR796" i="1"/>
  <c r="BS796" i="1"/>
  <c r="BR1090" i="1"/>
  <c r="BS1090" i="1"/>
  <c r="BS1846" i="1"/>
  <c r="BR1846" i="1"/>
  <c r="BS2534" i="1"/>
  <c r="BR2534" i="1"/>
  <c r="BR2295" i="1"/>
  <c r="BS2295" i="1"/>
  <c r="BR2061" i="1"/>
  <c r="BS2061" i="1"/>
  <c r="BR2311" i="1"/>
  <c r="BS2311" i="1"/>
  <c r="BS2394" i="1"/>
  <c r="BR2394" i="1"/>
  <c r="BS1623" i="1"/>
  <c r="BR1623" i="1"/>
  <c r="BR1957" i="1"/>
  <c r="BS1957" i="1"/>
  <c r="BS1460" i="1"/>
  <c r="BR1460" i="1"/>
  <c r="BS2005" i="1"/>
  <c r="BR2005" i="1"/>
  <c r="BR2310" i="1"/>
  <c r="BS2310" i="1"/>
  <c r="BR2363" i="1"/>
  <c r="BS2363" i="1"/>
  <c r="BS2073" i="1"/>
  <c r="BR2073" i="1"/>
  <c r="BR1244" i="1"/>
  <c r="BS1244" i="1"/>
  <c r="BS2269" i="1"/>
  <c r="BR2269" i="1"/>
  <c r="BR426" i="1"/>
  <c r="BS426" i="1"/>
  <c r="BR2148" i="1"/>
  <c r="BS2148" i="1"/>
  <c r="BR1184" i="1"/>
  <c r="BS1184" i="1"/>
  <c r="BS830" i="1"/>
  <c r="BR830" i="1"/>
  <c r="BR538" i="1"/>
  <c r="BS538" i="1"/>
  <c r="BS2102" i="1"/>
  <c r="BR2102" i="1"/>
  <c r="BS749" i="1"/>
  <c r="BR749" i="1"/>
  <c r="BR68" i="1"/>
  <c r="BS68" i="1"/>
  <c r="BS1181" i="1"/>
  <c r="BR1181" i="1"/>
  <c r="BR1485" i="1"/>
  <c r="BS1485" i="1"/>
  <c r="BS2412" i="1"/>
  <c r="BR2412" i="1"/>
  <c r="BS1703" i="1"/>
  <c r="BR1703" i="1"/>
  <c r="BR400" i="1"/>
  <c r="BS400" i="1"/>
  <c r="BR2256" i="1"/>
  <c r="BS2256" i="1"/>
  <c r="BS1009" i="1"/>
  <c r="BR1009" i="1"/>
  <c r="BS1307" i="1"/>
  <c r="BR1307" i="1"/>
  <c r="BR2080" i="1"/>
  <c r="BS2080" i="1"/>
  <c r="BS1832" i="1"/>
  <c r="BR1832" i="1"/>
  <c r="BS523" i="1"/>
  <c r="BR523" i="1"/>
  <c r="BS415" i="1"/>
  <c r="BR415" i="1"/>
  <c r="BS657" i="1"/>
  <c r="BR657" i="1"/>
  <c r="BR1099" i="1"/>
  <c r="BS1099" i="1"/>
  <c r="BS381" i="1"/>
  <c r="BR381" i="1"/>
  <c r="BS971" i="1"/>
  <c r="BR971" i="1"/>
  <c r="BS1338" i="1"/>
  <c r="BR1338" i="1"/>
  <c r="BS1401" i="1"/>
  <c r="BR1401" i="1"/>
  <c r="BS684" i="1"/>
  <c r="BR684" i="1"/>
  <c r="BR293" i="1"/>
  <c r="BS293" i="1"/>
  <c r="BR2019" i="1"/>
  <c r="BS2019" i="1"/>
  <c r="BS659" i="1"/>
  <c r="BR659" i="1"/>
  <c r="BR1312" i="1"/>
  <c r="BS1312" i="1"/>
  <c r="BS1771" i="1"/>
  <c r="BR1771" i="1"/>
  <c r="BS2359" i="1"/>
  <c r="BR2359" i="1"/>
  <c r="BR2183" i="1"/>
  <c r="BS2183" i="1"/>
  <c r="BR1250" i="1"/>
  <c r="BS1250" i="1"/>
  <c r="BS2447" i="1"/>
  <c r="BR2447" i="1"/>
  <c r="BS1981" i="1"/>
  <c r="BR1981" i="1"/>
  <c r="BR1851" i="1"/>
  <c r="BS1851" i="1"/>
  <c r="BR2528" i="1"/>
  <c r="BS2528" i="1"/>
  <c r="BR2052" i="1"/>
  <c r="BS2052" i="1"/>
  <c r="BS1136" i="1"/>
  <c r="BR1136" i="1"/>
  <c r="BR734" i="1"/>
  <c r="BS734" i="1"/>
  <c r="BR1479" i="1"/>
  <c r="BS1479" i="1"/>
  <c r="BS701" i="1"/>
  <c r="BR701" i="1"/>
  <c r="BR26" i="1"/>
  <c r="BS26" i="1"/>
  <c r="BR1133" i="1"/>
  <c r="BS1133" i="1"/>
  <c r="BR1435" i="1"/>
  <c r="BS1435" i="1"/>
  <c r="BS562" i="1"/>
  <c r="BR562" i="1"/>
  <c r="BS2280" i="1"/>
  <c r="BR2280" i="1"/>
  <c r="BS352" i="1"/>
  <c r="BR352" i="1"/>
  <c r="BS2072" i="1"/>
  <c r="BR2072" i="1"/>
  <c r="BS961" i="1"/>
  <c r="BR961" i="1"/>
  <c r="BR2000" i="1"/>
  <c r="BS2000" i="1"/>
  <c r="BR1547" i="1"/>
  <c r="BS1547" i="1"/>
  <c r="BS2364" i="1"/>
  <c r="BR2364" i="1"/>
  <c r="BS930" i="1"/>
  <c r="BR930" i="1"/>
  <c r="BR367" i="1"/>
  <c r="BS367" i="1"/>
  <c r="BR597" i="1"/>
  <c r="BS597" i="1"/>
  <c r="BR510" i="1"/>
  <c r="BS510" i="1"/>
  <c r="BR333" i="1"/>
  <c r="BS333" i="1"/>
  <c r="BR923" i="1"/>
  <c r="BS923" i="1"/>
  <c r="BR1290" i="1"/>
  <c r="BS1290" i="1"/>
  <c r="BS1353" i="1"/>
  <c r="BR1353" i="1"/>
  <c r="BS636" i="1"/>
  <c r="BR636" i="1"/>
  <c r="BS173" i="1"/>
  <c r="BR173" i="1"/>
  <c r="BS1706" i="1"/>
  <c r="BR1706" i="1"/>
  <c r="BS546" i="1"/>
  <c r="BR546" i="1"/>
  <c r="BR1042" i="1"/>
  <c r="BS1042" i="1"/>
  <c r="BS1558" i="1"/>
  <c r="BR1558" i="1"/>
  <c r="BS2532" i="1"/>
  <c r="BR2532" i="1"/>
  <c r="BS1969" i="1"/>
  <c r="BR1969" i="1"/>
  <c r="BR2167" i="1"/>
  <c r="BS2167" i="1"/>
  <c r="BR2048" i="1"/>
  <c r="BS2048" i="1"/>
  <c r="BR2015" i="1"/>
  <c r="BS2015" i="1"/>
  <c r="BO2371" i="1"/>
  <c r="BN2371" i="1"/>
  <c r="BO2476" i="1"/>
  <c r="BN2476" i="1"/>
  <c r="BN606" i="1"/>
  <c r="BO606" i="1"/>
  <c r="BN1793" i="1"/>
  <c r="BO1793" i="1"/>
  <c r="BN1378" i="1"/>
  <c r="BO1378" i="1"/>
  <c r="BO2328" i="1"/>
  <c r="BN2328" i="1"/>
  <c r="BN1771" i="1"/>
  <c r="BO1771" i="1"/>
  <c r="BN35" i="1"/>
  <c r="BO35" i="1"/>
  <c r="BN2026" i="1"/>
  <c r="BO2026" i="1"/>
  <c r="BO1196" i="1"/>
  <c r="BN1196" i="1"/>
  <c r="BN2028" i="1"/>
  <c r="BO2028" i="1"/>
  <c r="BO1542" i="1"/>
  <c r="BN1542" i="1"/>
  <c r="BN576" i="1"/>
  <c r="BO576" i="1"/>
  <c r="BN2448" i="1"/>
  <c r="BO2448" i="1"/>
  <c r="BN518" i="1"/>
  <c r="BO518" i="1"/>
  <c r="BO359" i="1"/>
  <c r="BN359" i="1"/>
  <c r="BO1101" i="1"/>
  <c r="BN1101" i="1"/>
  <c r="BN1695" i="1"/>
  <c r="BO1695" i="1"/>
  <c r="BN963" i="1"/>
  <c r="BO963" i="1"/>
  <c r="BN1959" i="1"/>
  <c r="BO1959" i="1"/>
  <c r="BN246" i="1"/>
  <c r="BO246" i="1"/>
  <c r="BN2217" i="1"/>
  <c r="BO2217" i="1"/>
  <c r="BN175" i="1"/>
  <c r="BO175" i="1"/>
  <c r="BN2021" i="1"/>
  <c r="BO2021" i="1"/>
  <c r="BO750" i="1"/>
  <c r="BN750" i="1"/>
  <c r="BN1351" i="1"/>
  <c r="BO1351" i="1"/>
  <c r="BN2148" i="1"/>
  <c r="BO2148" i="1"/>
  <c r="BO2523" i="1"/>
  <c r="BN2523" i="1"/>
  <c r="BO2380" i="1"/>
  <c r="BN2380" i="1"/>
  <c r="BO2270" i="1"/>
  <c r="BN2270" i="1"/>
  <c r="BN1636" i="1"/>
  <c r="BO1636" i="1"/>
  <c r="BO1745" i="1"/>
  <c r="BN1745" i="1"/>
  <c r="BO1459" i="1"/>
  <c r="BN1459" i="1"/>
  <c r="BO1121" i="1"/>
  <c r="BN1121" i="1"/>
  <c r="BO2565" i="1"/>
  <c r="BN2565" i="1"/>
  <c r="BN645" i="1"/>
  <c r="BO645" i="1"/>
  <c r="BO1326" i="1"/>
  <c r="BN1326" i="1"/>
  <c r="BO1825" i="1"/>
  <c r="BN1825" i="1"/>
  <c r="BO116" i="1"/>
  <c r="BN116" i="1"/>
  <c r="BO2314" i="1"/>
  <c r="BN2314" i="1"/>
  <c r="BN489" i="1"/>
  <c r="BO489" i="1"/>
  <c r="BO2405" i="1"/>
  <c r="BN2405" i="1"/>
  <c r="BO1009" i="1"/>
  <c r="BN1009" i="1"/>
  <c r="BN1796" i="1"/>
  <c r="BO1796" i="1"/>
  <c r="BN59" i="1"/>
  <c r="BO59" i="1"/>
  <c r="BO1727" i="1"/>
  <c r="BN1727" i="1"/>
  <c r="BN749" i="1"/>
  <c r="BO749" i="1"/>
  <c r="BO2274" i="1"/>
  <c r="BN2274" i="1"/>
  <c r="BN2488" i="1"/>
  <c r="BO2488" i="1"/>
  <c r="BO332" i="1"/>
  <c r="BN332" i="1"/>
  <c r="BO1207" i="1"/>
  <c r="BN1207" i="1"/>
  <c r="BN1977" i="1"/>
  <c r="BO1977" i="1"/>
  <c r="BO155" i="1"/>
  <c r="BN155" i="1"/>
  <c r="BO1730" i="1"/>
  <c r="BN1730" i="1"/>
  <c r="BN630" i="1"/>
  <c r="BO630" i="1"/>
  <c r="BO299" i="1"/>
  <c r="BN299" i="1"/>
  <c r="BO853" i="1"/>
  <c r="BN853" i="1"/>
  <c r="BN2338" i="1"/>
  <c r="BO2338" i="1"/>
  <c r="BO277" i="1"/>
  <c r="BN277" i="1"/>
  <c r="BO1690" i="1"/>
  <c r="BN1690" i="1"/>
  <c r="BO159" i="1"/>
  <c r="BN159" i="1"/>
  <c r="BN849" i="1"/>
  <c r="BO849" i="1"/>
  <c r="BN263" i="1"/>
  <c r="BO263" i="1"/>
  <c r="BN390" i="1"/>
  <c r="BO390" i="1"/>
  <c r="BN96" i="1"/>
  <c r="BO96" i="1"/>
  <c r="BN739" i="1"/>
  <c r="BO739" i="1"/>
  <c r="BO1992" i="1"/>
  <c r="BN1992" i="1"/>
  <c r="BO157" i="1"/>
  <c r="BN157" i="1"/>
  <c r="BN1492" i="1"/>
  <c r="BO1492" i="1"/>
  <c r="BN2402" i="1"/>
  <c r="BO2402" i="1"/>
  <c r="BO1149" i="1"/>
  <c r="BN1149" i="1"/>
  <c r="BO2554" i="1"/>
  <c r="BN2554" i="1"/>
  <c r="BO2590" i="1"/>
  <c r="BN2590" i="1"/>
  <c r="BO623" i="1"/>
  <c r="BN623" i="1"/>
  <c r="BO892" i="1"/>
  <c r="BN892" i="1"/>
  <c r="BO970" i="1"/>
  <c r="BN970" i="1"/>
  <c r="BN515" i="1"/>
  <c r="BO515" i="1"/>
  <c r="BN279" i="1"/>
  <c r="BO279" i="1"/>
  <c r="BN425" i="1"/>
  <c r="BO425" i="1"/>
  <c r="BO1911" i="1"/>
  <c r="BN1911" i="1"/>
  <c r="BO936" i="1"/>
  <c r="BN936" i="1"/>
  <c r="BO644" i="1"/>
  <c r="BN644" i="1"/>
  <c r="BO1034" i="1"/>
  <c r="BN1034" i="1"/>
  <c r="BN183" i="1"/>
  <c r="BO183" i="1"/>
  <c r="BO360" i="1"/>
  <c r="BN360" i="1"/>
  <c r="BN2022" i="1"/>
  <c r="BO2022" i="1"/>
  <c r="BN719" i="1"/>
  <c r="BO719" i="1"/>
  <c r="BO1715" i="1"/>
  <c r="BN1715" i="1"/>
  <c r="BN2510" i="1"/>
  <c r="BO2510" i="1"/>
  <c r="BO822" i="1"/>
  <c r="BN822" i="1"/>
  <c r="BO448" i="1"/>
  <c r="BN448" i="1"/>
  <c r="BN999" i="1"/>
  <c r="BO999" i="1"/>
  <c r="BO76" i="1"/>
  <c r="BN76" i="1"/>
  <c r="BO120" i="1"/>
  <c r="BN120" i="1"/>
  <c r="BO1873" i="1"/>
  <c r="BN1873" i="1"/>
  <c r="BN1069" i="1"/>
  <c r="BO1069" i="1"/>
  <c r="BN1469" i="1"/>
  <c r="BO1469" i="1"/>
  <c r="BO769" i="1"/>
  <c r="BN769" i="1"/>
  <c r="BO2462" i="1"/>
  <c r="BN2462" i="1"/>
  <c r="BO98" i="1"/>
  <c r="BN98" i="1"/>
  <c r="BO259" i="1"/>
  <c r="BN259" i="1"/>
  <c r="BN1352" i="1"/>
  <c r="BO1352" i="1"/>
  <c r="BN834" i="1"/>
  <c r="BO834" i="1"/>
  <c r="BN1643" i="1"/>
  <c r="BO1643" i="1"/>
  <c r="BN128" i="1"/>
  <c r="BO128" i="1"/>
  <c r="BN568" i="1"/>
  <c r="BO568" i="1"/>
  <c r="BN1035" i="1"/>
  <c r="BO1035" i="1"/>
  <c r="BO115" i="1"/>
  <c r="BN115" i="1"/>
  <c r="BN1262" i="1"/>
  <c r="BO1262" i="1"/>
  <c r="BO2568" i="1"/>
  <c r="BN2568" i="1"/>
  <c r="BO1792" i="1"/>
  <c r="BN1792" i="1"/>
  <c r="BN674" i="1"/>
  <c r="BO674" i="1"/>
  <c r="BN106" i="1"/>
  <c r="BO106" i="1"/>
  <c r="BO317" i="1"/>
  <c r="BN317" i="1"/>
  <c r="BO367" i="1"/>
  <c r="BN367" i="1"/>
  <c r="BN923" i="1"/>
  <c r="BO923" i="1"/>
  <c r="BN6" i="1"/>
  <c r="BO6" i="1"/>
  <c r="BN1256" i="1"/>
  <c r="BO1256" i="1"/>
  <c r="BN2407" i="1"/>
  <c r="BO2407" i="1"/>
  <c r="BO629" i="1"/>
  <c r="BN629" i="1"/>
  <c r="BN1553" i="1"/>
  <c r="BO1553" i="1"/>
  <c r="BO1902" i="1"/>
  <c r="BN1902" i="1"/>
  <c r="BN728" i="1"/>
  <c r="BO728" i="1"/>
  <c r="BO1649" i="1"/>
  <c r="BN1649" i="1"/>
  <c r="BN284" i="1"/>
  <c r="BO284" i="1"/>
  <c r="BN1332" i="1"/>
  <c r="BO1332" i="1"/>
  <c r="BN1116" i="1"/>
  <c r="BO1116" i="1"/>
  <c r="BO146" i="1"/>
  <c r="BN146" i="1"/>
  <c r="BN1001" i="1"/>
  <c r="BO1001" i="1"/>
  <c r="BO1582" i="1"/>
  <c r="BN1582" i="1"/>
  <c r="BO2454" i="1"/>
  <c r="BN2454" i="1"/>
  <c r="BO12" i="1"/>
  <c r="BN12" i="1"/>
  <c r="BO19" i="1"/>
  <c r="BN19" i="1"/>
  <c r="BN1317" i="1"/>
  <c r="BO1317" i="1"/>
  <c r="BO2223" i="1"/>
  <c r="BN2223" i="1"/>
  <c r="BN1939" i="1"/>
  <c r="BO1939" i="1"/>
  <c r="BO2020" i="1"/>
  <c r="BN2020" i="1"/>
  <c r="BO2378" i="1"/>
  <c r="BN2378" i="1"/>
  <c r="BO2358" i="1"/>
  <c r="BN2358" i="1"/>
  <c r="BO528" i="1"/>
  <c r="BN528" i="1"/>
  <c r="BO2579" i="1"/>
  <c r="BN2579" i="1"/>
  <c r="BO1132" i="1"/>
  <c r="BN1132" i="1"/>
  <c r="BN1736" i="1"/>
  <c r="BO1736" i="1"/>
  <c r="BN2032" i="1"/>
  <c r="BO2032" i="1"/>
  <c r="BN1219" i="1"/>
  <c r="BO1219" i="1"/>
  <c r="BO42" i="1"/>
  <c r="BN42" i="1"/>
  <c r="BO1895" i="1"/>
  <c r="BN1895" i="1"/>
  <c r="BO2545" i="1"/>
  <c r="BN2545" i="1"/>
  <c r="BN1949" i="1"/>
  <c r="BO1949" i="1"/>
  <c r="BO1043" i="1"/>
  <c r="BN1043" i="1"/>
  <c r="BN281" i="1"/>
  <c r="BO281" i="1"/>
  <c r="BN2534" i="1"/>
  <c r="BO2534" i="1"/>
  <c r="BO1319" i="1"/>
  <c r="BN1319" i="1"/>
  <c r="BN717" i="1"/>
  <c r="BO717" i="1"/>
  <c r="BO2475" i="1"/>
  <c r="BN2475" i="1"/>
  <c r="BN1878" i="1"/>
  <c r="BO1878" i="1"/>
  <c r="BN127" i="1"/>
  <c r="BO127" i="1"/>
  <c r="BN1789" i="1"/>
  <c r="BO1789" i="1"/>
  <c r="BO1260" i="1"/>
  <c r="BN1260" i="1"/>
  <c r="BO938" i="1"/>
  <c r="BN938" i="1"/>
  <c r="BN735" i="1"/>
  <c r="BO735" i="1"/>
  <c r="BN1966" i="1"/>
  <c r="BO1966" i="1"/>
  <c r="BO2415" i="1"/>
  <c r="BN2415" i="1"/>
  <c r="BO608" i="1"/>
  <c r="BN608" i="1"/>
  <c r="BN2029" i="1"/>
  <c r="BO2029" i="1"/>
  <c r="BN125" i="1"/>
  <c r="BO125" i="1"/>
  <c r="BO1599" i="1"/>
  <c r="BN1599" i="1"/>
  <c r="BO492" i="1"/>
  <c r="BN492" i="1"/>
  <c r="BO1071" i="1"/>
  <c r="BN1071" i="1"/>
  <c r="BO1451" i="1"/>
  <c r="BN1451" i="1"/>
  <c r="BO2298" i="1"/>
  <c r="BN2298" i="1"/>
  <c r="BO2317" i="1"/>
  <c r="BN2317" i="1"/>
  <c r="BN594" i="1"/>
  <c r="BO594" i="1"/>
  <c r="BN2382" i="1"/>
  <c r="BO2382" i="1"/>
  <c r="BO2060" i="1"/>
  <c r="BN2060" i="1"/>
  <c r="BN1000" i="1"/>
  <c r="BO1000" i="1"/>
  <c r="BN1598" i="1"/>
  <c r="BO1598" i="1"/>
  <c r="BO493" i="1"/>
  <c r="BN493" i="1"/>
  <c r="BN1425" i="1"/>
  <c r="BO1425" i="1"/>
  <c r="BN708" i="1"/>
  <c r="BO708" i="1"/>
  <c r="BN234" i="1"/>
  <c r="BO234" i="1"/>
  <c r="BN1791" i="1"/>
  <c r="BO1791" i="1"/>
  <c r="BO603" i="1"/>
  <c r="BN603" i="1"/>
  <c r="BO1143" i="1"/>
  <c r="BN1143" i="1"/>
  <c r="BN287" i="1"/>
  <c r="BO287" i="1"/>
  <c r="BO50" i="1"/>
  <c r="BN50" i="1"/>
  <c r="BN2225" i="1"/>
  <c r="BO2225" i="1"/>
  <c r="BO249" i="1"/>
  <c r="BN249" i="1"/>
  <c r="BO841" i="1"/>
  <c r="BN841" i="1"/>
  <c r="BO1723" i="1"/>
  <c r="BN1723" i="1"/>
  <c r="BN1735" i="1"/>
  <c r="BO1735" i="1"/>
  <c r="BN424" i="1"/>
  <c r="BO424" i="1"/>
  <c r="BN2306" i="1"/>
  <c r="BO2306" i="1"/>
  <c r="BN1033" i="1"/>
  <c r="BO1033" i="1"/>
  <c r="BN1331" i="1"/>
  <c r="BO1331" i="1"/>
  <c r="BO2166" i="1"/>
  <c r="BN2166" i="1"/>
  <c r="BO2631" i="1"/>
  <c r="BN2631" i="1"/>
  <c r="BN1020" i="1"/>
  <c r="BO1020" i="1"/>
  <c r="BN2292" i="1"/>
  <c r="BO2292" i="1"/>
  <c r="BN947" i="1"/>
  <c r="BO947" i="1"/>
  <c r="BO2005" i="1"/>
  <c r="BN2005" i="1"/>
  <c r="BN2403" i="1"/>
  <c r="BO2403" i="1"/>
  <c r="BN2324" i="1"/>
  <c r="BO2324" i="1"/>
  <c r="BN1446" i="1"/>
  <c r="BO1446" i="1"/>
  <c r="BO2352" i="1"/>
  <c r="BN2352" i="1"/>
  <c r="BN1052" i="1"/>
  <c r="BO1052" i="1"/>
  <c r="BO2162" i="1"/>
  <c r="BN2162" i="1"/>
  <c r="BN1755" i="1"/>
  <c r="BO1755" i="1"/>
  <c r="BN2147" i="1"/>
  <c r="BO2147" i="1"/>
  <c r="BO1478" i="1"/>
  <c r="BN1478" i="1"/>
  <c r="BO1324" i="1"/>
  <c r="BN1324" i="1"/>
  <c r="BN887" i="1"/>
  <c r="BO887" i="1"/>
  <c r="BO255" i="1"/>
  <c r="BN255" i="1"/>
  <c r="BO1587" i="1"/>
  <c r="BN1587" i="1"/>
  <c r="BO1305" i="1"/>
  <c r="BN1305" i="1"/>
  <c r="BO596" i="1"/>
  <c r="BN596" i="1"/>
  <c r="BN113" i="1"/>
  <c r="BO113" i="1"/>
  <c r="BN1577" i="1"/>
  <c r="BO1577" i="1"/>
  <c r="BN484" i="1"/>
  <c r="BO484" i="1"/>
  <c r="BN1063" i="1"/>
  <c r="BO1063" i="1"/>
  <c r="BO83" i="1"/>
  <c r="BN83" i="1"/>
  <c r="BN2361" i="1"/>
  <c r="BO2361" i="1"/>
  <c r="BN843" i="1"/>
  <c r="BO843" i="1"/>
  <c r="BO135" i="1"/>
  <c r="BN135" i="1"/>
  <c r="BO727" i="1"/>
  <c r="BN727" i="1"/>
  <c r="BN1575" i="1"/>
  <c r="BO1575" i="1"/>
  <c r="BO2249" i="1"/>
  <c r="BN2249" i="1"/>
  <c r="BN184" i="1"/>
  <c r="BO184" i="1"/>
  <c r="BO1980" i="1"/>
  <c r="BN1980" i="1"/>
  <c r="BN921" i="1"/>
  <c r="BO921" i="1"/>
  <c r="BN1208" i="1"/>
  <c r="BO1208" i="1"/>
  <c r="BN1963" i="1"/>
  <c r="BO1963" i="1"/>
  <c r="BO2591" i="1"/>
  <c r="BN2591" i="1"/>
  <c r="BN1819" i="1"/>
  <c r="BO1819" i="1"/>
  <c r="BN1191" i="1"/>
  <c r="BO1191" i="1"/>
  <c r="BN768" i="1"/>
  <c r="BO768" i="1"/>
  <c r="BO1925" i="1"/>
  <c r="BN1925" i="1"/>
  <c r="BN2379" i="1"/>
  <c r="BO2379" i="1"/>
  <c r="BN1699" i="1"/>
  <c r="BO1699" i="1"/>
  <c r="BO1830" i="1"/>
  <c r="BN1830" i="1"/>
  <c r="BO2266" i="1"/>
  <c r="BN2266" i="1"/>
  <c r="BO1647" i="1"/>
  <c r="BN1647" i="1"/>
  <c r="BO1107" i="1"/>
  <c r="BN1107" i="1"/>
  <c r="BN1002" i="1"/>
  <c r="BO1002" i="1"/>
  <c r="BN1918" i="1"/>
  <c r="BO1918" i="1"/>
  <c r="BO872" i="1"/>
  <c r="BN872" i="1"/>
  <c r="BN2119" i="1"/>
  <c r="BO2119" i="1"/>
  <c r="BO1849" i="1"/>
  <c r="BN1849" i="1"/>
  <c r="BN1824" i="1"/>
  <c r="BO1824" i="1"/>
  <c r="BO2372" i="1"/>
  <c r="BN2372" i="1"/>
  <c r="BO1375" i="1"/>
  <c r="BN1375" i="1"/>
  <c r="BO2428" i="1"/>
  <c r="BN2428" i="1"/>
  <c r="BN1884" i="1"/>
  <c r="BO1884" i="1"/>
  <c r="BO886" i="1"/>
  <c r="BN886" i="1"/>
  <c r="BO1232" i="1"/>
  <c r="BN1232" i="1"/>
  <c r="BO2109" i="1"/>
  <c r="BN2109" i="1"/>
  <c r="BN1967" i="1"/>
  <c r="BO1967" i="1"/>
  <c r="BN1807" i="1"/>
  <c r="BO1807" i="1"/>
  <c r="BN550" i="1"/>
  <c r="BO550" i="1"/>
  <c r="BO737" i="1"/>
  <c r="BN737" i="1"/>
  <c r="BO516" i="1"/>
  <c r="BN516" i="1"/>
  <c r="BN1962" i="1"/>
  <c r="BO1962" i="1"/>
  <c r="BN525" i="1"/>
  <c r="BO525" i="1"/>
  <c r="BO269" i="1"/>
  <c r="BN269" i="1"/>
  <c r="BN2492" i="1"/>
  <c r="BO2492" i="1"/>
  <c r="BN1088" i="1"/>
  <c r="BO1088" i="1"/>
  <c r="BN1080" i="1"/>
  <c r="BO1080" i="1"/>
  <c r="BO2041" i="1"/>
  <c r="BN2041" i="1"/>
  <c r="BN703" i="1"/>
  <c r="BO703" i="1"/>
  <c r="BN1545" i="1"/>
  <c r="BO1545" i="1"/>
  <c r="BN341" i="1"/>
  <c r="BO341" i="1"/>
  <c r="BO465" i="1"/>
  <c r="BN465" i="1"/>
  <c r="BO2444" i="1"/>
  <c r="BN2444" i="1"/>
  <c r="BO615" i="1"/>
  <c r="BN615" i="1"/>
  <c r="BO2443" i="1"/>
  <c r="BN2443" i="1"/>
  <c r="BN1476" i="1"/>
  <c r="BO1476" i="1"/>
  <c r="BN93" i="1"/>
  <c r="BO93" i="1"/>
  <c r="BO1133" i="1"/>
  <c r="BN1133" i="1"/>
  <c r="BO2301" i="1"/>
  <c r="BN2301" i="1"/>
  <c r="BO1282" i="1"/>
  <c r="BN1282" i="1"/>
  <c r="BO2290" i="1"/>
  <c r="BN2290" i="1"/>
  <c r="BO1972" i="1"/>
  <c r="BN1972" i="1"/>
  <c r="BO1697" i="1"/>
  <c r="BN1697" i="1"/>
  <c r="BN152" i="1"/>
  <c r="BO152" i="1"/>
  <c r="BN877" i="1"/>
  <c r="BO877" i="1"/>
  <c r="BN2384" i="1"/>
  <c r="BO2384" i="1"/>
  <c r="BO1297" i="1"/>
  <c r="BN1297" i="1"/>
  <c r="BN806" i="1"/>
  <c r="BO806" i="1"/>
  <c r="BN586" i="1"/>
  <c r="BO586" i="1"/>
  <c r="BO2349" i="1"/>
  <c r="BN2349" i="1"/>
  <c r="BO2139" i="1"/>
  <c r="BN2139" i="1"/>
  <c r="BN667" i="1"/>
  <c r="BO667" i="1"/>
  <c r="BO1320" i="1"/>
  <c r="BN1320" i="1"/>
  <c r="BN351" i="1"/>
  <c r="BO351" i="1"/>
  <c r="BN581" i="1"/>
  <c r="BO581" i="1"/>
  <c r="BO1929" i="1"/>
  <c r="BN1929" i="1"/>
  <c r="BO316" i="1"/>
  <c r="BN316" i="1"/>
  <c r="BO907" i="1"/>
  <c r="BN907" i="1"/>
  <c r="BO1274" i="1"/>
  <c r="BN1274" i="1"/>
  <c r="BN1900" i="1"/>
  <c r="BO1900" i="1"/>
  <c r="BN1979" i="1"/>
  <c r="BO1979" i="1"/>
  <c r="BO237" i="1"/>
  <c r="BN237" i="1"/>
  <c r="BN829" i="1"/>
  <c r="BO829" i="1"/>
  <c r="BO1710" i="1"/>
  <c r="BN1710" i="1"/>
  <c r="BO2305" i="1"/>
  <c r="BN2305" i="1"/>
  <c r="BO1973" i="1"/>
  <c r="BN1973" i="1"/>
  <c r="BN414" i="1"/>
  <c r="BO414" i="1"/>
  <c r="BN124" i="1"/>
  <c r="BO124" i="1"/>
  <c r="BO1686" i="1"/>
  <c r="BN1686" i="1"/>
  <c r="BO2368" i="1"/>
  <c r="BN2368" i="1"/>
  <c r="BN1100" i="1"/>
  <c r="BO1100" i="1"/>
  <c r="BO1896" i="1"/>
  <c r="BN1896" i="1"/>
  <c r="BO1638" i="1"/>
  <c r="BN1638" i="1"/>
  <c r="BO2599" i="1"/>
  <c r="BN2599" i="1"/>
  <c r="BN878" i="1"/>
  <c r="BO878" i="1"/>
  <c r="BO2474" i="1"/>
  <c r="BN2474" i="1"/>
  <c r="BN1272" i="1"/>
  <c r="BO1272" i="1"/>
  <c r="BN850" i="1"/>
  <c r="BO850" i="1"/>
  <c r="BO215" i="1"/>
  <c r="BN215" i="1"/>
  <c r="BO2090" i="1"/>
  <c r="BN2090" i="1"/>
  <c r="BO1285" i="1"/>
  <c r="BN1285" i="1"/>
  <c r="BN1679" i="1"/>
  <c r="BO1679" i="1"/>
  <c r="BO2127" i="1"/>
  <c r="BN2127" i="1"/>
  <c r="BN1470" i="1"/>
  <c r="BO1470" i="1"/>
  <c r="BN2365" i="1"/>
  <c r="BO2365" i="1"/>
  <c r="BN144" i="1"/>
  <c r="BO144" i="1"/>
  <c r="BN2404" i="1"/>
  <c r="BO2404" i="1"/>
  <c r="BO879" i="1"/>
  <c r="BN879" i="1"/>
  <c r="BN1166" i="1"/>
  <c r="BO1166" i="1"/>
  <c r="BN584" i="1"/>
  <c r="BO584" i="1"/>
  <c r="BO101" i="1"/>
  <c r="BN101" i="1"/>
  <c r="BN1556" i="1"/>
  <c r="BO1556" i="1"/>
  <c r="BN472" i="1"/>
  <c r="BO472" i="1"/>
  <c r="BN1051" i="1"/>
  <c r="BO1051" i="1"/>
  <c r="BN1555" i="1"/>
  <c r="BO1555" i="1"/>
  <c r="BO2182" i="1"/>
  <c r="BN2182" i="1"/>
  <c r="BO831" i="1"/>
  <c r="BN831" i="1"/>
  <c r="BO119" i="1"/>
  <c r="BN119" i="1"/>
  <c r="BN715" i="1"/>
  <c r="BO715" i="1"/>
  <c r="BN1554" i="1"/>
  <c r="BO1554" i="1"/>
  <c r="BO2473" i="1"/>
  <c r="BN2473" i="1"/>
  <c r="BN1993" i="1"/>
  <c r="BO1993" i="1"/>
  <c r="BO1890" i="1"/>
  <c r="BN1890" i="1"/>
  <c r="BN230" i="1"/>
  <c r="BO230" i="1"/>
  <c r="BN1430" i="1"/>
  <c r="BO1430" i="1"/>
  <c r="BN2282" i="1"/>
  <c r="BO2282" i="1"/>
  <c r="BN1747" i="1"/>
  <c r="BO1747" i="1"/>
  <c r="BN534" i="1"/>
  <c r="BO534" i="1"/>
  <c r="BN1519" i="1"/>
  <c r="BO1519" i="1"/>
  <c r="BO1672" i="1"/>
  <c r="BN1672" i="1"/>
  <c r="BN638" i="1"/>
  <c r="BO638" i="1"/>
  <c r="BO1876" i="1"/>
  <c r="BN1876" i="1"/>
  <c r="BO2497" i="1"/>
  <c r="BN2497" i="1"/>
  <c r="BN2161" i="1"/>
  <c r="BO2161" i="1"/>
  <c r="BO1565" i="1"/>
  <c r="BN1565" i="1"/>
  <c r="BO687" i="1"/>
  <c r="BN687" i="1"/>
  <c r="BN68" i="1"/>
  <c r="BO68" i="1"/>
  <c r="BO1509" i="1"/>
  <c r="BN1509" i="1"/>
  <c r="BO173" i="1"/>
  <c r="BN173" i="1"/>
  <c r="BN939" i="1"/>
  <c r="BO939" i="1"/>
  <c r="BN526" i="1"/>
  <c r="BO526" i="1"/>
  <c r="BO383" i="1"/>
  <c r="BN383" i="1"/>
  <c r="BN754" i="1"/>
  <c r="BO754" i="1"/>
  <c r="BN2086" i="1"/>
  <c r="BO2086" i="1"/>
  <c r="BN2001" i="1"/>
  <c r="BO2001" i="1"/>
  <c r="BN1558" i="1"/>
  <c r="BO1558" i="1"/>
  <c r="BN1193" i="1"/>
  <c r="BO1193" i="1"/>
  <c r="BO1769" i="1"/>
  <c r="BN1769" i="1"/>
  <c r="BO328" i="1"/>
  <c r="BN328" i="1"/>
  <c r="BO294" i="1"/>
  <c r="BN294" i="1"/>
  <c r="BO554" i="1"/>
  <c r="BN554" i="1"/>
  <c r="BO386" i="1"/>
  <c r="BN386" i="1"/>
  <c r="BN802" i="1"/>
  <c r="BO802" i="1"/>
  <c r="BN1114" i="1"/>
  <c r="BO1114" i="1"/>
  <c r="BO58" i="1"/>
  <c r="BN58" i="1"/>
  <c r="BO1473" i="1"/>
  <c r="BN1473" i="1"/>
  <c r="BN2577" i="1"/>
  <c r="BO2577" i="1"/>
  <c r="BN2071" i="1"/>
  <c r="BO2071" i="1"/>
  <c r="BO412" i="1"/>
  <c r="BN412" i="1"/>
  <c r="BO1557" i="1"/>
  <c r="BN1557" i="1"/>
  <c r="BO1011" i="1"/>
  <c r="BN1011" i="1"/>
  <c r="BO90" i="1"/>
  <c r="BN90" i="1"/>
  <c r="BO1859" i="1"/>
  <c r="BN1859" i="1"/>
  <c r="BN1258" i="1"/>
  <c r="BO1258" i="1"/>
  <c r="BO1110" i="1"/>
  <c r="BN1110" i="1"/>
  <c r="BN2535" i="1"/>
  <c r="BO2535" i="1"/>
  <c r="BN373" i="1"/>
  <c r="BO373" i="1"/>
  <c r="BO1776" i="1"/>
  <c r="BN1776" i="1"/>
  <c r="BO325" i="1"/>
  <c r="BN325" i="1"/>
  <c r="BN2623" i="1"/>
  <c r="BO2623" i="1"/>
  <c r="BO685" i="1"/>
  <c r="BN685" i="1"/>
  <c r="BN189" i="1"/>
  <c r="BO189" i="1"/>
  <c r="BN288" i="1"/>
  <c r="BO288" i="1"/>
  <c r="BO1447" i="1"/>
  <c r="BN1447" i="1"/>
  <c r="BO2433" i="1"/>
  <c r="BN2433" i="1"/>
  <c r="BO1894" i="1"/>
  <c r="BN1894" i="1"/>
  <c r="BO1847" i="1"/>
  <c r="BN1847" i="1"/>
  <c r="BO1397" i="1"/>
  <c r="BN1397" i="1"/>
  <c r="BO1633" i="1"/>
  <c r="BN1633" i="1"/>
  <c r="BN428" i="1"/>
  <c r="BO428" i="1"/>
  <c r="BN141" i="1"/>
  <c r="BO141" i="1"/>
  <c r="BO2547" i="1"/>
  <c r="BN2547" i="1"/>
  <c r="BO1316" i="1"/>
  <c r="BN1316" i="1"/>
  <c r="BO140" i="1"/>
  <c r="BN140" i="1"/>
  <c r="BO1688" i="1"/>
  <c r="BN1688" i="1"/>
  <c r="BN1330" i="1"/>
  <c r="BO1330" i="1"/>
  <c r="BO1573" i="1"/>
  <c r="BN1573" i="1"/>
  <c r="BN1490" i="1"/>
  <c r="BO1490" i="1"/>
  <c r="BO2451" i="1"/>
  <c r="BN2451" i="1"/>
  <c r="BN2330" i="1"/>
  <c r="BO2330" i="1"/>
  <c r="BN1480" i="1"/>
  <c r="BO1480" i="1"/>
  <c r="BO357" i="1"/>
  <c r="BN357" i="1"/>
  <c r="BO1828" i="1"/>
  <c r="BN1828" i="1"/>
  <c r="BN2339" i="1"/>
  <c r="BO2339" i="1"/>
  <c r="BN2234" i="1"/>
  <c r="BO2234" i="1"/>
  <c r="BN1402" i="1"/>
  <c r="BO1402" i="1"/>
  <c r="BN430" i="1"/>
  <c r="BO430" i="1"/>
  <c r="BO1752" i="1"/>
  <c r="BN1752" i="1"/>
  <c r="BO2575" i="1"/>
  <c r="BN2575" i="1"/>
  <c r="BN973" i="1"/>
  <c r="BO973" i="1"/>
  <c r="BO545" i="1"/>
  <c r="BN545" i="1"/>
  <c r="BN1180" i="1"/>
  <c r="BO1180" i="1"/>
  <c r="BN1739" i="1"/>
  <c r="BO1739" i="1"/>
  <c r="BN1111" i="1"/>
  <c r="BO1111" i="1"/>
  <c r="BN2553" i="1"/>
  <c r="BO2553" i="1"/>
  <c r="BO2536" i="1"/>
  <c r="BN2536" i="1"/>
  <c r="BO649" i="1"/>
  <c r="BN649" i="1"/>
  <c r="BO1750" i="1"/>
  <c r="BN1750" i="1"/>
  <c r="BN2434" i="1"/>
  <c r="BO2434" i="1"/>
  <c r="BN1304" i="1"/>
  <c r="BO1304" i="1"/>
  <c r="BO2164" i="1"/>
  <c r="BN2164" i="1"/>
  <c r="BN2571" i="1"/>
  <c r="BO2571" i="1"/>
  <c r="BN344" i="1"/>
  <c r="BO344" i="1"/>
  <c r="BO2062" i="1"/>
  <c r="BN2062" i="1"/>
  <c r="BN953" i="1"/>
  <c r="BO953" i="1"/>
  <c r="BO1251" i="1"/>
  <c r="BN1251" i="1"/>
  <c r="BO2000" i="1"/>
  <c r="BN2000" i="1"/>
  <c r="BN1547" i="1"/>
  <c r="BO1547" i="1"/>
  <c r="BO2120" i="1"/>
  <c r="BN2120" i="1"/>
  <c r="BN860" i="1"/>
  <c r="BO860" i="1"/>
  <c r="BO1770" i="1"/>
  <c r="BN1770" i="1"/>
  <c r="BO557" i="1"/>
  <c r="BN557" i="1"/>
  <c r="BN2357" i="1"/>
  <c r="BO2357" i="1"/>
  <c r="BN1048" i="1"/>
  <c r="BO1048" i="1"/>
  <c r="BN650" i="1"/>
  <c r="BO650" i="1"/>
  <c r="BO2630" i="1"/>
  <c r="BN2630" i="1"/>
  <c r="BO1837" i="1"/>
  <c r="BN1837" i="1"/>
  <c r="BO449" i="1"/>
  <c r="BN449" i="1"/>
  <c r="BN2370" i="1"/>
  <c r="BO2370" i="1"/>
  <c r="BN1057" i="1"/>
  <c r="BO1057" i="1"/>
  <c r="BN1355" i="1"/>
  <c r="BO1355" i="1"/>
  <c r="BN761" i="1"/>
  <c r="BO761" i="1"/>
  <c r="BO289" i="1"/>
  <c r="BN289" i="1"/>
  <c r="BN1947" i="1"/>
  <c r="BO1947" i="1"/>
  <c r="BO655" i="1"/>
  <c r="BN655" i="1"/>
  <c r="BN1288" i="1"/>
  <c r="BO1288" i="1"/>
  <c r="BO323" i="1"/>
  <c r="BN323" i="1"/>
  <c r="BO565" i="1"/>
  <c r="BN565" i="1"/>
  <c r="BN1729" i="1"/>
  <c r="BO1729" i="1"/>
  <c r="BN304" i="1"/>
  <c r="BO304" i="1"/>
  <c r="BN894" i="1"/>
  <c r="BO894" i="1"/>
  <c r="BO1861" i="1"/>
  <c r="BN1861" i="1"/>
  <c r="BO2423" i="1"/>
  <c r="BN2423" i="1"/>
  <c r="BN2033" i="1"/>
  <c r="BO2033" i="1"/>
  <c r="BN718" i="1"/>
  <c r="BO718" i="1"/>
  <c r="BO701" i="1"/>
  <c r="BN701" i="1"/>
  <c r="BO1996" i="1"/>
  <c r="BN1996" i="1"/>
  <c r="BO2482" i="1"/>
  <c r="BN2482" i="1"/>
  <c r="BO2116" i="1"/>
  <c r="BN2116" i="1"/>
  <c r="BO2104" i="1"/>
  <c r="BN2104" i="1"/>
  <c r="BO1794" i="1"/>
  <c r="BN1794" i="1"/>
  <c r="BN1238" i="1"/>
  <c r="BO1238" i="1"/>
  <c r="BO427" i="1"/>
  <c r="BN427" i="1"/>
  <c r="BO2287" i="1"/>
  <c r="BN2287" i="1"/>
  <c r="BN1400" i="1"/>
  <c r="BO1400" i="1"/>
  <c r="BN916" i="1"/>
  <c r="BO916" i="1"/>
  <c r="BN290" i="1"/>
  <c r="BO290" i="1"/>
  <c r="BN158" i="1"/>
  <c r="BO158" i="1"/>
  <c r="BO1349" i="1"/>
  <c r="BN1349" i="1"/>
  <c r="BN1919" i="1"/>
  <c r="BO1919" i="1"/>
  <c r="BN410" i="1"/>
  <c r="BO410" i="1"/>
  <c r="BO1640" i="1"/>
  <c r="BN1640" i="1"/>
  <c r="BN2587" i="1"/>
  <c r="BO2587" i="1"/>
  <c r="BN336" i="1"/>
  <c r="BO336" i="1"/>
  <c r="BO2024" i="1"/>
  <c r="BN2024" i="1"/>
  <c r="BN945" i="1"/>
  <c r="BO945" i="1"/>
  <c r="BN1243" i="1"/>
  <c r="BO1243" i="1"/>
  <c r="BN648" i="1"/>
  <c r="BO648" i="1"/>
  <c r="BO169" i="1"/>
  <c r="BN169" i="1"/>
  <c r="BO1702" i="1"/>
  <c r="BN1702" i="1"/>
  <c r="BN536" i="1"/>
  <c r="BO536" i="1"/>
  <c r="BN1038" i="1"/>
  <c r="BO1038" i="1"/>
  <c r="BN212" i="1"/>
  <c r="BO212" i="1"/>
  <c r="BN2629" i="1"/>
  <c r="BO2629" i="1"/>
  <c r="BO1748" i="1"/>
  <c r="BN1748" i="1"/>
  <c r="BO187" i="1"/>
  <c r="BN187" i="1"/>
  <c r="BN780" i="1"/>
  <c r="BO780" i="1"/>
  <c r="BO1645" i="1"/>
  <c r="BN1645" i="1"/>
  <c r="BN2210" i="1"/>
  <c r="BO2210" i="1"/>
  <c r="BO2045" i="1"/>
  <c r="BN2045" i="1"/>
  <c r="BN574" i="1"/>
  <c r="BO574" i="1"/>
  <c r="BN348" i="1"/>
  <c r="BO348" i="1"/>
  <c r="BO1781" i="1"/>
  <c r="BN1781" i="1"/>
  <c r="BN2390" i="1"/>
  <c r="BO2390" i="1"/>
  <c r="BN1268" i="1"/>
  <c r="BO1268" i="1"/>
  <c r="BO2247" i="1"/>
  <c r="BN2247" i="1"/>
  <c r="BN1667" i="1"/>
  <c r="BO1667" i="1"/>
  <c r="BO541" i="1"/>
  <c r="BN541" i="1"/>
  <c r="BN928" i="1"/>
  <c r="BO928" i="1"/>
  <c r="BO1808" i="1"/>
  <c r="BN1808" i="1"/>
  <c r="BO2288" i="1"/>
  <c r="BN2288" i="1"/>
  <c r="BN1961" i="1"/>
  <c r="BO1961" i="1"/>
  <c r="BO539" i="1"/>
  <c r="BN539" i="1"/>
  <c r="BO7" i="1"/>
  <c r="BN7" i="1"/>
  <c r="BN782" i="1"/>
  <c r="BO782" i="1"/>
  <c r="BN1751" i="1"/>
  <c r="BO1751" i="1"/>
  <c r="BN174" i="1"/>
  <c r="BO174" i="1"/>
  <c r="BN809" i="1"/>
  <c r="BO809" i="1"/>
  <c r="BO1924" i="1"/>
  <c r="BN1924" i="1"/>
  <c r="BO256" i="1"/>
  <c r="BN256" i="1"/>
  <c r="BO571" i="1"/>
  <c r="BN571" i="1"/>
  <c r="BN1754" i="1"/>
  <c r="BO1754" i="1"/>
  <c r="BN2258" i="1"/>
  <c r="BO2258" i="1"/>
  <c r="BO2495" i="1"/>
  <c r="BN2495" i="1"/>
  <c r="BO243" i="1"/>
  <c r="BN243" i="1"/>
  <c r="BN1705" i="1"/>
  <c r="BO1705" i="1"/>
  <c r="BO794" i="1"/>
  <c r="BN794" i="1"/>
  <c r="BN810" i="1"/>
  <c r="BO810" i="1"/>
  <c r="BO742" i="1"/>
  <c r="BN742" i="1"/>
  <c r="BO102" i="1"/>
  <c r="BN102" i="1"/>
  <c r="BN2624" i="1"/>
  <c r="BO2624" i="1"/>
  <c r="BN2051" i="1"/>
  <c r="BO2051" i="1"/>
  <c r="BO2537" i="1"/>
  <c r="BN2537" i="1"/>
  <c r="BN108" i="1"/>
  <c r="BO108" i="1"/>
  <c r="BN2586" i="1"/>
  <c r="BO2586" i="1"/>
  <c r="BN991" i="1"/>
  <c r="BO991" i="1"/>
  <c r="BO1529" i="1"/>
  <c r="BN1529" i="1"/>
  <c r="BN1414" i="1"/>
  <c r="BO1414" i="1"/>
  <c r="BO1524" i="1"/>
  <c r="BN1524" i="1"/>
  <c r="BN1910" i="1"/>
  <c r="BO1910" i="1"/>
  <c r="BN2504" i="1"/>
  <c r="BO2504" i="1"/>
  <c r="BO1567" i="1"/>
  <c r="BN1567" i="1"/>
  <c r="BN233" i="1"/>
  <c r="BO233" i="1"/>
  <c r="BO1403" i="1"/>
  <c r="BN1403" i="1"/>
  <c r="BO416" i="1"/>
  <c r="BN416" i="1"/>
  <c r="BN2429" i="1"/>
  <c r="BO2429" i="1"/>
  <c r="BO611" i="1"/>
  <c r="BN611" i="1"/>
  <c r="BN2255" i="1"/>
  <c r="BO2255" i="1"/>
  <c r="BN179" i="1"/>
  <c r="BO179" i="1"/>
  <c r="BO267" i="1"/>
  <c r="BN267" i="1"/>
  <c r="BO1738" i="1"/>
  <c r="BN1738" i="1"/>
  <c r="BO1294" i="1"/>
  <c r="BN1294" i="1"/>
  <c r="BO356" i="1"/>
  <c r="BN356" i="1"/>
  <c r="BN2498" i="1"/>
  <c r="BO2498" i="1"/>
  <c r="BO2094" i="1"/>
  <c r="BN2094" i="1"/>
  <c r="BN352" i="1"/>
  <c r="BO352" i="1"/>
  <c r="BN2042" i="1"/>
  <c r="BO2042" i="1"/>
  <c r="BO457" i="1"/>
  <c r="BN457" i="1"/>
  <c r="BO948" i="1"/>
  <c r="BN948" i="1"/>
  <c r="BO1322" i="1"/>
  <c r="BN1322" i="1"/>
  <c r="BO573" i="1"/>
  <c r="BN573" i="1"/>
  <c r="BN1624" i="1"/>
  <c r="BO1624" i="1"/>
  <c r="BN1393" i="1"/>
  <c r="BO1393" i="1"/>
  <c r="BN1054" i="1"/>
  <c r="BO1054" i="1"/>
  <c r="BN1321" i="1"/>
  <c r="BO1321" i="1"/>
  <c r="BO82" i="1"/>
  <c r="BN82" i="1"/>
  <c r="BO1724" i="1"/>
  <c r="BN1724" i="1"/>
  <c r="BN203" i="1"/>
  <c r="BO203" i="1"/>
  <c r="BN1602" i="1"/>
  <c r="BO1602" i="1"/>
  <c r="BN461" i="1"/>
  <c r="BO461" i="1"/>
  <c r="BO134" i="1"/>
  <c r="BN134" i="1"/>
  <c r="BO270" i="1"/>
  <c r="BN270" i="1"/>
  <c r="BN1202" i="1"/>
  <c r="BO1202" i="1"/>
  <c r="BN306" i="1"/>
  <c r="BO306" i="1"/>
  <c r="BO1104" i="1"/>
  <c r="BN1104" i="1"/>
  <c r="BO302" i="1"/>
  <c r="BN302" i="1"/>
  <c r="BO2073" i="1"/>
  <c r="BN2073" i="1"/>
  <c r="BN2063" i="1"/>
  <c r="BO2063" i="1"/>
  <c r="BO873" i="1"/>
  <c r="BN873" i="1"/>
  <c r="BN273" i="1"/>
  <c r="BO273" i="1"/>
  <c r="BN837" i="1"/>
  <c r="BO837" i="1"/>
  <c r="BN673" i="1"/>
  <c r="BO673" i="1"/>
  <c r="BO1008" i="1"/>
  <c r="BN1008" i="1"/>
  <c r="BN371" i="1"/>
  <c r="BO371" i="1"/>
  <c r="BN1212" i="1"/>
  <c r="BO1212" i="1"/>
  <c r="BO977" i="1"/>
  <c r="BN977" i="1"/>
  <c r="BO440" i="1"/>
  <c r="BN440" i="1"/>
  <c r="BN885" i="1"/>
  <c r="BO885" i="1"/>
  <c r="BO700" i="1"/>
  <c r="BN700" i="1"/>
  <c r="BO2609" i="1"/>
  <c r="BN2609" i="1"/>
  <c r="BN787" i="1"/>
  <c r="BO787" i="1"/>
  <c r="BN511" i="1"/>
  <c r="BO511" i="1"/>
  <c r="BO2421" i="1"/>
  <c r="BN2421" i="1"/>
  <c r="BN601" i="1"/>
  <c r="BO601" i="1"/>
  <c r="BN702" i="1"/>
  <c r="BO702" i="1"/>
  <c r="BN1597" i="1"/>
  <c r="BO1597" i="1"/>
  <c r="BN452" i="1"/>
  <c r="BO452" i="1"/>
  <c r="BO2133" i="1"/>
  <c r="BN2133" i="1"/>
  <c r="BO38" i="1"/>
  <c r="BN38" i="1"/>
  <c r="BO1586" i="1"/>
  <c r="BN1586" i="1"/>
  <c r="BN485" i="1"/>
  <c r="BO485" i="1"/>
  <c r="BN1707" i="1"/>
  <c r="BO1707" i="1"/>
  <c r="BO1566" i="1"/>
  <c r="BN1566" i="1"/>
  <c r="BN1983" i="1"/>
  <c r="BO1983" i="1"/>
  <c r="BO1995" i="1"/>
  <c r="BN1995" i="1"/>
  <c r="BO1259" i="1"/>
  <c r="BN1259" i="1"/>
  <c r="BN2269" i="1"/>
  <c r="BO2269" i="1"/>
  <c r="BN932" i="1"/>
  <c r="BO932" i="1"/>
  <c r="BO2334" i="1"/>
  <c r="BN2334" i="1"/>
  <c r="BN2124" i="1"/>
  <c r="BO2124" i="1"/>
  <c r="BO1334" i="1"/>
  <c r="BN1334" i="1"/>
  <c r="BO968" i="1"/>
  <c r="BN968" i="1"/>
  <c r="BN1427" i="1"/>
  <c r="BO1427" i="1"/>
  <c r="BO2389" i="1"/>
  <c r="BN2389" i="1"/>
  <c r="BN163" i="1"/>
  <c r="BO163" i="1"/>
  <c r="BN2528" i="1"/>
  <c r="BO2528" i="1"/>
  <c r="BO1012" i="1"/>
  <c r="BN1012" i="1"/>
  <c r="BN1800" i="1"/>
  <c r="BO1800" i="1"/>
  <c r="BN796" i="1"/>
  <c r="BO796" i="1"/>
  <c r="BO1170" i="1"/>
  <c r="BN1170" i="1"/>
  <c r="BN791" i="1"/>
  <c r="BO791" i="1"/>
  <c r="BN1130" i="1"/>
  <c r="BO1130" i="1"/>
  <c r="BN1095" i="1"/>
  <c r="BO1095" i="1"/>
  <c r="BO1763" i="1"/>
  <c r="BN1763" i="1"/>
  <c r="BN242" i="1"/>
  <c r="BO242" i="1"/>
  <c r="BO1950" i="1"/>
  <c r="BN1950" i="1"/>
  <c r="BN1115" i="1"/>
  <c r="BO1115" i="1"/>
  <c r="BO446" i="1"/>
  <c r="BN446" i="1"/>
  <c r="BO966" i="1"/>
  <c r="BN966" i="1"/>
  <c r="BO514" i="1"/>
  <c r="BN514" i="1"/>
  <c r="BO709" i="1"/>
  <c r="BN709" i="1"/>
  <c r="BO2556" i="1"/>
  <c r="BN2556" i="1"/>
  <c r="BO2293" i="1"/>
  <c r="BN2293" i="1"/>
  <c r="BN70" i="1"/>
  <c r="BO70" i="1"/>
  <c r="BO675" i="1"/>
  <c r="BN675" i="1"/>
  <c r="BO2067" i="1"/>
  <c r="BN2067" i="1"/>
  <c r="BN205" i="1"/>
  <c r="BO205" i="1"/>
  <c r="BO164" i="1"/>
  <c r="BN164" i="1"/>
  <c r="BN81" i="1"/>
  <c r="BO81" i="1"/>
  <c r="BN1280" i="1"/>
  <c r="BO1280" i="1"/>
  <c r="BN2156" i="1"/>
  <c r="BO2156" i="1"/>
  <c r="BN642" i="1"/>
  <c r="BO642" i="1"/>
  <c r="BN151" i="1"/>
  <c r="BO151" i="1"/>
  <c r="BN1517" i="1"/>
  <c r="BO1517" i="1"/>
  <c r="BN435" i="1"/>
  <c r="BO435" i="1"/>
  <c r="BO996" i="1"/>
  <c r="BN996" i="1"/>
  <c r="BO486" i="1"/>
  <c r="BN486" i="1"/>
  <c r="BO1987" i="1"/>
  <c r="BN1987" i="1"/>
  <c r="BN2280" i="1"/>
  <c r="BO2280" i="1"/>
  <c r="BO616" i="1"/>
  <c r="BN616" i="1"/>
  <c r="BO984" i="1"/>
  <c r="BN984" i="1"/>
  <c r="BO1141" i="1"/>
  <c r="BN1141" i="1"/>
  <c r="BO2286" i="1"/>
  <c r="BN2286" i="1"/>
  <c r="BN1024" i="1"/>
  <c r="BO1024" i="1"/>
  <c r="BN626" i="1"/>
  <c r="BO626" i="1"/>
  <c r="BN282" i="1"/>
  <c r="BO282" i="1"/>
  <c r="BN312" i="1"/>
  <c r="BO312" i="1"/>
  <c r="BN725" i="1"/>
  <c r="BO725" i="1"/>
  <c r="BN2636" i="1" l="1"/>
  <c r="BR2636" i="1"/>
  <c r="BO2636" i="1"/>
  <c r="BS2636" i="1"/>
</calcChain>
</file>

<file path=xl/sharedStrings.xml><?xml version="1.0" encoding="utf-8"?>
<sst xmlns="http://schemas.openxmlformats.org/spreadsheetml/2006/main" count="85" uniqueCount="78">
  <si>
    <t xml:space="preserve">Date </t>
  </si>
  <si>
    <t>Gold Silver Ratio 1975-2025</t>
  </si>
  <si>
    <t>Gold position value</t>
  </si>
  <si>
    <t xml:space="preserve">Silver position value </t>
  </si>
  <si>
    <t>Difference in position value SI-GC</t>
  </si>
  <si>
    <t>Silver From Entry</t>
  </si>
  <si>
    <t>Gold</t>
  </si>
  <si>
    <t>Silver</t>
  </si>
  <si>
    <t>Start Equity</t>
  </si>
  <si>
    <t>Current GC Gold price</t>
  </si>
  <si>
    <t>Contract Specs</t>
  </si>
  <si>
    <t xml:space="preserve">Margin Requirement </t>
  </si>
  <si>
    <t>100 Ounce Gold</t>
  </si>
  <si>
    <t>Current SI Silver price</t>
  </si>
  <si>
    <t>50 Ounce Gold</t>
  </si>
  <si>
    <t>10 Ounce Gold</t>
  </si>
  <si>
    <t>Profit or (loss)</t>
  </si>
  <si>
    <t>Ending Equity</t>
  </si>
  <si>
    <t>5,000 Ounce Silver</t>
  </si>
  <si>
    <t>2,500 Ounce Silver</t>
  </si>
  <si>
    <t>Ratio at entry</t>
  </si>
  <si>
    <t>1,000 Ounce Silver</t>
  </si>
  <si>
    <t>Current ratio</t>
  </si>
  <si>
    <t>Entry</t>
  </si>
  <si>
    <t>GC Gold Entry Price</t>
  </si>
  <si>
    <t>SI Silver Entry Price</t>
  </si>
  <si>
    <t>Margin Requirement</t>
  </si>
  <si>
    <t>P&amp;L Fom Current Entry</t>
  </si>
  <si>
    <t>Gold From Current Entry</t>
  </si>
  <si>
    <t>Historical Risk Date</t>
  </si>
  <si>
    <t>Historical Gain Date</t>
  </si>
  <si>
    <t xml:space="preserve">H Gain Ratio </t>
  </si>
  <si>
    <t>Max</t>
  </si>
  <si>
    <t>Avg</t>
  </si>
  <si>
    <t>Min</t>
  </si>
  <si>
    <t>Last</t>
  </si>
  <si>
    <t>H Risk Ratio</t>
  </si>
  <si>
    <t>H-Risk Gold</t>
  </si>
  <si>
    <t>H Risk Silver</t>
  </si>
  <si>
    <t>H Gain Ratio</t>
  </si>
  <si>
    <t>H Gain Gold</t>
  </si>
  <si>
    <t>H Gain Silver</t>
  </si>
  <si>
    <t>Current GC position</t>
  </si>
  <si>
    <t>Current SI Position</t>
  </si>
  <si>
    <t>Current Difference</t>
  </si>
  <si>
    <t>Entry GC Position</t>
  </si>
  <si>
    <t>Entry SI Position</t>
  </si>
  <si>
    <t>Entry Difference</t>
  </si>
  <si>
    <t>Current Position Values</t>
  </si>
  <si>
    <t>High Date</t>
  </si>
  <si>
    <t>Low Date</t>
  </si>
  <si>
    <t>Current</t>
  </si>
  <si>
    <t>Ounces</t>
  </si>
  <si>
    <t>Margin By Market</t>
  </si>
  <si>
    <t>Entry Position Values</t>
  </si>
  <si>
    <t>Peter_Knight@peterknightAdvisor.com</t>
  </si>
  <si>
    <t>Market</t>
  </si>
  <si>
    <t>Percent</t>
  </si>
  <si>
    <t>New Value</t>
  </si>
  <si>
    <t>$ Move</t>
  </si>
  <si>
    <t xml:space="preserve">Start Balance </t>
  </si>
  <si>
    <t>Profit or loss</t>
  </si>
  <si>
    <t xml:space="preserve">End Balance </t>
  </si>
  <si>
    <t>Your Trade</t>
  </si>
  <si>
    <t>Start Balance</t>
  </si>
  <si>
    <t>Net Profit or loss</t>
  </si>
  <si>
    <t>Risk Disclosure</t>
  </si>
  <si>
    <t>Your  P&amp;L</t>
  </si>
  <si>
    <t>Entry Ratio</t>
  </si>
  <si>
    <t xml:space="preserve">Current </t>
  </si>
  <si>
    <t xml:space="preserve">Enter Ounces of Gold  - for short </t>
  </si>
  <si>
    <t xml:space="preserve">Enter Ounces of Silver - for short </t>
  </si>
  <si>
    <t xml:space="preserve"> Entry Prices</t>
  </si>
  <si>
    <t xml:space="preserve">Contact Details </t>
  </si>
  <si>
    <t xml:space="preserve">   Family Office  -  Advisor</t>
  </si>
  <si>
    <t xml:space="preserve">   Peter Knight</t>
  </si>
  <si>
    <t>Responsible Start Balance (Using Your Estimates)</t>
  </si>
  <si>
    <t xml:space="preserve">Acceptable Collateral For Margin Requirements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</si>
</sst>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  <numFmt numFmtId="166" formatCode="&quot;$&quot;#,##0.0000"/>
  </numFmts>
  <fonts count="41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4"/>
      <color theme="0"/>
      <name val="Calibri"/>
      <family val="2"/>
    </font>
    <font>
      <sz val="10"/>
      <color theme="1"/>
      <name val="Arial Unicode MS"/>
    </font>
    <font>
      <b/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b/>
      <u/>
      <sz val="12"/>
      <color rgb="FF002060"/>
      <name val="Calibri"/>
      <family val="2"/>
    </font>
    <font>
      <b/>
      <sz val="12"/>
      <color rgb="FF00206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20"/>
      <color theme="0"/>
      <name val="Arial"/>
      <family val="2"/>
    </font>
    <font>
      <sz val="12"/>
      <color theme="0"/>
      <name val="Arial"/>
      <family val="2"/>
    </font>
    <font>
      <b/>
      <sz val="11"/>
      <color rgb="FF002060"/>
      <name val="Arial"/>
      <family val="2"/>
    </font>
    <font>
      <b/>
      <u/>
      <sz val="12"/>
      <color theme="4" tint="0.79998168889431442"/>
      <name val="Arial"/>
      <family val="2"/>
    </font>
    <font>
      <b/>
      <sz val="12"/>
      <color theme="4" tint="0.79998168889431442"/>
      <name val="Arial"/>
      <family val="2"/>
    </font>
    <font>
      <sz val="14"/>
      <color theme="0"/>
      <name val="Calibri"/>
      <family val="2"/>
    </font>
    <font>
      <b/>
      <u/>
      <sz val="20"/>
      <color rgb="FFCCECFF"/>
      <name val="Calibri"/>
      <family val="2"/>
    </font>
    <font>
      <b/>
      <sz val="13"/>
      <color theme="0"/>
      <name val="Calibri"/>
      <family val="2"/>
    </font>
    <font>
      <b/>
      <sz val="20"/>
      <color rgb="FF797979"/>
      <name val="Calibri"/>
      <family val="2"/>
    </font>
    <font>
      <b/>
      <sz val="20"/>
      <name val="Calibri"/>
      <family val="2"/>
    </font>
    <font>
      <b/>
      <u/>
      <sz val="19"/>
      <color theme="3" tint="0.749992370372631"/>
      <name val="Calibri"/>
      <family val="2"/>
    </font>
    <font>
      <b/>
      <sz val="14"/>
      <color theme="3" tint="0.749992370372631"/>
      <name val="Arial"/>
      <family val="2"/>
    </font>
    <font>
      <b/>
      <u/>
      <sz val="21"/>
      <color rgb="FF0033CC"/>
      <name val="Calibri"/>
      <family val="2"/>
    </font>
    <font>
      <b/>
      <sz val="22"/>
      <color theme="1"/>
      <name val="Calibri"/>
      <family val="2"/>
    </font>
    <font>
      <b/>
      <sz val="22"/>
      <name val="Calibri"/>
      <family val="2"/>
    </font>
    <font>
      <b/>
      <sz val="16"/>
      <color rgb="FF797979"/>
      <name val="Calibri"/>
      <family val="2"/>
    </font>
    <font>
      <b/>
      <u/>
      <sz val="13"/>
      <color rgb="FF0033CC"/>
      <name val="Calibri"/>
      <family val="2"/>
    </font>
    <font>
      <b/>
      <sz val="23"/>
      <color theme="1"/>
      <name val="Calibri"/>
      <family val="2"/>
    </font>
    <font>
      <b/>
      <u/>
      <sz val="18"/>
      <color rgb="FF0066CC"/>
      <name val="Calibri"/>
      <family val="2"/>
    </font>
    <font>
      <b/>
      <u/>
      <sz val="16"/>
      <color rgb="FF0033CC"/>
      <name val="Calibri"/>
      <family val="2"/>
    </font>
    <font>
      <b/>
      <sz val="22"/>
      <color theme="3" tint="0.89999084444715716"/>
      <name val="Calibri"/>
      <family val="2"/>
    </font>
    <font>
      <b/>
      <sz val="20"/>
      <color theme="3" tint="0.89999084444715716"/>
      <name val="Calibri"/>
      <family val="2"/>
    </font>
    <font>
      <b/>
      <sz val="16"/>
      <color theme="1"/>
      <name val="Calibri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EEEEE"/>
        <bgColor indexed="64"/>
      </patternFill>
    </fill>
  </fills>
  <borders count="6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auto="1"/>
      </top>
      <bottom/>
      <diagonal/>
    </border>
    <border>
      <left style="thick">
        <color theme="9" tint="0.39994506668294322"/>
      </left>
      <right style="thin">
        <color theme="0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ck">
        <color auto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medium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70C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8">
    <xf numFmtId="0" fontId="0" fillId="0" borderId="0" xfId="0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4" fontId="0" fillId="2" borderId="0" xfId="0" applyNumberFormat="1" applyFill="1" applyAlignment="1">
      <alignment horizontal="left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left"/>
    </xf>
    <xf numFmtId="0" fontId="3" fillId="2" borderId="0" xfId="1" applyFill="1"/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4" fontId="6" fillId="2" borderId="0" xfId="0" applyNumberFormat="1" applyFont="1" applyFill="1"/>
    <xf numFmtId="0" fontId="6" fillId="2" borderId="0" xfId="0" applyFont="1" applyFill="1" applyAlignment="1">
      <alignment horizont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14" fontId="6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left"/>
    </xf>
    <xf numFmtId="4" fontId="19" fillId="2" borderId="0" xfId="0" applyNumberFormat="1" applyFont="1" applyFill="1" applyAlignment="1">
      <alignment horizontal="left"/>
    </xf>
    <xf numFmtId="14" fontId="19" fillId="2" borderId="0" xfId="0" applyNumberFormat="1" applyFont="1" applyFill="1" applyAlignment="1">
      <alignment horizontal="left"/>
    </xf>
    <xf numFmtId="164" fontId="19" fillId="2" borderId="0" xfId="0" applyNumberFormat="1" applyFont="1" applyFill="1" applyAlignment="1">
      <alignment horizontal="left"/>
    </xf>
    <xf numFmtId="4" fontId="19" fillId="2" borderId="0" xfId="0" applyNumberFormat="1" applyFont="1" applyFill="1" applyAlignment="1">
      <alignment horizontal="center"/>
    </xf>
    <xf numFmtId="14" fontId="19" fillId="2" borderId="0" xfId="0" applyNumberFormat="1" applyFont="1" applyFill="1" applyAlignment="1">
      <alignment horizontal="center"/>
    </xf>
    <xf numFmtId="2" fontId="19" fillId="2" borderId="0" xfId="0" applyNumberFormat="1" applyFont="1" applyFill="1" applyAlignment="1">
      <alignment horizontal="center"/>
    </xf>
    <xf numFmtId="4" fontId="19" fillId="2" borderId="0" xfId="0" applyNumberFormat="1" applyFont="1" applyFill="1"/>
    <xf numFmtId="0" fontId="9" fillId="2" borderId="0" xfId="0" applyFont="1" applyFill="1" applyAlignment="1">
      <alignment horizontal="left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left" vertical="justify"/>
    </xf>
    <xf numFmtId="3" fontId="19" fillId="2" borderId="0" xfId="0" applyNumberFormat="1" applyFont="1" applyFill="1" applyAlignment="1">
      <alignment horizontal="left" vertical="justify"/>
    </xf>
    <xf numFmtId="14" fontId="19" fillId="2" borderId="0" xfId="0" applyNumberFormat="1" applyFont="1" applyFill="1" applyAlignment="1">
      <alignment horizontal="left" vertical="justify"/>
    </xf>
    <xf numFmtId="164" fontId="19" fillId="2" borderId="0" xfId="0" applyNumberFormat="1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left" vertical="justify"/>
    </xf>
    <xf numFmtId="2" fontId="19" fillId="2" borderId="0" xfId="0" applyNumberFormat="1" applyFont="1" applyFill="1" applyAlignment="1">
      <alignment horizontal="center" vertical="justify"/>
    </xf>
    <xf numFmtId="0" fontId="9" fillId="2" borderId="0" xfId="0" applyFont="1" applyFill="1"/>
    <xf numFmtId="14" fontId="19" fillId="2" borderId="0" xfId="0" applyNumberFormat="1" applyFont="1" applyFill="1" applyAlignment="1">
      <alignment horizontal="left" vertical="center"/>
    </xf>
    <xf numFmtId="4" fontId="19" fillId="2" borderId="0" xfId="0" applyNumberFormat="1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2" fontId="19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left"/>
    </xf>
    <xf numFmtId="2" fontId="9" fillId="2" borderId="0" xfId="0" applyNumberFormat="1" applyFont="1" applyFill="1" applyAlignment="1">
      <alignment horizontal="left"/>
    </xf>
    <xf numFmtId="165" fontId="19" fillId="2" borderId="0" xfId="0" applyNumberFormat="1" applyFont="1" applyFill="1" applyAlignment="1">
      <alignment horizontal="left"/>
    </xf>
    <xf numFmtId="4" fontId="19" fillId="2" borderId="1" xfId="0" applyNumberFormat="1" applyFont="1" applyFill="1" applyBorder="1" applyAlignment="1">
      <alignment horizontal="left" vertical="justify"/>
    </xf>
    <xf numFmtId="4" fontId="19" fillId="2" borderId="1" xfId="1" applyNumberFormat="1" applyFont="1" applyFill="1" applyBorder="1" applyAlignment="1">
      <alignment horizontal="left" vertical="center"/>
    </xf>
    <xf numFmtId="2" fontId="19" fillId="2" borderId="1" xfId="0" applyNumberFormat="1" applyFont="1" applyFill="1" applyBorder="1" applyAlignment="1">
      <alignment horizontal="center" vertical="justify"/>
    </xf>
    <xf numFmtId="2" fontId="19" fillId="2" borderId="1" xfId="0" applyNumberFormat="1" applyFont="1" applyFill="1" applyBorder="1" applyAlignment="1">
      <alignment horizontal="left" vertical="justify"/>
    </xf>
    <xf numFmtId="4" fontId="19" fillId="2" borderId="2" xfId="0" applyNumberFormat="1" applyFont="1" applyFill="1" applyBorder="1" applyAlignment="1">
      <alignment horizontal="left"/>
    </xf>
    <xf numFmtId="14" fontId="19" fillId="2" borderId="2" xfId="0" applyNumberFormat="1" applyFont="1" applyFill="1" applyBorder="1" applyAlignment="1">
      <alignment horizontal="left"/>
    </xf>
    <xf numFmtId="4" fontId="19" fillId="2" borderId="2" xfId="0" applyNumberFormat="1" applyFont="1" applyFill="1" applyBorder="1" applyAlignment="1">
      <alignment horizontal="center"/>
    </xf>
    <xf numFmtId="4" fontId="19" fillId="2" borderId="3" xfId="0" applyNumberFormat="1" applyFont="1" applyFill="1" applyBorder="1" applyAlignment="1">
      <alignment horizontal="left"/>
    </xf>
    <xf numFmtId="14" fontId="19" fillId="2" borderId="3" xfId="0" applyNumberFormat="1" applyFont="1" applyFill="1" applyBorder="1" applyAlignment="1">
      <alignment horizontal="left"/>
    </xf>
    <xf numFmtId="2" fontId="19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left"/>
    </xf>
    <xf numFmtId="0" fontId="19" fillId="2" borderId="0" xfId="0" applyFont="1" applyFill="1"/>
    <xf numFmtId="14" fontId="19" fillId="2" borderId="0" xfId="0" applyNumberFormat="1" applyFont="1" applyFill="1"/>
    <xf numFmtId="2" fontId="19" fillId="2" borderId="0" xfId="0" applyNumberFormat="1" applyFont="1" applyFill="1"/>
    <xf numFmtId="164" fontId="0" fillId="0" borderId="0" xfId="0" applyNumberFormat="1"/>
    <xf numFmtId="8" fontId="0" fillId="0" borderId="0" xfId="0" applyNumberFormat="1"/>
    <xf numFmtId="0" fontId="10" fillId="2" borderId="0" xfId="1" applyFont="1" applyFill="1" applyBorder="1" applyAlignment="1">
      <alignment vertical="center"/>
    </xf>
    <xf numFmtId="4" fontId="0" fillId="0" borderId="0" xfId="0" applyNumberFormat="1"/>
    <xf numFmtId="4" fontId="0" fillId="2" borderId="0" xfId="0" applyNumberFormat="1" applyFill="1"/>
    <xf numFmtId="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8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" fontId="1" fillId="3" borderId="6" xfId="0" applyNumberFormat="1" applyFont="1" applyFill="1" applyBorder="1" applyAlignment="1">
      <alignment horizontal="center" vertical="justify"/>
    </xf>
    <xf numFmtId="4" fontId="1" fillId="3" borderId="7" xfId="0" applyNumberFormat="1" applyFont="1" applyFill="1" applyBorder="1" applyAlignment="1">
      <alignment horizontal="center" vertical="justify"/>
    </xf>
    <xf numFmtId="14" fontId="1" fillId="3" borderId="6" xfId="0" applyNumberFormat="1" applyFont="1" applyFill="1" applyBorder="1" applyAlignment="1">
      <alignment horizontal="center" vertical="justify"/>
    </xf>
    <xf numFmtId="14" fontId="1" fillId="3" borderId="7" xfId="0" applyNumberFormat="1" applyFont="1" applyFill="1" applyBorder="1" applyAlignment="1">
      <alignment horizontal="center" vertical="justify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6" fillId="3" borderId="0" xfId="0" applyFont="1" applyFill="1" applyBorder="1"/>
    <xf numFmtId="0" fontId="17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18" fillId="3" borderId="0" xfId="0" applyFont="1" applyFill="1" applyBorder="1"/>
    <xf numFmtId="0" fontId="21" fillId="3" borderId="0" xfId="0" applyFont="1" applyFill="1" applyBorder="1"/>
    <xf numFmtId="0" fontId="8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27" fillId="3" borderId="0" xfId="1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6" fillId="3" borderId="12" xfId="0" applyFont="1" applyFill="1" applyBorder="1"/>
    <xf numFmtId="0" fontId="17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/>
    </xf>
    <xf numFmtId="0" fontId="27" fillId="3" borderId="13" xfId="1" applyFont="1" applyFill="1" applyBorder="1" applyAlignment="1">
      <alignment horizontal="center" vertical="center"/>
    </xf>
    <xf numFmtId="0" fontId="20" fillId="3" borderId="12" xfId="1" applyFont="1" applyFill="1" applyBorder="1" applyAlignment="1"/>
    <xf numFmtId="0" fontId="8" fillId="3" borderId="13" xfId="0" applyFont="1" applyFill="1" applyBorder="1"/>
    <xf numFmtId="0" fontId="0" fillId="3" borderId="12" xfId="0" applyFill="1" applyBorder="1"/>
    <xf numFmtId="0" fontId="0" fillId="3" borderId="0" xfId="0" applyFill="1" applyBorder="1"/>
    <xf numFmtId="0" fontId="18" fillId="3" borderId="13" xfId="0" applyFont="1" applyFill="1" applyBorder="1"/>
    <xf numFmtId="0" fontId="28" fillId="3" borderId="12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3" fillId="2" borderId="0" xfId="1" applyFont="1" applyFill="1" applyAlignment="1">
      <alignment vertical="center"/>
    </xf>
    <xf numFmtId="164" fontId="14" fillId="5" borderId="8" xfId="0" applyNumberFormat="1" applyFont="1" applyFill="1" applyBorder="1" applyAlignment="1">
      <alignment horizontal="left" vertical="center"/>
    </xf>
    <xf numFmtId="164" fontId="14" fillId="5" borderId="8" xfId="0" applyNumberFormat="1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left" vertical="center"/>
    </xf>
    <xf numFmtId="8" fontId="14" fillId="5" borderId="8" xfId="0" applyNumberFormat="1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8" fontId="14" fillId="5" borderId="4" xfId="0" applyNumberFormat="1" applyFont="1" applyFill="1" applyBorder="1" applyAlignment="1">
      <alignment horizontal="center" vertical="center"/>
    </xf>
    <xf numFmtId="0" fontId="29" fillId="5" borderId="23" xfId="1" applyFont="1" applyFill="1" applyBorder="1" applyAlignment="1">
      <alignment horizontal="center" vertical="center"/>
    </xf>
    <xf numFmtId="165" fontId="13" fillId="5" borderId="26" xfId="0" applyNumberFormat="1" applyFont="1" applyFill="1" applyBorder="1" applyAlignment="1">
      <alignment horizontal="center" vertical="center"/>
    </xf>
    <xf numFmtId="165" fontId="13" fillId="5" borderId="28" xfId="0" applyNumberFormat="1" applyFont="1" applyFill="1" applyBorder="1" applyAlignment="1">
      <alignment horizontal="center" vertical="center"/>
    </xf>
    <xf numFmtId="164" fontId="26" fillId="5" borderId="30" xfId="0" applyNumberFormat="1" applyFont="1" applyFill="1" applyBorder="1" applyAlignment="1">
      <alignment horizontal="center" vertical="center"/>
    </xf>
    <xf numFmtId="164" fontId="26" fillId="5" borderId="33" xfId="0" applyNumberFormat="1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6" fontId="30" fillId="0" borderId="38" xfId="0" applyNumberFormat="1" applyFont="1" applyFill="1" applyBorder="1" applyAlignment="1">
      <alignment horizontal="center" vertical="center"/>
    </xf>
    <xf numFmtId="6" fontId="31" fillId="0" borderId="38" xfId="0" applyNumberFormat="1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6" fontId="13" fillId="5" borderId="41" xfId="0" applyNumberFormat="1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vertical="center"/>
    </xf>
    <xf numFmtId="0" fontId="24" fillId="3" borderId="43" xfId="0" applyFont="1" applyFill="1" applyBorder="1" applyAlignment="1">
      <alignment vertical="center"/>
    </xf>
    <xf numFmtId="0" fontId="24" fillId="3" borderId="44" xfId="0" applyFont="1" applyFill="1" applyBorder="1" applyAlignment="1">
      <alignment vertical="center"/>
    </xf>
    <xf numFmtId="0" fontId="24" fillId="3" borderId="45" xfId="0" applyFont="1" applyFill="1" applyBorder="1" applyAlignment="1">
      <alignment vertical="center"/>
    </xf>
    <xf numFmtId="6" fontId="25" fillId="5" borderId="41" xfId="0" applyNumberFormat="1" applyFont="1" applyFill="1" applyBorder="1" applyAlignment="1">
      <alignment horizontal="center" vertical="center"/>
    </xf>
    <xf numFmtId="0" fontId="24" fillId="3" borderId="46" xfId="0" applyFont="1" applyFill="1" applyBorder="1" applyAlignment="1">
      <alignment vertical="center"/>
    </xf>
    <xf numFmtId="165" fontId="24" fillId="3" borderId="47" xfId="0" applyNumberFormat="1" applyFont="1" applyFill="1" applyBorder="1" applyAlignment="1">
      <alignment horizontal="center" vertical="center"/>
    </xf>
    <xf numFmtId="0" fontId="33" fillId="5" borderId="40" xfId="1" applyFont="1" applyFill="1" applyBorder="1" applyAlignment="1">
      <alignment vertical="center"/>
    </xf>
    <xf numFmtId="165" fontId="33" fillId="5" borderId="41" xfId="1" applyNumberFormat="1" applyFont="1" applyFill="1" applyBorder="1" applyAlignment="1">
      <alignment horizontal="center" vertical="center"/>
    </xf>
    <xf numFmtId="3" fontId="33" fillId="5" borderId="40" xfId="1" applyNumberFormat="1" applyFont="1" applyFill="1" applyBorder="1" applyAlignment="1">
      <alignment horizontal="left" vertical="center"/>
    </xf>
    <xf numFmtId="0" fontId="33" fillId="5" borderId="40" xfId="1" applyFont="1" applyFill="1" applyBorder="1" applyAlignment="1">
      <alignment horizontal="left" vertical="center"/>
    </xf>
    <xf numFmtId="0" fontId="33" fillId="5" borderId="48" xfId="1" applyFont="1" applyFill="1" applyBorder="1" applyAlignment="1">
      <alignment horizontal="left" vertical="center"/>
    </xf>
    <xf numFmtId="165" fontId="33" fillId="5" borderId="49" xfId="1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164" fontId="14" fillId="5" borderId="40" xfId="0" applyNumberFormat="1" applyFont="1" applyFill="1" applyBorder="1" applyAlignment="1">
      <alignment horizontal="left" vertical="center"/>
    </xf>
    <xf numFmtId="164" fontId="14" fillId="5" borderId="41" xfId="0" applyNumberFormat="1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/>
    </xf>
    <xf numFmtId="0" fontId="14" fillId="5" borderId="51" xfId="0" applyFont="1" applyFill="1" applyBorder="1" applyAlignment="1">
      <alignment horizontal="left" vertical="center"/>
    </xf>
    <xf numFmtId="0" fontId="29" fillId="5" borderId="52" xfId="1" applyFont="1" applyFill="1" applyBorder="1" applyAlignment="1">
      <alignment horizontal="center" vertical="center"/>
    </xf>
    <xf numFmtId="0" fontId="29" fillId="5" borderId="53" xfId="1" applyFont="1" applyFill="1" applyBorder="1" applyAlignment="1">
      <alignment horizontal="center" vertical="center"/>
    </xf>
    <xf numFmtId="0" fontId="29" fillId="5" borderId="54" xfId="1" applyFont="1" applyFill="1" applyBorder="1" applyAlignment="1">
      <alignment horizontal="center" vertical="center"/>
    </xf>
    <xf numFmtId="0" fontId="29" fillId="5" borderId="55" xfId="1" applyFont="1" applyFill="1" applyBorder="1" applyAlignment="1">
      <alignment horizontal="center" vertical="center"/>
    </xf>
    <xf numFmtId="0" fontId="29" fillId="5" borderId="56" xfId="1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4" fontId="31" fillId="4" borderId="30" xfId="0" applyNumberFormat="1" applyFont="1" applyFill="1" applyBorder="1" applyAlignment="1">
      <alignment horizontal="center" vertical="center"/>
    </xf>
    <xf numFmtId="164" fontId="34" fillId="0" borderId="29" xfId="0" applyNumberFormat="1" applyFont="1" applyFill="1" applyBorder="1" applyAlignment="1">
      <alignment horizontal="center" vertical="center"/>
    </xf>
    <xf numFmtId="166" fontId="34" fillId="0" borderId="29" xfId="0" applyNumberFormat="1" applyFont="1" applyFill="1" applyBorder="1" applyAlignment="1">
      <alignment horizontal="center" vertical="center"/>
    </xf>
    <xf numFmtId="38" fontId="34" fillId="0" borderId="29" xfId="0" applyNumberFormat="1" applyFont="1" applyFill="1" applyBorder="1" applyAlignment="1">
      <alignment horizontal="center" vertical="center"/>
    </xf>
    <xf numFmtId="10" fontId="34" fillId="0" borderId="24" xfId="0" applyNumberFormat="1" applyFont="1" applyFill="1" applyBorder="1" applyAlignment="1">
      <alignment horizontal="center" vertical="center"/>
    </xf>
    <xf numFmtId="164" fontId="14" fillId="5" borderId="17" xfId="0" applyNumberFormat="1" applyFont="1" applyFill="1" applyBorder="1" applyAlignment="1">
      <alignment horizontal="center" vertical="center"/>
    </xf>
    <xf numFmtId="164" fontId="14" fillId="5" borderId="4" xfId="0" applyNumberFormat="1" applyFont="1" applyFill="1" applyBorder="1" applyAlignment="1">
      <alignment horizontal="center" vertical="center"/>
    </xf>
    <xf numFmtId="164" fontId="14" fillId="5" borderId="50" xfId="0" applyNumberFormat="1" applyFont="1" applyFill="1" applyBorder="1" applyAlignment="1">
      <alignment horizontal="center" vertical="center"/>
    </xf>
    <xf numFmtId="164" fontId="14" fillId="5" borderId="18" xfId="0" applyNumberFormat="1" applyFont="1" applyFill="1" applyBorder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/>
    </xf>
    <xf numFmtId="164" fontId="14" fillId="5" borderId="30" xfId="0" applyNumberFormat="1" applyFont="1" applyFill="1" applyBorder="1" applyAlignment="1">
      <alignment horizontal="center" vertical="center"/>
    </xf>
    <xf numFmtId="166" fontId="14" fillId="5" borderId="17" xfId="0" applyNumberFormat="1" applyFont="1" applyFill="1" applyBorder="1" applyAlignment="1">
      <alignment horizontal="center" vertical="center"/>
    </xf>
    <xf numFmtId="166" fontId="14" fillId="5" borderId="18" xfId="0" applyNumberFormat="1" applyFont="1" applyFill="1" applyBorder="1" applyAlignment="1">
      <alignment horizontal="center" vertical="center"/>
    </xf>
    <xf numFmtId="0" fontId="35" fillId="5" borderId="42" xfId="1" applyFont="1" applyFill="1" applyBorder="1" applyAlignment="1">
      <alignment horizontal="center" vertical="center"/>
    </xf>
    <xf numFmtId="0" fontId="35" fillId="5" borderId="44" xfId="1" applyFont="1" applyFill="1" applyBorder="1" applyAlignment="1">
      <alignment horizontal="center" vertical="center"/>
    </xf>
    <xf numFmtId="164" fontId="35" fillId="5" borderId="42" xfId="1" applyNumberFormat="1" applyFont="1" applyFill="1" applyBorder="1" applyAlignment="1">
      <alignment horizontal="center" vertical="center"/>
    </xf>
    <xf numFmtId="164" fontId="35" fillId="5" borderId="44" xfId="1" applyNumberFormat="1" applyFont="1" applyFill="1" applyBorder="1" applyAlignment="1">
      <alignment horizontal="center" vertical="center"/>
    </xf>
    <xf numFmtId="0" fontId="36" fillId="5" borderId="27" xfId="1" applyFont="1" applyFill="1" applyBorder="1" applyAlignment="1">
      <alignment horizontal="left" vertical="center"/>
    </xf>
    <xf numFmtId="0" fontId="36" fillId="5" borderId="25" xfId="1" applyFont="1" applyFill="1" applyBorder="1" applyAlignment="1">
      <alignment vertical="center"/>
    </xf>
    <xf numFmtId="0" fontId="36" fillId="5" borderId="27" xfId="1" applyFont="1" applyFill="1" applyBorder="1" applyAlignment="1">
      <alignment vertical="center"/>
    </xf>
    <xf numFmtId="8" fontId="30" fillId="0" borderId="36" xfId="0" applyNumberFormat="1" applyFont="1" applyFill="1" applyBorder="1" applyAlignment="1">
      <alignment horizontal="center" vertical="center"/>
    </xf>
    <xf numFmtId="4" fontId="13" fillId="4" borderId="41" xfId="0" applyNumberFormat="1" applyFont="1" applyFill="1" applyBorder="1" applyAlignment="1">
      <alignment horizontal="center" vertical="center"/>
    </xf>
    <xf numFmtId="2" fontId="37" fillId="3" borderId="37" xfId="0" applyNumberFormat="1" applyFont="1" applyFill="1" applyBorder="1" applyAlignment="1">
      <alignment horizontal="center" vertical="center"/>
    </xf>
    <xf numFmtId="40" fontId="38" fillId="3" borderId="41" xfId="0" applyNumberFormat="1" applyFont="1" applyFill="1" applyBorder="1" applyAlignment="1">
      <alignment horizontal="center" vertical="center"/>
    </xf>
    <xf numFmtId="40" fontId="38" fillId="3" borderId="50" xfId="0" applyNumberFormat="1" applyFont="1" applyFill="1" applyBorder="1" applyAlignment="1">
      <alignment horizontal="center" vertical="center"/>
    </xf>
    <xf numFmtId="0" fontId="39" fillId="5" borderId="25" xfId="0" applyFont="1" applyFill="1" applyBorder="1" applyAlignment="1">
      <alignment vertical="center"/>
    </xf>
    <xf numFmtId="0" fontId="39" fillId="5" borderId="27" xfId="0" applyFont="1" applyFill="1" applyBorder="1" applyAlignment="1">
      <alignment vertical="center"/>
    </xf>
    <xf numFmtId="0" fontId="39" fillId="5" borderId="27" xfId="0" applyFont="1" applyFill="1" applyBorder="1" applyAlignment="1">
      <alignment horizontal="left" vertical="justify"/>
    </xf>
    <xf numFmtId="0" fontId="32" fillId="5" borderId="27" xfId="0" applyFont="1" applyFill="1" applyBorder="1" applyAlignment="1">
      <alignment horizontal="left" vertical="center"/>
    </xf>
    <xf numFmtId="0" fontId="40" fillId="5" borderId="31" xfId="0" applyFont="1" applyFill="1" applyBorder="1" applyAlignment="1">
      <alignment horizontal="left" vertical="center"/>
    </xf>
    <xf numFmtId="0" fontId="40" fillId="5" borderId="32" xfId="0" applyFont="1" applyFill="1" applyBorder="1" applyAlignment="1">
      <alignment horizontal="left" vertical="center"/>
    </xf>
    <xf numFmtId="0" fontId="40" fillId="5" borderId="27" xfId="0" applyFont="1" applyFill="1" applyBorder="1" applyAlignment="1">
      <alignment vertical="center"/>
    </xf>
    <xf numFmtId="0" fontId="40" fillId="5" borderId="27" xfId="0" applyFont="1" applyFill="1" applyBorder="1" applyAlignment="1">
      <alignment vertical="center"/>
    </xf>
    <xf numFmtId="0" fontId="40" fillId="5" borderId="39" xfId="0" applyFont="1" applyFill="1" applyBorder="1" applyAlignment="1">
      <alignment vertical="center"/>
    </xf>
    <xf numFmtId="0" fontId="39" fillId="5" borderId="40" xfId="0" applyFont="1" applyFill="1" applyBorder="1" applyAlignment="1">
      <alignment vertical="center"/>
    </xf>
    <xf numFmtId="0" fontId="40" fillId="5" borderId="40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  <color rgb="FFEEEEEE"/>
      <color rgb="FFFFFFC1"/>
      <color rgb="FFFFEDB3"/>
      <color rgb="FF0066CC"/>
      <color rgb="FFFFEFEB"/>
      <color rgb="FFFFE285"/>
      <color rgb="FFFFCC29"/>
      <color rgb="FF0000FF"/>
      <color rgb="FF0079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4993380252245"/>
          <c:y val="0.12908366533864543"/>
          <c:w val="0.83001813656036361"/>
          <c:h val="0.74746233568288245"/>
        </c:manualLayout>
      </c:layout>
      <c:areaChart>
        <c:grouping val="stacked"/>
        <c:varyColors val="0"/>
        <c:ser>
          <c:idx val="0"/>
          <c:order val="0"/>
          <c:tx>
            <c:strRef>
              <c:f>Sheet1!$AY$2</c:f>
              <c:strCache>
                <c:ptCount val="1"/>
                <c:pt idx="0">
                  <c:v>Gold Silver Ratio 1975-2025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79000"/>
              </a:schemeClr>
            </a:solidFill>
            <a:ln>
              <a:noFill/>
            </a:ln>
            <a:effectLst/>
          </c:spP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Sheet1!$AY$4:$AY$2634</c:f>
              <c:numCache>
                <c:formatCode>#,##0.00</c:formatCode>
                <c:ptCount val="2631"/>
                <c:pt idx="0">
                  <c:v>39.965596330275226</c:v>
                </c:pt>
                <c:pt idx="1">
                  <c:v>42.413381123058549</c:v>
                </c:pt>
                <c:pt idx="2">
                  <c:v>42.751842751842752</c:v>
                </c:pt>
                <c:pt idx="3">
                  <c:v>41.823529411764703</c:v>
                </c:pt>
                <c:pt idx="4">
                  <c:v>42.991452991452995</c:v>
                </c:pt>
                <c:pt idx="5">
                  <c:v>41.370738636363633</c:v>
                </c:pt>
                <c:pt idx="6">
                  <c:v>41.035634743875278</c:v>
                </c:pt>
                <c:pt idx="7">
                  <c:v>40.437158469945352</c:v>
                </c:pt>
                <c:pt idx="8">
                  <c:v>41.36363636363636</c:v>
                </c:pt>
                <c:pt idx="9">
                  <c:v>41.99057714958775</c:v>
                </c:pt>
                <c:pt idx="10">
                  <c:v>38.987314085739285</c:v>
                </c:pt>
                <c:pt idx="11">
                  <c:v>41.529411764705884</c:v>
                </c:pt>
                <c:pt idx="12">
                  <c:v>42.002369668246445</c:v>
                </c:pt>
                <c:pt idx="13">
                  <c:v>42.457212713936435</c:v>
                </c:pt>
                <c:pt idx="14">
                  <c:v>41.824817518248175</c:v>
                </c:pt>
                <c:pt idx="15">
                  <c:v>39.092996555683122</c:v>
                </c:pt>
                <c:pt idx="16">
                  <c:v>38.360277136258659</c:v>
                </c:pt>
                <c:pt idx="17">
                  <c:v>38.310185185185183</c:v>
                </c:pt>
                <c:pt idx="18">
                  <c:v>36.833333333333336</c:v>
                </c:pt>
                <c:pt idx="19">
                  <c:v>36.428571428571431</c:v>
                </c:pt>
                <c:pt idx="20">
                  <c:v>37.011739594450376</c:v>
                </c:pt>
                <c:pt idx="21">
                  <c:v>36.991150442477874</c:v>
                </c:pt>
                <c:pt idx="22">
                  <c:v>37.386877828054303</c:v>
                </c:pt>
                <c:pt idx="23">
                  <c:v>36.872197309417039</c:v>
                </c:pt>
                <c:pt idx="24">
                  <c:v>36.294642857142854</c:v>
                </c:pt>
                <c:pt idx="25">
                  <c:v>35.938864628820959</c:v>
                </c:pt>
                <c:pt idx="26">
                  <c:v>36.345514950166113</c:v>
                </c:pt>
                <c:pt idx="27">
                  <c:v>35.52094522019334</c:v>
                </c:pt>
                <c:pt idx="28">
                  <c:v>35.663043478260875</c:v>
                </c:pt>
                <c:pt idx="29">
                  <c:v>34.677083333333336</c:v>
                </c:pt>
                <c:pt idx="30">
                  <c:v>33.20079522862823</c:v>
                </c:pt>
                <c:pt idx="31">
                  <c:v>31.806763285024154</c:v>
                </c:pt>
                <c:pt idx="32">
                  <c:v>33.31622176591376</c:v>
                </c:pt>
                <c:pt idx="33">
                  <c:v>33.547052740434331</c:v>
                </c:pt>
                <c:pt idx="34">
                  <c:v>35.010940919037196</c:v>
                </c:pt>
                <c:pt idx="35">
                  <c:v>34.013303769401332</c:v>
                </c:pt>
                <c:pt idx="36">
                  <c:v>32.054054054054056</c:v>
                </c:pt>
                <c:pt idx="37">
                  <c:v>29.813186813186814</c:v>
                </c:pt>
                <c:pt idx="38">
                  <c:v>30.055066079295152</c:v>
                </c:pt>
                <c:pt idx="39">
                  <c:v>31.304836895388075</c:v>
                </c:pt>
                <c:pt idx="40">
                  <c:v>32.924855491329481</c:v>
                </c:pt>
                <c:pt idx="41">
                  <c:v>33.30654420206659</c:v>
                </c:pt>
                <c:pt idx="42">
                  <c:v>33.586448598130836</c:v>
                </c:pt>
                <c:pt idx="43">
                  <c:v>34.428399518652228</c:v>
                </c:pt>
                <c:pt idx="44">
                  <c:v>32.771493212669682</c:v>
                </c:pt>
                <c:pt idx="45">
                  <c:v>32.477168949771688</c:v>
                </c:pt>
                <c:pt idx="46">
                  <c:v>33.243243243243242</c:v>
                </c:pt>
                <c:pt idx="47">
                  <c:v>33.420427553444178</c:v>
                </c:pt>
                <c:pt idx="48">
                  <c:v>34.396014943960154</c:v>
                </c:pt>
                <c:pt idx="49">
                  <c:v>34.830614805520703</c:v>
                </c:pt>
                <c:pt idx="50">
                  <c:v>34.756097560975611</c:v>
                </c:pt>
                <c:pt idx="51">
                  <c:v>32.868852459016395</c:v>
                </c:pt>
                <c:pt idx="52">
                  <c:v>33.08523409363746</c:v>
                </c:pt>
                <c:pt idx="53">
                  <c:v>32.266824085005901</c:v>
                </c:pt>
                <c:pt idx="54">
                  <c:v>32.97229219143577</c:v>
                </c:pt>
                <c:pt idx="55">
                  <c:v>32.724968314321927</c:v>
                </c:pt>
                <c:pt idx="56">
                  <c:v>32.383354350567465</c:v>
                </c:pt>
                <c:pt idx="57">
                  <c:v>32.634207240948811</c:v>
                </c:pt>
                <c:pt idx="58">
                  <c:v>32.039072039072039</c:v>
                </c:pt>
                <c:pt idx="59">
                  <c:v>31.580838323353294</c:v>
                </c:pt>
                <c:pt idx="60">
                  <c:v>31.521997621878718</c:v>
                </c:pt>
                <c:pt idx="61">
                  <c:v>31.26021003500583</c:v>
                </c:pt>
                <c:pt idx="62">
                  <c:v>31.326291079812204</c:v>
                </c:pt>
                <c:pt idx="63">
                  <c:v>32.059880239520957</c:v>
                </c:pt>
                <c:pt idx="64">
                  <c:v>32.029161603888213</c:v>
                </c:pt>
                <c:pt idx="65">
                  <c:v>31.14457831325301</c:v>
                </c:pt>
                <c:pt idx="66">
                  <c:v>29.941383352872219</c:v>
                </c:pt>
                <c:pt idx="67">
                  <c:v>29.23340961098398</c:v>
                </c:pt>
                <c:pt idx="68">
                  <c:v>28.787195671776377</c:v>
                </c:pt>
                <c:pt idx="69">
                  <c:v>28.821548821548824</c:v>
                </c:pt>
                <c:pt idx="70">
                  <c:v>28.787878787878789</c:v>
                </c:pt>
                <c:pt idx="71">
                  <c:v>28.485523385300667</c:v>
                </c:pt>
                <c:pt idx="72">
                  <c:v>28.275011215791832</c:v>
                </c:pt>
                <c:pt idx="73">
                  <c:v>26.989247311827956</c:v>
                </c:pt>
                <c:pt idx="74">
                  <c:v>26.822033898305087</c:v>
                </c:pt>
                <c:pt idx="75">
                  <c:v>25.586136595310904</c:v>
                </c:pt>
                <c:pt idx="76">
                  <c:v>25.868448098663922</c:v>
                </c:pt>
                <c:pt idx="77">
                  <c:v>26.037539103232533</c:v>
                </c:pt>
                <c:pt idx="78">
                  <c:v>24.49404761904762</c:v>
                </c:pt>
                <c:pt idx="79">
                  <c:v>24.281466798810705</c:v>
                </c:pt>
                <c:pt idx="80">
                  <c:v>24.577685088633991</c:v>
                </c:pt>
                <c:pt idx="81">
                  <c:v>24.53038674033149</c:v>
                </c:pt>
                <c:pt idx="82">
                  <c:v>24.873208379272324</c:v>
                </c:pt>
                <c:pt idx="83">
                  <c:v>26.510538641686185</c:v>
                </c:pt>
                <c:pt idx="84">
                  <c:v>26.193771626297579</c:v>
                </c:pt>
                <c:pt idx="85">
                  <c:v>25.505226480836239</c:v>
                </c:pt>
                <c:pt idx="86">
                  <c:v>25.47677261613692</c:v>
                </c:pt>
                <c:pt idx="87">
                  <c:v>25.175233644859812</c:v>
                </c:pt>
                <c:pt idx="88">
                  <c:v>27.352245862884157</c:v>
                </c:pt>
                <c:pt idx="89">
                  <c:v>27.920560747663551</c:v>
                </c:pt>
                <c:pt idx="90">
                  <c:v>27.172177879133411</c:v>
                </c:pt>
                <c:pt idx="91">
                  <c:v>26.662844036697244</c:v>
                </c:pt>
                <c:pt idx="92">
                  <c:v>27.272727272727273</c:v>
                </c:pt>
                <c:pt idx="93">
                  <c:v>27.763157894736842</c:v>
                </c:pt>
                <c:pt idx="94">
                  <c:v>27.598566308243729</c:v>
                </c:pt>
                <c:pt idx="95">
                  <c:v>28.473988439306357</c:v>
                </c:pt>
                <c:pt idx="96">
                  <c:v>29.175257731958759</c:v>
                </c:pt>
                <c:pt idx="97">
                  <c:v>30.301675977653634</c:v>
                </c:pt>
                <c:pt idx="98">
                  <c:v>30.11534025374856</c:v>
                </c:pt>
                <c:pt idx="99">
                  <c:v>30.265895953757227</c:v>
                </c:pt>
                <c:pt idx="100">
                  <c:v>30.230680507497119</c:v>
                </c:pt>
                <c:pt idx="101">
                  <c:v>31.284090909090907</c:v>
                </c:pt>
                <c:pt idx="102">
                  <c:v>30.755813953488374</c:v>
                </c:pt>
                <c:pt idx="103">
                  <c:v>30.636574074074069</c:v>
                </c:pt>
                <c:pt idx="104">
                  <c:v>30.8</c:v>
                </c:pt>
                <c:pt idx="105">
                  <c:v>30.113378684807259</c:v>
                </c:pt>
                <c:pt idx="106">
                  <c:v>30.403690888119957</c:v>
                </c:pt>
                <c:pt idx="107">
                  <c:v>30.011350737797951</c:v>
                </c:pt>
                <c:pt idx="108">
                  <c:v>29.47250280583614</c:v>
                </c:pt>
                <c:pt idx="109">
                  <c:v>29.43333333333333</c:v>
                </c:pt>
                <c:pt idx="110">
                  <c:v>30.201342281879196</c:v>
                </c:pt>
                <c:pt idx="111">
                  <c:v>30.121278941565599</c:v>
                </c:pt>
                <c:pt idx="112">
                  <c:v>30.325027085590463</c:v>
                </c:pt>
                <c:pt idx="113">
                  <c:v>30.427974947807932</c:v>
                </c:pt>
                <c:pt idx="114">
                  <c:v>30.638743455497384</c:v>
                </c:pt>
                <c:pt idx="115">
                  <c:v>30.560081466395115</c:v>
                </c:pt>
                <c:pt idx="116">
                  <c:v>31.375153248876178</c:v>
                </c:pt>
                <c:pt idx="117">
                  <c:v>30.608875128998971</c:v>
                </c:pt>
                <c:pt idx="118">
                  <c:v>31.80748663101604</c:v>
                </c:pt>
                <c:pt idx="119">
                  <c:v>31.715789473684211</c:v>
                </c:pt>
                <c:pt idx="120">
                  <c:v>30.802469135802465</c:v>
                </c:pt>
                <c:pt idx="121">
                  <c:v>31.25</c:v>
                </c:pt>
                <c:pt idx="122">
                  <c:v>31.243414120126449</c:v>
                </c:pt>
                <c:pt idx="123">
                  <c:v>30.963302752293576</c:v>
                </c:pt>
                <c:pt idx="124">
                  <c:v>31.231454005934719</c:v>
                </c:pt>
                <c:pt idx="125">
                  <c:v>31.528384279475983</c:v>
                </c:pt>
                <c:pt idx="126">
                  <c:v>31.47613762486127</c:v>
                </c:pt>
                <c:pt idx="127">
                  <c:v>31.838819523269009</c:v>
                </c:pt>
                <c:pt idx="128">
                  <c:v>31.933256616800922</c:v>
                </c:pt>
                <c:pt idx="129">
                  <c:v>31.869624264373019</c:v>
                </c:pt>
                <c:pt idx="130">
                  <c:v>32.287655719139302</c:v>
                </c:pt>
                <c:pt idx="131">
                  <c:v>32.101694915254242</c:v>
                </c:pt>
                <c:pt idx="132">
                  <c:v>32.133333333333333</c:v>
                </c:pt>
                <c:pt idx="133">
                  <c:v>31.683060109289613</c:v>
                </c:pt>
                <c:pt idx="134">
                  <c:v>32.077777777777776</c:v>
                </c:pt>
                <c:pt idx="135">
                  <c:v>32.22099447513812</c:v>
                </c:pt>
                <c:pt idx="136">
                  <c:v>32.494407158836694</c:v>
                </c:pt>
                <c:pt idx="137">
                  <c:v>32.91571753986333</c:v>
                </c:pt>
                <c:pt idx="138">
                  <c:v>33.14709236031927</c:v>
                </c:pt>
                <c:pt idx="139">
                  <c:v>32.678571428571423</c:v>
                </c:pt>
                <c:pt idx="140">
                  <c:v>32.861600178292839</c:v>
                </c:pt>
                <c:pt idx="141">
                  <c:v>32.882483370288256</c:v>
                </c:pt>
                <c:pt idx="142">
                  <c:v>33.274531422271224</c:v>
                </c:pt>
                <c:pt idx="143">
                  <c:v>33.090128755364802</c:v>
                </c:pt>
                <c:pt idx="144">
                  <c:v>33.243534482758626</c:v>
                </c:pt>
                <c:pt idx="145">
                  <c:v>32.94363256784969</c:v>
                </c:pt>
                <c:pt idx="146">
                  <c:v>33.846960167714883</c:v>
                </c:pt>
                <c:pt idx="147">
                  <c:v>33.443983402489621</c:v>
                </c:pt>
                <c:pt idx="148">
                  <c:v>33.839103869653769</c:v>
                </c:pt>
                <c:pt idx="149">
                  <c:v>34.028340080971653</c:v>
                </c:pt>
                <c:pt idx="150">
                  <c:v>33.237113402061858</c:v>
                </c:pt>
                <c:pt idx="151">
                  <c:v>33.857598299681193</c:v>
                </c:pt>
                <c:pt idx="152">
                  <c:v>34.032085561497325</c:v>
                </c:pt>
                <c:pt idx="153">
                  <c:v>33.679745493107106</c:v>
                </c:pt>
                <c:pt idx="154">
                  <c:v>34.372990353697745</c:v>
                </c:pt>
                <c:pt idx="155">
                  <c:v>34.333403760828233</c:v>
                </c:pt>
                <c:pt idx="156">
                  <c:v>34.510460251046027</c:v>
                </c:pt>
                <c:pt idx="157">
                  <c:v>34.703242912502553</c:v>
                </c:pt>
                <c:pt idx="158">
                  <c:v>35.301327885597551</c:v>
                </c:pt>
                <c:pt idx="159">
                  <c:v>35.289928789420138</c:v>
                </c:pt>
                <c:pt idx="160">
                  <c:v>35.457286432160807</c:v>
                </c:pt>
                <c:pt idx="161">
                  <c:v>35.92471358428805</c:v>
                </c:pt>
                <c:pt idx="162">
                  <c:v>35.632653061224488</c:v>
                </c:pt>
                <c:pt idx="163">
                  <c:v>35.846983619656406</c:v>
                </c:pt>
                <c:pt idx="164">
                  <c:v>36.737804878048784</c:v>
                </c:pt>
                <c:pt idx="165">
                  <c:v>36.84569138276553</c:v>
                </c:pt>
                <c:pt idx="166">
                  <c:v>35.241248817407758</c:v>
                </c:pt>
                <c:pt idx="167">
                  <c:v>33.577712609970668</c:v>
                </c:pt>
                <c:pt idx="168">
                  <c:v>34.184938036224978</c:v>
                </c:pt>
                <c:pt idx="169">
                  <c:v>33.567467652495374</c:v>
                </c:pt>
                <c:pt idx="170">
                  <c:v>34.390571100038329</c:v>
                </c:pt>
                <c:pt idx="171">
                  <c:v>34.426229508196727</c:v>
                </c:pt>
                <c:pt idx="172">
                  <c:v>34.161676646706589</c:v>
                </c:pt>
                <c:pt idx="173">
                  <c:v>34.272818455366092</c:v>
                </c:pt>
                <c:pt idx="174">
                  <c:v>34.15187376725838</c:v>
                </c:pt>
                <c:pt idx="175">
                  <c:v>34.71780604133545</c:v>
                </c:pt>
                <c:pt idx="176">
                  <c:v>34.813447337738047</c:v>
                </c:pt>
                <c:pt idx="177">
                  <c:v>34.280266920877025</c:v>
                </c:pt>
                <c:pt idx="178">
                  <c:v>33.768963626393713</c:v>
                </c:pt>
                <c:pt idx="179">
                  <c:v>34.603658536585364</c:v>
                </c:pt>
                <c:pt idx="180">
                  <c:v>34.778927563499529</c:v>
                </c:pt>
                <c:pt idx="181">
                  <c:v>34.892018779342727</c:v>
                </c:pt>
                <c:pt idx="182">
                  <c:v>34.767331433998102</c:v>
                </c:pt>
                <c:pt idx="183">
                  <c:v>35.273250239693191</c:v>
                </c:pt>
                <c:pt idx="184">
                  <c:v>35.448827901658092</c:v>
                </c:pt>
                <c:pt idx="185">
                  <c:v>35.707643667472567</c:v>
                </c:pt>
                <c:pt idx="186">
                  <c:v>35.882352941176471</c:v>
                </c:pt>
                <c:pt idx="187">
                  <c:v>36.791248860528718</c:v>
                </c:pt>
                <c:pt idx="188">
                  <c:v>37.779567006620148</c:v>
                </c:pt>
                <c:pt idx="189">
                  <c:v>39.121609152980255</c:v>
                </c:pt>
                <c:pt idx="190">
                  <c:v>36.651876502126086</c:v>
                </c:pt>
                <c:pt idx="191">
                  <c:v>37.72644927536232</c:v>
                </c:pt>
                <c:pt idx="192">
                  <c:v>37.978997789240971</c:v>
                </c:pt>
                <c:pt idx="193">
                  <c:v>37.912578055307755</c:v>
                </c:pt>
                <c:pt idx="194">
                  <c:v>38.151111111111113</c:v>
                </c:pt>
                <c:pt idx="195">
                  <c:v>38.458813108945975</c:v>
                </c:pt>
                <c:pt idx="196">
                  <c:v>38.541846419327008</c:v>
                </c:pt>
                <c:pt idx="197">
                  <c:v>38.050847457627114</c:v>
                </c:pt>
                <c:pt idx="198">
                  <c:v>38.780197346036061</c:v>
                </c:pt>
                <c:pt idx="199">
                  <c:v>38.641975308641975</c:v>
                </c:pt>
                <c:pt idx="200">
                  <c:v>36.880891173950296</c:v>
                </c:pt>
                <c:pt idx="201">
                  <c:v>36.369247046376302</c:v>
                </c:pt>
                <c:pt idx="202">
                  <c:v>33.959512780922971</c:v>
                </c:pt>
                <c:pt idx="203">
                  <c:v>34.904880066170392</c:v>
                </c:pt>
                <c:pt idx="204">
                  <c:v>32.651006711409394</c:v>
                </c:pt>
                <c:pt idx="205">
                  <c:v>34.154630416312663</c:v>
                </c:pt>
                <c:pt idx="206">
                  <c:v>34.965986394557824</c:v>
                </c:pt>
                <c:pt idx="207">
                  <c:v>36.348267117497883</c:v>
                </c:pt>
                <c:pt idx="208">
                  <c:v>37.207770826473492</c:v>
                </c:pt>
                <c:pt idx="209">
                  <c:v>37.489609310058192</c:v>
                </c:pt>
                <c:pt idx="210">
                  <c:v>36.527498323272965</c:v>
                </c:pt>
                <c:pt idx="211">
                  <c:v>36.653418124006357</c:v>
                </c:pt>
                <c:pt idx="212">
                  <c:v>35.577213659715923</c:v>
                </c:pt>
                <c:pt idx="213">
                  <c:v>34.321907600596127</c:v>
                </c:pt>
                <c:pt idx="214">
                  <c:v>34.342379958246347</c:v>
                </c:pt>
                <c:pt idx="215">
                  <c:v>32.672744087726251</c:v>
                </c:pt>
                <c:pt idx="216">
                  <c:v>31.954169318905155</c:v>
                </c:pt>
                <c:pt idx="217">
                  <c:v>32.145171743357096</c:v>
                </c:pt>
                <c:pt idx="218">
                  <c:v>33.104395604395606</c:v>
                </c:pt>
                <c:pt idx="219">
                  <c:v>32.922226715190732</c:v>
                </c:pt>
                <c:pt idx="220">
                  <c:v>31.473069435431537</c:v>
                </c:pt>
                <c:pt idx="221">
                  <c:v>32.348586810228802</c:v>
                </c:pt>
                <c:pt idx="222">
                  <c:v>31.978680879413723</c:v>
                </c:pt>
                <c:pt idx="223">
                  <c:v>31.394101876675602</c:v>
                </c:pt>
                <c:pt idx="224">
                  <c:v>32.071632071632074</c:v>
                </c:pt>
                <c:pt idx="225">
                  <c:v>31.542842350504788</c:v>
                </c:pt>
                <c:pt idx="226">
                  <c:v>30.403422982885086</c:v>
                </c:pt>
                <c:pt idx="227">
                  <c:v>30.159491545748889</c:v>
                </c:pt>
                <c:pt idx="228">
                  <c:v>30.910186859553946</c:v>
                </c:pt>
                <c:pt idx="229">
                  <c:v>30.862226277372262</c:v>
                </c:pt>
                <c:pt idx="230">
                  <c:v>32.129521586931155</c:v>
                </c:pt>
                <c:pt idx="231">
                  <c:v>33.126477541371152</c:v>
                </c:pt>
                <c:pt idx="232">
                  <c:v>33.065658951346244</c:v>
                </c:pt>
                <c:pt idx="233">
                  <c:v>32.226027397260275</c:v>
                </c:pt>
                <c:pt idx="234">
                  <c:v>32.34265734265734</c:v>
                </c:pt>
                <c:pt idx="235">
                  <c:v>32.393973214285708</c:v>
                </c:pt>
                <c:pt idx="236">
                  <c:v>32.15324384787472</c:v>
                </c:pt>
                <c:pt idx="237">
                  <c:v>32.106394411606665</c:v>
                </c:pt>
                <c:pt idx="238">
                  <c:v>32.281220310355749</c:v>
                </c:pt>
                <c:pt idx="239">
                  <c:v>31.985499163413273</c:v>
                </c:pt>
                <c:pt idx="240">
                  <c:v>33.333333333333336</c:v>
                </c:pt>
                <c:pt idx="241">
                  <c:v>32.713431212615554</c:v>
                </c:pt>
                <c:pt idx="242">
                  <c:v>32.153437531923586</c:v>
                </c:pt>
                <c:pt idx="243">
                  <c:v>30.0935203740815</c:v>
                </c:pt>
                <c:pt idx="244">
                  <c:v>27.858654253068131</c:v>
                </c:pt>
                <c:pt idx="245">
                  <c:v>26.315589353612168</c:v>
                </c:pt>
                <c:pt idx="246">
                  <c:v>24.949324324324323</c:v>
                </c:pt>
                <c:pt idx="247">
                  <c:v>24.09090909090909</c:v>
                </c:pt>
                <c:pt idx="248">
                  <c:v>24.382911392405063</c:v>
                </c:pt>
                <c:pt idx="249">
                  <c:v>22.753456221198157</c:v>
                </c:pt>
                <c:pt idx="250">
                  <c:v>22.855481244547832</c:v>
                </c:pt>
                <c:pt idx="251">
                  <c:v>22.742424242424242</c:v>
                </c:pt>
                <c:pt idx="252">
                  <c:v>23.228518057285182</c:v>
                </c:pt>
                <c:pt idx="253">
                  <c:v>23.911042944785276</c:v>
                </c:pt>
                <c:pt idx="254">
                  <c:v>24.170792079207921</c:v>
                </c:pt>
                <c:pt idx="255">
                  <c:v>24.306748466257666</c:v>
                </c:pt>
                <c:pt idx="256">
                  <c:v>22.157698454981354</c:v>
                </c:pt>
                <c:pt idx="257">
                  <c:v>22.968</c:v>
                </c:pt>
                <c:pt idx="258">
                  <c:v>21.920863309352516</c:v>
                </c:pt>
                <c:pt idx="259">
                  <c:v>20.004228329809727</c:v>
                </c:pt>
                <c:pt idx="260">
                  <c:v>18.285714285714285</c:v>
                </c:pt>
                <c:pt idx="261">
                  <c:v>16.149999999999999</c:v>
                </c:pt>
                <c:pt idx="262">
                  <c:v>16.952380952380953</c:v>
                </c:pt>
                <c:pt idx="263">
                  <c:v>17.542016806722689</c:v>
                </c:pt>
                <c:pt idx="264">
                  <c:v>19.085714285714285</c:v>
                </c:pt>
                <c:pt idx="265">
                  <c:v>19.439655172413794</c:v>
                </c:pt>
                <c:pt idx="266">
                  <c:v>18.210526315789473</c:v>
                </c:pt>
                <c:pt idx="267">
                  <c:v>19.249639249639252</c:v>
                </c:pt>
                <c:pt idx="268">
                  <c:v>19.626168224299064</c:v>
                </c:pt>
                <c:pt idx="269">
                  <c:v>18.096590909090907</c:v>
                </c:pt>
                <c:pt idx="270">
                  <c:v>18.233532934131738</c:v>
                </c:pt>
                <c:pt idx="271">
                  <c:v>21.390593047034766</c:v>
                </c:pt>
                <c:pt idx="272">
                  <c:v>23.972602739726028</c:v>
                </c:pt>
                <c:pt idx="273">
                  <c:v>42.241379310344826</c:v>
                </c:pt>
                <c:pt idx="274">
                  <c:v>32.644489247311824</c:v>
                </c:pt>
                <c:pt idx="275">
                  <c:v>34.336569579288025</c:v>
                </c:pt>
                <c:pt idx="276">
                  <c:v>36.309859154929583</c:v>
                </c:pt>
                <c:pt idx="277">
                  <c:v>37.013422818791945</c:v>
                </c:pt>
                <c:pt idx="278">
                  <c:v>39.728682170542633</c:v>
                </c:pt>
                <c:pt idx="279">
                  <c:v>39.096153846153847</c:v>
                </c:pt>
                <c:pt idx="280">
                  <c:v>41.485943775100402</c:v>
                </c:pt>
                <c:pt idx="281">
                  <c:v>43.54770017035775</c:v>
                </c:pt>
                <c:pt idx="282">
                  <c:v>39.520295202952028</c:v>
                </c:pt>
                <c:pt idx="283">
                  <c:v>36.889552238805969</c:v>
                </c:pt>
                <c:pt idx="284">
                  <c:v>37.671826625386998</c:v>
                </c:pt>
                <c:pt idx="285">
                  <c:v>38.87096774193548</c:v>
                </c:pt>
                <c:pt idx="286">
                  <c:v>39.351851851851855</c:v>
                </c:pt>
                <c:pt idx="287">
                  <c:v>39.611940298507463</c:v>
                </c:pt>
                <c:pt idx="288">
                  <c:v>41.53894080996885</c:v>
                </c:pt>
                <c:pt idx="289">
                  <c:v>40</c:v>
                </c:pt>
                <c:pt idx="290">
                  <c:v>39.716636197440586</c:v>
                </c:pt>
                <c:pt idx="291">
                  <c:v>39.948619139370585</c:v>
                </c:pt>
                <c:pt idx="292">
                  <c:v>39.106145251396647</c:v>
                </c:pt>
                <c:pt idx="293">
                  <c:v>39.650793650793652</c:v>
                </c:pt>
                <c:pt idx="294">
                  <c:v>39.335384615384619</c:v>
                </c:pt>
                <c:pt idx="295">
                  <c:v>39.086687306501553</c:v>
                </c:pt>
                <c:pt idx="296">
                  <c:v>37.848837209302324</c:v>
                </c:pt>
                <c:pt idx="297">
                  <c:v>32.032710280373834</c:v>
                </c:pt>
                <c:pt idx="298">
                  <c:v>31.634281423073311</c:v>
                </c:pt>
                <c:pt idx="299">
                  <c:v>33.092417061611371</c:v>
                </c:pt>
                <c:pt idx="300">
                  <c:v>32.942643391521194</c:v>
                </c:pt>
                <c:pt idx="301">
                  <c:v>31.578341013824886</c:v>
                </c:pt>
                <c:pt idx="302">
                  <c:v>33.094768015794664</c:v>
                </c:pt>
                <c:pt idx="303">
                  <c:v>33.315789473684212</c:v>
                </c:pt>
                <c:pt idx="304">
                  <c:v>33.280423280423285</c:v>
                </c:pt>
                <c:pt idx="305">
                  <c:v>32.928176795580107</c:v>
                </c:pt>
                <c:pt idx="306">
                  <c:v>33.108108108108105</c:v>
                </c:pt>
                <c:pt idx="307">
                  <c:v>32.803617571059426</c:v>
                </c:pt>
                <c:pt idx="308">
                  <c:v>33.386666666666663</c:v>
                </c:pt>
                <c:pt idx="309">
                  <c:v>35.096700796359499</c:v>
                </c:pt>
                <c:pt idx="310">
                  <c:v>37.59185036740147</c:v>
                </c:pt>
                <c:pt idx="311">
                  <c:v>36.163522012578618</c:v>
                </c:pt>
                <c:pt idx="312">
                  <c:v>36.646341463414636</c:v>
                </c:pt>
                <c:pt idx="313">
                  <c:v>37.444089456869008</c:v>
                </c:pt>
                <c:pt idx="314">
                  <c:v>37.885245901639344</c:v>
                </c:pt>
                <c:pt idx="315">
                  <c:v>37.634228187919462</c:v>
                </c:pt>
                <c:pt idx="316">
                  <c:v>38.752627890679747</c:v>
                </c:pt>
                <c:pt idx="317">
                  <c:v>37.798507462686565</c:v>
                </c:pt>
                <c:pt idx="318">
                  <c:v>37.773584905660378</c:v>
                </c:pt>
                <c:pt idx="319">
                  <c:v>38.670338316286383</c:v>
                </c:pt>
                <c:pt idx="320">
                  <c:v>39.016018306636155</c:v>
                </c:pt>
                <c:pt idx="321">
                  <c:v>39.435483870967744</c:v>
                </c:pt>
                <c:pt idx="322">
                  <c:v>38.981636060100165</c:v>
                </c:pt>
                <c:pt idx="323">
                  <c:v>40.360951599671864</c:v>
                </c:pt>
                <c:pt idx="324">
                  <c:v>39.266717325227965</c:v>
                </c:pt>
                <c:pt idx="325">
                  <c:v>41.41045349730976</c:v>
                </c:pt>
                <c:pt idx="326">
                  <c:v>42.97452752670501</c:v>
                </c:pt>
                <c:pt idx="327">
                  <c:v>44.22043010752688</c:v>
                </c:pt>
                <c:pt idx="328">
                  <c:v>42.736935341009747</c:v>
                </c:pt>
                <c:pt idx="329">
                  <c:v>43.093681917211327</c:v>
                </c:pt>
                <c:pt idx="330">
                  <c:v>43.761220825852782</c:v>
                </c:pt>
                <c:pt idx="331">
                  <c:v>42.872903795233889</c:v>
                </c:pt>
                <c:pt idx="332">
                  <c:v>44.251824817518248</c:v>
                </c:pt>
                <c:pt idx="333">
                  <c:v>44.515065913371004</c:v>
                </c:pt>
                <c:pt idx="334">
                  <c:v>45</c:v>
                </c:pt>
                <c:pt idx="335">
                  <c:v>45.977011494252871</c:v>
                </c:pt>
                <c:pt idx="336">
                  <c:v>44.6124763705104</c:v>
                </c:pt>
                <c:pt idx="337">
                  <c:v>45.962888665997994</c:v>
                </c:pt>
                <c:pt idx="338">
                  <c:v>47.526881720430104</c:v>
                </c:pt>
                <c:pt idx="339">
                  <c:v>49.228028503562946</c:v>
                </c:pt>
                <c:pt idx="340">
                  <c:v>45.769230769230774</c:v>
                </c:pt>
                <c:pt idx="341">
                  <c:v>46.420581655480987</c:v>
                </c:pt>
                <c:pt idx="342">
                  <c:v>47.494172494172496</c:v>
                </c:pt>
                <c:pt idx="343">
                  <c:v>47.485380116959064</c:v>
                </c:pt>
                <c:pt idx="344">
                  <c:v>46.191860465116278</c:v>
                </c:pt>
                <c:pt idx="345">
                  <c:v>45.136612021857921</c:v>
                </c:pt>
                <c:pt idx="346">
                  <c:v>44.739583333333336</c:v>
                </c:pt>
                <c:pt idx="347">
                  <c:v>45.846817691477888</c:v>
                </c:pt>
                <c:pt idx="348">
                  <c:v>44.349142280524724</c:v>
                </c:pt>
                <c:pt idx="349">
                  <c:v>40.82422586520947</c:v>
                </c:pt>
                <c:pt idx="350">
                  <c:v>44.477611940298502</c:v>
                </c:pt>
                <c:pt idx="351">
                  <c:v>49.779005524861873</c:v>
                </c:pt>
                <c:pt idx="352">
                  <c:v>45.983086680761097</c:v>
                </c:pt>
                <c:pt idx="353">
                  <c:v>47.092419522326061</c:v>
                </c:pt>
                <c:pt idx="354">
                  <c:v>46.514675052410908</c:v>
                </c:pt>
                <c:pt idx="355">
                  <c:v>47.579757975797584</c:v>
                </c:pt>
                <c:pt idx="356">
                  <c:v>46.564885496183209</c:v>
                </c:pt>
                <c:pt idx="357">
                  <c:v>46.916082383873793</c:v>
                </c:pt>
                <c:pt idx="358">
                  <c:v>47.660311958405551</c:v>
                </c:pt>
                <c:pt idx="359">
                  <c:v>49.203431372549019</c:v>
                </c:pt>
                <c:pt idx="360">
                  <c:v>50.183823529411761</c:v>
                </c:pt>
                <c:pt idx="361">
                  <c:v>47.757847533632287</c:v>
                </c:pt>
                <c:pt idx="362">
                  <c:v>47.980093676814995</c:v>
                </c:pt>
                <c:pt idx="363">
                  <c:v>46.608744394618832</c:v>
                </c:pt>
                <c:pt idx="364">
                  <c:v>48.705738705738703</c:v>
                </c:pt>
                <c:pt idx="365">
                  <c:v>48.606060606060609</c:v>
                </c:pt>
                <c:pt idx="366">
                  <c:v>48.106971153846153</c:v>
                </c:pt>
                <c:pt idx="367">
                  <c:v>48.435504469987229</c:v>
                </c:pt>
                <c:pt idx="368">
                  <c:v>47.813688212927758</c:v>
                </c:pt>
                <c:pt idx="369">
                  <c:v>46.739130434782609</c:v>
                </c:pt>
                <c:pt idx="370">
                  <c:v>45.3125</c:v>
                </c:pt>
                <c:pt idx="371">
                  <c:v>43.844367015098726</c:v>
                </c:pt>
                <c:pt idx="372">
                  <c:v>44.839101396478448</c:v>
                </c:pt>
                <c:pt idx="373">
                  <c:v>46.51699807568955</c:v>
                </c:pt>
                <c:pt idx="374">
                  <c:v>45.201320132013194</c:v>
                </c:pt>
                <c:pt idx="375">
                  <c:v>46.047008547008552</c:v>
                </c:pt>
                <c:pt idx="376">
                  <c:v>44.914651493598861</c:v>
                </c:pt>
                <c:pt idx="377">
                  <c:v>45.612172682236377</c:v>
                </c:pt>
                <c:pt idx="378">
                  <c:v>45.967741935483872</c:v>
                </c:pt>
                <c:pt idx="379">
                  <c:v>46.74202127659575</c:v>
                </c:pt>
                <c:pt idx="380">
                  <c:v>48.238031914893618</c:v>
                </c:pt>
                <c:pt idx="381">
                  <c:v>48.519283746556475</c:v>
                </c:pt>
                <c:pt idx="382">
                  <c:v>50.737359550561798</c:v>
                </c:pt>
                <c:pt idx="383">
                  <c:v>48.761835396941002</c:v>
                </c:pt>
                <c:pt idx="384">
                  <c:v>49.443620178041542</c:v>
                </c:pt>
                <c:pt idx="385">
                  <c:v>50.560119492158321</c:v>
                </c:pt>
                <c:pt idx="386">
                  <c:v>51.998401278976822</c:v>
                </c:pt>
                <c:pt idx="387">
                  <c:v>54.674099485420243</c:v>
                </c:pt>
                <c:pt idx="388">
                  <c:v>54.709840201850291</c:v>
                </c:pt>
                <c:pt idx="389">
                  <c:v>59.835271317829452</c:v>
                </c:pt>
                <c:pt idx="390">
                  <c:v>59.090909090909093</c:v>
                </c:pt>
                <c:pt idx="391">
                  <c:v>52.651515151515149</c:v>
                </c:pt>
                <c:pt idx="392">
                  <c:v>52.86677908937606</c:v>
                </c:pt>
                <c:pt idx="393">
                  <c:v>54.21875</c:v>
                </c:pt>
                <c:pt idx="394">
                  <c:v>50.381414701803052</c:v>
                </c:pt>
                <c:pt idx="395">
                  <c:v>52.753846153846148</c:v>
                </c:pt>
                <c:pt idx="396">
                  <c:v>50.036284470246734</c:v>
                </c:pt>
                <c:pt idx="397">
                  <c:v>52.730109204368176</c:v>
                </c:pt>
                <c:pt idx="398">
                  <c:v>50.325520833333336</c:v>
                </c:pt>
                <c:pt idx="399">
                  <c:v>51.861042183622828</c:v>
                </c:pt>
                <c:pt idx="400">
                  <c:v>51.82232346241458</c:v>
                </c:pt>
                <c:pt idx="401">
                  <c:v>50.389321468298107</c:v>
                </c:pt>
                <c:pt idx="402">
                  <c:v>48.946784922394684</c:v>
                </c:pt>
                <c:pt idx="403">
                  <c:v>48.481439820022494</c:v>
                </c:pt>
                <c:pt idx="404">
                  <c:v>48.433734939759034</c:v>
                </c:pt>
                <c:pt idx="405">
                  <c:v>48.245125348189418</c:v>
                </c:pt>
                <c:pt idx="406">
                  <c:v>44.404517453798768</c:v>
                </c:pt>
                <c:pt idx="407">
                  <c:v>41.392649903288202</c:v>
                </c:pt>
                <c:pt idx="408">
                  <c:v>42.282717282717286</c:v>
                </c:pt>
                <c:pt idx="409">
                  <c:v>39.517274017983908</c:v>
                </c:pt>
                <c:pt idx="410">
                  <c:v>42.498665242925789</c:v>
                </c:pt>
                <c:pt idx="411">
                  <c:v>42.267206477732792</c:v>
                </c:pt>
                <c:pt idx="412">
                  <c:v>44.25068119891008</c:v>
                </c:pt>
                <c:pt idx="413">
                  <c:v>43.00682261208577</c:v>
                </c:pt>
                <c:pt idx="414">
                  <c:v>41.858789625360231</c:v>
                </c:pt>
                <c:pt idx="415">
                  <c:v>42.468415937803698</c:v>
                </c:pt>
                <c:pt idx="416">
                  <c:v>41.465116279069768</c:v>
                </c:pt>
                <c:pt idx="417">
                  <c:v>41.917431192660544</c:v>
                </c:pt>
                <c:pt idx="418">
                  <c:v>40.224913494809684</c:v>
                </c:pt>
                <c:pt idx="419">
                  <c:v>38.84646302250804</c:v>
                </c:pt>
                <c:pt idx="420">
                  <c:v>38.188976377952756</c:v>
                </c:pt>
                <c:pt idx="421">
                  <c:v>36.385408990420046</c:v>
                </c:pt>
                <c:pt idx="422">
                  <c:v>35.279547062986552</c:v>
                </c:pt>
                <c:pt idx="423">
                  <c:v>35.27972027972028</c:v>
                </c:pt>
                <c:pt idx="424">
                  <c:v>34.748102139406484</c:v>
                </c:pt>
                <c:pt idx="425">
                  <c:v>34.943609022556387</c:v>
                </c:pt>
                <c:pt idx="426">
                  <c:v>40.204678362573098</c:v>
                </c:pt>
                <c:pt idx="427">
                  <c:v>39.189189189189186</c:v>
                </c:pt>
                <c:pt idx="428">
                  <c:v>39.7502356267672</c:v>
                </c:pt>
                <c:pt idx="429">
                  <c:v>39.591346153846153</c:v>
                </c:pt>
                <c:pt idx="430">
                  <c:v>39.016933207902163</c:v>
                </c:pt>
                <c:pt idx="431">
                  <c:v>38.122171945701353</c:v>
                </c:pt>
                <c:pt idx="432">
                  <c:v>36.928934010152282</c:v>
                </c:pt>
                <c:pt idx="433">
                  <c:v>36.085879438480596</c:v>
                </c:pt>
                <c:pt idx="434">
                  <c:v>36.223628691983123</c:v>
                </c:pt>
                <c:pt idx="435">
                  <c:v>34.778225806451609</c:v>
                </c:pt>
                <c:pt idx="436">
                  <c:v>33.760520275439937</c:v>
                </c:pt>
                <c:pt idx="437">
                  <c:v>33.238636363636367</c:v>
                </c:pt>
                <c:pt idx="438">
                  <c:v>32.826576576576578</c:v>
                </c:pt>
                <c:pt idx="439">
                  <c:v>34.177740863787378</c:v>
                </c:pt>
                <c:pt idx="440">
                  <c:v>35.376344086021504</c:v>
                </c:pt>
                <c:pt idx="441">
                  <c:v>35.885911840968021</c:v>
                </c:pt>
                <c:pt idx="442">
                  <c:v>34.599673202614376</c:v>
                </c:pt>
                <c:pt idx="443">
                  <c:v>35.82185886402754</c:v>
                </c:pt>
                <c:pt idx="444">
                  <c:v>35.529608006672227</c:v>
                </c:pt>
                <c:pt idx="445">
                  <c:v>35.012437810945272</c:v>
                </c:pt>
                <c:pt idx="446">
                  <c:v>34.501018329938901</c:v>
                </c:pt>
                <c:pt idx="447">
                  <c:v>34.703947368421055</c:v>
                </c:pt>
                <c:pt idx="448">
                  <c:v>34.991460290350126</c:v>
                </c:pt>
                <c:pt idx="449">
                  <c:v>34.805907172995781</c:v>
                </c:pt>
                <c:pt idx="450">
                  <c:v>34.241803278688529</c:v>
                </c:pt>
                <c:pt idx="451">
                  <c:v>34.208367514356034</c:v>
                </c:pt>
                <c:pt idx="452">
                  <c:v>34.305669679539854</c:v>
                </c:pt>
                <c:pt idx="453">
                  <c:v>33.912510220768603</c:v>
                </c:pt>
                <c:pt idx="454">
                  <c:v>34.364406779661017</c:v>
                </c:pt>
                <c:pt idx="455">
                  <c:v>32.777777777777779</c:v>
                </c:pt>
                <c:pt idx="456">
                  <c:v>36.064113980409616</c:v>
                </c:pt>
                <c:pt idx="457">
                  <c:v>38.119904076738607</c:v>
                </c:pt>
                <c:pt idx="458">
                  <c:v>38.563829787234042</c:v>
                </c:pt>
                <c:pt idx="459">
                  <c:v>41.239539748953973</c:v>
                </c:pt>
                <c:pt idx="460">
                  <c:v>43.25153374233129</c:v>
                </c:pt>
                <c:pt idx="461">
                  <c:v>42.286348501664818</c:v>
                </c:pt>
                <c:pt idx="462">
                  <c:v>42.945474985947165</c:v>
                </c:pt>
                <c:pt idx="463">
                  <c:v>44.043427230046952</c:v>
                </c:pt>
                <c:pt idx="464">
                  <c:v>43.762376237623755</c:v>
                </c:pt>
                <c:pt idx="465">
                  <c:v>41.810119979134058</c:v>
                </c:pt>
                <c:pt idx="466">
                  <c:v>41.756176154672396</c:v>
                </c:pt>
                <c:pt idx="467">
                  <c:v>44.174473067915699</c:v>
                </c:pt>
                <c:pt idx="468">
                  <c:v>43.140589569160994</c:v>
                </c:pt>
                <c:pt idx="469">
                  <c:v>42.625698324022352</c:v>
                </c:pt>
                <c:pt idx="470">
                  <c:v>45.540048543689316</c:v>
                </c:pt>
                <c:pt idx="471">
                  <c:v>45.518292682926834</c:v>
                </c:pt>
                <c:pt idx="472">
                  <c:v>45.440636474908203</c:v>
                </c:pt>
                <c:pt idx="473">
                  <c:v>44.848484848484851</c:v>
                </c:pt>
                <c:pt idx="474">
                  <c:v>43.141891891891888</c:v>
                </c:pt>
                <c:pt idx="475">
                  <c:v>43.283667621776502</c:v>
                </c:pt>
                <c:pt idx="476">
                  <c:v>41.893225169918878</c:v>
                </c:pt>
                <c:pt idx="477">
                  <c:v>40.925542916235784</c:v>
                </c:pt>
                <c:pt idx="478">
                  <c:v>40.569395017793589</c:v>
                </c:pt>
                <c:pt idx="479">
                  <c:v>40.19095477386935</c:v>
                </c:pt>
                <c:pt idx="480">
                  <c:v>41.451187335092349</c:v>
                </c:pt>
                <c:pt idx="481">
                  <c:v>41.50882825040128</c:v>
                </c:pt>
                <c:pt idx="482">
                  <c:v>39.928057553956833</c:v>
                </c:pt>
                <c:pt idx="483">
                  <c:v>41.671232876712331</c:v>
                </c:pt>
                <c:pt idx="484">
                  <c:v>41.222826086956523</c:v>
                </c:pt>
                <c:pt idx="485">
                  <c:v>41.342642320085922</c:v>
                </c:pt>
                <c:pt idx="486">
                  <c:v>41.790633608815433</c:v>
                </c:pt>
                <c:pt idx="487">
                  <c:v>41.902113459399331</c:v>
                </c:pt>
                <c:pt idx="488">
                  <c:v>42.693409742120345</c:v>
                </c:pt>
                <c:pt idx="489">
                  <c:v>41.779755283648498</c:v>
                </c:pt>
                <c:pt idx="490">
                  <c:v>41.580086580086579</c:v>
                </c:pt>
                <c:pt idx="491">
                  <c:v>41.688724192694544</c:v>
                </c:pt>
                <c:pt idx="492">
                  <c:v>42.440901594282572</c:v>
                </c:pt>
                <c:pt idx="493">
                  <c:v>43.421828908554573</c:v>
                </c:pt>
                <c:pt idx="494">
                  <c:v>43.416473317865432</c:v>
                </c:pt>
                <c:pt idx="495">
                  <c:v>44.516706443914082</c:v>
                </c:pt>
                <c:pt idx="496">
                  <c:v>47.225935828877006</c:v>
                </c:pt>
                <c:pt idx="497">
                  <c:v>46.122994652406412</c:v>
                </c:pt>
                <c:pt idx="498">
                  <c:v>46.978021978021978</c:v>
                </c:pt>
                <c:pt idx="499">
                  <c:v>48.586956521739125</c:v>
                </c:pt>
                <c:pt idx="500">
                  <c:v>45.893561103810775</c:v>
                </c:pt>
                <c:pt idx="501">
                  <c:v>44.512195121951223</c:v>
                </c:pt>
                <c:pt idx="502">
                  <c:v>44.670050761421322</c:v>
                </c:pt>
                <c:pt idx="503">
                  <c:v>45.871559633027523</c:v>
                </c:pt>
                <c:pt idx="504">
                  <c:v>46.744966442953022</c:v>
                </c:pt>
                <c:pt idx="505">
                  <c:v>48.055162659123056</c:v>
                </c:pt>
                <c:pt idx="506">
                  <c:v>47.096551724137932</c:v>
                </c:pt>
                <c:pt idx="507">
                  <c:v>45.983935742971887</c:v>
                </c:pt>
                <c:pt idx="508">
                  <c:v>46.140939597315437</c:v>
                </c:pt>
                <c:pt idx="509">
                  <c:v>46.743711760707001</c:v>
                </c:pt>
                <c:pt idx="510">
                  <c:v>46.552197802197796</c:v>
                </c:pt>
                <c:pt idx="511">
                  <c:v>46.795313576843554</c:v>
                </c:pt>
                <c:pt idx="512">
                  <c:v>46.183310533515737</c:v>
                </c:pt>
                <c:pt idx="513">
                  <c:v>45.86898395721925</c:v>
                </c:pt>
                <c:pt idx="514">
                  <c:v>45.15625</c:v>
                </c:pt>
                <c:pt idx="515">
                  <c:v>45.394736842105267</c:v>
                </c:pt>
                <c:pt idx="516">
                  <c:v>45.555555555555557</c:v>
                </c:pt>
                <c:pt idx="517">
                  <c:v>46.832740213523131</c:v>
                </c:pt>
                <c:pt idx="518">
                  <c:v>47.050359712230218</c:v>
                </c:pt>
                <c:pt idx="519">
                  <c:v>47.88418708240534</c:v>
                </c:pt>
                <c:pt idx="520">
                  <c:v>48.442367601246104</c:v>
                </c:pt>
                <c:pt idx="521">
                  <c:v>48.474842767295598</c:v>
                </c:pt>
                <c:pt idx="522">
                  <c:v>50.273631840796014</c:v>
                </c:pt>
                <c:pt idx="523">
                  <c:v>49.795417348608837</c:v>
                </c:pt>
                <c:pt idx="524">
                  <c:v>49.201277955271564</c:v>
                </c:pt>
                <c:pt idx="525">
                  <c:v>50.058626465661646</c:v>
                </c:pt>
                <c:pt idx="526">
                  <c:v>48.731942215088282</c:v>
                </c:pt>
                <c:pt idx="527">
                  <c:v>49.309210526315788</c:v>
                </c:pt>
                <c:pt idx="528">
                  <c:v>48.523543495610539</c:v>
                </c:pt>
                <c:pt idx="529">
                  <c:v>49.40397350993377</c:v>
                </c:pt>
                <c:pt idx="530">
                  <c:v>50.483304042179256</c:v>
                </c:pt>
                <c:pt idx="531">
                  <c:v>51.007887817703768</c:v>
                </c:pt>
                <c:pt idx="532">
                  <c:v>51.531690140845072</c:v>
                </c:pt>
                <c:pt idx="533">
                  <c:v>49.960411718131432</c:v>
                </c:pt>
                <c:pt idx="534">
                  <c:v>49.362818590704649</c:v>
                </c:pt>
                <c:pt idx="535">
                  <c:v>49.299610894941637</c:v>
                </c:pt>
                <c:pt idx="536">
                  <c:v>49.386227544910177</c:v>
                </c:pt>
                <c:pt idx="537">
                  <c:v>50.815850815850816</c:v>
                </c:pt>
                <c:pt idx="538">
                  <c:v>51.926163723916531</c:v>
                </c:pt>
                <c:pt idx="539">
                  <c:v>50.40290088638195</c:v>
                </c:pt>
                <c:pt idx="540">
                  <c:v>49.7626582278481</c:v>
                </c:pt>
                <c:pt idx="541">
                  <c:v>49.539170506912441</c:v>
                </c:pt>
                <c:pt idx="542">
                  <c:v>51.547911547911539</c:v>
                </c:pt>
                <c:pt idx="543">
                  <c:v>50.563607085346213</c:v>
                </c:pt>
                <c:pt idx="544">
                  <c:v>51.230643846780772</c:v>
                </c:pt>
                <c:pt idx="545">
                  <c:v>51.083467094703046</c:v>
                </c:pt>
                <c:pt idx="546">
                  <c:v>51.008950366151346</c:v>
                </c:pt>
                <c:pt idx="547">
                  <c:v>51.750814332247558</c:v>
                </c:pt>
                <c:pt idx="548">
                  <c:v>52.557154953429297</c:v>
                </c:pt>
                <c:pt idx="549">
                  <c:v>52.130470685383976</c:v>
                </c:pt>
                <c:pt idx="550">
                  <c:v>52.065306122448973</c:v>
                </c:pt>
                <c:pt idx="551">
                  <c:v>51.831561733442349</c:v>
                </c:pt>
                <c:pt idx="552">
                  <c:v>51.860841423948223</c:v>
                </c:pt>
                <c:pt idx="553">
                  <c:v>52.557189542483655</c:v>
                </c:pt>
                <c:pt idx="554">
                  <c:v>52.521534847298362</c:v>
                </c:pt>
                <c:pt idx="555">
                  <c:v>54.008064516129032</c:v>
                </c:pt>
                <c:pt idx="556">
                  <c:v>53.277378097521982</c:v>
                </c:pt>
                <c:pt idx="557">
                  <c:v>52.159277504105091</c:v>
                </c:pt>
                <c:pt idx="558">
                  <c:v>53.151364764267996</c:v>
                </c:pt>
                <c:pt idx="559">
                  <c:v>53.191666666666663</c:v>
                </c:pt>
                <c:pt idx="560">
                  <c:v>54.011484823625921</c:v>
                </c:pt>
                <c:pt idx="561">
                  <c:v>51.898734177215189</c:v>
                </c:pt>
                <c:pt idx="562">
                  <c:v>52.421560740144812</c:v>
                </c:pt>
                <c:pt idx="563">
                  <c:v>53.175895765472319</c:v>
                </c:pt>
                <c:pt idx="564">
                  <c:v>52.908204711616563</c:v>
                </c:pt>
                <c:pt idx="565">
                  <c:v>52.685109845402771</c:v>
                </c:pt>
                <c:pt idx="566">
                  <c:v>53.699999999999996</c:v>
                </c:pt>
                <c:pt idx="567">
                  <c:v>53.167346938775509</c:v>
                </c:pt>
                <c:pt idx="568">
                  <c:v>52.489959839357432</c:v>
                </c:pt>
                <c:pt idx="569">
                  <c:v>53.22528363047001</c:v>
                </c:pt>
                <c:pt idx="570">
                  <c:v>53.449419568822556</c:v>
                </c:pt>
                <c:pt idx="571">
                  <c:v>54.21994884910486</c:v>
                </c:pt>
                <c:pt idx="572">
                  <c:v>55.271646859083198</c:v>
                </c:pt>
                <c:pt idx="573">
                  <c:v>55.586734693877553</c:v>
                </c:pt>
                <c:pt idx="574">
                  <c:v>56.330749354005171</c:v>
                </c:pt>
                <c:pt idx="575">
                  <c:v>55.674570727718724</c:v>
                </c:pt>
                <c:pt idx="576">
                  <c:v>57.661488143908421</c:v>
                </c:pt>
                <c:pt idx="577">
                  <c:v>57.189014539579965</c:v>
                </c:pt>
                <c:pt idx="578">
                  <c:v>57.648026315789473</c:v>
                </c:pt>
                <c:pt idx="579">
                  <c:v>57.389455782312922</c:v>
                </c:pt>
                <c:pt idx="580">
                  <c:v>56.304163126593039</c:v>
                </c:pt>
                <c:pt idx="581">
                  <c:v>57.482993197278915</c:v>
                </c:pt>
                <c:pt idx="582">
                  <c:v>60.330062444246202</c:v>
                </c:pt>
                <c:pt idx="583">
                  <c:v>61.312500000000007</c:v>
                </c:pt>
                <c:pt idx="584">
                  <c:v>61.321585903083701</c:v>
                </c:pt>
                <c:pt idx="585">
                  <c:v>61.267361111111107</c:v>
                </c:pt>
                <c:pt idx="586">
                  <c:v>61.473214285714292</c:v>
                </c:pt>
                <c:pt idx="587">
                  <c:v>65.077821011673151</c:v>
                </c:pt>
                <c:pt idx="588">
                  <c:v>62.570905763952425</c:v>
                </c:pt>
                <c:pt idx="589">
                  <c:v>65.458015267175568</c:v>
                </c:pt>
                <c:pt idx="590">
                  <c:v>67.144249512670569</c:v>
                </c:pt>
                <c:pt idx="591">
                  <c:v>66.653658536585368</c:v>
                </c:pt>
                <c:pt idx="592">
                  <c:v>66.095693779904309</c:v>
                </c:pt>
                <c:pt idx="593">
                  <c:v>67.78656126482214</c:v>
                </c:pt>
                <c:pt idx="594">
                  <c:v>66.104651162790702</c:v>
                </c:pt>
                <c:pt idx="595">
                  <c:v>65.419047619047618</c:v>
                </c:pt>
                <c:pt idx="596">
                  <c:v>66.083172147001932</c:v>
                </c:pt>
                <c:pt idx="597">
                  <c:v>65.630331753554501</c:v>
                </c:pt>
                <c:pt idx="598">
                  <c:v>66.467710371819948</c:v>
                </c:pt>
                <c:pt idx="599">
                  <c:v>68.762475049900203</c:v>
                </c:pt>
                <c:pt idx="600">
                  <c:v>67.64822134387353</c:v>
                </c:pt>
                <c:pt idx="601">
                  <c:v>68.794466403162062</c:v>
                </c:pt>
                <c:pt idx="602">
                  <c:v>68.600985221674875</c:v>
                </c:pt>
                <c:pt idx="603">
                  <c:v>69.651394422310759</c:v>
                </c:pt>
                <c:pt idx="604">
                  <c:v>69.157088122605373</c:v>
                </c:pt>
                <c:pt idx="605">
                  <c:v>70.047483380816715</c:v>
                </c:pt>
                <c:pt idx="606">
                  <c:v>72.728989612842312</c:v>
                </c:pt>
                <c:pt idx="607">
                  <c:v>74.637681159420296</c:v>
                </c:pt>
                <c:pt idx="608">
                  <c:v>74.675072744907851</c:v>
                </c:pt>
                <c:pt idx="609">
                  <c:v>76.928702010968934</c:v>
                </c:pt>
                <c:pt idx="610">
                  <c:v>72.873263888888886</c:v>
                </c:pt>
                <c:pt idx="611">
                  <c:v>72.390572390572387</c:v>
                </c:pt>
                <c:pt idx="612">
                  <c:v>76.434245366284202</c:v>
                </c:pt>
                <c:pt idx="613">
                  <c:v>76.2904636920385</c:v>
                </c:pt>
                <c:pt idx="614">
                  <c:v>76.037069726390115</c:v>
                </c:pt>
                <c:pt idx="615">
                  <c:v>75.608656447249771</c:v>
                </c:pt>
                <c:pt idx="616">
                  <c:v>72.315140845070431</c:v>
                </c:pt>
                <c:pt idx="617">
                  <c:v>71.036315323294957</c:v>
                </c:pt>
                <c:pt idx="618">
                  <c:v>70.929626411815818</c:v>
                </c:pt>
                <c:pt idx="619">
                  <c:v>70.448662640207075</c:v>
                </c:pt>
                <c:pt idx="620">
                  <c:v>72.56074766355141</c:v>
                </c:pt>
                <c:pt idx="621">
                  <c:v>73.206106870229007</c:v>
                </c:pt>
                <c:pt idx="622">
                  <c:v>72.077922077922082</c:v>
                </c:pt>
                <c:pt idx="623">
                  <c:v>72.701949860724241</c:v>
                </c:pt>
                <c:pt idx="624">
                  <c:v>73.656716417910445</c:v>
                </c:pt>
                <c:pt idx="625">
                  <c:v>73.712121212121204</c:v>
                </c:pt>
                <c:pt idx="626">
                  <c:v>74.24103035878565</c:v>
                </c:pt>
                <c:pt idx="627">
                  <c:v>73.829201101928376</c:v>
                </c:pt>
                <c:pt idx="628">
                  <c:v>74.631956912028713</c:v>
                </c:pt>
                <c:pt idx="629">
                  <c:v>72.66121707538602</c:v>
                </c:pt>
                <c:pt idx="630">
                  <c:v>72.620126926563927</c:v>
                </c:pt>
                <c:pt idx="631">
                  <c:v>72.671480144404342</c:v>
                </c:pt>
                <c:pt idx="632">
                  <c:v>73.109475620975175</c:v>
                </c:pt>
                <c:pt idx="633">
                  <c:v>73.483455882352942</c:v>
                </c:pt>
                <c:pt idx="634">
                  <c:v>74.195612431444246</c:v>
                </c:pt>
                <c:pt idx="635">
                  <c:v>72.748433303491495</c:v>
                </c:pt>
                <c:pt idx="636">
                  <c:v>73.603603603603602</c:v>
                </c:pt>
                <c:pt idx="637">
                  <c:v>73.402903811252273</c:v>
                </c:pt>
                <c:pt idx="638">
                  <c:v>67.754271765663148</c:v>
                </c:pt>
                <c:pt idx="639">
                  <c:v>66.197628458498016</c:v>
                </c:pt>
                <c:pt idx="640">
                  <c:v>62.778181818181821</c:v>
                </c:pt>
                <c:pt idx="641">
                  <c:v>61.010452961672478</c:v>
                </c:pt>
                <c:pt idx="642">
                  <c:v>49.117959617428269</c:v>
                </c:pt>
                <c:pt idx="643">
                  <c:v>56.528465346534652</c:v>
                </c:pt>
                <c:pt idx="644">
                  <c:v>54.186602870813402</c:v>
                </c:pt>
                <c:pt idx="645">
                  <c:v>51.694169416941691</c:v>
                </c:pt>
                <c:pt idx="646">
                  <c:v>56.272617611580223</c:v>
                </c:pt>
                <c:pt idx="647">
                  <c:v>59.264126149802891</c:v>
                </c:pt>
                <c:pt idx="648">
                  <c:v>57.844387755102041</c:v>
                </c:pt>
                <c:pt idx="649">
                  <c:v>59.149350649350644</c:v>
                </c:pt>
                <c:pt idx="650">
                  <c:v>61.506849315068493</c:v>
                </c:pt>
                <c:pt idx="651">
                  <c:v>64.455732946298994</c:v>
                </c:pt>
                <c:pt idx="652">
                  <c:v>60.508474576271183</c:v>
                </c:pt>
                <c:pt idx="653">
                  <c:v>58.213350785340317</c:v>
                </c:pt>
                <c:pt idx="654">
                  <c:v>59.80092899800929</c:v>
                </c:pt>
                <c:pt idx="655">
                  <c:v>59.023437500000007</c:v>
                </c:pt>
                <c:pt idx="656">
                  <c:v>56.026650514839488</c:v>
                </c:pt>
                <c:pt idx="657">
                  <c:v>57.795765877957663</c:v>
                </c:pt>
                <c:pt idx="658">
                  <c:v>61.292471685542971</c:v>
                </c:pt>
                <c:pt idx="659">
                  <c:v>60.331125827814574</c:v>
                </c:pt>
                <c:pt idx="660">
                  <c:v>61.394719025050776</c:v>
                </c:pt>
                <c:pt idx="661">
                  <c:v>60.200777202072544</c:v>
                </c:pt>
                <c:pt idx="662">
                  <c:v>59.876302083333336</c:v>
                </c:pt>
                <c:pt idx="663">
                  <c:v>61.437125748502993</c:v>
                </c:pt>
                <c:pt idx="664">
                  <c:v>60.603674540682412</c:v>
                </c:pt>
                <c:pt idx="665">
                  <c:v>60.580000000000005</c:v>
                </c:pt>
                <c:pt idx="666">
                  <c:v>59.313222079589217</c:v>
                </c:pt>
                <c:pt idx="667">
                  <c:v>59.343112244897959</c:v>
                </c:pt>
                <c:pt idx="668">
                  <c:v>62.733333333333334</c:v>
                </c:pt>
                <c:pt idx="669">
                  <c:v>67.453237410071949</c:v>
                </c:pt>
                <c:pt idx="670">
                  <c:v>71.651090342679126</c:v>
                </c:pt>
                <c:pt idx="671">
                  <c:v>69.655430711610492</c:v>
                </c:pt>
                <c:pt idx="672">
                  <c:v>71.591083781706374</c:v>
                </c:pt>
                <c:pt idx="673">
                  <c:v>69.755747126436788</c:v>
                </c:pt>
                <c:pt idx="674">
                  <c:v>73.674242424242422</c:v>
                </c:pt>
                <c:pt idx="675">
                  <c:v>71.938775510204081</c:v>
                </c:pt>
                <c:pt idx="676">
                  <c:v>70.32163742690058</c:v>
                </c:pt>
                <c:pt idx="677">
                  <c:v>71.928783382789319</c:v>
                </c:pt>
                <c:pt idx="678">
                  <c:v>72.30022404779686</c:v>
                </c:pt>
                <c:pt idx="679">
                  <c:v>69.82683982683983</c:v>
                </c:pt>
                <c:pt idx="680">
                  <c:v>70.684326710816777</c:v>
                </c:pt>
                <c:pt idx="681">
                  <c:v>70.548148148148144</c:v>
                </c:pt>
                <c:pt idx="682">
                  <c:v>70.461538461538467</c:v>
                </c:pt>
                <c:pt idx="683">
                  <c:v>70.222575516693155</c:v>
                </c:pt>
                <c:pt idx="684">
                  <c:v>70.023677979479089</c:v>
                </c:pt>
                <c:pt idx="685">
                  <c:v>69.85804416403785</c:v>
                </c:pt>
                <c:pt idx="686">
                  <c:v>69.539579967689818</c:v>
                </c:pt>
                <c:pt idx="687">
                  <c:v>67.153965785381033</c:v>
                </c:pt>
                <c:pt idx="688">
                  <c:v>71.546558704453446</c:v>
                </c:pt>
                <c:pt idx="689">
                  <c:v>70.126682501979417</c:v>
                </c:pt>
                <c:pt idx="690">
                  <c:v>68.093443858327063</c:v>
                </c:pt>
                <c:pt idx="691">
                  <c:v>68.099850968703421</c:v>
                </c:pt>
                <c:pt idx="692">
                  <c:v>69.782608695652172</c:v>
                </c:pt>
                <c:pt idx="693">
                  <c:v>70.416666666666657</c:v>
                </c:pt>
                <c:pt idx="694">
                  <c:v>69.875389408099693</c:v>
                </c:pt>
                <c:pt idx="695">
                  <c:v>69.612403100775197</c:v>
                </c:pt>
                <c:pt idx="696">
                  <c:v>69.732283464566933</c:v>
                </c:pt>
                <c:pt idx="697">
                  <c:v>68.730886850152899</c:v>
                </c:pt>
                <c:pt idx="698">
                  <c:v>68.560663149962323</c:v>
                </c:pt>
                <c:pt idx="699">
                  <c:v>68.745247148288968</c:v>
                </c:pt>
                <c:pt idx="700">
                  <c:v>63.396998635743515</c:v>
                </c:pt>
                <c:pt idx="701">
                  <c:v>64.632768361581924</c:v>
                </c:pt>
                <c:pt idx="702">
                  <c:v>63.281799016163035</c:v>
                </c:pt>
                <c:pt idx="703">
                  <c:v>65.088105726872257</c:v>
                </c:pt>
                <c:pt idx="704">
                  <c:v>64.670614359733534</c:v>
                </c:pt>
                <c:pt idx="705">
                  <c:v>62.861230329041483</c:v>
                </c:pt>
                <c:pt idx="706">
                  <c:v>60.191912268677179</c:v>
                </c:pt>
                <c:pt idx="707">
                  <c:v>57.50325097529258</c:v>
                </c:pt>
                <c:pt idx="708">
                  <c:v>64.188096987509184</c:v>
                </c:pt>
                <c:pt idx="709">
                  <c:v>62.641099855282199</c:v>
                </c:pt>
                <c:pt idx="710">
                  <c:v>64.519731943410278</c:v>
                </c:pt>
                <c:pt idx="711">
                  <c:v>65.003756574004512</c:v>
                </c:pt>
                <c:pt idx="712">
                  <c:v>65.430513595166161</c:v>
                </c:pt>
                <c:pt idx="713">
                  <c:v>66.216216216216225</c:v>
                </c:pt>
                <c:pt idx="714">
                  <c:v>66.163328197226491</c:v>
                </c:pt>
                <c:pt idx="715">
                  <c:v>64.715510522213563</c:v>
                </c:pt>
                <c:pt idx="716">
                  <c:v>63.902633679170002</c:v>
                </c:pt>
                <c:pt idx="717">
                  <c:v>64.926350245499179</c:v>
                </c:pt>
                <c:pt idx="718">
                  <c:v>64.111111111111114</c:v>
                </c:pt>
                <c:pt idx="719">
                  <c:v>64.290220820189276</c:v>
                </c:pt>
                <c:pt idx="720">
                  <c:v>65.378486055776889</c:v>
                </c:pt>
                <c:pt idx="721">
                  <c:v>65.682362330407031</c:v>
                </c:pt>
                <c:pt idx="722">
                  <c:v>66.091051805337514</c:v>
                </c:pt>
                <c:pt idx="723">
                  <c:v>66.084905660377359</c:v>
                </c:pt>
                <c:pt idx="724">
                  <c:v>69.049586776859499</c:v>
                </c:pt>
                <c:pt idx="725">
                  <c:v>68.95559210526315</c:v>
                </c:pt>
                <c:pt idx="726">
                  <c:v>69.265306122448976</c:v>
                </c:pt>
                <c:pt idx="727">
                  <c:v>68.474714518760194</c:v>
                </c:pt>
                <c:pt idx="728">
                  <c:v>67.889530090684246</c:v>
                </c:pt>
                <c:pt idx="729">
                  <c:v>67.872860635696824</c:v>
                </c:pt>
                <c:pt idx="730">
                  <c:v>68.255813953488371</c:v>
                </c:pt>
                <c:pt idx="731">
                  <c:v>68.409090909090907</c:v>
                </c:pt>
                <c:pt idx="732">
                  <c:v>68.389544688026987</c:v>
                </c:pt>
                <c:pt idx="733">
                  <c:v>66.803953871499175</c:v>
                </c:pt>
                <c:pt idx="734">
                  <c:v>66.514143094841927</c:v>
                </c:pt>
                <c:pt idx="735">
                  <c:v>66.895368782161228</c:v>
                </c:pt>
                <c:pt idx="736">
                  <c:v>66.314893617021283</c:v>
                </c:pt>
                <c:pt idx="737">
                  <c:v>63.825503355704697</c:v>
                </c:pt>
                <c:pt idx="738">
                  <c:v>65.49747048903879</c:v>
                </c:pt>
                <c:pt idx="739">
                  <c:v>66.851211072664356</c:v>
                </c:pt>
                <c:pt idx="740">
                  <c:v>65.912897822445558</c:v>
                </c:pt>
                <c:pt idx="741">
                  <c:v>64.428104575163403</c:v>
                </c:pt>
                <c:pt idx="742">
                  <c:v>65.816666666666663</c:v>
                </c:pt>
                <c:pt idx="743">
                  <c:v>66.297577854671275</c:v>
                </c:pt>
                <c:pt idx="744">
                  <c:v>66.24783362218372</c:v>
                </c:pt>
                <c:pt idx="745">
                  <c:v>66.874458874458867</c:v>
                </c:pt>
                <c:pt idx="746">
                  <c:v>66.840731070496076</c:v>
                </c:pt>
                <c:pt idx="747">
                  <c:v>67.06039076376554</c:v>
                </c:pt>
                <c:pt idx="748">
                  <c:v>67.089285714285722</c:v>
                </c:pt>
                <c:pt idx="749">
                  <c:v>67.981981981981988</c:v>
                </c:pt>
                <c:pt idx="750">
                  <c:v>68.703007518796994</c:v>
                </c:pt>
                <c:pt idx="751">
                  <c:v>69.942638623326957</c:v>
                </c:pt>
                <c:pt idx="752">
                  <c:v>69.519230769230774</c:v>
                </c:pt>
                <c:pt idx="753">
                  <c:v>70.142857142857139</c:v>
                </c:pt>
                <c:pt idx="754">
                  <c:v>69.064272211720237</c:v>
                </c:pt>
                <c:pt idx="755">
                  <c:v>69.158878504672899</c:v>
                </c:pt>
                <c:pt idx="756">
                  <c:v>72.427184466019412</c:v>
                </c:pt>
                <c:pt idx="757">
                  <c:v>71.758652946679149</c:v>
                </c:pt>
                <c:pt idx="758">
                  <c:v>71.445086705202314</c:v>
                </c:pt>
                <c:pt idx="759">
                  <c:v>72.030947775628619</c:v>
                </c:pt>
                <c:pt idx="760">
                  <c:v>71.856171039844511</c:v>
                </c:pt>
                <c:pt idx="761">
                  <c:v>70.841300191204581</c:v>
                </c:pt>
                <c:pt idx="762">
                  <c:v>70.752688172043008</c:v>
                </c:pt>
                <c:pt idx="763">
                  <c:v>70.365033621517767</c:v>
                </c:pt>
                <c:pt idx="764">
                  <c:v>70.469208211143695</c:v>
                </c:pt>
                <c:pt idx="765">
                  <c:v>71.097922848664695</c:v>
                </c:pt>
                <c:pt idx="766">
                  <c:v>70.303030303030312</c:v>
                </c:pt>
                <c:pt idx="767">
                  <c:v>70.937188434695912</c:v>
                </c:pt>
                <c:pt idx="768">
                  <c:v>69.504761904761907</c:v>
                </c:pt>
                <c:pt idx="769">
                  <c:v>70.210727969348667</c:v>
                </c:pt>
                <c:pt idx="770">
                  <c:v>70.829268292682926</c:v>
                </c:pt>
                <c:pt idx="771">
                  <c:v>71.145935357492647</c:v>
                </c:pt>
                <c:pt idx="772">
                  <c:v>72.049261083743829</c:v>
                </c:pt>
                <c:pt idx="773">
                  <c:v>71.65384615384616</c:v>
                </c:pt>
                <c:pt idx="774">
                  <c:v>73.314065510597302</c:v>
                </c:pt>
                <c:pt idx="775">
                  <c:v>73.190883190883198</c:v>
                </c:pt>
                <c:pt idx="776">
                  <c:v>69.565217391304344</c:v>
                </c:pt>
                <c:pt idx="777">
                  <c:v>70.188356164383563</c:v>
                </c:pt>
                <c:pt idx="778">
                  <c:v>72.732864674868182</c:v>
                </c:pt>
                <c:pt idx="779">
                  <c:v>72.132158590308379</c:v>
                </c:pt>
                <c:pt idx="780">
                  <c:v>73.83720930232559</c:v>
                </c:pt>
                <c:pt idx="781">
                  <c:v>74.235611510791372</c:v>
                </c:pt>
                <c:pt idx="782">
                  <c:v>77.779922779922785</c:v>
                </c:pt>
                <c:pt idx="783">
                  <c:v>77.069457659372034</c:v>
                </c:pt>
                <c:pt idx="784">
                  <c:v>77.949438202247194</c:v>
                </c:pt>
                <c:pt idx="785">
                  <c:v>78.43570057581573</c:v>
                </c:pt>
                <c:pt idx="786">
                  <c:v>80</c:v>
                </c:pt>
                <c:pt idx="787">
                  <c:v>79.082308420056762</c:v>
                </c:pt>
                <c:pt idx="788">
                  <c:v>78.99239543726236</c:v>
                </c:pt>
                <c:pt idx="789">
                  <c:v>78.14258911819887</c:v>
                </c:pt>
                <c:pt idx="790">
                  <c:v>78.983855650522329</c:v>
                </c:pt>
                <c:pt idx="791">
                  <c:v>78.803501945525298</c:v>
                </c:pt>
                <c:pt idx="792">
                  <c:v>78.447937131630653</c:v>
                </c:pt>
                <c:pt idx="793">
                  <c:v>78.558823529411768</c:v>
                </c:pt>
                <c:pt idx="794">
                  <c:v>78.152929493545187</c:v>
                </c:pt>
                <c:pt idx="795">
                  <c:v>74.354317998385795</c:v>
                </c:pt>
                <c:pt idx="796">
                  <c:v>73.76953125</c:v>
                </c:pt>
                <c:pt idx="797">
                  <c:v>73.714173537495085</c:v>
                </c:pt>
                <c:pt idx="798">
                  <c:v>74.504950495049513</c:v>
                </c:pt>
                <c:pt idx="799">
                  <c:v>74.9949545913219</c:v>
                </c:pt>
                <c:pt idx="800">
                  <c:v>74.037886340977082</c:v>
                </c:pt>
                <c:pt idx="801">
                  <c:v>72.980198019801989</c:v>
                </c:pt>
                <c:pt idx="802">
                  <c:v>73.320118929633296</c:v>
                </c:pt>
                <c:pt idx="803">
                  <c:v>70.210727969348667</c:v>
                </c:pt>
                <c:pt idx="804">
                  <c:v>72.184707050645471</c:v>
                </c:pt>
                <c:pt idx="805">
                  <c:v>70.558882235528941</c:v>
                </c:pt>
                <c:pt idx="806">
                  <c:v>71.525773195876283</c:v>
                </c:pt>
                <c:pt idx="807">
                  <c:v>72.284180090871544</c:v>
                </c:pt>
                <c:pt idx="808">
                  <c:v>71.792260692464353</c:v>
                </c:pt>
                <c:pt idx="809">
                  <c:v>73.926380368098165</c:v>
                </c:pt>
                <c:pt idx="810">
                  <c:v>74.021496653822751</c:v>
                </c:pt>
                <c:pt idx="811">
                  <c:v>74.281314168377818</c:v>
                </c:pt>
                <c:pt idx="812">
                  <c:v>75.814432989690729</c:v>
                </c:pt>
                <c:pt idx="813">
                  <c:v>77.702424989724634</c:v>
                </c:pt>
                <c:pt idx="814">
                  <c:v>77.982385908726982</c:v>
                </c:pt>
                <c:pt idx="815">
                  <c:v>79.003079291762901</c:v>
                </c:pt>
                <c:pt idx="816">
                  <c:v>78.886756238003841</c:v>
                </c:pt>
                <c:pt idx="817">
                  <c:v>80</c:v>
                </c:pt>
                <c:pt idx="818">
                  <c:v>79.55766845804051</c:v>
                </c:pt>
                <c:pt idx="819">
                  <c:v>80.702487978256315</c:v>
                </c:pt>
                <c:pt idx="820">
                  <c:v>81.431535269709542</c:v>
                </c:pt>
                <c:pt idx="821">
                  <c:v>84.305120167189131</c:v>
                </c:pt>
                <c:pt idx="822">
                  <c:v>83.936170212765958</c:v>
                </c:pt>
                <c:pt idx="823">
                  <c:v>89.699769053117777</c:v>
                </c:pt>
                <c:pt idx="824">
                  <c:v>87.109557109557102</c:v>
                </c:pt>
                <c:pt idx="825">
                  <c:v>91.646191646191639</c:v>
                </c:pt>
                <c:pt idx="826">
                  <c:v>90.81145584725536</c:v>
                </c:pt>
                <c:pt idx="827">
                  <c:v>91.10849056603773</c:v>
                </c:pt>
                <c:pt idx="828">
                  <c:v>91.225961538461533</c:v>
                </c:pt>
                <c:pt idx="829">
                  <c:v>92.693236714975853</c:v>
                </c:pt>
                <c:pt idx="830">
                  <c:v>93.012048192771076</c:v>
                </c:pt>
                <c:pt idx="831">
                  <c:v>90.980392156862735</c:v>
                </c:pt>
                <c:pt idx="832">
                  <c:v>93.4</c:v>
                </c:pt>
                <c:pt idx="833">
                  <c:v>95.024752475247524</c:v>
                </c:pt>
                <c:pt idx="834">
                  <c:v>91.686460807600952</c:v>
                </c:pt>
                <c:pt idx="835">
                  <c:v>92.87592636863495</c:v>
                </c:pt>
                <c:pt idx="836">
                  <c:v>94.337349397590359</c:v>
                </c:pt>
                <c:pt idx="837">
                  <c:v>94.93512974051896</c:v>
                </c:pt>
                <c:pt idx="838">
                  <c:v>98.03664921465969</c:v>
                </c:pt>
                <c:pt idx="839">
                  <c:v>94.521963824289401</c:v>
                </c:pt>
                <c:pt idx="840">
                  <c:v>96.129870129870127</c:v>
                </c:pt>
                <c:pt idx="841">
                  <c:v>96.184210526315795</c:v>
                </c:pt>
                <c:pt idx="842">
                  <c:v>101.27478753541077</c:v>
                </c:pt>
                <c:pt idx="843">
                  <c:v>96.65789473684211</c:v>
                </c:pt>
                <c:pt idx="844">
                  <c:v>88.090692124105004</c:v>
                </c:pt>
                <c:pt idx="845">
                  <c:v>89.040097205346285</c:v>
                </c:pt>
                <c:pt idx="846">
                  <c:v>91.268844221105525</c:v>
                </c:pt>
                <c:pt idx="847">
                  <c:v>92.337662337662337</c:v>
                </c:pt>
                <c:pt idx="848">
                  <c:v>90.530303030303031</c:v>
                </c:pt>
                <c:pt idx="849">
                  <c:v>90.5625</c:v>
                </c:pt>
                <c:pt idx="850">
                  <c:v>91.198979591836732</c:v>
                </c:pt>
                <c:pt idx="851">
                  <c:v>90.267175572519079</c:v>
                </c:pt>
                <c:pt idx="852">
                  <c:v>90.101010101010104</c:v>
                </c:pt>
                <c:pt idx="853">
                  <c:v>88.428217821782184</c:v>
                </c:pt>
                <c:pt idx="854">
                  <c:v>88.08933002481389</c:v>
                </c:pt>
                <c:pt idx="855">
                  <c:v>87.81481481481481</c:v>
                </c:pt>
                <c:pt idx="856">
                  <c:v>87.530266343825673</c:v>
                </c:pt>
                <c:pt idx="857">
                  <c:v>81.87919463087249</c:v>
                </c:pt>
                <c:pt idx="858">
                  <c:v>82.309417040358753</c:v>
                </c:pt>
                <c:pt idx="859">
                  <c:v>83.781321184510261</c:v>
                </c:pt>
                <c:pt idx="860">
                  <c:v>83.205417607223481</c:v>
                </c:pt>
                <c:pt idx="861">
                  <c:v>81.428571428571431</c:v>
                </c:pt>
                <c:pt idx="862">
                  <c:v>83.997722095671989</c:v>
                </c:pt>
                <c:pt idx="863">
                  <c:v>84.013605442176868</c:v>
                </c:pt>
                <c:pt idx="864">
                  <c:v>89.390243902439039</c:v>
                </c:pt>
                <c:pt idx="865">
                  <c:v>91.313131313131322</c:v>
                </c:pt>
                <c:pt idx="866">
                  <c:v>89.775000000000006</c:v>
                </c:pt>
                <c:pt idx="867">
                  <c:v>89.214463840399006</c:v>
                </c:pt>
                <c:pt idx="868">
                  <c:v>89.267676767676775</c:v>
                </c:pt>
                <c:pt idx="869">
                  <c:v>90.93994778067885</c:v>
                </c:pt>
                <c:pt idx="870">
                  <c:v>87.543859649122808</c:v>
                </c:pt>
                <c:pt idx="871">
                  <c:v>85.621890547263689</c:v>
                </c:pt>
                <c:pt idx="872">
                  <c:v>84.951219512195138</c:v>
                </c:pt>
                <c:pt idx="873">
                  <c:v>84.878048780487816</c:v>
                </c:pt>
                <c:pt idx="874">
                  <c:v>86.325301204819269</c:v>
                </c:pt>
                <c:pt idx="875">
                  <c:v>87.070217917675549</c:v>
                </c:pt>
                <c:pt idx="876">
                  <c:v>87.144578313252993</c:v>
                </c:pt>
                <c:pt idx="877">
                  <c:v>87.878048780487816</c:v>
                </c:pt>
                <c:pt idx="878">
                  <c:v>87.586206896551744</c:v>
                </c:pt>
                <c:pt idx="879">
                  <c:v>88.487499999999997</c:v>
                </c:pt>
                <c:pt idx="880">
                  <c:v>89.652605459057071</c:v>
                </c:pt>
                <c:pt idx="881">
                  <c:v>88.864734299516911</c:v>
                </c:pt>
                <c:pt idx="882">
                  <c:v>90.393120393120384</c:v>
                </c:pt>
                <c:pt idx="883">
                  <c:v>91.299504950495049</c:v>
                </c:pt>
                <c:pt idx="884">
                  <c:v>93.095854922279798</c:v>
                </c:pt>
                <c:pt idx="885">
                  <c:v>92.609819121447018</c:v>
                </c:pt>
                <c:pt idx="886">
                  <c:v>91.365979381443296</c:v>
                </c:pt>
                <c:pt idx="887">
                  <c:v>88.035264483627202</c:v>
                </c:pt>
                <c:pt idx="888">
                  <c:v>86.91463414634147</c:v>
                </c:pt>
                <c:pt idx="889">
                  <c:v>82.827102803738313</c:v>
                </c:pt>
                <c:pt idx="890">
                  <c:v>85.325301204819269</c:v>
                </c:pt>
                <c:pt idx="891">
                  <c:v>85.611510791366911</c:v>
                </c:pt>
                <c:pt idx="892">
                  <c:v>84.630071599045337</c:v>
                </c:pt>
                <c:pt idx="893">
                  <c:v>85.04807692307692</c:v>
                </c:pt>
                <c:pt idx="894">
                  <c:v>85.463414634146346</c:v>
                </c:pt>
                <c:pt idx="895">
                  <c:v>85.851581508515821</c:v>
                </c:pt>
                <c:pt idx="896">
                  <c:v>83.990384615384613</c:v>
                </c:pt>
                <c:pt idx="897">
                  <c:v>84.330900243309003</c:v>
                </c:pt>
                <c:pt idx="898">
                  <c:v>82.087378640776691</c:v>
                </c:pt>
                <c:pt idx="899">
                  <c:v>82.433734939759034</c:v>
                </c:pt>
                <c:pt idx="900">
                  <c:v>83.504901960784309</c:v>
                </c:pt>
                <c:pt idx="901">
                  <c:v>83.097560975609767</c:v>
                </c:pt>
                <c:pt idx="902">
                  <c:v>84.886649874055408</c:v>
                </c:pt>
                <c:pt idx="903">
                  <c:v>84.522613065326624</c:v>
                </c:pt>
                <c:pt idx="904">
                  <c:v>84.364089775561098</c:v>
                </c:pt>
                <c:pt idx="905">
                  <c:v>82.205882352941174</c:v>
                </c:pt>
                <c:pt idx="906">
                  <c:v>82.928921568627459</c:v>
                </c:pt>
                <c:pt idx="907">
                  <c:v>82.757352941176464</c:v>
                </c:pt>
                <c:pt idx="908">
                  <c:v>83.865336658354124</c:v>
                </c:pt>
                <c:pt idx="909">
                  <c:v>83.580246913580254</c:v>
                </c:pt>
                <c:pt idx="910">
                  <c:v>83.131067961165044</c:v>
                </c:pt>
                <c:pt idx="911">
                  <c:v>84.416873449131501</c:v>
                </c:pt>
                <c:pt idx="912">
                  <c:v>85.78947368421052</c:v>
                </c:pt>
                <c:pt idx="913">
                  <c:v>85.519801980198025</c:v>
                </c:pt>
                <c:pt idx="914">
                  <c:v>88.524173027989818</c:v>
                </c:pt>
                <c:pt idx="915">
                  <c:v>90.86513994910942</c:v>
                </c:pt>
                <c:pt idx="916">
                  <c:v>90.582278481012651</c:v>
                </c:pt>
                <c:pt idx="917">
                  <c:v>90.862944162436548</c:v>
                </c:pt>
                <c:pt idx="918">
                  <c:v>87.819548872180434</c:v>
                </c:pt>
                <c:pt idx="919">
                  <c:v>88.447368421052644</c:v>
                </c:pt>
                <c:pt idx="920">
                  <c:v>90.589812332439678</c:v>
                </c:pt>
                <c:pt idx="921">
                  <c:v>92.16802168021681</c:v>
                </c:pt>
                <c:pt idx="922">
                  <c:v>91.528150134048246</c:v>
                </c:pt>
                <c:pt idx="923">
                  <c:v>92.357723577235774</c:v>
                </c:pt>
                <c:pt idx="924">
                  <c:v>90.594315245478043</c:v>
                </c:pt>
                <c:pt idx="925">
                  <c:v>91.387434554973836</c:v>
                </c:pt>
                <c:pt idx="926">
                  <c:v>93.128342245989302</c:v>
                </c:pt>
                <c:pt idx="927">
                  <c:v>92.891246684350122</c:v>
                </c:pt>
                <c:pt idx="928">
                  <c:v>91.962365591397855</c:v>
                </c:pt>
                <c:pt idx="929">
                  <c:v>90.52770448548813</c:v>
                </c:pt>
                <c:pt idx="930">
                  <c:v>90</c:v>
                </c:pt>
                <c:pt idx="931">
                  <c:v>86.511627906976742</c:v>
                </c:pt>
                <c:pt idx="932">
                  <c:v>89.335106382978722</c:v>
                </c:pt>
                <c:pt idx="933">
                  <c:v>88.938992042440319</c:v>
                </c:pt>
                <c:pt idx="934">
                  <c:v>89.651474530831095</c:v>
                </c:pt>
                <c:pt idx="935">
                  <c:v>89.493333333333339</c:v>
                </c:pt>
                <c:pt idx="936">
                  <c:v>90.269541778975736</c:v>
                </c:pt>
                <c:pt idx="937">
                  <c:v>89.310344827586206</c:v>
                </c:pt>
                <c:pt idx="938">
                  <c:v>90.21621621621621</c:v>
                </c:pt>
                <c:pt idx="939">
                  <c:v>90.653950953678475</c:v>
                </c:pt>
                <c:pt idx="940">
                  <c:v>89.483695652173907</c:v>
                </c:pt>
                <c:pt idx="941">
                  <c:v>89.453551912568301</c:v>
                </c:pt>
                <c:pt idx="942">
                  <c:v>88.387096774193552</c:v>
                </c:pt>
                <c:pt idx="943">
                  <c:v>89.457994579945805</c:v>
                </c:pt>
                <c:pt idx="944">
                  <c:v>89.562841530054641</c:v>
                </c:pt>
                <c:pt idx="945">
                  <c:v>89.078590785907863</c:v>
                </c:pt>
                <c:pt idx="946">
                  <c:v>91.077348066298342</c:v>
                </c:pt>
                <c:pt idx="947">
                  <c:v>91.536312849162002</c:v>
                </c:pt>
                <c:pt idx="948">
                  <c:v>91.782729805013929</c:v>
                </c:pt>
                <c:pt idx="949">
                  <c:v>90.303030303030312</c:v>
                </c:pt>
                <c:pt idx="950">
                  <c:v>90.081521739130437</c:v>
                </c:pt>
                <c:pt idx="951">
                  <c:v>89.514824797843673</c:v>
                </c:pt>
                <c:pt idx="952">
                  <c:v>85.793450881612088</c:v>
                </c:pt>
                <c:pt idx="953">
                  <c:v>88.324607329842934</c:v>
                </c:pt>
                <c:pt idx="954">
                  <c:v>86.208651399491089</c:v>
                </c:pt>
                <c:pt idx="955">
                  <c:v>87.468354430379748</c:v>
                </c:pt>
                <c:pt idx="956">
                  <c:v>80.520361990950221</c:v>
                </c:pt>
                <c:pt idx="957">
                  <c:v>82.110091743119256</c:v>
                </c:pt>
                <c:pt idx="958">
                  <c:v>82.77027027027026</c:v>
                </c:pt>
                <c:pt idx="959">
                  <c:v>81.36363636363636</c:v>
                </c:pt>
                <c:pt idx="960">
                  <c:v>81.601731601731601</c:v>
                </c:pt>
                <c:pt idx="961">
                  <c:v>84.909909909909899</c:v>
                </c:pt>
                <c:pt idx="962">
                  <c:v>86.698337292161526</c:v>
                </c:pt>
                <c:pt idx="963">
                  <c:v>86.456876456876458</c:v>
                </c:pt>
                <c:pt idx="964">
                  <c:v>84.349775784753362</c:v>
                </c:pt>
                <c:pt idx="965">
                  <c:v>79.586776859504127</c:v>
                </c:pt>
                <c:pt idx="966">
                  <c:v>78.239999999999995</c:v>
                </c:pt>
                <c:pt idx="967">
                  <c:v>77.837301587301596</c:v>
                </c:pt>
                <c:pt idx="968">
                  <c:v>78.666666666666657</c:v>
                </c:pt>
                <c:pt idx="969">
                  <c:v>75.65055762081785</c:v>
                </c:pt>
                <c:pt idx="970">
                  <c:v>82.113289760348579</c:v>
                </c:pt>
                <c:pt idx="971">
                  <c:v>79.633620689655174</c:v>
                </c:pt>
                <c:pt idx="972">
                  <c:v>78.075313807531373</c:v>
                </c:pt>
                <c:pt idx="973">
                  <c:v>78.867521367521377</c:v>
                </c:pt>
                <c:pt idx="974">
                  <c:v>79.517543859649138</c:v>
                </c:pt>
                <c:pt idx="975">
                  <c:v>85.995085995085986</c:v>
                </c:pt>
                <c:pt idx="976">
                  <c:v>86.947890818858554</c:v>
                </c:pt>
                <c:pt idx="977">
                  <c:v>86.958637469586364</c:v>
                </c:pt>
                <c:pt idx="978">
                  <c:v>87.456790123456784</c:v>
                </c:pt>
                <c:pt idx="979">
                  <c:v>82.546082949308754</c:v>
                </c:pt>
                <c:pt idx="980">
                  <c:v>84.180138568129323</c:v>
                </c:pt>
                <c:pt idx="981">
                  <c:v>82.844243792325059</c:v>
                </c:pt>
                <c:pt idx="982">
                  <c:v>84.210526315789465</c:v>
                </c:pt>
                <c:pt idx="983">
                  <c:v>83.919821826280625</c:v>
                </c:pt>
                <c:pt idx="984">
                  <c:v>82.660753880266086</c:v>
                </c:pt>
                <c:pt idx="985">
                  <c:v>80.361702127659569</c:v>
                </c:pt>
                <c:pt idx="986">
                  <c:v>80.847639484978544</c:v>
                </c:pt>
                <c:pt idx="987">
                  <c:v>78.232848232848241</c:v>
                </c:pt>
                <c:pt idx="988">
                  <c:v>76.143141153081501</c:v>
                </c:pt>
                <c:pt idx="989">
                  <c:v>77.245508982035929</c:v>
                </c:pt>
                <c:pt idx="990">
                  <c:v>77.125748502994014</c:v>
                </c:pt>
                <c:pt idx="991">
                  <c:v>76.509803921568633</c:v>
                </c:pt>
                <c:pt idx="992">
                  <c:v>76.952191235059772</c:v>
                </c:pt>
                <c:pt idx="993">
                  <c:v>74.865384615384613</c:v>
                </c:pt>
                <c:pt idx="994">
                  <c:v>74.549019607843135</c:v>
                </c:pt>
                <c:pt idx="995">
                  <c:v>75.16</c:v>
                </c:pt>
                <c:pt idx="996">
                  <c:v>71.460258780036966</c:v>
                </c:pt>
                <c:pt idx="997">
                  <c:v>72.38095238095238</c:v>
                </c:pt>
                <c:pt idx="998">
                  <c:v>73.275193798449621</c:v>
                </c:pt>
                <c:pt idx="999">
                  <c:v>72.332695984703633</c:v>
                </c:pt>
                <c:pt idx="1000">
                  <c:v>72.041984732824432</c:v>
                </c:pt>
                <c:pt idx="1001">
                  <c:v>71.481481481481481</c:v>
                </c:pt>
                <c:pt idx="1002">
                  <c:v>71.254612546125458</c:v>
                </c:pt>
                <c:pt idx="1003">
                  <c:v>67.712305025996542</c:v>
                </c:pt>
                <c:pt idx="1004">
                  <c:v>68.15789473684211</c:v>
                </c:pt>
                <c:pt idx="1005">
                  <c:v>70.255474452554736</c:v>
                </c:pt>
                <c:pt idx="1006">
                  <c:v>72.198852772466537</c:v>
                </c:pt>
                <c:pt idx="1007">
                  <c:v>72.795275590551185</c:v>
                </c:pt>
                <c:pt idx="1008">
                  <c:v>70.676691729323309</c:v>
                </c:pt>
                <c:pt idx="1009">
                  <c:v>70.542279411764696</c:v>
                </c:pt>
                <c:pt idx="1010">
                  <c:v>70.462962962962962</c:v>
                </c:pt>
                <c:pt idx="1011">
                  <c:v>68.47246891651865</c:v>
                </c:pt>
                <c:pt idx="1012">
                  <c:v>70.550458715596335</c:v>
                </c:pt>
                <c:pt idx="1013">
                  <c:v>71.890359168241972</c:v>
                </c:pt>
                <c:pt idx="1014">
                  <c:v>71.52985074626865</c:v>
                </c:pt>
                <c:pt idx="1015">
                  <c:v>70.322580645161281</c:v>
                </c:pt>
                <c:pt idx="1016">
                  <c:v>72.727272727272734</c:v>
                </c:pt>
                <c:pt idx="1017">
                  <c:v>71.478743068391864</c:v>
                </c:pt>
                <c:pt idx="1018">
                  <c:v>73.563218390804607</c:v>
                </c:pt>
                <c:pt idx="1019">
                  <c:v>73.575525812619503</c:v>
                </c:pt>
                <c:pt idx="1020">
                  <c:v>73.022813688212935</c:v>
                </c:pt>
                <c:pt idx="1021">
                  <c:v>72.067669172932327</c:v>
                </c:pt>
                <c:pt idx="1022">
                  <c:v>73.540856031128413</c:v>
                </c:pt>
                <c:pt idx="1023">
                  <c:v>74.367588932806328</c:v>
                </c:pt>
                <c:pt idx="1024">
                  <c:v>73.189655172413794</c:v>
                </c:pt>
                <c:pt idx="1025">
                  <c:v>73.570057581573906</c:v>
                </c:pt>
                <c:pt idx="1026">
                  <c:v>71.270718232044203</c:v>
                </c:pt>
                <c:pt idx="1027">
                  <c:v>71.834862385321102</c:v>
                </c:pt>
                <c:pt idx="1028">
                  <c:v>71.863468634686342</c:v>
                </c:pt>
                <c:pt idx="1029">
                  <c:v>69.316987740805601</c:v>
                </c:pt>
                <c:pt idx="1030">
                  <c:v>70.375000000000014</c:v>
                </c:pt>
                <c:pt idx="1031">
                  <c:v>69.767857142857139</c:v>
                </c:pt>
                <c:pt idx="1032">
                  <c:v>72.026022304832722</c:v>
                </c:pt>
                <c:pt idx="1033">
                  <c:v>73.679245283018872</c:v>
                </c:pt>
                <c:pt idx="1034">
                  <c:v>72.392523364485982</c:v>
                </c:pt>
                <c:pt idx="1035">
                  <c:v>73.047619047619051</c:v>
                </c:pt>
                <c:pt idx="1036">
                  <c:v>74.554263565891475</c:v>
                </c:pt>
                <c:pt idx="1037">
                  <c:v>74.649805447470825</c:v>
                </c:pt>
                <c:pt idx="1038">
                  <c:v>74.699029126213588</c:v>
                </c:pt>
                <c:pt idx="1039">
                  <c:v>80.38297872340425</c:v>
                </c:pt>
                <c:pt idx="1040">
                  <c:v>80.084925690021223</c:v>
                </c:pt>
                <c:pt idx="1041">
                  <c:v>79.018789144050103</c:v>
                </c:pt>
                <c:pt idx="1042">
                  <c:v>79.706498951781981</c:v>
                </c:pt>
                <c:pt idx="1043">
                  <c:v>78.422131147540981</c:v>
                </c:pt>
                <c:pt idx="1044">
                  <c:v>80.863930885529157</c:v>
                </c:pt>
                <c:pt idx="1045">
                  <c:v>78.8125</c:v>
                </c:pt>
                <c:pt idx="1046">
                  <c:v>78.670756646216773</c:v>
                </c:pt>
                <c:pt idx="1047">
                  <c:v>80.192719486081373</c:v>
                </c:pt>
                <c:pt idx="1048">
                  <c:v>80.492505353319061</c:v>
                </c:pt>
                <c:pt idx="1049">
                  <c:v>78.94957983193278</c:v>
                </c:pt>
                <c:pt idx="1050">
                  <c:v>79.28721174004194</c:v>
                </c:pt>
                <c:pt idx="1051">
                  <c:v>81.079913606911447</c:v>
                </c:pt>
                <c:pt idx="1052">
                  <c:v>85.717539863325754</c:v>
                </c:pt>
                <c:pt idx="1053">
                  <c:v>83.728070175438603</c:v>
                </c:pt>
                <c:pt idx="1054">
                  <c:v>81.02536997885835</c:v>
                </c:pt>
                <c:pt idx="1055">
                  <c:v>82.640692640692635</c:v>
                </c:pt>
                <c:pt idx="1056">
                  <c:v>74.277566539923953</c:v>
                </c:pt>
                <c:pt idx="1057">
                  <c:v>72.936802973977692</c:v>
                </c:pt>
                <c:pt idx="1058">
                  <c:v>73.773584905660385</c:v>
                </c:pt>
                <c:pt idx="1059">
                  <c:v>68.76543209876543</c:v>
                </c:pt>
                <c:pt idx="1060">
                  <c:v>67.600700525394046</c:v>
                </c:pt>
                <c:pt idx="1061">
                  <c:v>64.59504132231406</c:v>
                </c:pt>
                <c:pt idx="1062">
                  <c:v>72.146892655367239</c:v>
                </c:pt>
                <c:pt idx="1063">
                  <c:v>71.401869158878512</c:v>
                </c:pt>
                <c:pt idx="1064">
                  <c:v>71.066176470588232</c:v>
                </c:pt>
                <c:pt idx="1065">
                  <c:v>73.467432950191579</c:v>
                </c:pt>
                <c:pt idx="1066">
                  <c:v>71.247706422018354</c:v>
                </c:pt>
                <c:pt idx="1067">
                  <c:v>71.881918819188201</c:v>
                </c:pt>
                <c:pt idx="1068">
                  <c:v>72.705223880597003</c:v>
                </c:pt>
                <c:pt idx="1069">
                  <c:v>76.302186878727639</c:v>
                </c:pt>
                <c:pt idx="1070">
                  <c:v>74.603481624758217</c:v>
                </c:pt>
                <c:pt idx="1071">
                  <c:v>74.141221374045799</c:v>
                </c:pt>
                <c:pt idx="1072">
                  <c:v>74.25</c:v>
                </c:pt>
                <c:pt idx="1073">
                  <c:v>75.354330708661422</c:v>
                </c:pt>
                <c:pt idx="1074">
                  <c:v>74.158607350096702</c:v>
                </c:pt>
                <c:pt idx="1075">
                  <c:v>73.047619047619051</c:v>
                </c:pt>
                <c:pt idx="1076">
                  <c:v>67.438596491228068</c:v>
                </c:pt>
                <c:pt idx="1077">
                  <c:v>68.392857142857153</c:v>
                </c:pt>
                <c:pt idx="1078">
                  <c:v>72.045454545454533</c:v>
                </c:pt>
                <c:pt idx="1079">
                  <c:v>71.308411214953281</c:v>
                </c:pt>
                <c:pt idx="1080">
                  <c:v>70.127737226277375</c:v>
                </c:pt>
                <c:pt idx="1081">
                  <c:v>70.423572744014734</c:v>
                </c:pt>
                <c:pt idx="1082">
                  <c:v>70.330275229357795</c:v>
                </c:pt>
                <c:pt idx="1083">
                  <c:v>71.607476635514033</c:v>
                </c:pt>
                <c:pt idx="1084">
                  <c:v>71.375464684014872</c:v>
                </c:pt>
                <c:pt idx="1085">
                  <c:v>71.287313432835816</c:v>
                </c:pt>
                <c:pt idx="1086">
                  <c:v>71.949152542372886</c:v>
                </c:pt>
                <c:pt idx="1087">
                  <c:v>72.23062381852553</c:v>
                </c:pt>
                <c:pt idx="1088">
                  <c:v>71.675874769797417</c:v>
                </c:pt>
                <c:pt idx="1089">
                  <c:v>72.164179104477611</c:v>
                </c:pt>
                <c:pt idx="1090">
                  <c:v>73.167938931297698</c:v>
                </c:pt>
                <c:pt idx="1091">
                  <c:v>74.22115384615384</c:v>
                </c:pt>
                <c:pt idx="1092">
                  <c:v>74.378585086042065</c:v>
                </c:pt>
                <c:pt idx="1093">
                  <c:v>74.951456310679603</c:v>
                </c:pt>
                <c:pt idx="1094">
                  <c:v>75</c:v>
                </c:pt>
                <c:pt idx="1095">
                  <c:v>74.681467181467184</c:v>
                </c:pt>
                <c:pt idx="1096">
                  <c:v>71.869328493647913</c:v>
                </c:pt>
                <c:pt idx="1097">
                  <c:v>73.014705882352928</c:v>
                </c:pt>
                <c:pt idx="1098">
                  <c:v>73.382352941176464</c:v>
                </c:pt>
                <c:pt idx="1099">
                  <c:v>73.399638336347195</c:v>
                </c:pt>
                <c:pt idx="1100">
                  <c:v>71.323024054982824</c:v>
                </c:pt>
                <c:pt idx="1101">
                  <c:v>71.808510638297875</c:v>
                </c:pt>
                <c:pt idx="1102">
                  <c:v>70.963222416812613</c:v>
                </c:pt>
                <c:pt idx="1103">
                  <c:v>73.027522935779814</c:v>
                </c:pt>
                <c:pt idx="1104">
                  <c:v>72.58652094717668</c:v>
                </c:pt>
                <c:pt idx="1105">
                  <c:v>72.285974499089249</c:v>
                </c:pt>
                <c:pt idx="1106">
                  <c:v>70.813953488372093</c:v>
                </c:pt>
                <c:pt idx="1107">
                  <c:v>70.710479573712263</c:v>
                </c:pt>
                <c:pt idx="1108">
                  <c:v>71.576086956521749</c:v>
                </c:pt>
                <c:pt idx="1109">
                  <c:v>72.297794117647058</c:v>
                </c:pt>
                <c:pt idx="1110">
                  <c:v>71.709090909090904</c:v>
                </c:pt>
                <c:pt idx="1111">
                  <c:v>74.220532319391637</c:v>
                </c:pt>
                <c:pt idx="1112">
                  <c:v>74.022770398481981</c:v>
                </c:pt>
                <c:pt idx="1113">
                  <c:v>72.058823529411754</c:v>
                </c:pt>
                <c:pt idx="1114">
                  <c:v>73.084112149532714</c:v>
                </c:pt>
                <c:pt idx="1115">
                  <c:v>73.583489681050651</c:v>
                </c:pt>
                <c:pt idx="1116">
                  <c:v>73.430451127819538</c:v>
                </c:pt>
                <c:pt idx="1117">
                  <c:v>72.370370370370367</c:v>
                </c:pt>
                <c:pt idx="1118">
                  <c:v>74.190751445086704</c:v>
                </c:pt>
                <c:pt idx="1119">
                  <c:v>76.017786561264828</c:v>
                </c:pt>
                <c:pt idx="1120">
                  <c:v>74.85408560311285</c:v>
                </c:pt>
                <c:pt idx="1121">
                  <c:v>75.888223552894218</c:v>
                </c:pt>
                <c:pt idx="1122">
                  <c:v>75.23668639053254</c:v>
                </c:pt>
                <c:pt idx="1123">
                  <c:v>74.8828125</c:v>
                </c:pt>
                <c:pt idx="1124">
                  <c:v>76.786427145708586</c:v>
                </c:pt>
                <c:pt idx="1125">
                  <c:v>75.490196078431381</c:v>
                </c:pt>
                <c:pt idx="1126">
                  <c:v>76.341222879684409</c:v>
                </c:pt>
                <c:pt idx="1127">
                  <c:v>76.865079365079353</c:v>
                </c:pt>
                <c:pt idx="1128">
                  <c:v>75.815324165029466</c:v>
                </c:pt>
                <c:pt idx="1129">
                  <c:v>74.452975047984637</c:v>
                </c:pt>
                <c:pt idx="1130">
                  <c:v>74.393063583815021</c:v>
                </c:pt>
                <c:pt idx="1131">
                  <c:v>75.411764705882362</c:v>
                </c:pt>
                <c:pt idx="1132">
                  <c:v>76.145418326693232</c:v>
                </c:pt>
                <c:pt idx="1133">
                  <c:v>78.719008264462815</c:v>
                </c:pt>
                <c:pt idx="1134">
                  <c:v>77.423625254582475</c:v>
                </c:pt>
                <c:pt idx="1135">
                  <c:v>77.561224489795919</c:v>
                </c:pt>
                <c:pt idx="1136">
                  <c:v>75.595238095238088</c:v>
                </c:pt>
                <c:pt idx="1137">
                  <c:v>77.551020408163254</c:v>
                </c:pt>
                <c:pt idx="1138">
                  <c:v>77.754065040650417</c:v>
                </c:pt>
                <c:pt idx="1139">
                  <c:v>78.914405010438415</c:v>
                </c:pt>
                <c:pt idx="1140">
                  <c:v>78.856548856548869</c:v>
                </c:pt>
                <c:pt idx="1141">
                  <c:v>76.933198380566793</c:v>
                </c:pt>
                <c:pt idx="1142">
                  <c:v>77.505154639175259</c:v>
                </c:pt>
                <c:pt idx="1143">
                  <c:v>78.477801268498936</c:v>
                </c:pt>
                <c:pt idx="1144">
                  <c:v>76.65280665280666</c:v>
                </c:pt>
                <c:pt idx="1145">
                  <c:v>76.441908713692939</c:v>
                </c:pt>
                <c:pt idx="1146">
                  <c:v>76.45228215767635</c:v>
                </c:pt>
                <c:pt idx="1147">
                  <c:v>75.254582484725049</c:v>
                </c:pt>
                <c:pt idx="1148">
                  <c:v>77.259100642398295</c:v>
                </c:pt>
                <c:pt idx="1149">
                  <c:v>75.536842105263162</c:v>
                </c:pt>
                <c:pt idx="1150">
                  <c:v>74.621848739495803</c:v>
                </c:pt>
                <c:pt idx="1151">
                  <c:v>70.885311871227373</c:v>
                </c:pt>
                <c:pt idx="1152">
                  <c:v>69.939024390243901</c:v>
                </c:pt>
                <c:pt idx="1153">
                  <c:v>69.252525252525245</c:v>
                </c:pt>
                <c:pt idx="1154">
                  <c:v>65.49429657794677</c:v>
                </c:pt>
                <c:pt idx="1155">
                  <c:v>67.803468208092482</c:v>
                </c:pt>
                <c:pt idx="1156">
                  <c:v>68.10506566604127</c:v>
                </c:pt>
                <c:pt idx="1157">
                  <c:v>67.5</c:v>
                </c:pt>
                <c:pt idx="1158">
                  <c:v>66.920152091254749</c:v>
                </c:pt>
                <c:pt idx="1159">
                  <c:v>67.29007633587787</c:v>
                </c:pt>
                <c:pt idx="1160">
                  <c:v>67.805825242718441</c:v>
                </c:pt>
                <c:pt idx="1161">
                  <c:v>73.523206751054843</c:v>
                </c:pt>
                <c:pt idx="1162">
                  <c:v>73.276955602537001</c:v>
                </c:pt>
                <c:pt idx="1163">
                  <c:v>72.135306553911192</c:v>
                </c:pt>
                <c:pt idx="1164">
                  <c:v>72.130801687763707</c:v>
                </c:pt>
                <c:pt idx="1165">
                  <c:v>72.276595744680847</c:v>
                </c:pt>
                <c:pt idx="1166">
                  <c:v>71.563786008230451</c:v>
                </c:pt>
                <c:pt idx="1167">
                  <c:v>73.461538461538467</c:v>
                </c:pt>
                <c:pt idx="1168">
                  <c:v>73.351177730192717</c:v>
                </c:pt>
                <c:pt idx="1169">
                  <c:v>72.987288135593218</c:v>
                </c:pt>
                <c:pt idx="1170">
                  <c:v>71.691022964509386</c:v>
                </c:pt>
                <c:pt idx="1171">
                  <c:v>72.665245202558637</c:v>
                </c:pt>
                <c:pt idx="1172">
                  <c:v>71.289640591966162</c:v>
                </c:pt>
                <c:pt idx="1173">
                  <c:v>71.191489361702125</c:v>
                </c:pt>
                <c:pt idx="1174">
                  <c:v>71.263736263736263</c:v>
                </c:pt>
                <c:pt idx="1175">
                  <c:v>73.646788990825684</c:v>
                </c:pt>
                <c:pt idx="1176">
                  <c:v>76.752336448598129</c:v>
                </c:pt>
                <c:pt idx="1177">
                  <c:v>75.288683602771357</c:v>
                </c:pt>
                <c:pt idx="1178">
                  <c:v>72.410714285714278</c:v>
                </c:pt>
                <c:pt idx="1179">
                  <c:v>74.464692482915723</c:v>
                </c:pt>
                <c:pt idx="1180">
                  <c:v>71.135371179039296</c:v>
                </c:pt>
                <c:pt idx="1181">
                  <c:v>69.40425531914893</c:v>
                </c:pt>
                <c:pt idx="1182">
                  <c:v>69.65591397849461</c:v>
                </c:pt>
                <c:pt idx="1183">
                  <c:v>68.139534883720927</c:v>
                </c:pt>
                <c:pt idx="1184">
                  <c:v>68.067226890756302</c:v>
                </c:pt>
                <c:pt idx="1185">
                  <c:v>68.067940552016992</c:v>
                </c:pt>
                <c:pt idx="1186">
                  <c:v>67.738589211618248</c:v>
                </c:pt>
                <c:pt idx="1187">
                  <c:v>65.607843137254918</c:v>
                </c:pt>
                <c:pt idx="1188">
                  <c:v>63.667953667953675</c:v>
                </c:pt>
                <c:pt idx="1189">
                  <c:v>65.302419354838705</c:v>
                </c:pt>
                <c:pt idx="1190">
                  <c:v>62.646464646464651</c:v>
                </c:pt>
                <c:pt idx="1191">
                  <c:v>65.515789473684208</c:v>
                </c:pt>
                <c:pt idx="1192">
                  <c:v>63.917525773195884</c:v>
                </c:pt>
                <c:pt idx="1193">
                  <c:v>59.645669291338585</c:v>
                </c:pt>
                <c:pt idx="1194">
                  <c:v>55.908256880733944</c:v>
                </c:pt>
                <c:pt idx="1195">
                  <c:v>56.425855513307987</c:v>
                </c:pt>
                <c:pt idx="1196">
                  <c:v>53.333333333333329</c:v>
                </c:pt>
                <c:pt idx="1197">
                  <c:v>48.061224489795926</c:v>
                </c:pt>
                <c:pt idx="1198">
                  <c:v>47.656765676567659</c:v>
                </c:pt>
                <c:pt idx="1199">
                  <c:v>46.362204724409445</c:v>
                </c:pt>
                <c:pt idx="1200">
                  <c:v>48.355704697986575</c:v>
                </c:pt>
                <c:pt idx="1201">
                  <c:v>49.247787610619469</c:v>
                </c:pt>
                <c:pt idx="1202">
                  <c:v>49.470989761092142</c:v>
                </c:pt>
                <c:pt idx="1203">
                  <c:v>50.319327731092429</c:v>
                </c:pt>
                <c:pt idx="1204">
                  <c:v>48.585209003215432</c:v>
                </c:pt>
                <c:pt idx="1205">
                  <c:v>41.146408839778999</c:v>
                </c:pt>
                <c:pt idx="1206">
                  <c:v>42.316384180790962</c:v>
                </c:pt>
                <c:pt idx="1207">
                  <c:v>44.328358208955223</c:v>
                </c:pt>
                <c:pt idx="1208">
                  <c:v>46.815336463223787</c:v>
                </c:pt>
                <c:pt idx="1209">
                  <c:v>48.308702791461414</c:v>
                </c:pt>
                <c:pt idx="1210">
                  <c:v>48.533772652388798</c:v>
                </c:pt>
                <c:pt idx="1211">
                  <c:v>46.940418679549111</c:v>
                </c:pt>
                <c:pt idx="1212">
                  <c:v>47.28125</c:v>
                </c:pt>
                <c:pt idx="1213">
                  <c:v>46.737481031866466</c:v>
                </c:pt>
                <c:pt idx="1214">
                  <c:v>48.484375</c:v>
                </c:pt>
                <c:pt idx="1215">
                  <c:v>48.964968152866241</c:v>
                </c:pt>
                <c:pt idx="1216">
                  <c:v>49.983999999999995</c:v>
                </c:pt>
                <c:pt idx="1217">
                  <c:v>49.185667752443003</c:v>
                </c:pt>
                <c:pt idx="1218">
                  <c:v>50.352941176470594</c:v>
                </c:pt>
                <c:pt idx="1219">
                  <c:v>54.332129963898915</c:v>
                </c:pt>
                <c:pt idx="1220">
                  <c:v>56.85009487666035</c:v>
                </c:pt>
                <c:pt idx="1221">
                  <c:v>57.392156862745097</c:v>
                </c:pt>
                <c:pt idx="1222">
                  <c:v>55.189393939393931</c:v>
                </c:pt>
                <c:pt idx="1223">
                  <c:v>55.701754385964911</c:v>
                </c:pt>
                <c:pt idx="1224">
                  <c:v>55.679702048417134</c:v>
                </c:pt>
                <c:pt idx="1225">
                  <c:v>55.291902071563094</c:v>
                </c:pt>
                <c:pt idx="1226">
                  <c:v>53.937728937728942</c:v>
                </c:pt>
                <c:pt idx="1227">
                  <c:v>54.933837429111534</c:v>
                </c:pt>
                <c:pt idx="1228">
                  <c:v>55.000000000000007</c:v>
                </c:pt>
                <c:pt idx="1229">
                  <c:v>51.03508771929824</c:v>
                </c:pt>
                <c:pt idx="1230">
                  <c:v>52.744014732965006</c:v>
                </c:pt>
                <c:pt idx="1231">
                  <c:v>54.448669201520907</c:v>
                </c:pt>
                <c:pt idx="1232">
                  <c:v>55.21400778210117</c:v>
                </c:pt>
                <c:pt idx="1233">
                  <c:v>54.922779922779924</c:v>
                </c:pt>
                <c:pt idx="1234">
                  <c:v>56.168032786885249</c:v>
                </c:pt>
                <c:pt idx="1235">
                  <c:v>57.205588822355296</c:v>
                </c:pt>
                <c:pt idx="1236">
                  <c:v>59.173387096774192</c:v>
                </c:pt>
                <c:pt idx="1237">
                  <c:v>56.434108527131777</c:v>
                </c:pt>
                <c:pt idx="1238">
                  <c:v>56.628131021194598</c:v>
                </c:pt>
                <c:pt idx="1239">
                  <c:v>62.693110647181634</c:v>
                </c:pt>
                <c:pt idx="1240">
                  <c:v>59.898989898989896</c:v>
                </c:pt>
                <c:pt idx="1241">
                  <c:v>61.666666666666657</c:v>
                </c:pt>
                <c:pt idx="1242">
                  <c:v>58.075396825396822</c:v>
                </c:pt>
                <c:pt idx="1243">
                  <c:v>58.227091633466145</c:v>
                </c:pt>
                <c:pt idx="1244">
                  <c:v>58.210735586481114</c:v>
                </c:pt>
                <c:pt idx="1245">
                  <c:v>60.326530612244895</c:v>
                </c:pt>
                <c:pt idx="1246">
                  <c:v>60</c:v>
                </c:pt>
                <c:pt idx="1247">
                  <c:v>61.970649895178205</c:v>
                </c:pt>
                <c:pt idx="1248">
                  <c:v>60.895833333333336</c:v>
                </c:pt>
                <c:pt idx="1249">
                  <c:v>58.765182186234817</c:v>
                </c:pt>
                <c:pt idx="1250">
                  <c:v>58.818737270875765</c:v>
                </c:pt>
                <c:pt idx="1251">
                  <c:v>55.847953216374272</c:v>
                </c:pt>
                <c:pt idx="1252">
                  <c:v>56.470588235294123</c:v>
                </c:pt>
                <c:pt idx="1253">
                  <c:v>55.667938931297705</c:v>
                </c:pt>
                <c:pt idx="1254">
                  <c:v>50.76106194690265</c:v>
                </c:pt>
                <c:pt idx="1255">
                  <c:v>50.31634446397188</c:v>
                </c:pt>
                <c:pt idx="1256">
                  <c:v>50.709219858156033</c:v>
                </c:pt>
                <c:pt idx="1257">
                  <c:v>50.934744268077601</c:v>
                </c:pt>
                <c:pt idx="1258">
                  <c:v>55.527831094049908</c:v>
                </c:pt>
                <c:pt idx="1259">
                  <c:v>54.218455743879474</c:v>
                </c:pt>
                <c:pt idx="1260">
                  <c:v>56.594059405940598</c:v>
                </c:pt>
                <c:pt idx="1261">
                  <c:v>56.673228346456689</c:v>
                </c:pt>
                <c:pt idx="1262">
                  <c:v>58.187250996015948</c:v>
                </c:pt>
                <c:pt idx="1263">
                  <c:v>57.413793103448285</c:v>
                </c:pt>
                <c:pt idx="1264">
                  <c:v>55.456349206349209</c:v>
                </c:pt>
                <c:pt idx="1265">
                  <c:v>54.446601941747566</c:v>
                </c:pt>
                <c:pt idx="1266">
                  <c:v>57.372708757637469</c:v>
                </c:pt>
                <c:pt idx="1267">
                  <c:v>57.313131313131308</c:v>
                </c:pt>
                <c:pt idx="1268">
                  <c:v>57.934560327198369</c:v>
                </c:pt>
                <c:pt idx="1269">
                  <c:v>60.63694267515924</c:v>
                </c:pt>
                <c:pt idx="1270">
                  <c:v>57.235772357723583</c:v>
                </c:pt>
                <c:pt idx="1271">
                  <c:v>55.696969696969695</c:v>
                </c:pt>
                <c:pt idx="1272">
                  <c:v>53.11890838206628</c:v>
                </c:pt>
                <c:pt idx="1273">
                  <c:v>54.505050505050505</c:v>
                </c:pt>
                <c:pt idx="1274">
                  <c:v>51.839530332681008</c:v>
                </c:pt>
                <c:pt idx="1275">
                  <c:v>48.602251407129458</c:v>
                </c:pt>
                <c:pt idx="1276">
                  <c:v>49.674329501915715</c:v>
                </c:pt>
                <c:pt idx="1277">
                  <c:v>51.124260355029584</c:v>
                </c:pt>
                <c:pt idx="1278">
                  <c:v>51.167315175097279</c:v>
                </c:pt>
                <c:pt idx="1279">
                  <c:v>47.311233885819519</c:v>
                </c:pt>
                <c:pt idx="1280">
                  <c:v>47.068645640074209</c:v>
                </c:pt>
                <c:pt idx="1281">
                  <c:v>48.090737240075612</c:v>
                </c:pt>
                <c:pt idx="1282">
                  <c:v>48.984674329501914</c:v>
                </c:pt>
                <c:pt idx="1283">
                  <c:v>50.097847358121328</c:v>
                </c:pt>
                <c:pt idx="1284">
                  <c:v>50.958904109589035</c:v>
                </c:pt>
                <c:pt idx="1285">
                  <c:v>49.537572254335259</c:v>
                </c:pt>
                <c:pt idx="1286">
                  <c:v>49.783889980353635</c:v>
                </c:pt>
                <c:pt idx="1287">
                  <c:v>48.659003831417628</c:v>
                </c:pt>
                <c:pt idx="1288">
                  <c:v>45.931899641577061</c:v>
                </c:pt>
                <c:pt idx="1289">
                  <c:v>46.213768115942031</c:v>
                </c:pt>
                <c:pt idx="1290">
                  <c:v>50.546139359698678</c:v>
                </c:pt>
                <c:pt idx="1291">
                  <c:v>58.126195028680684</c:v>
                </c:pt>
                <c:pt idx="1292">
                  <c:v>61.657032755298644</c:v>
                </c:pt>
                <c:pt idx="1293">
                  <c:v>62.071005917159759</c:v>
                </c:pt>
                <c:pt idx="1294">
                  <c:v>59.643564356435647</c:v>
                </c:pt>
                <c:pt idx="1295">
                  <c:v>58.356164383561641</c:v>
                </c:pt>
                <c:pt idx="1296">
                  <c:v>55.626204238920998</c:v>
                </c:pt>
                <c:pt idx="1297">
                  <c:v>56.980392156862756</c:v>
                </c:pt>
                <c:pt idx="1298">
                  <c:v>57.51953125</c:v>
                </c:pt>
                <c:pt idx="1299">
                  <c:v>57.159309021113245</c:v>
                </c:pt>
                <c:pt idx="1300">
                  <c:v>53.918918918918926</c:v>
                </c:pt>
                <c:pt idx="1301">
                  <c:v>51.629629629629626</c:v>
                </c:pt>
                <c:pt idx="1302">
                  <c:v>55.009708737864074</c:v>
                </c:pt>
                <c:pt idx="1303">
                  <c:v>56.32352941176471</c:v>
                </c:pt>
                <c:pt idx="1304">
                  <c:v>55.28846153846154</c:v>
                </c:pt>
                <c:pt idx="1305">
                  <c:v>53.61904761904762</c:v>
                </c:pt>
                <c:pt idx="1306">
                  <c:v>51.527272727272724</c:v>
                </c:pt>
                <c:pt idx="1307">
                  <c:v>54.781783681214421</c:v>
                </c:pt>
                <c:pt idx="1308">
                  <c:v>54.072657743785847</c:v>
                </c:pt>
                <c:pt idx="1309">
                  <c:v>59.484126984126988</c:v>
                </c:pt>
                <c:pt idx="1310">
                  <c:v>60.82352941176471</c:v>
                </c:pt>
                <c:pt idx="1311">
                  <c:v>60.158415841584166</c:v>
                </c:pt>
                <c:pt idx="1312">
                  <c:v>57.347740667976424</c:v>
                </c:pt>
                <c:pt idx="1313">
                  <c:v>56.640471512770141</c:v>
                </c:pt>
                <c:pt idx="1314">
                  <c:v>57.720000000000006</c:v>
                </c:pt>
                <c:pt idx="1315">
                  <c:v>55.856299212598422</c:v>
                </c:pt>
                <c:pt idx="1316">
                  <c:v>55.438596491228068</c:v>
                </c:pt>
                <c:pt idx="1317">
                  <c:v>56.129032258064512</c:v>
                </c:pt>
                <c:pt idx="1318">
                  <c:v>56.391129032258064</c:v>
                </c:pt>
                <c:pt idx="1319">
                  <c:v>56.586345381526101</c:v>
                </c:pt>
                <c:pt idx="1320">
                  <c:v>56.072144288577157</c:v>
                </c:pt>
                <c:pt idx="1321">
                  <c:v>55.020161290322577</c:v>
                </c:pt>
                <c:pt idx="1322">
                  <c:v>56.639511201629333</c:v>
                </c:pt>
                <c:pt idx="1323">
                  <c:v>55.361445783132524</c:v>
                </c:pt>
                <c:pt idx="1324">
                  <c:v>54.482071713147413</c:v>
                </c:pt>
                <c:pt idx="1325">
                  <c:v>53.722772277227726</c:v>
                </c:pt>
                <c:pt idx="1326">
                  <c:v>56.858299595141695</c:v>
                </c:pt>
                <c:pt idx="1327">
                  <c:v>56.444223107569734</c:v>
                </c:pt>
                <c:pt idx="1328">
                  <c:v>58.215725806451616</c:v>
                </c:pt>
                <c:pt idx="1329">
                  <c:v>56.653306613226448</c:v>
                </c:pt>
                <c:pt idx="1330">
                  <c:v>58.861788617886184</c:v>
                </c:pt>
                <c:pt idx="1331">
                  <c:v>57.202020202020194</c:v>
                </c:pt>
                <c:pt idx="1332">
                  <c:v>57.316326530612244</c:v>
                </c:pt>
                <c:pt idx="1333">
                  <c:v>57.112244897959187</c:v>
                </c:pt>
                <c:pt idx="1334">
                  <c:v>57.536231884057969</c:v>
                </c:pt>
                <c:pt idx="1335">
                  <c:v>56.006160164271044</c:v>
                </c:pt>
                <c:pt idx="1336">
                  <c:v>55.372983870967737</c:v>
                </c:pt>
                <c:pt idx="1337">
                  <c:v>56.472392638036808</c:v>
                </c:pt>
                <c:pt idx="1338">
                  <c:v>56.443298969072167</c:v>
                </c:pt>
                <c:pt idx="1339">
                  <c:v>56.629098360655746</c:v>
                </c:pt>
                <c:pt idx="1340">
                  <c:v>56.080246913580247</c:v>
                </c:pt>
                <c:pt idx="1341">
                  <c:v>55.977366255144034</c:v>
                </c:pt>
                <c:pt idx="1342">
                  <c:v>55.895061728395056</c:v>
                </c:pt>
                <c:pt idx="1343">
                  <c:v>56.773858921161818</c:v>
                </c:pt>
                <c:pt idx="1344">
                  <c:v>56.782700421940923</c:v>
                </c:pt>
                <c:pt idx="1345">
                  <c:v>57.536997885835085</c:v>
                </c:pt>
                <c:pt idx="1346">
                  <c:v>57.90598290598291</c:v>
                </c:pt>
                <c:pt idx="1347">
                  <c:v>56.907327586206904</c:v>
                </c:pt>
                <c:pt idx="1348">
                  <c:v>57.418655097613879</c:v>
                </c:pt>
                <c:pt idx="1349">
                  <c:v>56.928879310344826</c:v>
                </c:pt>
                <c:pt idx="1350">
                  <c:v>57.053763440860216</c:v>
                </c:pt>
                <c:pt idx="1351">
                  <c:v>58.085339168490144</c:v>
                </c:pt>
                <c:pt idx="1352">
                  <c:v>58.524945770065074</c:v>
                </c:pt>
                <c:pt idx="1353">
                  <c:v>59.313725490196077</c:v>
                </c:pt>
                <c:pt idx="1354">
                  <c:v>59.298245614035089</c:v>
                </c:pt>
                <c:pt idx="1355">
                  <c:v>59.188311688311686</c:v>
                </c:pt>
                <c:pt idx="1356">
                  <c:v>57.242105263157889</c:v>
                </c:pt>
                <c:pt idx="1357">
                  <c:v>55.750000000000007</c:v>
                </c:pt>
                <c:pt idx="1358">
                  <c:v>55.409663865546221</c:v>
                </c:pt>
                <c:pt idx="1359">
                  <c:v>58.281938325991192</c:v>
                </c:pt>
                <c:pt idx="1360">
                  <c:v>58.604910714285708</c:v>
                </c:pt>
                <c:pt idx="1361">
                  <c:v>60.270880361173816</c:v>
                </c:pt>
                <c:pt idx="1362">
                  <c:v>58.990929705215414</c:v>
                </c:pt>
                <c:pt idx="1363">
                  <c:v>57.43333333333333</c:v>
                </c:pt>
                <c:pt idx="1364">
                  <c:v>60.697674418604656</c:v>
                </c:pt>
                <c:pt idx="1365">
                  <c:v>60.287356321839084</c:v>
                </c:pt>
                <c:pt idx="1366">
                  <c:v>63.375291375291376</c:v>
                </c:pt>
                <c:pt idx="1367">
                  <c:v>59.504608294930875</c:v>
                </c:pt>
                <c:pt idx="1368">
                  <c:v>59.954233409610985</c:v>
                </c:pt>
                <c:pt idx="1369">
                  <c:v>57.984234234234229</c:v>
                </c:pt>
                <c:pt idx="1370">
                  <c:v>59.495412844036686</c:v>
                </c:pt>
                <c:pt idx="1371">
                  <c:v>59.884792626728107</c:v>
                </c:pt>
                <c:pt idx="1372">
                  <c:v>61.004618937644338</c:v>
                </c:pt>
                <c:pt idx="1373">
                  <c:v>57.732749178532309</c:v>
                </c:pt>
                <c:pt idx="1374">
                  <c:v>58.38461538461538</c:v>
                </c:pt>
                <c:pt idx="1375">
                  <c:v>60.668934240362809</c:v>
                </c:pt>
                <c:pt idx="1376">
                  <c:v>65.411899313501152</c:v>
                </c:pt>
                <c:pt idx="1377">
                  <c:v>62.988636363636353</c:v>
                </c:pt>
                <c:pt idx="1378">
                  <c:v>61.918604651162795</c:v>
                </c:pt>
                <c:pt idx="1379">
                  <c:v>63.488372093023258</c:v>
                </c:pt>
                <c:pt idx="1380">
                  <c:v>63.532863849765256</c:v>
                </c:pt>
                <c:pt idx="1381">
                  <c:v>63.109048723897921</c:v>
                </c:pt>
                <c:pt idx="1382">
                  <c:v>63.912529550827422</c:v>
                </c:pt>
                <c:pt idx="1383">
                  <c:v>62.973933649289101</c:v>
                </c:pt>
                <c:pt idx="1384">
                  <c:v>63.085106382978722</c:v>
                </c:pt>
                <c:pt idx="1385">
                  <c:v>65.132850241545896</c:v>
                </c:pt>
                <c:pt idx="1386">
                  <c:v>62.611241217798607</c:v>
                </c:pt>
                <c:pt idx="1387">
                  <c:v>63.949880668257748</c:v>
                </c:pt>
                <c:pt idx="1388">
                  <c:v>65.490430622009569</c:v>
                </c:pt>
                <c:pt idx="1389">
                  <c:v>66.618705035971232</c:v>
                </c:pt>
                <c:pt idx="1390">
                  <c:v>63.633177570093459</c:v>
                </c:pt>
                <c:pt idx="1391">
                  <c:v>59.684095860566451</c:v>
                </c:pt>
                <c:pt idx="1392">
                  <c:v>58.941684665226781</c:v>
                </c:pt>
                <c:pt idx="1393">
                  <c:v>61.354838709677416</c:v>
                </c:pt>
                <c:pt idx="1394">
                  <c:v>65.585585585585576</c:v>
                </c:pt>
                <c:pt idx="1395">
                  <c:v>68.811764705882354</c:v>
                </c:pt>
                <c:pt idx="1396">
                  <c:v>69.226190476190467</c:v>
                </c:pt>
                <c:pt idx="1397">
                  <c:v>68.813559322033896</c:v>
                </c:pt>
                <c:pt idx="1398">
                  <c:v>68.312958435207818</c:v>
                </c:pt>
                <c:pt idx="1399">
                  <c:v>67.420924574209252</c:v>
                </c:pt>
                <c:pt idx="1400">
                  <c:v>68.386308068459655</c:v>
                </c:pt>
                <c:pt idx="1401">
                  <c:v>66.634615384615373</c:v>
                </c:pt>
                <c:pt idx="1402">
                  <c:v>63.86046511627908</c:v>
                </c:pt>
                <c:pt idx="1403">
                  <c:v>61.685520361990946</c:v>
                </c:pt>
                <c:pt idx="1404">
                  <c:v>60.385462555066077</c:v>
                </c:pt>
                <c:pt idx="1405">
                  <c:v>60.875831485587589</c:v>
                </c:pt>
                <c:pt idx="1406">
                  <c:v>59.244680851063826</c:v>
                </c:pt>
                <c:pt idx="1407">
                  <c:v>58.557894736842101</c:v>
                </c:pt>
                <c:pt idx="1408">
                  <c:v>63.283752860411902</c:v>
                </c:pt>
                <c:pt idx="1409">
                  <c:v>64.571759259259252</c:v>
                </c:pt>
                <c:pt idx="1410">
                  <c:v>66.716937354988403</c:v>
                </c:pt>
                <c:pt idx="1411">
                  <c:v>63.576233183856502</c:v>
                </c:pt>
                <c:pt idx="1412">
                  <c:v>60.904139433551201</c:v>
                </c:pt>
                <c:pt idx="1413">
                  <c:v>64.909297052154187</c:v>
                </c:pt>
                <c:pt idx="1414">
                  <c:v>67.05298013245033</c:v>
                </c:pt>
                <c:pt idx="1415">
                  <c:v>65.461538461538467</c:v>
                </c:pt>
                <c:pt idx="1416">
                  <c:v>64.91130820399114</c:v>
                </c:pt>
                <c:pt idx="1417">
                  <c:v>65.527472527472526</c:v>
                </c:pt>
                <c:pt idx="1418">
                  <c:v>62.178111587982833</c:v>
                </c:pt>
                <c:pt idx="1419">
                  <c:v>63.468271334792121</c:v>
                </c:pt>
                <c:pt idx="1420">
                  <c:v>65.010917030567683</c:v>
                </c:pt>
                <c:pt idx="1421">
                  <c:v>67.405345211581277</c:v>
                </c:pt>
                <c:pt idx="1422">
                  <c:v>64.94588744588745</c:v>
                </c:pt>
                <c:pt idx="1423">
                  <c:v>65.542299349240778</c:v>
                </c:pt>
                <c:pt idx="1424">
                  <c:v>64.881974248927037</c:v>
                </c:pt>
                <c:pt idx="1425">
                  <c:v>66.385927505330486</c:v>
                </c:pt>
                <c:pt idx="1426">
                  <c:v>63.924180327868854</c:v>
                </c:pt>
                <c:pt idx="1427">
                  <c:v>61.838966202783297</c:v>
                </c:pt>
                <c:pt idx="1428">
                  <c:v>62.499999999999993</c:v>
                </c:pt>
                <c:pt idx="1429">
                  <c:v>66.366459627329192</c:v>
                </c:pt>
                <c:pt idx="1430">
                  <c:v>67.329896907216508</c:v>
                </c:pt>
                <c:pt idx="1431">
                  <c:v>66.973140495867767</c:v>
                </c:pt>
                <c:pt idx="1432">
                  <c:v>64.776876267748492</c:v>
                </c:pt>
                <c:pt idx="1433">
                  <c:v>64.414682539682531</c:v>
                </c:pt>
                <c:pt idx="1434">
                  <c:v>62.144268774703562</c:v>
                </c:pt>
                <c:pt idx="1435">
                  <c:v>66.834763948497852</c:v>
                </c:pt>
                <c:pt idx="1436">
                  <c:v>68.856209150326805</c:v>
                </c:pt>
                <c:pt idx="1437">
                  <c:v>69.517167381974247</c:v>
                </c:pt>
                <c:pt idx="1438">
                  <c:v>67.5</c:v>
                </c:pt>
                <c:pt idx="1439">
                  <c:v>69.379232505643344</c:v>
                </c:pt>
                <c:pt idx="1440">
                  <c:v>70.526905829596416</c:v>
                </c:pt>
                <c:pt idx="1441">
                  <c:v>69.304635761589395</c:v>
                </c:pt>
                <c:pt idx="1442">
                  <c:v>67.188183807439827</c:v>
                </c:pt>
                <c:pt idx="1443">
                  <c:v>67.548596112311017</c:v>
                </c:pt>
                <c:pt idx="1444">
                  <c:v>71.325167037861917</c:v>
                </c:pt>
                <c:pt idx="1445">
                  <c:v>70.56792873051225</c:v>
                </c:pt>
                <c:pt idx="1446">
                  <c:v>74.571759259259252</c:v>
                </c:pt>
                <c:pt idx="1447">
                  <c:v>73.383027522935777</c:v>
                </c:pt>
                <c:pt idx="1448">
                  <c:v>73.072562358276642</c:v>
                </c:pt>
                <c:pt idx="1449">
                  <c:v>70.232815964523283</c:v>
                </c:pt>
                <c:pt idx="1450">
                  <c:v>68.909691629955958</c:v>
                </c:pt>
                <c:pt idx="1451">
                  <c:v>68.676148796498907</c:v>
                </c:pt>
                <c:pt idx="1452">
                  <c:v>70.252192982456151</c:v>
                </c:pt>
                <c:pt idx="1453">
                  <c:v>72.421171171171167</c:v>
                </c:pt>
                <c:pt idx="1454">
                  <c:v>69.084051724137936</c:v>
                </c:pt>
                <c:pt idx="1455">
                  <c:v>68.308510638297875</c:v>
                </c:pt>
                <c:pt idx="1456">
                  <c:v>69.013015184381771</c:v>
                </c:pt>
                <c:pt idx="1457">
                  <c:v>69.414893617021278</c:v>
                </c:pt>
                <c:pt idx="1458">
                  <c:v>68.128834355828218</c:v>
                </c:pt>
                <c:pt idx="1459">
                  <c:v>70.113168724279831</c:v>
                </c:pt>
                <c:pt idx="1460">
                  <c:v>72.760416666666671</c:v>
                </c:pt>
                <c:pt idx="1461">
                  <c:v>72.125256673511288</c:v>
                </c:pt>
                <c:pt idx="1462">
                  <c:v>73.295454545454547</c:v>
                </c:pt>
                <c:pt idx="1463">
                  <c:v>76.677419354838705</c:v>
                </c:pt>
                <c:pt idx="1464">
                  <c:v>81.112334801762117</c:v>
                </c:pt>
                <c:pt idx="1465">
                  <c:v>78.664529914529908</c:v>
                </c:pt>
                <c:pt idx="1466">
                  <c:v>80.380434782608702</c:v>
                </c:pt>
                <c:pt idx="1467">
                  <c:v>75.278372591006431</c:v>
                </c:pt>
                <c:pt idx="1468">
                  <c:v>77.389867841409696</c:v>
                </c:pt>
                <c:pt idx="1469">
                  <c:v>80.448275862068968</c:v>
                </c:pt>
                <c:pt idx="1470">
                  <c:v>79.176072234762984</c:v>
                </c:pt>
                <c:pt idx="1471">
                  <c:v>76.26984126984128</c:v>
                </c:pt>
                <c:pt idx="1472">
                  <c:v>72.61692650334075</c:v>
                </c:pt>
                <c:pt idx="1473">
                  <c:v>74.073660714285708</c:v>
                </c:pt>
                <c:pt idx="1474">
                  <c:v>70.313174946004324</c:v>
                </c:pt>
                <c:pt idx="1475">
                  <c:v>68.629707112970706</c:v>
                </c:pt>
                <c:pt idx="1476">
                  <c:v>68.190376569037653</c:v>
                </c:pt>
                <c:pt idx="1477">
                  <c:v>69.71757322175732</c:v>
                </c:pt>
                <c:pt idx="1478">
                  <c:v>73.480603448275858</c:v>
                </c:pt>
                <c:pt idx="1479">
                  <c:v>76.942604856512133</c:v>
                </c:pt>
                <c:pt idx="1480">
                  <c:v>78.13876651982379</c:v>
                </c:pt>
                <c:pt idx="1481">
                  <c:v>80.513100436681228</c:v>
                </c:pt>
                <c:pt idx="1482">
                  <c:v>80.098901098901095</c:v>
                </c:pt>
                <c:pt idx="1483">
                  <c:v>80.654101995565412</c:v>
                </c:pt>
                <c:pt idx="1484">
                  <c:v>76.534334763948493</c:v>
                </c:pt>
                <c:pt idx="1485">
                  <c:v>74.609603340292267</c:v>
                </c:pt>
                <c:pt idx="1486">
                  <c:v>73.146186440677965</c:v>
                </c:pt>
                <c:pt idx="1487">
                  <c:v>69.201183431952657</c:v>
                </c:pt>
                <c:pt idx="1488">
                  <c:v>67.789783889980356</c:v>
                </c:pt>
                <c:pt idx="1489">
                  <c:v>69.728915662650593</c:v>
                </c:pt>
                <c:pt idx="1490">
                  <c:v>73.729674796747972</c:v>
                </c:pt>
                <c:pt idx="1491">
                  <c:v>69.408817635270537</c:v>
                </c:pt>
                <c:pt idx="1492">
                  <c:v>69.931372549019613</c:v>
                </c:pt>
                <c:pt idx="1493">
                  <c:v>71.044921875</c:v>
                </c:pt>
                <c:pt idx="1494">
                  <c:v>70.067567567567565</c:v>
                </c:pt>
                <c:pt idx="1495">
                  <c:v>71.650763358778619</c:v>
                </c:pt>
                <c:pt idx="1496">
                  <c:v>73.845401174168302</c:v>
                </c:pt>
                <c:pt idx="1497">
                  <c:v>78.014553014553016</c:v>
                </c:pt>
                <c:pt idx="1498">
                  <c:v>77.928571428571431</c:v>
                </c:pt>
                <c:pt idx="1499">
                  <c:v>77.251521298174453</c:v>
                </c:pt>
                <c:pt idx="1500">
                  <c:v>71.757281553398059</c:v>
                </c:pt>
                <c:pt idx="1501">
                  <c:v>73.871287128712879</c:v>
                </c:pt>
                <c:pt idx="1502">
                  <c:v>73.448616600790515</c:v>
                </c:pt>
                <c:pt idx="1503">
                  <c:v>71.953703703703695</c:v>
                </c:pt>
                <c:pt idx="1504">
                  <c:v>72.774621212121204</c:v>
                </c:pt>
                <c:pt idx="1505">
                  <c:v>71.598130841121502</c:v>
                </c:pt>
                <c:pt idx="1506">
                  <c:v>72.811355311355314</c:v>
                </c:pt>
                <c:pt idx="1507">
                  <c:v>70.597147950089123</c:v>
                </c:pt>
                <c:pt idx="1508">
                  <c:v>69.850877192982452</c:v>
                </c:pt>
                <c:pt idx="1509">
                  <c:v>70.424610051993071</c:v>
                </c:pt>
                <c:pt idx="1510">
                  <c:v>68.484087102177554</c:v>
                </c:pt>
                <c:pt idx="1511">
                  <c:v>63.366873065015483</c:v>
                </c:pt>
                <c:pt idx="1512">
                  <c:v>65.332805071315377</c:v>
                </c:pt>
                <c:pt idx="1513">
                  <c:v>65.591482649842277</c:v>
                </c:pt>
                <c:pt idx="1514">
                  <c:v>68.418940609951846</c:v>
                </c:pt>
                <c:pt idx="1515">
                  <c:v>64.976038338658142</c:v>
                </c:pt>
                <c:pt idx="1516">
                  <c:v>62.172256097560982</c:v>
                </c:pt>
                <c:pt idx="1517">
                  <c:v>61.725460122699388</c:v>
                </c:pt>
                <c:pt idx="1518">
                  <c:v>60.291479820627799</c:v>
                </c:pt>
                <c:pt idx="1519">
                  <c:v>58.929597701149426</c:v>
                </c:pt>
                <c:pt idx="1520">
                  <c:v>56.516486640136442</c:v>
                </c:pt>
                <c:pt idx="1521">
                  <c:v>52.62353878852285</c:v>
                </c:pt>
                <c:pt idx="1522">
                  <c:v>52.191727367325704</c:v>
                </c:pt>
                <c:pt idx="1523">
                  <c:v>48.613587457731327</c:v>
                </c:pt>
                <c:pt idx="1524">
                  <c:v>50.601300773101002</c:v>
                </c:pt>
                <c:pt idx="1525">
                  <c:v>59.185818385650229</c:v>
                </c:pt>
                <c:pt idx="1526">
                  <c:v>68.164885001619695</c:v>
                </c:pt>
                <c:pt idx="1527">
                  <c:v>69.56773766147731</c:v>
                </c:pt>
                <c:pt idx="1528">
                  <c:v>71.741854636591469</c:v>
                </c:pt>
                <c:pt idx="1529">
                  <c:v>69.039301310043669</c:v>
                </c:pt>
                <c:pt idx="1530">
                  <c:v>66.00955794504182</c:v>
                </c:pt>
                <c:pt idx="1531">
                  <c:v>61.941763454932101</c:v>
                </c:pt>
                <c:pt idx="1532">
                  <c:v>65.002586652871173</c:v>
                </c:pt>
                <c:pt idx="1533">
                  <c:v>67.411105272376957</c:v>
                </c:pt>
                <c:pt idx="1534">
                  <c:v>65.874476987447707</c:v>
                </c:pt>
                <c:pt idx="1535">
                  <c:v>63.336866998287533</c:v>
                </c:pt>
                <c:pt idx="1536">
                  <c:v>64.166527615551473</c:v>
                </c:pt>
                <c:pt idx="1537">
                  <c:v>61.218793611412629</c:v>
                </c:pt>
                <c:pt idx="1538">
                  <c:v>60.00149276011345</c:v>
                </c:pt>
                <c:pt idx="1539">
                  <c:v>62.955049066160178</c:v>
                </c:pt>
                <c:pt idx="1540">
                  <c:v>62.329814899801129</c:v>
                </c:pt>
                <c:pt idx="1541">
                  <c:v>60.208919839976296</c:v>
                </c:pt>
                <c:pt idx="1542">
                  <c:v>59.168055766025155</c:v>
                </c:pt>
                <c:pt idx="1543">
                  <c:v>57.075058411214961</c:v>
                </c:pt>
                <c:pt idx="1544">
                  <c:v>60.898705255140896</c:v>
                </c:pt>
                <c:pt idx="1545">
                  <c:v>60.878852609093684</c:v>
                </c:pt>
                <c:pt idx="1546">
                  <c:v>67.524105245955226</c:v>
                </c:pt>
                <c:pt idx="1547">
                  <c:v>64.59416105229387</c:v>
                </c:pt>
                <c:pt idx="1548">
                  <c:v>62.787783868441657</c:v>
                </c:pt>
                <c:pt idx="1549">
                  <c:v>58.112798264642088</c:v>
                </c:pt>
                <c:pt idx="1550">
                  <c:v>55.828516377649322</c:v>
                </c:pt>
                <c:pt idx="1551">
                  <c:v>57.683168316831683</c:v>
                </c:pt>
                <c:pt idx="1552">
                  <c:v>57.490405701754383</c:v>
                </c:pt>
                <c:pt idx="1553">
                  <c:v>58.027453671928619</c:v>
                </c:pt>
                <c:pt idx="1554">
                  <c:v>56.019261637239168</c:v>
                </c:pt>
                <c:pt idx="1555">
                  <c:v>55.909330521876647</c:v>
                </c:pt>
                <c:pt idx="1556">
                  <c:v>56.548357303074283</c:v>
                </c:pt>
                <c:pt idx="1557">
                  <c:v>56.354302053548217</c:v>
                </c:pt>
                <c:pt idx="1558">
                  <c:v>54.743685921480363</c:v>
                </c:pt>
                <c:pt idx="1559">
                  <c:v>66.823617339312406</c:v>
                </c:pt>
                <c:pt idx="1560">
                  <c:v>66.773040215110953</c:v>
                </c:pt>
                <c:pt idx="1561">
                  <c:v>65.763984121255859</c:v>
                </c:pt>
                <c:pt idx="1562">
                  <c:v>63.693791405288152</c:v>
                </c:pt>
                <c:pt idx="1563">
                  <c:v>68.675916995924467</c:v>
                </c:pt>
                <c:pt idx="1564">
                  <c:v>67.161751292186068</c:v>
                </c:pt>
                <c:pt idx="1565">
                  <c:v>64.585696398320692</c:v>
                </c:pt>
                <c:pt idx="1566">
                  <c:v>61.707749077490767</c:v>
                </c:pt>
                <c:pt idx="1567">
                  <c:v>63.87815481222075</c:v>
                </c:pt>
                <c:pt idx="1568">
                  <c:v>59.608838792478096</c:v>
                </c:pt>
                <c:pt idx="1569">
                  <c:v>57.566193231632475</c:v>
                </c:pt>
                <c:pt idx="1570">
                  <c:v>56.840243501151697</c:v>
                </c:pt>
                <c:pt idx="1571">
                  <c:v>57.313453159041394</c:v>
                </c:pt>
                <c:pt idx="1572">
                  <c:v>56.794142659721487</c:v>
                </c:pt>
                <c:pt idx="1573">
                  <c:v>59.219578518014956</c:v>
                </c:pt>
                <c:pt idx="1574">
                  <c:v>62.762111352133047</c:v>
                </c:pt>
                <c:pt idx="1575">
                  <c:v>63.646756216061725</c:v>
                </c:pt>
                <c:pt idx="1576">
                  <c:v>61.49055283414976</c:v>
                </c:pt>
                <c:pt idx="1577">
                  <c:v>60.653818700927907</c:v>
                </c:pt>
                <c:pt idx="1578">
                  <c:v>58.569975533991254</c:v>
                </c:pt>
                <c:pt idx="1579">
                  <c:v>61.873379586043079</c:v>
                </c:pt>
                <c:pt idx="1580">
                  <c:v>61.234140715109575</c:v>
                </c:pt>
                <c:pt idx="1581">
                  <c:v>62.850325379609544</c:v>
                </c:pt>
                <c:pt idx="1582">
                  <c:v>62.703287197231838</c:v>
                </c:pt>
                <c:pt idx="1583">
                  <c:v>58.740005514199069</c:v>
                </c:pt>
                <c:pt idx="1584">
                  <c:v>56.281124497991975</c:v>
                </c:pt>
                <c:pt idx="1585">
                  <c:v>57.47632680026426</c:v>
                </c:pt>
                <c:pt idx="1586">
                  <c:v>57.454371453961315</c:v>
                </c:pt>
                <c:pt idx="1587">
                  <c:v>58.199710962769252</c:v>
                </c:pt>
                <c:pt idx="1588">
                  <c:v>62.193416836586074</c:v>
                </c:pt>
                <c:pt idx="1589">
                  <c:v>62.568977841315224</c:v>
                </c:pt>
                <c:pt idx="1590">
                  <c:v>63.184493898061739</c:v>
                </c:pt>
                <c:pt idx="1591">
                  <c:v>60.317572335920964</c:v>
                </c:pt>
                <c:pt idx="1592">
                  <c:v>58.560553633217999</c:v>
                </c:pt>
                <c:pt idx="1593">
                  <c:v>59.067974772249478</c:v>
                </c:pt>
                <c:pt idx="1594">
                  <c:v>60.06076879592991</c:v>
                </c:pt>
                <c:pt idx="1595">
                  <c:v>61.3068911399629</c:v>
                </c:pt>
                <c:pt idx="1596">
                  <c:v>64.934679334916865</c:v>
                </c:pt>
                <c:pt idx="1597">
                  <c:v>63.606557377049178</c:v>
                </c:pt>
                <c:pt idx="1598">
                  <c:v>62.379187455452602</c:v>
                </c:pt>
                <c:pt idx="1599">
                  <c:v>60.489220563847432</c:v>
                </c:pt>
                <c:pt idx="1600">
                  <c:v>60.990941531704642</c:v>
                </c:pt>
                <c:pt idx="1601">
                  <c:v>60.262946069224576</c:v>
                </c:pt>
                <c:pt idx="1602">
                  <c:v>59.587070350977243</c:v>
                </c:pt>
                <c:pt idx="1603">
                  <c:v>59.368191721132895</c:v>
                </c:pt>
                <c:pt idx="1604">
                  <c:v>61.316872427983547</c:v>
                </c:pt>
                <c:pt idx="1605">
                  <c:v>61.003340184994869</c:v>
                </c:pt>
                <c:pt idx="1606">
                  <c:v>62.234888653234364</c:v>
                </c:pt>
                <c:pt idx="1607">
                  <c:v>60.330792092001552</c:v>
                </c:pt>
                <c:pt idx="1608">
                  <c:v>58.827183501056034</c:v>
                </c:pt>
                <c:pt idx="1609">
                  <c:v>55.593294620357184</c:v>
                </c:pt>
                <c:pt idx="1610">
                  <c:v>54.798924479775543</c:v>
                </c:pt>
                <c:pt idx="1611">
                  <c:v>53.953798311861398</c:v>
                </c:pt>
                <c:pt idx="1612">
                  <c:v>58.252700798496946</c:v>
                </c:pt>
                <c:pt idx="1613">
                  <c:v>58.767219238851261</c:v>
                </c:pt>
                <c:pt idx="1614">
                  <c:v>59.707350272232297</c:v>
                </c:pt>
                <c:pt idx="1615">
                  <c:v>55.096901346764483</c:v>
                </c:pt>
                <c:pt idx="1616">
                  <c:v>55.167873601053323</c:v>
                </c:pt>
                <c:pt idx="1617">
                  <c:v>58.243776050467496</c:v>
                </c:pt>
                <c:pt idx="1618">
                  <c:v>56.368003341687547</c:v>
                </c:pt>
                <c:pt idx="1619">
                  <c:v>57.246763920279435</c:v>
                </c:pt>
                <c:pt idx="1620">
                  <c:v>59.159287314627122</c:v>
                </c:pt>
                <c:pt idx="1621">
                  <c:v>59.300551080966507</c:v>
                </c:pt>
                <c:pt idx="1622">
                  <c:v>58.20135052179252</c:v>
                </c:pt>
                <c:pt idx="1623">
                  <c:v>54.031941994904962</c:v>
                </c:pt>
                <c:pt idx="1624">
                  <c:v>55.516790669615922</c:v>
                </c:pt>
                <c:pt idx="1625">
                  <c:v>54.055491105955142</c:v>
                </c:pt>
                <c:pt idx="1626">
                  <c:v>52.66070430408049</c:v>
                </c:pt>
                <c:pt idx="1627">
                  <c:v>47.097418962370739</c:v>
                </c:pt>
                <c:pt idx="1628">
                  <c:v>45.862297252565384</c:v>
                </c:pt>
                <c:pt idx="1629">
                  <c:v>43.334622823984525</c:v>
                </c:pt>
                <c:pt idx="1630">
                  <c:v>44.680769525561431</c:v>
                </c:pt>
                <c:pt idx="1631">
                  <c:v>42.85662326325744</c:v>
                </c:pt>
                <c:pt idx="1632">
                  <c:v>43.139443371252774</c:v>
                </c:pt>
                <c:pt idx="1633">
                  <c:v>44.006804138026801</c:v>
                </c:pt>
                <c:pt idx="1634">
                  <c:v>52.083632019115889</c:v>
                </c:pt>
                <c:pt idx="1635">
                  <c:v>53.547501372872055</c:v>
                </c:pt>
                <c:pt idx="1636">
                  <c:v>58.90828256216038</c:v>
                </c:pt>
                <c:pt idx="1637">
                  <c:v>59.284237029044142</c:v>
                </c:pt>
                <c:pt idx="1638">
                  <c:v>63.68595363335281</c:v>
                </c:pt>
                <c:pt idx="1639">
                  <c:v>61.94174757281553</c:v>
                </c:pt>
                <c:pt idx="1640">
                  <c:v>54.364720766311223</c:v>
                </c:pt>
                <c:pt idx="1641">
                  <c:v>51.249227509490595</c:v>
                </c:pt>
                <c:pt idx="1642">
                  <c:v>50.862594754726842</c:v>
                </c:pt>
                <c:pt idx="1643">
                  <c:v>56.690594515000925</c:v>
                </c:pt>
                <c:pt idx="1644">
                  <c:v>55.440619772867329</c:v>
                </c:pt>
                <c:pt idx="1645">
                  <c:v>53.617794283868889</c:v>
                </c:pt>
                <c:pt idx="1646">
                  <c:v>52.257658413764162</c:v>
                </c:pt>
                <c:pt idx="1647">
                  <c:v>52.562147828969181</c:v>
                </c:pt>
                <c:pt idx="1648">
                  <c:v>52.206807549604775</c:v>
                </c:pt>
                <c:pt idx="1649">
                  <c:v>48.759073359073355</c:v>
                </c:pt>
                <c:pt idx="1650">
                  <c:v>50.617365358302706</c:v>
                </c:pt>
                <c:pt idx="1651">
                  <c:v>57.733629711957022</c:v>
                </c:pt>
                <c:pt idx="1652">
                  <c:v>55.981551137381338</c:v>
                </c:pt>
                <c:pt idx="1653">
                  <c:v>53.284454918390502</c:v>
                </c:pt>
                <c:pt idx="1654">
                  <c:v>51.849487502247797</c:v>
                </c:pt>
                <c:pt idx="1655">
                  <c:v>50.514933058702375</c:v>
                </c:pt>
                <c:pt idx="1656">
                  <c:v>50.398014136654318</c:v>
                </c:pt>
                <c:pt idx="1657">
                  <c:v>47.598140924558059</c:v>
                </c:pt>
                <c:pt idx="1658">
                  <c:v>46.75973665423971</c:v>
                </c:pt>
                <c:pt idx="1659">
                  <c:v>45.398067188219052</c:v>
                </c:pt>
                <c:pt idx="1660">
                  <c:v>46.903346887707222</c:v>
                </c:pt>
                <c:pt idx="1661">
                  <c:v>46.590317542946387</c:v>
                </c:pt>
                <c:pt idx="1662">
                  <c:v>44.792409758881433</c:v>
                </c:pt>
                <c:pt idx="1663">
                  <c:v>45.351516919486585</c:v>
                </c:pt>
                <c:pt idx="1664">
                  <c:v>49.530388884576581</c:v>
                </c:pt>
                <c:pt idx="1665">
                  <c:v>51.264888041924728</c:v>
                </c:pt>
                <c:pt idx="1666">
                  <c:v>48.424970918960845</c:v>
                </c:pt>
                <c:pt idx="1667">
                  <c:v>50.497826621832203</c:v>
                </c:pt>
                <c:pt idx="1668">
                  <c:v>48.350716064757158</c:v>
                </c:pt>
                <c:pt idx="1669">
                  <c:v>49.480401377305547</c:v>
                </c:pt>
                <c:pt idx="1670">
                  <c:v>45.337666324719763</c:v>
                </c:pt>
                <c:pt idx="1671">
                  <c:v>46.705671908772452</c:v>
                </c:pt>
                <c:pt idx="1672">
                  <c:v>45.867026379761811</c:v>
                </c:pt>
                <c:pt idx="1673">
                  <c:v>46.211687195645943</c:v>
                </c:pt>
                <c:pt idx="1674">
                  <c:v>44.42790404127021</c:v>
                </c:pt>
                <c:pt idx="1675">
                  <c:v>51.563152602676148</c:v>
                </c:pt>
                <c:pt idx="1676">
                  <c:v>51.683145373088216</c:v>
                </c:pt>
                <c:pt idx="1677">
                  <c:v>52.004720572559762</c:v>
                </c:pt>
                <c:pt idx="1678">
                  <c:v>48.764392663723662</c:v>
                </c:pt>
                <c:pt idx="1679">
                  <c:v>48.627187079407804</c:v>
                </c:pt>
                <c:pt idx="1680">
                  <c:v>47.608616283315079</c:v>
                </c:pt>
                <c:pt idx="1681">
                  <c:v>46.710732054015637</c:v>
                </c:pt>
                <c:pt idx="1682">
                  <c:v>47.607229952661022</c:v>
                </c:pt>
                <c:pt idx="1683">
                  <c:v>49.900199600798409</c:v>
                </c:pt>
                <c:pt idx="1684">
                  <c:v>50.946177324499367</c:v>
                </c:pt>
                <c:pt idx="1685">
                  <c:v>52.285822306238188</c:v>
                </c:pt>
                <c:pt idx="1686">
                  <c:v>52.637881351349264</c:v>
                </c:pt>
                <c:pt idx="1687">
                  <c:v>53.131974638380683</c:v>
                </c:pt>
                <c:pt idx="1688">
                  <c:v>49.003431408337597</c:v>
                </c:pt>
                <c:pt idx="1689">
                  <c:v>50.595101503816913</c:v>
                </c:pt>
                <c:pt idx="1690">
                  <c:v>49.542982323613842</c:v>
                </c:pt>
                <c:pt idx="1691">
                  <c:v>51.398368378719979</c:v>
                </c:pt>
                <c:pt idx="1692">
                  <c:v>52.436166774402075</c:v>
                </c:pt>
                <c:pt idx="1693">
                  <c:v>51.570420983028434</c:v>
                </c:pt>
                <c:pt idx="1694">
                  <c:v>50.135694572217112</c:v>
                </c:pt>
                <c:pt idx="1695">
                  <c:v>48.779571911378149</c:v>
                </c:pt>
                <c:pt idx="1696">
                  <c:v>51.462208913933615</c:v>
                </c:pt>
                <c:pt idx="1697">
                  <c:v>50.885687923685197</c:v>
                </c:pt>
                <c:pt idx="1698">
                  <c:v>53.164162839573443</c:v>
                </c:pt>
                <c:pt idx="1699">
                  <c:v>56.494836562259962</c:v>
                </c:pt>
                <c:pt idx="1700">
                  <c:v>56.462812683008451</c:v>
                </c:pt>
                <c:pt idx="1701">
                  <c:v>55.654835773972039</c:v>
                </c:pt>
                <c:pt idx="1702">
                  <c:v>52.603458480636029</c:v>
                </c:pt>
                <c:pt idx="1703">
                  <c:v>53.300382653061227</c:v>
                </c:pt>
                <c:pt idx="1704">
                  <c:v>49.854138901229085</c:v>
                </c:pt>
                <c:pt idx="1705">
                  <c:v>50.887530918085261</c:v>
                </c:pt>
                <c:pt idx="1706">
                  <c:v>52.764482218743012</c:v>
                </c:pt>
                <c:pt idx="1707">
                  <c:v>53.012170385395535</c:v>
                </c:pt>
                <c:pt idx="1708">
                  <c:v>54.967818302877859</c:v>
                </c:pt>
                <c:pt idx="1709">
                  <c:v>52.189981030000702</c:v>
                </c:pt>
                <c:pt idx="1710">
                  <c:v>51.321103429392842</c:v>
                </c:pt>
                <c:pt idx="1711">
                  <c:v>49.449505718162435</c:v>
                </c:pt>
                <c:pt idx="1712">
                  <c:v>54.330381848367459</c:v>
                </c:pt>
                <c:pt idx="1713">
                  <c:v>54.561439101913834</c:v>
                </c:pt>
                <c:pt idx="1714">
                  <c:v>59.442658092175776</c:v>
                </c:pt>
                <c:pt idx="1715">
                  <c:v>54.706455203116306</c:v>
                </c:pt>
                <c:pt idx="1716">
                  <c:v>59.592569014410557</c:v>
                </c:pt>
                <c:pt idx="1717">
                  <c:v>54.53467280591601</c:v>
                </c:pt>
                <c:pt idx="1718">
                  <c:v>53.780756692412787</c:v>
                </c:pt>
                <c:pt idx="1719">
                  <c:v>51.991726774096428</c:v>
                </c:pt>
                <c:pt idx="1720">
                  <c:v>50.005854692690264</c:v>
                </c:pt>
                <c:pt idx="1721">
                  <c:v>51.97803013434276</c:v>
                </c:pt>
                <c:pt idx="1722">
                  <c:v>52.193152846910287</c:v>
                </c:pt>
                <c:pt idx="1723">
                  <c:v>53.291674105814437</c:v>
                </c:pt>
                <c:pt idx="1724">
                  <c:v>51.369161868202177</c:v>
                </c:pt>
                <c:pt idx="1725">
                  <c:v>53.4611537764156</c:v>
                </c:pt>
                <c:pt idx="1726">
                  <c:v>50.246898510841348</c:v>
                </c:pt>
                <c:pt idx="1727">
                  <c:v>46.551828499369485</c:v>
                </c:pt>
                <c:pt idx="1728">
                  <c:v>44.768330191487252</c:v>
                </c:pt>
                <c:pt idx="1729">
                  <c:v>45.696648944661874</c:v>
                </c:pt>
                <c:pt idx="1730">
                  <c:v>56.896008035318019</c:v>
                </c:pt>
                <c:pt idx="1731">
                  <c:v>54.380553227158423</c:v>
                </c:pt>
                <c:pt idx="1732">
                  <c:v>56.464029283401374</c:v>
                </c:pt>
                <c:pt idx="1733">
                  <c:v>51.707262192720933</c:v>
                </c:pt>
                <c:pt idx="1734">
                  <c:v>52.112597235435672</c:v>
                </c:pt>
                <c:pt idx="1735">
                  <c:v>54.210963455149496</c:v>
                </c:pt>
                <c:pt idx="1736">
                  <c:v>56.379362855576531</c:v>
                </c:pt>
                <c:pt idx="1737">
                  <c:v>54.573421080817333</c:v>
                </c:pt>
                <c:pt idx="1738">
                  <c:v>52.23279799616914</c:v>
                </c:pt>
                <c:pt idx="1739">
                  <c:v>47.095568019355547</c:v>
                </c:pt>
                <c:pt idx="1740">
                  <c:v>52.43886537937248</c:v>
                </c:pt>
                <c:pt idx="1741">
                  <c:v>51.471528015519802</c:v>
                </c:pt>
                <c:pt idx="1742">
                  <c:v>55.892911101710276</c:v>
                </c:pt>
                <c:pt idx="1743">
                  <c:v>51.005166799001167</c:v>
                </c:pt>
                <c:pt idx="1744">
                  <c:v>51.470470756062774</c:v>
                </c:pt>
                <c:pt idx="1745">
                  <c:v>48.097054109324048</c:v>
                </c:pt>
                <c:pt idx="1746">
                  <c:v>48.033730296045093</c:v>
                </c:pt>
                <c:pt idx="1747">
                  <c:v>51.190285723743372</c:v>
                </c:pt>
                <c:pt idx="1748">
                  <c:v>53.647039887792232</c:v>
                </c:pt>
                <c:pt idx="1749">
                  <c:v>55.167086289768832</c:v>
                </c:pt>
                <c:pt idx="1750">
                  <c:v>62.283608375187534</c:v>
                </c:pt>
                <c:pt idx="1751">
                  <c:v>72.926370265819799</c:v>
                </c:pt>
                <c:pt idx="1752">
                  <c:v>68.238070267435759</c:v>
                </c:pt>
                <c:pt idx="1753">
                  <c:v>63.024178731535244</c:v>
                </c:pt>
                <c:pt idx="1754">
                  <c:v>64.208938183004406</c:v>
                </c:pt>
                <c:pt idx="1755">
                  <c:v>75.643100119518238</c:v>
                </c:pt>
                <c:pt idx="1756">
                  <c:v>65.897631053182366</c:v>
                </c:pt>
                <c:pt idx="1757">
                  <c:v>60.469667318982388</c:v>
                </c:pt>
                <c:pt idx="1758">
                  <c:v>68.945379285521469</c:v>
                </c:pt>
                <c:pt idx="1759">
                  <c:v>87.169660678642728</c:v>
                </c:pt>
                <c:pt idx="1760">
                  <c:v>93.646564861091861</c:v>
                </c:pt>
                <c:pt idx="1761">
                  <c:v>89.328274461604224</c:v>
                </c:pt>
                <c:pt idx="1762">
                  <c:v>86.544267645858838</c:v>
                </c:pt>
                <c:pt idx="1763">
                  <c:v>78.103121571756262</c:v>
                </c:pt>
                <c:pt idx="1764">
                  <c:v>77.206299212598424</c:v>
                </c:pt>
                <c:pt idx="1765">
                  <c:v>74.826478814876197</c:v>
                </c:pt>
                <c:pt idx="1766">
                  <c:v>71.512711042111391</c:v>
                </c:pt>
                <c:pt idx="1767">
                  <c:v>77.986760533781663</c:v>
                </c:pt>
                <c:pt idx="1768">
                  <c:v>77.758135016998537</c:v>
                </c:pt>
                <c:pt idx="1769">
                  <c:v>75.143775838309608</c:v>
                </c:pt>
                <c:pt idx="1770">
                  <c:v>70.6731488406881</c:v>
                </c:pt>
                <c:pt idx="1771">
                  <c:v>70.987185244033029</c:v>
                </c:pt>
                <c:pt idx="1772">
                  <c:v>74.415446071904114</c:v>
                </c:pt>
                <c:pt idx="1773">
                  <c:v>77.100150802803157</c:v>
                </c:pt>
                <c:pt idx="1774">
                  <c:v>73.117696160267116</c:v>
                </c:pt>
                <c:pt idx="1775">
                  <c:v>67.381347232093503</c:v>
                </c:pt>
                <c:pt idx="1776">
                  <c:v>64.34297930823854</c:v>
                </c:pt>
                <c:pt idx="1777">
                  <c:v>65.683912326046638</c:v>
                </c:pt>
                <c:pt idx="1778">
                  <c:v>64.210242065030741</c:v>
                </c:pt>
                <c:pt idx="1779">
                  <c:v>69.491460811222936</c:v>
                </c:pt>
                <c:pt idx="1780">
                  <c:v>70.388802953198677</c:v>
                </c:pt>
                <c:pt idx="1781">
                  <c:v>75.199497281991498</c:v>
                </c:pt>
                <c:pt idx="1782">
                  <c:v>68.500399216084787</c:v>
                </c:pt>
                <c:pt idx="1783">
                  <c:v>70.454443127072977</c:v>
                </c:pt>
                <c:pt idx="1784">
                  <c:v>72.79712392499647</c:v>
                </c:pt>
                <c:pt idx="1785">
                  <c:v>76.987873888439779</c:v>
                </c:pt>
                <c:pt idx="1786">
                  <c:v>77.72781623132758</c:v>
                </c:pt>
                <c:pt idx="1787">
                  <c:v>69.31253879577902</c:v>
                </c:pt>
                <c:pt idx="1788">
                  <c:v>70.494162801855111</c:v>
                </c:pt>
                <c:pt idx="1789">
                  <c:v>62.044545973729299</c:v>
                </c:pt>
                <c:pt idx="1790">
                  <c:v>63.39786515567765</c:v>
                </c:pt>
                <c:pt idx="1791">
                  <c:v>60.394494787763165</c:v>
                </c:pt>
                <c:pt idx="1792">
                  <c:v>58.249650438540741</c:v>
                </c:pt>
                <c:pt idx="1793">
                  <c:v>60.987557301899152</c:v>
                </c:pt>
                <c:pt idx="1794">
                  <c:v>64.577403035413155</c:v>
                </c:pt>
                <c:pt idx="1795">
                  <c:v>68.847019122609666</c:v>
                </c:pt>
                <c:pt idx="1796">
                  <c:v>67.783552734347268</c:v>
                </c:pt>
                <c:pt idx="1797">
                  <c:v>70.102107840210181</c:v>
                </c:pt>
                <c:pt idx="1798">
                  <c:v>73.67284193929838</c:v>
                </c:pt>
                <c:pt idx="1799">
                  <c:v>70.127592896582598</c:v>
                </c:pt>
                <c:pt idx="1800">
                  <c:v>67.041564792176032</c:v>
                </c:pt>
                <c:pt idx="1801">
                  <c:v>65.56696588868941</c:v>
                </c:pt>
                <c:pt idx="1802">
                  <c:v>64.088329801052836</c:v>
                </c:pt>
                <c:pt idx="1803">
                  <c:v>64.60838567306061</c:v>
                </c:pt>
                <c:pt idx="1804">
                  <c:v>67.324301439458083</c:v>
                </c:pt>
                <c:pt idx="1805">
                  <c:v>64.884444082342071</c:v>
                </c:pt>
                <c:pt idx="1806">
                  <c:v>58.452865064695011</c:v>
                </c:pt>
                <c:pt idx="1807">
                  <c:v>56.859647030765565</c:v>
                </c:pt>
                <c:pt idx="1808">
                  <c:v>56.165157040348198</c:v>
                </c:pt>
                <c:pt idx="1809">
                  <c:v>62.008543011255568</c:v>
                </c:pt>
                <c:pt idx="1810">
                  <c:v>62.36249264045118</c:v>
                </c:pt>
                <c:pt idx="1811">
                  <c:v>56.901877735422843</c:v>
                </c:pt>
                <c:pt idx="1812">
                  <c:v>56.733081415321188</c:v>
                </c:pt>
                <c:pt idx="1813">
                  <c:v>56.757490875137925</c:v>
                </c:pt>
                <c:pt idx="1814">
                  <c:v>64.325567136725951</c:v>
                </c:pt>
                <c:pt idx="1815">
                  <c:v>60.560828300258834</c:v>
                </c:pt>
                <c:pt idx="1816">
                  <c:v>60.570001722059587</c:v>
                </c:pt>
                <c:pt idx="1817">
                  <c:v>56.515159703831813</c:v>
                </c:pt>
                <c:pt idx="1818">
                  <c:v>59.870981849989064</c:v>
                </c:pt>
                <c:pt idx="1819">
                  <c:v>60.480951094298845</c:v>
                </c:pt>
                <c:pt idx="1820">
                  <c:v>67.024759685406352</c:v>
                </c:pt>
                <c:pt idx="1821">
                  <c:v>68.249985513125097</c:v>
                </c:pt>
                <c:pt idx="1822">
                  <c:v>66.514076447699708</c:v>
                </c:pt>
                <c:pt idx="1823">
                  <c:v>66.093759260356777</c:v>
                </c:pt>
                <c:pt idx="1824">
                  <c:v>60.214873349209789</c:v>
                </c:pt>
                <c:pt idx="1825">
                  <c:v>60.047807899168795</c:v>
                </c:pt>
                <c:pt idx="1826">
                  <c:v>64.517210944395401</c:v>
                </c:pt>
                <c:pt idx="1827">
                  <c:v>70.189471085601426</c:v>
                </c:pt>
                <c:pt idx="1828">
                  <c:v>74.499160051385076</c:v>
                </c:pt>
                <c:pt idx="1829">
                  <c:v>70.430551079600392</c:v>
                </c:pt>
                <c:pt idx="1830">
                  <c:v>66.392879066912215</c:v>
                </c:pt>
                <c:pt idx="1831">
                  <c:v>64.744835965978126</c:v>
                </c:pt>
                <c:pt idx="1832">
                  <c:v>63.014409221902007</c:v>
                </c:pt>
                <c:pt idx="1833">
                  <c:v>65.568834212067955</c:v>
                </c:pt>
                <c:pt idx="1834">
                  <c:v>65.738235294117644</c:v>
                </c:pt>
                <c:pt idx="1835">
                  <c:v>67.096984033116499</c:v>
                </c:pt>
                <c:pt idx="1836">
                  <c:v>61.493303571428569</c:v>
                </c:pt>
                <c:pt idx="1837">
                  <c:v>60.183251767264814</c:v>
                </c:pt>
                <c:pt idx="1838">
                  <c:v>62.40698985343856</c:v>
                </c:pt>
                <c:pt idx="1839">
                  <c:v>61.121724890829697</c:v>
                </c:pt>
                <c:pt idx="1840">
                  <c:v>62.284182305630026</c:v>
                </c:pt>
                <c:pt idx="1841">
                  <c:v>61.903984323971258</c:v>
                </c:pt>
                <c:pt idx="1842">
                  <c:v>59.926489620541489</c:v>
                </c:pt>
                <c:pt idx="1843">
                  <c:v>66.848072562358283</c:v>
                </c:pt>
                <c:pt idx="1844">
                  <c:v>65.679347826086968</c:v>
                </c:pt>
                <c:pt idx="1845">
                  <c:v>70.709040844424052</c:v>
                </c:pt>
                <c:pt idx="1846">
                  <c:v>64.569939659901252</c:v>
                </c:pt>
                <c:pt idx="1847">
                  <c:v>63.337679269882656</c:v>
                </c:pt>
                <c:pt idx="1848">
                  <c:v>63.965915049816459</c:v>
                </c:pt>
                <c:pt idx="1849">
                  <c:v>68.623391158365976</c:v>
                </c:pt>
                <c:pt idx="1850">
                  <c:v>69.349889624724057</c:v>
                </c:pt>
                <c:pt idx="1851">
                  <c:v>70.300078378681008</c:v>
                </c:pt>
                <c:pt idx="1852">
                  <c:v>66.903368304803976</c:v>
                </c:pt>
                <c:pt idx="1853">
                  <c:v>67.372080088987758</c:v>
                </c:pt>
                <c:pt idx="1854">
                  <c:v>64.623510292524372</c:v>
                </c:pt>
                <c:pt idx="1855">
                  <c:v>65.606796116504853</c:v>
                </c:pt>
                <c:pt idx="1856">
                  <c:v>65.616491637495145</c:v>
                </c:pt>
                <c:pt idx="1857">
                  <c:v>63.200482458440405</c:v>
                </c:pt>
                <c:pt idx="1858">
                  <c:v>61.246220520056433</c:v>
                </c:pt>
                <c:pt idx="1859">
                  <c:v>61.788122798188219</c:v>
                </c:pt>
                <c:pt idx="1860">
                  <c:v>59.685631629701071</c:v>
                </c:pt>
                <c:pt idx="1861">
                  <c:v>58.135198135198138</c:v>
                </c:pt>
                <c:pt idx="1862">
                  <c:v>56.389140271493211</c:v>
                </c:pt>
                <c:pt idx="1863">
                  <c:v>54.874908495887695</c:v>
                </c:pt>
                <c:pt idx="1864">
                  <c:v>53.371480322739991</c:v>
                </c:pt>
                <c:pt idx="1865">
                  <c:v>56.680704770090244</c:v>
                </c:pt>
                <c:pt idx="1866">
                  <c:v>54.483358272333888</c:v>
                </c:pt>
                <c:pt idx="1867">
                  <c:v>51.220059880239518</c:v>
                </c:pt>
                <c:pt idx="1868">
                  <c:v>50.954573357888272</c:v>
                </c:pt>
                <c:pt idx="1869">
                  <c:v>49.729403149029658</c:v>
                </c:pt>
                <c:pt idx="1870">
                  <c:v>52.208609643700129</c:v>
                </c:pt>
                <c:pt idx="1871">
                  <c:v>46.805280076602145</c:v>
                </c:pt>
                <c:pt idx="1872">
                  <c:v>47.30103806228373</c:v>
                </c:pt>
                <c:pt idx="1873">
                  <c:v>46.784231653343397</c:v>
                </c:pt>
                <c:pt idx="1874">
                  <c:v>48.528805877909768</c:v>
                </c:pt>
                <c:pt idx="1875">
                  <c:v>44.939700447383778</c:v>
                </c:pt>
                <c:pt idx="1876">
                  <c:v>47.825451508508195</c:v>
                </c:pt>
                <c:pt idx="1877">
                  <c:v>48.728738951297672</c:v>
                </c:pt>
                <c:pt idx="1878">
                  <c:v>51.740112171316198</c:v>
                </c:pt>
                <c:pt idx="1879">
                  <c:v>49</c:v>
                </c:pt>
                <c:pt idx="1880">
                  <c:v>46.754256233877904</c:v>
                </c:pt>
                <c:pt idx="1881">
                  <c:v>44.888153275152973</c:v>
                </c:pt>
                <c:pt idx="1882">
                  <c:v>41.056045746610508</c:v>
                </c:pt>
                <c:pt idx="1883">
                  <c:v>40.50352799879898</c:v>
                </c:pt>
                <c:pt idx="1884">
                  <c:v>38.199436619718306</c:v>
                </c:pt>
                <c:pt idx="1885">
                  <c:v>38.7066897282821</c:v>
                </c:pt>
                <c:pt idx="1886">
                  <c:v>39.948646654939566</c:v>
                </c:pt>
                <c:pt idx="1887">
                  <c:v>38.268967920027869</c:v>
                </c:pt>
                <c:pt idx="1888">
                  <c:v>37.505558496559026</c:v>
                </c:pt>
                <c:pt idx="1889">
                  <c:v>34.668426584537166</c:v>
                </c:pt>
                <c:pt idx="1890">
                  <c:v>33.266460306747035</c:v>
                </c:pt>
                <c:pt idx="1891">
                  <c:v>30.220148740571474</c:v>
                </c:pt>
                <c:pt idx="1892">
                  <c:v>30.796382547672259</c:v>
                </c:pt>
                <c:pt idx="1893">
                  <c:v>41.744649778127275</c:v>
                </c:pt>
                <c:pt idx="1894">
                  <c:v>42.606384482709871</c:v>
                </c:pt>
                <c:pt idx="1895">
                  <c:v>44.615538303459303</c:v>
                </c:pt>
                <c:pt idx="1896">
                  <c:v>39.382836371299128</c:v>
                </c:pt>
                <c:pt idx="1897">
                  <c:v>41.27720092786921</c:v>
                </c:pt>
                <c:pt idx="1898">
                  <c:v>41.809808314662682</c:v>
                </c:pt>
                <c:pt idx="1899">
                  <c:v>42.856584821428569</c:v>
                </c:pt>
                <c:pt idx="1900">
                  <c:v>44.97957754697164</c:v>
                </c:pt>
                <c:pt idx="1901">
                  <c:v>45.236237922170019</c:v>
                </c:pt>
                <c:pt idx="1902">
                  <c:v>41.962863998254988</c:v>
                </c:pt>
                <c:pt idx="1903">
                  <c:v>38.261334691798275</c:v>
                </c:pt>
                <c:pt idx="1904">
                  <c:v>37.140681182580906</c:v>
                </c:pt>
                <c:pt idx="1905">
                  <c:v>38.737140563055149</c:v>
                </c:pt>
                <c:pt idx="1906">
                  <c:v>41.572643774136317</c:v>
                </c:pt>
                <c:pt idx="1907">
                  <c:v>40.985738792021913</c:v>
                </c:pt>
                <c:pt idx="1908">
                  <c:v>37.943927413523667</c:v>
                </c:pt>
                <c:pt idx="1909">
                  <c:v>40.273587874972769</c:v>
                </c:pt>
                <c:pt idx="1910">
                  <c:v>40.414458611991762</c:v>
                </c:pt>
                <c:pt idx="1911">
                  <c:v>44.684475976736891</c:v>
                </c:pt>
                <c:pt idx="1912">
                  <c:v>44.942562664502006</c:v>
                </c:pt>
                <c:pt idx="1913">
                  <c:v>60.537724319804461</c:v>
                </c:pt>
                <c:pt idx="1914">
                  <c:v>62.052045355721319</c:v>
                </c:pt>
                <c:pt idx="1915">
                  <c:v>58.208111061122182</c:v>
                </c:pt>
                <c:pt idx="1916">
                  <c:v>51.511664074650078</c:v>
                </c:pt>
                <c:pt idx="1917">
                  <c:v>51.813539306118535</c:v>
                </c:pt>
                <c:pt idx="1918">
                  <c:v>46.408490619509152</c:v>
                </c:pt>
                <c:pt idx="1919">
                  <c:v>49.244475704823863</c:v>
                </c:pt>
                <c:pt idx="1920">
                  <c:v>47.368147720715527</c:v>
                </c:pt>
                <c:pt idx="1921">
                  <c:v>53.935633606684206</c:v>
                </c:pt>
                <c:pt idx="1922">
                  <c:v>56.417497587648761</c:v>
                </c:pt>
                <c:pt idx="1923">
                  <c:v>54.90863302724118</c:v>
                </c:pt>
                <c:pt idx="1924">
                  <c:v>53.574493222236043</c:v>
                </c:pt>
                <c:pt idx="1925">
                  <c:v>56.56768676564657</c:v>
                </c:pt>
                <c:pt idx="1926">
                  <c:v>60.11016248967227</c:v>
                </c:pt>
                <c:pt idx="1927">
                  <c:v>61.725842534459126</c:v>
                </c:pt>
                <c:pt idx="1928">
                  <c:v>55.669905617664469</c:v>
                </c:pt>
                <c:pt idx="1929">
                  <c:v>54.047707162803221</c:v>
                </c:pt>
                <c:pt idx="1930">
                  <c:v>48.655007157527855</c:v>
                </c:pt>
                <c:pt idx="1931">
                  <c:v>47.743545814379395</c:v>
                </c:pt>
                <c:pt idx="1932">
                  <c:v>48.752826371533978</c:v>
                </c:pt>
                <c:pt idx="1933">
                  <c:v>49.673206512016229</c:v>
                </c:pt>
                <c:pt idx="1934">
                  <c:v>52.294455642128696</c:v>
                </c:pt>
                <c:pt idx="1935">
                  <c:v>48.805543770329521</c:v>
                </c:pt>
                <c:pt idx="1936">
                  <c:v>49.568935729094676</c:v>
                </c:pt>
                <c:pt idx="1937">
                  <c:v>50.300119697544744</c:v>
                </c:pt>
                <c:pt idx="1938">
                  <c:v>54.509152438086439</c:v>
                </c:pt>
                <c:pt idx="1939">
                  <c:v>53.25514108826183</c:v>
                </c:pt>
                <c:pt idx="1940">
                  <c:v>53.191879055039891</c:v>
                </c:pt>
                <c:pt idx="1941">
                  <c:v>52.069422130736022</c:v>
                </c:pt>
                <c:pt idx="1942">
                  <c:v>52.744973477749895</c:v>
                </c:pt>
                <c:pt idx="1943">
                  <c:v>52.692234788652307</c:v>
                </c:pt>
                <c:pt idx="1944">
                  <c:v>52.480558133580821</c:v>
                </c:pt>
                <c:pt idx="1945">
                  <c:v>54.629934752520924</c:v>
                </c:pt>
                <c:pt idx="1946">
                  <c:v>56.869526084397826</c:v>
                </c:pt>
                <c:pt idx="1947">
                  <c:v>57.915127865653957</c:v>
                </c:pt>
                <c:pt idx="1948">
                  <c:v>57.598568822786589</c:v>
                </c:pt>
                <c:pt idx="1949">
                  <c:v>55.41912384161752</c:v>
                </c:pt>
                <c:pt idx="1950">
                  <c:v>55.908516464228036</c:v>
                </c:pt>
                <c:pt idx="1951">
                  <c:v>54.905383702255428</c:v>
                </c:pt>
                <c:pt idx="1952">
                  <c:v>60.594114795062097</c:v>
                </c:pt>
                <c:pt idx="1953">
                  <c:v>58.098606957916999</c:v>
                </c:pt>
                <c:pt idx="1954">
                  <c:v>60.047608503100086</c:v>
                </c:pt>
                <c:pt idx="1955">
                  <c:v>57.672097460736829</c:v>
                </c:pt>
                <c:pt idx="1956">
                  <c:v>58.571795247873276</c:v>
                </c:pt>
                <c:pt idx="1957">
                  <c:v>57.228245157559982</c:v>
                </c:pt>
                <c:pt idx="1958">
                  <c:v>57.30430704855349</c:v>
                </c:pt>
                <c:pt idx="1959">
                  <c:v>56.340004273199916</c:v>
                </c:pt>
                <c:pt idx="1960">
                  <c:v>57.86081003993155</c:v>
                </c:pt>
                <c:pt idx="1961">
                  <c:v>52.094300383440569</c:v>
                </c:pt>
                <c:pt idx="1962">
                  <c:v>51.143488555643252</c:v>
                </c:pt>
                <c:pt idx="1963">
                  <c:v>47.982711501901136</c:v>
                </c:pt>
                <c:pt idx="1964">
                  <c:v>48.29303563165201</c:v>
                </c:pt>
                <c:pt idx="1965">
                  <c:v>49.121338912133893</c:v>
                </c:pt>
                <c:pt idx="1966">
                  <c:v>50.380808637854464</c:v>
                </c:pt>
                <c:pt idx="1967">
                  <c:v>51.260255704055886</c:v>
                </c:pt>
                <c:pt idx="1968">
                  <c:v>53.056935879782081</c:v>
                </c:pt>
                <c:pt idx="1969">
                  <c:v>55.304581200848837</c:v>
                </c:pt>
                <c:pt idx="1970">
                  <c:v>55.715000938732089</c:v>
                </c:pt>
                <c:pt idx="1971">
                  <c:v>56.8232778173806</c:v>
                </c:pt>
                <c:pt idx="1972">
                  <c:v>52.836182817152149</c:v>
                </c:pt>
                <c:pt idx="1973">
                  <c:v>52.990089811087024</c:v>
                </c:pt>
                <c:pt idx="1974">
                  <c:v>49.476198902849056</c:v>
                </c:pt>
                <c:pt idx="1975">
                  <c:v>51.878259305880242</c:v>
                </c:pt>
                <c:pt idx="1976">
                  <c:v>51.875832425233078</c:v>
                </c:pt>
                <c:pt idx="1977">
                  <c:v>54.298033376760344</c:v>
                </c:pt>
                <c:pt idx="1978">
                  <c:v>57.20166805671392</c:v>
                </c:pt>
                <c:pt idx="1979">
                  <c:v>56.841210019010774</c:v>
                </c:pt>
                <c:pt idx="1980">
                  <c:v>56.19929745493107</c:v>
                </c:pt>
                <c:pt idx="1981">
                  <c:v>54.436302697729438</c:v>
                </c:pt>
                <c:pt idx="1982">
                  <c:v>52.027400703871294</c:v>
                </c:pt>
                <c:pt idx="1983">
                  <c:v>53.150746508267787</c:v>
                </c:pt>
                <c:pt idx="1984">
                  <c:v>52.295014939455889</c:v>
                </c:pt>
                <c:pt idx="1985">
                  <c:v>53.706585871471852</c:v>
                </c:pt>
                <c:pt idx="1986">
                  <c:v>55.757993477456886</c:v>
                </c:pt>
                <c:pt idx="1987">
                  <c:v>58.018726722127468</c:v>
                </c:pt>
                <c:pt idx="1988">
                  <c:v>58.359065924447719</c:v>
                </c:pt>
                <c:pt idx="1989">
                  <c:v>55.605181347150257</c:v>
                </c:pt>
                <c:pt idx="1990">
                  <c:v>55.0142648389117</c:v>
                </c:pt>
                <c:pt idx="1991">
                  <c:v>55.045753003632292</c:v>
                </c:pt>
                <c:pt idx="1992">
                  <c:v>55.477422959737702</c:v>
                </c:pt>
                <c:pt idx="1993">
                  <c:v>58.702337930525857</c:v>
                </c:pt>
                <c:pt idx="1994">
                  <c:v>61.694178306206467</c:v>
                </c:pt>
                <c:pt idx="1995">
                  <c:v>68.770699815045802</c:v>
                </c:pt>
                <c:pt idx="1996">
                  <c:v>65.91836734693878</c:v>
                </c:pt>
                <c:pt idx="1997">
                  <c:v>61.529445991438429</c:v>
                </c:pt>
                <c:pt idx="1998">
                  <c:v>58.954741831299017</c:v>
                </c:pt>
                <c:pt idx="1999">
                  <c:v>65.705413797758879</c:v>
                </c:pt>
                <c:pt idx="2000">
                  <c:v>65.742968295845813</c:v>
                </c:pt>
                <c:pt idx="2001">
                  <c:v>65.125551255512548</c:v>
                </c:pt>
                <c:pt idx="2002">
                  <c:v>62.802900826828022</c:v>
                </c:pt>
                <c:pt idx="2003">
                  <c:v>62.849306374104629</c:v>
                </c:pt>
                <c:pt idx="2004">
                  <c:v>69.126189408658391</c:v>
                </c:pt>
                <c:pt idx="2005">
                  <c:v>70.415140415140414</c:v>
                </c:pt>
                <c:pt idx="2006">
                  <c:v>73.592335785740758</c:v>
                </c:pt>
                <c:pt idx="2007">
                  <c:v>65.043408440808946</c:v>
                </c:pt>
                <c:pt idx="2008">
                  <c:v>63.331109856842318</c:v>
                </c:pt>
                <c:pt idx="2009">
                  <c:v>61.243928088537231</c:v>
                </c:pt>
                <c:pt idx="2010">
                  <c:v>64.706474675259301</c:v>
                </c:pt>
                <c:pt idx="2011">
                  <c:v>63.124360660529014</c:v>
                </c:pt>
                <c:pt idx="2012">
                  <c:v>57.417632111632713</c:v>
                </c:pt>
                <c:pt idx="2013">
                  <c:v>54.629699013363307</c:v>
                </c:pt>
                <c:pt idx="2014">
                  <c:v>56.021652033074766</c:v>
                </c:pt>
                <c:pt idx="2015">
                  <c:v>57.825301457921938</c:v>
                </c:pt>
                <c:pt idx="2016">
                  <c:v>62.191540159466633</c:v>
                </c:pt>
                <c:pt idx="2017">
                  <c:v>64.092935606931093</c:v>
                </c:pt>
                <c:pt idx="2018">
                  <c:v>63.963409028224689</c:v>
                </c:pt>
                <c:pt idx="2019">
                  <c:v>61.157657034886391</c:v>
                </c:pt>
                <c:pt idx="2020">
                  <c:v>62.184436418218496</c:v>
                </c:pt>
                <c:pt idx="2021">
                  <c:v>61.036356992783411</c:v>
                </c:pt>
                <c:pt idx="2022">
                  <c:v>58.223456241670362</c:v>
                </c:pt>
                <c:pt idx="2023">
                  <c:v>58.210444413931981</c:v>
                </c:pt>
                <c:pt idx="2024">
                  <c:v>61.243542607157821</c:v>
                </c:pt>
                <c:pt idx="2025">
                  <c:v>64.974257806861374</c:v>
                </c:pt>
                <c:pt idx="2026">
                  <c:v>66.284130982367756</c:v>
                </c:pt>
                <c:pt idx="2027">
                  <c:v>64.495619524405498</c:v>
                </c:pt>
                <c:pt idx="2028">
                  <c:v>66.227471116816432</c:v>
                </c:pt>
                <c:pt idx="2029">
                  <c:v>63.152013814820464</c:v>
                </c:pt>
                <c:pt idx="2030">
                  <c:v>64.587828420998292</c:v>
                </c:pt>
                <c:pt idx="2031">
                  <c:v>61.302634204749552</c:v>
                </c:pt>
                <c:pt idx="2032">
                  <c:v>61.547636797375887</c:v>
                </c:pt>
                <c:pt idx="2033">
                  <c:v>59.782316982257349</c:v>
                </c:pt>
                <c:pt idx="2034">
                  <c:v>59.808697367123557</c:v>
                </c:pt>
                <c:pt idx="2035">
                  <c:v>62.208706142555549</c:v>
                </c:pt>
                <c:pt idx="2036">
                  <c:v>65.179728317659354</c:v>
                </c:pt>
                <c:pt idx="2037">
                  <c:v>62.716222300035014</c:v>
                </c:pt>
                <c:pt idx="2038">
                  <c:v>59.191646077105965</c:v>
                </c:pt>
                <c:pt idx="2039">
                  <c:v>56.96575122644537</c:v>
                </c:pt>
                <c:pt idx="2040">
                  <c:v>59.725588193691358</c:v>
                </c:pt>
                <c:pt idx="2041">
                  <c:v>63.171070931849798</c:v>
                </c:pt>
                <c:pt idx="2042">
                  <c:v>61.902714826409984</c:v>
                </c:pt>
                <c:pt idx="2043">
                  <c:v>65.39382296438599</c:v>
                </c:pt>
                <c:pt idx="2044">
                  <c:v>67.693863107875842</c:v>
                </c:pt>
                <c:pt idx="2045">
                  <c:v>69.318683523981548</c:v>
                </c:pt>
                <c:pt idx="2046">
                  <c:v>66.835246353566234</c:v>
                </c:pt>
                <c:pt idx="2047">
                  <c:v>65.885228372116714</c:v>
                </c:pt>
                <c:pt idx="2048">
                  <c:v>66.183314703790259</c:v>
                </c:pt>
                <c:pt idx="2049">
                  <c:v>67.764125237776966</c:v>
                </c:pt>
                <c:pt idx="2050">
                  <c:v>67.719784530097797</c:v>
                </c:pt>
                <c:pt idx="2051">
                  <c:v>67.366788981342708</c:v>
                </c:pt>
                <c:pt idx="2052">
                  <c:v>66.819887911974902</c:v>
                </c:pt>
                <c:pt idx="2053">
                  <c:v>68.618669790723672</c:v>
                </c:pt>
                <c:pt idx="2054">
                  <c:v>67.958250078872652</c:v>
                </c:pt>
                <c:pt idx="2055">
                  <c:v>65.632078825740265</c:v>
                </c:pt>
                <c:pt idx="2056">
                  <c:v>59.941038301136089</c:v>
                </c:pt>
                <c:pt idx="2057">
                  <c:v>59.898617952273916</c:v>
                </c:pt>
                <c:pt idx="2058">
                  <c:v>60.415503289006679</c:v>
                </c:pt>
                <c:pt idx="2059">
                  <c:v>61.319240281861035</c:v>
                </c:pt>
                <c:pt idx="2060">
                  <c:v>63.078325099525152</c:v>
                </c:pt>
                <c:pt idx="2061">
                  <c:v>63.730254577073566</c:v>
                </c:pt>
                <c:pt idx="2062">
                  <c:v>65.960770785077131</c:v>
                </c:pt>
                <c:pt idx="2063">
                  <c:v>65.964452947988519</c:v>
                </c:pt>
                <c:pt idx="2064">
                  <c:v>66.926462310014841</c:v>
                </c:pt>
                <c:pt idx="2065">
                  <c:v>66.648292205450517</c:v>
                </c:pt>
                <c:pt idx="2066">
                  <c:v>67.308107552310929</c:v>
                </c:pt>
                <c:pt idx="2067">
                  <c:v>67.964670939502895</c:v>
                </c:pt>
                <c:pt idx="2068">
                  <c:v>68.809306324216848</c:v>
                </c:pt>
                <c:pt idx="2069">
                  <c:v>72.231451341340218</c:v>
                </c:pt>
                <c:pt idx="2070">
                  <c:v>71.898066783831283</c:v>
                </c:pt>
                <c:pt idx="2071">
                  <c:v>72.969873432764871</c:v>
                </c:pt>
                <c:pt idx="2072">
                  <c:v>69.964324759767536</c:v>
                </c:pt>
                <c:pt idx="2073">
                  <c:v>70.613013500202797</c:v>
                </c:pt>
                <c:pt idx="2074">
                  <c:v>69.347155087065403</c:v>
                </c:pt>
                <c:pt idx="2075">
                  <c:v>75.739055049848275</c:v>
                </c:pt>
                <c:pt idx="2076">
                  <c:v>78.409652289568683</c:v>
                </c:pt>
                <c:pt idx="2077">
                  <c:v>75.5932932072227</c:v>
                </c:pt>
                <c:pt idx="2078">
                  <c:v>71.403081420132764</c:v>
                </c:pt>
                <c:pt idx="2079">
                  <c:v>76.238591494595113</c:v>
                </c:pt>
                <c:pt idx="2080">
                  <c:v>73.039498740708893</c:v>
                </c:pt>
                <c:pt idx="2081">
                  <c:v>70.607841984598195</c:v>
                </c:pt>
                <c:pt idx="2082">
                  <c:v>72.574786989240621</c:v>
                </c:pt>
                <c:pt idx="2083">
                  <c:v>74.300230658936471</c:v>
                </c:pt>
                <c:pt idx="2084">
                  <c:v>77.539838740397428</c:v>
                </c:pt>
                <c:pt idx="2085">
                  <c:v>72.494996664442951</c:v>
                </c:pt>
                <c:pt idx="2086">
                  <c:v>67.246751785814723</c:v>
                </c:pt>
                <c:pt idx="2087">
                  <c:v>64.828413988760971</c:v>
                </c:pt>
                <c:pt idx="2088">
                  <c:v>71.011033681765397</c:v>
                </c:pt>
                <c:pt idx="2089">
                  <c:v>76.54982653427443</c:v>
                </c:pt>
                <c:pt idx="2090">
                  <c:v>74.834402635685805</c:v>
                </c:pt>
                <c:pt idx="2091">
                  <c:v>79.153044229227078</c:v>
                </c:pt>
                <c:pt idx="2092">
                  <c:v>74.484028742225703</c:v>
                </c:pt>
                <c:pt idx="2093">
                  <c:v>77.3648436024923</c:v>
                </c:pt>
                <c:pt idx="2094">
                  <c:v>76.866082282935565</c:v>
                </c:pt>
                <c:pt idx="2095">
                  <c:v>72.866927005106632</c:v>
                </c:pt>
                <c:pt idx="2096">
                  <c:v>68.861687658920218</c:v>
                </c:pt>
                <c:pt idx="2097">
                  <c:v>69.167910225034319</c:v>
                </c:pt>
                <c:pt idx="2098">
                  <c:v>71.724012379391965</c:v>
                </c:pt>
                <c:pt idx="2099">
                  <c:v>73.838097585017252</c:v>
                </c:pt>
                <c:pt idx="2100">
                  <c:v>76.514794782055361</c:v>
                </c:pt>
                <c:pt idx="2101">
                  <c:v>74.906643508467212</c:v>
                </c:pt>
                <c:pt idx="2102">
                  <c:v>73.27044790652387</c:v>
                </c:pt>
                <c:pt idx="2103">
                  <c:v>67.531931954865684</c:v>
                </c:pt>
                <c:pt idx="2104">
                  <c:v>68.940253964538584</c:v>
                </c:pt>
                <c:pt idx="2105">
                  <c:v>71.034750882229801</c:v>
                </c:pt>
                <c:pt idx="2106">
                  <c:v>76.000621118012404</c:v>
                </c:pt>
                <c:pt idx="2107">
                  <c:v>75.667210645242278</c:v>
                </c:pt>
                <c:pt idx="2108">
                  <c:v>74.047663493248706</c:v>
                </c:pt>
                <c:pt idx="2109">
                  <c:v>74.214294766189326</c:v>
                </c:pt>
                <c:pt idx="2110">
                  <c:v>75.285604998087464</c:v>
                </c:pt>
                <c:pt idx="2111">
                  <c:v>77.08244971402867</c:v>
                </c:pt>
                <c:pt idx="2112">
                  <c:v>79.178626777171345</c:v>
                </c:pt>
                <c:pt idx="2113">
                  <c:v>79.527317372621241</c:v>
                </c:pt>
                <c:pt idx="2114">
                  <c:v>78.842790319300391</c:v>
                </c:pt>
                <c:pt idx="2115">
                  <c:v>76.654503682681266</c:v>
                </c:pt>
                <c:pt idx="2116">
                  <c:v>72.147219121413102</c:v>
                </c:pt>
                <c:pt idx="2117">
                  <c:v>71.617945196520822</c:v>
                </c:pt>
                <c:pt idx="2118">
                  <c:v>75.025036010700319</c:v>
                </c:pt>
                <c:pt idx="2119">
                  <c:v>76.600233660916771</c:v>
                </c:pt>
                <c:pt idx="2120">
                  <c:v>79.530468160943173</c:v>
                </c:pt>
                <c:pt idx="2121">
                  <c:v>74.885672746497491</c:v>
                </c:pt>
                <c:pt idx="2122">
                  <c:v>74.315726688315991</c:v>
                </c:pt>
                <c:pt idx="2123">
                  <c:v>72.741246797608866</c:v>
                </c:pt>
                <c:pt idx="2124">
                  <c:v>71.932406822488943</c:v>
                </c:pt>
                <c:pt idx="2125">
                  <c:v>71.496849067199108</c:v>
                </c:pt>
                <c:pt idx="2126">
                  <c:v>72.040002531805811</c:v>
                </c:pt>
                <c:pt idx="2127">
                  <c:v>74.379303687495977</c:v>
                </c:pt>
                <c:pt idx="2128">
                  <c:v>79.676305275275951</c:v>
                </c:pt>
                <c:pt idx="2129">
                  <c:v>81.732902682207552</c:v>
                </c:pt>
                <c:pt idx="2130">
                  <c:v>80.669775328529042</c:v>
                </c:pt>
                <c:pt idx="2131">
                  <c:v>77.393775756714504</c:v>
                </c:pt>
                <c:pt idx="2132">
                  <c:v>74.585943415708684</c:v>
                </c:pt>
                <c:pt idx="2133">
                  <c:v>77.521041651679724</c:v>
                </c:pt>
                <c:pt idx="2134">
                  <c:v>75.193770888146204</c:v>
                </c:pt>
                <c:pt idx="2135">
                  <c:v>75.587109347810951</c:v>
                </c:pt>
                <c:pt idx="2136">
                  <c:v>77.640384476403838</c:v>
                </c:pt>
                <c:pt idx="2137">
                  <c:v>76.561332950301633</c:v>
                </c:pt>
                <c:pt idx="2138">
                  <c:v>77.392117376294593</c:v>
                </c:pt>
                <c:pt idx="2139">
                  <c:v>75.765386263030138</c:v>
                </c:pt>
                <c:pt idx="2140">
                  <c:v>77.518079056378568</c:v>
                </c:pt>
                <c:pt idx="2141">
                  <c:v>72.691999465740622</c:v>
                </c:pt>
                <c:pt idx="2142">
                  <c:v>69.811080720055969</c:v>
                </c:pt>
                <c:pt idx="2143">
                  <c:v>72.924140630095891</c:v>
                </c:pt>
                <c:pt idx="2144">
                  <c:v>79.857035877187016</c:v>
                </c:pt>
                <c:pt idx="2145">
                  <c:v>79.860591196592225</c:v>
                </c:pt>
                <c:pt idx="2146">
                  <c:v>79.237331954498458</c:v>
                </c:pt>
                <c:pt idx="2147">
                  <c:v>77.469268787225943</c:v>
                </c:pt>
                <c:pt idx="2148">
                  <c:v>82.922073644687444</c:v>
                </c:pt>
                <c:pt idx="2149">
                  <c:v>83.172565194252257</c:v>
                </c:pt>
                <c:pt idx="2150">
                  <c:v>81.873572966273073</c:v>
                </c:pt>
                <c:pt idx="2151">
                  <c:v>75.071578427742807</c:v>
                </c:pt>
                <c:pt idx="2152">
                  <c:v>72.123376623376615</c:v>
                </c:pt>
                <c:pt idx="2153">
                  <c:v>69.535353535353522</c:v>
                </c:pt>
                <c:pt idx="2154">
                  <c:v>70.661625708884685</c:v>
                </c:pt>
                <c:pt idx="2155">
                  <c:v>72.093867041198507</c:v>
                </c:pt>
                <c:pt idx="2156">
                  <c:v>78.289728682170548</c:v>
                </c:pt>
                <c:pt idx="2157">
                  <c:v>79.417751187318814</c:v>
                </c:pt>
                <c:pt idx="2158">
                  <c:v>77.665975103734425</c:v>
                </c:pt>
                <c:pt idx="2159">
                  <c:v>72.322357019064128</c:v>
                </c:pt>
                <c:pt idx="2160">
                  <c:v>69.397962687421312</c:v>
                </c:pt>
                <c:pt idx="2161">
                  <c:v>70.237705380836772</c:v>
                </c:pt>
                <c:pt idx="2162">
                  <c:v>64.455691077483678</c:v>
                </c:pt>
                <c:pt idx="2163">
                  <c:v>64.079759143181477</c:v>
                </c:pt>
                <c:pt idx="2164">
                  <c:v>65.05515706158792</c:v>
                </c:pt>
                <c:pt idx="2165">
                  <c:v>68.326114649681529</c:v>
                </c:pt>
                <c:pt idx="2166">
                  <c:v>67.23545624569347</c:v>
                </c:pt>
                <c:pt idx="2167">
                  <c:v>67.887602802314959</c:v>
                </c:pt>
                <c:pt idx="2168">
                  <c:v>67.073777146336525</c:v>
                </c:pt>
                <c:pt idx="2169">
                  <c:v>70.009847621022075</c:v>
                </c:pt>
                <c:pt idx="2170">
                  <c:v>71.686611215454789</c:v>
                </c:pt>
                <c:pt idx="2171">
                  <c:v>68.56864254554786</c:v>
                </c:pt>
                <c:pt idx="2172">
                  <c:v>70.43857345448815</c:v>
                </c:pt>
                <c:pt idx="2173">
                  <c:v>70.382566069906218</c:v>
                </c:pt>
                <c:pt idx="2174">
                  <c:v>67.386617856416507</c:v>
                </c:pt>
                <c:pt idx="2175">
                  <c:v>69.333194089081502</c:v>
                </c:pt>
                <c:pt idx="2176">
                  <c:v>74.73011525733196</c:v>
                </c:pt>
                <c:pt idx="2177">
                  <c:v>76.848638087576134</c:v>
                </c:pt>
                <c:pt idx="2178">
                  <c:v>74.951008317192674</c:v>
                </c:pt>
                <c:pt idx="2179">
                  <c:v>70.781021075171864</c:v>
                </c:pt>
                <c:pt idx="2180">
                  <c:v>67.94403694648193</c:v>
                </c:pt>
                <c:pt idx="2181">
                  <c:v>73.020707158101175</c:v>
                </c:pt>
                <c:pt idx="2182">
                  <c:v>77.102622990450868</c:v>
                </c:pt>
                <c:pt idx="2183">
                  <c:v>79.126478616924487</c:v>
                </c:pt>
                <c:pt idx="2184">
                  <c:v>73.36761540301363</c:v>
                </c:pt>
                <c:pt idx="2185">
                  <c:v>71.649166518360332</c:v>
                </c:pt>
                <c:pt idx="2186">
                  <c:v>73.353438627036439</c:v>
                </c:pt>
                <c:pt idx="2187">
                  <c:v>74.801678108314263</c:v>
                </c:pt>
                <c:pt idx="2188">
                  <c:v>72.887492143306105</c:v>
                </c:pt>
                <c:pt idx="2189">
                  <c:v>68.862918892666329</c:v>
                </c:pt>
                <c:pt idx="2190">
                  <c:v>67.411771707433189</c:v>
                </c:pt>
                <c:pt idx="2191">
                  <c:v>67.526389866291353</c:v>
                </c:pt>
                <c:pt idx="2192">
                  <c:v>68.356467980870164</c:v>
                </c:pt>
                <c:pt idx="2193">
                  <c:v>68.380555238204039</c:v>
                </c:pt>
                <c:pt idx="2194">
                  <c:v>67.296634722531749</c:v>
                </c:pt>
                <c:pt idx="2195">
                  <c:v>66.237629267207822</c:v>
                </c:pt>
                <c:pt idx="2196">
                  <c:v>66.415001905176638</c:v>
                </c:pt>
                <c:pt idx="2197">
                  <c:v>68.647189760712294</c:v>
                </c:pt>
                <c:pt idx="2198">
                  <c:v>72.490900551837498</c:v>
                </c:pt>
                <c:pt idx="2199">
                  <c:v>72.25396642906415</c:v>
                </c:pt>
                <c:pt idx="2200">
                  <c:v>69.506221496537364</c:v>
                </c:pt>
                <c:pt idx="2201">
                  <c:v>66.014028165926902</c:v>
                </c:pt>
                <c:pt idx="2202">
                  <c:v>68.33583541840423</c:v>
                </c:pt>
                <c:pt idx="2203">
                  <c:v>67.162125708119774</c:v>
                </c:pt>
                <c:pt idx="2204">
                  <c:v>69.760361970729519</c:v>
                </c:pt>
                <c:pt idx="2205">
                  <c:v>72.883464109270577</c:v>
                </c:pt>
                <c:pt idx="2206">
                  <c:v>78.827205882352942</c:v>
                </c:pt>
                <c:pt idx="2207">
                  <c:v>78.027595429127146</c:v>
                </c:pt>
                <c:pt idx="2208">
                  <c:v>75.272219913317102</c:v>
                </c:pt>
                <c:pt idx="2209">
                  <c:v>70.799099930763902</c:v>
                </c:pt>
                <c:pt idx="2210">
                  <c:v>70.026224274556753</c:v>
                </c:pt>
                <c:pt idx="2211">
                  <c:v>73.019778941244908</c:v>
                </c:pt>
                <c:pt idx="2212">
                  <c:v>75.923040038360099</c:v>
                </c:pt>
                <c:pt idx="2213">
                  <c:v>76.522259454284338</c:v>
                </c:pt>
                <c:pt idx="2214">
                  <c:v>76.253461770018063</c:v>
                </c:pt>
                <c:pt idx="2215">
                  <c:v>80.366666666666674</c:v>
                </c:pt>
                <c:pt idx="2216">
                  <c:v>78.740601503759393</c:v>
                </c:pt>
                <c:pt idx="2217">
                  <c:v>75.188370684433664</c:v>
                </c:pt>
                <c:pt idx="2218">
                  <c:v>72.426993132278284</c:v>
                </c:pt>
                <c:pt idx="2219">
                  <c:v>75.537723667220064</c:v>
                </c:pt>
                <c:pt idx="2220">
                  <c:v>73.375431210898668</c:v>
                </c:pt>
                <c:pt idx="2221">
                  <c:v>74.846698113207552</c:v>
                </c:pt>
                <c:pt idx="2222">
                  <c:v>73.83410570774916</c:v>
                </c:pt>
                <c:pt idx="2223">
                  <c:v>72.791551363867399</c:v>
                </c:pt>
                <c:pt idx="2224">
                  <c:v>71.532806059930934</c:v>
                </c:pt>
                <c:pt idx="2225">
                  <c:v>73.489325362937649</c:v>
                </c:pt>
                <c:pt idx="2226">
                  <c:v>78.00906842539159</c:v>
                </c:pt>
                <c:pt idx="2227">
                  <c:v>80.836985890123074</c:v>
                </c:pt>
                <c:pt idx="2228">
                  <c:v>78.555615068737723</c:v>
                </c:pt>
                <c:pt idx="2229">
                  <c:v>74.577752227651629</c:v>
                </c:pt>
                <c:pt idx="2230">
                  <c:v>75.207966161438151</c:v>
                </c:pt>
                <c:pt idx="2231">
                  <c:v>75.826748262135354</c:v>
                </c:pt>
                <c:pt idx="2232">
                  <c:v>77.46062875141142</c:v>
                </c:pt>
                <c:pt idx="2233">
                  <c:v>75.932143068983919</c:v>
                </c:pt>
                <c:pt idx="2234">
                  <c:v>73.684606481481481</c:v>
                </c:pt>
                <c:pt idx="2235">
                  <c:v>74.66564723872257</c:v>
                </c:pt>
                <c:pt idx="2236">
                  <c:v>77.699195906432749</c:v>
                </c:pt>
                <c:pt idx="2237">
                  <c:v>81.945254086934483</c:v>
                </c:pt>
                <c:pt idx="2238">
                  <c:v>80.35315405253634</c:v>
                </c:pt>
                <c:pt idx="2239">
                  <c:v>78.255394584021019</c:v>
                </c:pt>
                <c:pt idx="2240">
                  <c:v>73.710870465708027</c:v>
                </c:pt>
                <c:pt idx="2241">
                  <c:v>73.103689456198637</c:v>
                </c:pt>
                <c:pt idx="2242">
                  <c:v>74.051022780102286</c:v>
                </c:pt>
                <c:pt idx="2243">
                  <c:v>76.610189434051065</c:v>
                </c:pt>
                <c:pt idx="2244">
                  <c:v>75.790200138026208</c:v>
                </c:pt>
                <c:pt idx="2245">
                  <c:v>80.539481615430986</c:v>
                </c:pt>
                <c:pt idx="2246">
                  <c:v>81.487082159911836</c:v>
                </c:pt>
                <c:pt idx="2247">
                  <c:v>81.149915845155093</c:v>
                </c:pt>
                <c:pt idx="2248">
                  <c:v>80.764103496333988</c:v>
                </c:pt>
                <c:pt idx="2249">
                  <c:v>79.760359157920277</c:v>
                </c:pt>
                <c:pt idx="2250">
                  <c:v>81.268634196390849</c:v>
                </c:pt>
                <c:pt idx="2251">
                  <c:v>81.443286327406497</c:v>
                </c:pt>
                <c:pt idx="2252">
                  <c:v>79.956456002419102</c:v>
                </c:pt>
                <c:pt idx="2253">
                  <c:v>80.977968176254592</c:v>
                </c:pt>
                <c:pt idx="2254">
                  <c:v>80.338817197724907</c:v>
                </c:pt>
                <c:pt idx="2255">
                  <c:v>81.009201900523252</c:v>
                </c:pt>
                <c:pt idx="2256">
                  <c:v>77.501609033994484</c:v>
                </c:pt>
                <c:pt idx="2257">
                  <c:v>80.759907889952743</c:v>
                </c:pt>
                <c:pt idx="2258">
                  <c:v>81.523728710830966</c:v>
                </c:pt>
                <c:pt idx="2259">
                  <c:v>80.230741497416176</c:v>
                </c:pt>
                <c:pt idx="2260">
                  <c:v>80.529648118835993</c:v>
                </c:pt>
                <c:pt idx="2261">
                  <c:v>79.774905958014799</c:v>
                </c:pt>
                <c:pt idx="2262">
                  <c:v>80.443915246992745</c:v>
                </c:pt>
                <c:pt idx="2263">
                  <c:v>77.154621949036226</c:v>
                </c:pt>
                <c:pt idx="2264">
                  <c:v>78.708038468517501</c:v>
                </c:pt>
                <c:pt idx="2265">
                  <c:v>78.721992206527034</c:v>
                </c:pt>
                <c:pt idx="2266">
                  <c:v>80.748041288396962</c:v>
                </c:pt>
                <c:pt idx="2267">
                  <c:v>79.918191469431079</c:v>
                </c:pt>
                <c:pt idx="2268">
                  <c:v>80.413736298549082</c:v>
                </c:pt>
                <c:pt idx="2269">
                  <c:v>80.887956086535354</c:v>
                </c:pt>
                <c:pt idx="2270">
                  <c:v>81.101486748545568</c:v>
                </c:pt>
                <c:pt idx="2271">
                  <c:v>80.658262395217363</c:v>
                </c:pt>
                <c:pt idx="2272">
                  <c:v>80.582962575242092</c:v>
                </c:pt>
                <c:pt idx="2273">
                  <c:v>82.697328373351368</c:v>
                </c:pt>
                <c:pt idx="2274">
                  <c:v>82.022714981070848</c:v>
                </c:pt>
                <c:pt idx="2275">
                  <c:v>83.482216708023174</c:v>
                </c:pt>
                <c:pt idx="2276">
                  <c:v>83.714487632508835</c:v>
                </c:pt>
                <c:pt idx="2277">
                  <c:v>85.954807897925718</c:v>
                </c:pt>
                <c:pt idx="2278">
                  <c:v>84.184889262685729</c:v>
                </c:pt>
                <c:pt idx="2279">
                  <c:v>81.616341030195386</c:v>
                </c:pt>
                <c:pt idx="2280">
                  <c:v>81.614006291888927</c:v>
                </c:pt>
                <c:pt idx="2281">
                  <c:v>82.246605403922629</c:v>
                </c:pt>
                <c:pt idx="2282">
                  <c:v>81.486218452910194</c:v>
                </c:pt>
                <c:pt idx="2283">
                  <c:v>82.050757265656983</c:v>
                </c:pt>
                <c:pt idx="2284">
                  <c:v>82.721282521567829</c:v>
                </c:pt>
                <c:pt idx="2285">
                  <c:v>86.749681618791556</c:v>
                </c:pt>
                <c:pt idx="2286">
                  <c:v>85.50885724209796</c:v>
                </c:pt>
                <c:pt idx="2287">
                  <c:v>86.314241702842736</c:v>
                </c:pt>
                <c:pt idx="2288">
                  <c:v>85.383366280711655</c:v>
                </c:pt>
                <c:pt idx="2289">
                  <c:v>83.549534756431314</c:v>
                </c:pt>
                <c:pt idx="2290">
                  <c:v>84.041500618386706</c:v>
                </c:pt>
                <c:pt idx="2291">
                  <c:v>83.575728553837735</c:v>
                </c:pt>
                <c:pt idx="2292">
                  <c:v>81.248210334504762</c:v>
                </c:pt>
                <c:pt idx="2293">
                  <c:v>78.953577349827839</c:v>
                </c:pt>
                <c:pt idx="2294">
                  <c:v>80.542794815860375</c:v>
                </c:pt>
                <c:pt idx="2295">
                  <c:v>83.568491809697832</c:v>
                </c:pt>
                <c:pt idx="2296">
                  <c:v>81.613722998729344</c:v>
                </c:pt>
                <c:pt idx="2297">
                  <c:v>81.008117802529725</c:v>
                </c:pt>
                <c:pt idx="2298">
                  <c:v>81.01416287303995</c:v>
                </c:pt>
                <c:pt idx="2299">
                  <c:v>82.973592109449569</c:v>
                </c:pt>
                <c:pt idx="2300">
                  <c:v>82.829394015589642</c:v>
                </c:pt>
                <c:pt idx="2301">
                  <c:v>86.468149513029744</c:v>
                </c:pt>
                <c:pt idx="2302">
                  <c:v>86.226587482868894</c:v>
                </c:pt>
                <c:pt idx="2303">
                  <c:v>86.910388165215693</c:v>
                </c:pt>
                <c:pt idx="2304">
                  <c:v>83.836131457833659</c:v>
                </c:pt>
                <c:pt idx="2305">
                  <c:v>85.818073643154619</c:v>
                </c:pt>
                <c:pt idx="2306">
                  <c:v>86.282306163021872</c:v>
                </c:pt>
                <c:pt idx="2307">
                  <c:v>87.735685174049578</c:v>
                </c:pt>
                <c:pt idx="2308">
                  <c:v>86.478580990629183</c:v>
                </c:pt>
                <c:pt idx="2309">
                  <c:v>85.712484237074406</c:v>
                </c:pt>
                <c:pt idx="2310">
                  <c:v>86.498625729033989</c:v>
                </c:pt>
                <c:pt idx="2311">
                  <c:v>86.334958028702943</c:v>
                </c:pt>
                <c:pt idx="2312">
                  <c:v>89.224203733259316</c:v>
                </c:pt>
                <c:pt idx="2313">
                  <c:v>87.79349169298365</c:v>
                </c:pt>
                <c:pt idx="2314">
                  <c:v>88.210194141455716</c:v>
                </c:pt>
                <c:pt idx="2315">
                  <c:v>85.119253830779485</c:v>
                </c:pt>
                <c:pt idx="2316">
                  <c:v>86.580632118067257</c:v>
                </c:pt>
                <c:pt idx="2317">
                  <c:v>85.133689839572199</c:v>
                </c:pt>
                <c:pt idx="2318">
                  <c:v>87.584945112388922</c:v>
                </c:pt>
                <c:pt idx="2319">
                  <c:v>89.46856037874241</c:v>
                </c:pt>
                <c:pt idx="2320">
                  <c:v>91.919059194533858</c:v>
                </c:pt>
                <c:pt idx="2321">
                  <c:v>87.023155294844088</c:v>
                </c:pt>
                <c:pt idx="2322">
                  <c:v>85.428117747648713</c:v>
                </c:pt>
                <c:pt idx="2323">
                  <c:v>87.437148681203283</c:v>
                </c:pt>
                <c:pt idx="2324">
                  <c:v>84.047183721616051</c:v>
                </c:pt>
                <c:pt idx="2325">
                  <c:v>83.00187287837997</c:v>
                </c:pt>
                <c:pt idx="2326">
                  <c:v>82.727586008844966</c:v>
                </c:pt>
                <c:pt idx="2327">
                  <c:v>81.603161624420821</c:v>
                </c:pt>
                <c:pt idx="2328">
                  <c:v>83.332782369146017</c:v>
                </c:pt>
                <c:pt idx="2329">
                  <c:v>87.647565457050987</c:v>
                </c:pt>
                <c:pt idx="2330">
                  <c:v>84.643990424762009</c:v>
                </c:pt>
                <c:pt idx="2331">
                  <c:v>85.926623302521975</c:v>
                </c:pt>
                <c:pt idx="2332">
                  <c:v>84.869411496350352</c:v>
                </c:pt>
                <c:pt idx="2333">
                  <c:v>86.51528982199909</c:v>
                </c:pt>
                <c:pt idx="2334">
                  <c:v>85.380754092749982</c:v>
                </c:pt>
                <c:pt idx="2335">
                  <c:v>83.467598757212599</c:v>
                </c:pt>
                <c:pt idx="2336">
                  <c:v>82.233272556494825</c:v>
                </c:pt>
                <c:pt idx="2337">
                  <c:v>88.691666666666663</c:v>
                </c:pt>
                <c:pt idx="2338">
                  <c:v>88.725299357045955</c:v>
                </c:pt>
                <c:pt idx="2339">
                  <c:v>89.09422635512918</c:v>
                </c:pt>
                <c:pt idx="2340">
                  <c:v>85.796376896835667</c:v>
                </c:pt>
                <c:pt idx="2341">
                  <c:v>88.609383491335066</c:v>
                </c:pt>
                <c:pt idx="2342">
                  <c:v>86.373626373626379</c:v>
                </c:pt>
                <c:pt idx="2343">
                  <c:v>85.142873770587215</c:v>
                </c:pt>
                <c:pt idx="2344">
                  <c:v>82.262173128945008</c:v>
                </c:pt>
                <c:pt idx="2345">
                  <c:v>81.809259772664262</c:v>
                </c:pt>
                <c:pt idx="2346">
                  <c:v>81.704188597461183</c:v>
                </c:pt>
                <c:pt idx="2347">
                  <c:v>83.891745421835267</c:v>
                </c:pt>
                <c:pt idx="2348">
                  <c:v>85.787105120578502</c:v>
                </c:pt>
                <c:pt idx="2349">
                  <c:v>86.659380045384182</c:v>
                </c:pt>
                <c:pt idx="2350">
                  <c:v>88.077364755929935</c:v>
                </c:pt>
                <c:pt idx="2351">
                  <c:v>88.579918021233283</c:v>
                </c:pt>
                <c:pt idx="2352">
                  <c:v>85.984055076558377</c:v>
                </c:pt>
                <c:pt idx="2353">
                  <c:v>94.232916011475353</c:v>
                </c:pt>
                <c:pt idx="2354">
                  <c:v>91.349886091645757</c:v>
                </c:pt>
                <c:pt idx="2355">
                  <c:v>112.03757993918485</c:v>
                </c:pt>
                <c:pt idx="2356">
                  <c:v>126.15378495564661</c:v>
                </c:pt>
                <c:pt idx="2357">
                  <c:v>115.9035210390042</c:v>
                </c:pt>
                <c:pt idx="2358">
                  <c:v>106.3739199398923</c:v>
                </c:pt>
                <c:pt idx="2359">
                  <c:v>97.414146674912928</c:v>
                </c:pt>
                <c:pt idx="2360">
                  <c:v>106.87406019996307</c:v>
                </c:pt>
                <c:pt idx="2361">
                  <c:v>106.08527131782945</c:v>
                </c:pt>
                <c:pt idx="2362">
                  <c:v>112.51614371081178</c:v>
                </c:pt>
                <c:pt idx="2363">
                  <c:v>108.70102399234109</c:v>
                </c:pt>
                <c:pt idx="2364">
                  <c:v>103.9850860443684</c:v>
                </c:pt>
                <c:pt idx="2365">
                  <c:v>98.836275616482993</c:v>
                </c:pt>
                <c:pt idx="2366">
                  <c:v>95.309549557626241</c:v>
                </c:pt>
                <c:pt idx="2367">
                  <c:v>100.08623465023226</c:v>
                </c:pt>
                <c:pt idx="2368">
                  <c:v>99.289566183121337</c:v>
                </c:pt>
                <c:pt idx="2369">
                  <c:v>98.294879521497364</c:v>
                </c:pt>
                <c:pt idx="2370">
                  <c:v>94.842789252010178</c:v>
                </c:pt>
                <c:pt idx="2371">
                  <c:v>95.815512465373956</c:v>
                </c:pt>
                <c:pt idx="2372">
                  <c:v>93.205831215728239</c:v>
                </c:pt>
                <c:pt idx="2373">
                  <c:v>91.576932032806383</c:v>
                </c:pt>
                <c:pt idx="2374">
                  <c:v>77.988010161476055</c:v>
                </c:pt>
                <c:pt idx="2375">
                  <c:v>73.85623331279524</c:v>
                </c:pt>
                <c:pt idx="2376">
                  <c:v>64.030080509599216</c:v>
                </c:pt>
                <c:pt idx="2377">
                  <c:v>71.969499059150479</c:v>
                </c:pt>
                <c:pt idx="2378">
                  <c:v>73.990197988639252</c:v>
                </c:pt>
                <c:pt idx="2379">
                  <c:v>73.983331696332755</c:v>
                </c:pt>
                <c:pt idx="2380">
                  <c:v>72.338548800095282</c:v>
                </c:pt>
                <c:pt idx="2381">
                  <c:v>72.586452095808383</c:v>
                </c:pt>
                <c:pt idx="2382">
                  <c:v>73.336619208178831</c:v>
                </c:pt>
                <c:pt idx="2383">
                  <c:v>84.527953678760099</c:v>
                </c:pt>
                <c:pt idx="2384">
                  <c:v>81.831643695181697</c:v>
                </c:pt>
                <c:pt idx="2385">
                  <c:v>77.602334060405354</c:v>
                </c:pt>
                <c:pt idx="2386">
                  <c:v>77.164485554887278</c:v>
                </c:pt>
                <c:pt idx="2387">
                  <c:v>77.227134803582615</c:v>
                </c:pt>
                <c:pt idx="2388">
                  <c:v>81.652307848546911</c:v>
                </c:pt>
                <c:pt idx="2389">
                  <c:v>74.155240439079648</c:v>
                </c:pt>
                <c:pt idx="2390">
                  <c:v>77.152816384169327</c:v>
                </c:pt>
                <c:pt idx="2391">
                  <c:v>77.770140168533501</c:v>
                </c:pt>
                <c:pt idx="2392">
                  <c:v>86.058667842964269</c:v>
                </c:pt>
                <c:pt idx="2393">
                  <c:v>78.138767203186859</c:v>
                </c:pt>
                <c:pt idx="2394">
                  <c:v>78.189243644085508</c:v>
                </c:pt>
                <c:pt idx="2395">
                  <c:v>69.335619307691118</c:v>
                </c:pt>
                <c:pt idx="2396">
                  <c:v>71.285769678169842</c:v>
                </c:pt>
                <c:pt idx="2397">
                  <c:v>69.747379757011331</c:v>
                </c:pt>
                <c:pt idx="2398">
                  <c:v>74.062260027172314</c:v>
                </c:pt>
                <c:pt idx="2399">
                  <c:v>75.783395136864158</c:v>
                </c:pt>
                <c:pt idx="2400">
                  <c:v>74.542203006779999</c:v>
                </c:pt>
                <c:pt idx="2401">
                  <c:v>68.417273642446844</c:v>
                </c:pt>
                <c:pt idx="2402">
                  <c:v>67.960348899923744</c:v>
                </c:pt>
                <c:pt idx="2403">
                  <c:v>67.851029276214717</c:v>
                </c:pt>
                <c:pt idx="2404">
                  <c:v>67.730346809143043</c:v>
                </c:pt>
                <c:pt idx="2405">
                  <c:v>68.055951719685936</c:v>
                </c:pt>
                <c:pt idx="2406">
                  <c:v>72.3646938403066</c:v>
                </c:pt>
                <c:pt idx="2407">
                  <c:v>68.814573242507862</c:v>
                </c:pt>
                <c:pt idx="2408">
                  <c:v>66.147736722844868</c:v>
                </c:pt>
                <c:pt idx="2409">
                  <c:v>67.908260251433674</c:v>
                </c:pt>
                <c:pt idx="2410">
                  <c:v>69.173209421567051</c:v>
                </c:pt>
                <c:pt idx="2411">
                  <c:v>69.128920688876477</c:v>
                </c:pt>
                <c:pt idx="2412">
                  <c:v>66.77229829755737</c:v>
                </c:pt>
                <c:pt idx="2413">
                  <c:v>66.54974943560515</c:v>
                </c:pt>
                <c:pt idx="2414">
                  <c:v>67.354854661494954</c:v>
                </c:pt>
                <c:pt idx="2415">
                  <c:v>64.741300132666595</c:v>
                </c:pt>
                <c:pt idx="2416">
                  <c:v>64.844442984329319</c:v>
                </c:pt>
                <c:pt idx="2417">
                  <c:v>64.202802255456191</c:v>
                </c:pt>
                <c:pt idx="2418">
                  <c:v>65.584752897343577</c:v>
                </c:pt>
                <c:pt idx="2419">
                  <c:v>66.348455560235138</c:v>
                </c:pt>
                <c:pt idx="2420">
                  <c:v>67.406860619698932</c:v>
                </c:pt>
                <c:pt idx="2421">
                  <c:v>73.837159682512592</c:v>
                </c:pt>
                <c:pt idx="2422">
                  <c:v>72.473182565505823</c:v>
                </c:pt>
                <c:pt idx="2423">
                  <c:v>70.948835556093329</c:v>
                </c:pt>
                <c:pt idx="2424">
                  <c:v>67.600440054125116</c:v>
                </c:pt>
                <c:pt idx="2425">
                  <c:v>69.449492625322719</c:v>
                </c:pt>
                <c:pt idx="2426">
                  <c:v>71.014285430450414</c:v>
                </c:pt>
                <c:pt idx="2427">
                  <c:v>70.971693298260774</c:v>
                </c:pt>
                <c:pt idx="2428">
                  <c:v>74.545417129686797</c:v>
                </c:pt>
                <c:pt idx="2429">
                  <c:v>75.965004743332983</c:v>
                </c:pt>
                <c:pt idx="2430">
                  <c:v>78.834978463357274</c:v>
                </c:pt>
                <c:pt idx="2431">
                  <c:v>73.421864654515474</c:v>
                </c:pt>
                <c:pt idx="2432">
                  <c:v>72.039401766844534</c:v>
                </c:pt>
                <c:pt idx="2433">
                  <c:v>75.04773063484906</c:v>
                </c:pt>
                <c:pt idx="2434">
                  <c:v>81.212435372082538</c:v>
                </c:pt>
                <c:pt idx="2435">
                  <c:v>81.583565142456564</c:v>
                </c:pt>
                <c:pt idx="2436">
                  <c:v>79.386553203585109</c:v>
                </c:pt>
                <c:pt idx="2437">
                  <c:v>77.499116295510774</c:v>
                </c:pt>
                <c:pt idx="2438">
                  <c:v>75.076379115032097</c:v>
                </c:pt>
                <c:pt idx="2439">
                  <c:v>72.423894573566869</c:v>
                </c:pt>
                <c:pt idx="2440">
                  <c:v>73.557947983534959</c:v>
                </c:pt>
                <c:pt idx="2441">
                  <c:v>73.21617949227813</c:v>
                </c:pt>
                <c:pt idx="2442">
                  <c:v>70.891463515934959</c:v>
                </c:pt>
                <c:pt idx="2443">
                  <c:v>72.476370510396976</c:v>
                </c:pt>
                <c:pt idx="2444">
                  <c:v>78.638920134983124</c:v>
                </c:pt>
                <c:pt idx="2445">
                  <c:v>82.772629793582354</c:v>
                </c:pt>
                <c:pt idx="2446">
                  <c:v>83.252587039092035</c:v>
                </c:pt>
                <c:pt idx="2447">
                  <c:v>80.131763148361003</c:v>
                </c:pt>
                <c:pt idx="2448">
                  <c:v>77.701525054466231</c:v>
                </c:pt>
                <c:pt idx="2449">
                  <c:v>76.574440392273104</c:v>
                </c:pt>
                <c:pt idx="2450">
                  <c:v>80.520789471326566</c:v>
                </c:pt>
                <c:pt idx="2451">
                  <c:v>78.756528595137794</c:v>
                </c:pt>
                <c:pt idx="2452">
                  <c:v>75.381145952720587</c:v>
                </c:pt>
                <c:pt idx="2453">
                  <c:v>80.060970989753486</c:v>
                </c:pt>
                <c:pt idx="2454">
                  <c:v>80.792367097780996</c:v>
                </c:pt>
                <c:pt idx="2455">
                  <c:v>77.766187065613323</c:v>
                </c:pt>
                <c:pt idx="2456">
                  <c:v>74.914994793038986</c:v>
                </c:pt>
                <c:pt idx="2457">
                  <c:v>74.603390781827798</c:v>
                </c:pt>
                <c:pt idx="2458">
                  <c:v>72.380281196584534</c:v>
                </c:pt>
                <c:pt idx="2459">
                  <c:v>73.443670150987231</c:v>
                </c:pt>
                <c:pt idx="2460">
                  <c:v>75.775171245932029</c:v>
                </c:pt>
                <c:pt idx="2461">
                  <c:v>77.416717760065396</c:v>
                </c:pt>
                <c:pt idx="2462">
                  <c:v>80.655418164098194</c:v>
                </c:pt>
                <c:pt idx="2463">
                  <c:v>77.534218920337551</c:v>
                </c:pt>
                <c:pt idx="2464">
                  <c:v>77.383155397390269</c:v>
                </c:pt>
                <c:pt idx="2465">
                  <c:v>79.655262362483796</c:v>
                </c:pt>
                <c:pt idx="2466">
                  <c:v>85.575481528051952</c:v>
                </c:pt>
                <c:pt idx="2467">
                  <c:v>88.385522752199122</c:v>
                </c:pt>
                <c:pt idx="2468">
                  <c:v>91.557521201003041</c:v>
                </c:pt>
                <c:pt idx="2469">
                  <c:v>87.201309479472712</c:v>
                </c:pt>
                <c:pt idx="2470">
                  <c:v>85.216246062493212</c:v>
                </c:pt>
                <c:pt idx="2471">
                  <c:v>82.628551094241146</c:v>
                </c:pt>
                <c:pt idx="2472">
                  <c:v>84.372871905264645</c:v>
                </c:pt>
                <c:pt idx="2473">
                  <c:v>85.52670445104954</c:v>
                </c:pt>
                <c:pt idx="2474">
                  <c:v>87.559432850931771</c:v>
                </c:pt>
                <c:pt idx="2475">
                  <c:v>94.269377062394526</c:v>
                </c:pt>
                <c:pt idx="2476">
                  <c:v>95.31061418366977</c:v>
                </c:pt>
                <c:pt idx="2477">
                  <c:v>97.738033458700926</c:v>
                </c:pt>
                <c:pt idx="2478">
                  <c:v>97.288199392358791</c:v>
                </c:pt>
                <c:pt idx="2479">
                  <c:v>85.619148256456882</c:v>
                </c:pt>
                <c:pt idx="2480">
                  <c:v>85.824752634542662</c:v>
                </c:pt>
                <c:pt idx="2481">
                  <c:v>82.982515987373461</c:v>
                </c:pt>
                <c:pt idx="2482">
                  <c:v>92.705845297776847</c:v>
                </c:pt>
                <c:pt idx="2483">
                  <c:v>93.932914889338164</c:v>
                </c:pt>
                <c:pt idx="2484">
                  <c:v>99.845917649080221</c:v>
                </c:pt>
                <c:pt idx="2485">
                  <c:v>92.749406711722955</c:v>
                </c:pt>
                <c:pt idx="2486">
                  <c:v>88.774702345988629</c:v>
                </c:pt>
                <c:pt idx="2487">
                  <c:v>90.699005054197528</c:v>
                </c:pt>
                <c:pt idx="2488">
                  <c:v>90.243158857479258</c:v>
                </c:pt>
                <c:pt idx="2489">
                  <c:v>83.219899449555868</c:v>
                </c:pt>
                <c:pt idx="2490">
                  <c:v>89.977118709013482</c:v>
                </c:pt>
                <c:pt idx="2491">
                  <c:v>85.732723461812483</c:v>
                </c:pt>
                <c:pt idx="2492">
                  <c:v>88.028611649325484</c:v>
                </c:pt>
                <c:pt idx="2493">
                  <c:v>78.87741588776079</c:v>
                </c:pt>
                <c:pt idx="2494">
                  <c:v>76.381552870034938</c:v>
                </c:pt>
                <c:pt idx="2495">
                  <c:v>78.568664083292319</c:v>
                </c:pt>
                <c:pt idx="2496">
                  <c:v>77.875810936051906</c:v>
                </c:pt>
                <c:pt idx="2497">
                  <c:v>76.504144446269137</c:v>
                </c:pt>
                <c:pt idx="2498">
                  <c:v>74.555003258411176</c:v>
                </c:pt>
                <c:pt idx="2499">
                  <c:v>75.522728740928954</c:v>
                </c:pt>
                <c:pt idx="2500">
                  <c:v>75.745716945604045</c:v>
                </c:pt>
                <c:pt idx="2501">
                  <c:v>74.991029331998163</c:v>
                </c:pt>
                <c:pt idx="2502">
                  <c:v>75.201204500941529</c:v>
                </c:pt>
                <c:pt idx="2503">
                  <c:v>74.115557533574815</c:v>
                </c:pt>
                <c:pt idx="2504">
                  <c:v>76.190416520475168</c:v>
                </c:pt>
                <c:pt idx="2505">
                  <c:v>79.087715134537234</c:v>
                </c:pt>
                <c:pt idx="2506">
                  <c:v>85.904575321265469</c:v>
                </c:pt>
                <c:pt idx="2507">
                  <c:v>87.507154213036571</c:v>
                </c:pt>
                <c:pt idx="2508">
                  <c:v>88.734170225298186</c:v>
                </c:pt>
                <c:pt idx="2509">
                  <c:v>89.847967522742266</c:v>
                </c:pt>
                <c:pt idx="2510">
                  <c:v>87.776716524652187</c:v>
                </c:pt>
                <c:pt idx="2511">
                  <c:v>89.750672278732608</c:v>
                </c:pt>
                <c:pt idx="2512">
                  <c:v>80.254889970132851</c:v>
                </c:pt>
                <c:pt idx="2513">
                  <c:v>79.911704533218469</c:v>
                </c:pt>
                <c:pt idx="2514">
                  <c:v>77.505934890515803</c:v>
                </c:pt>
                <c:pt idx="2515">
                  <c:v>79.576257609740466</c:v>
                </c:pt>
                <c:pt idx="2516">
                  <c:v>77.929081254825334</c:v>
                </c:pt>
                <c:pt idx="2517">
                  <c:v>78.518376768606998</c:v>
                </c:pt>
                <c:pt idx="2518">
                  <c:v>80.160257433964674</c:v>
                </c:pt>
                <c:pt idx="2519">
                  <c:v>78.124220503866312</c:v>
                </c:pt>
                <c:pt idx="2520">
                  <c:v>82.723419522248093</c:v>
                </c:pt>
                <c:pt idx="2521">
                  <c:v>83.454553080827154</c:v>
                </c:pt>
                <c:pt idx="2522">
                  <c:v>86.478640102232475</c:v>
                </c:pt>
                <c:pt idx="2523">
                  <c:v>85.134368544044435</c:v>
                </c:pt>
                <c:pt idx="2524">
                  <c:v>81.447956347163597</c:v>
                </c:pt>
                <c:pt idx="2525">
                  <c:v>80.463238120430333</c:v>
                </c:pt>
                <c:pt idx="2526">
                  <c:v>86.871078647777281</c:v>
                </c:pt>
                <c:pt idx="2527">
                  <c:v>86.120810439258776</c:v>
                </c:pt>
                <c:pt idx="2528">
                  <c:v>84.802280199430825</c:v>
                </c:pt>
                <c:pt idx="2529">
                  <c:v>77.045774492542037</c:v>
                </c:pt>
                <c:pt idx="2530">
                  <c:v>77.977160175340956</c:v>
                </c:pt>
                <c:pt idx="2531">
                  <c:v>79.112964522689452</c:v>
                </c:pt>
                <c:pt idx="2532">
                  <c:v>82.732272804196995</c:v>
                </c:pt>
                <c:pt idx="2533">
                  <c:v>86.47206085875726</c:v>
                </c:pt>
                <c:pt idx="2534">
                  <c:v>86.114004667783064</c:v>
                </c:pt>
                <c:pt idx="2535">
                  <c:v>80.209976137198709</c:v>
                </c:pt>
                <c:pt idx="2536">
                  <c:v>79.155499305141944</c:v>
                </c:pt>
                <c:pt idx="2537">
                  <c:v>82.401500119922375</c:v>
                </c:pt>
                <c:pt idx="2538">
                  <c:v>83.13033812271766</c:v>
                </c:pt>
                <c:pt idx="2539">
                  <c:v>82.35721138742899</c:v>
                </c:pt>
                <c:pt idx="2540">
                  <c:v>86.496511565018309</c:v>
                </c:pt>
                <c:pt idx="2541">
                  <c:v>89.146945565590514</c:v>
                </c:pt>
                <c:pt idx="2542">
                  <c:v>84.860945832782406</c:v>
                </c:pt>
                <c:pt idx="2543">
                  <c:v>79.129645798024413</c:v>
                </c:pt>
                <c:pt idx="2544">
                  <c:v>79.293257162641737</c:v>
                </c:pt>
                <c:pt idx="2545">
                  <c:v>83.235150893553566</c:v>
                </c:pt>
                <c:pt idx="2546">
                  <c:v>89.054323784862717</c:v>
                </c:pt>
                <c:pt idx="2547">
                  <c:v>84.577634618952047</c:v>
                </c:pt>
                <c:pt idx="2548">
                  <c:v>81.871746303060675</c:v>
                </c:pt>
                <c:pt idx="2549">
                  <c:v>76.132841502362908</c:v>
                </c:pt>
                <c:pt idx="2550">
                  <c:v>86.106594791983653</c:v>
                </c:pt>
                <c:pt idx="2551">
                  <c:v>83.933332215496577</c:v>
                </c:pt>
                <c:pt idx="2552">
                  <c:v>85.650735902100209</c:v>
                </c:pt>
                <c:pt idx="2553">
                  <c:v>84.235765831270413</c:v>
                </c:pt>
                <c:pt idx="2554">
                  <c:v>87.085185935889527</c:v>
                </c:pt>
                <c:pt idx="2555">
                  <c:v>88.525770662021216</c:v>
                </c:pt>
                <c:pt idx="2556">
                  <c:v>91.238545094292903</c:v>
                </c:pt>
                <c:pt idx="2557">
                  <c:v>89.717273261577063</c:v>
                </c:pt>
                <c:pt idx="2558">
                  <c:v>90.324827315645393</c:v>
                </c:pt>
                <c:pt idx="2559">
                  <c:v>89.764660613271175</c:v>
                </c:pt>
                <c:pt idx="2560">
                  <c:v>86.194056936918471</c:v>
                </c:pt>
                <c:pt idx="2561">
                  <c:v>88.876687017644784</c:v>
                </c:pt>
                <c:pt idx="2562">
                  <c:v>87.466622883955651</c:v>
                </c:pt>
                <c:pt idx="2563">
                  <c:v>82.808515538884237</c:v>
                </c:pt>
                <c:pt idx="2564">
                  <c:v>80.836523341328203</c:v>
                </c:pt>
                <c:pt idx="2565">
                  <c:v>84.391747649506016</c:v>
                </c:pt>
                <c:pt idx="2566">
                  <c:v>87.313253398307268</c:v>
                </c:pt>
                <c:pt idx="2567">
                  <c:v>78.50446192887857</c:v>
                </c:pt>
                <c:pt idx="2568">
                  <c:v>77.486510083444259</c:v>
                </c:pt>
                <c:pt idx="2569">
                  <c:v>77.861277723531884</c:v>
                </c:pt>
                <c:pt idx="2570">
                  <c:v>85.609115133694758</c:v>
                </c:pt>
                <c:pt idx="2571">
                  <c:v>88.262025240203599</c:v>
                </c:pt>
                <c:pt idx="2572">
                  <c:v>84.860487070831823</c:v>
                </c:pt>
                <c:pt idx="2573">
                  <c:v>74.360287568392934</c:v>
                </c:pt>
                <c:pt idx="2574">
                  <c:v>75.858342941854715</c:v>
                </c:pt>
                <c:pt idx="2575">
                  <c:v>77.630189920249947</c:v>
                </c:pt>
                <c:pt idx="2576">
                  <c:v>82.783411844568334</c:v>
                </c:pt>
                <c:pt idx="2577">
                  <c:v>78.940462300681446</c:v>
                </c:pt>
                <c:pt idx="2578">
                  <c:v>78.796967029991194</c:v>
                </c:pt>
                <c:pt idx="2579">
                  <c:v>78.708590409652118</c:v>
                </c:pt>
                <c:pt idx="2580">
                  <c:v>74.742746937310983</c:v>
                </c:pt>
                <c:pt idx="2581">
                  <c:v>75.372739288718279</c:v>
                </c:pt>
                <c:pt idx="2582">
                  <c:v>79.642542936269137</c:v>
                </c:pt>
                <c:pt idx="2583">
                  <c:v>85.649972064237929</c:v>
                </c:pt>
                <c:pt idx="2584">
                  <c:v>84.47352474491494</c:v>
                </c:pt>
                <c:pt idx="2585">
                  <c:v>87.407372342246219</c:v>
                </c:pt>
                <c:pt idx="2586">
                  <c:v>82.375974608431662</c:v>
                </c:pt>
                <c:pt idx="2587">
                  <c:v>81.855970071703211</c:v>
                </c:pt>
                <c:pt idx="2588">
                  <c:v>84.237699237699232</c:v>
                </c:pt>
                <c:pt idx="2589">
                  <c:v>89.764729467526777</c:v>
                </c:pt>
                <c:pt idx="2590">
                  <c:v>81.741116899937197</c:v>
                </c:pt>
                <c:pt idx="2591">
                  <c:v>80.336380936488112</c:v>
                </c:pt>
                <c:pt idx="2592">
                  <c:v>78.92147103159931</c:v>
                </c:pt>
                <c:pt idx="2593">
                  <c:v>80.10218502011088</c:v>
                </c:pt>
                <c:pt idx="2594">
                  <c:v>83.121209911843309</c:v>
                </c:pt>
                <c:pt idx="2595">
                  <c:v>78.813549270884607</c:v>
                </c:pt>
                <c:pt idx="2596">
                  <c:v>78.782903039030842</c:v>
                </c:pt>
                <c:pt idx="2597">
                  <c:v>81.900713330086248</c:v>
                </c:pt>
                <c:pt idx="2598">
                  <c:v>86.946410774066607</c:v>
                </c:pt>
                <c:pt idx="2599">
                  <c:v>90.852212790301621</c:v>
                </c:pt>
                <c:pt idx="2600">
                  <c:v>87.325732815851296</c:v>
                </c:pt>
                <c:pt idx="2601">
                  <c:v>87.675702155453948</c:v>
                </c:pt>
                <c:pt idx="2602">
                  <c:v>82.726201430254903</c:v>
                </c:pt>
                <c:pt idx="2603">
                  <c:v>88.844601957569637</c:v>
                </c:pt>
                <c:pt idx="2604">
                  <c:v>89.855214940218119</c:v>
                </c:pt>
                <c:pt idx="2605">
                  <c:v>89.631157585164601</c:v>
                </c:pt>
                <c:pt idx="2606">
                  <c:v>89.428602297205131</c:v>
                </c:pt>
                <c:pt idx="2607">
                  <c:v>86.249001108235461</c:v>
                </c:pt>
                <c:pt idx="2608">
                  <c:v>86.364999094008922</c:v>
                </c:pt>
                <c:pt idx="2609">
                  <c:v>86.213370950151187</c:v>
                </c:pt>
                <c:pt idx="2610">
                  <c:v>85.862607313094031</c:v>
                </c:pt>
                <c:pt idx="2611">
                  <c:v>84.927499803628947</c:v>
                </c:pt>
                <c:pt idx="2612">
                  <c:v>86.235392216649444</c:v>
                </c:pt>
                <c:pt idx="2613">
                  <c:v>86.036249208700283</c:v>
                </c:pt>
                <c:pt idx="2614">
                  <c:v>91.827244017664583</c:v>
                </c:pt>
                <c:pt idx="2615">
                  <c:v>88.608583134322402</c:v>
                </c:pt>
                <c:pt idx="2616">
                  <c:v>86.926595319507967</c:v>
                </c:pt>
                <c:pt idx="2617">
                  <c:v>86.542717614752789</c:v>
                </c:pt>
                <c:pt idx="2618">
                  <c:v>85.322466730553373</c:v>
                </c:pt>
                <c:pt idx="2619">
                  <c:v>100.93851176434804</c:v>
                </c:pt>
                <c:pt idx="2620">
                  <c:v>93.674651199538957</c:v>
                </c:pt>
                <c:pt idx="2621">
                  <c:v>95.143945351652249</c:v>
                </c:pt>
                <c:pt idx="2622">
                  <c:v>91.777833508078032</c:v>
                </c:pt>
                <c:pt idx="2623">
                  <c:v>101.09204660397857</c:v>
                </c:pt>
                <c:pt idx="2624">
                  <c:v>101.28650861542222</c:v>
                </c:pt>
                <c:pt idx="2625">
                  <c:v>102.76215879624897</c:v>
                </c:pt>
                <c:pt idx="2626">
                  <c:v>96.924245641634556</c:v>
                </c:pt>
                <c:pt idx="2627">
                  <c:v>101.62532078699743</c:v>
                </c:pt>
                <c:pt idx="2628">
                  <c:v>99.169121815664013</c:v>
                </c:pt>
                <c:pt idx="2629">
                  <c:v>100.12342334206328</c:v>
                </c:pt>
                <c:pt idx="2630">
                  <c:v>100.12040939193257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2085152"/>
        <c:axId val="1592064032"/>
      </c:areaChart>
      <c:lineChart>
        <c:grouping val="standard"/>
        <c:varyColors val="0"/>
        <c:ser>
          <c:idx val="1"/>
          <c:order val="1"/>
          <c:tx>
            <c:strRef>
              <c:f>Sheet1!$AZ$2:$BB$2</c:f>
              <c:strCache>
                <c:ptCount val="1"/>
                <c:pt idx="0">
                  <c:v>Gold position value 1,000 Ounces</c:v>
                </c:pt>
              </c:strCache>
            </c:strRef>
          </c:tx>
          <c:spPr>
            <a:ln w="38100" cap="rnd">
              <a:solidFill>
                <a:srgbClr val="E2AC00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Sheet1!$AZ$4:$AZ$2634</c:f>
              <c:numCache>
                <c:formatCode>#,##0.00</c:formatCode>
                <c:ptCount val="2631"/>
                <c:pt idx="0">
                  <c:v>174250</c:v>
                </c:pt>
                <c:pt idx="1">
                  <c:v>177500</c:v>
                </c:pt>
                <c:pt idx="2">
                  <c:v>174000</c:v>
                </c:pt>
                <c:pt idx="3">
                  <c:v>177750</c:v>
                </c:pt>
                <c:pt idx="4">
                  <c:v>176050</c:v>
                </c:pt>
                <c:pt idx="5">
                  <c:v>174750</c:v>
                </c:pt>
                <c:pt idx="6">
                  <c:v>184250</c:v>
                </c:pt>
                <c:pt idx="7">
                  <c:v>185000</c:v>
                </c:pt>
                <c:pt idx="8">
                  <c:v>182000</c:v>
                </c:pt>
                <c:pt idx="9">
                  <c:v>178250</c:v>
                </c:pt>
                <c:pt idx="10">
                  <c:v>178250</c:v>
                </c:pt>
                <c:pt idx="11">
                  <c:v>176500</c:v>
                </c:pt>
                <c:pt idx="12">
                  <c:v>177250</c:v>
                </c:pt>
                <c:pt idx="13">
                  <c:v>173650</c:v>
                </c:pt>
                <c:pt idx="14">
                  <c:v>171900</c:v>
                </c:pt>
                <c:pt idx="15">
                  <c:v>170250</c:v>
                </c:pt>
                <c:pt idx="16">
                  <c:v>166100</c:v>
                </c:pt>
                <c:pt idx="17">
                  <c:v>165500</c:v>
                </c:pt>
                <c:pt idx="18">
                  <c:v>165750</c:v>
                </c:pt>
                <c:pt idx="19">
                  <c:v>165750</c:v>
                </c:pt>
                <c:pt idx="20">
                  <c:v>173400</c:v>
                </c:pt>
                <c:pt idx="21">
                  <c:v>167200</c:v>
                </c:pt>
                <c:pt idx="22">
                  <c:v>165250</c:v>
                </c:pt>
                <c:pt idx="23">
                  <c:v>164450</c:v>
                </c:pt>
                <c:pt idx="24">
                  <c:v>162600</c:v>
                </c:pt>
                <c:pt idx="25">
                  <c:v>164600</c:v>
                </c:pt>
                <c:pt idx="26">
                  <c:v>164100</c:v>
                </c:pt>
                <c:pt idx="27">
                  <c:v>165350</c:v>
                </c:pt>
                <c:pt idx="28">
                  <c:v>164050</c:v>
                </c:pt>
                <c:pt idx="29">
                  <c:v>166450</c:v>
                </c:pt>
                <c:pt idx="30">
                  <c:v>167000</c:v>
                </c:pt>
                <c:pt idx="31">
                  <c:v>164600</c:v>
                </c:pt>
                <c:pt idx="32">
                  <c:v>162250</c:v>
                </c:pt>
                <c:pt idx="33">
                  <c:v>162200</c:v>
                </c:pt>
                <c:pt idx="34">
                  <c:v>160000</c:v>
                </c:pt>
                <c:pt idx="35">
                  <c:v>153400</c:v>
                </c:pt>
                <c:pt idx="36">
                  <c:v>148250</c:v>
                </c:pt>
                <c:pt idx="37">
                  <c:v>135650</c:v>
                </c:pt>
                <c:pt idx="38">
                  <c:v>136450</c:v>
                </c:pt>
                <c:pt idx="39">
                  <c:v>139150</c:v>
                </c:pt>
                <c:pt idx="40">
                  <c:v>142400</c:v>
                </c:pt>
                <c:pt idx="41">
                  <c:v>145050</c:v>
                </c:pt>
                <c:pt idx="42">
                  <c:v>143750</c:v>
                </c:pt>
                <c:pt idx="43">
                  <c:v>143050</c:v>
                </c:pt>
                <c:pt idx="44">
                  <c:v>144850</c:v>
                </c:pt>
                <c:pt idx="45">
                  <c:v>142250</c:v>
                </c:pt>
                <c:pt idx="46">
                  <c:v>141450</c:v>
                </c:pt>
                <c:pt idx="47">
                  <c:v>140700</c:v>
                </c:pt>
                <c:pt idx="48">
                  <c:v>138100</c:v>
                </c:pt>
                <c:pt idx="49">
                  <c:v>138800</c:v>
                </c:pt>
                <c:pt idx="50">
                  <c:v>142500</c:v>
                </c:pt>
                <c:pt idx="51">
                  <c:v>140350</c:v>
                </c:pt>
                <c:pt idx="52">
                  <c:v>137800</c:v>
                </c:pt>
                <c:pt idx="53">
                  <c:v>136650</c:v>
                </c:pt>
                <c:pt idx="54">
                  <c:v>130900</c:v>
                </c:pt>
                <c:pt idx="55">
                  <c:v>129100</c:v>
                </c:pt>
                <c:pt idx="56">
                  <c:v>128400</c:v>
                </c:pt>
                <c:pt idx="57">
                  <c:v>130699.99999999999</c:v>
                </c:pt>
                <c:pt idx="58">
                  <c:v>131200</c:v>
                </c:pt>
                <c:pt idx="59">
                  <c:v>131850</c:v>
                </c:pt>
                <c:pt idx="60">
                  <c:v>132550</c:v>
                </c:pt>
                <c:pt idx="61">
                  <c:v>133950</c:v>
                </c:pt>
                <c:pt idx="62">
                  <c:v>133450</c:v>
                </c:pt>
                <c:pt idx="63">
                  <c:v>133850</c:v>
                </c:pt>
                <c:pt idx="64">
                  <c:v>131800</c:v>
                </c:pt>
                <c:pt idx="65">
                  <c:v>129250</c:v>
                </c:pt>
                <c:pt idx="66">
                  <c:v>127700</c:v>
                </c:pt>
                <c:pt idx="67">
                  <c:v>127750</c:v>
                </c:pt>
                <c:pt idx="68">
                  <c:v>127700</c:v>
                </c:pt>
                <c:pt idx="69">
                  <c:v>128400</c:v>
                </c:pt>
                <c:pt idx="70">
                  <c:v>128250</c:v>
                </c:pt>
                <c:pt idx="71">
                  <c:v>127900</c:v>
                </c:pt>
                <c:pt idx="72">
                  <c:v>126050</c:v>
                </c:pt>
                <c:pt idx="73">
                  <c:v>125500</c:v>
                </c:pt>
                <c:pt idx="74">
                  <c:v>126600</c:v>
                </c:pt>
                <c:pt idx="75">
                  <c:v>125500</c:v>
                </c:pt>
                <c:pt idx="76">
                  <c:v>125850</c:v>
                </c:pt>
                <c:pt idx="77">
                  <c:v>124850</c:v>
                </c:pt>
                <c:pt idx="78">
                  <c:v>123450</c:v>
                </c:pt>
                <c:pt idx="79">
                  <c:v>122500</c:v>
                </c:pt>
                <c:pt idx="80">
                  <c:v>117850</c:v>
                </c:pt>
                <c:pt idx="81">
                  <c:v>111000</c:v>
                </c:pt>
                <c:pt idx="82">
                  <c:v>112800</c:v>
                </c:pt>
                <c:pt idx="83">
                  <c:v>113200</c:v>
                </c:pt>
                <c:pt idx="84">
                  <c:v>113550</c:v>
                </c:pt>
                <c:pt idx="85">
                  <c:v>109800</c:v>
                </c:pt>
                <c:pt idx="86">
                  <c:v>104200</c:v>
                </c:pt>
                <c:pt idx="87">
                  <c:v>107750</c:v>
                </c:pt>
                <c:pt idx="88">
                  <c:v>115700</c:v>
                </c:pt>
                <c:pt idx="89">
                  <c:v>119500</c:v>
                </c:pt>
                <c:pt idx="90">
                  <c:v>119150</c:v>
                </c:pt>
                <c:pt idx="91">
                  <c:v>116250</c:v>
                </c:pt>
                <c:pt idx="92">
                  <c:v>114000</c:v>
                </c:pt>
                <c:pt idx="93">
                  <c:v>116050</c:v>
                </c:pt>
                <c:pt idx="94">
                  <c:v>115500</c:v>
                </c:pt>
                <c:pt idx="95">
                  <c:v>123150</c:v>
                </c:pt>
                <c:pt idx="96">
                  <c:v>127350</c:v>
                </c:pt>
                <c:pt idx="97">
                  <c:v>135600</c:v>
                </c:pt>
                <c:pt idx="98">
                  <c:v>130550.00000000001</c:v>
                </c:pt>
                <c:pt idx="99">
                  <c:v>130900</c:v>
                </c:pt>
                <c:pt idx="100">
                  <c:v>131050.00000000001</c:v>
                </c:pt>
                <c:pt idx="101">
                  <c:v>137650</c:v>
                </c:pt>
                <c:pt idx="102">
                  <c:v>132250</c:v>
                </c:pt>
                <c:pt idx="103">
                  <c:v>132350</c:v>
                </c:pt>
                <c:pt idx="104">
                  <c:v>134750</c:v>
                </c:pt>
                <c:pt idx="105">
                  <c:v>132800</c:v>
                </c:pt>
                <c:pt idx="106">
                  <c:v>131800</c:v>
                </c:pt>
                <c:pt idx="107">
                  <c:v>132200</c:v>
                </c:pt>
                <c:pt idx="108">
                  <c:v>131300</c:v>
                </c:pt>
                <c:pt idx="109">
                  <c:v>132450</c:v>
                </c:pt>
                <c:pt idx="110">
                  <c:v>135000</c:v>
                </c:pt>
                <c:pt idx="111">
                  <c:v>136600</c:v>
                </c:pt>
                <c:pt idx="112">
                  <c:v>139950</c:v>
                </c:pt>
                <c:pt idx="113">
                  <c:v>145750</c:v>
                </c:pt>
                <c:pt idx="114">
                  <c:v>146300</c:v>
                </c:pt>
                <c:pt idx="115">
                  <c:v>150050</c:v>
                </c:pt>
                <c:pt idx="116">
                  <c:v>153550</c:v>
                </c:pt>
                <c:pt idx="117">
                  <c:v>148300</c:v>
                </c:pt>
                <c:pt idx="118">
                  <c:v>148700</c:v>
                </c:pt>
                <c:pt idx="119">
                  <c:v>150650</c:v>
                </c:pt>
                <c:pt idx="120">
                  <c:v>149700</c:v>
                </c:pt>
                <c:pt idx="121">
                  <c:v>147250</c:v>
                </c:pt>
                <c:pt idx="122">
                  <c:v>148250</c:v>
                </c:pt>
                <c:pt idx="123">
                  <c:v>148500</c:v>
                </c:pt>
                <c:pt idx="124">
                  <c:v>147350</c:v>
                </c:pt>
                <c:pt idx="125">
                  <c:v>144400</c:v>
                </c:pt>
                <c:pt idx="126">
                  <c:v>141800</c:v>
                </c:pt>
                <c:pt idx="127">
                  <c:v>140250</c:v>
                </c:pt>
                <c:pt idx="128">
                  <c:v>138750</c:v>
                </c:pt>
                <c:pt idx="129">
                  <c:v>140800</c:v>
                </c:pt>
                <c:pt idx="130">
                  <c:v>142550</c:v>
                </c:pt>
                <c:pt idx="131">
                  <c:v>142050</c:v>
                </c:pt>
                <c:pt idx="132">
                  <c:v>144600</c:v>
                </c:pt>
                <c:pt idx="133">
                  <c:v>144950</c:v>
                </c:pt>
                <c:pt idx="134">
                  <c:v>144350</c:v>
                </c:pt>
                <c:pt idx="135">
                  <c:v>145800</c:v>
                </c:pt>
                <c:pt idx="136">
                  <c:v>145250</c:v>
                </c:pt>
                <c:pt idx="137">
                  <c:v>144500</c:v>
                </c:pt>
                <c:pt idx="138">
                  <c:v>145350</c:v>
                </c:pt>
                <c:pt idx="139">
                  <c:v>146400</c:v>
                </c:pt>
                <c:pt idx="140">
                  <c:v>147450</c:v>
                </c:pt>
                <c:pt idx="141">
                  <c:v>148300</c:v>
                </c:pt>
                <c:pt idx="142">
                  <c:v>150900</c:v>
                </c:pt>
                <c:pt idx="143">
                  <c:v>154200</c:v>
                </c:pt>
                <c:pt idx="144">
                  <c:v>154250</c:v>
                </c:pt>
                <c:pt idx="145">
                  <c:v>157800</c:v>
                </c:pt>
                <c:pt idx="146">
                  <c:v>161450</c:v>
                </c:pt>
                <c:pt idx="147">
                  <c:v>161200</c:v>
                </c:pt>
                <c:pt idx="148">
                  <c:v>166150</c:v>
                </c:pt>
                <c:pt idx="149">
                  <c:v>168100</c:v>
                </c:pt>
                <c:pt idx="150">
                  <c:v>161200</c:v>
                </c:pt>
                <c:pt idx="151">
                  <c:v>159300</c:v>
                </c:pt>
                <c:pt idx="152">
                  <c:v>159100</c:v>
                </c:pt>
                <c:pt idx="153">
                  <c:v>158800</c:v>
                </c:pt>
                <c:pt idx="154">
                  <c:v>160350</c:v>
                </c:pt>
                <c:pt idx="155">
                  <c:v>162500</c:v>
                </c:pt>
                <c:pt idx="156">
                  <c:v>164960</c:v>
                </c:pt>
                <c:pt idx="157">
                  <c:v>170150</c:v>
                </c:pt>
                <c:pt idx="158">
                  <c:v>172800</c:v>
                </c:pt>
                <c:pt idx="159">
                  <c:v>173450</c:v>
                </c:pt>
                <c:pt idx="160">
                  <c:v>176400</c:v>
                </c:pt>
                <c:pt idx="161">
                  <c:v>175600</c:v>
                </c:pt>
                <c:pt idx="162">
                  <c:v>174600</c:v>
                </c:pt>
                <c:pt idx="163">
                  <c:v>179450</c:v>
                </c:pt>
                <c:pt idx="164">
                  <c:v>180750</c:v>
                </c:pt>
                <c:pt idx="165">
                  <c:v>183860</c:v>
                </c:pt>
                <c:pt idx="166">
                  <c:v>186250</c:v>
                </c:pt>
                <c:pt idx="167">
                  <c:v>183200</c:v>
                </c:pt>
                <c:pt idx="168">
                  <c:v>179300</c:v>
                </c:pt>
                <c:pt idx="169">
                  <c:v>181600</c:v>
                </c:pt>
                <c:pt idx="170">
                  <c:v>179450</c:v>
                </c:pt>
                <c:pt idx="171">
                  <c:v>178500</c:v>
                </c:pt>
                <c:pt idx="172">
                  <c:v>171150</c:v>
                </c:pt>
                <c:pt idx="173">
                  <c:v>170850</c:v>
                </c:pt>
                <c:pt idx="174">
                  <c:v>173150</c:v>
                </c:pt>
                <c:pt idx="175">
                  <c:v>174700</c:v>
                </c:pt>
                <c:pt idx="176">
                  <c:v>179150</c:v>
                </c:pt>
                <c:pt idx="177">
                  <c:v>179800</c:v>
                </c:pt>
                <c:pt idx="178">
                  <c:v>184750</c:v>
                </c:pt>
                <c:pt idx="179">
                  <c:v>181600</c:v>
                </c:pt>
                <c:pt idx="180">
                  <c:v>184850</c:v>
                </c:pt>
                <c:pt idx="181">
                  <c:v>185800</c:v>
                </c:pt>
                <c:pt idx="182">
                  <c:v>183050</c:v>
                </c:pt>
                <c:pt idx="183">
                  <c:v>183950</c:v>
                </c:pt>
                <c:pt idx="184">
                  <c:v>186000</c:v>
                </c:pt>
                <c:pt idx="185">
                  <c:v>192000</c:v>
                </c:pt>
                <c:pt idx="186">
                  <c:v>201300</c:v>
                </c:pt>
                <c:pt idx="187">
                  <c:v>201800</c:v>
                </c:pt>
                <c:pt idx="188">
                  <c:v>211150</c:v>
                </c:pt>
                <c:pt idx="189">
                  <c:v>212000</c:v>
                </c:pt>
                <c:pt idx="190">
                  <c:v>198250</c:v>
                </c:pt>
                <c:pt idx="191">
                  <c:v>208250</c:v>
                </c:pt>
                <c:pt idx="192">
                  <c:v>206150</c:v>
                </c:pt>
                <c:pt idx="193">
                  <c:v>212500</c:v>
                </c:pt>
                <c:pt idx="194">
                  <c:v>214600</c:v>
                </c:pt>
                <c:pt idx="195">
                  <c:v>217100</c:v>
                </c:pt>
                <c:pt idx="196">
                  <c:v>223350</c:v>
                </c:pt>
                <c:pt idx="197">
                  <c:v>224500</c:v>
                </c:pt>
                <c:pt idx="198">
                  <c:v>227950</c:v>
                </c:pt>
                <c:pt idx="199">
                  <c:v>234750</c:v>
                </c:pt>
                <c:pt idx="200">
                  <c:v>215200</c:v>
                </c:pt>
                <c:pt idx="201">
                  <c:v>206250</c:v>
                </c:pt>
                <c:pt idx="202">
                  <c:v>197950</c:v>
                </c:pt>
                <c:pt idx="203">
                  <c:v>211000</c:v>
                </c:pt>
                <c:pt idx="204">
                  <c:v>194600</c:v>
                </c:pt>
                <c:pt idx="205">
                  <c:v>201000</c:v>
                </c:pt>
                <c:pt idx="206">
                  <c:v>205600</c:v>
                </c:pt>
                <c:pt idx="207">
                  <c:v>215000</c:v>
                </c:pt>
                <c:pt idx="208">
                  <c:v>226000</c:v>
                </c:pt>
                <c:pt idx="209">
                  <c:v>225500</c:v>
                </c:pt>
                <c:pt idx="210">
                  <c:v>217850</c:v>
                </c:pt>
                <c:pt idx="211">
                  <c:v>230550</c:v>
                </c:pt>
                <c:pt idx="212">
                  <c:v>235450</c:v>
                </c:pt>
                <c:pt idx="213">
                  <c:v>230300</c:v>
                </c:pt>
                <c:pt idx="214">
                  <c:v>246750</c:v>
                </c:pt>
                <c:pt idx="215">
                  <c:v>247300</c:v>
                </c:pt>
                <c:pt idx="216">
                  <c:v>251000</c:v>
                </c:pt>
                <c:pt idx="217">
                  <c:v>248000</c:v>
                </c:pt>
                <c:pt idx="218">
                  <c:v>241000</c:v>
                </c:pt>
                <c:pt idx="219">
                  <c:v>244250</c:v>
                </c:pt>
                <c:pt idx="220">
                  <c:v>242500</c:v>
                </c:pt>
                <c:pt idx="221">
                  <c:v>240350</c:v>
                </c:pt>
                <c:pt idx="222">
                  <c:v>240000</c:v>
                </c:pt>
                <c:pt idx="223">
                  <c:v>234200</c:v>
                </c:pt>
                <c:pt idx="224">
                  <c:v>236400</c:v>
                </c:pt>
                <c:pt idx="225">
                  <c:v>243700</c:v>
                </c:pt>
                <c:pt idx="226">
                  <c:v>248700</c:v>
                </c:pt>
                <c:pt idx="227">
                  <c:v>251500</c:v>
                </c:pt>
                <c:pt idx="228">
                  <c:v>256399.99999999997</c:v>
                </c:pt>
                <c:pt idx="229">
                  <c:v>270600</c:v>
                </c:pt>
                <c:pt idx="230">
                  <c:v>275350</c:v>
                </c:pt>
                <c:pt idx="231">
                  <c:v>280250</c:v>
                </c:pt>
                <c:pt idx="232">
                  <c:v>280000</c:v>
                </c:pt>
                <c:pt idx="233">
                  <c:v>282300</c:v>
                </c:pt>
                <c:pt idx="234">
                  <c:v>277500</c:v>
                </c:pt>
                <c:pt idx="235">
                  <c:v>290250</c:v>
                </c:pt>
                <c:pt idx="236">
                  <c:v>287450</c:v>
                </c:pt>
                <c:pt idx="237">
                  <c:v>298750</c:v>
                </c:pt>
                <c:pt idx="238">
                  <c:v>305800</c:v>
                </c:pt>
                <c:pt idx="239">
                  <c:v>286750</c:v>
                </c:pt>
                <c:pt idx="240">
                  <c:v>304000</c:v>
                </c:pt>
                <c:pt idx="241">
                  <c:v>300800</c:v>
                </c:pt>
                <c:pt idx="242">
                  <c:v>314750</c:v>
                </c:pt>
                <c:pt idx="243">
                  <c:v>315350</c:v>
                </c:pt>
                <c:pt idx="244">
                  <c:v>329150</c:v>
                </c:pt>
                <c:pt idx="245">
                  <c:v>346050</c:v>
                </c:pt>
                <c:pt idx="246">
                  <c:v>369250</c:v>
                </c:pt>
                <c:pt idx="247">
                  <c:v>397500</c:v>
                </c:pt>
                <c:pt idx="248">
                  <c:v>385250</c:v>
                </c:pt>
                <c:pt idx="249">
                  <c:v>395000</c:v>
                </c:pt>
                <c:pt idx="250">
                  <c:v>393000</c:v>
                </c:pt>
                <c:pt idx="251">
                  <c:v>375250</c:v>
                </c:pt>
                <c:pt idx="252">
                  <c:v>373050</c:v>
                </c:pt>
                <c:pt idx="253">
                  <c:v>389750</c:v>
                </c:pt>
                <c:pt idx="254">
                  <c:v>390600</c:v>
                </c:pt>
                <c:pt idx="255">
                  <c:v>396200</c:v>
                </c:pt>
                <c:pt idx="256">
                  <c:v>415900</c:v>
                </c:pt>
                <c:pt idx="257">
                  <c:v>430650</c:v>
                </c:pt>
                <c:pt idx="258">
                  <c:v>457050</c:v>
                </c:pt>
                <c:pt idx="259">
                  <c:v>473100</c:v>
                </c:pt>
                <c:pt idx="260">
                  <c:v>512000</c:v>
                </c:pt>
                <c:pt idx="261">
                  <c:v>588000</c:v>
                </c:pt>
                <c:pt idx="262">
                  <c:v>623000</c:v>
                </c:pt>
                <c:pt idx="263">
                  <c:v>835000</c:v>
                </c:pt>
                <c:pt idx="264">
                  <c:v>668000</c:v>
                </c:pt>
                <c:pt idx="265">
                  <c:v>676500</c:v>
                </c:pt>
                <c:pt idx="266">
                  <c:v>692000</c:v>
                </c:pt>
                <c:pt idx="267">
                  <c:v>667000</c:v>
                </c:pt>
                <c:pt idx="268">
                  <c:v>630000</c:v>
                </c:pt>
                <c:pt idx="269">
                  <c:v>637000</c:v>
                </c:pt>
                <c:pt idx="270">
                  <c:v>609000</c:v>
                </c:pt>
                <c:pt idx="271">
                  <c:v>523000</c:v>
                </c:pt>
                <c:pt idx="272">
                  <c:v>525000</c:v>
                </c:pt>
                <c:pt idx="273">
                  <c:v>490000</c:v>
                </c:pt>
                <c:pt idx="274">
                  <c:v>485750</c:v>
                </c:pt>
                <c:pt idx="275">
                  <c:v>530500</c:v>
                </c:pt>
                <c:pt idx="276">
                  <c:v>515600</c:v>
                </c:pt>
                <c:pt idx="277">
                  <c:v>551500</c:v>
                </c:pt>
                <c:pt idx="278">
                  <c:v>512500</c:v>
                </c:pt>
                <c:pt idx="279">
                  <c:v>508250</c:v>
                </c:pt>
                <c:pt idx="280">
                  <c:v>516500</c:v>
                </c:pt>
                <c:pt idx="281">
                  <c:v>511250</c:v>
                </c:pt>
                <c:pt idx="282">
                  <c:v>535500</c:v>
                </c:pt>
                <c:pt idx="283">
                  <c:v>617900</c:v>
                </c:pt>
                <c:pt idx="284">
                  <c:v>608400</c:v>
                </c:pt>
                <c:pt idx="285">
                  <c:v>602500</c:v>
                </c:pt>
                <c:pt idx="286">
                  <c:v>637500</c:v>
                </c:pt>
                <c:pt idx="287">
                  <c:v>663500</c:v>
                </c:pt>
                <c:pt idx="288">
                  <c:v>666700</c:v>
                </c:pt>
                <c:pt idx="289">
                  <c:v>606000</c:v>
                </c:pt>
                <c:pt idx="290">
                  <c:v>651750</c:v>
                </c:pt>
                <c:pt idx="291">
                  <c:v>622000</c:v>
                </c:pt>
                <c:pt idx="292">
                  <c:v>630000</c:v>
                </c:pt>
                <c:pt idx="293">
                  <c:v>624500</c:v>
                </c:pt>
                <c:pt idx="294">
                  <c:v>639200</c:v>
                </c:pt>
                <c:pt idx="295">
                  <c:v>631250</c:v>
                </c:pt>
                <c:pt idx="296">
                  <c:v>651000</c:v>
                </c:pt>
                <c:pt idx="297">
                  <c:v>685500</c:v>
                </c:pt>
                <c:pt idx="298">
                  <c:v>674000</c:v>
                </c:pt>
                <c:pt idx="299">
                  <c:v>698250</c:v>
                </c:pt>
                <c:pt idx="300">
                  <c:v>660500</c:v>
                </c:pt>
                <c:pt idx="301">
                  <c:v>685250</c:v>
                </c:pt>
                <c:pt idx="302">
                  <c:v>670500</c:v>
                </c:pt>
                <c:pt idx="303">
                  <c:v>633000</c:v>
                </c:pt>
                <c:pt idx="304">
                  <c:v>629000</c:v>
                </c:pt>
                <c:pt idx="305">
                  <c:v>596000</c:v>
                </c:pt>
                <c:pt idx="306">
                  <c:v>612500</c:v>
                </c:pt>
                <c:pt idx="307">
                  <c:v>634750</c:v>
                </c:pt>
                <c:pt idx="308">
                  <c:v>626000</c:v>
                </c:pt>
                <c:pt idx="309">
                  <c:v>617000</c:v>
                </c:pt>
                <c:pt idx="310">
                  <c:v>562750</c:v>
                </c:pt>
                <c:pt idx="311">
                  <c:v>575000</c:v>
                </c:pt>
                <c:pt idx="312">
                  <c:v>601000</c:v>
                </c:pt>
                <c:pt idx="313">
                  <c:v>586000</c:v>
                </c:pt>
                <c:pt idx="314">
                  <c:v>577750</c:v>
                </c:pt>
                <c:pt idx="315">
                  <c:v>560750</c:v>
                </c:pt>
                <c:pt idx="316">
                  <c:v>553000</c:v>
                </c:pt>
                <c:pt idx="317">
                  <c:v>506500</c:v>
                </c:pt>
                <c:pt idx="318">
                  <c:v>500500</c:v>
                </c:pt>
                <c:pt idx="319">
                  <c:v>491500</c:v>
                </c:pt>
                <c:pt idx="320">
                  <c:v>511500</c:v>
                </c:pt>
                <c:pt idx="321">
                  <c:v>489000</c:v>
                </c:pt>
                <c:pt idx="322">
                  <c:v>467000</c:v>
                </c:pt>
                <c:pt idx="323">
                  <c:v>492000</c:v>
                </c:pt>
                <c:pt idx="324">
                  <c:v>516750</c:v>
                </c:pt>
                <c:pt idx="325">
                  <c:v>538750</c:v>
                </c:pt>
                <c:pt idx="326">
                  <c:v>523000</c:v>
                </c:pt>
                <c:pt idx="327">
                  <c:v>493500</c:v>
                </c:pt>
                <c:pt idx="328">
                  <c:v>482500</c:v>
                </c:pt>
                <c:pt idx="329">
                  <c:v>494500</c:v>
                </c:pt>
                <c:pt idx="330">
                  <c:v>487500</c:v>
                </c:pt>
                <c:pt idx="331">
                  <c:v>485750</c:v>
                </c:pt>
                <c:pt idx="332">
                  <c:v>485000</c:v>
                </c:pt>
                <c:pt idx="333">
                  <c:v>472750</c:v>
                </c:pt>
                <c:pt idx="334">
                  <c:v>479250</c:v>
                </c:pt>
                <c:pt idx="335">
                  <c:v>460000</c:v>
                </c:pt>
                <c:pt idx="336">
                  <c:v>472000</c:v>
                </c:pt>
                <c:pt idx="337">
                  <c:v>458250</c:v>
                </c:pt>
                <c:pt idx="338">
                  <c:v>442000</c:v>
                </c:pt>
                <c:pt idx="339">
                  <c:v>414500</c:v>
                </c:pt>
                <c:pt idx="340">
                  <c:v>416500</c:v>
                </c:pt>
                <c:pt idx="341">
                  <c:v>415000</c:v>
                </c:pt>
                <c:pt idx="342">
                  <c:v>407500</c:v>
                </c:pt>
                <c:pt idx="343">
                  <c:v>406000</c:v>
                </c:pt>
                <c:pt idx="344">
                  <c:v>397250</c:v>
                </c:pt>
                <c:pt idx="345">
                  <c:v>413000</c:v>
                </c:pt>
                <c:pt idx="346">
                  <c:v>429500</c:v>
                </c:pt>
                <c:pt idx="347">
                  <c:v>425000</c:v>
                </c:pt>
                <c:pt idx="348">
                  <c:v>439500</c:v>
                </c:pt>
                <c:pt idx="349">
                  <c:v>448250</c:v>
                </c:pt>
                <c:pt idx="350">
                  <c:v>447000</c:v>
                </c:pt>
                <c:pt idx="351">
                  <c:v>450500</c:v>
                </c:pt>
                <c:pt idx="352">
                  <c:v>435000</c:v>
                </c:pt>
                <c:pt idx="353">
                  <c:v>453500</c:v>
                </c:pt>
                <c:pt idx="354">
                  <c:v>443750</c:v>
                </c:pt>
                <c:pt idx="355">
                  <c:v>432500</c:v>
                </c:pt>
                <c:pt idx="356">
                  <c:v>427000</c:v>
                </c:pt>
                <c:pt idx="357">
                  <c:v>428250</c:v>
                </c:pt>
                <c:pt idx="358">
                  <c:v>412500</c:v>
                </c:pt>
                <c:pt idx="359">
                  <c:v>401500</c:v>
                </c:pt>
                <c:pt idx="360">
                  <c:v>409500</c:v>
                </c:pt>
                <c:pt idx="361">
                  <c:v>426000</c:v>
                </c:pt>
                <c:pt idx="362">
                  <c:v>409750</c:v>
                </c:pt>
                <c:pt idx="363">
                  <c:v>415750</c:v>
                </c:pt>
                <c:pt idx="364">
                  <c:v>398900</c:v>
                </c:pt>
                <c:pt idx="365">
                  <c:v>401000</c:v>
                </c:pt>
                <c:pt idx="366">
                  <c:v>400250</c:v>
                </c:pt>
                <c:pt idx="367">
                  <c:v>379250</c:v>
                </c:pt>
                <c:pt idx="368">
                  <c:v>377250</c:v>
                </c:pt>
                <c:pt idx="369">
                  <c:v>387000</c:v>
                </c:pt>
                <c:pt idx="370">
                  <c:v>384250</c:v>
                </c:pt>
                <c:pt idx="371">
                  <c:v>377500</c:v>
                </c:pt>
                <c:pt idx="372">
                  <c:v>369250</c:v>
                </c:pt>
                <c:pt idx="373">
                  <c:v>362600</c:v>
                </c:pt>
                <c:pt idx="374">
                  <c:v>342400</c:v>
                </c:pt>
                <c:pt idx="375">
                  <c:v>323250</c:v>
                </c:pt>
                <c:pt idx="376">
                  <c:v>315750</c:v>
                </c:pt>
                <c:pt idx="377">
                  <c:v>322250</c:v>
                </c:pt>
                <c:pt idx="378">
                  <c:v>327750</c:v>
                </c:pt>
                <c:pt idx="379">
                  <c:v>351500</c:v>
                </c:pt>
                <c:pt idx="380">
                  <c:v>362750</c:v>
                </c:pt>
                <c:pt idx="381">
                  <c:v>352250</c:v>
                </c:pt>
                <c:pt idx="382">
                  <c:v>361250</c:v>
                </c:pt>
                <c:pt idx="383">
                  <c:v>334750</c:v>
                </c:pt>
                <c:pt idx="384">
                  <c:v>333250</c:v>
                </c:pt>
                <c:pt idx="385">
                  <c:v>338500</c:v>
                </c:pt>
                <c:pt idx="386">
                  <c:v>325250</c:v>
                </c:pt>
                <c:pt idx="387">
                  <c:v>318750</c:v>
                </c:pt>
                <c:pt idx="388">
                  <c:v>325250</c:v>
                </c:pt>
                <c:pt idx="389">
                  <c:v>308750</c:v>
                </c:pt>
                <c:pt idx="390">
                  <c:v>305500</c:v>
                </c:pt>
                <c:pt idx="391">
                  <c:v>312750</c:v>
                </c:pt>
                <c:pt idx="392">
                  <c:v>313500</c:v>
                </c:pt>
                <c:pt idx="393">
                  <c:v>347000</c:v>
                </c:pt>
                <c:pt idx="394">
                  <c:v>363250</c:v>
                </c:pt>
                <c:pt idx="395">
                  <c:v>342900</c:v>
                </c:pt>
                <c:pt idx="396">
                  <c:v>344750</c:v>
                </c:pt>
                <c:pt idx="397">
                  <c:v>338000</c:v>
                </c:pt>
                <c:pt idx="398">
                  <c:v>386500</c:v>
                </c:pt>
                <c:pt idx="399">
                  <c:v>418000</c:v>
                </c:pt>
                <c:pt idx="400">
                  <c:v>455000</c:v>
                </c:pt>
                <c:pt idx="401">
                  <c:v>453000</c:v>
                </c:pt>
                <c:pt idx="402">
                  <c:v>441500</c:v>
                </c:pt>
                <c:pt idx="403">
                  <c:v>431000</c:v>
                </c:pt>
                <c:pt idx="404">
                  <c:v>402000</c:v>
                </c:pt>
                <c:pt idx="405">
                  <c:v>433000</c:v>
                </c:pt>
                <c:pt idx="406">
                  <c:v>432500</c:v>
                </c:pt>
                <c:pt idx="407">
                  <c:v>428000</c:v>
                </c:pt>
                <c:pt idx="408">
                  <c:v>423250</c:v>
                </c:pt>
                <c:pt idx="409">
                  <c:v>417500</c:v>
                </c:pt>
                <c:pt idx="410">
                  <c:v>398000</c:v>
                </c:pt>
                <c:pt idx="411">
                  <c:v>417600</c:v>
                </c:pt>
                <c:pt idx="412">
                  <c:v>406000</c:v>
                </c:pt>
                <c:pt idx="413">
                  <c:v>441250</c:v>
                </c:pt>
                <c:pt idx="414">
                  <c:v>435750</c:v>
                </c:pt>
                <c:pt idx="415">
                  <c:v>437000</c:v>
                </c:pt>
                <c:pt idx="416">
                  <c:v>445750</c:v>
                </c:pt>
                <c:pt idx="417">
                  <c:v>456900</c:v>
                </c:pt>
                <c:pt idx="418">
                  <c:v>465000</c:v>
                </c:pt>
                <c:pt idx="419">
                  <c:v>483250</c:v>
                </c:pt>
                <c:pt idx="420">
                  <c:v>485000</c:v>
                </c:pt>
                <c:pt idx="421">
                  <c:v>493750</c:v>
                </c:pt>
                <c:pt idx="422">
                  <c:v>498500</c:v>
                </c:pt>
                <c:pt idx="423">
                  <c:v>504500</c:v>
                </c:pt>
                <c:pt idx="424">
                  <c:v>503500</c:v>
                </c:pt>
                <c:pt idx="425">
                  <c:v>464750</c:v>
                </c:pt>
                <c:pt idx="426">
                  <c:v>412500</c:v>
                </c:pt>
                <c:pt idx="427">
                  <c:v>420500</c:v>
                </c:pt>
                <c:pt idx="428">
                  <c:v>421750</c:v>
                </c:pt>
                <c:pt idx="429">
                  <c:v>411750</c:v>
                </c:pt>
                <c:pt idx="430">
                  <c:v>414750</c:v>
                </c:pt>
                <c:pt idx="431">
                  <c:v>421250</c:v>
                </c:pt>
                <c:pt idx="432">
                  <c:v>436500</c:v>
                </c:pt>
                <c:pt idx="433">
                  <c:v>437000</c:v>
                </c:pt>
                <c:pt idx="434">
                  <c:v>429250</c:v>
                </c:pt>
                <c:pt idx="435">
                  <c:v>431250</c:v>
                </c:pt>
                <c:pt idx="436">
                  <c:v>441250</c:v>
                </c:pt>
                <c:pt idx="437">
                  <c:v>438750</c:v>
                </c:pt>
                <c:pt idx="438">
                  <c:v>437250</c:v>
                </c:pt>
                <c:pt idx="439">
                  <c:v>411500</c:v>
                </c:pt>
                <c:pt idx="440">
                  <c:v>411250</c:v>
                </c:pt>
                <c:pt idx="441">
                  <c:v>415200</c:v>
                </c:pt>
                <c:pt idx="442">
                  <c:v>423500</c:v>
                </c:pt>
                <c:pt idx="443">
                  <c:v>416250</c:v>
                </c:pt>
                <c:pt idx="444">
                  <c:v>426000</c:v>
                </c:pt>
                <c:pt idx="445">
                  <c:v>422250</c:v>
                </c:pt>
                <c:pt idx="446">
                  <c:v>423500</c:v>
                </c:pt>
                <c:pt idx="447">
                  <c:v>422000</c:v>
                </c:pt>
                <c:pt idx="448">
                  <c:v>409750</c:v>
                </c:pt>
                <c:pt idx="449">
                  <c:v>412450</c:v>
                </c:pt>
                <c:pt idx="450">
                  <c:v>417750</c:v>
                </c:pt>
                <c:pt idx="451">
                  <c:v>417000</c:v>
                </c:pt>
                <c:pt idx="452">
                  <c:v>417500</c:v>
                </c:pt>
                <c:pt idx="453">
                  <c:v>414750</c:v>
                </c:pt>
                <c:pt idx="454">
                  <c:v>405500</c:v>
                </c:pt>
                <c:pt idx="455">
                  <c:v>413000</c:v>
                </c:pt>
                <c:pt idx="456">
                  <c:v>405000</c:v>
                </c:pt>
                <c:pt idx="457">
                  <c:v>397400</c:v>
                </c:pt>
                <c:pt idx="458">
                  <c:v>398750</c:v>
                </c:pt>
                <c:pt idx="459">
                  <c:v>394250</c:v>
                </c:pt>
                <c:pt idx="460">
                  <c:v>387750</c:v>
                </c:pt>
                <c:pt idx="461">
                  <c:v>381000</c:v>
                </c:pt>
                <c:pt idx="462">
                  <c:v>382000</c:v>
                </c:pt>
                <c:pt idx="463">
                  <c:v>375250</c:v>
                </c:pt>
                <c:pt idx="464">
                  <c:v>375700</c:v>
                </c:pt>
                <c:pt idx="465">
                  <c:v>400750</c:v>
                </c:pt>
                <c:pt idx="466">
                  <c:v>388750</c:v>
                </c:pt>
                <c:pt idx="467">
                  <c:v>377250</c:v>
                </c:pt>
                <c:pt idx="468">
                  <c:v>380500</c:v>
                </c:pt>
                <c:pt idx="469">
                  <c:v>381500</c:v>
                </c:pt>
                <c:pt idx="470">
                  <c:v>375250</c:v>
                </c:pt>
                <c:pt idx="471">
                  <c:v>373250</c:v>
                </c:pt>
                <c:pt idx="472">
                  <c:v>371250</c:v>
                </c:pt>
                <c:pt idx="473">
                  <c:v>370000</c:v>
                </c:pt>
                <c:pt idx="474">
                  <c:v>383100</c:v>
                </c:pt>
                <c:pt idx="475">
                  <c:v>377650</c:v>
                </c:pt>
                <c:pt idx="476">
                  <c:v>382150</c:v>
                </c:pt>
                <c:pt idx="477">
                  <c:v>395750</c:v>
                </c:pt>
                <c:pt idx="478">
                  <c:v>399000</c:v>
                </c:pt>
                <c:pt idx="479">
                  <c:v>399900</c:v>
                </c:pt>
                <c:pt idx="480">
                  <c:v>392750</c:v>
                </c:pt>
                <c:pt idx="481">
                  <c:v>387900</c:v>
                </c:pt>
                <c:pt idx="482">
                  <c:v>388500</c:v>
                </c:pt>
                <c:pt idx="483">
                  <c:v>380250</c:v>
                </c:pt>
                <c:pt idx="484">
                  <c:v>379250</c:v>
                </c:pt>
                <c:pt idx="485">
                  <c:v>384900</c:v>
                </c:pt>
                <c:pt idx="486">
                  <c:v>379250</c:v>
                </c:pt>
                <c:pt idx="487">
                  <c:v>376700</c:v>
                </c:pt>
                <c:pt idx="488">
                  <c:v>372500</c:v>
                </c:pt>
                <c:pt idx="489">
                  <c:v>375600</c:v>
                </c:pt>
                <c:pt idx="490">
                  <c:v>384200</c:v>
                </c:pt>
                <c:pt idx="491">
                  <c:v>393750</c:v>
                </c:pt>
                <c:pt idx="492">
                  <c:v>386000</c:v>
                </c:pt>
                <c:pt idx="493">
                  <c:v>368000</c:v>
                </c:pt>
                <c:pt idx="494">
                  <c:v>374250</c:v>
                </c:pt>
                <c:pt idx="495">
                  <c:v>373050</c:v>
                </c:pt>
                <c:pt idx="496">
                  <c:v>353250</c:v>
                </c:pt>
                <c:pt idx="497">
                  <c:v>345000</c:v>
                </c:pt>
                <c:pt idx="498">
                  <c:v>342000</c:v>
                </c:pt>
                <c:pt idx="499">
                  <c:v>335250</c:v>
                </c:pt>
                <c:pt idx="500">
                  <c:v>349250</c:v>
                </c:pt>
                <c:pt idx="501">
                  <c:v>346750</c:v>
                </c:pt>
                <c:pt idx="502">
                  <c:v>352000</c:v>
                </c:pt>
                <c:pt idx="503">
                  <c:v>350000</c:v>
                </c:pt>
                <c:pt idx="504">
                  <c:v>348250</c:v>
                </c:pt>
                <c:pt idx="505">
                  <c:v>339750</c:v>
                </c:pt>
                <c:pt idx="506">
                  <c:v>341450</c:v>
                </c:pt>
                <c:pt idx="507">
                  <c:v>343500</c:v>
                </c:pt>
                <c:pt idx="508">
                  <c:v>343750</c:v>
                </c:pt>
                <c:pt idx="509">
                  <c:v>343800</c:v>
                </c:pt>
                <c:pt idx="510">
                  <c:v>338900</c:v>
                </c:pt>
                <c:pt idx="511">
                  <c:v>339500</c:v>
                </c:pt>
                <c:pt idx="512">
                  <c:v>337600</c:v>
                </c:pt>
                <c:pt idx="513">
                  <c:v>343100</c:v>
                </c:pt>
                <c:pt idx="514">
                  <c:v>346800</c:v>
                </c:pt>
                <c:pt idx="515">
                  <c:v>345000</c:v>
                </c:pt>
                <c:pt idx="516">
                  <c:v>340300</c:v>
                </c:pt>
                <c:pt idx="517">
                  <c:v>329000</c:v>
                </c:pt>
                <c:pt idx="518">
                  <c:v>327000</c:v>
                </c:pt>
                <c:pt idx="519">
                  <c:v>322500</c:v>
                </c:pt>
                <c:pt idx="520">
                  <c:v>311000</c:v>
                </c:pt>
                <c:pt idx="521">
                  <c:v>308300</c:v>
                </c:pt>
                <c:pt idx="522">
                  <c:v>303150</c:v>
                </c:pt>
                <c:pt idx="523">
                  <c:v>304250</c:v>
                </c:pt>
                <c:pt idx="524">
                  <c:v>308000</c:v>
                </c:pt>
                <c:pt idx="525">
                  <c:v>298850</c:v>
                </c:pt>
                <c:pt idx="526">
                  <c:v>303600</c:v>
                </c:pt>
                <c:pt idx="527">
                  <c:v>299800</c:v>
                </c:pt>
                <c:pt idx="528">
                  <c:v>304000</c:v>
                </c:pt>
                <c:pt idx="529">
                  <c:v>298400</c:v>
                </c:pt>
                <c:pt idx="530">
                  <c:v>287250</c:v>
                </c:pt>
                <c:pt idx="531">
                  <c:v>291000</c:v>
                </c:pt>
                <c:pt idx="532">
                  <c:v>292700</c:v>
                </c:pt>
                <c:pt idx="533">
                  <c:v>315500</c:v>
                </c:pt>
                <c:pt idx="534">
                  <c:v>329250</c:v>
                </c:pt>
                <c:pt idx="535">
                  <c:v>316750</c:v>
                </c:pt>
                <c:pt idx="536">
                  <c:v>329900</c:v>
                </c:pt>
                <c:pt idx="537">
                  <c:v>327000</c:v>
                </c:pt>
                <c:pt idx="538">
                  <c:v>323500</c:v>
                </c:pt>
                <c:pt idx="539">
                  <c:v>312750</c:v>
                </c:pt>
                <c:pt idx="540">
                  <c:v>314500</c:v>
                </c:pt>
                <c:pt idx="541">
                  <c:v>322500</c:v>
                </c:pt>
                <c:pt idx="542">
                  <c:v>314700</c:v>
                </c:pt>
                <c:pt idx="543">
                  <c:v>314000</c:v>
                </c:pt>
                <c:pt idx="544">
                  <c:v>314300</c:v>
                </c:pt>
                <c:pt idx="545">
                  <c:v>318250</c:v>
                </c:pt>
                <c:pt idx="546">
                  <c:v>313450</c:v>
                </c:pt>
                <c:pt idx="547">
                  <c:v>317750</c:v>
                </c:pt>
                <c:pt idx="548">
                  <c:v>310350</c:v>
                </c:pt>
                <c:pt idx="549">
                  <c:v>315650</c:v>
                </c:pt>
                <c:pt idx="550">
                  <c:v>318900</c:v>
                </c:pt>
                <c:pt idx="551">
                  <c:v>316950</c:v>
                </c:pt>
                <c:pt idx="552">
                  <c:v>320500</c:v>
                </c:pt>
                <c:pt idx="553">
                  <c:v>321650</c:v>
                </c:pt>
                <c:pt idx="554">
                  <c:v>335350</c:v>
                </c:pt>
                <c:pt idx="555">
                  <c:v>334850</c:v>
                </c:pt>
                <c:pt idx="556">
                  <c:v>333250</c:v>
                </c:pt>
                <c:pt idx="557">
                  <c:v>317650</c:v>
                </c:pt>
                <c:pt idx="558">
                  <c:v>321300</c:v>
                </c:pt>
                <c:pt idx="559">
                  <c:v>319150</c:v>
                </c:pt>
                <c:pt idx="560">
                  <c:v>329200</c:v>
                </c:pt>
                <c:pt idx="561">
                  <c:v>328000</c:v>
                </c:pt>
                <c:pt idx="562">
                  <c:v>325800</c:v>
                </c:pt>
                <c:pt idx="563">
                  <c:v>326500</c:v>
                </c:pt>
                <c:pt idx="564">
                  <c:v>325650</c:v>
                </c:pt>
                <c:pt idx="565">
                  <c:v>323750</c:v>
                </c:pt>
                <c:pt idx="566">
                  <c:v>322200</c:v>
                </c:pt>
                <c:pt idx="567">
                  <c:v>325650</c:v>
                </c:pt>
                <c:pt idx="568">
                  <c:v>326750</c:v>
                </c:pt>
                <c:pt idx="569">
                  <c:v>328400</c:v>
                </c:pt>
                <c:pt idx="570">
                  <c:v>322300</c:v>
                </c:pt>
                <c:pt idx="571">
                  <c:v>318000</c:v>
                </c:pt>
                <c:pt idx="572">
                  <c:v>325550</c:v>
                </c:pt>
                <c:pt idx="573">
                  <c:v>326850</c:v>
                </c:pt>
                <c:pt idx="574">
                  <c:v>327000</c:v>
                </c:pt>
                <c:pt idx="575">
                  <c:v>340450</c:v>
                </c:pt>
                <c:pt idx="576">
                  <c:v>352600</c:v>
                </c:pt>
                <c:pt idx="577">
                  <c:v>354000</c:v>
                </c:pt>
                <c:pt idx="578">
                  <c:v>350500</c:v>
                </c:pt>
                <c:pt idx="579">
                  <c:v>337450</c:v>
                </c:pt>
                <c:pt idx="580">
                  <c:v>331350</c:v>
                </c:pt>
                <c:pt idx="581">
                  <c:v>338000</c:v>
                </c:pt>
                <c:pt idx="582">
                  <c:v>338150</c:v>
                </c:pt>
                <c:pt idx="583">
                  <c:v>343350</c:v>
                </c:pt>
                <c:pt idx="584">
                  <c:v>348000</c:v>
                </c:pt>
                <c:pt idx="585">
                  <c:v>352900</c:v>
                </c:pt>
                <c:pt idx="586">
                  <c:v>344250</c:v>
                </c:pt>
                <c:pt idx="587">
                  <c:v>334500</c:v>
                </c:pt>
                <c:pt idx="588">
                  <c:v>341950</c:v>
                </c:pt>
                <c:pt idx="589">
                  <c:v>343000</c:v>
                </c:pt>
                <c:pt idx="590">
                  <c:v>344450</c:v>
                </c:pt>
                <c:pt idx="591">
                  <c:v>341600</c:v>
                </c:pt>
                <c:pt idx="592">
                  <c:v>345350</c:v>
                </c:pt>
                <c:pt idx="593">
                  <c:v>343000</c:v>
                </c:pt>
                <c:pt idx="594">
                  <c:v>341100</c:v>
                </c:pt>
                <c:pt idx="595">
                  <c:v>343450</c:v>
                </c:pt>
                <c:pt idx="596">
                  <c:v>341650</c:v>
                </c:pt>
                <c:pt idx="597">
                  <c:v>346200</c:v>
                </c:pt>
                <c:pt idx="598">
                  <c:v>339650</c:v>
                </c:pt>
                <c:pt idx="599">
                  <c:v>344500</c:v>
                </c:pt>
                <c:pt idx="600">
                  <c:v>342300</c:v>
                </c:pt>
                <c:pt idx="601">
                  <c:v>348100</c:v>
                </c:pt>
                <c:pt idx="602">
                  <c:v>348150</c:v>
                </c:pt>
                <c:pt idx="603">
                  <c:v>349650</c:v>
                </c:pt>
                <c:pt idx="604">
                  <c:v>361000</c:v>
                </c:pt>
                <c:pt idx="605">
                  <c:v>368800</c:v>
                </c:pt>
                <c:pt idx="606">
                  <c:v>385100</c:v>
                </c:pt>
                <c:pt idx="607">
                  <c:v>386250</c:v>
                </c:pt>
                <c:pt idx="608">
                  <c:v>384950</c:v>
                </c:pt>
                <c:pt idx="609">
                  <c:v>420800</c:v>
                </c:pt>
                <c:pt idx="610">
                  <c:v>419750</c:v>
                </c:pt>
                <c:pt idx="611">
                  <c:v>430000</c:v>
                </c:pt>
                <c:pt idx="612">
                  <c:v>433000</c:v>
                </c:pt>
                <c:pt idx="613">
                  <c:v>436000</c:v>
                </c:pt>
                <c:pt idx="614">
                  <c:v>430750</c:v>
                </c:pt>
                <c:pt idx="615">
                  <c:v>419250</c:v>
                </c:pt>
                <c:pt idx="616">
                  <c:v>410750</c:v>
                </c:pt>
                <c:pt idx="617">
                  <c:v>401000</c:v>
                </c:pt>
                <c:pt idx="618">
                  <c:v>408200</c:v>
                </c:pt>
                <c:pt idx="619">
                  <c:v>408250</c:v>
                </c:pt>
                <c:pt idx="620">
                  <c:v>388200</c:v>
                </c:pt>
                <c:pt idx="621">
                  <c:v>383600</c:v>
                </c:pt>
                <c:pt idx="622">
                  <c:v>388500</c:v>
                </c:pt>
                <c:pt idx="623">
                  <c:v>391500</c:v>
                </c:pt>
                <c:pt idx="624">
                  <c:v>394800</c:v>
                </c:pt>
                <c:pt idx="625">
                  <c:v>389200</c:v>
                </c:pt>
                <c:pt idx="626">
                  <c:v>403500</c:v>
                </c:pt>
                <c:pt idx="627">
                  <c:v>402000</c:v>
                </c:pt>
                <c:pt idx="628">
                  <c:v>415700</c:v>
                </c:pt>
                <c:pt idx="629">
                  <c:v>400000</c:v>
                </c:pt>
                <c:pt idx="630">
                  <c:v>400500</c:v>
                </c:pt>
                <c:pt idx="631">
                  <c:v>402600</c:v>
                </c:pt>
                <c:pt idx="632">
                  <c:v>397350</c:v>
                </c:pt>
                <c:pt idx="633">
                  <c:v>399750</c:v>
                </c:pt>
                <c:pt idx="634">
                  <c:v>405850</c:v>
                </c:pt>
                <c:pt idx="635">
                  <c:v>406300</c:v>
                </c:pt>
                <c:pt idx="636">
                  <c:v>408500</c:v>
                </c:pt>
                <c:pt idx="637">
                  <c:v>404450</c:v>
                </c:pt>
                <c:pt idx="638">
                  <c:v>416350</c:v>
                </c:pt>
                <c:pt idx="639">
                  <c:v>418700</c:v>
                </c:pt>
                <c:pt idx="640">
                  <c:v>431600</c:v>
                </c:pt>
                <c:pt idx="641">
                  <c:v>437750</c:v>
                </c:pt>
                <c:pt idx="642">
                  <c:v>462200</c:v>
                </c:pt>
                <c:pt idx="643">
                  <c:v>456750</c:v>
                </c:pt>
                <c:pt idx="644">
                  <c:v>453000</c:v>
                </c:pt>
                <c:pt idx="645">
                  <c:v>469900</c:v>
                </c:pt>
                <c:pt idx="646">
                  <c:v>466500</c:v>
                </c:pt>
                <c:pt idx="647">
                  <c:v>451000</c:v>
                </c:pt>
                <c:pt idx="648">
                  <c:v>453500</c:v>
                </c:pt>
                <c:pt idx="649">
                  <c:v>455450</c:v>
                </c:pt>
                <c:pt idx="650">
                  <c:v>449000</c:v>
                </c:pt>
                <c:pt idx="651">
                  <c:v>444100</c:v>
                </c:pt>
                <c:pt idx="652">
                  <c:v>446250</c:v>
                </c:pt>
                <c:pt idx="653">
                  <c:v>444750</c:v>
                </c:pt>
                <c:pt idx="654">
                  <c:v>450600</c:v>
                </c:pt>
                <c:pt idx="655">
                  <c:v>453300</c:v>
                </c:pt>
                <c:pt idx="656">
                  <c:v>462500</c:v>
                </c:pt>
                <c:pt idx="657">
                  <c:v>464100</c:v>
                </c:pt>
                <c:pt idx="658">
                  <c:v>460000</c:v>
                </c:pt>
                <c:pt idx="659">
                  <c:v>455500</c:v>
                </c:pt>
                <c:pt idx="660">
                  <c:v>453400</c:v>
                </c:pt>
                <c:pt idx="661">
                  <c:v>464750</c:v>
                </c:pt>
                <c:pt idx="662">
                  <c:v>459850</c:v>
                </c:pt>
                <c:pt idx="663">
                  <c:v>461700</c:v>
                </c:pt>
                <c:pt idx="664">
                  <c:v>461800</c:v>
                </c:pt>
                <c:pt idx="665">
                  <c:v>454350</c:v>
                </c:pt>
                <c:pt idx="666">
                  <c:v>462050</c:v>
                </c:pt>
                <c:pt idx="667">
                  <c:v>465250</c:v>
                </c:pt>
                <c:pt idx="668">
                  <c:v>470500</c:v>
                </c:pt>
                <c:pt idx="669">
                  <c:v>468800</c:v>
                </c:pt>
                <c:pt idx="670">
                  <c:v>460000</c:v>
                </c:pt>
                <c:pt idx="671">
                  <c:v>464950</c:v>
                </c:pt>
                <c:pt idx="672">
                  <c:v>465700</c:v>
                </c:pt>
                <c:pt idx="673">
                  <c:v>485500</c:v>
                </c:pt>
                <c:pt idx="674">
                  <c:v>486250</c:v>
                </c:pt>
                <c:pt idx="675">
                  <c:v>493500</c:v>
                </c:pt>
                <c:pt idx="676">
                  <c:v>481000</c:v>
                </c:pt>
                <c:pt idx="677">
                  <c:v>484800</c:v>
                </c:pt>
                <c:pt idx="678">
                  <c:v>484050</c:v>
                </c:pt>
                <c:pt idx="679">
                  <c:v>483900</c:v>
                </c:pt>
                <c:pt idx="680">
                  <c:v>480300</c:v>
                </c:pt>
                <c:pt idx="681">
                  <c:v>476200</c:v>
                </c:pt>
                <c:pt idx="682">
                  <c:v>458000</c:v>
                </c:pt>
                <c:pt idx="683">
                  <c:v>441700</c:v>
                </c:pt>
                <c:pt idx="684">
                  <c:v>443600</c:v>
                </c:pt>
                <c:pt idx="685">
                  <c:v>442900</c:v>
                </c:pt>
                <c:pt idx="686">
                  <c:v>430450</c:v>
                </c:pt>
                <c:pt idx="687">
                  <c:v>431800</c:v>
                </c:pt>
                <c:pt idx="688">
                  <c:v>441800</c:v>
                </c:pt>
                <c:pt idx="689">
                  <c:v>442850</c:v>
                </c:pt>
                <c:pt idx="690">
                  <c:v>451800</c:v>
                </c:pt>
                <c:pt idx="691">
                  <c:v>456950</c:v>
                </c:pt>
                <c:pt idx="692">
                  <c:v>449400</c:v>
                </c:pt>
                <c:pt idx="693">
                  <c:v>456300</c:v>
                </c:pt>
                <c:pt idx="694">
                  <c:v>448600</c:v>
                </c:pt>
                <c:pt idx="695">
                  <c:v>449000</c:v>
                </c:pt>
                <c:pt idx="696">
                  <c:v>442800</c:v>
                </c:pt>
                <c:pt idx="697">
                  <c:v>449500</c:v>
                </c:pt>
                <c:pt idx="698">
                  <c:v>454900</c:v>
                </c:pt>
                <c:pt idx="699">
                  <c:v>452000</c:v>
                </c:pt>
                <c:pt idx="700">
                  <c:v>464700</c:v>
                </c:pt>
                <c:pt idx="701">
                  <c:v>457600</c:v>
                </c:pt>
                <c:pt idx="702">
                  <c:v>450250</c:v>
                </c:pt>
                <c:pt idx="703">
                  <c:v>443250</c:v>
                </c:pt>
                <c:pt idx="704">
                  <c:v>436850</c:v>
                </c:pt>
                <c:pt idx="705">
                  <c:v>439400</c:v>
                </c:pt>
                <c:pt idx="706">
                  <c:v>439100</c:v>
                </c:pt>
                <c:pt idx="707">
                  <c:v>442200</c:v>
                </c:pt>
                <c:pt idx="708">
                  <c:v>436800</c:v>
                </c:pt>
                <c:pt idx="709">
                  <c:v>432850</c:v>
                </c:pt>
                <c:pt idx="710">
                  <c:v>433250</c:v>
                </c:pt>
                <c:pt idx="711">
                  <c:v>432600</c:v>
                </c:pt>
                <c:pt idx="712">
                  <c:v>433150</c:v>
                </c:pt>
                <c:pt idx="713">
                  <c:v>428750</c:v>
                </c:pt>
                <c:pt idx="714">
                  <c:v>429400</c:v>
                </c:pt>
                <c:pt idx="715">
                  <c:v>415150</c:v>
                </c:pt>
                <c:pt idx="716">
                  <c:v>400350</c:v>
                </c:pt>
                <c:pt idx="717">
                  <c:v>396700</c:v>
                </c:pt>
                <c:pt idx="718">
                  <c:v>403900</c:v>
                </c:pt>
                <c:pt idx="719">
                  <c:v>407600</c:v>
                </c:pt>
                <c:pt idx="720">
                  <c:v>410250</c:v>
                </c:pt>
                <c:pt idx="721">
                  <c:v>411500</c:v>
                </c:pt>
                <c:pt idx="722">
                  <c:v>421000</c:v>
                </c:pt>
                <c:pt idx="723">
                  <c:v>420300</c:v>
                </c:pt>
                <c:pt idx="724">
                  <c:v>417750</c:v>
                </c:pt>
                <c:pt idx="725">
                  <c:v>419250</c:v>
                </c:pt>
                <c:pt idx="726">
                  <c:v>424250</c:v>
                </c:pt>
                <c:pt idx="727">
                  <c:v>419750</c:v>
                </c:pt>
                <c:pt idx="728">
                  <c:v>411750</c:v>
                </c:pt>
                <c:pt idx="729">
                  <c:v>416400</c:v>
                </c:pt>
                <c:pt idx="730">
                  <c:v>410900</c:v>
                </c:pt>
                <c:pt idx="731">
                  <c:v>406350</c:v>
                </c:pt>
                <c:pt idx="732">
                  <c:v>405550</c:v>
                </c:pt>
                <c:pt idx="733">
                  <c:v>405500</c:v>
                </c:pt>
                <c:pt idx="734">
                  <c:v>399750</c:v>
                </c:pt>
                <c:pt idx="735">
                  <c:v>390000</c:v>
                </c:pt>
                <c:pt idx="736">
                  <c:v>389600</c:v>
                </c:pt>
                <c:pt idx="737">
                  <c:v>380400</c:v>
                </c:pt>
                <c:pt idx="738">
                  <c:v>388400</c:v>
                </c:pt>
                <c:pt idx="739">
                  <c:v>386400</c:v>
                </c:pt>
                <c:pt idx="740">
                  <c:v>393500</c:v>
                </c:pt>
                <c:pt idx="741">
                  <c:v>394300</c:v>
                </c:pt>
                <c:pt idx="742">
                  <c:v>394900</c:v>
                </c:pt>
                <c:pt idx="743">
                  <c:v>383200</c:v>
                </c:pt>
                <c:pt idx="744">
                  <c:v>382250</c:v>
                </c:pt>
                <c:pt idx="745">
                  <c:v>386200</c:v>
                </c:pt>
                <c:pt idx="746">
                  <c:v>384000</c:v>
                </c:pt>
                <c:pt idx="747">
                  <c:v>377550</c:v>
                </c:pt>
                <c:pt idx="748">
                  <c:v>375700</c:v>
                </c:pt>
                <c:pt idx="749">
                  <c:v>377300</c:v>
                </c:pt>
                <c:pt idx="750">
                  <c:v>365500</c:v>
                </c:pt>
                <c:pt idx="751">
                  <c:v>365800</c:v>
                </c:pt>
                <c:pt idx="752">
                  <c:v>361500</c:v>
                </c:pt>
                <c:pt idx="753">
                  <c:v>368250</c:v>
                </c:pt>
                <c:pt idx="754">
                  <c:v>365350</c:v>
                </c:pt>
                <c:pt idx="755">
                  <c:v>370000</c:v>
                </c:pt>
                <c:pt idx="756">
                  <c:v>373000</c:v>
                </c:pt>
                <c:pt idx="757">
                  <c:v>383550</c:v>
                </c:pt>
                <c:pt idx="758">
                  <c:v>370800</c:v>
                </c:pt>
                <c:pt idx="759">
                  <c:v>372400</c:v>
                </c:pt>
                <c:pt idx="760">
                  <c:v>369700</c:v>
                </c:pt>
                <c:pt idx="761">
                  <c:v>370500</c:v>
                </c:pt>
                <c:pt idx="762">
                  <c:v>361900</c:v>
                </c:pt>
                <c:pt idx="763">
                  <c:v>366250</c:v>
                </c:pt>
                <c:pt idx="764">
                  <c:v>360450</c:v>
                </c:pt>
                <c:pt idx="765">
                  <c:v>359400</c:v>
                </c:pt>
                <c:pt idx="766">
                  <c:v>359600</c:v>
                </c:pt>
                <c:pt idx="767">
                  <c:v>355750</c:v>
                </c:pt>
                <c:pt idx="768">
                  <c:v>364900</c:v>
                </c:pt>
                <c:pt idx="769">
                  <c:v>366500</c:v>
                </c:pt>
                <c:pt idx="770">
                  <c:v>363000</c:v>
                </c:pt>
                <c:pt idx="771">
                  <c:v>363200</c:v>
                </c:pt>
                <c:pt idx="772">
                  <c:v>365650</c:v>
                </c:pt>
                <c:pt idx="773">
                  <c:v>372600</c:v>
                </c:pt>
                <c:pt idx="774">
                  <c:v>380500</c:v>
                </c:pt>
                <c:pt idx="775">
                  <c:v>385350</c:v>
                </c:pt>
                <c:pt idx="776">
                  <c:v>392000</c:v>
                </c:pt>
                <c:pt idx="777">
                  <c:v>409900</c:v>
                </c:pt>
                <c:pt idx="778">
                  <c:v>413850</c:v>
                </c:pt>
                <c:pt idx="779">
                  <c:v>409350</c:v>
                </c:pt>
                <c:pt idx="780">
                  <c:v>412750</c:v>
                </c:pt>
                <c:pt idx="781">
                  <c:v>412750</c:v>
                </c:pt>
                <c:pt idx="782">
                  <c:v>402900</c:v>
                </c:pt>
                <c:pt idx="783">
                  <c:v>405000</c:v>
                </c:pt>
                <c:pt idx="784">
                  <c:v>416250</c:v>
                </c:pt>
                <c:pt idx="785">
                  <c:v>408650</c:v>
                </c:pt>
                <c:pt idx="786">
                  <c:v>418000</c:v>
                </c:pt>
                <c:pt idx="787">
                  <c:v>417950</c:v>
                </c:pt>
                <c:pt idx="788">
                  <c:v>415500</c:v>
                </c:pt>
                <c:pt idx="789">
                  <c:v>416500</c:v>
                </c:pt>
                <c:pt idx="790">
                  <c:v>415850</c:v>
                </c:pt>
                <c:pt idx="791">
                  <c:v>405050</c:v>
                </c:pt>
                <c:pt idx="792">
                  <c:v>399300</c:v>
                </c:pt>
                <c:pt idx="793">
                  <c:v>400650</c:v>
                </c:pt>
                <c:pt idx="794">
                  <c:v>393500</c:v>
                </c:pt>
                <c:pt idx="795">
                  <c:v>368500</c:v>
                </c:pt>
                <c:pt idx="796">
                  <c:v>377700</c:v>
                </c:pt>
                <c:pt idx="797">
                  <c:v>375500</c:v>
                </c:pt>
                <c:pt idx="798">
                  <c:v>376250</c:v>
                </c:pt>
                <c:pt idx="799">
                  <c:v>371600</c:v>
                </c:pt>
                <c:pt idx="800">
                  <c:v>371300</c:v>
                </c:pt>
                <c:pt idx="801">
                  <c:v>368550</c:v>
                </c:pt>
                <c:pt idx="802">
                  <c:v>369900</c:v>
                </c:pt>
                <c:pt idx="803">
                  <c:v>366500</c:v>
                </c:pt>
                <c:pt idx="804">
                  <c:v>363450</c:v>
                </c:pt>
                <c:pt idx="805">
                  <c:v>353500</c:v>
                </c:pt>
                <c:pt idx="806">
                  <c:v>346900</c:v>
                </c:pt>
                <c:pt idx="807">
                  <c:v>350000</c:v>
                </c:pt>
                <c:pt idx="808">
                  <c:v>352500</c:v>
                </c:pt>
                <c:pt idx="809">
                  <c:v>361500</c:v>
                </c:pt>
                <c:pt idx="810">
                  <c:v>365000</c:v>
                </c:pt>
                <c:pt idx="811">
                  <c:v>361750</c:v>
                </c:pt>
                <c:pt idx="812">
                  <c:v>367700</c:v>
                </c:pt>
                <c:pt idx="813">
                  <c:v>378100</c:v>
                </c:pt>
                <c:pt idx="814">
                  <c:v>389600</c:v>
                </c:pt>
                <c:pt idx="815">
                  <c:v>410500</c:v>
                </c:pt>
                <c:pt idx="816">
                  <c:v>411000</c:v>
                </c:pt>
                <c:pt idx="817">
                  <c:v>383200</c:v>
                </c:pt>
                <c:pt idx="818">
                  <c:v>384900</c:v>
                </c:pt>
                <c:pt idx="819">
                  <c:v>386000</c:v>
                </c:pt>
                <c:pt idx="820">
                  <c:v>392500</c:v>
                </c:pt>
                <c:pt idx="821">
                  <c:v>403400</c:v>
                </c:pt>
                <c:pt idx="822">
                  <c:v>394500</c:v>
                </c:pt>
                <c:pt idx="823">
                  <c:v>388400</c:v>
                </c:pt>
                <c:pt idx="824">
                  <c:v>373700</c:v>
                </c:pt>
                <c:pt idx="825">
                  <c:v>373000</c:v>
                </c:pt>
                <c:pt idx="826">
                  <c:v>380500</c:v>
                </c:pt>
                <c:pt idx="827">
                  <c:v>386300</c:v>
                </c:pt>
                <c:pt idx="828">
                  <c:v>379500</c:v>
                </c:pt>
                <c:pt idx="829">
                  <c:v>383750</c:v>
                </c:pt>
                <c:pt idx="830">
                  <c:v>386000</c:v>
                </c:pt>
                <c:pt idx="831">
                  <c:v>371200</c:v>
                </c:pt>
                <c:pt idx="832">
                  <c:v>373600</c:v>
                </c:pt>
                <c:pt idx="833">
                  <c:v>383900</c:v>
                </c:pt>
                <c:pt idx="834">
                  <c:v>386000</c:v>
                </c:pt>
                <c:pt idx="835">
                  <c:v>388500</c:v>
                </c:pt>
                <c:pt idx="836">
                  <c:v>391500</c:v>
                </c:pt>
                <c:pt idx="837">
                  <c:v>380500</c:v>
                </c:pt>
                <c:pt idx="838">
                  <c:v>374500</c:v>
                </c:pt>
                <c:pt idx="839">
                  <c:v>365800</c:v>
                </c:pt>
                <c:pt idx="840">
                  <c:v>370100</c:v>
                </c:pt>
                <c:pt idx="841">
                  <c:v>365500</c:v>
                </c:pt>
                <c:pt idx="842">
                  <c:v>357500</c:v>
                </c:pt>
                <c:pt idx="843">
                  <c:v>367300</c:v>
                </c:pt>
                <c:pt idx="844">
                  <c:v>369100</c:v>
                </c:pt>
                <c:pt idx="845">
                  <c:v>366400</c:v>
                </c:pt>
                <c:pt idx="846">
                  <c:v>363250</c:v>
                </c:pt>
                <c:pt idx="847">
                  <c:v>355500</c:v>
                </c:pt>
                <c:pt idx="848">
                  <c:v>358500</c:v>
                </c:pt>
                <c:pt idx="849">
                  <c:v>362250</c:v>
                </c:pt>
                <c:pt idx="850">
                  <c:v>357500</c:v>
                </c:pt>
                <c:pt idx="851">
                  <c:v>354750</c:v>
                </c:pt>
                <c:pt idx="852">
                  <c:v>356800</c:v>
                </c:pt>
                <c:pt idx="853">
                  <c:v>357250</c:v>
                </c:pt>
                <c:pt idx="854">
                  <c:v>355000</c:v>
                </c:pt>
                <c:pt idx="855">
                  <c:v>355650</c:v>
                </c:pt>
                <c:pt idx="856">
                  <c:v>361500</c:v>
                </c:pt>
                <c:pt idx="857">
                  <c:v>366000</c:v>
                </c:pt>
                <c:pt idx="858">
                  <c:v>367100</c:v>
                </c:pt>
                <c:pt idx="859">
                  <c:v>367800</c:v>
                </c:pt>
                <c:pt idx="860">
                  <c:v>368600</c:v>
                </c:pt>
                <c:pt idx="861">
                  <c:v>370500</c:v>
                </c:pt>
                <c:pt idx="862">
                  <c:v>368750</c:v>
                </c:pt>
                <c:pt idx="863">
                  <c:v>370500</c:v>
                </c:pt>
                <c:pt idx="864">
                  <c:v>366500</c:v>
                </c:pt>
                <c:pt idx="865">
                  <c:v>361600</c:v>
                </c:pt>
                <c:pt idx="866">
                  <c:v>359100</c:v>
                </c:pt>
                <c:pt idx="867">
                  <c:v>357750</c:v>
                </c:pt>
                <c:pt idx="868">
                  <c:v>353500</c:v>
                </c:pt>
                <c:pt idx="869">
                  <c:v>348300</c:v>
                </c:pt>
                <c:pt idx="870">
                  <c:v>349300</c:v>
                </c:pt>
                <c:pt idx="871">
                  <c:v>344200</c:v>
                </c:pt>
                <c:pt idx="872">
                  <c:v>348300</c:v>
                </c:pt>
                <c:pt idx="873">
                  <c:v>348000</c:v>
                </c:pt>
                <c:pt idx="874">
                  <c:v>358250</c:v>
                </c:pt>
                <c:pt idx="875">
                  <c:v>359600</c:v>
                </c:pt>
                <c:pt idx="876">
                  <c:v>361650</c:v>
                </c:pt>
                <c:pt idx="877">
                  <c:v>360300</c:v>
                </c:pt>
                <c:pt idx="878">
                  <c:v>355600</c:v>
                </c:pt>
                <c:pt idx="879">
                  <c:v>353950</c:v>
                </c:pt>
                <c:pt idx="880">
                  <c:v>361300</c:v>
                </c:pt>
                <c:pt idx="881">
                  <c:v>367900</c:v>
                </c:pt>
                <c:pt idx="882">
                  <c:v>367900</c:v>
                </c:pt>
                <c:pt idx="883">
                  <c:v>368850</c:v>
                </c:pt>
                <c:pt idx="884">
                  <c:v>359350</c:v>
                </c:pt>
                <c:pt idx="885">
                  <c:v>358400</c:v>
                </c:pt>
                <c:pt idx="886">
                  <c:v>354500</c:v>
                </c:pt>
                <c:pt idx="887">
                  <c:v>349500</c:v>
                </c:pt>
                <c:pt idx="888">
                  <c:v>356350</c:v>
                </c:pt>
                <c:pt idx="889">
                  <c:v>354500</c:v>
                </c:pt>
                <c:pt idx="890">
                  <c:v>354100</c:v>
                </c:pt>
                <c:pt idx="891">
                  <c:v>357000</c:v>
                </c:pt>
                <c:pt idx="892">
                  <c:v>354600</c:v>
                </c:pt>
                <c:pt idx="893">
                  <c:v>353800</c:v>
                </c:pt>
                <c:pt idx="894">
                  <c:v>350400</c:v>
                </c:pt>
                <c:pt idx="895">
                  <c:v>352850</c:v>
                </c:pt>
                <c:pt idx="896">
                  <c:v>349400</c:v>
                </c:pt>
                <c:pt idx="897">
                  <c:v>346600</c:v>
                </c:pt>
                <c:pt idx="898">
                  <c:v>338200</c:v>
                </c:pt>
                <c:pt idx="899">
                  <c:v>342100</c:v>
                </c:pt>
                <c:pt idx="900">
                  <c:v>340700</c:v>
                </c:pt>
                <c:pt idx="901">
                  <c:v>340700</c:v>
                </c:pt>
                <c:pt idx="902">
                  <c:v>337000</c:v>
                </c:pt>
                <c:pt idx="903">
                  <c:v>336400</c:v>
                </c:pt>
                <c:pt idx="904">
                  <c:v>338300</c:v>
                </c:pt>
                <c:pt idx="905">
                  <c:v>335400</c:v>
                </c:pt>
                <c:pt idx="906">
                  <c:v>338350</c:v>
                </c:pt>
                <c:pt idx="907">
                  <c:v>337650</c:v>
                </c:pt>
                <c:pt idx="908">
                  <c:v>336300</c:v>
                </c:pt>
                <c:pt idx="909">
                  <c:v>338500</c:v>
                </c:pt>
                <c:pt idx="910">
                  <c:v>342500</c:v>
                </c:pt>
                <c:pt idx="911">
                  <c:v>340200</c:v>
                </c:pt>
                <c:pt idx="912">
                  <c:v>342300</c:v>
                </c:pt>
                <c:pt idx="913">
                  <c:v>345500</c:v>
                </c:pt>
                <c:pt idx="914">
                  <c:v>347900</c:v>
                </c:pt>
                <c:pt idx="915">
                  <c:v>357100</c:v>
                </c:pt>
                <c:pt idx="916">
                  <c:v>357800</c:v>
                </c:pt>
                <c:pt idx="917">
                  <c:v>358000</c:v>
                </c:pt>
                <c:pt idx="918">
                  <c:v>350400</c:v>
                </c:pt>
                <c:pt idx="919">
                  <c:v>336100</c:v>
                </c:pt>
                <c:pt idx="920">
                  <c:v>337900</c:v>
                </c:pt>
                <c:pt idx="921">
                  <c:v>340100</c:v>
                </c:pt>
                <c:pt idx="922">
                  <c:v>341400</c:v>
                </c:pt>
                <c:pt idx="923">
                  <c:v>340800</c:v>
                </c:pt>
                <c:pt idx="924">
                  <c:v>350600</c:v>
                </c:pt>
                <c:pt idx="925">
                  <c:v>349100</c:v>
                </c:pt>
                <c:pt idx="926">
                  <c:v>348300</c:v>
                </c:pt>
                <c:pt idx="927">
                  <c:v>350200</c:v>
                </c:pt>
                <c:pt idx="928">
                  <c:v>342100</c:v>
                </c:pt>
                <c:pt idx="929">
                  <c:v>343100</c:v>
                </c:pt>
                <c:pt idx="930">
                  <c:v>339300</c:v>
                </c:pt>
                <c:pt idx="931">
                  <c:v>334800</c:v>
                </c:pt>
                <c:pt idx="932">
                  <c:v>335900</c:v>
                </c:pt>
                <c:pt idx="933">
                  <c:v>335300</c:v>
                </c:pt>
                <c:pt idx="934">
                  <c:v>334400</c:v>
                </c:pt>
                <c:pt idx="935">
                  <c:v>335600</c:v>
                </c:pt>
                <c:pt idx="936">
                  <c:v>334900</c:v>
                </c:pt>
                <c:pt idx="937">
                  <c:v>336700</c:v>
                </c:pt>
                <c:pt idx="938">
                  <c:v>333800</c:v>
                </c:pt>
                <c:pt idx="939">
                  <c:v>332700</c:v>
                </c:pt>
                <c:pt idx="940">
                  <c:v>329300</c:v>
                </c:pt>
                <c:pt idx="941">
                  <c:v>327400</c:v>
                </c:pt>
                <c:pt idx="942">
                  <c:v>328800</c:v>
                </c:pt>
                <c:pt idx="943">
                  <c:v>330100</c:v>
                </c:pt>
                <c:pt idx="944">
                  <c:v>327800</c:v>
                </c:pt>
                <c:pt idx="945">
                  <c:v>328700</c:v>
                </c:pt>
                <c:pt idx="946">
                  <c:v>329700</c:v>
                </c:pt>
                <c:pt idx="947">
                  <c:v>327700</c:v>
                </c:pt>
                <c:pt idx="948">
                  <c:v>329500</c:v>
                </c:pt>
                <c:pt idx="949">
                  <c:v>327800</c:v>
                </c:pt>
                <c:pt idx="950">
                  <c:v>331500</c:v>
                </c:pt>
                <c:pt idx="951">
                  <c:v>332100</c:v>
                </c:pt>
                <c:pt idx="952">
                  <c:v>340600</c:v>
                </c:pt>
                <c:pt idx="953">
                  <c:v>337400</c:v>
                </c:pt>
                <c:pt idx="954">
                  <c:v>338800</c:v>
                </c:pt>
                <c:pt idx="955">
                  <c:v>345500</c:v>
                </c:pt>
                <c:pt idx="956">
                  <c:v>355900</c:v>
                </c:pt>
                <c:pt idx="957">
                  <c:v>358000</c:v>
                </c:pt>
                <c:pt idx="958">
                  <c:v>367500</c:v>
                </c:pt>
                <c:pt idx="959">
                  <c:v>375900</c:v>
                </c:pt>
                <c:pt idx="960">
                  <c:v>377000</c:v>
                </c:pt>
                <c:pt idx="961">
                  <c:v>377000</c:v>
                </c:pt>
                <c:pt idx="962">
                  <c:v>365000</c:v>
                </c:pt>
                <c:pt idx="963">
                  <c:v>370900</c:v>
                </c:pt>
                <c:pt idx="964">
                  <c:v>376200</c:v>
                </c:pt>
                <c:pt idx="965">
                  <c:v>385200</c:v>
                </c:pt>
                <c:pt idx="966">
                  <c:v>391200</c:v>
                </c:pt>
                <c:pt idx="967">
                  <c:v>392300</c:v>
                </c:pt>
                <c:pt idx="968">
                  <c:v>389400</c:v>
                </c:pt>
                <c:pt idx="969">
                  <c:v>407000</c:v>
                </c:pt>
                <c:pt idx="970">
                  <c:v>376900</c:v>
                </c:pt>
                <c:pt idx="971">
                  <c:v>369500</c:v>
                </c:pt>
                <c:pt idx="972">
                  <c:v>373200</c:v>
                </c:pt>
                <c:pt idx="973">
                  <c:v>369100</c:v>
                </c:pt>
                <c:pt idx="974">
                  <c:v>362600</c:v>
                </c:pt>
                <c:pt idx="975">
                  <c:v>350000</c:v>
                </c:pt>
                <c:pt idx="976">
                  <c:v>350400</c:v>
                </c:pt>
                <c:pt idx="977">
                  <c:v>357400</c:v>
                </c:pt>
                <c:pt idx="978">
                  <c:v>354200</c:v>
                </c:pt>
                <c:pt idx="979">
                  <c:v>358250</c:v>
                </c:pt>
                <c:pt idx="980">
                  <c:v>364500</c:v>
                </c:pt>
                <c:pt idx="981">
                  <c:v>367000</c:v>
                </c:pt>
                <c:pt idx="982">
                  <c:v>368000</c:v>
                </c:pt>
                <c:pt idx="983">
                  <c:v>376800</c:v>
                </c:pt>
                <c:pt idx="984">
                  <c:v>372800</c:v>
                </c:pt>
                <c:pt idx="985">
                  <c:v>377700</c:v>
                </c:pt>
                <c:pt idx="986">
                  <c:v>376750</c:v>
                </c:pt>
                <c:pt idx="987">
                  <c:v>376300</c:v>
                </c:pt>
                <c:pt idx="988">
                  <c:v>383000</c:v>
                </c:pt>
                <c:pt idx="989">
                  <c:v>387000</c:v>
                </c:pt>
                <c:pt idx="990">
                  <c:v>386400</c:v>
                </c:pt>
                <c:pt idx="991">
                  <c:v>390200</c:v>
                </c:pt>
                <c:pt idx="992">
                  <c:v>386300</c:v>
                </c:pt>
                <c:pt idx="993">
                  <c:v>389300</c:v>
                </c:pt>
                <c:pt idx="994">
                  <c:v>380200</c:v>
                </c:pt>
                <c:pt idx="995">
                  <c:v>375800</c:v>
                </c:pt>
                <c:pt idx="996">
                  <c:v>386600</c:v>
                </c:pt>
                <c:pt idx="997">
                  <c:v>380000</c:v>
                </c:pt>
                <c:pt idx="998">
                  <c:v>378100</c:v>
                </c:pt>
                <c:pt idx="999">
                  <c:v>378300</c:v>
                </c:pt>
                <c:pt idx="1000">
                  <c:v>377500</c:v>
                </c:pt>
                <c:pt idx="1001">
                  <c:v>386000</c:v>
                </c:pt>
                <c:pt idx="1002">
                  <c:v>386200</c:v>
                </c:pt>
                <c:pt idx="1003">
                  <c:v>390700</c:v>
                </c:pt>
                <c:pt idx="1004">
                  <c:v>388500</c:v>
                </c:pt>
                <c:pt idx="1005">
                  <c:v>385000</c:v>
                </c:pt>
                <c:pt idx="1006">
                  <c:v>377600</c:v>
                </c:pt>
                <c:pt idx="1007">
                  <c:v>369800</c:v>
                </c:pt>
                <c:pt idx="1008">
                  <c:v>376000</c:v>
                </c:pt>
                <c:pt idx="1009">
                  <c:v>383750</c:v>
                </c:pt>
                <c:pt idx="1010">
                  <c:v>380500</c:v>
                </c:pt>
                <c:pt idx="1011">
                  <c:v>385500</c:v>
                </c:pt>
                <c:pt idx="1012">
                  <c:v>384500</c:v>
                </c:pt>
                <c:pt idx="1013">
                  <c:v>380300</c:v>
                </c:pt>
                <c:pt idx="1014">
                  <c:v>383400</c:v>
                </c:pt>
                <c:pt idx="1015">
                  <c:v>392400</c:v>
                </c:pt>
                <c:pt idx="1016">
                  <c:v>392000</c:v>
                </c:pt>
                <c:pt idx="1017">
                  <c:v>386700</c:v>
                </c:pt>
                <c:pt idx="1018">
                  <c:v>384000</c:v>
                </c:pt>
                <c:pt idx="1019">
                  <c:v>384800</c:v>
                </c:pt>
                <c:pt idx="1020">
                  <c:v>384100</c:v>
                </c:pt>
                <c:pt idx="1021">
                  <c:v>383400</c:v>
                </c:pt>
                <c:pt idx="1022">
                  <c:v>378000</c:v>
                </c:pt>
                <c:pt idx="1023">
                  <c:v>376300</c:v>
                </c:pt>
                <c:pt idx="1024">
                  <c:v>382050</c:v>
                </c:pt>
                <c:pt idx="1025">
                  <c:v>383300</c:v>
                </c:pt>
                <c:pt idx="1026">
                  <c:v>387000</c:v>
                </c:pt>
                <c:pt idx="1027">
                  <c:v>391500</c:v>
                </c:pt>
                <c:pt idx="1028">
                  <c:v>389500</c:v>
                </c:pt>
                <c:pt idx="1029">
                  <c:v>395800</c:v>
                </c:pt>
                <c:pt idx="1030">
                  <c:v>394100</c:v>
                </c:pt>
                <c:pt idx="1031">
                  <c:v>390700</c:v>
                </c:pt>
                <c:pt idx="1032">
                  <c:v>387500</c:v>
                </c:pt>
                <c:pt idx="1033">
                  <c:v>390500</c:v>
                </c:pt>
                <c:pt idx="1034">
                  <c:v>387300</c:v>
                </c:pt>
                <c:pt idx="1035">
                  <c:v>383500</c:v>
                </c:pt>
                <c:pt idx="1036">
                  <c:v>384700</c:v>
                </c:pt>
                <c:pt idx="1037">
                  <c:v>383700</c:v>
                </c:pt>
                <c:pt idx="1038">
                  <c:v>384700</c:v>
                </c:pt>
                <c:pt idx="1039">
                  <c:v>377800</c:v>
                </c:pt>
                <c:pt idx="1040">
                  <c:v>377200</c:v>
                </c:pt>
                <c:pt idx="1041">
                  <c:v>378500</c:v>
                </c:pt>
                <c:pt idx="1042">
                  <c:v>380200</c:v>
                </c:pt>
                <c:pt idx="1043">
                  <c:v>382700</c:v>
                </c:pt>
                <c:pt idx="1044">
                  <c:v>374400</c:v>
                </c:pt>
                <c:pt idx="1045">
                  <c:v>378300</c:v>
                </c:pt>
                <c:pt idx="1046">
                  <c:v>384700</c:v>
                </c:pt>
                <c:pt idx="1047">
                  <c:v>374500</c:v>
                </c:pt>
                <c:pt idx="1048">
                  <c:v>375900</c:v>
                </c:pt>
                <c:pt idx="1049">
                  <c:v>375800</c:v>
                </c:pt>
                <c:pt idx="1050">
                  <c:v>378200</c:v>
                </c:pt>
                <c:pt idx="1051">
                  <c:v>375400</c:v>
                </c:pt>
                <c:pt idx="1052">
                  <c:v>376300</c:v>
                </c:pt>
                <c:pt idx="1053">
                  <c:v>381800</c:v>
                </c:pt>
                <c:pt idx="1054">
                  <c:v>383250</c:v>
                </c:pt>
                <c:pt idx="1055">
                  <c:v>381800</c:v>
                </c:pt>
                <c:pt idx="1056">
                  <c:v>390700</c:v>
                </c:pt>
                <c:pt idx="1057">
                  <c:v>392400</c:v>
                </c:pt>
                <c:pt idx="1058">
                  <c:v>391000</c:v>
                </c:pt>
                <c:pt idx="1059">
                  <c:v>389900</c:v>
                </c:pt>
                <c:pt idx="1060">
                  <c:v>386000</c:v>
                </c:pt>
                <c:pt idx="1061">
                  <c:v>390800</c:v>
                </c:pt>
                <c:pt idx="1062">
                  <c:v>383100</c:v>
                </c:pt>
                <c:pt idx="1063">
                  <c:v>382000</c:v>
                </c:pt>
                <c:pt idx="1064">
                  <c:v>386600</c:v>
                </c:pt>
                <c:pt idx="1065">
                  <c:v>383500</c:v>
                </c:pt>
                <c:pt idx="1066">
                  <c:v>388300</c:v>
                </c:pt>
                <c:pt idx="1067">
                  <c:v>389600</c:v>
                </c:pt>
                <c:pt idx="1068">
                  <c:v>389700</c:v>
                </c:pt>
                <c:pt idx="1069">
                  <c:v>383800</c:v>
                </c:pt>
                <c:pt idx="1070">
                  <c:v>385700</c:v>
                </c:pt>
                <c:pt idx="1071">
                  <c:v>388500</c:v>
                </c:pt>
                <c:pt idx="1072">
                  <c:v>386100</c:v>
                </c:pt>
                <c:pt idx="1073">
                  <c:v>382800</c:v>
                </c:pt>
                <c:pt idx="1074">
                  <c:v>383400</c:v>
                </c:pt>
                <c:pt idx="1075">
                  <c:v>383500</c:v>
                </c:pt>
                <c:pt idx="1076">
                  <c:v>384400</c:v>
                </c:pt>
                <c:pt idx="1077">
                  <c:v>383000</c:v>
                </c:pt>
                <c:pt idx="1078">
                  <c:v>380400</c:v>
                </c:pt>
                <c:pt idx="1079">
                  <c:v>381500</c:v>
                </c:pt>
                <c:pt idx="1080">
                  <c:v>384300</c:v>
                </c:pt>
                <c:pt idx="1081">
                  <c:v>382400</c:v>
                </c:pt>
                <c:pt idx="1082">
                  <c:v>383300</c:v>
                </c:pt>
                <c:pt idx="1083">
                  <c:v>383100</c:v>
                </c:pt>
                <c:pt idx="1084">
                  <c:v>384000</c:v>
                </c:pt>
                <c:pt idx="1085">
                  <c:v>382100</c:v>
                </c:pt>
                <c:pt idx="1086">
                  <c:v>382050</c:v>
                </c:pt>
                <c:pt idx="1087">
                  <c:v>382100</c:v>
                </c:pt>
                <c:pt idx="1088">
                  <c:v>389200</c:v>
                </c:pt>
                <c:pt idx="1089">
                  <c:v>386800</c:v>
                </c:pt>
                <c:pt idx="1090">
                  <c:v>383400</c:v>
                </c:pt>
                <c:pt idx="1091">
                  <c:v>385950</c:v>
                </c:pt>
                <c:pt idx="1092">
                  <c:v>389000</c:v>
                </c:pt>
                <c:pt idx="1093">
                  <c:v>386000</c:v>
                </c:pt>
                <c:pt idx="1094">
                  <c:v>387000</c:v>
                </c:pt>
                <c:pt idx="1095">
                  <c:v>386850</c:v>
                </c:pt>
                <c:pt idx="1096">
                  <c:v>396000</c:v>
                </c:pt>
                <c:pt idx="1097">
                  <c:v>397200</c:v>
                </c:pt>
                <c:pt idx="1098">
                  <c:v>399200</c:v>
                </c:pt>
                <c:pt idx="1099">
                  <c:v>405900</c:v>
                </c:pt>
                <c:pt idx="1100">
                  <c:v>415100</c:v>
                </c:pt>
                <c:pt idx="1101">
                  <c:v>405000</c:v>
                </c:pt>
                <c:pt idx="1102">
                  <c:v>405200</c:v>
                </c:pt>
                <c:pt idx="1103">
                  <c:v>398000</c:v>
                </c:pt>
                <c:pt idx="1104">
                  <c:v>398500</c:v>
                </c:pt>
                <c:pt idx="1105">
                  <c:v>396850</c:v>
                </c:pt>
                <c:pt idx="1106">
                  <c:v>395850</c:v>
                </c:pt>
                <c:pt idx="1107">
                  <c:v>398100</c:v>
                </c:pt>
                <c:pt idx="1108">
                  <c:v>395100</c:v>
                </c:pt>
                <c:pt idx="1109">
                  <c:v>393300</c:v>
                </c:pt>
                <c:pt idx="1110">
                  <c:v>394400</c:v>
                </c:pt>
                <c:pt idx="1111">
                  <c:v>390400</c:v>
                </c:pt>
                <c:pt idx="1112">
                  <c:v>390100</c:v>
                </c:pt>
                <c:pt idx="1113">
                  <c:v>392000</c:v>
                </c:pt>
                <c:pt idx="1114">
                  <c:v>391000</c:v>
                </c:pt>
                <c:pt idx="1115">
                  <c:v>392200</c:v>
                </c:pt>
                <c:pt idx="1116">
                  <c:v>390650</c:v>
                </c:pt>
                <c:pt idx="1117">
                  <c:v>390800</c:v>
                </c:pt>
                <c:pt idx="1118">
                  <c:v>385050</c:v>
                </c:pt>
                <c:pt idx="1119">
                  <c:v>384650</c:v>
                </c:pt>
                <c:pt idx="1120">
                  <c:v>384750</c:v>
                </c:pt>
                <c:pt idx="1121">
                  <c:v>380200</c:v>
                </c:pt>
                <c:pt idx="1122">
                  <c:v>381450</c:v>
                </c:pt>
                <c:pt idx="1123">
                  <c:v>383400</c:v>
                </c:pt>
                <c:pt idx="1124">
                  <c:v>384700</c:v>
                </c:pt>
                <c:pt idx="1125">
                  <c:v>385000</c:v>
                </c:pt>
                <c:pt idx="1126">
                  <c:v>387050</c:v>
                </c:pt>
                <c:pt idx="1127">
                  <c:v>387400</c:v>
                </c:pt>
                <c:pt idx="1128">
                  <c:v>385900</c:v>
                </c:pt>
                <c:pt idx="1129">
                  <c:v>387900</c:v>
                </c:pt>
                <c:pt idx="1130">
                  <c:v>386100</c:v>
                </c:pt>
                <c:pt idx="1131">
                  <c:v>384600</c:v>
                </c:pt>
                <c:pt idx="1132">
                  <c:v>382250</c:v>
                </c:pt>
                <c:pt idx="1133">
                  <c:v>381000</c:v>
                </c:pt>
                <c:pt idx="1134">
                  <c:v>380150</c:v>
                </c:pt>
                <c:pt idx="1135">
                  <c:v>380050</c:v>
                </c:pt>
                <c:pt idx="1136">
                  <c:v>381000</c:v>
                </c:pt>
                <c:pt idx="1137">
                  <c:v>380000</c:v>
                </c:pt>
                <c:pt idx="1138">
                  <c:v>382550</c:v>
                </c:pt>
                <c:pt idx="1139">
                  <c:v>378000</c:v>
                </c:pt>
                <c:pt idx="1140">
                  <c:v>379300</c:v>
                </c:pt>
                <c:pt idx="1141">
                  <c:v>380050</c:v>
                </c:pt>
                <c:pt idx="1142">
                  <c:v>375900</c:v>
                </c:pt>
                <c:pt idx="1143">
                  <c:v>371200</c:v>
                </c:pt>
                <c:pt idx="1144">
                  <c:v>368700</c:v>
                </c:pt>
                <c:pt idx="1145">
                  <c:v>368450</c:v>
                </c:pt>
                <c:pt idx="1146">
                  <c:v>368500</c:v>
                </c:pt>
                <c:pt idx="1147">
                  <c:v>369500</c:v>
                </c:pt>
                <c:pt idx="1148">
                  <c:v>360800</c:v>
                </c:pt>
                <c:pt idx="1149">
                  <c:v>358800</c:v>
                </c:pt>
                <c:pt idx="1150">
                  <c:v>355200</c:v>
                </c:pt>
                <c:pt idx="1151">
                  <c:v>352300</c:v>
                </c:pt>
                <c:pt idx="1152">
                  <c:v>344100</c:v>
                </c:pt>
                <c:pt idx="1153">
                  <c:v>342800</c:v>
                </c:pt>
                <c:pt idx="1154">
                  <c:v>344500</c:v>
                </c:pt>
                <c:pt idx="1155">
                  <c:v>351900</c:v>
                </c:pt>
                <c:pt idx="1156">
                  <c:v>363000</c:v>
                </c:pt>
                <c:pt idx="1157">
                  <c:v>348300</c:v>
                </c:pt>
                <c:pt idx="1158">
                  <c:v>352000</c:v>
                </c:pt>
                <c:pt idx="1159">
                  <c:v>352600</c:v>
                </c:pt>
                <c:pt idx="1160">
                  <c:v>349200</c:v>
                </c:pt>
                <c:pt idx="1161">
                  <c:v>348500</c:v>
                </c:pt>
                <c:pt idx="1162">
                  <c:v>346600</c:v>
                </c:pt>
                <c:pt idx="1163">
                  <c:v>341200</c:v>
                </c:pt>
                <c:pt idx="1164">
                  <c:v>341900</c:v>
                </c:pt>
                <c:pt idx="1165">
                  <c:v>339700</c:v>
                </c:pt>
                <c:pt idx="1166">
                  <c:v>347800</c:v>
                </c:pt>
                <c:pt idx="1167">
                  <c:v>343800</c:v>
                </c:pt>
                <c:pt idx="1168">
                  <c:v>342550</c:v>
                </c:pt>
                <c:pt idx="1169">
                  <c:v>344500</c:v>
                </c:pt>
                <c:pt idx="1170">
                  <c:v>343400</c:v>
                </c:pt>
                <c:pt idx="1171">
                  <c:v>340800</c:v>
                </c:pt>
                <c:pt idx="1172">
                  <c:v>337200</c:v>
                </c:pt>
                <c:pt idx="1173">
                  <c:v>334600</c:v>
                </c:pt>
                <c:pt idx="1174">
                  <c:v>324250</c:v>
                </c:pt>
                <c:pt idx="1175">
                  <c:v>321100</c:v>
                </c:pt>
                <c:pt idx="1176">
                  <c:v>328500</c:v>
                </c:pt>
                <c:pt idx="1177">
                  <c:v>326000</c:v>
                </c:pt>
                <c:pt idx="1178">
                  <c:v>324400</c:v>
                </c:pt>
                <c:pt idx="1179">
                  <c:v>326900</c:v>
                </c:pt>
                <c:pt idx="1180">
                  <c:v>325800</c:v>
                </c:pt>
                <c:pt idx="1181">
                  <c:v>326200</c:v>
                </c:pt>
                <c:pt idx="1182">
                  <c:v>323900</c:v>
                </c:pt>
                <c:pt idx="1183">
                  <c:v>322300</c:v>
                </c:pt>
                <c:pt idx="1184">
                  <c:v>324000</c:v>
                </c:pt>
                <c:pt idx="1185">
                  <c:v>320600</c:v>
                </c:pt>
                <c:pt idx="1186">
                  <c:v>326500</c:v>
                </c:pt>
                <c:pt idx="1187">
                  <c:v>334600</c:v>
                </c:pt>
                <c:pt idx="1188">
                  <c:v>329800</c:v>
                </c:pt>
                <c:pt idx="1189">
                  <c:v>323900</c:v>
                </c:pt>
                <c:pt idx="1190">
                  <c:v>310100</c:v>
                </c:pt>
                <c:pt idx="1191">
                  <c:v>311200</c:v>
                </c:pt>
                <c:pt idx="1192">
                  <c:v>310000</c:v>
                </c:pt>
                <c:pt idx="1193">
                  <c:v>303000</c:v>
                </c:pt>
                <c:pt idx="1194">
                  <c:v>304700</c:v>
                </c:pt>
                <c:pt idx="1195">
                  <c:v>296800</c:v>
                </c:pt>
                <c:pt idx="1196">
                  <c:v>288000</c:v>
                </c:pt>
                <c:pt idx="1197">
                  <c:v>282600</c:v>
                </c:pt>
                <c:pt idx="1198">
                  <c:v>288800</c:v>
                </c:pt>
                <c:pt idx="1199">
                  <c:v>294400</c:v>
                </c:pt>
                <c:pt idx="1200">
                  <c:v>288200</c:v>
                </c:pt>
                <c:pt idx="1201">
                  <c:v>278250</c:v>
                </c:pt>
                <c:pt idx="1202">
                  <c:v>289900</c:v>
                </c:pt>
                <c:pt idx="1203">
                  <c:v>299400</c:v>
                </c:pt>
                <c:pt idx="1204">
                  <c:v>302200</c:v>
                </c:pt>
                <c:pt idx="1205">
                  <c:v>297900</c:v>
                </c:pt>
                <c:pt idx="1206">
                  <c:v>299600</c:v>
                </c:pt>
                <c:pt idx="1207">
                  <c:v>297000</c:v>
                </c:pt>
                <c:pt idx="1208">
                  <c:v>299150</c:v>
                </c:pt>
                <c:pt idx="1209">
                  <c:v>294200</c:v>
                </c:pt>
                <c:pt idx="1210">
                  <c:v>294600</c:v>
                </c:pt>
                <c:pt idx="1211">
                  <c:v>291500</c:v>
                </c:pt>
                <c:pt idx="1212">
                  <c:v>302600</c:v>
                </c:pt>
                <c:pt idx="1213">
                  <c:v>308000</c:v>
                </c:pt>
                <c:pt idx="1214">
                  <c:v>310300</c:v>
                </c:pt>
                <c:pt idx="1215">
                  <c:v>307500</c:v>
                </c:pt>
                <c:pt idx="1216">
                  <c:v>312400</c:v>
                </c:pt>
                <c:pt idx="1217">
                  <c:v>302000</c:v>
                </c:pt>
                <c:pt idx="1218">
                  <c:v>299600</c:v>
                </c:pt>
                <c:pt idx="1219">
                  <c:v>301000</c:v>
                </c:pt>
                <c:pt idx="1220">
                  <c:v>299600</c:v>
                </c:pt>
                <c:pt idx="1221">
                  <c:v>292700</c:v>
                </c:pt>
                <c:pt idx="1222">
                  <c:v>291400</c:v>
                </c:pt>
                <c:pt idx="1223">
                  <c:v>285750</c:v>
                </c:pt>
                <c:pt idx="1224">
                  <c:v>299000</c:v>
                </c:pt>
                <c:pt idx="1225">
                  <c:v>293600</c:v>
                </c:pt>
                <c:pt idx="1226">
                  <c:v>294500</c:v>
                </c:pt>
                <c:pt idx="1227">
                  <c:v>290600</c:v>
                </c:pt>
                <c:pt idx="1228">
                  <c:v>294250</c:v>
                </c:pt>
                <c:pt idx="1229">
                  <c:v>290900</c:v>
                </c:pt>
                <c:pt idx="1230">
                  <c:v>286400</c:v>
                </c:pt>
                <c:pt idx="1231">
                  <c:v>286400</c:v>
                </c:pt>
                <c:pt idx="1232">
                  <c:v>283800</c:v>
                </c:pt>
                <c:pt idx="1233">
                  <c:v>284500</c:v>
                </c:pt>
                <c:pt idx="1234">
                  <c:v>274100</c:v>
                </c:pt>
                <c:pt idx="1235">
                  <c:v>286600</c:v>
                </c:pt>
                <c:pt idx="1236">
                  <c:v>293500</c:v>
                </c:pt>
                <c:pt idx="1237">
                  <c:v>291200</c:v>
                </c:pt>
                <c:pt idx="1238">
                  <c:v>293900</c:v>
                </c:pt>
                <c:pt idx="1239">
                  <c:v>300300</c:v>
                </c:pt>
                <c:pt idx="1240">
                  <c:v>296500</c:v>
                </c:pt>
                <c:pt idx="1241">
                  <c:v>299700</c:v>
                </c:pt>
                <c:pt idx="1242">
                  <c:v>292700</c:v>
                </c:pt>
                <c:pt idx="1243">
                  <c:v>292300</c:v>
                </c:pt>
                <c:pt idx="1244">
                  <c:v>292800</c:v>
                </c:pt>
                <c:pt idx="1245">
                  <c:v>295600</c:v>
                </c:pt>
                <c:pt idx="1246">
                  <c:v>295200</c:v>
                </c:pt>
                <c:pt idx="1247">
                  <c:v>295600</c:v>
                </c:pt>
                <c:pt idx="1248">
                  <c:v>292300</c:v>
                </c:pt>
                <c:pt idx="1249">
                  <c:v>290300</c:v>
                </c:pt>
                <c:pt idx="1250">
                  <c:v>288800</c:v>
                </c:pt>
                <c:pt idx="1251">
                  <c:v>286500</c:v>
                </c:pt>
                <c:pt idx="1252">
                  <c:v>288000</c:v>
                </c:pt>
                <c:pt idx="1253">
                  <c:v>291700</c:v>
                </c:pt>
                <c:pt idx="1254">
                  <c:v>286800</c:v>
                </c:pt>
                <c:pt idx="1255">
                  <c:v>286300</c:v>
                </c:pt>
                <c:pt idx="1256">
                  <c:v>286000</c:v>
                </c:pt>
                <c:pt idx="1257">
                  <c:v>288800</c:v>
                </c:pt>
                <c:pt idx="1258">
                  <c:v>289300</c:v>
                </c:pt>
                <c:pt idx="1259">
                  <c:v>287900</c:v>
                </c:pt>
                <c:pt idx="1260">
                  <c:v>285800</c:v>
                </c:pt>
                <c:pt idx="1261">
                  <c:v>287900</c:v>
                </c:pt>
                <c:pt idx="1262">
                  <c:v>292100</c:v>
                </c:pt>
                <c:pt idx="1263">
                  <c:v>283050</c:v>
                </c:pt>
                <c:pt idx="1264">
                  <c:v>279500</c:v>
                </c:pt>
                <c:pt idx="1265">
                  <c:v>280400</c:v>
                </c:pt>
                <c:pt idx="1266">
                  <c:v>281700</c:v>
                </c:pt>
                <c:pt idx="1267">
                  <c:v>283700</c:v>
                </c:pt>
                <c:pt idx="1268">
                  <c:v>283300</c:v>
                </c:pt>
                <c:pt idx="1269">
                  <c:v>285600</c:v>
                </c:pt>
                <c:pt idx="1270">
                  <c:v>281600</c:v>
                </c:pt>
                <c:pt idx="1271">
                  <c:v>275700</c:v>
                </c:pt>
                <c:pt idx="1272">
                  <c:v>272500</c:v>
                </c:pt>
                <c:pt idx="1273">
                  <c:v>269800</c:v>
                </c:pt>
                <c:pt idx="1274">
                  <c:v>264900</c:v>
                </c:pt>
                <c:pt idx="1275">
                  <c:v>259050</c:v>
                </c:pt>
                <c:pt idx="1276">
                  <c:v>259300</c:v>
                </c:pt>
                <c:pt idx="1277">
                  <c:v>259200</c:v>
                </c:pt>
                <c:pt idx="1278">
                  <c:v>263000</c:v>
                </c:pt>
                <c:pt idx="1279">
                  <c:v>256899.99999999997</c:v>
                </c:pt>
                <c:pt idx="1280">
                  <c:v>253700</c:v>
                </c:pt>
                <c:pt idx="1281">
                  <c:v>254400</c:v>
                </c:pt>
                <c:pt idx="1282">
                  <c:v>255700</c:v>
                </c:pt>
                <c:pt idx="1283">
                  <c:v>256000</c:v>
                </c:pt>
                <c:pt idx="1284">
                  <c:v>260399.99999999997</c:v>
                </c:pt>
                <c:pt idx="1285">
                  <c:v>257100.00000000003</c:v>
                </c:pt>
                <c:pt idx="1286">
                  <c:v>253400</c:v>
                </c:pt>
                <c:pt idx="1287">
                  <c:v>254000</c:v>
                </c:pt>
                <c:pt idx="1288">
                  <c:v>256300</c:v>
                </c:pt>
                <c:pt idx="1289">
                  <c:v>255100</c:v>
                </c:pt>
                <c:pt idx="1290">
                  <c:v>268400</c:v>
                </c:pt>
                <c:pt idx="1291">
                  <c:v>304000</c:v>
                </c:pt>
                <c:pt idx="1292">
                  <c:v>320000</c:v>
                </c:pt>
                <c:pt idx="1293">
                  <c:v>314700</c:v>
                </c:pt>
                <c:pt idx="1294">
                  <c:v>301200</c:v>
                </c:pt>
                <c:pt idx="1295">
                  <c:v>298200</c:v>
                </c:pt>
                <c:pt idx="1296">
                  <c:v>288700</c:v>
                </c:pt>
                <c:pt idx="1297">
                  <c:v>290600</c:v>
                </c:pt>
                <c:pt idx="1298">
                  <c:v>294500</c:v>
                </c:pt>
                <c:pt idx="1299">
                  <c:v>297800</c:v>
                </c:pt>
                <c:pt idx="1300">
                  <c:v>279300</c:v>
                </c:pt>
                <c:pt idx="1301">
                  <c:v>278800</c:v>
                </c:pt>
                <c:pt idx="1302">
                  <c:v>283300</c:v>
                </c:pt>
                <c:pt idx="1303">
                  <c:v>287250</c:v>
                </c:pt>
                <c:pt idx="1304">
                  <c:v>287500</c:v>
                </c:pt>
                <c:pt idx="1305">
                  <c:v>281500</c:v>
                </c:pt>
                <c:pt idx="1306">
                  <c:v>283400</c:v>
                </c:pt>
                <c:pt idx="1307">
                  <c:v>288700</c:v>
                </c:pt>
                <c:pt idx="1308">
                  <c:v>282800</c:v>
                </c:pt>
                <c:pt idx="1309">
                  <c:v>299800</c:v>
                </c:pt>
                <c:pt idx="1310">
                  <c:v>310200</c:v>
                </c:pt>
                <c:pt idx="1311">
                  <c:v>303800</c:v>
                </c:pt>
                <c:pt idx="1312">
                  <c:v>291900</c:v>
                </c:pt>
                <c:pt idx="1313">
                  <c:v>288300</c:v>
                </c:pt>
                <c:pt idx="1314">
                  <c:v>288600</c:v>
                </c:pt>
                <c:pt idx="1315">
                  <c:v>283750</c:v>
                </c:pt>
                <c:pt idx="1316">
                  <c:v>284400</c:v>
                </c:pt>
                <c:pt idx="1317">
                  <c:v>278400</c:v>
                </c:pt>
                <c:pt idx="1318">
                  <c:v>279700</c:v>
                </c:pt>
                <c:pt idx="1319">
                  <c:v>281800</c:v>
                </c:pt>
                <c:pt idx="1320">
                  <c:v>279800</c:v>
                </c:pt>
                <c:pt idx="1321">
                  <c:v>272900</c:v>
                </c:pt>
                <c:pt idx="1322">
                  <c:v>278100</c:v>
                </c:pt>
                <c:pt idx="1323">
                  <c:v>275700</c:v>
                </c:pt>
                <c:pt idx="1324">
                  <c:v>273500</c:v>
                </c:pt>
                <c:pt idx="1325">
                  <c:v>271300</c:v>
                </c:pt>
                <c:pt idx="1326">
                  <c:v>280880</c:v>
                </c:pt>
                <c:pt idx="1327">
                  <c:v>283350</c:v>
                </c:pt>
                <c:pt idx="1328">
                  <c:v>288750</c:v>
                </c:pt>
                <c:pt idx="1329">
                  <c:v>282700</c:v>
                </c:pt>
                <c:pt idx="1330">
                  <c:v>289600</c:v>
                </c:pt>
                <c:pt idx="1331">
                  <c:v>283150</c:v>
                </c:pt>
                <c:pt idx="1332">
                  <c:v>280850</c:v>
                </c:pt>
                <c:pt idx="1333">
                  <c:v>279850</c:v>
                </c:pt>
                <c:pt idx="1334">
                  <c:v>277900</c:v>
                </c:pt>
                <c:pt idx="1335">
                  <c:v>272750</c:v>
                </c:pt>
                <c:pt idx="1336">
                  <c:v>274650</c:v>
                </c:pt>
                <c:pt idx="1337">
                  <c:v>276150</c:v>
                </c:pt>
                <c:pt idx="1338">
                  <c:v>273750</c:v>
                </c:pt>
                <c:pt idx="1339">
                  <c:v>276350</c:v>
                </c:pt>
                <c:pt idx="1340">
                  <c:v>272550</c:v>
                </c:pt>
                <c:pt idx="1341">
                  <c:v>272050</c:v>
                </c:pt>
                <c:pt idx="1342">
                  <c:v>271650</c:v>
                </c:pt>
                <c:pt idx="1343">
                  <c:v>273650</c:v>
                </c:pt>
                <c:pt idx="1344">
                  <c:v>269150</c:v>
                </c:pt>
                <c:pt idx="1345">
                  <c:v>272150</c:v>
                </c:pt>
                <c:pt idx="1346">
                  <c:v>271000</c:v>
                </c:pt>
                <c:pt idx="1347">
                  <c:v>264050</c:v>
                </c:pt>
                <c:pt idx="1348">
                  <c:v>264700</c:v>
                </c:pt>
                <c:pt idx="1349">
                  <c:v>264150</c:v>
                </c:pt>
                <c:pt idx="1350">
                  <c:v>265300</c:v>
                </c:pt>
                <c:pt idx="1351">
                  <c:v>265450</c:v>
                </c:pt>
                <c:pt idx="1352">
                  <c:v>269800</c:v>
                </c:pt>
                <c:pt idx="1353">
                  <c:v>272250</c:v>
                </c:pt>
                <c:pt idx="1354">
                  <c:v>270400</c:v>
                </c:pt>
                <c:pt idx="1355">
                  <c:v>273450</c:v>
                </c:pt>
                <c:pt idx="1356">
                  <c:v>271900</c:v>
                </c:pt>
                <c:pt idx="1357">
                  <c:v>267600</c:v>
                </c:pt>
                <c:pt idx="1358">
                  <c:v>263750</c:v>
                </c:pt>
                <c:pt idx="1359">
                  <c:v>264600</c:v>
                </c:pt>
                <c:pt idx="1360">
                  <c:v>262550</c:v>
                </c:pt>
                <c:pt idx="1361">
                  <c:v>267000</c:v>
                </c:pt>
                <c:pt idx="1362">
                  <c:v>260149.99999999997</c:v>
                </c:pt>
                <c:pt idx="1363">
                  <c:v>258450</c:v>
                </c:pt>
                <c:pt idx="1364">
                  <c:v>261000</c:v>
                </c:pt>
                <c:pt idx="1365">
                  <c:v>262250</c:v>
                </c:pt>
                <c:pt idx="1366">
                  <c:v>271880</c:v>
                </c:pt>
                <c:pt idx="1367">
                  <c:v>258250</c:v>
                </c:pt>
                <c:pt idx="1368">
                  <c:v>262000</c:v>
                </c:pt>
                <c:pt idx="1369">
                  <c:v>257450</c:v>
                </c:pt>
                <c:pt idx="1370">
                  <c:v>259399.99999999997</c:v>
                </c:pt>
                <c:pt idx="1371">
                  <c:v>259899.99999999997</c:v>
                </c:pt>
                <c:pt idx="1372">
                  <c:v>264150</c:v>
                </c:pt>
                <c:pt idx="1373">
                  <c:v>263550</c:v>
                </c:pt>
                <c:pt idx="1374">
                  <c:v>265650</c:v>
                </c:pt>
                <c:pt idx="1375">
                  <c:v>267550</c:v>
                </c:pt>
                <c:pt idx="1376">
                  <c:v>285850</c:v>
                </c:pt>
                <c:pt idx="1377">
                  <c:v>277150</c:v>
                </c:pt>
                <c:pt idx="1378">
                  <c:v>266250</c:v>
                </c:pt>
                <c:pt idx="1379">
                  <c:v>273000</c:v>
                </c:pt>
                <c:pt idx="1380">
                  <c:v>270650</c:v>
                </c:pt>
                <c:pt idx="1381">
                  <c:v>272000</c:v>
                </c:pt>
                <c:pt idx="1382">
                  <c:v>270350</c:v>
                </c:pt>
                <c:pt idx="1383">
                  <c:v>265750</c:v>
                </c:pt>
                <c:pt idx="1384">
                  <c:v>266850</c:v>
                </c:pt>
                <c:pt idx="1385">
                  <c:v>269650</c:v>
                </c:pt>
                <c:pt idx="1386">
                  <c:v>267350</c:v>
                </c:pt>
                <c:pt idx="1387">
                  <c:v>267950</c:v>
                </c:pt>
                <c:pt idx="1388">
                  <c:v>273750</c:v>
                </c:pt>
                <c:pt idx="1389">
                  <c:v>277800</c:v>
                </c:pt>
                <c:pt idx="1390">
                  <c:v>272350</c:v>
                </c:pt>
                <c:pt idx="1391">
                  <c:v>273950</c:v>
                </c:pt>
                <c:pt idx="1392">
                  <c:v>272900</c:v>
                </c:pt>
                <c:pt idx="1393">
                  <c:v>285300</c:v>
                </c:pt>
                <c:pt idx="1394">
                  <c:v>291200</c:v>
                </c:pt>
                <c:pt idx="1395">
                  <c:v>292450</c:v>
                </c:pt>
                <c:pt idx="1396">
                  <c:v>290750</c:v>
                </c:pt>
                <c:pt idx="1397">
                  <c:v>284200</c:v>
                </c:pt>
                <c:pt idx="1398">
                  <c:v>279400</c:v>
                </c:pt>
                <c:pt idx="1399">
                  <c:v>277100</c:v>
                </c:pt>
                <c:pt idx="1400">
                  <c:v>279700</c:v>
                </c:pt>
                <c:pt idx="1401">
                  <c:v>277200</c:v>
                </c:pt>
                <c:pt idx="1402">
                  <c:v>274600</c:v>
                </c:pt>
                <c:pt idx="1403">
                  <c:v>272650</c:v>
                </c:pt>
                <c:pt idx="1404">
                  <c:v>274150</c:v>
                </c:pt>
                <c:pt idx="1405">
                  <c:v>274550</c:v>
                </c:pt>
                <c:pt idx="1406">
                  <c:v>278450</c:v>
                </c:pt>
                <c:pt idx="1407">
                  <c:v>278150</c:v>
                </c:pt>
                <c:pt idx="1408">
                  <c:v>276550</c:v>
                </c:pt>
                <c:pt idx="1409">
                  <c:v>278950</c:v>
                </c:pt>
                <c:pt idx="1410">
                  <c:v>287550</c:v>
                </c:pt>
                <c:pt idx="1411">
                  <c:v>283550</c:v>
                </c:pt>
                <c:pt idx="1412">
                  <c:v>279550</c:v>
                </c:pt>
                <c:pt idx="1413">
                  <c:v>286250</c:v>
                </c:pt>
                <c:pt idx="1414">
                  <c:v>303750</c:v>
                </c:pt>
                <c:pt idx="1415">
                  <c:v>297850</c:v>
                </c:pt>
                <c:pt idx="1416">
                  <c:v>292750</c:v>
                </c:pt>
                <c:pt idx="1417">
                  <c:v>298150</c:v>
                </c:pt>
                <c:pt idx="1418">
                  <c:v>289750</c:v>
                </c:pt>
                <c:pt idx="1419">
                  <c:v>290050</c:v>
                </c:pt>
                <c:pt idx="1420">
                  <c:v>297750</c:v>
                </c:pt>
                <c:pt idx="1421">
                  <c:v>302650</c:v>
                </c:pt>
                <c:pt idx="1422">
                  <c:v>300050</c:v>
                </c:pt>
                <c:pt idx="1423">
                  <c:v>302150</c:v>
                </c:pt>
                <c:pt idx="1424">
                  <c:v>302350</c:v>
                </c:pt>
                <c:pt idx="1425">
                  <c:v>311350</c:v>
                </c:pt>
                <c:pt idx="1426">
                  <c:v>311950</c:v>
                </c:pt>
                <c:pt idx="1427">
                  <c:v>311050</c:v>
                </c:pt>
                <c:pt idx="1428">
                  <c:v>311250</c:v>
                </c:pt>
                <c:pt idx="1429">
                  <c:v>320550</c:v>
                </c:pt>
                <c:pt idx="1430">
                  <c:v>326550</c:v>
                </c:pt>
                <c:pt idx="1431">
                  <c:v>324150</c:v>
                </c:pt>
                <c:pt idx="1432">
                  <c:v>319350</c:v>
                </c:pt>
                <c:pt idx="1433">
                  <c:v>324650</c:v>
                </c:pt>
                <c:pt idx="1434">
                  <c:v>314450</c:v>
                </c:pt>
                <c:pt idx="1435">
                  <c:v>311450</c:v>
                </c:pt>
                <c:pt idx="1436">
                  <c:v>316050</c:v>
                </c:pt>
                <c:pt idx="1437">
                  <c:v>323950</c:v>
                </c:pt>
                <c:pt idx="1438">
                  <c:v>303750</c:v>
                </c:pt>
                <c:pt idx="1439">
                  <c:v>307350</c:v>
                </c:pt>
                <c:pt idx="1440">
                  <c:v>314550</c:v>
                </c:pt>
                <c:pt idx="1441">
                  <c:v>313950</c:v>
                </c:pt>
                <c:pt idx="1442">
                  <c:v>307050</c:v>
                </c:pt>
                <c:pt idx="1443">
                  <c:v>312750</c:v>
                </c:pt>
                <c:pt idx="1444">
                  <c:v>320250</c:v>
                </c:pt>
                <c:pt idx="1445">
                  <c:v>316850</c:v>
                </c:pt>
                <c:pt idx="1446">
                  <c:v>322150</c:v>
                </c:pt>
                <c:pt idx="1447">
                  <c:v>319950</c:v>
                </c:pt>
                <c:pt idx="1448">
                  <c:v>322250</c:v>
                </c:pt>
                <c:pt idx="1449">
                  <c:v>316750</c:v>
                </c:pt>
                <c:pt idx="1450">
                  <c:v>312850</c:v>
                </c:pt>
                <c:pt idx="1451">
                  <c:v>313850</c:v>
                </c:pt>
                <c:pt idx="1452">
                  <c:v>320350</c:v>
                </c:pt>
                <c:pt idx="1453">
                  <c:v>321550</c:v>
                </c:pt>
                <c:pt idx="1454">
                  <c:v>320550</c:v>
                </c:pt>
                <c:pt idx="1455">
                  <c:v>321050</c:v>
                </c:pt>
                <c:pt idx="1456">
                  <c:v>318150</c:v>
                </c:pt>
                <c:pt idx="1457">
                  <c:v>326250</c:v>
                </c:pt>
                <c:pt idx="1458">
                  <c:v>333150</c:v>
                </c:pt>
                <c:pt idx="1459">
                  <c:v>340750</c:v>
                </c:pt>
                <c:pt idx="1460">
                  <c:v>349250</c:v>
                </c:pt>
                <c:pt idx="1461">
                  <c:v>351250</c:v>
                </c:pt>
                <c:pt idx="1462">
                  <c:v>354750</c:v>
                </c:pt>
                <c:pt idx="1463">
                  <c:v>356550</c:v>
                </c:pt>
                <c:pt idx="1464">
                  <c:v>368250</c:v>
                </c:pt>
                <c:pt idx="1465">
                  <c:v>368150</c:v>
                </c:pt>
                <c:pt idx="1466">
                  <c:v>369750</c:v>
                </c:pt>
                <c:pt idx="1467">
                  <c:v>351550</c:v>
                </c:pt>
                <c:pt idx="1468">
                  <c:v>351350</c:v>
                </c:pt>
                <c:pt idx="1469">
                  <c:v>349950</c:v>
                </c:pt>
                <c:pt idx="1470">
                  <c:v>350750</c:v>
                </c:pt>
                <c:pt idx="1471">
                  <c:v>336350</c:v>
                </c:pt>
                <c:pt idx="1472">
                  <c:v>326050</c:v>
                </c:pt>
                <c:pt idx="1473">
                  <c:v>331850</c:v>
                </c:pt>
                <c:pt idx="1474">
                  <c:v>325550</c:v>
                </c:pt>
                <c:pt idx="1475">
                  <c:v>328050</c:v>
                </c:pt>
                <c:pt idx="1476">
                  <c:v>325950</c:v>
                </c:pt>
                <c:pt idx="1477">
                  <c:v>333250</c:v>
                </c:pt>
                <c:pt idx="1478">
                  <c:v>340950</c:v>
                </c:pt>
                <c:pt idx="1479">
                  <c:v>348550</c:v>
                </c:pt>
                <c:pt idx="1480">
                  <c:v>354750</c:v>
                </c:pt>
                <c:pt idx="1481">
                  <c:v>368750</c:v>
                </c:pt>
                <c:pt idx="1482">
                  <c:v>364450</c:v>
                </c:pt>
                <c:pt idx="1483">
                  <c:v>363750</c:v>
                </c:pt>
                <c:pt idx="1484">
                  <c:v>356650</c:v>
                </c:pt>
                <c:pt idx="1485">
                  <c:v>357380</c:v>
                </c:pt>
                <c:pt idx="1486">
                  <c:v>345250</c:v>
                </c:pt>
                <c:pt idx="1487">
                  <c:v>350850</c:v>
                </c:pt>
                <c:pt idx="1488">
                  <c:v>345050</c:v>
                </c:pt>
                <c:pt idx="1489">
                  <c:v>347250</c:v>
                </c:pt>
                <c:pt idx="1490">
                  <c:v>362750</c:v>
                </c:pt>
                <c:pt idx="1491">
                  <c:v>346350</c:v>
                </c:pt>
                <c:pt idx="1492">
                  <c:v>356650</c:v>
                </c:pt>
                <c:pt idx="1493">
                  <c:v>363750</c:v>
                </c:pt>
                <c:pt idx="1494">
                  <c:v>362950</c:v>
                </c:pt>
                <c:pt idx="1495">
                  <c:v>375450</c:v>
                </c:pt>
                <c:pt idx="1496">
                  <c:v>377350</c:v>
                </c:pt>
                <c:pt idx="1497">
                  <c:v>375250</c:v>
                </c:pt>
                <c:pt idx="1498">
                  <c:v>381850</c:v>
                </c:pt>
                <c:pt idx="1499">
                  <c:v>380850</c:v>
                </c:pt>
                <c:pt idx="1500">
                  <c:v>369550</c:v>
                </c:pt>
                <c:pt idx="1501">
                  <c:v>373050</c:v>
                </c:pt>
                <c:pt idx="1502">
                  <c:v>371650</c:v>
                </c:pt>
                <c:pt idx="1503">
                  <c:v>388550</c:v>
                </c:pt>
                <c:pt idx="1504">
                  <c:v>384250</c:v>
                </c:pt>
                <c:pt idx="1505">
                  <c:v>383050</c:v>
                </c:pt>
                <c:pt idx="1506">
                  <c:v>397550</c:v>
                </c:pt>
                <c:pt idx="1507">
                  <c:v>396050</c:v>
                </c:pt>
                <c:pt idx="1508">
                  <c:v>398150</c:v>
                </c:pt>
                <c:pt idx="1509">
                  <c:v>406350</c:v>
                </c:pt>
                <c:pt idx="1510">
                  <c:v>408850</c:v>
                </c:pt>
                <c:pt idx="1511">
                  <c:v>409350</c:v>
                </c:pt>
                <c:pt idx="1512">
                  <c:v>412250</c:v>
                </c:pt>
                <c:pt idx="1513">
                  <c:v>415850</c:v>
                </c:pt>
                <c:pt idx="1514">
                  <c:v>426250</c:v>
                </c:pt>
                <c:pt idx="1515">
                  <c:v>406750</c:v>
                </c:pt>
                <c:pt idx="1516">
                  <c:v>407850</c:v>
                </c:pt>
                <c:pt idx="1517">
                  <c:v>402450</c:v>
                </c:pt>
                <c:pt idx="1518">
                  <c:v>403350</c:v>
                </c:pt>
                <c:pt idx="1519">
                  <c:v>410150</c:v>
                </c:pt>
                <c:pt idx="1520">
                  <c:v>397650</c:v>
                </c:pt>
                <c:pt idx="1521">
                  <c:v>396150</c:v>
                </c:pt>
                <c:pt idx="1522">
                  <c:v>401250</c:v>
                </c:pt>
                <c:pt idx="1523">
                  <c:v>395350</c:v>
                </c:pt>
                <c:pt idx="1524">
                  <c:v>412350</c:v>
                </c:pt>
                <c:pt idx="1525">
                  <c:v>422350</c:v>
                </c:pt>
                <c:pt idx="1526">
                  <c:v>420850</c:v>
                </c:pt>
                <c:pt idx="1527">
                  <c:v>420050</c:v>
                </c:pt>
                <c:pt idx="1528">
                  <c:v>400750</c:v>
                </c:pt>
                <c:pt idx="1529">
                  <c:v>395250</c:v>
                </c:pt>
                <c:pt idx="1530">
                  <c:v>386750</c:v>
                </c:pt>
                <c:pt idx="1531">
                  <c:v>378650</c:v>
                </c:pt>
                <c:pt idx="1532">
                  <c:v>376950</c:v>
                </c:pt>
                <c:pt idx="1533">
                  <c:v>384850</c:v>
                </c:pt>
                <c:pt idx="1534">
                  <c:v>393600</c:v>
                </c:pt>
                <c:pt idx="1535">
                  <c:v>388350</c:v>
                </c:pt>
                <c:pt idx="1536">
                  <c:v>384550</c:v>
                </c:pt>
                <c:pt idx="1537">
                  <c:v>394800</c:v>
                </c:pt>
                <c:pt idx="1538">
                  <c:v>401950</c:v>
                </c:pt>
                <c:pt idx="1539">
                  <c:v>397750</c:v>
                </c:pt>
                <c:pt idx="1540">
                  <c:v>407450</c:v>
                </c:pt>
                <c:pt idx="1541">
                  <c:v>406350</c:v>
                </c:pt>
                <c:pt idx="1542">
                  <c:v>390450</c:v>
                </c:pt>
                <c:pt idx="1543">
                  <c:v>390850</c:v>
                </c:pt>
                <c:pt idx="1544">
                  <c:v>399800</c:v>
                </c:pt>
                <c:pt idx="1545">
                  <c:v>399000</c:v>
                </c:pt>
                <c:pt idx="1546">
                  <c:v>413180</c:v>
                </c:pt>
                <c:pt idx="1547">
                  <c:v>402680</c:v>
                </c:pt>
                <c:pt idx="1548">
                  <c:v>400900</c:v>
                </c:pt>
                <c:pt idx="1549">
                  <c:v>401850</c:v>
                </c:pt>
                <c:pt idx="1550">
                  <c:v>405650</c:v>
                </c:pt>
                <c:pt idx="1551">
                  <c:v>407820</c:v>
                </c:pt>
                <c:pt idx="1552">
                  <c:v>419450</c:v>
                </c:pt>
                <c:pt idx="1553">
                  <c:v>422730</c:v>
                </c:pt>
                <c:pt idx="1554">
                  <c:v>418800</c:v>
                </c:pt>
                <c:pt idx="1555">
                  <c:v>424240</c:v>
                </c:pt>
                <c:pt idx="1556">
                  <c:v>428580</c:v>
                </c:pt>
                <c:pt idx="1557">
                  <c:v>433590</c:v>
                </c:pt>
                <c:pt idx="1558">
                  <c:v>437840</c:v>
                </c:pt>
                <c:pt idx="1559">
                  <c:v>447050</c:v>
                </c:pt>
                <c:pt idx="1560">
                  <c:v>451960</c:v>
                </c:pt>
                <c:pt idx="1561">
                  <c:v>455580</c:v>
                </c:pt>
                <c:pt idx="1562">
                  <c:v>434570</c:v>
                </c:pt>
                <c:pt idx="1563">
                  <c:v>441490</c:v>
                </c:pt>
                <c:pt idx="1564">
                  <c:v>441790</c:v>
                </c:pt>
                <c:pt idx="1565">
                  <c:v>438440</c:v>
                </c:pt>
                <c:pt idx="1566">
                  <c:v>418070</c:v>
                </c:pt>
                <c:pt idx="1567">
                  <c:v>423180</c:v>
                </c:pt>
                <c:pt idx="1568">
                  <c:v>427300</c:v>
                </c:pt>
                <c:pt idx="1569">
                  <c:v>426790</c:v>
                </c:pt>
                <c:pt idx="1570">
                  <c:v>414570</c:v>
                </c:pt>
                <c:pt idx="1571">
                  <c:v>420910</c:v>
                </c:pt>
                <c:pt idx="1572">
                  <c:v>427410</c:v>
                </c:pt>
                <c:pt idx="1573">
                  <c:v>435560</c:v>
                </c:pt>
                <c:pt idx="1574">
                  <c:v>434000</c:v>
                </c:pt>
                <c:pt idx="1575">
                  <c:v>445400</c:v>
                </c:pt>
                <c:pt idx="1576">
                  <c:v>439350</c:v>
                </c:pt>
                <c:pt idx="1577">
                  <c:v>424880</c:v>
                </c:pt>
                <c:pt idx="1578">
                  <c:v>426120</c:v>
                </c:pt>
                <c:pt idx="1579">
                  <c:v>427180</c:v>
                </c:pt>
                <c:pt idx="1580">
                  <c:v>424720</c:v>
                </c:pt>
                <c:pt idx="1581">
                  <c:v>434610</c:v>
                </c:pt>
                <c:pt idx="1582">
                  <c:v>434910</c:v>
                </c:pt>
                <c:pt idx="1583">
                  <c:v>426100</c:v>
                </c:pt>
                <c:pt idx="1584">
                  <c:v>420420</c:v>
                </c:pt>
                <c:pt idx="1585">
                  <c:v>417600</c:v>
                </c:pt>
                <c:pt idx="1586">
                  <c:v>420250</c:v>
                </c:pt>
                <c:pt idx="1587">
                  <c:v>422850</c:v>
                </c:pt>
                <c:pt idx="1588">
                  <c:v>427020</c:v>
                </c:pt>
                <c:pt idx="1589">
                  <c:v>437670</c:v>
                </c:pt>
                <c:pt idx="1590">
                  <c:v>440080</c:v>
                </c:pt>
                <c:pt idx="1591">
                  <c:v>427350</c:v>
                </c:pt>
                <c:pt idx="1592">
                  <c:v>423100</c:v>
                </c:pt>
                <c:pt idx="1593">
                  <c:v>421450</c:v>
                </c:pt>
                <c:pt idx="1594">
                  <c:v>424990</c:v>
                </c:pt>
                <c:pt idx="1595">
                  <c:v>429700</c:v>
                </c:pt>
                <c:pt idx="1596">
                  <c:v>437400</c:v>
                </c:pt>
                <c:pt idx="1597">
                  <c:v>446200</c:v>
                </c:pt>
                <c:pt idx="1598">
                  <c:v>437590</c:v>
                </c:pt>
                <c:pt idx="1599">
                  <c:v>437700</c:v>
                </c:pt>
                <c:pt idx="1600">
                  <c:v>444380</c:v>
                </c:pt>
                <c:pt idx="1601">
                  <c:v>449200</c:v>
                </c:pt>
                <c:pt idx="1602">
                  <c:v>459750</c:v>
                </c:pt>
                <c:pt idx="1603">
                  <c:v>463250</c:v>
                </c:pt>
                <c:pt idx="1604">
                  <c:v>469350</c:v>
                </c:pt>
                <c:pt idx="1605">
                  <c:v>474850</c:v>
                </c:pt>
                <c:pt idx="1606">
                  <c:v>469500</c:v>
                </c:pt>
                <c:pt idx="1607">
                  <c:v>466900</c:v>
                </c:pt>
                <c:pt idx="1608">
                  <c:v>473500</c:v>
                </c:pt>
                <c:pt idx="1609">
                  <c:v>456660</c:v>
                </c:pt>
                <c:pt idx="1610">
                  <c:v>468750</c:v>
                </c:pt>
                <c:pt idx="1611">
                  <c:v>485800</c:v>
                </c:pt>
                <c:pt idx="1612">
                  <c:v>496080</c:v>
                </c:pt>
                <c:pt idx="1613">
                  <c:v>503400</c:v>
                </c:pt>
                <c:pt idx="1614">
                  <c:v>526380</c:v>
                </c:pt>
                <c:pt idx="1615">
                  <c:v>503200</c:v>
                </c:pt>
                <c:pt idx="1616">
                  <c:v>502800</c:v>
                </c:pt>
                <c:pt idx="1617">
                  <c:v>517030</c:v>
                </c:pt>
                <c:pt idx="1618">
                  <c:v>539780</c:v>
                </c:pt>
                <c:pt idx="1619">
                  <c:v>557240</c:v>
                </c:pt>
                <c:pt idx="1620">
                  <c:v>554500</c:v>
                </c:pt>
                <c:pt idx="1621">
                  <c:v>559560</c:v>
                </c:pt>
                <c:pt idx="1622">
                  <c:v>568860</c:v>
                </c:pt>
                <c:pt idx="1623">
                  <c:v>551450</c:v>
                </c:pt>
                <c:pt idx="1624">
                  <c:v>552170</c:v>
                </c:pt>
                <c:pt idx="1625">
                  <c:v>559150</c:v>
                </c:pt>
                <c:pt idx="1626">
                  <c:v>565260</c:v>
                </c:pt>
                <c:pt idx="1627">
                  <c:v>541950</c:v>
                </c:pt>
                <c:pt idx="1628">
                  <c:v>554200</c:v>
                </c:pt>
                <c:pt idx="1629">
                  <c:v>560100</c:v>
                </c:pt>
                <c:pt idx="1630">
                  <c:v>582950</c:v>
                </c:pt>
                <c:pt idx="1631">
                  <c:v>589150</c:v>
                </c:pt>
                <c:pt idx="1632">
                  <c:v>602960</c:v>
                </c:pt>
                <c:pt idx="1633">
                  <c:v>633830</c:v>
                </c:pt>
                <c:pt idx="1634">
                  <c:v>653910</c:v>
                </c:pt>
                <c:pt idx="1635">
                  <c:v>682570</c:v>
                </c:pt>
                <c:pt idx="1636">
                  <c:v>715500</c:v>
                </c:pt>
                <c:pt idx="1637">
                  <c:v>659300</c:v>
                </c:pt>
                <c:pt idx="1638">
                  <c:v>653800</c:v>
                </c:pt>
                <c:pt idx="1639">
                  <c:v>638000</c:v>
                </c:pt>
                <c:pt idx="1640">
                  <c:v>601600</c:v>
                </c:pt>
                <c:pt idx="1641">
                  <c:v>580500</c:v>
                </c:pt>
                <c:pt idx="1642">
                  <c:v>583750</c:v>
                </c:pt>
                <c:pt idx="1643">
                  <c:v>616000</c:v>
                </c:pt>
                <c:pt idx="1644">
                  <c:v>629750</c:v>
                </c:pt>
                <c:pt idx="1645">
                  <c:v>664110</c:v>
                </c:pt>
                <c:pt idx="1646">
                  <c:v>622650</c:v>
                </c:pt>
                <c:pt idx="1647">
                  <c:v>634320</c:v>
                </c:pt>
                <c:pt idx="1648">
                  <c:v>647260</c:v>
                </c:pt>
                <c:pt idx="1649">
                  <c:v>631430</c:v>
                </c:pt>
                <c:pt idx="1650">
                  <c:v>614100</c:v>
                </c:pt>
                <c:pt idx="1651">
                  <c:v>623350</c:v>
                </c:pt>
                <c:pt idx="1652">
                  <c:v>625090</c:v>
                </c:pt>
                <c:pt idx="1653">
                  <c:v>610480</c:v>
                </c:pt>
                <c:pt idx="1654">
                  <c:v>576670</c:v>
                </c:pt>
                <c:pt idx="1655">
                  <c:v>588600</c:v>
                </c:pt>
                <c:pt idx="1656">
                  <c:v>598930</c:v>
                </c:pt>
                <c:pt idx="1657">
                  <c:v>573510</c:v>
                </c:pt>
                <c:pt idx="1658">
                  <c:v>589500</c:v>
                </c:pt>
                <c:pt idx="1659">
                  <c:v>591900</c:v>
                </c:pt>
                <c:pt idx="1660">
                  <c:v>599800</c:v>
                </c:pt>
                <c:pt idx="1661">
                  <c:v>626500</c:v>
                </c:pt>
                <c:pt idx="1662">
                  <c:v>627900</c:v>
                </c:pt>
                <c:pt idx="1663">
                  <c:v>621860</c:v>
                </c:pt>
                <c:pt idx="1664">
                  <c:v>638100</c:v>
                </c:pt>
                <c:pt idx="1665">
                  <c:v>645630</c:v>
                </c:pt>
                <c:pt idx="1666">
                  <c:v>624440</c:v>
                </c:pt>
                <c:pt idx="1667">
                  <c:v>615720</c:v>
                </c:pt>
                <c:pt idx="1668">
                  <c:v>621210</c:v>
                </c:pt>
                <c:pt idx="1669">
                  <c:v>636600</c:v>
                </c:pt>
                <c:pt idx="1670">
                  <c:v>605480</c:v>
                </c:pt>
                <c:pt idx="1671">
                  <c:v>626650</c:v>
                </c:pt>
                <c:pt idx="1672">
                  <c:v>635850</c:v>
                </c:pt>
                <c:pt idx="1673">
                  <c:v>645300</c:v>
                </c:pt>
                <c:pt idx="1674">
                  <c:v>647630</c:v>
                </c:pt>
                <c:pt idx="1675">
                  <c:v>666660</c:v>
                </c:pt>
                <c:pt idx="1676">
                  <c:v>669090</c:v>
                </c:pt>
                <c:pt idx="1677">
                  <c:v>683030</c:v>
                </c:pt>
                <c:pt idx="1678">
                  <c:v>642900</c:v>
                </c:pt>
                <c:pt idx="1679">
                  <c:v>650340</c:v>
                </c:pt>
                <c:pt idx="1680">
                  <c:v>652000</c:v>
                </c:pt>
                <c:pt idx="1681">
                  <c:v>657220</c:v>
                </c:pt>
                <c:pt idx="1682">
                  <c:v>663740</c:v>
                </c:pt>
                <c:pt idx="1683">
                  <c:v>675000</c:v>
                </c:pt>
                <c:pt idx="1684">
                  <c:v>684360</c:v>
                </c:pt>
                <c:pt idx="1685">
                  <c:v>691480</c:v>
                </c:pt>
                <c:pt idx="1686">
                  <c:v>681350</c:v>
                </c:pt>
                <c:pt idx="1687">
                  <c:v>687990</c:v>
                </c:pt>
                <c:pt idx="1688">
                  <c:v>671200</c:v>
                </c:pt>
                <c:pt idx="1689">
                  <c:v>661450</c:v>
                </c:pt>
                <c:pt idx="1690">
                  <c:v>655850</c:v>
                </c:pt>
                <c:pt idx="1691">
                  <c:v>670980</c:v>
                </c:pt>
                <c:pt idx="1692">
                  <c:v>648950</c:v>
                </c:pt>
                <c:pt idx="1693">
                  <c:v>655130</c:v>
                </c:pt>
                <c:pt idx="1694">
                  <c:v>653970</c:v>
                </c:pt>
                <c:pt idx="1695">
                  <c:v>649500</c:v>
                </c:pt>
                <c:pt idx="1696">
                  <c:v>654800</c:v>
                </c:pt>
                <c:pt idx="1697">
                  <c:v>667320</c:v>
                </c:pt>
                <c:pt idx="1698">
                  <c:v>683000</c:v>
                </c:pt>
                <c:pt idx="1699">
                  <c:v>661950</c:v>
                </c:pt>
                <c:pt idx="1700">
                  <c:v>674900</c:v>
                </c:pt>
                <c:pt idx="1701">
                  <c:v>672700</c:v>
                </c:pt>
                <c:pt idx="1702">
                  <c:v>657680</c:v>
                </c:pt>
                <c:pt idx="1703">
                  <c:v>668600</c:v>
                </c:pt>
                <c:pt idx="1704">
                  <c:v>673330</c:v>
                </c:pt>
                <c:pt idx="1705">
                  <c:v>699500</c:v>
                </c:pt>
                <c:pt idx="1706">
                  <c:v>707730</c:v>
                </c:pt>
                <c:pt idx="1707">
                  <c:v>731780</c:v>
                </c:pt>
                <c:pt idx="1708">
                  <c:v>743000</c:v>
                </c:pt>
                <c:pt idx="1709">
                  <c:v>742820</c:v>
                </c:pt>
                <c:pt idx="1710">
                  <c:v>749750</c:v>
                </c:pt>
                <c:pt idx="1711">
                  <c:v>765330</c:v>
                </c:pt>
                <c:pt idx="1712">
                  <c:v>785400</c:v>
                </c:pt>
                <c:pt idx="1713">
                  <c:v>806800</c:v>
                </c:pt>
                <c:pt idx="1714">
                  <c:v>831900</c:v>
                </c:pt>
                <c:pt idx="1715">
                  <c:v>786460</c:v>
                </c:pt>
                <c:pt idx="1716">
                  <c:v>823760</c:v>
                </c:pt>
                <c:pt idx="1717">
                  <c:v>781700</c:v>
                </c:pt>
                <c:pt idx="1718">
                  <c:v>795170</c:v>
                </c:pt>
                <c:pt idx="1719">
                  <c:v>794340</c:v>
                </c:pt>
                <c:pt idx="1720">
                  <c:v>811410</c:v>
                </c:pt>
                <c:pt idx="1721">
                  <c:v>840360</c:v>
                </c:pt>
                <c:pt idx="1722">
                  <c:v>859830</c:v>
                </c:pt>
                <c:pt idx="1723">
                  <c:v>895460</c:v>
                </c:pt>
                <c:pt idx="1724">
                  <c:v>883190</c:v>
                </c:pt>
                <c:pt idx="1725">
                  <c:v>914020</c:v>
                </c:pt>
                <c:pt idx="1726">
                  <c:v>905630</c:v>
                </c:pt>
                <c:pt idx="1727">
                  <c:v>922890</c:v>
                </c:pt>
                <c:pt idx="1728">
                  <c:v>902440</c:v>
                </c:pt>
                <c:pt idx="1729">
                  <c:v>944600</c:v>
                </c:pt>
                <c:pt idx="1730">
                  <c:v>974310</c:v>
                </c:pt>
                <c:pt idx="1731">
                  <c:v>973140</c:v>
                </c:pt>
                <c:pt idx="1732">
                  <c:v>1002660</c:v>
                </c:pt>
                <c:pt idx="1733">
                  <c:v>919200</c:v>
                </c:pt>
                <c:pt idx="1734">
                  <c:v>931200</c:v>
                </c:pt>
                <c:pt idx="1735">
                  <c:v>913780</c:v>
                </c:pt>
                <c:pt idx="1736">
                  <c:v>925580</c:v>
                </c:pt>
                <c:pt idx="1737">
                  <c:v>917150</c:v>
                </c:pt>
                <c:pt idx="1738">
                  <c:v>886260</c:v>
                </c:pt>
                <c:pt idx="1739">
                  <c:v>856480</c:v>
                </c:pt>
                <c:pt idx="1740">
                  <c:v>884780</c:v>
                </c:pt>
                <c:pt idx="1741">
                  <c:v>902090</c:v>
                </c:pt>
                <c:pt idx="1742">
                  <c:v>924860</c:v>
                </c:pt>
                <c:pt idx="1743">
                  <c:v>886480</c:v>
                </c:pt>
                <c:pt idx="1744">
                  <c:v>902020</c:v>
                </c:pt>
                <c:pt idx="1745">
                  <c:v>870220</c:v>
                </c:pt>
                <c:pt idx="1746">
                  <c:v>902280</c:v>
                </c:pt>
                <c:pt idx="1747">
                  <c:v>927870</c:v>
                </c:pt>
                <c:pt idx="1748">
                  <c:v>933260</c:v>
                </c:pt>
                <c:pt idx="1749">
                  <c:v>964100</c:v>
                </c:pt>
                <c:pt idx="1750">
                  <c:v>954870</c:v>
                </c:pt>
                <c:pt idx="1751">
                  <c:v>930030</c:v>
                </c:pt>
                <c:pt idx="1752">
                  <c:v>910910</c:v>
                </c:pt>
                <c:pt idx="1753">
                  <c:v>857570</c:v>
                </c:pt>
                <c:pt idx="1754">
                  <c:v>787330</c:v>
                </c:pt>
                <c:pt idx="1755">
                  <c:v>822770</c:v>
                </c:pt>
                <c:pt idx="1756">
                  <c:v>831180</c:v>
                </c:pt>
                <c:pt idx="1757">
                  <c:v>803400</c:v>
                </c:pt>
                <c:pt idx="1758">
                  <c:v>766190</c:v>
                </c:pt>
                <c:pt idx="1759">
                  <c:v>873440</c:v>
                </c:pt>
                <c:pt idx="1760">
                  <c:v>878770</c:v>
                </c:pt>
                <c:pt idx="1761">
                  <c:v>835800</c:v>
                </c:pt>
                <c:pt idx="1762">
                  <c:v>848480</c:v>
                </c:pt>
                <c:pt idx="1763">
                  <c:v>783140</c:v>
                </c:pt>
                <c:pt idx="1764">
                  <c:v>735390</c:v>
                </c:pt>
                <c:pt idx="1765">
                  <c:v>722300</c:v>
                </c:pt>
                <c:pt idx="1766">
                  <c:v>737010</c:v>
                </c:pt>
                <c:pt idx="1767">
                  <c:v>742200</c:v>
                </c:pt>
                <c:pt idx="1768">
                  <c:v>800520</c:v>
                </c:pt>
                <c:pt idx="1769">
                  <c:v>817940</c:v>
                </c:pt>
                <c:pt idx="1770">
                  <c:v>755920</c:v>
                </c:pt>
                <c:pt idx="1771">
                  <c:v>822060</c:v>
                </c:pt>
                <c:pt idx="1772">
                  <c:v>838290</c:v>
                </c:pt>
                <c:pt idx="1773">
                  <c:v>869150</c:v>
                </c:pt>
                <c:pt idx="1774">
                  <c:v>875950</c:v>
                </c:pt>
                <c:pt idx="1775">
                  <c:v>853250</c:v>
                </c:pt>
                <c:pt idx="1776">
                  <c:v>842700</c:v>
                </c:pt>
                <c:pt idx="1777">
                  <c:v>899620</c:v>
                </c:pt>
                <c:pt idx="1778">
                  <c:v>927350</c:v>
                </c:pt>
                <c:pt idx="1779">
                  <c:v>911450</c:v>
                </c:pt>
                <c:pt idx="1780">
                  <c:v>941950</c:v>
                </c:pt>
                <c:pt idx="1781">
                  <c:v>993250</c:v>
                </c:pt>
                <c:pt idx="1782">
                  <c:v>943730</c:v>
                </c:pt>
                <c:pt idx="1783">
                  <c:v>938890</c:v>
                </c:pt>
                <c:pt idx="1784">
                  <c:v>929430</c:v>
                </c:pt>
                <c:pt idx="1785">
                  <c:v>952340</c:v>
                </c:pt>
                <c:pt idx="1786">
                  <c:v>923080</c:v>
                </c:pt>
                <c:pt idx="1787">
                  <c:v>893300</c:v>
                </c:pt>
                <c:pt idx="1788">
                  <c:v>881600</c:v>
                </c:pt>
                <c:pt idx="1789">
                  <c:v>869120</c:v>
                </c:pt>
                <c:pt idx="1790">
                  <c:v>886150</c:v>
                </c:pt>
                <c:pt idx="1791">
                  <c:v>886410</c:v>
                </c:pt>
                <c:pt idx="1792">
                  <c:v>916500</c:v>
                </c:pt>
                <c:pt idx="1793">
                  <c:v>931280</c:v>
                </c:pt>
                <c:pt idx="1794">
                  <c:v>957360</c:v>
                </c:pt>
                <c:pt idx="1795">
                  <c:v>979280</c:v>
                </c:pt>
                <c:pt idx="1796">
                  <c:v>954650</c:v>
                </c:pt>
                <c:pt idx="1797">
                  <c:v>939200</c:v>
                </c:pt>
                <c:pt idx="1798">
                  <c:v>934540</c:v>
                </c:pt>
                <c:pt idx="1799">
                  <c:v>939850</c:v>
                </c:pt>
                <c:pt idx="1800">
                  <c:v>932280</c:v>
                </c:pt>
                <c:pt idx="1801">
                  <c:v>913020</c:v>
                </c:pt>
                <c:pt idx="1802">
                  <c:v>937420</c:v>
                </c:pt>
                <c:pt idx="1803">
                  <c:v>951520</c:v>
                </c:pt>
                <c:pt idx="1804">
                  <c:v>954120</c:v>
                </c:pt>
                <c:pt idx="1805">
                  <c:v>955670</c:v>
                </c:pt>
                <c:pt idx="1806">
                  <c:v>948690</c:v>
                </c:pt>
                <c:pt idx="1807">
                  <c:v>953650</c:v>
                </c:pt>
                <c:pt idx="1808">
                  <c:v>954920</c:v>
                </c:pt>
                <c:pt idx="1809">
                  <c:v>994400</c:v>
                </c:pt>
                <c:pt idx="1810">
                  <c:v>1006250</c:v>
                </c:pt>
                <c:pt idx="1811">
                  <c:v>1007590</c:v>
                </c:pt>
                <c:pt idx="1812">
                  <c:v>990900</c:v>
                </c:pt>
                <c:pt idx="1813">
                  <c:v>1002990</c:v>
                </c:pt>
                <c:pt idx="1814">
                  <c:v>1049150</c:v>
                </c:pt>
                <c:pt idx="1815">
                  <c:v>1052850</c:v>
                </c:pt>
                <c:pt idx="1816">
                  <c:v>1055190</c:v>
                </c:pt>
                <c:pt idx="1817">
                  <c:v>1045700</c:v>
                </c:pt>
                <c:pt idx="1818">
                  <c:v>1095160</c:v>
                </c:pt>
                <c:pt idx="1819">
                  <c:v>1119200</c:v>
                </c:pt>
                <c:pt idx="1820">
                  <c:v>1150480</c:v>
                </c:pt>
                <c:pt idx="1821">
                  <c:v>1177790</c:v>
                </c:pt>
                <c:pt idx="1822">
                  <c:v>1162400</c:v>
                </c:pt>
                <c:pt idx="1823">
                  <c:v>1115200</c:v>
                </c:pt>
                <c:pt idx="1824">
                  <c:v>1112530</c:v>
                </c:pt>
                <c:pt idx="1825">
                  <c:v>1105300</c:v>
                </c:pt>
                <c:pt idx="1826">
                  <c:v>1096470</c:v>
                </c:pt>
                <c:pt idx="1827">
                  <c:v>1137280</c:v>
                </c:pt>
                <c:pt idx="1828">
                  <c:v>1130860</c:v>
                </c:pt>
                <c:pt idx="1829">
                  <c:v>1092730</c:v>
                </c:pt>
                <c:pt idx="1830">
                  <c:v>1081540</c:v>
                </c:pt>
                <c:pt idx="1831">
                  <c:v>1065700</c:v>
                </c:pt>
                <c:pt idx="1832">
                  <c:v>1093300</c:v>
                </c:pt>
                <c:pt idx="1833">
                  <c:v>1119260</c:v>
                </c:pt>
                <c:pt idx="1834">
                  <c:v>1117550</c:v>
                </c:pt>
                <c:pt idx="1835">
                  <c:v>1134610</c:v>
                </c:pt>
                <c:pt idx="1836">
                  <c:v>1101960</c:v>
                </c:pt>
                <c:pt idx="1837">
                  <c:v>1106770</c:v>
                </c:pt>
                <c:pt idx="1838">
                  <c:v>1107100</c:v>
                </c:pt>
                <c:pt idx="1839">
                  <c:v>1119750</c:v>
                </c:pt>
                <c:pt idx="1840">
                  <c:v>1161600</c:v>
                </c:pt>
                <c:pt idx="1841">
                  <c:v>1137300</c:v>
                </c:pt>
                <c:pt idx="1842">
                  <c:v>1157600</c:v>
                </c:pt>
                <c:pt idx="1843">
                  <c:v>1179200</c:v>
                </c:pt>
                <c:pt idx="1844">
                  <c:v>1208500</c:v>
                </c:pt>
                <c:pt idx="1845">
                  <c:v>1232600</c:v>
                </c:pt>
                <c:pt idx="1846">
                  <c:v>1177110</c:v>
                </c:pt>
                <c:pt idx="1847">
                  <c:v>1214500</c:v>
                </c:pt>
                <c:pt idx="1848">
                  <c:v>1219830</c:v>
                </c:pt>
                <c:pt idx="1849">
                  <c:v>1226300</c:v>
                </c:pt>
                <c:pt idx="1850">
                  <c:v>1256620</c:v>
                </c:pt>
                <c:pt idx="1851">
                  <c:v>1255700</c:v>
                </c:pt>
                <c:pt idx="1852">
                  <c:v>1211620</c:v>
                </c:pt>
                <c:pt idx="1853">
                  <c:v>1211350</c:v>
                </c:pt>
                <c:pt idx="1854">
                  <c:v>1192950</c:v>
                </c:pt>
                <c:pt idx="1855">
                  <c:v>1189320</c:v>
                </c:pt>
                <c:pt idx="1856">
                  <c:v>1180900</c:v>
                </c:pt>
                <c:pt idx="1857">
                  <c:v>1205170</c:v>
                </c:pt>
                <c:pt idx="1858">
                  <c:v>1215370</c:v>
                </c:pt>
                <c:pt idx="1859">
                  <c:v>1227730</c:v>
                </c:pt>
                <c:pt idx="1860">
                  <c:v>1237880</c:v>
                </c:pt>
                <c:pt idx="1861">
                  <c:v>1247000</c:v>
                </c:pt>
                <c:pt idx="1862">
                  <c:v>1246200</c:v>
                </c:pt>
                <c:pt idx="1863">
                  <c:v>1274360</c:v>
                </c:pt>
                <c:pt idx="1864">
                  <c:v>1296500</c:v>
                </c:pt>
                <c:pt idx="1865">
                  <c:v>1318960</c:v>
                </c:pt>
                <c:pt idx="1866">
                  <c:v>1347210</c:v>
                </c:pt>
                <c:pt idx="1867">
                  <c:v>1368600</c:v>
                </c:pt>
                <c:pt idx="1868">
                  <c:v>1328080</c:v>
                </c:pt>
                <c:pt idx="1869">
                  <c:v>1358110</c:v>
                </c:pt>
                <c:pt idx="1870">
                  <c:v>1393500</c:v>
                </c:pt>
                <c:pt idx="1871">
                  <c:v>1368680</c:v>
                </c:pt>
                <c:pt idx="1872">
                  <c:v>1353330</c:v>
                </c:pt>
                <c:pt idx="1873">
                  <c:v>1363620</c:v>
                </c:pt>
                <c:pt idx="1874">
                  <c:v>1413450</c:v>
                </c:pt>
                <c:pt idx="1875">
                  <c:v>1386210</c:v>
                </c:pt>
                <c:pt idx="1876">
                  <c:v>1374360</c:v>
                </c:pt>
                <c:pt idx="1877">
                  <c:v>1383750</c:v>
                </c:pt>
                <c:pt idx="1878">
                  <c:v>1420680</c:v>
                </c:pt>
                <c:pt idx="1879">
                  <c:v>1368570</c:v>
                </c:pt>
                <c:pt idx="1880">
                  <c:v>1359380</c:v>
                </c:pt>
                <c:pt idx="1881">
                  <c:v>1342470</c:v>
                </c:pt>
                <c:pt idx="1882">
                  <c:v>1335430</c:v>
                </c:pt>
                <c:pt idx="1883">
                  <c:v>1348970</c:v>
                </c:pt>
                <c:pt idx="1884">
                  <c:v>1356080</c:v>
                </c:pt>
                <c:pt idx="1885">
                  <c:v>1387480</c:v>
                </c:pt>
                <c:pt idx="1886">
                  <c:v>1408030</c:v>
                </c:pt>
                <c:pt idx="1887">
                  <c:v>1427930</c:v>
                </c:pt>
                <c:pt idx="1888">
                  <c:v>1416960</c:v>
                </c:pt>
                <c:pt idx="1889">
                  <c:v>1418320</c:v>
                </c:pt>
                <c:pt idx="1890">
                  <c:v>1429360</c:v>
                </c:pt>
                <c:pt idx="1891">
                  <c:v>1428310</c:v>
                </c:pt>
                <c:pt idx="1892">
                  <c:v>1474500</c:v>
                </c:pt>
                <c:pt idx="1893">
                  <c:v>1486360</c:v>
                </c:pt>
                <c:pt idx="1894">
                  <c:v>1506860</c:v>
                </c:pt>
                <c:pt idx="1895">
                  <c:v>1563150</c:v>
                </c:pt>
                <c:pt idx="1896">
                  <c:v>1495130</c:v>
                </c:pt>
                <c:pt idx="1897">
                  <c:v>1494730</c:v>
                </c:pt>
                <c:pt idx="1898">
                  <c:v>1511550</c:v>
                </c:pt>
                <c:pt idx="1899">
                  <c:v>1535980</c:v>
                </c:pt>
                <c:pt idx="1900">
                  <c:v>1541720</c:v>
                </c:pt>
                <c:pt idx="1901">
                  <c:v>1530930</c:v>
                </c:pt>
                <c:pt idx="1902">
                  <c:v>1539030</c:v>
                </c:pt>
                <c:pt idx="1903">
                  <c:v>1502140</c:v>
                </c:pt>
                <c:pt idx="1904">
                  <c:v>1487410</c:v>
                </c:pt>
                <c:pt idx="1905">
                  <c:v>1543830</c:v>
                </c:pt>
                <c:pt idx="1906">
                  <c:v>1593230</c:v>
                </c:pt>
                <c:pt idx="1907">
                  <c:v>1600780</c:v>
                </c:pt>
                <c:pt idx="1908">
                  <c:v>1626770</c:v>
                </c:pt>
                <c:pt idx="1909">
                  <c:v>1663420</c:v>
                </c:pt>
                <c:pt idx="1910">
                  <c:v>1746430</c:v>
                </c:pt>
                <c:pt idx="1911">
                  <c:v>1851680</c:v>
                </c:pt>
                <c:pt idx="1912">
                  <c:v>1827050</c:v>
                </c:pt>
                <c:pt idx="1913">
                  <c:v>1882360</c:v>
                </c:pt>
                <c:pt idx="1914">
                  <c:v>1855170</c:v>
                </c:pt>
                <c:pt idx="1915">
                  <c:v>1811320</c:v>
                </c:pt>
                <c:pt idx="1916">
                  <c:v>1656100</c:v>
                </c:pt>
                <c:pt idx="1917">
                  <c:v>1623370</c:v>
                </c:pt>
                <c:pt idx="1918">
                  <c:v>1637570</c:v>
                </c:pt>
                <c:pt idx="1919">
                  <c:v>1680320</c:v>
                </c:pt>
                <c:pt idx="1920">
                  <c:v>1641780</c:v>
                </c:pt>
                <c:pt idx="1921">
                  <c:v>1742930</c:v>
                </c:pt>
                <c:pt idx="1922">
                  <c:v>1754020</c:v>
                </c:pt>
                <c:pt idx="1923">
                  <c:v>1787880</c:v>
                </c:pt>
                <c:pt idx="1924">
                  <c:v>1723170</c:v>
                </c:pt>
                <c:pt idx="1925">
                  <c:v>1680230</c:v>
                </c:pt>
                <c:pt idx="1926">
                  <c:v>1746080</c:v>
                </c:pt>
                <c:pt idx="1927">
                  <c:v>1710670</c:v>
                </c:pt>
                <c:pt idx="1928">
                  <c:v>1598450</c:v>
                </c:pt>
                <c:pt idx="1929">
                  <c:v>1606460</c:v>
                </c:pt>
                <c:pt idx="1930">
                  <c:v>1563480</c:v>
                </c:pt>
                <c:pt idx="1931">
                  <c:v>1616310</c:v>
                </c:pt>
                <c:pt idx="1932">
                  <c:v>1638680</c:v>
                </c:pt>
                <c:pt idx="1933">
                  <c:v>1665940</c:v>
                </c:pt>
                <c:pt idx="1934">
                  <c:v>1738320</c:v>
                </c:pt>
                <c:pt idx="1935">
                  <c:v>1725520</c:v>
                </c:pt>
                <c:pt idx="1936">
                  <c:v>1721430</c:v>
                </c:pt>
                <c:pt idx="1937">
                  <c:v>1722930</c:v>
                </c:pt>
                <c:pt idx="1938">
                  <c:v>1771820</c:v>
                </c:pt>
                <c:pt idx="1939">
                  <c:v>1711780</c:v>
                </c:pt>
                <c:pt idx="1940">
                  <c:v>1713470</c:v>
                </c:pt>
                <c:pt idx="1941">
                  <c:v>1659390</c:v>
                </c:pt>
                <c:pt idx="1942">
                  <c:v>1660570</c:v>
                </c:pt>
                <c:pt idx="1943">
                  <c:v>1667920</c:v>
                </c:pt>
                <c:pt idx="1944">
                  <c:v>1639860</c:v>
                </c:pt>
                <c:pt idx="1945">
                  <c:v>1657800</c:v>
                </c:pt>
                <c:pt idx="1946">
                  <c:v>1642790</c:v>
                </c:pt>
                <c:pt idx="1947">
                  <c:v>1662280</c:v>
                </c:pt>
                <c:pt idx="1948">
                  <c:v>1642020</c:v>
                </c:pt>
                <c:pt idx="1949">
                  <c:v>1578780</c:v>
                </c:pt>
                <c:pt idx="1950">
                  <c:v>1592610</c:v>
                </c:pt>
                <c:pt idx="1951">
                  <c:v>1572600</c:v>
                </c:pt>
                <c:pt idx="1952">
                  <c:v>1624710</c:v>
                </c:pt>
                <c:pt idx="1953">
                  <c:v>1593180</c:v>
                </c:pt>
                <c:pt idx="1954">
                  <c:v>1627050</c:v>
                </c:pt>
                <c:pt idx="1955">
                  <c:v>1571680</c:v>
                </c:pt>
                <c:pt idx="1956">
                  <c:v>1597370</c:v>
                </c:pt>
                <c:pt idx="1957">
                  <c:v>1583620</c:v>
                </c:pt>
                <c:pt idx="1958">
                  <c:v>1588590</c:v>
                </c:pt>
                <c:pt idx="1959">
                  <c:v>1582140</c:v>
                </c:pt>
                <c:pt idx="1960">
                  <c:v>1622880</c:v>
                </c:pt>
                <c:pt idx="1961">
                  <c:v>1603150</c:v>
                </c:pt>
                <c:pt idx="1962">
                  <c:v>1619970</c:v>
                </c:pt>
                <c:pt idx="1963">
                  <c:v>1615290</c:v>
                </c:pt>
                <c:pt idx="1964">
                  <c:v>1669780</c:v>
                </c:pt>
                <c:pt idx="1965">
                  <c:v>1690560</c:v>
                </c:pt>
                <c:pt idx="1966">
                  <c:v>1735770</c:v>
                </c:pt>
                <c:pt idx="1967">
                  <c:v>1768120</c:v>
                </c:pt>
                <c:pt idx="1968">
                  <c:v>1772420</c:v>
                </c:pt>
                <c:pt idx="1969">
                  <c:v>1772180</c:v>
                </c:pt>
                <c:pt idx="1970">
                  <c:v>1780540</c:v>
                </c:pt>
                <c:pt idx="1971">
                  <c:v>1753680</c:v>
                </c:pt>
                <c:pt idx="1972">
                  <c:v>1721350</c:v>
                </c:pt>
                <c:pt idx="1973">
                  <c:v>1711050</c:v>
                </c:pt>
                <c:pt idx="1974">
                  <c:v>1677540</c:v>
                </c:pt>
                <c:pt idx="1975">
                  <c:v>1730970</c:v>
                </c:pt>
                <c:pt idx="1976">
                  <c:v>1713770</c:v>
                </c:pt>
                <c:pt idx="1977">
                  <c:v>1750460</c:v>
                </c:pt>
                <c:pt idx="1978">
                  <c:v>1714620</c:v>
                </c:pt>
                <c:pt idx="1979">
                  <c:v>1704270</c:v>
                </c:pt>
                <c:pt idx="1980">
                  <c:v>1695870</c:v>
                </c:pt>
                <c:pt idx="1981">
                  <c:v>1656660</c:v>
                </c:pt>
                <c:pt idx="1982">
                  <c:v>1655720</c:v>
                </c:pt>
                <c:pt idx="1983">
                  <c:v>1655380</c:v>
                </c:pt>
                <c:pt idx="1984">
                  <c:v>1662720</c:v>
                </c:pt>
                <c:pt idx="1985">
                  <c:v>1683970</c:v>
                </c:pt>
                <c:pt idx="1986">
                  <c:v>1658410</c:v>
                </c:pt>
                <c:pt idx="1987">
                  <c:v>1666820</c:v>
                </c:pt>
                <c:pt idx="1988">
                  <c:v>1666910</c:v>
                </c:pt>
                <c:pt idx="1989">
                  <c:v>1609770</c:v>
                </c:pt>
                <c:pt idx="1990">
                  <c:v>1581220</c:v>
                </c:pt>
                <c:pt idx="1991">
                  <c:v>1576070</c:v>
                </c:pt>
                <c:pt idx="1992">
                  <c:v>1578660</c:v>
                </c:pt>
                <c:pt idx="1993">
                  <c:v>1591890</c:v>
                </c:pt>
                <c:pt idx="1994">
                  <c:v>1603370</c:v>
                </c:pt>
                <c:pt idx="1995">
                  <c:v>1598850</c:v>
                </c:pt>
                <c:pt idx="1996">
                  <c:v>1579470</c:v>
                </c:pt>
                <c:pt idx="1997">
                  <c:v>1480460</c:v>
                </c:pt>
                <c:pt idx="1998">
                  <c:v>1405540</c:v>
                </c:pt>
                <c:pt idx="1999">
                  <c:v>1460040</c:v>
                </c:pt>
                <c:pt idx="2000">
                  <c:v>1470210</c:v>
                </c:pt>
                <c:pt idx="2001">
                  <c:v>1447220</c:v>
                </c:pt>
                <c:pt idx="2002">
                  <c:v>1359620</c:v>
                </c:pt>
                <c:pt idx="2003">
                  <c:v>1386330</c:v>
                </c:pt>
                <c:pt idx="2004">
                  <c:v>1387570</c:v>
                </c:pt>
                <c:pt idx="2005">
                  <c:v>1384080</c:v>
                </c:pt>
                <c:pt idx="2006">
                  <c:v>1390380</c:v>
                </c:pt>
                <c:pt idx="2007">
                  <c:v>1296120</c:v>
                </c:pt>
                <c:pt idx="2008">
                  <c:v>1234260</c:v>
                </c:pt>
                <c:pt idx="2009">
                  <c:v>1222980</c:v>
                </c:pt>
                <c:pt idx="2010">
                  <c:v>1285200</c:v>
                </c:pt>
                <c:pt idx="2011">
                  <c:v>1295880</c:v>
                </c:pt>
                <c:pt idx="2012">
                  <c:v>1333180</c:v>
                </c:pt>
                <c:pt idx="2013">
                  <c:v>1312260</c:v>
                </c:pt>
                <c:pt idx="2014">
                  <c:v>1314380</c:v>
                </c:pt>
                <c:pt idx="2015">
                  <c:v>1376300</c:v>
                </c:pt>
                <c:pt idx="2016">
                  <c:v>1380590</c:v>
                </c:pt>
                <c:pt idx="2017">
                  <c:v>1394470</c:v>
                </c:pt>
                <c:pt idx="2018">
                  <c:v>1391460</c:v>
                </c:pt>
                <c:pt idx="2019">
                  <c:v>1327060</c:v>
                </c:pt>
                <c:pt idx="2020">
                  <c:v>1325710</c:v>
                </c:pt>
                <c:pt idx="2021">
                  <c:v>1336330</c:v>
                </c:pt>
                <c:pt idx="2022">
                  <c:v>1310610</c:v>
                </c:pt>
                <c:pt idx="2023">
                  <c:v>1271840</c:v>
                </c:pt>
                <c:pt idx="2024">
                  <c:v>1315940</c:v>
                </c:pt>
                <c:pt idx="2025">
                  <c:v>1350360</c:v>
                </c:pt>
                <c:pt idx="2026">
                  <c:v>1315740</c:v>
                </c:pt>
                <c:pt idx="2027">
                  <c:v>1288300</c:v>
                </c:pt>
                <c:pt idx="2028">
                  <c:v>1289780</c:v>
                </c:pt>
                <c:pt idx="2029">
                  <c:v>1243400</c:v>
                </c:pt>
                <c:pt idx="2030">
                  <c:v>1251260</c:v>
                </c:pt>
                <c:pt idx="2031">
                  <c:v>1228750</c:v>
                </c:pt>
                <c:pt idx="2032">
                  <c:v>1238400</c:v>
                </c:pt>
                <c:pt idx="2033">
                  <c:v>1202880</c:v>
                </c:pt>
                <c:pt idx="2034">
                  <c:v>1213040</c:v>
                </c:pt>
                <c:pt idx="2035">
                  <c:v>1237580</c:v>
                </c:pt>
                <c:pt idx="2036">
                  <c:v>1247540</c:v>
                </c:pt>
                <c:pt idx="2037">
                  <c:v>1253760</c:v>
                </c:pt>
                <c:pt idx="2038">
                  <c:v>1269720</c:v>
                </c:pt>
                <c:pt idx="2039">
                  <c:v>1242480</c:v>
                </c:pt>
                <c:pt idx="2040">
                  <c:v>1266720</c:v>
                </c:pt>
                <c:pt idx="2041">
                  <c:v>1317180</c:v>
                </c:pt>
                <c:pt idx="2042">
                  <c:v>1324780</c:v>
                </c:pt>
                <c:pt idx="2043">
                  <c:v>1327560</c:v>
                </c:pt>
                <c:pt idx="2044">
                  <c:v>1339120</c:v>
                </c:pt>
                <c:pt idx="2045">
                  <c:v>1381660</c:v>
                </c:pt>
                <c:pt idx="2046">
                  <c:v>1333430</c:v>
                </c:pt>
                <c:pt idx="2047">
                  <c:v>1293920</c:v>
                </c:pt>
                <c:pt idx="2048">
                  <c:v>1302620</c:v>
                </c:pt>
                <c:pt idx="2049">
                  <c:v>1318080</c:v>
                </c:pt>
                <c:pt idx="2050">
                  <c:v>1294870</c:v>
                </c:pt>
                <c:pt idx="2051">
                  <c:v>1303480</c:v>
                </c:pt>
                <c:pt idx="2052">
                  <c:v>1299580</c:v>
                </c:pt>
                <c:pt idx="2053">
                  <c:v>1288590</c:v>
                </c:pt>
                <c:pt idx="2054">
                  <c:v>1292430</c:v>
                </c:pt>
                <c:pt idx="2055">
                  <c:v>1292230</c:v>
                </c:pt>
                <c:pt idx="2056">
                  <c:v>1250430</c:v>
                </c:pt>
                <c:pt idx="2057">
                  <c:v>1252540</c:v>
                </c:pt>
                <c:pt idx="2058">
                  <c:v>1276640</c:v>
                </c:pt>
                <c:pt idx="2059">
                  <c:v>1314010</c:v>
                </c:pt>
                <c:pt idx="2060">
                  <c:v>1315120</c:v>
                </c:pt>
                <c:pt idx="2061">
                  <c:v>1319280</c:v>
                </c:pt>
                <c:pt idx="2062">
                  <c:v>1338410</c:v>
                </c:pt>
                <c:pt idx="2063">
                  <c:v>1310120</c:v>
                </c:pt>
                <c:pt idx="2064">
                  <c:v>1307810</c:v>
                </c:pt>
                <c:pt idx="2065">
                  <c:v>1293710</c:v>
                </c:pt>
                <c:pt idx="2066">
                  <c:v>1309210</c:v>
                </c:pt>
                <c:pt idx="2067">
                  <c:v>1304310</c:v>
                </c:pt>
                <c:pt idx="2068">
                  <c:v>1280610</c:v>
                </c:pt>
                <c:pt idx="2069">
                  <c:v>1287020</c:v>
                </c:pt>
                <c:pt idx="2070">
                  <c:v>1268210</c:v>
                </c:pt>
                <c:pt idx="2071">
                  <c:v>1228010</c:v>
                </c:pt>
                <c:pt idx="2072">
                  <c:v>1215910</c:v>
                </c:pt>
                <c:pt idx="2073">
                  <c:v>1218710</c:v>
                </c:pt>
                <c:pt idx="2074">
                  <c:v>1190760</c:v>
                </c:pt>
                <c:pt idx="2075">
                  <c:v>1223110</c:v>
                </c:pt>
                <c:pt idx="2076">
                  <c:v>1238010</c:v>
                </c:pt>
                <c:pt idx="2077">
                  <c:v>1230810</c:v>
                </c:pt>
                <c:pt idx="2078">
                  <c:v>1172510</c:v>
                </c:pt>
                <c:pt idx="2079">
                  <c:v>1177810</c:v>
                </c:pt>
                <c:pt idx="2080">
                  <c:v>1189010</c:v>
                </c:pt>
                <c:pt idx="2081">
                  <c:v>1201110</c:v>
                </c:pt>
                <c:pt idx="2082">
                  <c:v>1166930</c:v>
                </c:pt>
                <c:pt idx="2083">
                  <c:v>1191850</c:v>
                </c:pt>
                <c:pt idx="2084">
                  <c:v>1221330</c:v>
                </c:pt>
                <c:pt idx="2085">
                  <c:v>1195370</c:v>
                </c:pt>
                <c:pt idx="2086">
                  <c:v>1195580</c:v>
                </c:pt>
                <c:pt idx="2087">
                  <c:v>1188240</c:v>
                </c:pt>
                <c:pt idx="2088">
                  <c:v>1222810</c:v>
                </c:pt>
                <c:pt idx="2089">
                  <c:v>1279760</c:v>
                </c:pt>
                <c:pt idx="2090">
                  <c:v>1294710</c:v>
                </c:pt>
                <c:pt idx="2091">
                  <c:v>1283150</c:v>
                </c:pt>
                <c:pt idx="2092">
                  <c:v>1233530</c:v>
                </c:pt>
                <c:pt idx="2093">
                  <c:v>1229250</c:v>
                </c:pt>
                <c:pt idx="2094">
                  <c:v>1201340</c:v>
                </c:pt>
                <c:pt idx="2095">
                  <c:v>1212870</c:v>
                </c:pt>
                <c:pt idx="2096">
                  <c:v>1164520</c:v>
                </c:pt>
                <c:pt idx="2097">
                  <c:v>1158770</c:v>
                </c:pt>
                <c:pt idx="2098">
                  <c:v>1181940</c:v>
                </c:pt>
                <c:pt idx="2099">
                  <c:v>1198540</c:v>
                </c:pt>
                <c:pt idx="2100">
                  <c:v>1202430</c:v>
                </c:pt>
                <c:pt idx="2101">
                  <c:v>1207570</c:v>
                </c:pt>
                <c:pt idx="2102">
                  <c:v>1203980</c:v>
                </c:pt>
                <c:pt idx="2103">
                  <c:v>1179040</c:v>
                </c:pt>
                <c:pt idx="2104">
                  <c:v>1178120</c:v>
                </c:pt>
                <c:pt idx="2105">
                  <c:v>1187630</c:v>
                </c:pt>
                <c:pt idx="2106">
                  <c:v>1223610</c:v>
                </c:pt>
                <c:pt idx="2107">
                  <c:v>1205530</c:v>
                </c:pt>
                <c:pt idx="2108">
                  <c:v>1190020</c:v>
                </c:pt>
                <c:pt idx="2109">
                  <c:v>1171250</c:v>
                </c:pt>
                <c:pt idx="2110">
                  <c:v>1180930</c:v>
                </c:pt>
                <c:pt idx="2111">
                  <c:v>1199480</c:v>
                </c:pt>
                <c:pt idx="2112">
                  <c:v>1175090</c:v>
                </c:pt>
                <c:pt idx="2113">
                  <c:v>1165950</c:v>
                </c:pt>
                <c:pt idx="2114">
                  <c:v>1163010</c:v>
                </c:pt>
                <c:pt idx="2115">
                  <c:v>1134410</c:v>
                </c:pt>
                <c:pt idx="2116">
                  <c:v>1098730</c:v>
                </c:pt>
                <c:pt idx="2117">
                  <c:v>1095110</c:v>
                </c:pt>
                <c:pt idx="2118">
                  <c:v>1093790</c:v>
                </c:pt>
                <c:pt idx="2119">
                  <c:v>1114610</c:v>
                </c:pt>
                <c:pt idx="2120">
                  <c:v>1160270</c:v>
                </c:pt>
                <c:pt idx="2121">
                  <c:v>1133170</c:v>
                </c:pt>
                <c:pt idx="2122">
                  <c:v>1121350</c:v>
                </c:pt>
                <c:pt idx="2123">
                  <c:v>1107340</c:v>
                </c:pt>
                <c:pt idx="2124">
                  <c:v>1138690</c:v>
                </c:pt>
                <c:pt idx="2125">
                  <c:v>1145880</c:v>
                </c:pt>
                <c:pt idx="2126">
                  <c:v>1138160</c:v>
                </c:pt>
                <c:pt idx="2127">
                  <c:v>1155780</c:v>
                </c:pt>
                <c:pt idx="2128">
                  <c:v>1176580</c:v>
                </c:pt>
                <c:pt idx="2129">
                  <c:v>1164040</c:v>
                </c:pt>
                <c:pt idx="2130">
                  <c:v>1141800</c:v>
                </c:pt>
                <c:pt idx="2131">
                  <c:v>1089240</c:v>
                </c:pt>
                <c:pt idx="2132">
                  <c:v>1083510</c:v>
                </c:pt>
                <c:pt idx="2133">
                  <c:v>1077620</c:v>
                </c:pt>
                <c:pt idx="2134">
                  <c:v>1057450</c:v>
                </c:pt>
                <c:pt idx="2135">
                  <c:v>1085960</c:v>
                </c:pt>
                <c:pt idx="2136">
                  <c:v>1074310</c:v>
                </c:pt>
                <c:pt idx="2137">
                  <c:v>1066040</c:v>
                </c:pt>
                <c:pt idx="2138">
                  <c:v>1076060</c:v>
                </c:pt>
                <c:pt idx="2139">
                  <c:v>1061170</c:v>
                </c:pt>
                <c:pt idx="2140">
                  <c:v>1104090</c:v>
                </c:pt>
                <c:pt idx="2141">
                  <c:v>1088490</c:v>
                </c:pt>
                <c:pt idx="2142">
                  <c:v>1097500</c:v>
                </c:pt>
                <c:pt idx="2143">
                  <c:v>1118000</c:v>
                </c:pt>
                <c:pt idx="2144">
                  <c:v>1173020</c:v>
                </c:pt>
                <c:pt idx="2145">
                  <c:v>1237360</c:v>
                </c:pt>
                <c:pt idx="2146">
                  <c:v>1225960</c:v>
                </c:pt>
                <c:pt idx="2147">
                  <c:v>1222620</c:v>
                </c:pt>
                <c:pt idx="2148">
                  <c:v>1258840</c:v>
                </c:pt>
                <c:pt idx="2149">
                  <c:v>1250250</c:v>
                </c:pt>
                <c:pt idx="2150">
                  <c:v>1255040</c:v>
                </c:pt>
                <c:pt idx="2151">
                  <c:v>1216610</c:v>
                </c:pt>
                <c:pt idx="2152">
                  <c:v>1221770</c:v>
                </c:pt>
                <c:pt idx="2153">
                  <c:v>1239120</c:v>
                </c:pt>
                <c:pt idx="2154">
                  <c:v>1233540</c:v>
                </c:pt>
                <c:pt idx="2155">
                  <c:v>1231940</c:v>
                </c:pt>
                <c:pt idx="2156">
                  <c:v>1292720</c:v>
                </c:pt>
                <c:pt idx="2157">
                  <c:v>1287600</c:v>
                </c:pt>
                <c:pt idx="2158">
                  <c:v>1272790</c:v>
                </c:pt>
                <c:pt idx="2159">
                  <c:v>1251900</c:v>
                </c:pt>
                <c:pt idx="2160">
                  <c:v>1212660</c:v>
                </c:pt>
                <c:pt idx="2161">
                  <c:v>1243980</c:v>
                </c:pt>
                <c:pt idx="2162">
                  <c:v>1273580</c:v>
                </c:pt>
                <c:pt idx="2163">
                  <c:v>1298320</c:v>
                </c:pt>
                <c:pt idx="2164">
                  <c:v>1315090</c:v>
                </c:pt>
                <c:pt idx="2165">
                  <c:v>1340900</c:v>
                </c:pt>
                <c:pt idx="2166">
                  <c:v>1366090</c:v>
                </c:pt>
                <c:pt idx="2167">
                  <c:v>1337250</c:v>
                </c:pt>
                <c:pt idx="2168">
                  <c:v>1321890</c:v>
                </c:pt>
                <c:pt idx="2169">
                  <c:v>1350770</c:v>
                </c:pt>
                <c:pt idx="2170">
                  <c:v>1335880</c:v>
                </c:pt>
                <c:pt idx="2171">
                  <c:v>1336060</c:v>
                </c:pt>
                <c:pt idx="2172">
                  <c:v>1341080</c:v>
                </c:pt>
                <c:pt idx="2173">
                  <c:v>1320940</c:v>
                </c:pt>
                <c:pt idx="2174">
                  <c:v>1325360</c:v>
                </c:pt>
                <c:pt idx="2175">
                  <c:v>1327800</c:v>
                </c:pt>
                <c:pt idx="2176">
                  <c:v>1309720</c:v>
                </c:pt>
                <c:pt idx="2177">
                  <c:v>1337320</c:v>
                </c:pt>
                <c:pt idx="2178">
                  <c:v>1315690</c:v>
                </c:pt>
                <c:pt idx="2179">
                  <c:v>1256080</c:v>
                </c:pt>
                <c:pt idx="2180">
                  <c:v>1250510</c:v>
                </c:pt>
                <c:pt idx="2181">
                  <c:v>1265960</c:v>
                </c:pt>
                <c:pt idx="2182">
                  <c:v>1275740</c:v>
                </c:pt>
                <c:pt idx="2183">
                  <c:v>1304400</c:v>
                </c:pt>
                <c:pt idx="2184">
                  <c:v>1227000</c:v>
                </c:pt>
                <c:pt idx="2185">
                  <c:v>1207790</c:v>
                </c:pt>
                <c:pt idx="2186">
                  <c:v>1179670</c:v>
                </c:pt>
                <c:pt idx="2187">
                  <c:v>1176780</c:v>
                </c:pt>
                <c:pt idx="2188">
                  <c:v>1159640</c:v>
                </c:pt>
                <c:pt idx="2189">
                  <c:v>1134310</c:v>
                </c:pt>
                <c:pt idx="2190">
                  <c:v>1132720</c:v>
                </c:pt>
                <c:pt idx="2191">
                  <c:v>1151460</c:v>
                </c:pt>
                <c:pt idx="2192">
                  <c:v>1172040</c:v>
                </c:pt>
                <c:pt idx="2193">
                  <c:v>1197070</c:v>
                </c:pt>
                <c:pt idx="2194">
                  <c:v>1207840</c:v>
                </c:pt>
                <c:pt idx="2195">
                  <c:v>1191350</c:v>
                </c:pt>
                <c:pt idx="2196">
                  <c:v>1220110</c:v>
                </c:pt>
                <c:pt idx="2197">
                  <c:v>1233590</c:v>
                </c:pt>
                <c:pt idx="2198">
                  <c:v>1234810</c:v>
                </c:pt>
                <c:pt idx="2199">
                  <c:v>1256930</c:v>
                </c:pt>
                <c:pt idx="2200">
                  <c:v>1234500</c:v>
                </c:pt>
                <c:pt idx="2201">
                  <c:v>1204690</c:v>
                </c:pt>
                <c:pt idx="2202">
                  <c:v>1229020</c:v>
                </c:pt>
                <c:pt idx="2203">
                  <c:v>1244850</c:v>
                </c:pt>
                <c:pt idx="2204">
                  <c:v>1248850</c:v>
                </c:pt>
                <c:pt idx="2205">
                  <c:v>1253960</c:v>
                </c:pt>
                <c:pt idx="2206">
                  <c:v>1286460</c:v>
                </c:pt>
                <c:pt idx="2207">
                  <c:v>1283710</c:v>
                </c:pt>
                <c:pt idx="2208">
                  <c:v>1267810</c:v>
                </c:pt>
                <c:pt idx="2209">
                  <c:v>1227090</c:v>
                </c:pt>
                <c:pt idx="2210">
                  <c:v>1228330</c:v>
                </c:pt>
                <c:pt idx="2211">
                  <c:v>1255210</c:v>
                </c:pt>
                <c:pt idx="2212">
                  <c:v>1266700</c:v>
                </c:pt>
                <c:pt idx="2213">
                  <c:v>1278840</c:v>
                </c:pt>
                <c:pt idx="2214">
                  <c:v>1266570</c:v>
                </c:pt>
                <c:pt idx="2215">
                  <c:v>1253720</c:v>
                </c:pt>
                <c:pt idx="2216">
                  <c:v>1256700</c:v>
                </c:pt>
                <c:pt idx="2217">
                  <c:v>1241360</c:v>
                </c:pt>
                <c:pt idx="2218">
                  <c:v>1212790</c:v>
                </c:pt>
                <c:pt idx="2219">
                  <c:v>1228470</c:v>
                </c:pt>
                <c:pt idx="2220">
                  <c:v>1254940</c:v>
                </c:pt>
                <c:pt idx="2221">
                  <c:v>1269400</c:v>
                </c:pt>
                <c:pt idx="2222">
                  <c:v>1258650</c:v>
                </c:pt>
                <c:pt idx="2223">
                  <c:v>1288920</c:v>
                </c:pt>
                <c:pt idx="2224">
                  <c:v>1284300</c:v>
                </c:pt>
                <c:pt idx="2225">
                  <c:v>1290840</c:v>
                </c:pt>
                <c:pt idx="2226">
                  <c:v>1324750</c:v>
                </c:pt>
                <c:pt idx="2227">
                  <c:v>1346340</c:v>
                </c:pt>
                <c:pt idx="2228">
                  <c:v>1319970</c:v>
                </c:pt>
                <c:pt idx="2229">
                  <c:v>1297280</c:v>
                </c:pt>
                <c:pt idx="2230">
                  <c:v>1280190</c:v>
                </c:pt>
                <c:pt idx="2231">
                  <c:v>1276240</c:v>
                </c:pt>
                <c:pt idx="2232">
                  <c:v>1303430</c:v>
                </c:pt>
                <c:pt idx="2233">
                  <c:v>1280140</c:v>
                </c:pt>
                <c:pt idx="2234">
                  <c:v>1273270</c:v>
                </c:pt>
                <c:pt idx="2235">
                  <c:v>1269540</c:v>
                </c:pt>
                <c:pt idx="2236">
                  <c:v>1275510</c:v>
                </c:pt>
                <c:pt idx="2237">
                  <c:v>1293260</c:v>
                </c:pt>
                <c:pt idx="2238">
                  <c:v>1287820</c:v>
                </c:pt>
                <c:pt idx="2239">
                  <c:v>1280180</c:v>
                </c:pt>
                <c:pt idx="2240">
                  <c:v>1245640</c:v>
                </c:pt>
                <c:pt idx="2241">
                  <c:v>1254240</c:v>
                </c:pt>
                <c:pt idx="2242">
                  <c:v>1274270</c:v>
                </c:pt>
                <c:pt idx="2243">
                  <c:v>1302220</c:v>
                </c:pt>
                <c:pt idx="2244">
                  <c:v>1317840</c:v>
                </c:pt>
                <c:pt idx="2245">
                  <c:v>1336150</c:v>
                </c:pt>
                <c:pt idx="2246">
                  <c:v>1331010</c:v>
                </c:pt>
                <c:pt idx="2247">
                  <c:v>1350010</c:v>
                </c:pt>
                <c:pt idx="2248">
                  <c:v>1332850</c:v>
                </c:pt>
                <c:pt idx="2249">
                  <c:v>1314690</c:v>
                </c:pt>
                <c:pt idx="2250">
                  <c:v>1346540</c:v>
                </c:pt>
                <c:pt idx="2251">
                  <c:v>1328340</c:v>
                </c:pt>
                <c:pt idx="2252">
                  <c:v>1322080</c:v>
                </c:pt>
                <c:pt idx="2253">
                  <c:v>1323180</c:v>
                </c:pt>
                <c:pt idx="2254">
                  <c:v>1313620</c:v>
                </c:pt>
                <c:pt idx="2255">
                  <c:v>1346940</c:v>
                </c:pt>
                <c:pt idx="2256">
                  <c:v>1324580</c:v>
                </c:pt>
                <c:pt idx="2257">
                  <c:v>1332700</c:v>
                </c:pt>
                <c:pt idx="2258">
                  <c:v>1345060</c:v>
                </c:pt>
                <c:pt idx="2259">
                  <c:v>1335200</c:v>
                </c:pt>
                <c:pt idx="2260">
                  <c:v>1322780</c:v>
                </c:pt>
                <c:pt idx="2261">
                  <c:v>1314850</c:v>
                </c:pt>
                <c:pt idx="2262">
                  <c:v>1317430</c:v>
                </c:pt>
                <c:pt idx="2263">
                  <c:v>1292880</c:v>
                </c:pt>
                <c:pt idx="2264">
                  <c:v>1301280</c:v>
                </c:pt>
                <c:pt idx="2265">
                  <c:v>1292930</c:v>
                </c:pt>
                <c:pt idx="2266">
                  <c:v>1298590</c:v>
                </c:pt>
                <c:pt idx="2267">
                  <c:v>1279730</c:v>
                </c:pt>
                <c:pt idx="2268">
                  <c:v>1269170</c:v>
                </c:pt>
                <c:pt idx="2269">
                  <c:v>1252550</c:v>
                </c:pt>
                <c:pt idx="2270">
                  <c:v>1254640</c:v>
                </c:pt>
                <c:pt idx="2271">
                  <c:v>1241250</c:v>
                </c:pt>
                <c:pt idx="2272">
                  <c:v>1231630</c:v>
                </c:pt>
                <c:pt idx="2273">
                  <c:v>1222680</c:v>
                </c:pt>
                <c:pt idx="2274">
                  <c:v>1213280</c:v>
                </c:pt>
                <c:pt idx="2275">
                  <c:v>1211160</c:v>
                </c:pt>
                <c:pt idx="2276">
                  <c:v>1184560</c:v>
                </c:pt>
                <c:pt idx="2277">
                  <c:v>1205860</c:v>
                </c:pt>
                <c:pt idx="2278">
                  <c:v>1201150</c:v>
                </c:pt>
                <c:pt idx="2279">
                  <c:v>1194700</c:v>
                </c:pt>
                <c:pt idx="2280">
                  <c:v>1193360</c:v>
                </c:pt>
                <c:pt idx="2281">
                  <c:v>1199320</c:v>
                </c:pt>
                <c:pt idx="2282">
                  <c:v>1191410</c:v>
                </c:pt>
                <c:pt idx="2283">
                  <c:v>1202700</c:v>
                </c:pt>
                <c:pt idx="2284">
                  <c:v>1217740</c:v>
                </c:pt>
                <c:pt idx="2285">
                  <c:v>1226120</c:v>
                </c:pt>
                <c:pt idx="2286">
                  <c:v>1230900</c:v>
                </c:pt>
                <c:pt idx="2287">
                  <c:v>1232740</c:v>
                </c:pt>
                <c:pt idx="2288">
                  <c:v>1209370</c:v>
                </c:pt>
                <c:pt idx="2289">
                  <c:v>1221160</c:v>
                </c:pt>
                <c:pt idx="2290">
                  <c:v>1223140</c:v>
                </c:pt>
                <c:pt idx="2291">
                  <c:v>1221710</c:v>
                </c:pt>
                <c:pt idx="2292">
                  <c:v>1248460</c:v>
                </c:pt>
                <c:pt idx="2293">
                  <c:v>1238150</c:v>
                </c:pt>
                <c:pt idx="2294">
                  <c:v>1255340</c:v>
                </c:pt>
                <c:pt idx="2295">
                  <c:v>1280520</c:v>
                </c:pt>
                <c:pt idx="2296">
                  <c:v>1284600</c:v>
                </c:pt>
                <c:pt idx="2297">
                  <c:v>1287300</c:v>
                </c:pt>
                <c:pt idx="2298">
                  <c:v>1281320</c:v>
                </c:pt>
                <c:pt idx="2299">
                  <c:v>1303930</c:v>
                </c:pt>
                <c:pt idx="2300">
                  <c:v>1317650</c:v>
                </c:pt>
                <c:pt idx="2301">
                  <c:v>1313970</c:v>
                </c:pt>
                <c:pt idx="2302">
                  <c:v>1321250</c:v>
                </c:pt>
                <c:pt idx="2303">
                  <c:v>1327730</c:v>
                </c:pt>
                <c:pt idx="2304">
                  <c:v>1293340</c:v>
                </c:pt>
                <c:pt idx="2305">
                  <c:v>1298170</c:v>
                </c:pt>
                <c:pt idx="2306">
                  <c:v>1302000</c:v>
                </c:pt>
                <c:pt idx="2307">
                  <c:v>1313140</c:v>
                </c:pt>
                <c:pt idx="2308">
                  <c:v>1291990</c:v>
                </c:pt>
                <c:pt idx="2309">
                  <c:v>1291430</c:v>
                </c:pt>
                <c:pt idx="2310">
                  <c:v>1290300</c:v>
                </c:pt>
                <c:pt idx="2311">
                  <c:v>1275340</c:v>
                </c:pt>
                <c:pt idx="2312">
                  <c:v>1285810</c:v>
                </c:pt>
                <c:pt idx="2313">
                  <c:v>1278800</c:v>
                </c:pt>
                <c:pt idx="2314">
                  <c:v>1285840</c:v>
                </c:pt>
                <c:pt idx="2315">
                  <c:v>1277640</c:v>
                </c:pt>
                <c:pt idx="2316">
                  <c:v>1284770</c:v>
                </c:pt>
                <c:pt idx="2317">
                  <c:v>1305440</c:v>
                </c:pt>
                <c:pt idx="2318">
                  <c:v>1340400</c:v>
                </c:pt>
                <c:pt idx="2319">
                  <c:v>1341760</c:v>
                </c:pt>
                <c:pt idx="2320">
                  <c:v>1399100</c:v>
                </c:pt>
                <c:pt idx="2321">
                  <c:v>1409340</c:v>
                </c:pt>
                <c:pt idx="2322">
                  <c:v>1398800</c:v>
                </c:pt>
                <c:pt idx="2323">
                  <c:v>1415520</c:v>
                </c:pt>
                <c:pt idx="2324">
                  <c:v>1425020</c:v>
                </c:pt>
                <c:pt idx="2325">
                  <c:v>1418170</c:v>
                </c:pt>
                <c:pt idx="2326">
                  <c:v>1440370</c:v>
                </c:pt>
                <c:pt idx="2327">
                  <c:v>1497010</c:v>
                </c:pt>
                <c:pt idx="2328">
                  <c:v>1512490</c:v>
                </c:pt>
                <c:pt idx="2329">
                  <c:v>1526470</c:v>
                </c:pt>
                <c:pt idx="2330">
                  <c:v>1520460</c:v>
                </c:pt>
                <c:pt idx="2331">
                  <c:v>1505950</c:v>
                </c:pt>
                <c:pt idx="2332">
                  <c:v>1488270</c:v>
                </c:pt>
                <c:pt idx="2333">
                  <c:v>1516440</c:v>
                </c:pt>
                <c:pt idx="2334">
                  <c:v>1496810</c:v>
                </c:pt>
                <c:pt idx="2335">
                  <c:v>1504420</c:v>
                </c:pt>
                <c:pt idx="2336">
                  <c:v>1488340</c:v>
                </c:pt>
                <c:pt idx="2337">
                  <c:v>1490020</c:v>
                </c:pt>
                <c:pt idx="2338">
                  <c:v>1504160</c:v>
                </c:pt>
                <c:pt idx="2339">
                  <c:v>1513800</c:v>
                </c:pt>
                <c:pt idx="2340">
                  <c:v>1458710</c:v>
                </c:pt>
                <c:pt idx="2341">
                  <c:v>1467460</c:v>
                </c:pt>
                <c:pt idx="2342">
                  <c:v>1461960</c:v>
                </c:pt>
                <c:pt idx="2343">
                  <c:v>1463010</c:v>
                </c:pt>
                <c:pt idx="2344">
                  <c:v>1459660</c:v>
                </c:pt>
                <c:pt idx="2345">
                  <c:v>1475430</c:v>
                </c:pt>
                <c:pt idx="2346">
                  <c:v>1477800</c:v>
                </c:pt>
                <c:pt idx="2347">
                  <c:v>1510840</c:v>
                </c:pt>
                <c:pt idx="2348">
                  <c:v>1551700</c:v>
                </c:pt>
                <c:pt idx="2349">
                  <c:v>1561940</c:v>
                </c:pt>
                <c:pt idx="2350">
                  <c:v>1556970</c:v>
                </c:pt>
                <c:pt idx="2351">
                  <c:v>1571080</c:v>
                </c:pt>
                <c:pt idx="2352">
                  <c:v>1588650</c:v>
                </c:pt>
                <c:pt idx="2353">
                  <c:v>1570090</c:v>
                </c:pt>
                <c:pt idx="2354">
                  <c:v>1583870</c:v>
                </c:pt>
                <c:pt idx="2355">
                  <c:v>1643300</c:v>
                </c:pt>
                <c:pt idx="2356">
                  <c:v>1585690</c:v>
                </c:pt>
                <c:pt idx="2357">
                  <c:v>1674180</c:v>
                </c:pt>
                <c:pt idx="2358">
                  <c:v>1529040</c:v>
                </c:pt>
                <c:pt idx="2359">
                  <c:v>1496330</c:v>
                </c:pt>
                <c:pt idx="2360">
                  <c:v>1620510</c:v>
                </c:pt>
                <c:pt idx="2361">
                  <c:v>1614830</c:v>
                </c:pt>
                <c:pt idx="2362">
                  <c:v>1681430</c:v>
                </c:pt>
                <c:pt idx="2363">
                  <c:v>1680420</c:v>
                </c:pt>
                <c:pt idx="2364">
                  <c:v>1726350</c:v>
                </c:pt>
                <c:pt idx="2365">
                  <c:v>1698620</c:v>
                </c:pt>
                <c:pt idx="2366">
                  <c:v>1700980</c:v>
                </c:pt>
                <c:pt idx="2367">
                  <c:v>1740940</c:v>
                </c:pt>
                <c:pt idx="2368">
                  <c:v>1734410</c:v>
                </c:pt>
                <c:pt idx="2369">
                  <c:v>1728830</c:v>
                </c:pt>
                <c:pt idx="2370">
                  <c:v>1684370</c:v>
                </c:pt>
                <c:pt idx="2371">
                  <c:v>1729470</c:v>
                </c:pt>
                <c:pt idx="2372">
                  <c:v>1742250</c:v>
                </c:pt>
                <c:pt idx="2373">
                  <c:v>1769770</c:v>
                </c:pt>
                <c:pt idx="2374">
                  <c:v>1774430</c:v>
                </c:pt>
                <c:pt idx="2375">
                  <c:v>1798030</c:v>
                </c:pt>
                <c:pt idx="2376">
                  <c:v>1809330</c:v>
                </c:pt>
                <c:pt idx="2377">
                  <c:v>1900880</c:v>
                </c:pt>
                <c:pt idx="2378">
                  <c:v>1974680</c:v>
                </c:pt>
                <c:pt idx="2379">
                  <c:v>2033750</c:v>
                </c:pt>
                <c:pt idx="2380">
                  <c:v>1943650</c:v>
                </c:pt>
                <c:pt idx="2381">
                  <c:v>1939510</c:v>
                </c:pt>
                <c:pt idx="2382">
                  <c:v>1964050</c:v>
                </c:pt>
                <c:pt idx="2383">
                  <c:v>1932850</c:v>
                </c:pt>
                <c:pt idx="2384">
                  <c:v>1939680</c:v>
                </c:pt>
                <c:pt idx="2385">
                  <c:v>1949650</c:v>
                </c:pt>
                <c:pt idx="2386">
                  <c:v>1860320</c:v>
                </c:pt>
                <c:pt idx="2387">
                  <c:v>1898660</c:v>
                </c:pt>
                <c:pt idx="2388">
                  <c:v>1929640</c:v>
                </c:pt>
                <c:pt idx="2389">
                  <c:v>1898300</c:v>
                </c:pt>
                <c:pt idx="2390">
                  <c:v>1901300</c:v>
                </c:pt>
                <c:pt idx="2391">
                  <c:v>1878110</c:v>
                </c:pt>
                <c:pt idx="2392">
                  <c:v>1950950</c:v>
                </c:pt>
                <c:pt idx="2393">
                  <c:v>1888950</c:v>
                </c:pt>
                <c:pt idx="2394">
                  <c:v>1870490</c:v>
                </c:pt>
                <c:pt idx="2395">
                  <c:v>1787500</c:v>
                </c:pt>
                <c:pt idx="2396">
                  <c:v>1838460</c:v>
                </c:pt>
                <c:pt idx="2397">
                  <c:v>1839350</c:v>
                </c:pt>
                <c:pt idx="2398">
                  <c:v>1880700</c:v>
                </c:pt>
                <c:pt idx="2399">
                  <c:v>1874040</c:v>
                </c:pt>
                <c:pt idx="2400">
                  <c:v>1896540</c:v>
                </c:pt>
                <c:pt idx="2401">
                  <c:v>1848580</c:v>
                </c:pt>
                <c:pt idx="2402">
                  <c:v>1827080</c:v>
                </c:pt>
                <c:pt idx="2403">
                  <c:v>1855020</c:v>
                </c:pt>
                <c:pt idx="2404">
                  <c:v>1845740</c:v>
                </c:pt>
                <c:pt idx="2405">
                  <c:v>1813310</c:v>
                </c:pt>
                <c:pt idx="2406">
                  <c:v>1824010</c:v>
                </c:pt>
                <c:pt idx="2407">
                  <c:v>1783020</c:v>
                </c:pt>
                <c:pt idx="2408">
                  <c:v>1734010</c:v>
                </c:pt>
                <c:pt idx="2409">
                  <c:v>1700450</c:v>
                </c:pt>
                <c:pt idx="2410">
                  <c:v>1726840</c:v>
                </c:pt>
                <c:pt idx="2411">
                  <c:v>1744890</c:v>
                </c:pt>
                <c:pt idx="2412">
                  <c:v>1732020</c:v>
                </c:pt>
                <c:pt idx="2413">
                  <c:v>1730380</c:v>
                </c:pt>
                <c:pt idx="2414">
                  <c:v>1743440</c:v>
                </c:pt>
                <c:pt idx="2415">
                  <c:v>1776320</c:v>
                </c:pt>
                <c:pt idx="2416">
                  <c:v>1776420</c:v>
                </c:pt>
                <c:pt idx="2417">
                  <c:v>1768280</c:v>
                </c:pt>
                <c:pt idx="2418">
                  <c:v>1830700</c:v>
                </c:pt>
                <c:pt idx="2419">
                  <c:v>1843180</c:v>
                </c:pt>
                <c:pt idx="2420">
                  <c:v>1881130</c:v>
                </c:pt>
                <c:pt idx="2421">
                  <c:v>1903330</c:v>
                </c:pt>
                <c:pt idx="2422">
                  <c:v>1891050</c:v>
                </c:pt>
                <c:pt idx="2423">
                  <c:v>1876320</c:v>
                </c:pt>
                <c:pt idx="2424">
                  <c:v>1763540</c:v>
                </c:pt>
                <c:pt idx="2425">
                  <c:v>1780810</c:v>
                </c:pt>
                <c:pt idx="2426">
                  <c:v>1787110</c:v>
                </c:pt>
                <c:pt idx="2427">
                  <c:v>1807720</c:v>
                </c:pt>
                <c:pt idx="2428">
                  <c:v>1811230</c:v>
                </c:pt>
                <c:pt idx="2429">
                  <c:v>1801700</c:v>
                </c:pt>
                <c:pt idx="2430">
                  <c:v>1813780</c:v>
                </c:pt>
                <c:pt idx="2431">
                  <c:v>1763160</c:v>
                </c:pt>
                <c:pt idx="2432">
                  <c:v>1779330</c:v>
                </c:pt>
                <c:pt idx="2433">
                  <c:v>1780650</c:v>
                </c:pt>
                <c:pt idx="2434">
                  <c:v>1817380</c:v>
                </c:pt>
                <c:pt idx="2435">
                  <c:v>1827170</c:v>
                </c:pt>
                <c:pt idx="2436">
                  <c:v>1787420</c:v>
                </c:pt>
                <c:pt idx="2437">
                  <c:v>1753960</c:v>
                </c:pt>
                <c:pt idx="2438">
                  <c:v>1749640</c:v>
                </c:pt>
                <c:pt idx="2439">
                  <c:v>1760270</c:v>
                </c:pt>
                <c:pt idx="2440">
                  <c:v>1756630</c:v>
                </c:pt>
                <c:pt idx="2441">
                  <c:v>1767380</c:v>
                </c:pt>
                <c:pt idx="2442">
                  <c:v>1792200</c:v>
                </c:pt>
                <c:pt idx="2443">
                  <c:v>1782810</c:v>
                </c:pt>
                <c:pt idx="2444">
                  <c:v>1817660</c:v>
                </c:pt>
                <c:pt idx="2445">
                  <c:v>1864230</c:v>
                </c:pt>
                <c:pt idx="2446">
                  <c:v>1845560</c:v>
                </c:pt>
                <c:pt idx="2447">
                  <c:v>1791610</c:v>
                </c:pt>
                <c:pt idx="2448">
                  <c:v>1783250</c:v>
                </c:pt>
                <c:pt idx="2449">
                  <c:v>1782630</c:v>
                </c:pt>
                <c:pt idx="2450">
                  <c:v>1797530</c:v>
                </c:pt>
                <c:pt idx="2451">
                  <c:v>1807990</c:v>
                </c:pt>
                <c:pt idx="2452">
                  <c:v>1828430</c:v>
                </c:pt>
                <c:pt idx="2453">
                  <c:v>1796320</c:v>
                </c:pt>
                <c:pt idx="2454">
                  <c:v>1817190</c:v>
                </c:pt>
                <c:pt idx="2455">
                  <c:v>1833890</c:v>
                </c:pt>
                <c:pt idx="2456">
                  <c:v>1791240</c:v>
                </c:pt>
                <c:pt idx="2457">
                  <c:v>1807670</c:v>
                </c:pt>
                <c:pt idx="2458">
                  <c:v>1858950</c:v>
                </c:pt>
                <c:pt idx="2459">
                  <c:v>1897050</c:v>
                </c:pt>
                <c:pt idx="2460">
                  <c:v>1888340</c:v>
                </c:pt>
                <c:pt idx="2461">
                  <c:v>1969760</c:v>
                </c:pt>
                <c:pt idx="2462">
                  <c:v>1986180</c:v>
                </c:pt>
                <c:pt idx="2463">
                  <c:v>1920290</c:v>
                </c:pt>
                <c:pt idx="2464">
                  <c:v>1957020</c:v>
                </c:pt>
                <c:pt idx="2465">
                  <c:v>1923810</c:v>
                </c:pt>
                <c:pt idx="2466">
                  <c:v>1946440</c:v>
                </c:pt>
                <c:pt idx="2467">
                  <c:v>1974400</c:v>
                </c:pt>
                <c:pt idx="2468">
                  <c:v>1931470</c:v>
                </c:pt>
                <c:pt idx="2469">
                  <c:v>1896550</c:v>
                </c:pt>
                <c:pt idx="2470">
                  <c:v>1882870</c:v>
                </c:pt>
                <c:pt idx="2471">
                  <c:v>1811160</c:v>
                </c:pt>
                <c:pt idx="2472">
                  <c:v>1846070</c:v>
                </c:pt>
                <c:pt idx="2473">
                  <c:v>1853090</c:v>
                </c:pt>
                <c:pt idx="2474">
                  <c:v>1850770</c:v>
                </c:pt>
                <c:pt idx="2475">
                  <c:v>1871200</c:v>
                </c:pt>
                <c:pt idx="2476">
                  <c:v>1840000</c:v>
                </c:pt>
                <c:pt idx="2477">
                  <c:v>1826890</c:v>
                </c:pt>
                <c:pt idx="2478">
                  <c:v>1809220</c:v>
                </c:pt>
                <c:pt idx="2479">
                  <c:v>1742050</c:v>
                </c:pt>
                <c:pt idx="2480">
                  <c:v>1707020</c:v>
                </c:pt>
                <c:pt idx="2481">
                  <c:v>1727140</c:v>
                </c:pt>
                <c:pt idx="2482">
                  <c:v>1766000</c:v>
                </c:pt>
                <c:pt idx="2483">
                  <c:v>1774900</c:v>
                </c:pt>
                <c:pt idx="2484">
                  <c:v>1801450</c:v>
                </c:pt>
                <c:pt idx="2485">
                  <c:v>1747000</c:v>
                </c:pt>
                <c:pt idx="2486">
                  <c:v>1738040</c:v>
                </c:pt>
                <c:pt idx="2487">
                  <c:v>1711980</c:v>
                </c:pt>
                <c:pt idx="2488">
                  <c:v>1716840</c:v>
                </c:pt>
                <c:pt idx="2489">
                  <c:v>1675150</c:v>
                </c:pt>
                <c:pt idx="2490">
                  <c:v>1643720</c:v>
                </c:pt>
                <c:pt idx="2491">
                  <c:v>1660660</c:v>
                </c:pt>
                <c:pt idx="2492">
                  <c:v>1694630</c:v>
                </c:pt>
                <c:pt idx="2493">
                  <c:v>1643900</c:v>
                </c:pt>
                <c:pt idx="2494">
                  <c:v>1657220</c:v>
                </c:pt>
                <c:pt idx="2495">
                  <c:v>1644340</c:v>
                </c:pt>
                <c:pt idx="2496">
                  <c:v>1680560</c:v>
                </c:pt>
                <c:pt idx="2497">
                  <c:v>1770260</c:v>
                </c:pt>
                <c:pt idx="2498">
                  <c:v>1750380</c:v>
                </c:pt>
                <c:pt idx="2499">
                  <c:v>1753600</c:v>
                </c:pt>
                <c:pt idx="2500">
                  <c:v>1798120</c:v>
                </c:pt>
                <c:pt idx="2501">
                  <c:v>1797310</c:v>
                </c:pt>
                <c:pt idx="2502">
                  <c:v>1793090</c:v>
                </c:pt>
                <c:pt idx="2503">
                  <c:v>1798540</c:v>
                </c:pt>
                <c:pt idx="2504">
                  <c:v>1824090</c:v>
                </c:pt>
                <c:pt idx="2505">
                  <c:v>1866130</c:v>
                </c:pt>
                <c:pt idx="2506">
                  <c:v>1920560</c:v>
                </c:pt>
                <c:pt idx="2507">
                  <c:v>1926470</c:v>
                </c:pt>
                <c:pt idx="2508">
                  <c:v>1928300</c:v>
                </c:pt>
                <c:pt idx="2509">
                  <c:v>1865720</c:v>
                </c:pt>
                <c:pt idx="2510">
                  <c:v>1865580</c:v>
                </c:pt>
                <c:pt idx="2511">
                  <c:v>1842330</c:v>
                </c:pt>
                <c:pt idx="2512">
                  <c:v>1811080</c:v>
                </c:pt>
                <c:pt idx="2513">
                  <c:v>1855350</c:v>
                </c:pt>
                <c:pt idx="2514">
                  <c:v>1867490</c:v>
                </c:pt>
                <c:pt idx="2515">
                  <c:v>1986860</c:v>
                </c:pt>
                <c:pt idx="2516">
                  <c:v>1978370</c:v>
                </c:pt>
                <c:pt idx="2517">
                  <c:v>1969500</c:v>
                </c:pt>
                <c:pt idx="2518">
                  <c:v>2007790</c:v>
                </c:pt>
                <c:pt idx="2519">
                  <c:v>2004480</c:v>
                </c:pt>
                <c:pt idx="2520">
                  <c:v>1982930</c:v>
                </c:pt>
                <c:pt idx="2521">
                  <c:v>1989640</c:v>
                </c:pt>
                <c:pt idx="2522">
                  <c:v>2016630</c:v>
                </c:pt>
                <c:pt idx="2523">
                  <c:v>2011010</c:v>
                </c:pt>
                <c:pt idx="2524">
                  <c:v>1977760</c:v>
                </c:pt>
                <c:pt idx="2525">
                  <c:v>1946800</c:v>
                </c:pt>
                <c:pt idx="2526">
                  <c:v>1948110</c:v>
                </c:pt>
                <c:pt idx="2527">
                  <c:v>1960790</c:v>
                </c:pt>
                <c:pt idx="2528">
                  <c:v>1957720</c:v>
                </c:pt>
                <c:pt idx="2529">
                  <c:v>1920990</c:v>
                </c:pt>
                <c:pt idx="2530">
                  <c:v>1919400</c:v>
                </c:pt>
                <c:pt idx="2531">
                  <c:v>1925570</c:v>
                </c:pt>
                <c:pt idx="2532">
                  <c:v>1955460</c:v>
                </c:pt>
                <c:pt idx="2533">
                  <c:v>1961930</c:v>
                </c:pt>
                <c:pt idx="2534">
                  <c:v>1959240</c:v>
                </c:pt>
                <c:pt idx="2535">
                  <c:v>1942830</c:v>
                </c:pt>
                <c:pt idx="2536">
                  <c:v>1913790</c:v>
                </c:pt>
                <c:pt idx="2537">
                  <c:v>1889590</c:v>
                </c:pt>
                <c:pt idx="2538">
                  <c:v>1914500</c:v>
                </c:pt>
                <c:pt idx="2539">
                  <c:v>1939990</c:v>
                </c:pt>
                <c:pt idx="2540">
                  <c:v>1919150</c:v>
                </c:pt>
                <c:pt idx="2541">
                  <c:v>1923800</c:v>
                </c:pt>
                <c:pt idx="2542">
                  <c:v>1925410</c:v>
                </c:pt>
                <c:pt idx="2543">
                  <c:v>1848880</c:v>
                </c:pt>
                <c:pt idx="2544">
                  <c:v>1832150</c:v>
                </c:pt>
                <c:pt idx="2545">
                  <c:v>1931480</c:v>
                </c:pt>
                <c:pt idx="2546">
                  <c:v>1980960</c:v>
                </c:pt>
                <c:pt idx="2547">
                  <c:v>2006080</c:v>
                </c:pt>
                <c:pt idx="2548">
                  <c:v>1992570</c:v>
                </c:pt>
                <c:pt idx="2549">
                  <c:v>1938030</c:v>
                </c:pt>
                <c:pt idx="2550">
                  <c:v>1980710</c:v>
                </c:pt>
                <c:pt idx="2551">
                  <c:v>2002280</c:v>
                </c:pt>
                <c:pt idx="2552">
                  <c:v>2071719.9999999998</c:v>
                </c:pt>
                <c:pt idx="2553">
                  <c:v>2004230</c:v>
                </c:pt>
                <c:pt idx="2554">
                  <c:v>2019340</c:v>
                </c:pt>
                <c:pt idx="2555">
                  <c:v>2053010.0000000002</c:v>
                </c:pt>
                <c:pt idx="2556">
                  <c:v>2062940</c:v>
                </c:pt>
                <c:pt idx="2557">
                  <c:v>2045500</c:v>
                </c:pt>
                <c:pt idx="2558">
                  <c:v>2049100</c:v>
                </c:pt>
                <c:pt idx="2559">
                  <c:v>2029570</c:v>
                </c:pt>
                <c:pt idx="2560">
                  <c:v>2018570</c:v>
                </c:pt>
                <c:pt idx="2561">
                  <c:v>2039480</c:v>
                </c:pt>
                <c:pt idx="2562">
                  <c:v>2024380</c:v>
                </c:pt>
                <c:pt idx="2563">
                  <c:v>2013340</c:v>
                </c:pt>
                <c:pt idx="2564">
                  <c:v>2035690</c:v>
                </c:pt>
                <c:pt idx="2565">
                  <c:v>2083320.0000000002</c:v>
                </c:pt>
                <c:pt idx="2566">
                  <c:v>2178780</c:v>
                </c:pt>
                <c:pt idx="2567">
                  <c:v>2156180</c:v>
                </c:pt>
                <c:pt idx="2568">
                  <c:v>2165500</c:v>
                </c:pt>
                <c:pt idx="2569">
                  <c:v>2232750</c:v>
                </c:pt>
                <c:pt idx="2570">
                  <c:v>2329210</c:v>
                </c:pt>
                <c:pt idx="2571">
                  <c:v>2344310</c:v>
                </c:pt>
                <c:pt idx="2572">
                  <c:v>2391080</c:v>
                </c:pt>
                <c:pt idx="2573">
                  <c:v>2337590</c:v>
                </c:pt>
                <c:pt idx="2574">
                  <c:v>2302680</c:v>
                </c:pt>
                <c:pt idx="2575">
                  <c:v>2360540</c:v>
                </c:pt>
                <c:pt idx="2576">
                  <c:v>2414610</c:v>
                </c:pt>
                <c:pt idx="2577">
                  <c:v>2334230</c:v>
                </c:pt>
                <c:pt idx="2578">
                  <c:v>2327820</c:v>
                </c:pt>
                <c:pt idx="2579">
                  <c:v>2293710</c:v>
                </c:pt>
                <c:pt idx="2580">
                  <c:v>2333050</c:v>
                </c:pt>
                <c:pt idx="2581">
                  <c:v>2320900</c:v>
                </c:pt>
                <c:pt idx="2582">
                  <c:v>2326510</c:v>
                </c:pt>
                <c:pt idx="2583">
                  <c:v>2391450</c:v>
                </c:pt>
                <c:pt idx="2584">
                  <c:v>2411660</c:v>
                </c:pt>
                <c:pt idx="2585">
                  <c:v>2400390</c:v>
                </c:pt>
                <c:pt idx="2586">
                  <c:v>2387750</c:v>
                </c:pt>
                <c:pt idx="2587">
                  <c:v>2441870</c:v>
                </c:pt>
                <c:pt idx="2588">
                  <c:v>2431100</c:v>
                </c:pt>
                <c:pt idx="2589">
                  <c:v>2507470</c:v>
                </c:pt>
                <c:pt idx="2590">
                  <c:v>2511880</c:v>
                </c:pt>
                <c:pt idx="2591">
                  <c:v>2503370</c:v>
                </c:pt>
                <c:pt idx="2592">
                  <c:v>2497320</c:v>
                </c:pt>
                <c:pt idx="2593">
                  <c:v>2579010</c:v>
                </c:pt>
                <c:pt idx="2594">
                  <c:v>2622150</c:v>
                </c:pt>
                <c:pt idx="2595">
                  <c:v>2658050</c:v>
                </c:pt>
                <c:pt idx="2596">
                  <c:v>2653290</c:v>
                </c:pt>
                <c:pt idx="2597">
                  <c:v>2656810</c:v>
                </c:pt>
                <c:pt idx="2598">
                  <c:v>2721840</c:v>
                </c:pt>
                <c:pt idx="2599">
                  <c:v>2747380</c:v>
                </c:pt>
                <c:pt idx="2600">
                  <c:v>2736020</c:v>
                </c:pt>
                <c:pt idx="2601">
                  <c:v>2684630</c:v>
                </c:pt>
                <c:pt idx="2602">
                  <c:v>2562320</c:v>
                </c:pt>
                <c:pt idx="2603">
                  <c:v>2714940</c:v>
                </c:pt>
                <c:pt idx="2604">
                  <c:v>2650630</c:v>
                </c:pt>
                <c:pt idx="2605">
                  <c:v>2633220</c:v>
                </c:pt>
                <c:pt idx="2606">
                  <c:v>2648750</c:v>
                </c:pt>
                <c:pt idx="2607">
                  <c:v>2622720</c:v>
                </c:pt>
                <c:pt idx="2608">
                  <c:v>2621480</c:v>
                </c:pt>
                <c:pt idx="2609">
                  <c:v>2640250</c:v>
                </c:pt>
                <c:pt idx="2610">
                  <c:v>2689380</c:v>
                </c:pt>
                <c:pt idx="2611">
                  <c:v>2703030</c:v>
                </c:pt>
                <c:pt idx="2612">
                  <c:v>2771640</c:v>
                </c:pt>
                <c:pt idx="2613">
                  <c:v>2799740</c:v>
                </c:pt>
                <c:pt idx="2614">
                  <c:v>2861190</c:v>
                </c:pt>
                <c:pt idx="2615">
                  <c:v>2882960</c:v>
                </c:pt>
                <c:pt idx="2616">
                  <c:v>2936250</c:v>
                </c:pt>
                <c:pt idx="2617">
                  <c:v>2858480</c:v>
                </c:pt>
                <c:pt idx="2618">
                  <c:v>2911450</c:v>
                </c:pt>
                <c:pt idx="2619">
                  <c:v>2986710</c:v>
                </c:pt>
                <c:pt idx="2620">
                  <c:v>3023340</c:v>
                </c:pt>
                <c:pt idx="2621">
                  <c:v>3085090</c:v>
                </c:pt>
                <c:pt idx="2622">
                  <c:v>3037470</c:v>
                </c:pt>
                <c:pt idx="2623">
                  <c:v>3238140</c:v>
                </c:pt>
                <c:pt idx="2624">
                  <c:v>3315310</c:v>
                </c:pt>
                <c:pt idx="2625">
                  <c:v>3317070</c:v>
                </c:pt>
                <c:pt idx="2626">
                  <c:v>3240730</c:v>
                </c:pt>
                <c:pt idx="2627">
                  <c:v>3326400</c:v>
                </c:pt>
                <c:pt idx="2628">
                  <c:v>3201090</c:v>
                </c:pt>
                <c:pt idx="2629">
                  <c:v>3326000</c:v>
                </c:pt>
                <c:pt idx="2630" formatCode="&quot;$&quot;#,##0">
                  <c:v>3326000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1-4931-9606-DD1A3C1B2C63}"/>
            </c:ext>
          </c:extLst>
        </c:ser>
        <c:ser>
          <c:idx val="2"/>
          <c:order val="2"/>
          <c:tx>
            <c:strRef>
              <c:f>Sheet1!$BC$2:$BE$2</c:f>
              <c:strCache>
                <c:ptCount val="1"/>
                <c:pt idx="0">
                  <c:v>Silver position value  100,000 Ounces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Sheet1!$BC$4:$BC$2634</c:f>
              <c:numCache>
                <c:formatCode>#,##0.00</c:formatCode>
                <c:ptCount val="2631"/>
                <c:pt idx="0">
                  <c:v>436000.00000000006</c:v>
                </c:pt>
                <c:pt idx="1">
                  <c:v>418499.99999999994</c:v>
                </c:pt>
                <c:pt idx="2">
                  <c:v>407000</c:v>
                </c:pt>
                <c:pt idx="3">
                  <c:v>425000</c:v>
                </c:pt>
                <c:pt idx="4">
                  <c:v>409500</c:v>
                </c:pt>
                <c:pt idx="5">
                  <c:v>422400</c:v>
                </c:pt>
                <c:pt idx="6">
                  <c:v>449000</c:v>
                </c:pt>
                <c:pt idx="7">
                  <c:v>457500</c:v>
                </c:pt>
                <c:pt idx="8">
                  <c:v>440000.00000000006</c:v>
                </c:pt>
                <c:pt idx="9">
                  <c:v>424500</c:v>
                </c:pt>
                <c:pt idx="10">
                  <c:v>457200</c:v>
                </c:pt>
                <c:pt idx="11">
                  <c:v>425000</c:v>
                </c:pt>
                <c:pt idx="12">
                  <c:v>422000</c:v>
                </c:pt>
                <c:pt idx="13">
                  <c:v>409000</c:v>
                </c:pt>
                <c:pt idx="14">
                  <c:v>411000.00000000006</c:v>
                </c:pt>
                <c:pt idx="15">
                  <c:v>435500.00000000006</c:v>
                </c:pt>
                <c:pt idx="16">
                  <c:v>433000</c:v>
                </c:pt>
                <c:pt idx="17">
                  <c:v>432000</c:v>
                </c:pt>
                <c:pt idx="18">
                  <c:v>450000</c:v>
                </c:pt>
                <c:pt idx="19">
                  <c:v>455000</c:v>
                </c:pt>
                <c:pt idx="20">
                  <c:v>468499.99999999994</c:v>
                </c:pt>
                <c:pt idx="21">
                  <c:v>451999.99999999994</c:v>
                </c:pt>
                <c:pt idx="22">
                  <c:v>442000</c:v>
                </c:pt>
                <c:pt idx="23">
                  <c:v>446000</c:v>
                </c:pt>
                <c:pt idx="24">
                  <c:v>448000.00000000006</c:v>
                </c:pt>
                <c:pt idx="25">
                  <c:v>458000</c:v>
                </c:pt>
                <c:pt idx="26">
                  <c:v>451499.99999999994</c:v>
                </c:pt>
                <c:pt idx="27">
                  <c:v>465500</c:v>
                </c:pt>
                <c:pt idx="28">
                  <c:v>459999.99999999994</c:v>
                </c:pt>
                <c:pt idx="29">
                  <c:v>480000</c:v>
                </c:pt>
                <c:pt idx="30">
                  <c:v>503000</c:v>
                </c:pt>
                <c:pt idx="31">
                  <c:v>517500</c:v>
                </c:pt>
                <c:pt idx="32">
                  <c:v>487000</c:v>
                </c:pt>
                <c:pt idx="33">
                  <c:v>483500</c:v>
                </c:pt>
                <c:pt idx="34">
                  <c:v>457000</c:v>
                </c:pt>
                <c:pt idx="35">
                  <c:v>451000</c:v>
                </c:pt>
                <c:pt idx="36">
                  <c:v>462500</c:v>
                </c:pt>
                <c:pt idx="37">
                  <c:v>455000</c:v>
                </c:pt>
                <c:pt idx="38">
                  <c:v>454000</c:v>
                </c:pt>
                <c:pt idx="39">
                  <c:v>444500</c:v>
                </c:pt>
                <c:pt idx="40">
                  <c:v>432500</c:v>
                </c:pt>
                <c:pt idx="41">
                  <c:v>435500.00000000006</c:v>
                </c:pt>
                <c:pt idx="42">
                  <c:v>428000</c:v>
                </c:pt>
                <c:pt idx="43">
                  <c:v>415500</c:v>
                </c:pt>
                <c:pt idx="44">
                  <c:v>442000</c:v>
                </c:pt>
                <c:pt idx="45">
                  <c:v>438000</c:v>
                </c:pt>
                <c:pt idx="46">
                  <c:v>425500</c:v>
                </c:pt>
                <c:pt idx="47">
                  <c:v>421000</c:v>
                </c:pt>
                <c:pt idx="48">
                  <c:v>401499.99999999994</c:v>
                </c:pt>
                <c:pt idx="49">
                  <c:v>398500</c:v>
                </c:pt>
                <c:pt idx="50">
                  <c:v>409999.99999999994</c:v>
                </c:pt>
                <c:pt idx="51">
                  <c:v>426999.99999999994</c:v>
                </c:pt>
                <c:pt idx="52">
                  <c:v>416500</c:v>
                </c:pt>
                <c:pt idx="53">
                  <c:v>423500.00000000006</c:v>
                </c:pt>
                <c:pt idx="54">
                  <c:v>397000</c:v>
                </c:pt>
                <c:pt idx="55">
                  <c:v>394500</c:v>
                </c:pt>
                <c:pt idx="56">
                  <c:v>396500</c:v>
                </c:pt>
                <c:pt idx="57">
                  <c:v>400500</c:v>
                </c:pt>
                <c:pt idx="58">
                  <c:v>409500</c:v>
                </c:pt>
                <c:pt idx="59">
                  <c:v>417500</c:v>
                </c:pt>
                <c:pt idx="60">
                  <c:v>420500</c:v>
                </c:pt>
                <c:pt idx="61">
                  <c:v>428500</c:v>
                </c:pt>
                <c:pt idx="62">
                  <c:v>426000</c:v>
                </c:pt>
                <c:pt idx="63">
                  <c:v>417500</c:v>
                </c:pt>
                <c:pt idx="64">
                  <c:v>411500</c:v>
                </c:pt>
                <c:pt idx="65">
                  <c:v>415000.00000000006</c:v>
                </c:pt>
                <c:pt idx="66">
                  <c:v>426499.99999999994</c:v>
                </c:pt>
                <c:pt idx="67">
                  <c:v>437000</c:v>
                </c:pt>
                <c:pt idx="68">
                  <c:v>443600</c:v>
                </c:pt>
                <c:pt idx="69">
                  <c:v>445500</c:v>
                </c:pt>
                <c:pt idx="70">
                  <c:v>445500</c:v>
                </c:pt>
                <c:pt idx="71">
                  <c:v>449000</c:v>
                </c:pt>
                <c:pt idx="72">
                  <c:v>445800</c:v>
                </c:pt>
                <c:pt idx="73">
                  <c:v>465000.00000000006</c:v>
                </c:pt>
                <c:pt idx="74">
                  <c:v>472000</c:v>
                </c:pt>
                <c:pt idx="75">
                  <c:v>490500</c:v>
                </c:pt>
                <c:pt idx="76">
                  <c:v>486500</c:v>
                </c:pt>
                <c:pt idx="77">
                  <c:v>479500</c:v>
                </c:pt>
                <c:pt idx="78">
                  <c:v>504000</c:v>
                </c:pt>
                <c:pt idx="79">
                  <c:v>504500</c:v>
                </c:pt>
                <c:pt idx="80">
                  <c:v>479500</c:v>
                </c:pt>
                <c:pt idx="81">
                  <c:v>452500.00000000006</c:v>
                </c:pt>
                <c:pt idx="82">
                  <c:v>453500</c:v>
                </c:pt>
                <c:pt idx="83">
                  <c:v>426999.99999999994</c:v>
                </c:pt>
                <c:pt idx="84">
                  <c:v>433500</c:v>
                </c:pt>
                <c:pt idx="85">
                  <c:v>430500</c:v>
                </c:pt>
                <c:pt idx="86">
                  <c:v>409000</c:v>
                </c:pt>
                <c:pt idx="87">
                  <c:v>428000</c:v>
                </c:pt>
                <c:pt idx="88">
                  <c:v>423000.00000000006</c:v>
                </c:pt>
                <c:pt idx="89">
                  <c:v>428000</c:v>
                </c:pt>
                <c:pt idx="90">
                  <c:v>438500</c:v>
                </c:pt>
                <c:pt idx="91">
                  <c:v>436000.00000000006</c:v>
                </c:pt>
                <c:pt idx="92">
                  <c:v>418000</c:v>
                </c:pt>
                <c:pt idx="93">
                  <c:v>418000</c:v>
                </c:pt>
                <c:pt idx="94">
                  <c:v>418499.99999999994</c:v>
                </c:pt>
                <c:pt idx="95">
                  <c:v>432500</c:v>
                </c:pt>
                <c:pt idx="96">
                  <c:v>436500</c:v>
                </c:pt>
                <c:pt idx="97">
                  <c:v>447499.99999999994</c:v>
                </c:pt>
                <c:pt idx="98">
                  <c:v>433500</c:v>
                </c:pt>
                <c:pt idx="99">
                  <c:v>432500</c:v>
                </c:pt>
                <c:pt idx="100">
                  <c:v>433500</c:v>
                </c:pt>
                <c:pt idx="101">
                  <c:v>440000.00000000006</c:v>
                </c:pt>
                <c:pt idx="102">
                  <c:v>430000</c:v>
                </c:pt>
                <c:pt idx="103">
                  <c:v>432000</c:v>
                </c:pt>
                <c:pt idx="104">
                  <c:v>437500</c:v>
                </c:pt>
                <c:pt idx="105">
                  <c:v>441000</c:v>
                </c:pt>
                <c:pt idx="106">
                  <c:v>433500</c:v>
                </c:pt>
                <c:pt idx="107">
                  <c:v>440500</c:v>
                </c:pt>
                <c:pt idx="108">
                  <c:v>445500</c:v>
                </c:pt>
                <c:pt idx="109">
                  <c:v>450000</c:v>
                </c:pt>
                <c:pt idx="110">
                  <c:v>447000</c:v>
                </c:pt>
                <c:pt idx="111">
                  <c:v>453500</c:v>
                </c:pt>
                <c:pt idx="112">
                  <c:v>461500</c:v>
                </c:pt>
                <c:pt idx="113">
                  <c:v>479000</c:v>
                </c:pt>
                <c:pt idx="114">
                  <c:v>477500.00000000006</c:v>
                </c:pt>
                <c:pt idx="115">
                  <c:v>491000</c:v>
                </c:pt>
                <c:pt idx="116">
                  <c:v>489400</c:v>
                </c:pt>
                <c:pt idx="117">
                  <c:v>484500</c:v>
                </c:pt>
                <c:pt idx="118">
                  <c:v>467500</c:v>
                </c:pt>
                <c:pt idx="119">
                  <c:v>475000</c:v>
                </c:pt>
                <c:pt idx="120">
                  <c:v>486000.00000000006</c:v>
                </c:pt>
                <c:pt idx="121">
                  <c:v>471200</c:v>
                </c:pt>
                <c:pt idx="122">
                  <c:v>474500</c:v>
                </c:pt>
                <c:pt idx="123">
                  <c:v>479600</c:v>
                </c:pt>
                <c:pt idx="124">
                  <c:v>471800</c:v>
                </c:pt>
                <c:pt idx="125">
                  <c:v>458000</c:v>
                </c:pt>
                <c:pt idx="126">
                  <c:v>450500</c:v>
                </c:pt>
                <c:pt idx="127">
                  <c:v>440500</c:v>
                </c:pt>
                <c:pt idx="128">
                  <c:v>434500</c:v>
                </c:pt>
                <c:pt idx="129">
                  <c:v>441800</c:v>
                </c:pt>
                <c:pt idx="130">
                  <c:v>441500</c:v>
                </c:pt>
                <c:pt idx="131">
                  <c:v>442500</c:v>
                </c:pt>
                <c:pt idx="132">
                  <c:v>450000</c:v>
                </c:pt>
                <c:pt idx="133">
                  <c:v>457500</c:v>
                </c:pt>
                <c:pt idx="134">
                  <c:v>450000</c:v>
                </c:pt>
                <c:pt idx="135">
                  <c:v>452500.00000000006</c:v>
                </c:pt>
                <c:pt idx="136">
                  <c:v>447000</c:v>
                </c:pt>
                <c:pt idx="137">
                  <c:v>438999.99999999994</c:v>
                </c:pt>
                <c:pt idx="138">
                  <c:v>438500</c:v>
                </c:pt>
                <c:pt idx="139">
                  <c:v>448000.00000000006</c:v>
                </c:pt>
                <c:pt idx="140">
                  <c:v>448700</c:v>
                </c:pt>
                <c:pt idx="141">
                  <c:v>451000</c:v>
                </c:pt>
                <c:pt idx="142">
                  <c:v>453500</c:v>
                </c:pt>
                <c:pt idx="143">
                  <c:v>466000</c:v>
                </c:pt>
                <c:pt idx="144">
                  <c:v>463999.99999999994</c:v>
                </c:pt>
                <c:pt idx="145">
                  <c:v>479000</c:v>
                </c:pt>
                <c:pt idx="146">
                  <c:v>476999.99999999994</c:v>
                </c:pt>
                <c:pt idx="147">
                  <c:v>482000</c:v>
                </c:pt>
                <c:pt idx="148">
                  <c:v>491000</c:v>
                </c:pt>
                <c:pt idx="149">
                  <c:v>494000.00000000006</c:v>
                </c:pt>
                <c:pt idx="150">
                  <c:v>484999.99999999994</c:v>
                </c:pt>
                <c:pt idx="151">
                  <c:v>470500</c:v>
                </c:pt>
                <c:pt idx="152">
                  <c:v>467500</c:v>
                </c:pt>
                <c:pt idx="153">
                  <c:v>471500</c:v>
                </c:pt>
                <c:pt idx="154">
                  <c:v>466500</c:v>
                </c:pt>
                <c:pt idx="155">
                  <c:v>473299.99999999994</c:v>
                </c:pt>
                <c:pt idx="156">
                  <c:v>478000</c:v>
                </c:pt>
                <c:pt idx="157">
                  <c:v>490299.99999999994</c:v>
                </c:pt>
                <c:pt idx="158">
                  <c:v>489499.99999999994</c:v>
                </c:pt>
                <c:pt idx="159">
                  <c:v>491500</c:v>
                </c:pt>
                <c:pt idx="160">
                  <c:v>497499.99999999994</c:v>
                </c:pt>
                <c:pt idx="161">
                  <c:v>488800</c:v>
                </c:pt>
                <c:pt idx="162">
                  <c:v>490000.00000000006</c:v>
                </c:pt>
                <c:pt idx="163">
                  <c:v>500600</c:v>
                </c:pt>
                <c:pt idx="164">
                  <c:v>492000</c:v>
                </c:pt>
                <c:pt idx="165">
                  <c:v>499000</c:v>
                </c:pt>
                <c:pt idx="166">
                  <c:v>528500</c:v>
                </c:pt>
                <c:pt idx="167">
                  <c:v>545600</c:v>
                </c:pt>
                <c:pt idx="168">
                  <c:v>524500</c:v>
                </c:pt>
                <c:pt idx="169">
                  <c:v>541000</c:v>
                </c:pt>
                <c:pt idx="170">
                  <c:v>521800</c:v>
                </c:pt>
                <c:pt idx="171">
                  <c:v>518499.99999999994</c:v>
                </c:pt>
                <c:pt idx="172">
                  <c:v>501000</c:v>
                </c:pt>
                <c:pt idx="173">
                  <c:v>498500.00000000006</c:v>
                </c:pt>
                <c:pt idx="174">
                  <c:v>507000</c:v>
                </c:pt>
                <c:pt idx="175">
                  <c:v>503200</c:v>
                </c:pt>
                <c:pt idx="176">
                  <c:v>514600</c:v>
                </c:pt>
                <c:pt idx="177">
                  <c:v>524500</c:v>
                </c:pt>
                <c:pt idx="178">
                  <c:v>547100</c:v>
                </c:pt>
                <c:pt idx="179">
                  <c:v>524800</c:v>
                </c:pt>
                <c:pt idx="180">
                  <c:v>531500</c:v>
                </c:pt>
                <c:pt idx="181">
                  <c:v>532500</c:v>
                </c:pt>
                <c:pt idx="182">
                  <c:v>526500</c:v>
                </c:pt>
                <c:pt idx="183">
                  <c:v>521500</c:v>
                </c:pt>
                <c:pt idx="184">
                  <c:v>524700</c:v>
                </c:pt>
                <c:pt idx="185">
                  <c:v>537700</c:v>
                </c:pt>
                <c:pt idx="186">
                  <c:v>561000</c:v>
                </c:pt>
                <c:pt idx="187">
                  <c:v>548500</c:v>
                </c:pt>
                <c:pt idx="188">
                  <c:v>558900</c:v>
                </c:pt>
                <c:pt idx="189">
                  <c:v>541900</c:v>
                </c:pt>
                <c:pt idx="190">
                  <c:v>540900</c:v>
                </c:pt>
                <c:pt idx="191">
                  <c:v>552000</c:v>
                </c:pt>
                <c:pt idx="192">
                  <c:v>542800</c:v>
                </c:pt>
                <c:pt idx="193">
                  <c:v>560500</c:v>
                </c:pt>
                <c:pt idx="194">
                  <c:v>562500</c:v>
                </c:pt>
                <c:pt idx="195">
                  <c:v>564500</c:v>
                </c:pt>
                <c:pt idx="196">
                  <c:v>579500</c:v>
                </c:pt>
                <c:pt idx="197">
                  <c:v>590000</c:v>
                </c:pt>
                <c:pt idx="198">
                  <c:v>587800</c:v>
                </c:pt>
                <c:pt idx="199">
                  <c:v>607500</c:v>
                </c:pt>
                <c:pt idx="200">
                  <c:v>583500</c:v>
                </c:pt>
                <c:pt idx="201">
                  <c:v>567100</c:v>
                </c:pt>
                <c:pt idx="202">
                  <c:v>582900</c:v>
                </c:pt>
                <c:pt idx="203">
                  <c:v>604500</c:v>
                </c:pt>
                <c:pt idx="204">
                  <c:v>596000</c:v>
                </c:pt>
                <c:pt idx="205">
                  <c:v>588500</c:v>
                </c:pt>
                <c:pt idx="206">
                  <c:v>588000</c:v>
                </c:pt>
                <c:pt idx="207">
                  <c:v>591500</c:v>
                </c:pt>
                <c:pt idx="208">
                  <c:v>607400</c:v>
                </c:pt>
                <c:pt idx="209">
                  <c:v>601500</c:v>
                </c:pt>
                <c:pt idx="210">
                  <c:v>596400</c:v>
                </c:pt>
                <c:pt idx="211">
                  <c:v>629000</c:v>
                </c:pt>
                <c:pt idx="212">
                  <c:v>661800</c:v>
                </c:pt>
                <c:pt idx="213">
                  <c:v>671000</c:v>
                </c:pt>
                <c:pt idx="214">
                  <c:v>718500</c:v>
                </c:pt>
                <c:pt idx="215">
                  <c:v>756900</c:v>
                </c:pt>
                <c:pt idx="216">
                  <c:v>785500</c:v>
                </c:pt>
                <c:pt idx="217">
                  <c:v>771500</c:v>
                </c:pt>
                <c:pt idx="218">
                  <c:v>728000</c:v>
                </c:pt>
                <c:pt idx="219">
                  <c:v>741900</c:v>
                </c:pt>
                <c:pt idx="220">
                  <c:v>770500</c:v>
                </c:pt>
                <c:pt idx="221">
                  <c:v>743000</c:v>
                </c:pt>
                <c:pt idx="222">
                  <c:v>750500</c:v>
                </c:pt>
                <c:pt idx="223">
                  <c:v>746000</c:v>
                </c:pt>
                <c:pt idx="224">
                  <c:v>737100</c:v>
                </c:pt>
                <c:pt idx="225">
                  <c:v>772600</c:v>
                </c:pt>
                <c:pt idx="226">
                  <c:v>818000</c:v>
                </c:pt>
                <c:pt idx="227">
                  <c:v>833900</c:v>
                </c:pt>
                <c:pt idx="228">
                  <c:v>829500</c:v>
                </c:pt>
                <c:pt idx="229">
                  <c:v>876800.00000000012</c:v>
                </c:pt>
                <c:pt idx="230">
                  <c:v>857000</c:v>
                </c:pt>
                <c:pt idx="231">
                  <c:v>846000.00000000012</c:v>
                </c:pt>
                <c:pt idx="232">
                  <c:v>846800</c:v>
                </c:pt>
                <c:pt idx="233">
                  <c:v>876000</c:v>
                </c:pt>
                <c:pt idx="234">
                  <c:v>858000</c:v>
                </c:pt>
                <c:pt idx="235">
                  <c:v>896000.00000000012</c:v>
                </c:pt>
                <c:pt idx="236">
                  <c:v>894000</c:v>
                </c:pt>
                <c:pt idx="237">
                  <c:v>930500</c:v>
                </c:pt>
                <c:pt idx="238">
                  <c:v>947300.00000000012</c:v>
                </c:pt>
                <c:pt idx="239">
                  <c:v>896500</c:v>
                </c:pt>
                <c:pt idx="240">
                  <c:v>911999.99999999988</c:v>
                </c:pt>
                <c:pt idx="241">
                  <c:v>919500</c:v>
                </c:pt>
                <c:pt idx="242">
                  <c:v>978900</c:v>
                </c:pt>
                <c:pt idx="243">
                  <c:v>1047899.9999999999</c:v>
                </c:pt>
                <c:pt idx="244">
                  <c:v>1181500</c:v>
                </c:pt>
                <c:pt idx="245">
                  <c:v>1315000</c:v>
                </c:pt>
                <c:pt idx="246">
                  <c:v>1480000</c:v>
                </c:pt>
                <c:pt idx="247">
                  <c:v>1650000</c:v>
                </c:pt>
                <c:pt idx="248">
                  <c:v>1580000</c:v>
                </c:pt>
                <c:pt idx="249">
                  <c:v>1736000</c:v>
                </c:pt>
                <c:pt idx="250">
                  <c:v>1719500</c:v>
                </c:pt>
                <c:pt idx="251">
                  <c:v>1650000</c:v>
                </c:pt>
                <c:pt idx="252">
                  <c:v>1605999.9999999998</c:v>
                </c:pt>
                <c:pt idx="253">
                  <c:v>1630000</c:v>
                </c:pt>
                <c:pt idx="254">
                  <c:v>1616000</c:v>
                </c:pt>
                <c:pt idx="255">
                  <c:v>1630000</c:v>
                </c:pt>
                <c:pt idx="256">
                  <c:v>1877000</c:v>
                </c:pt>
                <c:pt idx="257">
                  <c:v>1875000</c:v>
                </c:pt>
                <c:pt idx="258">
                  <c:v>2085000.0000000002</c:v>
                </c:pt>
                <c:pt idx="259">
                  <c:v>2365000</c:v>
                </c:pt>
                <c:pt idx="260">
                  <c:v>2800000</c:v>
                </c:pt>
                <c:pt idx="261">
                  <c:v>3640000</c:v>
                </c:pt>
                <c:pt idx="262">
                  <c:v>3675000</c:v>
                </c:pt>
                <c:pt idx="263">
                  <c:v>4760000</c:v>
                </c:pt>
                <c:pt idx="264">
                  <c:v>3500000</c:v>
                </c:pt>
                <c:pt idx="265">
                  <c:v>3479999.9999999995</c:v>
                </c:pt>
                <c:pt idx="266">
                  <c:v>3800000</c:v>
                </c:pt>
                <c:pt idx="267">
                  <c:v>3465000</c:v>
                </c:pt>
                <c:pt idx="268">
                  <c:v>3210000</c:v>
                </c:pt>
                <c:pt idx="269">
                  <c:v>3520000.0000000005</c:v>
                </c:pt>
                <c:pt idx="270">
                  <c:v>3340000</c:v>
                </c:pt>
                <c:pt idx="271">
                  <c:v>2445000</c:v>
                </c:pt>
                <c:pt idx="272">
                  <c:v>2190000</c:v>
                </c:pt>
                <c:pt idx="273">
                  <c:v>1160000</c:v>
                </c:pt>
                <c:pt idx="274">
                  <c:v>1488000</c:v>
                </c:pt>
                <c:pt idx="275">
                  <c:v>1545000</c:v>
                </c:pt>
                <c:pt idx="276">
                  <c:v>1420000</c:v>
                </c:pt>
                <c:pt idx="277">
                  <c:v>1490000</c:v>
                </c:pt>
                <c:pt idx="278">
                  <c:v>1290000</c:v>
                </c:pt>
                <c:pt idx="279">
                  <c:v>1300000</c:v>
                </c:pt>
                <c:pt idx="280">
                  <c:v>1245000</c:v>
                </c:pt>
                <c:pt idx="281">
                  <c:v>1174000</c:v>
                </c:pt>
                <c:pt idx="282">
                  <c:v>1355000</c:v>
                </c:pt>
                <c:pt idx="283">
                  <c:v>1675000</c:v>
                </c:pt>
                <c:pt idx="284">
                  <c:v>1614999.9999999998</c:v>
                </c:pt>
                <c:pt idx="285">
                  <c:v>1550000</c:v>
                </c:pt>
                <c:pt idx="286">
                  <c:v>1620000</c:v>
                </c:pt>
                <c:pt idx="287">
                  <c:v>1675000</c:v>
                </c:pt>
                <c:pt idx="288">
                  <c:v>1605000</c:v>
                </c:pt>
                <c:pt idx="289">
                  <c:v>1515000</c:v>
                </c:pt>
                <c:pt idx="290">
                  <c:v>1641000</c:v>
                </c:pt>
                <c:pt idx="291">
                  <c:v>1557000</c:v>
                </c:pt>
                <c:pt idx="292">
                  <c:v>1611000</c:v>
                </c:pt>
                <c:pt idx="293">
                  <c:v>1575000</c:v>
                </c:pt>
                <c:pt idx="294">
                  <c:v>1625000</c:v>
                </c:pt>
                <c:pt idx="295">
                  <c:v>1614999.9999999998</c:v>
                </c:pt>
                <c:pt idx="296">
                  <c:v>1720000</c:v>
                </c:pt>
                <c:pt idx="297">
                  <c:v>2140000</c:v>
                </c:pt>
                <c:pt idx="298">
                  <c:v>2130600</c:v>
                </c:pt>
                <c:pt idx="299">
                  <c:v>2110000</c:v>
                </c:pt>
                <c:pt idx="300">
                  <c:v>2005000</c:v>
                </c:pt>
                <c:pt idx="301">
                  <c:v>2170000</c:v>
                </c:pt>
                <c:pt idx="302">
                  <c:v>2026000.0000000002</c:v>
                </c:pt>
                <c:pt idx="303">
                  <c:v>1900000</c:v>
                </c:pt>
                <c:pt idx="304">
                  <c:v>1889999.9999999998</c:v>
                </c:pt>
                <c:pt idx="305">
                  <c:v>1810000.0000000002</c:v>
                </c:pt>
                <c:pt idx="306">
                  <c:v>1850000</c:v>
                </c:pt>
                <c:pt idx="307">
                  <c:v>1935000.0000000002</c:v>
                </c:pt>
                <c:pt idx="308">
                  <c:v>1875000</c:v>
                </c:pt>
                <c:pt idx="309">
                  <c:v>1757999.9999999998</c:v>
                </c:pt>
                <c:pt idx="310">
                  <c:v>1497000</c:v>
                </c:pt>
                <c:pt idx="311">
                  <c:v>1590000</c:v>
                </c:pt>
                <c:pt idx="312">
                  <c:v>1639999.9999999998</c:v>
                </c:pt>
                <c:pt idx="313">
                  <c:v>1565000</c:v>
                </c:pt>
                <c:pt idx="314">
                  <c:v>1525000</c:v>
                </c:pt>
                <c:pt idx="315">
                  <c:v>1490000</c:v>
                </c:pt>
                <c:pt idx="316">
                  <c:v>1427000</c:v>
                </c:pt>
                <c:pt idx="317">
                  <c:v>1340000</c:v>
                </c:pt>
                <c:pt idx="318">
                  <c:v>1325000</c:v>
                </c:pt>
                <c:pt idx="319">
                  <c:v>1271000</c:v>
                </c:pt>
                <c:pt idx="320">
                  <c:v>1311000</c:v>
                </c:pt>
                <c:pt idx="321">
                  <c:v>1240000</c:v>
                </c:pt>
                <c:pt idx="322">
                  <c:v>1198000</c:v>
                </c:pt>
                <c:pt idx="323">
                  <c:v>1219000</c:v>
                </c:pt>
                <c:pt idx="324">
                  <c:v>1316000</c:v>
                </c:pt>
                <c:pt idx="325">
                  <c:v>1301000</c:v>
                </c:pt>
                <c:pt idx="326">
                  <c:v>1217000</c:v>
                </c:pt>
                <c:pt idx="327">
                  <c:v>1116000</c:v>
                </c:pt>
                <c:pt idx="328">
                  <c:v>1129000</c:v>
                </c:pt>
                <c:pt idx="329">
                  <c:v>1147500</c:v>
                </c:pt>
                <c:pt idx="330">
                  <c:v>1114000</c:v>
                </c:pt>
                <c:pt idx="331">
                  <c:v>1133000</c:v>
                </c:pt>
                <c:pt idx="332">
                  <c:v>1096000</c:v>
                </c:pt>
                <c:pt idx="333">
                  <c:v>1062000</c:v>
                </c:pt>
                <c:pt idx="334">
                  <c:v>1065000</c:v>
                </c:pt>
                <c:pt idx="335">
                  <c:v>1000500.0000000001</c:v>
                </c:pt>
                <c:pt idx="336">
                  <c:v>1058000</c:v>
                </c:pt>
                <c:pt idx="337">
                  <c:v>997000.00000000012</c:v>
                </c:pt>
                <c:pt idx="338">
                  <c:v>930000.00000000012</c:v>
                </c:pt>
                <c:pt idx="339">
                  <c:v>842000</c:v>
                </c:pt>
                <c:pt idx="340">
                  <c:v>910000</c:v>
                </c:pt>
                <c:pt idx="341">
                  <c:v>894000</c:v>
                </c:pt>
                <c:pt idx="342">
                  <c:v>858000</c:v>
                </c:pt>
                <c:pt idx="343">
                  <c:v>855000.00000000012</c:v>
                </c:pt>
                <c:pt idx="344">
                  <c:v>860000</c:v>
                </c:pt>
                <c:pt idx="345">
                  <c:v>915000</c:v>
                </c:pt>
                <c:pt idx="346">
                  <c:v>960000</c:v>
                </c:pt>
                <c:pt idx="347">
                  <c:v>927000</c:v>
                </c:pt>
                <c:pt idx="348">
                  <c:v>991000</c:v>
                </c:pt>
                <c:pt idx="349">
                  <c:v>1098000</c:v>
                </c:pt>
                <c:pt idx="350">
                  <c:v>1005000.0000000001</c:v>
                </c:pt>
                <c:pt idx="351">
                  <c:v>905000.00000000012</c:v>
                </c:pt>
                <c:pt idx="352">
                  <c:v>946000.00000000012</c:v>
                </c:pt>
                <c:pt idx="353">
                  <c:v>963000.00000000012</c:v>
                </c:pt>
                <c:pt idx="354">
                  <c:v>953999.99999999988</c:v>
                </c:pt>
                <c:pt idx="355">
                  <c:v>909000</c:v>
                </c:pt>
                <c:pt idx="356">
                  <c:v>917000</c:v>
                </c:pt>
                <c:pt idx="357">
                  <c:v>912800</c:v>
                </c:pt>
                <c:pt idx="358">
                  <c:v>865499.99999999988</c:v>
                </c:pt>
                <c:pt idx="359">
                  <c:v>816000</c:v>
                </c:pt>
                <c:pt idx="360">
                  <c:v>816000</c:v>
                </c:pt>
                <c:pt idx="361">
                  <c:v>892000</c:v>
                </c:pt>
                <c:pt idx="362">
                  <c:v>853999.99999999988</c:v>
                </c:pt>
                <c:pt idx="363">
                  <c:v>892000</c:v>
                </c:pt>
                <c:pt idx="364">
                  <c:v>819000</c:v>
                </c:pt>
                <c:pt idx="365">
                  <c:v>825000</c:v>
                </c:pt>
                <c:pt idx="366">
                  <c:v>832000</c:v>
                </c:pt>
                <c:pt idx="367">
                  <c:v>783000</c:v>
                </c:pt>
                <c:pt idx="368">
                  <c:v>789000</c:v>
                </c:pt>
                <c:pt idx="369">
                  <c:v>827999.99999999988</c:v>
                </c:pt>
                <c:pt idx="370">
                  <c:v>848000</c:v>
                </c:pt>
                <c:pt idx="371">
                  <c:v>861000</c:v>
                </c:pt>
                <c:pt idx="372">
                  <c:v>823500</c:v>
                </c:pt>
                <c:pt idx="373">
                  <c:v>779500</c:v>
                </c:pt>
                <c:pt idx="374">
                  <c:v>757500</c:v>
                </c:pt>
                <c:pt idx="375">
                  <c:v>702000</c:v>
                </c:pt>
                <c:pt idx="376">
                  <c:v>703000</c:v>
                </c:pt>
                <c:pt idx="377">
                  <c:v>706500</c:v>
                </c:pt>
                <c:pt idx="378">
                  <c:v>713000</c:v>
                </c:pt>
                <c:pt idx="379">
                  <c:v>752000</c:v>
                </c:pt>
                <c:pt idx="380">
                  <c:v>752000</c:v>
                </c:pt>
                <c:pt idx="381">
                  <c:v>726000</c:v>
                </c:pt>
                <c:pt idx="382">
                  <c:v>712000</c:v>
                </c:pt>
                <c:pt idx="383">
                  <c:v>686500</c:v>
                </c:pt>
                <c:pt idx="384">
                  <c:v>674000</c:v>
                </c:pt>
                <c:pt idx="385">
                  <c:v>669500</c:v>
                </c:pt>
                <c:pt idx="386">
                  <c:v>625500</c:v>
                </c:pt>
                <c:pt idx="387">
                  <c:v>583000</c:v>
                </c:pt>
                <c:pt idx="388">
                  <c:v>594500</c:v>
                </c:pt>
                <c:pt idx="389">
                  <c:v>516000</c:v>
                </c:pt>
                <c:pt idx="390">
                  <c:v>517000</c:v>
                </c:pt>
                <c:pt idx="391">
                  <c:v>594000</c:v>
                </c:pt>
                <c:pt idx="392">
                  <c:v>593000</c:v>
                </c:pt>
                <c:pt idx="393">
                  <c:v>640000</c:v>
                </c:pt>
                <c:pt idx="394">
                  <c:v>721000</c:v>
                </c:pt>
                <c:pt idx="395">
                  <c:v>650000</c:v>
                </c:pt>
                <c:pt idx="396">
                  <c:v>689000</c:v>
                </c:pt>
                <c:pt idx="397">
                  <c:v>641000</c:v>
                </c:pt>
                <c:pt idx="398">
                  <c:v>768000</c:v>
                </c:pt>
                <c:pt idx="399">
                  <c:v>806000</c:v>
                </c:pt>
                <c:pt idx="400">
                  <c:v>877999.99999999988</c:v>
                </c:pt>
                <c:pt idx="401">
                  <c:v>899000</c:v>
                </c:pt>
                <c:pt idx="402">
                  <c:v>902000</c:v>
                </c:pt>
                <c:pt idx="403">
                  <c:v>889000</c:v>
                </c:pt>
                <c:pt idx="404">
                  <c:v>830000.00000000012</c:v>
                </c:pt>
                <c:pt idx="405">
                  <c:v>897500</c:v>
                </c:pt>
                <c:pt idx="406">
                  <c:v>974000</c:v>
                </c:pt>
                <c:pt idx="407">
                  <c:v>1034000</c:v>
                </c:pt>
                <c:pt idx="408">
                  <c:v>1001000</c:v>
                </c:pt>
                <c:pt idx="409">
                  <c:v>1056500</c:v>
                </c:pt>
                <c:pt idx="410">
                  <c:v>936500</c:v>
                </c:pt>
                <c:pt idx="411">
                  <c:v>988000.00000000012</c:v>
                </c:pt>
                <c:pt idx="412">
                  <c:v>917500.00000000012</c:v>
                </c:pt>
                <c:pt idx="413">
                  <c:v>1026000</c:v>
                </c:pt>
                <c:pt idx="414">
                  <c:v>1041000</c:v>
                </c:pt>
                <c:pt idx="415">
                  <c:v>1028999.9999999999</c:v>
                </c:pt>
                <c:pt idx="416">
                  <c:v>1075000</c:v>
                </c:pt>
                <c:pt idx="417">
                  <c:v>1090000</c:v>
                </c:pt>
                <c:pt idx="418">
                  <c:v>1156000</c:v>
                </c:pt>
                <c:pt idx="419">
                  <c:v>1244000</c:v>
                </c:pt>
                <c:pt idx="420">
                  <c:v>1270000</c:v>
                </c:pt>
                <c:pt idx="421">
                  <c:v>1357000</c:v>
                </c:pt>
                <c:pt idx="422">
                  <c:v>1413000</c:v>
                </c:pt>
                <c:pt idx="423">
                  <c:v>1430000</c:v>
                </c:pt>
                <c:pt idx="424">
                  <c:v>1449000</c:v>
                </c:pt>
                <c:pt idx="425">
                  <c:v>1330000</c:v>
                </c:pt>
                <c:pt idx="426">
                  <c:v>1026000</c:v>
                </c:pt>
                <c:pt idx="427">
                  <c:v>1073000</c:v>
                </c:pt>
                <c:pt idx="428">
                  <c:v>1061000</c:v>
                </c:pt>
                <c:pt idx="429">
                  <c:v>1040000</c:v>
                </c:pt>
                <c:pt idx="430">
                  <c:v>1063000</c:v>
                </c:pt>
                <c:pt idx="431">
                  <c:v>1105000</c:v>
                </c:pt>
                <c:pt idx="432">
                  <c:v>1182000</c:v>
                </c:pt>
                <c:pt idx="433">
                  <c:v>1211000</c:v>
                </c:pt>
                <c:pt idx="434">
                  <c:v>1185000</c:v>
                </c:pt>
                <c:pt idx="435">
                  <c:v>1240000</c:v>
                </c:pt>
                <c:pt idx="436">
                  <c:v>1307000</c:v>
                </c:pt>
                <c:pt idx="437">
                  <c:v>1320000</c:v>
                </c:pt>
                <c:pt idx="438">
                  <c:v>1332000</c:v>
                </c:pt>
                <c:pt idx="439">
                  <c:v>1204000</c:v>
                </c:pt>
                <c:pt idx="440">
                  <c:v>1162500</c:v>
                </c:pt>
                <c:pt idx="441">
                  <c:v>1157000</c:v>
                </c:pt>
                <c:pt idx="442">
                  <c:v>1224000</c:v>
                </c:pt>
                <c:pt idx="443">
                  <c:v>1162000</c:v>
                </c:pt>
                <c:pt idx="444">
                  <c:v>1199000</c:v>
                </c:pt>
                <c:pt idx="445">
                  <c:v>1206000</c:v>
                </c:pt>
                <c:pt idx="446">
                  <c:v>1227500</c:v>
                </c:pt>
                <c:pt idx="447">
                  <c:v>1216000</c:v>
                </c:pt>
                <c:pt idx="448">
                  <c:v>1171000</c:v>
                </c:pt>
                <c:pt idx="449">
                  <c:v>1185000</c:v>
                </c:pt>
                <c:pt idx="450">
                  <c:v>1220000</c:v>
                </c:pt>
                <c:pt idx="451">
                  <c:v>1219000</c:v>
                </c:pt>
                <c:pt idx="452">
                  <c:v>1217000</c:v>
                </c:pt>
                <c:pt idx="453">
                  <c:v>1223000</c:v>
                </c:pt>
                <c:pt idx="454">
                  <c:v>1180000</c:v>
                </c:pt>
                <c:pt idx="455">
                  <c:v>1260000</c:v>
                </c:pt>
                <c:pt idx="456">
                  <c:v>1123000</c:v>
                </c:pt>
                <c:pt idx="457">
                  <c:v>1042500.0000000001</c:v>
                </c:pt>
                <c:pt idx="458">
                  <c:v>1034000</c:v>
                </c:pt>
                <c:pt idx="459">
                  <c:v>956000</c:v>
                </c:pt>
                <c:pt idx="460">
                  <c:v>896500</c:v>
                </c:pt>
                <c:pt idx="461">
                  <c:v>901000</c:v>
                </c:pt>
                <c:pt idx="462">
                  <c:v>889500</c:v>
                </c:pt>
                <c:pt idx="463">
                  <c:v>852000</c:v>
                </c:pt>
                <c:pt idx="464">
                  <c:v>858500.00000000012</c:v>
                </c:pt>
                <c:pt idx="465">
                  <c:v>958500.00000000012</c:v>
                </c:pt>
                <c:pt idx="466">
                  <c:v>931000</c:v>
                </c:pt>
                <c:pt idx="467">
                  <c:v>853999.99999999988</c:v>
                </c:pt>
                <c:pt idx="468">
                  <c:v>882000</c:v>
                </c:pt>
                <c:pt idx="469">
                  <c:v>894999.99999999988</c:v>
                </c:pt>
                <c:pt idx="470">
                  <c:v>824000</c:v>
                </c:pt>
                <c:pt idx="471">
                  <c:v>819999.99999999988</c:v>
                </c:pt>
                <c:pt idx="472">
                  <c:v>817000</c:v>
                </c:pt>
                <c:pt idx="473">
                  <c:v>825000</c:v>
                </c:pt>
                <c:pt idx="474">
                  <c:v>888000.00000000012</c:v>
                </c:pt>
                <c:pt idx="475">
                  <c:v>872500</c:v>
                </c:pt>
                <c:pt idx="476">
                  <c:v>912200</c:v>
                </c:pt>
                <c:pt idx="477">
                  <c:v>967000</c:v>
                </c:pt>
                <c:pt idx="478">
                  <c:v>983500.00000000012</c:v>
                </c:pt>
                <c:pt idx="479">
                  <c:v>994999.99999999988</c:v>
                </c:pt>
                <c:pt idx="480">
                  <c:v>947500</c:v>
                </c:pt>
                <c:pt idx="481">
                  <c:v>934500.00000000012</c:v>
                </c:pt>
                <c:pt idx="482">
                  <c:v>973000</c:v>
                </c:pt>
                <c:pt idx="483">
                  <c:v>912500</c:v>
                </c:pt>
                <c:pt idx="484">
                  <c:v>919999.99999999988</c:v>
                </c:pt>
                <c:pt idx="485">
                  <c:v>931000</c:v>
                </c:pt>
                <c:pt idx="486">
                  <c:v>907499.99999999988</c:v>
                </c:pt>
                <c:pt idx="487">
                  <c:v>899000</c:v>
                </c:pt>
                <c:pt idx="488">
                  <c:v>872500</c:v>
                </c:pt>
                <c:pt idx="489">
                  <c:v>899000</c:v>
                </c:pt>
                <c:pt idx="490">
                  <c:v>924000</c:v>
                </c:pt>
                <c:pt idx="491">
                  <c:v>944500</c:v>
                </c:pt>
                <c:pt idx="492">
                  <c:v>909500.00000000012</c:v>
                </c:pt>
                <c:pt idx="493">
                  <c:v>847500</c:v>
                </c:pt>
                <c:pt idx="494">
                  <c:v>861999.99999999988</c:v>
                </c:pt>
                <c:pt idx="495">
                  <c:v>838000.00000000012</c:v>
                </c:pt>
                <c:pt idx="496">
                  <c:v>748000</c:v>
                </c:pt>
                <c:pt idx="497">
                  <c:v>748000</c:v>
                </c:pt>
                <c:pt idx="498">
                  <c:v>728000</c:v>
                </c:pt>
                <c:pt idx="499">
                  <c:v>690000</c:v>
                </c:pt>
                <c:pt idx="500">
                  <c:v>761000</c:v>
                </c:pt>
                <c:pt idx="501">
                  <c:v>779000</c:v>
                </c:pt>
                <c:pt idx="502">
                  <c:v>788000</c:v>
                </c:pt>
                <c:pt idx="503">
                  <c:v>763000</c:v>
                </c:pt>
                <c:pt idx="504">
                  <c:v>745000</c:v>
                </c:pt>
                <c:pt idx="505">
                  <c:v>707000</c:v>
                </c:pt>
                <c:pt idx="506">
                  <c:v>725000</c:v>
                </c:pt>
                <c:pt idx="507">
                  <c:v>747000</c:v>
                </c:pt>
                <c:pt idx="508">
                  <c:v>745000</c:v>
                </c:pt>
                <c:pt idx="509">
                  <c:v>735500</c:v>
                </c:pt>
                <c:pt idx="510">
                  <c:v>728000</c:v>
                </c:pt>
                <c:pt idx="511">
                  <c:v>725500</c:v>
                </c:pt>
                <c:pt idx="512">
                  <c:v>731000</c:v>
                </c:pt>
                <c:pt idx="513">
                  <c:v>748000</c:v>
                </c:pt>
                <c:pt idx="514">
                  <c:v>768000</c:v>
                </c:pt>
                <c:pt idx="515">
                  <c:v>760000</c:v>
                </c:pt>
                <c:pt idx="516">
                  <c:v>747000</c:v>
                </c:pt>
                <c:pt idx="517">
                  <c:v>702500</c:v>
                </c:pt>
                <c:pt idx="518">
                  <c:v>695000</c:v>
                </c:pt>
                <c:pt idx="519">
                  <c:v>673500</c:v>
                </c:pt>
                <c:pt idx="520">
                  <c:v>642000</c:v>
                </c:pt>
                <c:pt idx="521">
                  <c:v>636000</c:v>
                </c:pt>
                <c:pt idx="522">
                  <c:v>603000</c:v>
                </c:pt>
                <c:pt idx="523">
                  <c:v>611000</c:v>
                </c:pt>
                <c:pt idx="524">
                  <c:v>626000</c:v>
                </c:pt>
                <c:pt idx="525">
                  <c:v>597000</c:v>
                </c:pt>
                <c:pt idx="526">
                  <c:v>623000</c:v>
                </c:pt>
                <c:pt idx="527">
                  <c:v>608000</c:v>
                </c:pt>
                <c:pt idx="528">
                  <c:v>626500</c:v>
                </c:pt>
                <c:pt idx="529">
                  <c:v>604000</c:v>
                </c:pt>
                <c:pt idx="530">
                  <c:v>569000</c:v>
                </c:pt>
                <c:pt idx="531">
                  <c:v>570500</c:v>
                </c:pt>
                <c:pt idx="532">
                  <c:v>568000</c:v>
                </c:pt>
                <c:pt idx="533">
                  <c:v>631500</c:v>
                </c:pt>
                <c:pt idx="534">
                  <c:v>667000</c:v>
                </c:pt>
                <c:pt idx="535">
                  <c:v>642500</c:v>
                </c:pt>
                <c:pt idx="536">
                  <c:v>668000</c:v>
                </c:pt>
                <c:pt idx="537">
                  <c:v>643500</c:v>
                </c:pt>
                <c:pt idx="538">
                  <c:v>623000</c:v>
                </c:pt>
                <c:pt idx="539">
                  <c:v>620500</c:v>
                </c:pt>
                <c:pt idx="540">
                  <c:v>632000</c:v>
                </c:pt>
                <c:pt idx="541">
                  <c:v>651000</c:v>
                </c:pt>
                <c:pt idx="542">
                  <c:v>610500</c:v>
                </c:pt>
                <c:pt idx="543">
                  <c:v>621000</c:v>
                </c:pt>
                <c:pt idx="544">
                  <c:v>613500</c:v>
                </c:pt>
                <c:pt idx="545">
                  <c:v>623000</c:v>
                </c:pt>
                <c:pt idx="546">
                  <c:v>614500</c:v>
                </c:pt>
                <c:pt idx="547">
                  <c:v>614000</c:v>
                </c:pt>
                <c:pt idx="548">
                  <c:v>590500</c:v>
                </c:pt>
                <c:pt idx="549">
                  <c:v>605500</c:v>
                </c:pt>
                <c:pt idx="550">
                  <c:v>612500</c:v>
                </c:pt>
                <c:pt idx="551">
                  <c:v>611500</c:v>
                </c:pt>
                <c:pt idx="552">
                  <c:v>618000</c:v>
                </c:pt>
                <c:pt idx="553">
                  <c:v>612000</c:v>
                </c:pt>
                <c:pt idx="554">
                  <c:v>638500</c:v>
                </c:pt>
                <c:pt idx="555">
                  <c:v>620000</c:v>
                </c:pt>
                <c:pt idx="556">
                  <c:v>625500</c:v>
                </c:pt>
                <c:pt idx="557">
                  <c:v>609000</c:v>
                </c:pt>
                <c:pt idx="558">
                  <c:v>604500</c:v>
                </c:pt>
                <c:pt idx="559">
                  <c:v>600000</c:v>
                </c:pt>
                <c:pt idx="560">
                  <c:v>609500</c:v>
                </c:pt>
                <c:pt idx="561">
                  <c:v>632000</c:v>
                </c:pt>
                <c:pt idx="562">
                  <c:v>621500</c:v>
                </c:pt>
                <c:pt idx="563">
                  <c:v>614000</c:v>
                </c:pt>
                <c:pt idx="564">
                  <c:v>615500</c:v>
                </c:pt>
                <c:pt idx="565">
                  <c:v>614500</c:v>
                </c:pt>
                <c:pt idx="566">
                  <c:v>600000</c:v>
                </c:pt>
                <c:pt idx="567">
                  <c:v>612500</c:v>
                </c:pt>
                <c:pt idx="568">
                  <c:v>622500</c:v>
                </c:pt>
                <c:pt idx="569">
                  <c:v>617000</c:v>
                </c:pt>
                <c:pt idx="570">
                  <c:v>603000</c:v>
                </c:pt>
                <c:pt idx="571">
                  <c:v>586500</c:v>
                </c:pt>
                <c:pt idx="572">
                  <c:v>589000</c:v>
                </c:pt>
                <c:pt idx="573">
                  <c:v>588000</c:v>
                </c:pt>
                <c:pt idx="574">
                  <c:v>580500</c:v>
                </c:pt>
                <c:pt idx="575">
                  <c:v>611500</c:v>
                </c:pt>
                <c:pt idx="576">
                  <c:v>611500</c:v>
                </c:pt>
                <c:pt idx="577">
                  <c:v>619000</c:v>
                </c:pt>
                <c:pt idx="578">
                  <c:v>608000</c:v>
                </c:pt>
                <c:pt idx="579">
                  <c:v>588000</c:v>
                </c:pt>
                <c:pt idx="580">
                  <c:v>588500</c:v>
                </c:pt>
                <c:pt idx="581">
                  <c:v>588000</c:v>
                </c:pt>
                <c:pt idx="582">
                  <c:v>560500</c:v>
                </c:pt>
                <c:pt idx="583">
                  <c:v>560000</c:v>
                </c:pt>
                <c:pt idx="584">
                  <c:v>567500</c:v>
                </c:pt>
                <c:pt idx="585">
                  <c:v>576000</c:v>
                </c:pt>
                <c:pt idx="586">
                  <c:v>560000</c:v>
                </c:pt>
                <c:pt idx="587">
                  <c:v>513999.99999999994</c:v>
                </c:pt>
                <c:pt idx="588">
                  <c:v>546500</c:v>
                </c:pt>
                <c:pt idx="589">
                  <c:v>524000</c:v>
                </c:pt>
                <c:pt idx="590">
                  <c:v>513000</c:v>
                </c:pt>
                <c:pt idx="591">
                  <c:v>512500</c:v>
                </c:pt>
                <c:pt idx="592">
                  <c:v>522499.99999999994</c:v>
                </c:pt>
                <c:pt idx="593">
                  <c:v>505999.99999999994</c:v>
                </c:pt>
                <c:pt idx="594">
                  <c:v>516000</c:v>
                </c:pt>
                <c:pt idx="595">
                  <c:v>525000</c:v>
                </c:pt>
                <c:pt idx="596">
                  <c:v>517000</c:v>
                </c:pt>
                <c:pt idx="597">
                  <c:v>527500</c:v>
                </c:pt>
                <c:pt idx="598">
                  <c:v>511000.00000000006</c:v>
                </c:pt>
                <c:pt idx="599">
                  <c:v>501000</c:v>
                </c:pt>
                <c:pt idx="600">
                  <c:v>505999.99999999994</c:v>
                </c:pt>
                <c:pt idx="601">
                  <c:v>505999.99999999994</c:v>
                </c:pt>
                <c:pt idx="602">
                  <c:v>507500</c:v>
                </c:pt>
                <c:pt idx="603">
                  <c:v>501999.99999999994</c:v>
                </c:pt>
                <c:pt idx="604">
                  <c:v>522000</c:v>
                </c:pt>
                <c:pt idx="605">
                  <c:v>526500</c:v>
                </c:pt>
                <c:pt idx="606">
                  <c:v>529500</c:v>
                </c:pt>
                <c:pt idx="607">
                  <c:v>517500</c:v>
                </c:pt>
                <c:pt idx="608">
                  <c:v>515500</c:v>
                </c:pt>
                <c:pt idx="609">
                  <c:v>547000</c:v>
                </c:pt>
                <c:pt idx="610">
                  <c:v>576000</c:v>
                </c:pt>
                <c:pt idx="611">
                  <c:v>594000</c:v>
                </c:pt>
                <c:pt idx="612">
                  <c:v>566500</c:v>
                </c:pt>
                <c:pt idx="613">
                  <c:v>571500</c:v>
                </c:pt>
                <c:pt idx="614">
                  <c:v>566500</c:v>
                </c:pt>
                <c:pt idx="615">
                  <c:v>554500</c:v>
                </c:pt>
                <c:pt idx="616">
                  <c:v>568000</c:v>
                </c:pt>
                <c:pt idx="617">
                  <c:v>564500</c:v>
                </c:pt>
                <c:pt idx="618">
                  <c:v>575500</c:v>
                </c:pt>
                <c:pt idx="619">
                  <c:v>579500</c:v>
                </c:pt>
                <c:pt idx="620">
                  <c:v>535000</c:v>
                </c:pt>
                <c:pt idx="621">
                  <c:v>524000</c:v>
                </c:pt>
                <c:pt idx="622">
                  <c:v>539000</c:v>
                </c:pt>
                <c:pt idx="623">
                  <c:v>538500</c:v>
                </c:pt>
                <c:pt idx="624">
                  <c:v>536000</c:v>
                </c:pt>
                <c:pt idx="625">
                  <c:v>528000</c:v>
                </c:pt>
                <c:pt idx="626">
                  <c:v>543500</c:v>
                </c:pt>
                <c:pt idx="627">
                  <c:v>544500</c:v>
                </c:pt>
                <c:pt idx="628">
                  <c:v>557000</c:v>
                </c:pt>
                <c:pt idx="629">
                  <c:v>550500</c:v>
                </c:pt>
                <c:pt idx="630">
                  <c:v>551500</c:v>
                </c:pt>
                <c:pt idx="631">
                  <c:v>554000</c:v>
                </c:pt>
                <c:pt idx="632">
                  <c:v>543500</c:v>
                </c:pt>
                <c:pt idx="633">
                  <c:v>544000</c:v>
                </c:pt>
                <c:pt idx="634">
                  <c:v>547000</c:v>
                </c:pt>
                <c:pt idx="635">
                  <c:v>558500</c:v>
                </c:pt>
                <c:pt idx="636">
                  <c:v>555000</c:v>
                </c:pt>
                <c:pt idx="637">
                  <c:v>551000</c:v>
                </c:pt>
                <c:pt idx="638">
                  <c:v>614500</c:v>
                </c:pt>
                <c:pt idx="639">
                  <c:v>632500</c:v>
                </c:pt>
                <c:pt idx="640">
                  <c:v>687500</c:v>
                </c:pt>
                <c:pt idx="641">
                  <c:v>717500</c:v>
                </c:pt>
                <c:pt idx="642">
                  <c:v>941000</c:v>
                </c:pt>
                <c:pt idx="643">
                  <c:v>808000</c:v>
                </c:pt>
                <c:pt idx="644">
                  <c:v>836000</c:v>
                </c:pt>
                <c:pt idx="645">
                  <c:v>909000</c:v>
                </c:pt>
                <c:pt idx="646">
                  <c:v>828999.99999999988</c:v>
                </c:pt>
                <c:pt idx="647">
                  <c:v>761000</c:v>
                </c:pt>
                <c:pt idx="648">
                  <c:v>784000</c:v>
                </c:pt>
                <c:pt idx="649">
                  <c:v>770000</c:v>
                </c:pt>
                <c:pt idx="650">
                  <c:v>730000</c:v>
                </c:pt>
                <c:pt idx="651">
                  <c:v>689000</c:v>
                </c:pt>
                <c:pt idx="652">
                  <c:v>737500</c:v>
                </c:pt>
                <c:pt idx="653">
                  <c:v>764000</c:v>
                </c:pt>
                <c:pt idx="654">
                  <c:v>753500</c:v>
                </c:pt>
                <c:pt idx="655">
                  <c:v>768000</c:v>
                </c:pt>
                <c:pt idx="656">
                  <c:v>825500.00000000012</c:v>
                </c:pt>
                <c:pt idx="657">
                  <c:v>802999.99999999988</c:v>
                </c:pt>
                <c:pt idx="658">
                  <c:v>750500</c:v>
                </c:pt>
                <c:pt idx="659">
                  <c:v>755000</c:v>
                </c:pt>
                <c:pt idx="660">
                  <c:v>738500</c:v>
                </c:pt>
                <c:pt idx="661">
                  <c:v>772000</c:v>
                </c:pt>
                <c:pt idx="662">
                  <c:v>768000</c:v>
                </c:pt>
                <c:pt idx="663">
                  <c:v>751500</c:v>
                </c:pt>
                <c:pt idx="664">
                  <c:v>762000</c:v>
                </c:pt>
                <c:pt idx="665">
                  <c:v>750000</c:v>
                </c:pt>
                <c:pt idx="666">
                  <c:v>779000</c:v>
                </c:pt>
                <c:pt idx="667">
                  <c:v>784000</c:v>
                </c:pt>
                <c:pt idx="668">
                  <c:v>750000</c:v>
                </c:pt>
                <c:pt idx="669">
                  <c:v>695000</c:v>
                </c:pt>
                <c:pt idx="670">
                  <c:v>642000</c:v>
                </c:pt>
                <c:pt idx="671">
                  <c:v>667500</c:v>
                </c:pt>
                <c:pt idx="672">
                  <c:v>650500</c:v>
                </c:pt>
                <c:pt idx="673">
                  <c:v>696000</c:v>
                </c:pt>
                <c:pt idx="674">
                  <c:v>660000</c:v>
                </c:pt>
                <c:pt idx="675">
                  <c:v>686000</c:v>
                </c:pt>
                <c:pt idx="676">
                  <c:v>684000</c:v>
                </c:pt>
                <c:pt idx="677">
                  <c:v>674000</c:v>
                </c:pt>
                <c:pt idx="678">
                  <c:v>669500</c:v>
                </c:pt>
                <c:pt idx="679">
                  <c:v>693000</c:v>
                </c:pt>
                <c:pt idx="680">
                  <c:v>679500</c:v>
                </c:pt>
                <c:pt idx="681">
                  <c:v>675000</c:v>
                </c:pt>
                <c:pt idx="682">
                  <c:v>650000</c:v>
                </c:pt>
                <c:pt idx="683">
                  <c:v>629000</c:v>
                </c:pt>
                <c:pt idx="684">
                  <c:v>633500</c:v>
                </c:pt>
                <c:pt idx="685">
                  <c:v>634000</c:v>
                </c:pt>
                <c:pt idx="686">
                  <c:v>619000</c:v>
                </c:pt>
                <c:pt idx="687">
                  <c:v>643000</c:v>
                </c:pt>
                <c:pt idx="688">
                  <c:v>617500</c:v>
                </c:pt>
                <c:pt idx="689">
                  <c:v>631500</c:v>
                </c:pt>
                <c:pt idx="690">
                  <c:v>663500</c:v>
                </c:pt>
                <c:pt idx="691">
                  <c:v>671000</c:v>
                </c:pt>
                <c:pt idx="692">
                  <c:v>644000</c:v>
                </c:pt>
                <c:pt idx="693">
                  <c:v>648000</c:v>
                </c:pt>
                <c:pt idx="694">
                  <c:v>642000</c:v>
                </c:pt>
                <c:pt idx="695">
                  <c:v>645000</c:v>
                </c:pt>
                <c:pt idx="696">
                  <c:v>635000</c:v>
                </c:pt>
                <c:pt idx="697">
                  <c:v>654000</c:v>
                </c:pt>
                <c:pt idx="698">
                  <c:v>663500</c:v>
                </c:pt>
                <c:pt idx="699">
                  <c:v>657500</c:v>
                </c:pt>
                <c:pt idx="700">
                  <c:v>733000</c:v>
                </c:pt>
                <c:pt idx="701">
                  <c:v>708000</c:v>
                </c:pt>
                <c:pt idx="702">
                  <c:v>711500</c:v>
                </c:pt>
                <c:pt idx="703">
                  <c:v>681000</c:v>
                </c:pt>
                <c:pt idx="704">
                  <c:v>675500</c:v>
                </c:pt>
                <c:pt idx="705">
                  <c:v>699000</c:v>
                </c:pt>
                <c:pt idx="706">
                  <c:v>729500</c:v>
                </c:pt>
                <c:pt idx="707">
                  <c:v>769000</c:v>
                </c:pt>
                <c:pt idx="708">
                  <c:v>680500</c:v>
                </c:pt>
                <c:pt idx="709">
                  <c:v>691000</c:v>
                </c:pt>
                <c:pt idx="710">
                  <c:v>671500</c:v>
                </c:pt>
                <c:pt idx="711">
                  <c:v>665500</c:v>
                </c:pt>
                <c:pt idx="712">
                  <c:v>662000</c:v>
                </c:pt>
                <c:pt idx="713">
                  <c:v>647500</c:v>
                </c:pt>
                <c:pt idx="714">
                  <c:v>649000</c:v>
                </c:pt>
                <c:pt idx="715">
                  <c:v>641500</c:v>
                </c:pt>
                <c:pt idx="716">
                  <c:v>626500</c:v>
                </c:pt>
                <c:pt idx="717">
                  <c:v>611000</c:v>
                </c:pt>
                <c:pt idx="718">
                  <c:v>630000</c:v>
                </c:pt>
                <c:pt idx="719">
                  <c:v>634000</c:v>
                </c:pt>
                <c:pt idx="720">
                  <c:v>627500</c:v>
                </c:pt>
                <c:pt idx="721">
                  <c:v>626500</c:v>
                </c:pt>
                <c:pt idx="722">
                  <c:v>637000</c:v>
                </c:pt>
                <c:pt idx="723">
                  <c:v>636000</c:v>
                </c:pt>
                <c:pt idx="724">
                  <c:v>605000</c:v>
                </c:pt>
                <c:pt idx="725">
                  <c:v>608000</c:v>
                </c:pt>
                <c:pt idx="726">
                  <c:v>612500</c:v>
                </c:pt>
                <c:pt idx="727">
                  <c:v>613000</c:v>
                </c:pt>
                <c:pt idx="728">
                  <c:v>606500</c:v>
                </c:pt>
                <c:pt idx="729">
                  <c:v>613500</c:v>
                </c:pt>
                <c:pt idx="730">
                  <c:v>602000</c:v>
                </c:pt>
                <c:pt idx="731">
                  <c:v>594000</c:v>
                </c:pt>
                <c:pt idx="732">
                  <c:v>593000</c:v>
                </c:pt>
                <c:pt idx="733">
                  <c:v>607000</c:v>
                </c:pt>
                <c:pt idx="734">
                  <c:v>601000</c:v>
                </c:pt>
                <c:pt idx="735">
                  <c:v>583000</c:v>
                </c:pt>
                <c:pt idx="736">
                  <c:v>587500</c:v>
                </c:pt>
                <c:pt idx="737">
                  <c:v>596000</c:v>
                </c:pt>
                <c:pt idx="738">
                  <c:v>593000</c:v>
                </c:pt>
                <c:pt idx="739">
                  <c:v>578000</c:v>
                </c:pt>
                <c:pt idx="740">
                  <c:v>597000</c:v>
                </c:pt>
                <c:pt idx="741">
                  <c:v>612000</c:v>
                </c:pt>
                <c:pt idx="742">
                  <c:v>600000</c:v>
                </c:pt>
                <c:pt idx="743">
                  <c:v>578000</c:v>
                </c:pt>
                <c:pt idx="744">
                  <c:v>577000</c:v>
                </c:pt>
                <c:pt idx="745">
                  <c:v>577500</c:v>
                </c:pt>
                <c:pt idx="746">
                  <c:v>574500</c:v>
                </c:pt>
                <c:pt idx="747">
                  <c:v>563000</c:v>
                </c:pt>
                <c:pt idx="748">
                  <c:v>560000</c:v>
                </c:pt>
                <c:pt idx="749">
                  <c:v>555000</c:v>
                </c:pt>
                <c:pt idx="750">
                  <c:v>532000</c:v>
                </c:pt>
                <c:pt idx="751">
                  <c:v>523000.00000000006</c:v>
                </c:pt>
                <c:pt idx="752">
                  <c:v>520000</c:v>
                </c:pt>
                <c:pt idx="753">
                  <c:v>525000</c:v>
                </c:pt>
                <c:pt idx="754">
                  <c:v>529000</c:v>
                </c:pt>
                <c:pt idx="755">
                  <c:v>535000</c:v>
                </c:pt>
                <c:pt idx="756">
                  <c:v>515000.00000000006</c:v>
                </c:pt>
                <c:pt idx="757">
                  <c:v>534500</c:v>
                </c:pt>
                <c:pt idx="758">
                  <c:v>519000.00000000006</c:v>
                </c:pt>
                <c:pt idx="759">
                  <c:v>517000</c:v>
                </c:pt>
                <c:pt idx="760">
                  <c:v>514499.99999999994</c:v>
                </c:pt>
                <c:pt idx="761">
                  <c:v>523000.00000000006</c:v>
                </c:pt>
                <c:pt idx="762">
                  <c:v>511500</c:v>
                </c:pt>
                <c:pt idx="763">
                  <c:v>520500</c:v>
                </c:pt>
                <c:pt idx="764">
                  <c:v>511500</c:v>
                </c:pt>
                <c:pt idx="765">
                  <c:v>505500</c:v>
                </c:pt>
                <c:pt idx="766">
                  <c:v>511500</c:v>
                </c:pt>
                <c:pt idx="767">
                  <c:v>501499.99999999994</c:v>
                </c:pt>
                <c:pt idx="768">
                  <c:v>525000</c:v>
                </c:pt>
                <c:pt idx="769">
                  <c:v>522000</c:v>
                </c:pt>
                <c:pt idx="770">
                  <c:v>512500</c:v>
                </c:pt>
                <c:pt idx="771">
                  <c:v>510500.00000000006</c:v>
                </c:pt>
                <c:pt idx="772">
                  <c:v>507500</c:v>
                </c:pt>
                <c:pt idx="773">
                  <c:v>520000</c:v>
                </c:pt>
                <c:pt idx="774">
                  <c:v>519000.00000000006</c:v>
                </c:pt>
                <c:pt idx="775">
                  <c:v>526500</c:v>
                </c:pt>
                <c:pt idx="776">
                  <c:v>563500</c:v>
                </c:pt>
                <c:pt idx="777">
                  <c:v>584000</c:v>
                </c:pt>
                <c:pt idx="778">
                  <c:v>569000</c:v>
                </c:pt>
                <c:pt idx="779">
                  <c:v>567500</c:v>
                </c:pt>
                <c:pt idx="780">
                  <c:v>559000</c:v>
                </c:pt>
                <c:pt idx="781">
                  <c:v>556000</c:v>
                </c:pt>
                <c:pt idx="782">
                  <c:v>518000</c:v>
                </c:pt>
                <c:pt idx="783">
                  <c:v>525500</c:v>
                </c:pt>
                <c:pt idx="784">
                  <c:v>534000</c:v>
                </c:pt>
                <c:pt idx="785">
                  <c:v>521000</c:v>
                </c:pt>
                <c:pt idx="786">
                  <c:v>522499.99999999994</c:v>
                </c:pt>
                <c:pt idx="787">
                  <c:v>528500</c:v>
                </c:pt>
                <c:pt idx="788">
                  <c:v>526000</c:v>
                </c:pt>
                <c:pt idx="789">
                  <c:v>533000</c:v>
                </c:pt>
                <c:pt idx="790">
                  <c:v>526500</c:v>
                </c:pt>
                <c:pt idx="791">
                  <c:v>513999.99999999994</c:v>
                </c:pt>
                <c:pt idx="792">
                  <c:v>509000</c:v>
                </c:pt>
                <c:pt idx="793">
                  <c:v>509999.99999999994</c:v>
                </c:pt>
                <c:pt idx="794">
                  <c:v>503500</c:v>
                </c:pt>
                <c:pt idx="795">
                  <c:v>495600.00000000006</c:v>
                </c:pt>
                <c:pt idx="796">
                  <c:v>512000</c:v>
                </c:pt>
                <c:pt idx="797">
                  <c:v>509400.00000000006</c:v>
                </c:pt>
                <c:pt idx="798">
                  <c:v>505000</c:v>
                </c:pt>
                <c:pt idx="799">
                  <c:v>495500</c:v>
                </c:pt>
                <c:pt idx="800">
                  <c:v>501499.99999999994</c:v>
                </c:pt>
                <c:pt idx="801">
                  <c:v>505000</c:v>
                </c:pt>
                <c:pt idx="802">
                  <c:v>504500</c:v>
                </c:pt>
                <c:pt idx="803">
                  <c:v>522000</c:v>
                </c:pt>
                <c:pt idx="804">
                  <c:v>503500</c:v>
                </c:pt>
                <c:pt idx="805">
                  <c:v>501000</c:v>
                </c:pt>
                <c:pt idx="806">
                  <c:v>484999.99999999994</c:v>
                </c:pt>
                <c:pt idx="807">
                  <c:v>484199.99999999994</c:v>
                </c:pt>
                <c:pt idx="808">
                  <c:v>491000</c:v>
                </c:pt>
                <c:pt idx="809">
                  <c:v>488999.99999999994</c:v>
                </c:pt>
                <c:pt idx="810">
                  <c:v>493100</c:v>
                </c:pt>
                <c:pt idx="811">
                  <c:v>487000</c:v>
                </c:pt>
                <c:pt idx="812">
                  <c:v>484999.99999999994</c:v>
                </c:pt>
                <c:pt idx="813">
                  <c:v>486599.99999999994</c:v>
                </c:pt>
                <c:pt idx="814">
                  <c:v>499600.00000000006</c:v>
                </c:pt>
                <c:pt idx="815">
                  <c:v>519600</c:v>
                </c:pt>
                <c:pt idx="816">
                  <c:v>521000</c:v>
                </c:pt>
                <c:pt idx="817">
                  <c:v>479000</c:v>
                </c:pt>
                <c:pt idx="818">
                  <c:v>483800</c:v>
                </c:pt>
                <c:pt idx="819">
                  <c:v>478300.00000000006</c:v>
                </c:pt>
                <c:pt idx="820">
                  <c:v>482000</c:v>
                </c:pt>
                <c:pt idx="821">
                  <c:v>478500</c:v>
                </c:pt>
                <c:pt idx="822">
                  <c:v>470000</c:v>
                </c:pt>
                <c:pt idx="823">
                  <c:v>433000</c:v>
                </c:pt>
                <c:pt idx="824">
                  <c:v>429000</c:v>
                </c:pt>
                <c:pt idx="825">
                  <c:v>407000</c:v>
                </c:pt>
                <c:pt idx="826">
                  <c:v>419000.00000000006</c:v>
                </c:pt>
                <c:pt idx="827">
                  <c:v>424000</c:v>
                </c:pt>
                <c:pt idx="828">
                  <c:v>416000</c:v>
                </c:pt>
                <c:pt idx="829">
                  <c:v>413999.99999999994</c:v>
                </c:pt>
                <c:pt idx="830">
                  <c:v>415000.00000000006</c:v>
                </c:pt>
                <c:pt idx="831">
                  <c:v>408000</c:v>
                </c:pt>
                <c:pt idx="832">
                  <c:v>400000</c:v>
                </c:pt>
                <c:pt idx="833">
                  <c:v>404000</c:v>
                </c:pt>
                <c:pt idx="834">
                  <c:v>421000</c:v>
                </c:pt>
                <c:pt idx="835">
                  <c:v>418300</c:v>
                </c:pt>
                <c:pt idx="836">
                  <c:v>415000.00000000006</c:v>
                </c:pt>
                <c:pt idx="837">
                  <c:v>400800</c:v>
                </c:pt>
                <c:pt idx="838">
                  <c:v>382000</c:v>
                </c:pt>
                <c:pt idx="839">
                  <c:v>387000</c:v>
                </c:pt>
                <c:pt idx="840">
                  <c:v>385000</c:v>
                </c:pt>
                <c:pt idx="841">
                  <c:v>380000</c:v>
                </c:pt>
                <c:pt idx="842">
                  <c:v>353000</c:v>
                </c:pt>
                <c:pt idx="843">
                  <c:v>380000</c:v>
                </c:pt>
                <c:pt idx="844">
                  <c:v>419000.00000000006</c:v>
                </c:pt>
                <c:pt idx="845">
                  <c:v>411500</c:v>
                </c:pt>
                <c:pt idx="846">
                  <c:v>398000</c:v>
                </c:pt>
                <c:pt idx="847">
                  <c:v>385000</c:v>
                </c:pt>
                <c:pt idx="848">
                  <c:v>396000</c:v>
                </c:pt>
                <c:pt idx="849">
                  <c:v>400000</c:v>
                </c:pt>
                <c:pt idx="850">
                  <c:v>392000</c:v>
                </c:pt>
                <c:pt idx="851">
                  <c:v>393000</c:v>
                </c:pt>
                <c:pt idx="852">
                  <c:v>396000</c:v>
                </c:pt>
                <c:pt idx="853">
                  <c:v>404000</c:v>
                </c:pt>
                <c:pt idx="854">
                  <c:v>403000</c:v>
                </c:pt>
                <c:pt idx="855">
                  <c:v>405000</c:v>
                </c:pt>
                <c:pt idx="856">
                  <c:v>413000</c:v>
                </c:pt>
                <c:pt idx="857">
                  <c:v>447000</c:v>
                </c:pt>
                <c:pt idx="858">
                  <c:v>446000</c:v>
                </c:pt>
                <c:pt idx="859">
                  <c:v>438999.99999999994</c:v>
                </c:pt>
                <c:pt idx="860">
                  <c:v>443000</c:v>
                </c:pt>
                <c:pt idx="861">
                  <c:v>455000</c:v>
                </c:pt>
                <c:pt idx="862">
                  <c:v>438999.99999999994</c:v>
                </c:pt>
                <c:pt idx="863">
                  <c:v>441000</c:v>
                </c:pt>
                <c:pt idx="864">
                  <c:v>409999.99999999994</c:v>
                </c:pt>
                <c:pt idx="865">
                  <c:v>396000</c:v>
                </c:pt>
                <c:pt idx="866">
                  <c:v>400000</c:v>
                </c:pt>
                <c:pt idx="867">
                  <c:v>401000</c:v>
                </c:pt>
                <c:pt idx="868">
                  <c:v>396000</c:v>
                </c:pt>
                <c:pt idx="869">
                  <c:v>383000</c:v>
                </c:pt>
                <c:pt idx="870">
                  <c:v>399000</c:v>
                </c:pt>
                <c:pt idx="871">
                  <c:v>401999.99999999994</c:v>
                </c:pt>
                <c:pt idx="872">
                  <c:v>409999.99999999994</c:v>
                </c:pt>
                <c:pt idx="873">
                  <c:v>409999.99999999994</c:v>
                </c:pt>
                <c:pt idx="874">
                  <c:v>415000.00000000006</c:v>
                </c:pt>
                <c:pt idx="875">
                  <c:v>413000</c:v>
                </c:pt>
                <c:pt idx="876">
                  <c:v>415000.00000000006</c:v>
                </c:pt>
                <c:pt idx="877">
                  <c:v>409999.99999999994</c:v>
                </c:pt>
                <c:pt idx="878">
                  <c:v>405999.99999999994</c:v>
                </c:pt>
                <c:pt idx="879">
                  <c:v>400000</c:v>
                </c:pt>
                <c:pt idx="880">
                  <c:v>403000</c:v>
                </c:pt>
                <c:pt idx="881">
                  <c:v>413999.99999999994</c:v>
                </c:pt>
                <c:pt idx="882">
                  <c:v>407000</c:v>
                </c:pt>
                <c:pt idx="883">
                  <c:v>404000</c:v>
                </c:pt>
                <c:pt idx="884">
                  <c:v>386000</c:v>
                </c:pt>
                <c:pt idx="885">
                  <c:v>387000</c:v>
                </c:pt>
                <c:pt idx="886">
                  <c:v>388000</c:v>
                </c:pt>
                <c:pt idx="887">
                  <c:v>397000</c:v>
                </c:pt>
                <c:pt idx="888">
                  <c:v>409999.99999999994</c:v>
                </c:pt>
                <c:pt idx="889">
                  <c:v>428000</c:v>
                </c:pt>
                <c:pt idx="890">
                  <c:v>415000.00000000006</c:v>
                </c:pt>
                <c:pt idx="891">
                  <c:v>417000</c:v>
                </c:pt>
                <c:pt idx="892">
                  <c:v>419000.00000000006</c:v>
                </c:pt>
                <c:pt idx="893">
                  <c:v>416000</c:v>
                </c:pt>
                <c:pt idx="894">
                  <c:v>409999.99999999994</c:v>
                </c:pt>
                <c:pt idx="895">
                  <c:v>411000.00000000006</c:v>
                </c:pt>
                <c:pt idx="896">
                  <c:v>416000</c:v>
                </c:pt>
                <c:pt idx="897">
                  <c:v>411000.00000000006</c:v>
                </c:pt>
                <c:pt idx="898">
                  <c:v>412000</c:v>
                </c:pt>
                <c:pt idx="899">
                  <c:v>415000.00000000006</c:v>
                </c:pt>
                <c:pt idx="900">
                  <c:v>408000</c:v>
                </c:pt>
                <c:pt idx="901">
                  <c:v>409999.99999999994</c:v>
                </c:pt>
                <c:pt idx="902">
                  <c:v>397000</c:v>
                </c:pt>
                <c:pt idx="903">
                  <c:v>398000</c:v>
                </c:pt>
                <c:pt idx="904">
                  <c:v>401000</c:v>
                </c:pt>
                <c:pt idx="905">
                  <c:v>408000</c:v>
                </c:pt>
                <c:pt idx="906">
                  <c:v>408000</c:v>
                </c:pt>
                <c:pt idx="907">
                  <c:v>408000</c:v>
                </c:pt>
                <c:pt idx="908">
                  <c:v>401000</c:v>
                </c:pt>
                <c:pt idx="909">
                  <c:v>405000</c:v>
                </c:pt>
                <c:pt idx="910">
                  <c:v>412000</c:v>
                </c:pt>
                <c:pt idx="911">
                  <c:v>403000</c:v>
                </c:pt>
                <c:pt idx="912">
                  <c:v>399000</c:v>
                </c:pt>
                <c:pt idx="913">
                  <c:v>404000</c:v>
                </c:pt>
                <c:pt idx="914">
                  <c:v>393000</c:v>
                </c:pt>
                <c:pt idx="915">
                  <c:v>393000</c:v>
                </c:pt>
                <c:pt idx="916">
                  <c:v>395000</c:v>
                </c:pt>
                <c:pt idx="917">
                  <c:v>394000</c:v>
                </c:pt>
                <c:pt idx="918">
                  <c:v>399000</c:v>
                </c:pt>
                <c:pt idx="919">
                  <c:v>380000</c:v>
                </c:pt>
                <c:pt idx="920">
                  <c:v>373000</c:v>
                </c:pt>
                <c:pt idx="921">
                  <c:v>369000</c:v>
                </c:pt>
                <c:pt idx="922">
                  <c:v>373000</c:v>
                </c:pt>
                <c:pt idx="923">
                  <c:v>369000</c:v>
                </c:pt>
                <c:pt idx="924">
                  <c:v>387000</c:v>
                </c:pt>
                <c:pt idx="925">
                  <c:v>382000</c:v>
                </c:pt>
                <c:pt idx="926">
                  <c:v>374000</c:v>
                </c:pt>
                <c:pt idx="927">
                  <c:v>377000</c:v>
                </c:pt>
                <c:pt idx="928">
                  <c:v>372000</c:v>
                </c:pt>
                <c:pt idx="929">
                  <c:v>379000</c:v>
                </c:pt>
                <c:pt idx="930">
                  <c:v>377000</c:v>
                </c:pt>
                <c:pt idx="931">
                  <c:v>387000</c:v>
                </c:pt>
                <c:pt idx="932">
                  <c:v>376000</c:v>
                </c:pt>
                <c:pt idx="933">
                  <c:v>377000</c:v>
                </c:pt>
                <c:pt idx="934">
                  <c:v>373000</c:v>
                </c:pt>
                <c:pt idx="935">
                  <c:v>375000</c:v>
                </c:pt>
                <c:pt idx="936">
                  <c:v>371000</c:v>
                </c:pt>
                <c:pt idx="937">
                  <c:v>377000</c:v>
                </c:pt>
                <c:pt idx="938">
                  <c:v>370000</c:v>
                </c:pt>
                <c:pt idx="939">
                  <c:v>367000</c:v>
                </c:pt>
                <c:pt idx="940">
                  <c:v>368000</c:v>
                </c:pt>
                <c:pt idx="941">
                  <c:v>366000</c:v>
                </c:pt>
                <c:pt idx="942">
                  <c:v>372000</c:v>
                </c:pt>
                <c:pt idx="943">
                  <c:v>369000</c:v>
                </c:pt>
                <c:pt idx="944">
                  <c:v>366000</c:v>
                </c:pt>
                <c:pt idx="945">
                  <c:v>369000</c:v>
                </c:pt>
                <c:pt idx="946">
                  <c:v>362000</c:v>
                </c:pt>
                <c:pt idx="947">
                  <c:v>358000</c:v>
                </c:pt>
                <c:pt idx="948">
                  <c:v>359000</c:v>
                </c:pt>
                <c:pt idx="949">
                  <c:v>363000</c:v>
                </c:pt>
                <c:pt idx="950">
                  <c:v>368000</c:v>
                </c:pt>
                <c:pt idx="951">
                  <c:v>371000</c:v>
                </c:pt>
                <c:pt idx="952">
                  <c:v>397000</c:v>
                </c:pt>
                <c:pt idx="953">
                  <c:v>382000</c:v>
                </c:pt>
                <c:pt idx="954">
                  <c:v>393000</c:v>
                </c:pt>
                <c:pt idx="955">
                  <c:v>395000</c:v>
                </c:pt>
                <c:pt idx="956">
                  <c:v>442000</c:v>
                </c:pt>
                <c:pt idx="957">
                  <c:v>436000.00000000006</c:v>
                </c:pt>
                <c:pt idx="958">
                  <c:v>444000.00000000006</c:v>
                </c:pt>
                <c:pt idx="959">
                  <c:v>462000</c:v>
                </c:pt>
                <c:pt idx="960">
                  <c:v>462000</c:v>
                </c:pt>
                <c:pt idx="961">
                  <c:v>444000.00000000006</c:v>
                </c:pt>
                <c:pt idx="962">
                  <c:v>421000</c:v>
                </c:pt>
                <c:pt idx="963">
                  <c:v>429000</c:v>
                </c:pt>
                <c:pt idx="964">
                  <c:v>446000</c:v>
                </c:pt>
                <c:pt idx="965">
                  <c:v>484000</c:v>
                </c:pt>
                <c:pt idx="966">
                  <c:v>500000</c:v>
                </c:pt>
                <c:pt idx="967">
                  <c:v>504000</c:v>
                </c:pt>
                <c:pt idx="968">
                  <c:v>495000</c:v>
                </c:pt>
                <c:pt idx="969">
                  <c:v>538000</c:v>
                </c:pt>
                <c:pt idx="970">
                  <c:v>459000</c:v>
                </c:pt>
                <c:pt idx="971">
                  <c:v>463999.99999999994</c:v>
                </c:pt>
                <c:pt idx="972">
                  <c:v>478000</c:v>
                </c:pt>
                <c:pt idx="973">
                  <c:v>468000</c:v>
                </c:pt>
                <c:pt idx="974">
                  <c:v>455999.99999999994</c:v>
                </c:pt>
                <c:pt idx="975">
                  <c:v>407000</c:v>
                </c:pt>
                <c:pt idx="976">
                  <c:v>403000</c:v>
                </c:pt>
                <c:pt idx="977">
                  <c:v>411000.00000000006</c:v>
                </c:pt>
                <c:pt idx="978">
                  <c:v>405000</c:v>
                </c:pt>
                <c:pt idx="979">
                  <c:v>434000</c:v>
                </c:pt>
                <c:pt idx="980">
                  <c:v>433000</c:v>
                </c:pt>
                <c:pt idx="981">
                  <c:v>443000</c:v>
                </c:pt>
                <c:pt idx="982">
                  <c:v>437000</c:v>
                </c:pt>
                <c:pt idx="983">
                  <c:v>449000</c:v>
                </c:pt>
                <c:pt idx="984">
                  <c:v>451000</c:v>
                </c:pt>
                <c:pt idx="985">
                  <c:v>470000</c:v>
                </c:pt>
                <c:pt idx="986">
                  <c:v>466000</c:v>
                </c:pt>
                <c:pt idx="987">
                  <c:v>480999.99999999994</c:v>
                </c:pt>
                <c:pt idx="988">
                  <c:v>503000</c:v>
                </c:pt>
                <c:pt idx="989">
                  <c:v>501000</c:v>
                </c:pt>
                <c:pt idx="990">
                  <c:v>501000</c:v>
                </c:pt>
                <c:pt idx="991">
                  <c:v>509999.99999999994</c:v>
                </c:pt>
                <c:pt idx="992">
                  <c:v>501999.99999999994</c:v>
                </c:pt>
                <c:pt idx="993">
                  <c:v>520000</c:v>
                </c:pt>
                <c:pt idx="994">
                  <c:v>509999.99999999994</c:v>
                </c:pt>
                <c:pt idx="995">
                  <c:v>500000</c:v>
                </c:pt>
                <c:pt idx="996">
                  <c:v>541000</c:v>
                </c:pt>
                <c:pt idx="997">
                  <c:v>525000</c:v>
                </c:pt>
                <c:pt idx="998">
                  <c:v>516000</c:v>
                </c:pt>
                <c:pt idx="999">
                  <c:v>523000.00000000006</c:v>
                </c:pt>
                <c:pt idx="1000">
                  <c:v>524000</c:v>
                </c:pt>
                <c:pt idx="1001">
                  <c:v>540000</c:v>
                </c:pt>
                <c:pt idx="1002">
                  <c:v>542000</c:v>
                </c:pt>
                <c:pt idx="1003">
                  <c:v>577000</c:v>
                </c:pt>
                <c:pt idx="1004">
                  <c:v>570000</c:v>
                </c:pt>
                <c:pt idx="1005">
                  <c:v>548000</c:v>
                </c:pt>
                <c:pt idx="1006">
                  <c:v>523000.00000000006</c:v>
                </c:pt>
                <c:pt idx="1007">
                  <c:v>508000</c:v>
                </c:pt>
                <c:pt idx="1008">
                  <c:v>532000</c:v>
                </c:pt>
                <c:pt idx="1009">
                  <c:v>544000</c:v>
                </c:pt>
                <c:pt idx="1010">
                  <c:v>540000</c:v>
                </c:pt>
                <c:pt idx="1011">
                  <c:v>563000</c:v>
                </c:pt>
                <c:pt idx="1012">
                  <c:v>545000</c:v>
                </c:pt>
                <c:pt idx="1013">
                  <c:v>529000</c:v>
                </c:pt>
                <c:pt idx="1014">
                  <c:v>536000</c:v>
                </c:pt>
                <c:pt idx="1015">
                  <c:v>558000</c:v>
                </c:pt>
                <c:pt idx="1016">
                  <c:v>539000</c:v>
                </c:pt>
                <c:pt idx="1017">
                  <c:v>541000</c:v>
                </c:pt>
                <c:pt idx="1018">
                  <c:v>522000</c:v>
                </c:pt>
                <c:pt idx="1019">
                  <c:v>523000.00000000006</c:v>
                </c:pt>
                <c:pt idx="1020">
                  <c:v>526000</c:v>
                </c:pt>
                <c:pt idx="1021">
                  <c:v>532000</c:v>
                </c:pt>
                <c:pt idx="1022">
                  <c:v>513999.99999999994</c:v>
                </c:pt>
                <c:pt idx="1023">
                  <c:v>505999.99999999994</c:v>
                </c:pt>
                <c:pt idx="1024">
                  <c:v>522000</c:v>
                </c:pt>
                <c:pt idx="1025">
                  <c:v>521000</c:v>
                </c:pt>
                <c:pt idx="1026">
                  <c:v>543000</c:v>
                </c:pt>
                <c:pt idx="1027">
                  <c:v>545000</c:v>
                </c:pt>
                <c:pt idx="1028">
                  <c:v>542000</c:v>
                </c:pt>
                <c:pt idx="1029">
                  <c:v>571000</c:v>
                </c:pt>
                <c:pt idx="1030">
                  <c:v>560000</c:v>
                </c:pt>
                <c:pt idx="1031">
                  <c:v>560000</c:v>
                </c:pt>
                <c:pt idx="1032">
                  <c:v>538000</c:v>
                </c:pt>
                <c:pt idx="1033">
                  <c:v>530000</c:v>
                </c:pt>
                <c:pt idx="1034">
                  <c:v>535000</c:v>
                </c:pt>
                <c:pt idx="1035">
                  <c:v>525000</c:v>
                </c:pt>
                <c:pt idx="1036">
                  <c:v>516000</c:v>
                </c:pt>
                <c:pt idx="1037">
                  <c:v>513999.99999999994</c:v>
                </c:pt>
                <c:pt idx="1038">
                  <c:v>515000.00000000006</c:v>
                </c:pt>
                <c:pt idx="1039">
                  <c:v>470000</c:v>
                </c:pt>
                <c:pt idx="1040">
                  <c:v>471000</c:v>
                </c:pt>
                <c:pt idx="1041">
                  <c:v>479000</c:v>
                </c:pt>
                <c:pt idx="1042">
                  <c:v>476999.99999999994</c:v>
                </c:pt>
                <c:pt idx="1043">
                  <c:v>488000</c:v>
                </c:pt>
                <c:pt idx="1044">
                  <c:v>463000</c:v>
                </c:pt>
                <c:pt idx="1045">
                  <c:v>480000</c:v>
                </c:pt>
                <c:pt idx="1046">
                  <c:v>488999.99999999994</c:v>
                </c:pt>
                <c:pt idx="1047">
                  <c:v>467000</c:v>
                </c:pt>
                <c:pt idx="1048">
                  <c:v>467000</c:v>
                </c:pt>
                <c:pt idx="1049">
                  <c:v>476000</c:v>
                </c:pt>
                <c:pt idx="1050">
                  <c:v>476999.99999999994</c:v>
                </c:pt>
                <c:pt idx="1051">
                  <c:v>463000</c:v>
                </c:pt>
                <c:pt idx="1052">
                  <c:v>438999.99999999994</c:v>
                </c:pt>
                <c:pt idx="1053">
                  <c:v>455999.99999999994</c:v>
                </c:pt>
                <c:pt idx="1054">
                  <c:v>473000.00000000006</c:v>
                </c:pt>
                <c:pt idx="1055">
                  <c:v>462000</c:v>
                </c:pt>
                <c:pt idx="1056">
                  <c:v>526000</c:v>
                </c:pt>
                <c:pt idx="1057">
                  <c:v>538000</c:v>
                </c:pt>
                <c:pt idx="1058">
                  <c:v>530000</c:v>
                </c:pt>
                <c:pt idx="1059">
                  <c:v>567000</c:v>
                </c:pt>
                <c:pt idx="1060">
                  <c:v>571000</c:v>
                </c:pt>
                <c:pt idx="1061">
                  <c:v>605000</c:v>
                </c:pt>
                <c:pt idx="1062">
                  <c:v>531000</c:v>
                </c:pt>
                <c:pt idx="1063">
                  <c:v>535000</c:v>
                </c:pt>
                <c:pt idx="1064">
                  <c:v>544000</c:v>
                </c:pt>
                <c:pt idx="1065">
                  <c:v>522000</c:v>
                </c:pt>
                <c:pt idx="1066">
                  <c:v>545000</c:v>
                </c:pt>
                <c:pt idx="1067">
                  <c:v>542000</c:v>
                </c:pt>
                <c:pt idx="1068">
                  <c:v>536000</c:v>
                </c:pt>
                <c:pt idx="1069">
                  <c:v>503000</c:v>
                </c:pt>
                <c:pt idx="1070">
                  <c:v>517000</c:v>
                </c:pt>
                <c:pt idx="1071">
                  <c:v>524000</c:v>
                </c:pt>
                <c:pt idx="1072">
                  <c:v>520000</c:v>
                </c:pt>
                <c:pt idx="1073">
                  <c:v>508000</c:v>
                </c:pt>
                <c:pt idx="1074">
                  <c:v>517000</c:v>
                </c:pt>
                <c:pt idx="1075">
                  <c:v>525000</c:v>
                </c:pt>
                <c:pt idx="1076">
                  <c:v>570000</c:v>
                </c:pt>
                <c:pt idx="1077">
                  <c:v>560000</c:v>
                </c:pt>
                <c:pt idx="1078">
                  <c:v>528000</c:v>
                </c:pt>
                <c:pt idx="1079">
                  <c:v>535000</c:v>
                </c:pt>
                <c:pt idx="1080">
                  <c:v>548000</c:v>
                </c:pt>
                <c:pt idx="1081">
                  <c:v>543000</c:v>
                </c:pt>
                <c:pt idx="1082">
                  <c:v>545000</c:v>
                </c:pt>
                <c:pt idx="1083">
                  <c:v>535000</c:v>
                </c:pt>
                <c:pt idx="1084">
                  <c:v>538000</c:v>
                </c:pt>
                <c:pt idx="1085">
                  <c:v>536000</c:v>
                </c:pt>
                <c:pt idx="1086">
                  <c:v>531000</c:v>
                </c:pt>
                <c:pt idx="1087">
                  <c:v>529000</c:v>
                </c:pt>
                <c:pt idx="1088">
                  <c:v>543000</c:v>
                </c:pt>
                <c:pt idx="1089">
                  <c:v>536000</c:v>
                </c:pt>
                <c:pt idx="1090">
                  <c:v>524000</c:v>
                </c:pt>
                <c:pt idx="1091">
                  <c:v>520000</c:v>
                </c:pt>
                <c:pt idx="1092">
                  <c:v>523000.00000000006</c:v>
                </c:pt>
                <c:pt idx="1093">
                  <c:v>515000.00000000006</c:v>
                </c:pt>
                <c:pt idx="1094">
                  <c:v>516000</c:v>
                </c:pt>
                <c:pt idx="1095">
                  <c:v>518000</c:v>
                </c:pt>
                <c:pt idx="1096">
                  <c:v>551000</c:v>
                </c:pt>
                <c:pt idx="1097">
                  <c:v>544000</c:v>
                </c:pt>
                <c:pt idx="1098">
                  <c:v>544000</c:v>
                </c:pt>
                <c:pt idx="1099">
                  <c:v>553000</c:v>
                </c:pt>
                <c:pt idx="1100">
                  <c:v>582000</c:v>
                </c:pt>
                <c:pt idx="1101">
                  <c:v>564000</c:v>
                </c:pt>
                <c:pt idx="1102">
                  <c:v>571000</c:v>
                </c:pt>
                <c:pt idx="1103">
                  <c:v>545000</c:v>
                </c:pt>
                <c:pt idx="1104">
                  <c:v>549000</c:v>
                </c:pt>
                <c:pt idx="1105">
                  <c:v>549000</c:v>
                </c:pt>
                <c:pt idx="1106">
                  <c:v>559000</c:v>
                </c:pt>
                <c:pt idx="1107">
                  <c:v>563000</c:v>
                </c:pt>
                <c:pt idx="1108">
                  <c:v>552000</c:v>
                </c:pt>
                <c:pt idx="1109">
                  <c:v>544000</c:v>
                </c:pt>
                <c:pt idx="1110">
                  <c:v>550000</c:v>
                </c:pt>
                <c:pt idx="1111">
                  <c:v>526000</c:v>
                </c:pt>
                <c:pt idx="1112">
                  <c:v>527000</c:v>
                </c:pt>
                <c:pt idx="1113">
                  <c:v>544000</c:v>
                </c:pt>
                <c:pt idx="1114">
                  <c:v>535000</c:v>
                </c:pt>
                <c:pt idx="1115">
                  <c:v>533000</c:v>
                </c:pt>
                <c:pt idx="1116">
                  <c:v>532000</c:v>
                </c:pt>
                <c:pt idx="1117">
                  <c:v>540000</c:v>
                </c:pt>
                <c:pt idx="1118">
                  <c:v>519000.00000000006</c:v>
                </c:pt>
                <c:pt idx="1119">
                  <c:v>505999.99999999994</c:v>
                </c:pt>
                <c:pt idx="1120">
                  <c:v>513999.99999999994</c:v>
                </c:pt>
                <c:pt idx="1121">
                  <c:v>501000</c:v>
                </c:pt>
                <c:pt idx="1122">
                  <c:v>507000</c:v>
                </c:pt>
                <c:pt idx="1123">
                  <c:v>512000</c:v>
                </c:pt>
                <c:pt idx="1124">
                  <c:v>501000</c:v>
                </c:pt>
                <c:pt idx="1125">
                  <c:v>509999.99999999994</c:v>
                </c:pt>
                <c:pt idx="1126">
                  <c:v>507000</c:v>
                </c:pt>
                <c:pt idx="1127">
                  <c:v>504000</c:v>
                </c:pt>
                <c:pt idx="1128">
                  <c:v>509000</c:v>
                </c:pt>
                <c:pt idx="1129">
                  <c:v>521000</c:v>
                </c:pt>
                <c:pt idx="1130">
                  <c:v>519000.00000000006</c:v>
                </c:pt>
                <c:pt idx="1131">
                  <c:v>509999.99999999994</c:v>
                </c:pt>
                <c:pt idx="1132">
                  <c:v>501999.99999999994</c:v>
                </c:pt>
                <c:pt idx="1133">
                  <c:v>484000</c:v>
                </c:pt>
                <c:pt idx="1134">
                  <c:v>491000</c:v>
                </c:pt>
                <c:pt idx="1135">
                  <c:v>490000.00000000006</c:v>
                </c:pt>
                <c:pt idx="1136">
                  <c:v>504000</c:v>
                </c:pt>
                <c:pt idx="1137">
                  <c:v>490000.00000000006</c:v>
                </c:pt>
                <c:pt idx="1138">
                  <c:v>492000</c:v>
                </c:pt>
                <c:pt idx="1139">
                  <c:v>479000</c:v>
                </c:pt>
                <c:pt idx="1140">
                  <c:v>480999.99999999994</c:v>
                </c:pt>
                <c:pt idx="1141">
                  <c:v>494000.00000000006</c:v>
                </c:pt>
                <c:pt idx="1142">
                  <c:v>484999.99999999994</c:v>
                </c:pt>
                <c:pt idx="1143">
                  <c:v>473000.00000000006</c:v>
                </c:pt>
                <c:pt idx="1144">
                  <c:v>480999.99999999994</c:v>
                </c:pt>
                <c:pt idx="1145">
                  <c:v>482000</c:v>
                </c:pt>
                <c:pt idx="1146">
                  <c:v>482000</c:v>
                </c:pt>
                <c:pt idx="1147">
                  <c:v>491000</c:v>
                </c:pt>
                <c:pt idx="1148">
                  <c:v>467000</c:v>
                </c:pt>
                <c:pt idx="1149">
                  <c:v>475000</c:v>
                </c:pt>
                <c:pt idx="1150">
                  <c:v>476000</c:v>
                </c:pt>
                <c:pt idx="1151">
                  <c:v>497000</c:v>
                </c:pt>
                <c:pt idx="1152">
                  <c:v>492000</c:v>
                </c:pt>
                <c:pt idx="1153">
                  <c:v>495000</c:v>
                </c:pt>
                <c:pt idx="1154">
                  <c:v>526000</c:v>
                </c:pt>
                <c:pt idx="1155">
                  <c:v>519000.00000000006</c:v>
                </c:pt>
                <c:pt idx="1156">
                  <c:v>533000</c:v>
                </c:pt>
                <c:pt idx="1157">
                  <c:v>516000</c:v>
                </c:pt>
                <c:pt idx="1158">
                  <c:v>526000</c:v>
                </c:pt>
                <c:pt idx="1159">
                  <c:v>524000</c:v>
                </c:pt>
                <c:pt idx="1160">
                  <c:v>515000.00000000006</c:v>
                </c:pt>
                <c:pt idx="1161">
                  <c:v>474000</c:v>
                </c:pt>
                <c:pt idx="1162">
                  <c:v>473000.00000000006</c:v>
                </c:pt>
                <c:pt idx="1163">
                  <c:v>473000.00000000006</c:v>
                </c:pt>
                <c:pt idx="1164">
                  <c:v>474000</c:v>
                </c:pt>
                <c:pt idx="1165">
                  <c:v>470000</c:v>
                </c:pt>
                <c:pt idx="1166">
                  <c:v>486000.00000000006</c:v>
                </c:pt>
                <c:pt idx="1167">
                  <c:v>468000</c:v>
                </c:pt>
                <c:pt idx="1168">
                  <c:v>467000</c:v>
                </c:pt>
                <c:pt idx="1169">
                  <c:v>472000</c:v>
                </c:pt>
                <c:pt idx="1170">
                  <c:v>479000</c:v>
                </c:pt>
                <c:pt idx="1171">
                  <c:v>469000.00000000006</c:v>
                </c:pt>
                <c:pt idx="1172">
                  <c:v>473000.00000000006</c:v>
                </c:pt>
                <c:pt idx="1173">
                  <c:v>470000</c:v>
                </c:pt>
                <c:pt idx="1174">
                  <c:v>455000</c:v>
                </c:pt>
                <c:pt idx="1175">
                  <c:v>436000.00000000006</c:v>
                </c:pt>
                <c:pt idx="1176">
                  <c:v>428000</c:v>
                </c:pt>
                <c:pt idx="1177">
                  <c:v>433000</c:v>
                </c:pt>
                <c:pt idx="1178">
                  <c:v>448000.00000000006</c:v>
                </c:pt>
                <c:pt idx="1179">
                  <c:v>438999.99999999994</c:v>
                </c:pt>
                <c:pt idx="1180">
                  <c:v>458000</c:v>
                </c:pt>
                <c:pt idx="1181">
                  <c:v>470000</c:v>
                </c:pt>
                <c:pt idx="1182">
                  <c:v>465000.00000000006</c:v>
                </c:pt>
                <c:pt idx="1183">
                  <c:v>473000.00000000006</c:v>
                </c:pt>
                <c:pt idx="1184">
                  <c:v>476000</c:v>
                </c:pt>
                <c:pt idx="1185">
                  <c:v>471000</c:v>
                </c:pt>
                <c:pt idx="1186">
                  <c:v>482000</c:v>
                </c:pt>
                <c:pt idx="1187">
                  <c:v>509999.99999999994</c:v>
                </c:pt>
                <c:pt idx="1188">
                  <c:v>518000</c:v>
                </c:pt>
                <c:pt idx="1189">
                  <c:v>496000</c:v>
                </c:pt>
                <c:pt idx="1190">
                  <c:v>495000</c:v>
                </c:pt>
                <c:pt idx="1191">
                  <c:v>475000</c:v>
                </c:pt>
                <c:pt idx="1192">
                  <c:v>484999.99999999994</c:v>
                </c:pt>
                <c:pt idx="1193">
                  <c:v>508000</c:v>
                </c:pt>
                <c:pt idx="1194">
                  <c:v>545000</c:v>
                </c:pt>
                <c:pt idx="1195">
                  <c:v>526000</c:v>
                </c:pt>
                <c:pt idx="1196">
                  <c:v>540000</c:v>
                </c:pt>
                <c:pt idx="1197">
                  <c:v>588000</c:v>
                </c:pt>
                <c:pt idx="1198">
                  <c:v>606000</c:v>
                </c:pt>
                <c:pt idx="1199">
                  <c:v>635000</c:v>
                </c:pt>
                <c:pt idx="1200">
                  <c:v>596000</c:v>
                </c:pt>
                <c:pt idx="1201">
                  <c:v>565000</c:v>
                </c:pt>
                <c:pt idx="1202">
                  <c:v>586000</c:v>
                </c:pt>
                <c:pt idx="1203">
                  <c:v>595000</c:v>
                </c:pt>
                <c:pt idx="1204">
                  <c:v>622000</c:v>
                </c:pt>
                <c:pt idx="1205">
                  <c:v>724000</c:v>
                </c:pt>
                <c:pt idx="1206">
                  <c:v>708000</c:v>
                </c:pt>
                <c:pt idx="1207">
                  <c:v>670000</c:v>
                </c:pt>
                <c:pt idx="1208">
                  <c:v>639000</c:v>
                </c:pt>
                <c:pt idx="1209">
                  <c:v>609000</c:v>
                </c:pt>
                <c:pt idx="1210">
                  <c:v>607000</c:v>
                </c:pt>
                <c:pt idx="1211">
                  <c:v>621000</c:v>
                </c:pt>
                <c:pt idx="1212">
                  <c:v>640000</c:v>
                </c:pt>
                <c:pt idx="1213">
                  <c:v>659000</c:v>
                </c:pt>
                <c:pt idx="1214">
                  <c:v>640000</c:v>
                </c:pt>
                <c:pt idx="1215">
                  <c:v>628000</c:v>
                </c:pt>
                <c:pt idx="1216">
                  <c:v>625000</c:v>
                </c:pt>
                <c:pt idx="1217">
                  <c:v>614000</c:v>
                </c:pt>
                <c:pt idx="1218">
                  <c:v>595000</c:v>
                </c:pt>
                <c:pt idx="1219">
                  <c:v>554000</c:v>
                </c:pt>
                <c:pt idx="1220">
                  <c:v>527000</c:v>
                </c:pt>
                <c:pt idx="1221">
                  <c:v>509999.99999999994</c:v>
                </c:pt>
                <c:pt idx="1222">
                  <c:v>528000</c:v>
                </c:pt>
                <c:pt idx="1223">
                  <c:v>513000</c:v>
                </c:pt>
                <c:pt idx="1224">
                  <c:v>537000</c:v>
                </c:pt>
                <c:pt idx="1225">
                  <c:v>531000</c:v>
                </c:pt>
                <c:pt idx="1226">
                  <c:v>546000</c:v>
                </c:pt>
                <c:pt idx="1227">
                  <c:v>529000</c:v>
                </c:pt>
                <c:pt idx="1228">
                  <c:v>535000</c:v>
                </c:pt>
                <c:pt idx="1229">
                  <c:v>570000</c:v>
                </c:pt>
                <c:pt idx="1230">
                  <c:v>543000</c:v>
                </c:pt>
                <c:pt idx="1231">
                  <c:v>526000</c:v>
                </c:pt>
                <c:pt idx="1232">
                  <c:v>513999.99999999994</c:v>
                </c:pt>
                <c:pt idx="1233">
                  <c:v>518000</c:v>
                </c:pt>
                <c:pt idx="1234">
                  <c:v>488000</c:v>
                </c:pt>
                <c:pt idx="1235">
                  <c:v>501000</c:v>
                </c:pt>
                <c:pt idx="1236">
                  <c:v>496000</c:v>
                </c:pt>
                <c:pt idx="1237">
                  <c:v>516000</c:v>
                </c:pt>
                <c:pt idx="1238">
                  <c:v>519000.00000000006</c:v>
                </c:pt>
                <c:pt idx="1239">
                  <c:v>479000</c:v>
                </c:pt>
                <c:pt idx="1240">
                  <c:v>495000</c:v>
                </c:pt>
                <c:pt idx="1241">
                  <c:v>486000.00000000006</c:v>
                </c:pt>
                <c:pt idx="1242">
                  <c:v>504000</c:v>
                </c:pt>
                <c:pt idx="1243">
                  <c:v>501999.99999999994</c:v>
                </c:pt>
                <c:pt idx="1244">
                  <c:v>503000</c:v>
                </c:pt>
                <c:pt idx="1245">
                  <c:v>490000.00000000006</c:v>
                </c:pt>
                <c:pt idx="1246">
                  <c:v>492000</c:v>
                </c:pt>
                <c:pt idx="1247">
                  <c:v>476999.99999999994</c:v>
                </c:pt>
                <c:pt idx="1248">
                  <c:v>480000</c:v>
                </c:pt>
                <c:pt idx="1249">
                  <c:v>494000.00000000006</c:v>
                </c:pt>
                <c:pt idx="1250">
                  <c:v>491000</c:v>
                </c:pt>
                <c:pt idx="1251">
                  <c:v>513000</c:v>
                </c:pt>
                <c:pt idx="1252">
                  <c:v>509999.99999999994</c:v>
                </c:pt>
                <c:pt idx="1253">
                  <c:v>524000</c:v>
                </c:pt>
                <c:pt idx="1254">
                  <c:v>565000</c:v>
                </c:pt>
                <c:pt idx="1255">
                  <c:v>569000</c:v>
                </c:pt>
                <c:pt idx="1256">
                  <c:v>564000</c:v>
                </c:pt>
                <c:pt idx="1257">
                  <c:v>567000</c:v>
                </c:pt>
                <c:pt idx="1258">
                  <c:v>521000</c:v>
                </c:pt>
                <c:pt idx="1259">
                  <c:v>531000</c:v>
                </c:pt>
                <c:pt idx="1260">
                  <c:v>505000</c:v>
                </c:pt>
                <c:pt idx="1261">
                  <c:v>508000</c:v>
                </c:pt>
                <c:pt idx="1262">
                  <c:v>501999.99999999994</c:v>
                </c:pt>
                <c:pt idx="1263">
                  <c:v>493000</c:v>
                </c:pt>
                <c:pt idx="1264">
                  <c:v>504000</c:v>
                </c:pt>
                <c:pt idx="1265">
                  <c:v>515000.00000000006</c:v>
                </c:pt>
                <c:pt idx="1266">
                  <c:v>491000</c:v>
                </c:pt>
                <c:pt idx="1267">
                  <c:v>495000</c:v>
                </c:pt>
                <c:pt idx="1268">
                  <c:v>488999.99999999994</c:v>
                </c:pt>
                <c:pt idx="1269">
                  <c:v>471000</c:v>
                </c:pt>
                <c:pt idx="1270">
                  <c:v>492000</c:v>
                </c:pt>
                <c:pt idx="1271">
                  <c:v>495000</c:v>
                </c:pt>
                <c:pt idx="1272">
                  <c:v>513000</c:v>
                </c:pt>
                <c:pt idx="1273">
                  <c:v>495000</c:v>
                </c:pt>
                <c:pt idx="1274">
                  <c:v>511000.00000000006</c:v>
                </c:pt>
                <c:pt idx="1275">
                  <c:v>533000</c:v>
                </c:pt>
                <c:pt idx="1276">
                  <c:v>522000</c:v>
                </c:pt>
                <c:pt idx="1277">
                  <c:v>507000</c:v>
                </c:pt>
                <c:pt idx="1278">
                  <c:v>513999.99999999994</c:v>
                </c:pt>
                <c:pt idx="1279">
                  <c:v>543000</c:v>
                </c:pt>
                <c:pt idx="1280">
                  <c:v>539000</c:v>
                </c:pt>
                <c:pt idx="1281">
                  <c:v>529000</c:v>
                </c:pt>
                <c:pt idx="1282">
                  <c:v>522000</c:v>
                </c:pt>
                <c:pt idx="1283">
                  <c:v>511000.00000000006</c:v>
                </c:pt>
                <c:pt idx="1284">
                  <c:v>511000.00000000006</c:v>
                </c:pt>
                <c:pt idx="1285">
                  <c:v>519000.00000000006</c:v>
                </c:pt>
                <c:pt idx="1286">
                  <c:v>509000</c:v>
                </c:pt>
                <c:pt idx="1287">
                  <c:v>522000</c:v>
                </c:pt>
                <c:pt idx="1288">
                  <c:v>558000</c:v>
                </c:pt>
                <c:pt idx="1289">
                  <c:v>552000</c:v>
                </c:pt>
                <c:pt idx="1290">
                  <c:v>531000</c:v>
                </c:pt>
                <c:pt idx="1291">
                  <c:v>523000.00000000006</c:v>
                </c:pt>
                <c:pt idx="1292">
                  <c:v>519000.00000000006</c:v>
                </c:pt>
                <c:pt idx="1293">
                  <c:v>507000</c:v>
                </c:pt>
                <c:pt idx="1294">
                  <c:v>505000</c:v>
                </c:pt>
                <c:pt idx="1295">
                  <c:v>511000.00000000006</c:v>
                </c:pt>
                <c:pt idx="1296">
                  <c:v>519000.00000000006</c:v>
                </c:pt>
                <c:pt idx="1297">
                  <c:v>509999.99999999994</c:v>
                </c:pt>
                <c:pt idx="1298">
                  <c:v>512000</c:v>
                </c:pt>
                <c:pt idx="1299">
                  <c:v>521000</c:v>
                </c:pt>
                <c:pt idx="1300">
                  <c:v>518000</c:v>
                </c:pt>
                <c:pt idx="1301">
                  <c:v>540000</c:v>
                </c:pt>
                <c:pt idx="1302">
                  <c:v>515000.00000000006</c:v>
                </c:pt>
                <c:pt idx="1303">
                  <c:v>509999.99999999994</c:v>
                </c:pt>
                <c:pt idx="1304">
                  <c:v>520000</c:v>
                </c:pt>
                <c:pt idx="1305">
                  <c:v>525000</c:v>
                </c:pt>
                <c:pt idx="1306">
                  <c:v>550000</c:v>
                </c:pt>
                <c:pt idx="1307">
                  <c:v>527000</c:v>
                </c:pt>
                <c:pt idx="1308">
                  <c:v>523000.00000000006</c:v>
                </c:pt>
                <c:pt idx="1309">
                  <c:v>504000</c:v>
                </c:pt>
                <c:pt idx="1310">
                  <c:v>509999.99999999994</c:v>
                </c:pt>
                <c:pt idx="1311">
                  <c:v>505000</c:v>
                </c:pt>
                <c:pt idx="1312">
                  <c:v>509000</c:v>
                </c:pt>
                <c:pt idx="1313">
                  <c:v>509000</c:v>
                </c:pt>
                <c:pt idx="1314">
                  <c:v>500000</c:v>
                </c:pt>
                <c:pt idx="1315">
                  <c:v>508000</c:v>
                </c:pt>
                <c:pt idx="1316">
                  <c:v>513000</c:v>
                </c:pt>
                <c:pt idx="1317">
                  <c:v>496000</c:v>
                </c:pt>
                <c:pt idx="1318">
                  <c:v>496000</c:v>
                </c:pt>
                <c:pt idx="1319">
                  <c:v>498000.00000000006</c:v>
                </c:pt>
                <c:pt idx="1320">
                  <c:v>499000</c:v>
                </c:pt>
                <c:pt idx="1321">
                  <c:v>496000</c:v>
                </c:pt>
                <c:pt idx="1322">
                  <c:v>491000</c:v>
                </c:pt>
                <c:pt idx="1323">
                  <c:v>498000.00000000006</c:v>
                </c:pt>
                <c:pt idx="1324">
                  <c:v>501999.99999999994</c:v>
                </c:pt>
                <c:pt idx="1325">
                  <c:v>505000</c:v>
                </c:pt>
                <c:pt idx="1326">
                  <c:v>494000.00000000006</c:v>
                </c:pt>
                <c:pt idx="1327">
                  <c:v>501999.99999999994</c:v>
                </c:pt>
                <c:pt idx="1328">
                  <c:v>496000</c:v>
                </c:pt>
                <c:pt idx="1329">
                  <c:v>499000</c:v>
                </c:pt>
                <c:pt idx="1330">
                  <c:v>492000</c:v>
                </c:pt>
                <c:pt idx="1331">
                  <c:v>495000</c:v>
                </c:pt>
                <c:pt idx="1332">
                  <c:v>490000.00000000006</c:v>
                </c:pt>
                <c:pt idx="1333">
                  <c:v>490000.00000000006</c:v>
                </c:pt>
                <c:pt idx="1334">
                  <c:v>483000</c:v>
                </c:pt>
                <c:pt idx="1335">
                  <c:v>487000</c:v>
                </c:pt>
                <c:pt idx="1336">
                  <c:v>496000</c:v>
                </c:pt>
                <c:pt idx="1337">
                  <c:v>488999.99999999994</c:v>
                </c:pt>
                <c:pt idx="1338">
                  <c:v>484999.99999999994</c:v>
                </c:pt>
                <c:pt idx="1339">
                  <c:v>488000</c:v>
                </c:pt>
                <c:pt idx="1340">
                  <c:v>486000.00000000006</c:v>
                </c:pt>
                <c:pt idx="1341">
                  <c:v>486000.00000000006</c:v>
                </c:pt>
                <c:pt idx="1342">
                  <c:v>486000.00000000006</c:v>
                </c:pt>
                <c:pt idx="1343">
                  <c:v>482000</c:v>
                </c:pt>
                <c:pt idx="1344">
                  <c:v>474000</c:v>
                </c:pt>
                <c:pt idx="1345">
                  <c:v>473000.00000000006</c:v>
                </c:pt>
                <c:pt idx="1346">
                  <c:v>468000</c:v>
                </c:pt>
                <c:pt idx="1347">
                  <c:v>463999.99999999994</c:v>
                </c:pt>
                <c:pt idx="1348">
                  <c:v>461000.00000000006</c:v>
                </c:pt>
                <c:pt idx="1349">
                  <c:v>463999.99999999994</c:v>
                </c:pt>
                <c:pt idx="1350">
                  <c:v>465000.00000000006</c:v>
                </c:pt>
                <c:pt idx="1351">
                  <c:v>457000</c:v>
                </c:pt>
                <c:pt idx="1352">
                  <c:v>461000.00000000006</c:v>
                </c:pt>
                <c:pt idx="1353">
                  <c:v>459000</c:v>
                </c:pt>
                <c:pt idx="1354">
                  <c:v>455999.99999999994</c:v>
                </c:pt>
                <c:pt idx="1355">
                  <c:v>462000</c:v>
                </c:pt>
                <c:pt idx="1356">
                  <c:v>475000</c:v>
                </c:pt>
                <c:pt idx="1357">
                  <c:v>480000</c:v>
                </c:pt>
                <c:pt idx="1358">
                  <c:v>476000</c:v>
                </c:pt>
                <c:pt idx="1359">
                  <c:v>454000</c:v>
                </c:pt>
                <c:pt idx="1360">
                  <c:v>448000.00000000006</c:v>
                </c:pt>
                <c:pt idx="1361">
                  <c:v>443000</c:v>
                </c:pt>
                <c:pt idx="1362">
                  <c:v>441000</c:v>
                </c:pt>
                <c:pt idx="1363">
                  <c:v>450000</c:v>
                </c:pt>
                <c:pt idx="1364">
                  <c:v>430000</c:v>
                </c:pt>
                <c:pt idx="1365">
                  <c:v>434999.99999999994</c:v>
                </c:pt>
                <c:pt idx="1366">
                  <c:v>429000</c:v>
                </c:pt>
                <c:pt idx="1367">
                  <c:v>434000</c:v>
                </c:pt>
                <c:pt idx="1368">
                  <c:v>437000</c:v>
                </c:pt>
                <c:pt idx="1369">
                  <c:v>444000.00000000006</c:v>
                </c:pt>
                <c:pt idx="1370">
                  <c:v>436000.00000000006</c:v>
                </c:pt>
                <c:pt idx="1371">
                  <c:v>434000</c:v>
                </c:pt>
                <c:pt idx="1372">
                  <c:v>433000</c:v>
                </c:pt>
                <c:pt idx="1373">
                  <c:v>456500.00000000006</c:v>
                </c:pt>
                <c:pt idx="1374">
                  <c:v>455000</c:v>
                </c:pt>
                <c:pt idx="1375">
                  <c:v>441000</c:v>
                </c:pt>
                <c:pt idx="1376">
                  <c:v>437000</c:v>
                </c:pt>
                <c:pt idx="1377">
                  <c:v>440000.00000000006</c:v>
                </c:pt>
                <c:pt idx="1378">
                  <c:v>430000</c:v>
                </c:pt>
                <c:pt idx="1379">
                  <c:v>430000</c:v>
                </c:pt>
                <c:pt idx="1380">
                  <c:v>426000</c:v>
                </c:pt>
                <c:pt idx="1381">
                  <c:v>430999.99999999994</c:v>
                </c:pt>
                <c:pt idx="1382">
                  <c:v>423000.00000000006</c:v>
                </c:pt>
                <c:pt idx="1383">
                  <c:v>422000</c:v>
                </c:pt>
                <c:pt idx="1384">
                  <c:v>423000.00000000006</c:v>
                </c:pt>
                <c:pt idx="1385">
                  <c:v>413999.99999999994</c:v>
                </c:pt>
                <c:pt idx="1386">
                  <c:v>426999.99999999994</c:v>
                </c:pt>
                <c:pt idx="1387">
                  <c:v>419000.00000000006</c:v>
                </c:pt>
                <c:pt idx="1388">
                  <c:v>418000</c:v>
                </c:pt>
                <c:pt idx="1389">
                  <c:v>417000</c:v>
                </c:pt>
                <c:pt idx="1390">
                  <c:v>428000</c:v>
                </c:pt>
                <c:pt idx="1391">
                  <c:v>459000</c:v>
                </c:pt>
                <c:pt idx="1392">
                  <c:v>463000</c:v>
                </c:pt>
                <c:pt idx="1393">
                  <c:v>465000.00000000006</c:v>
                </c:pt>
                <c:pt idx="1394">
                  <c:v>444000.00000000006</c:v>
                </c:pt>
                <c:pt idx="1395">
                  <c:v>425000</c:v>
                </c:pt>
                <c:pt idx="1396">
                  <c:v>420000</c:v>
                </c:pt>
                <c:pt idx="1397">
                  <c:v>413000</c:v>
                </c:pt>
                <c:pt idx="1398">
                  <c:v>409000</c:v>
                </c:pt>
                <c:pt idx="1399">
                  <c:v>411000.00000000006</c:v>
                </c:pt>
                <c:pt idx="1400">
                  <c:v>409000</c:v>
                </c:pt>
                <c:pt idx="1401">
                  <c:v>416000</c:v>
                </c:pt>
                <c:pt idx="1402">
                  <c:v>430000</c:v>
                </c:pt>
                <c:pt idx="1403">
                  <c:v>442000</c:v>
                </c:pt>
                <c:pt idx="1404">
                  <c:v>454000</c:v>
                </c:pt>
                <c:pt idx="1405">
                  <c:v>451000</c:v>
                </c:pt>
                <c:pt idx="1406">
                  <c:v>470000</c:v>
                </c:pt>
                <c:pt idx="1407">
                  <c:v>475000</c:v>
                </c:pt>
                <c:pt idx="1408">
                  <c:v>437000</c:v>
                </c:pt>
                <c:pt idx="1409">
                  <c:v>432000</c:v>
                </c:pt>
                <c:pt idx="1410">
                  <c:v>430999.99999999994</c:v>
                </c:pt>
                <c:pt idx="1411">
                  <c:v>446000</c:v>
                </c:pt>
                <c:pt idx="1412">
                  <c:v>459000</c:v>
                </c:pt>
                <c:pt idx="1413">
                  <c:v>441000</c:v>
                </c:pt>
                <c:pt idx="1414">
                  <c:v>453000</c:v>
                </c:pt>
                <c:pt idx="1415">
                  <c:v>455000</c:v>
                </c:pt>
                <c:pt idx="1416">
                  <c:v>451000</c:v>
                </c:pt>
                <c:pt idx="1417">
                  <c:v>455000</c:v>
                </c:pt>
                <c:pt idx="1418">
                  <c:v>466000</c:v>
                </c:pt>
                <c:pt idx="1419">
                  <c:v>457000</c:v>
                </c:pt>
                <c:pt idx="1420">
                  <c:v>458000</c:v>
                </c:pt>
                <c:pt idx="1421">
                  <c:v>449000</c:v>
                </c:pt>
                <c:pt idx="1422">
                  <c:v>462000</c:v>
                </c:pt>
                <c:pt idx="1423">
                  <c:v>461000.00000000006</c:v>
                </c:pt>
                <c:pt idx="1424">
                  <c:v>466000</c:v>
                </c:pt>
                <c:pt idx="1425">
                  <c:v>469000.00000000006</c:v>
                </c:pt>
                <c:pt idx="1426">
                  <c:v>488000</c:v>
                </c:pt>
                <c:pt idx="1427">
                  <c:v>503000</c:v>
                </c:pt>
                <c:pt idx="1428">
                  <c:v>498000.00000000006</c:v>
                </c:pt>
                <c:pt idx="1429">
                  <c:v>483000</c:v>
                </c:pt>
                <c:pt idx="1430">
                  <c:v>484999.99999999994</c:v>
                </c:pt>
                <c:pt idx="1431">
                  <c:v>484000</c:v>
                </c:pt>
                <c:pt idx="1432">
                  <c:v>493000</c:v>
                </c:pt>
                <c:pt idx="1433">
                  <c:v>504000</c:v>
                </c:pt>
                <c:pt idx="1434">
                  <c:v>505999.99999999994</c:v>
                </c:pt>
                <c:pt idx="1435">
                  <c:v>466000</c:v>
                </c:pt>
                <c:pt idx="1436">
                  <c:v>459000</c:v>
                </c:pt>
                <c:pt idx="1437">
                  <c:v>466000</c:v>
                </c:pt>
                <c:pt idx="1438">
                  <c:v>450000</c:v>
                </c:pt>
                <c:pt idx="1439">
                  <c:v>443000</c:v>
                </c:pt>
                <c:pt idx="1440">
                  <c:v>446000</c:v>
                </c:pt>
                <c:pt idx="1441">
                  <c:v>453000</c:v>
                </c:pt>
                <c:pt idx="1442">
                  <c:v>457000</c:v>
                </c:pt>
                <c:pt idx="1443">
                  <c:v>463000</c:v>
                </c:pt>
                <c:pt idx="1444">
                  <c:v>449000</c:v>
                </c:pt>
                <c:pt idx="1445">
                  <c:v>449000</c:v>
                </c:pt>
                <c:pt idx="1446">
                  <c:v>432000</c:v>
                </c:pt>
                <c:pt idx="1447">
                  <c:v>436000.00000000006</c:v>
                </c:pt>
                <c:pt idx="1448">
                  <c:v>441000</c:v>
                </c:pt>
                <c:pt idx="1449">
                  <c:v>451000</c:v>
                </c:pt>
                <c:pt idx="1450">
                  <c:v>454000</c:v>
                </c:pt>
                <c:pt idx="1451">
                  <c:v>457000</c:v>
                </c:pt>
                <c:pt idx="1452">
                  <c:v>455999.99999999994</c:v>
                </c:pt>
                <c:pt idx="1453">
                  <c:v>444000.00000000006</c:v>
                </c:pt>
                <c:pt idx="1454">
                  <c:v>463999.99999999994</c:v>
                </c:pt>
                <c:pt idx="1455">
                  <c:v>470000</c:v>
                </c:pt>
                <c:pt idx="1456">
                  <c:v>461000.00000000006</c:v>
                </c:pt>
                <c:pt idx="1457">
                  <c:v>470000</c:v>
                </c:pt>
                <c:pt idx="1458">
                  <c:v>488999.99999999994</c:v>
                </c:pt>
                <c:pt idx="1459">
                  <c:v>486000.00000000006</c:v>
                </c:pt>
                <c:pt idx="1460">
                  <c:v>480000</c:v>
                </c:pt>
                <c:pt idx="1461">
                  <c:v>487000</c:v>
                </c:pt>
                <c:pt idx="1462">
                  <c:v>484000</c:v>
                </c:pt>
                <c:pt idx="1463">
                  <c:v>465000.00000000006</c:v>
                </c:pt>
                <c:pt idx="1464">
                  <c:v>454000</c:v>
                </c:pt>
                <c:pt idx="1465">
                  <c:v>468000</c:v>
                </c:pt>
                <c:pt idx="1466">
                  <c:v>459999.99999999994</c:v>
                </c:pt>
                <c:pt idx="1467">
                  <c:v>467000</c:v>
                </c:pt>
                <c:pt idx="1468">
                  <c:v>454000</c:v>
                </c:pt>
                <c:pt idx="1469">
                  <c:v>434999.99999999994</c:v>
                </c:pt>
                <c:pt idx="1470">
                  <c:v>443000</c:v>
                </c:pt>
                <c:pt idx="1471">
                  <c:v>441000</c:v>
                </c:pt>
                <c:pt idx="1472">
                  <c:v>449000</c:v>
                </c:pt>
                <c:pt idx="1473">
                  <c:v>448000.00000000006</c:v>
                </c:pt>
                <c:pt idx="1474">
                  <c:v>463000</c:v>
                </c:pt>
                <c:pt idx="1475">
                  <c:v>478000</c:v>
                </c:pt>
                <c:pt idx="1476">
                  <c:v>478000</c:v>
                </c:pt>
                <c:pt idx="1477">
                  <c:v>478000</c:v>
                </c:pt>
                <c:pt idx="1478">
                  <c:v>463999.99999999994</c:v>
                </c:pt>
                <c:pt idx="1479">
                  <c:v>453000</c:v>
                </c:pt>
                <c:pt idx="1480">
                  <c:v>454000</c:v>
                </c:pt>
                <c:pt idx="1481">
                  <c:v>458000</c:v>
                </c:pt>
                <c:pt idx="1482">
                  <c:v>455000</c:v>
                </c:pt>
                <c:pt idx="1483">
                  <c:v>451000</c:v>
                </c:pt>
                <c:pt idx="1484">
                  <c:v>466000</c:v>
                </c:pt>
                <c:pt idx="1485">
                  <c:v>479000</c:v>
                </c:pt>
                <c:pt idx="1486">
                  <c:v>472000</c:v>
                </c:pt>
                <c:pt idx="1487">
                  <c:v>507000</c:v>
                </c:pt>
                <c:pt idx="1488">
                  <c:v>509000</c:v>
                </c:pt>
                <c:pt idx="1489">
                  <c:v>498000.00000000006</c:v>
                </c:pt>
                <c:pt idx="1490">
                  <c:v>492000</c:v>
                </c:pt>
                <c:pt idx="1491">
                  <c:v>499000</c:v>
                </c:pt>
                <c:pt idx="1492">
                  <c:v>509999.99999999994</c:v>
                </c:pt>
                <c:pt idx="1493">
                  <c:v>512000</c:v>
                </c:pt>
                <c:pt idx="1494">
                  <c:v>518000</c:v>
                </c:pt>
                <c:pt idx="1495">
                  <c:v>524000</c:v>
                </c:pt>
                <c:pt idx="1496">
                  <c:v>511000.00000000006</c:v>
                </c:pt>
                <c:pt idx="1497">
                  <c:v>480999.99999999994</c:v>
                </c:pt>
                <c:pt idx="1498">
                  <c:v>490000.00000000006</c:v>
                </c:pt>
                <c:pt idx="1499">
                  <c:v>493000</c:v>
                </c:pt>
                <c:pt idx="1500">
                  <c:v>515000.00000000006</c:v>
                </c:pt>
                <c:pt idx="1501">
                  <c:v>505000</c:v>
                </c:pt>
                <c:pt idx="1502">
                  <c:v>505999.99999999994</c:v>
                </c:pt>
                <c:pt idx="1503">
                  <c:v>540000</c:v>
                </c:pt>
                <c:pt idx="1504">
                  <c:v>528000</c:v>
                </c:pt>
                <c:pt idx="1505">
                  <c:v>535000</c:v>
                </c:pt>
                <c:pt idx="1506">
                  <c:v>546000</c:v>
                </c:pt>
                <c:pt idx="1507">
                  <c:v>561000</c:v>
                </c:pt>
                <c:pt idx="1508">
                  <c:v>570000</c:v>
                </c:pt>
                <c:pt idx="1509">
                  <c:v>577000</c:v>
                </c:pt>
                <c:pt idx="1510">
                  <c:v>597000</c:v>
                </c:pt>
                <c:pt idx="1511">
                  <c:v>646000</c:v>
                </c:pt>
                <c:pt idx="1512">
                  <c:v>631000</c:v>
                </c:pt>
                <c:pt idx="1513">
                  <c:v>634000</c:v>
                </c:pt>
                <c:pt idx="1514">
                  <c:v>623000</c:v>
                </c:pt>
                <c:pt idx="1515">
                  <c:v>626000</c:v>
                </c:pt>
                <c:pt idx="1516">
                  <c:v>656000</c:v>
                </c:pt>
                <c:pt idx="1517">
                  <c:v>652000</c:v>
                </c:pt>
                <c:pt idx="1518">
                  <c:v>669000</c:v>
                </c:pt>
                <c:pt idx="1519">
                  <c:v>696000</c:v>
                </c:pt>
                <c:pt idx="1520">
                  <c:v>703600</c:v>
                </c:pt>
                <c:pt idx="1521">
                  <c:v>752800</c:v>
                </c:pt>
                <c:pt idx="1522">
                  <c:v>768800</c:v>
                </c:pt>
                <c:pt idx="1523">
                  <c:v>813250</c:v>
                </c:pt>
                <c:pt idx="1524">
                  <c:v>814899.99999999988</c:v>
                </c:pt>
                <c:pt idx="1525">
                  <c:v>713600</c:v>
                </c:pt>
                <c:pt idx="1526">
                  <c:v>617400</c:v>
                </c:pt>
                <c:pt idx="1527">
                  <c:v>603800</c:v>
                </c:pt>
                <c:pt idx="1528">
                  <c:v>558600</c:v>
                </c:pt>
                <c:pt idx="1529">
                  <c:v>572500</c:v>
                </c:pt>
                <c:pt idx="1530">
                  <c:v>585900</c:v>
                </c:pt>
                <c:pt idx="1531">
                  <c:v>611300</c:v>
                </c:pt>
                <c:pt idx="1532">
                  <c:v>579900</c:v>
                </c:pt>
                <c:pt idx="1533">
                  <c:v>570900</c:v>
                </c:pt>
                <c:pt idx="1534">
                  <c:v>597500</c:v>
                </c:pt>
                <c:pt idx="1535">
                  <c:v>613150</c:v>
                </c:pt>
                <c:pt idx="1536">
                  <c:v>599300</c:v>
                </c:pt>
                <c:pt idx="1537">
                  <c:v>644900</c:v>
                </c:pt>
                <c:pt idx="1538">
                  <c:v>669900</c:v>
                </c:pt>
                <c:pt idx="1539">
                  <c:v>631800</c:v>
                </c:pt>
                <c:pt idx="1540">
                  <c:v>653700</c:v>
                </c:pt>
                <c:pt idx="1541">
                  <c:v>674900</c:v>
                </c:pt>
                <c:pt idx="1542">
                  <c:v>659900</c:v>
                </c:pt>
                <c:pt idx="1543">
                  <c:v>684800</c:v>
                </c:pt>
                <c:pt idx="1544">
                  <c:v>656500</c:v>
                </c:pt>
                <c:pt idx="1545">
                  <c:v>655400</c:v>
                </c:pt>
                <c:pt idx="1546">
                  <c:v>611900</c:v>
                </c:pt>
                <c:pt idx="1547">
                  <c:v>623400</c:v>
                </c:pt>
                <c:pt idx="1548">
                  <c:v>638500</c:v>
                </c:pt>
                <c:pt idx="1549">
                  <c:v>691500</c:v>
                </c:pt>
                <c:pt idx="1550">
                  <c:v>726600</c:v>
                </c:pt>
                <c:pt idx="1551">
                  <c:v>707000</c:v>
                </c:pt>
                <c:pt idx="1552">
                  <c:v>729600</c:v>
                </c:pt>
                <c:pt idx="1553">
                  <c:v>728500</c:v>
                </c:pt>
                <c:pt idx="1554">
                  <c:v>747600</c:v>
                </c:pt>
                <c:pt idx="1555">
                  <c:v>758800</c:v>
                </c:pt>
                <c:pt idx="1556">
                  <c:v>757900</c:v>
                </c:pt>
                <c:pt idx="1557">
                  <c:v>769400</c:v>
                </c:pt>
                <c:pt idx="1558">
                  <c:v>799800</c:v>
                </c:pt>
                <c:pt idx="1559">
                  <c:v>669000</c:v>
                </c:pt>
                <c:pt idx="1560">
                  <c:v>676860</c:v>
                </c:pt>
                <c:pt idx="1561">
                  <c:v>692750</c:v>
                </c:pt>
                <c:pt idx="1562">
                  <c:v>682280</c:v>
                </c:pt>
                <c:pt idx="1563">
                  <c:v>642860</c:v>
                </c:pt>
                <c:pt idx="1564">
                  <c:v>657800</c:v>
                </c:pt>
                <c:pt idx="1565">
                  <c:v>678850</c:v>
                </c:pt>
                <c:pt idx="1566">
                  <c:v>677500</c:v>
                </c:pt>
                <c:pt idx="1567">
                  <c:v>662480</c:v>
                </c:pt>
                <c:pt idx="1568">
                  <c:v>716840</c:v>
                </c:pt>
                <c:pt idx="1569">
                  <c:v>741390</c:v>
                </c:pt>
                <c:pt idx="1570">
                  <c:v>729360</c:v>
                </c:pt>
                <c:pt idx="1571">
                  <c:v>734400</c:v>
                </c:pt>
                <c:pt idx="1572">
                  <c:v>752560</c:v>
                </c:pt>
                <c:pt idx="1573">
                  <c:v>735500</c:v>
                </c:pt>
                <c:pt idx="1574">
                  <c:v>691500</c:v>
                </c:pt>
                <c:pt idx="1575">
                  <c:v>699800</c:v>
                </c:pt>
                <c:pt idx="1576">
                  <c:v>714500</c:v>
                </c:pt>
                <c:pt idx="1577">
                  <c:v>700500</c:v>
                </c:pt>
                <c:pt idx="1578">
                  <c:v>727540</c:v>
                </c:pt>
                <c:pt idx="1579">
                  <c:v>690410</c:v>
                </c:pt>
                <c:pt idx="1580">
                  <c:v>693600</c:v>
                </c:pt>
                <c:pt idx="1581">
                  <c:v>691500</c:v>
                </c:pt>
                <c:pt idx="1582">
                  <c:v>693600</c:v>
                </c:pt>
                <c:pt idx="1583">
                  <c:v>725400</c:v>
                </c:pt>
                <c:pt idx="1584">
                  <c:v>747000</c:v>
                </c:pt>
                <c:pt idx="1585">
                  <c:v>726560</c:v>
                </c:pt>
                <c:pt idx="1586">
                  <c:v>731450</c:v>
                </c:pt>
                <c:pt idx="1587">
                  <c:v>726550</c:v>
                </c:pt>
                <c:pt idx="1588">
                  <c:v>686600</c:v>
                </c:pt>
                <c:pt idx="1589">
                  <c:v>699500</c:v>
                </c:pt>
                <c:pt idx="1590">
                  <c:v>696500</c:v>
                </c:pt>
                <c:pt idx="1591">
                  <c:v>708500</c:v>
                </c:pt>
                <c:pt idx="1592">
                  <c:v>722500</c:v>
                </c:pt>
                <c:pt idx="1593">
                  <c:v>713500</c:v>
                </c:pt>
                <c:pt idx="1594">
                  <c:v>707600</c:v>
                </c:pt>
                <c:pt idx="1595">
                  <c:v>700900</c:v>
                </c:pt>
                <c:pt idx="1596">
                  <c:v>673600</c:v>
                </c:pt>
                <c:pt idx="1597">
                  <c:v>701500</c:v>
                </c:pt>
                <c:pt idx="1598">
                  <c:v>701500</c:v>
                </c:pt>
                <c:pt idx="1599">
                  <c:v>723600</c:v>
                </c:pt>
                <c:pt idx="1600">
                  <c:v>728600</c:v>
                </c:pt>
                <c:pt idx="1601">
                  <c:v>745400</c:v>
                </c:pt>
                <c:pt idx="1602">
                  <c:v>771560</c:v>
                </c:pt>
                <c:pt idx="1603">
                  <c:v>780300</c:v>
                </c:pt>
                <c:pt idx="1604">
                  <c:v>765450</c:v>
                </c:pt>
                <c:pt idx="1605">
                  <c:v>778400</c:v>
                </c:pt>
                <c:pt idx="1606">
                  <c:v>754400</c:v>
                </c:pt>
                <c:pt idx="1607">
                  <c:v>773900</c:v>
                </c:pt>
                <c:pt idx="1608">
                  <c:v>804900</c:v>
                </c:pt>
                <c:pt idx="1609">
                  <c:v>821430</c:v>
                </c:pt>
                <c:pt idx="1610">
                  <c:v>855400</c:v>
                </c:pt>
                <c:pt idx="1611">
                  <c:v>900400</c:v>
                </c:pt>
                <c:pt idx="1612">
                  <c:v>851600</c:v>
                </c:pt>
                <c:pt idx="1613">
                  <c:v>856600.00000000012</c:v>
                </c:pt>
                <c:pt idx="1614">
                  <c:v>881600.00000000012</c:v>
                </c:pt>
                <c:pt idx="1615">
                  <c:v>913299.99999999988</c:v>
                </c:pt>
                <c:pt idx="1616">
                  <c:v>911400.00000000012</c:v>
                </c:pt>
                <c:pt idx="1617">
                  <c:v>887700.00000000012</c:v>
                </c:pt>
                <c:pt idx="1618">
                  <c:v>957600</c:v>
                </c:pt>
                <c:pt idx="1619">
                  <c:v>973400</c:v>
                </c:pt>
                <c:pt idx="1620">
                  <c:v>937299.99999999988</c:v>
                </c:pt>
                <c:pt idx="1621">
                  <c:v>943600</c:v>
                </c:pt>
                <c:pt idx="1622">
                  <c:v>977399.99999999988</c:v>
                </c:pt>
                <c:pt idx="1623">
                  <c:v>1020600</c:v>
                </c:pt>
                <c:pt idx="1624">
                  <c:v>994600</c:v>
                </c:pt>
                <c:pt idx="1625">
                  <c:v>1034399.9999999999</c:v>
                </c:pt>
                <c:pt idx="1626">
                  <c:v>1073400</c:v>
                </c:pt>
                <c:pt idx="1627">
                  <c:v>1150700</c:v>
                </c:pt>
                <c:pt idx="1628">
                  <c:v>1208400</c:v>
                </c:pt>
                <c:pt idx="1629">
                  <c:v>1292500</c:v>
                </c:pt>
                <c:pt idx="1630">
                  <c:v>1304700</c:v>
                </c:pt>
                <c:pt idx="1631">
                  <c:v>1374700</c:v>
                </c:pt>
                <c:pt idx="1632">
                  <c:v>1397700</c:v>
                </c:pt>
                <c:pt idx="1633">
                  <c:v>1440300</c:v>
                </c:pt>
                <c:pt idx="1634">
                  <c:v>1255500</c:v>
                </c:pt>
                <c:pt idx="1635">
                  <c:v>1274700</c:v>
                </c:pt>
                <c:pt idx="1636">
                  <c:v>1214600</c:v>
                </c:pt>
                <c:pt idx="1637">
                  <c:v>1112100</c:v>
                </c:pt>
                <c:pt idx="1638">
                  <c:v>1026600</c:v>
                </c:pt>
                <c:pt idx="1639">
                  <c:v>1030000.0000000001</c:v>
                </c:pt>
                <c:pt idx="1640">
                  <c:v>1106600</c:v>
                </c:pt>
                <c:pt idx="1641">
                  <c:v>1132700</c:v>
                </c:pt>
                <c:pt idx="1642">
                  <c:v>1147700</c:v>
                </c:pt>
                <c:pt idx="1643">
                  <c:v>1086600</c:v>
                </c:pt>
                <c:pt idx="1644">
                  <c:v>1135900</c:v>
                </c:pt>
                <c:pt idx="1645">
                  <c:v>1238600</c:v>
                </c:pt>
                <c:pt idx="1646">
                  <c:v>1191500</c:v>
                </c:pt>
                <c:pt idx="1647">
                  <c:v>1206800</c:v>
                </c:pt>
                <c:pt idx="1648">
                  <c:v>1239800</c:v>
                </c:pt>
                <c:pt idx="1649">
                  <c:v>1295000</c:v>
                </c:pt>
                <c:pt idx="1650">
                  <c:v>1213220</c:v>
                </c:pt>
                <c:pt idx="1651">
                  <c:v>1079700</c:v>
                </c:pt>
                <c:pt idx="1652">
                  <c:v>1116600</c:v>
                </c:pt>
                <c:pt idx="1653">
                  <c:v>1145700</c:v>
                </c:pt>
                <c:pt idx="1654">
                  <c:v>1112200</c:v>
                </c:pt>
                <c:pt idx="1655">
                  <c:v>1165200</c:v>
                </c:pt>
                <c:pt idx="1656">
                  <c:v>1188400</c:v>
                </c:pt>
                <c:pt idx="1657">
                  <c:v>1204900</c:v>
                </c:pt>
                <c:pt idx="1658">
                  <c:v>1260700</c:v>
                </c:pt>
                <c:pt idx="1659">
                  <c:v>1303800</c:v>
                </c:pt>
                <c:pt idx="1660">
                  <c:v>1278800</c:v>
                </c:pt>
                <c:pt idx="1661">
                  <c:v>1344700</c:v>
                </c:pt>
                <c:pt idx="1662">
                  <c:v>1401800</c:v>
                </c:pt>
                <c:pt idx="1663">
                  <c:v>1371200</c:v>
                </c:pt>
                <c:pt idx="1664">
                  <c:v>1288300</c:v>
                </c:pt>
                <c:pt idx="1665">
                  <c:v>1259400</c:v>
                </c:pt>
                <c:pt idx="1666">
                  <c:v>1289500</c:v>
                </c:pt>
                <c:pt idx="1667">
                  <c:v>1219300</c:v>
                </c:pt>
                <c:pt idx="1668">
                  <c:v>1284800</c:v>
                </c:pt>
                <c:pt idx="1669">
                  <c:v>1286570</c:v>
                </c:pt>
                <c:pt idx="1670">
                  <c:v>1335490</c:v>
                </c:pt>
                <c:pt idx="1671">
                  <c:v>1341700</c:v>
                </c:pt>
                <c:pt idx="1672">
                  <c:v>1386290</c:v>
                </c:pt>
                <c:pt idx="1673">
                  <c:v>1396400</c:v>
                </c:pt>
                <c:pt idx="1674">
                  <c:v>1457710</c:v>
                </c:pt>
                <c:pt idx="1675">
                  <c:v>1292900</c:v>
                </c:pt>
                <c:pt idx="1676">
                  <c:v>1294600</c:v>
                </c:pt>
                <c:pt idx="1677">
                  <c:v>1313400</c:v>
                </c:pt>
                <c:pt idx="1678">
                  <c:v>1318380</c:v>
                </c:pt>
                <c:pt idx="1679">
                  <c:v>1337400</c:v>
                </c:pt>
                <c:pt idx="1680">
                  <c:v>1369500</c:v>
                </c:pt>
                <c:pt idx="1681">
                  <c:v>1407000</c:v>
                </c:pt>
                <c:pt idx="1682">
                  <c:v>1394200</c:v>
                </c:pt>
                <c:pt idx="1683">
                  <c:v>1352700</c:v>
                </c:pt>
                <c:pt idx="1684">
                  <c:v>1343300</c:v>
                </c:pt>
                <c:pt idx="1685">
                  <c:v>1322500</c:v>
                </c:pt>
                <c:pt idx="1686">
                  <c:v>1294410</c:v>
                </c:pt>
                <c:pt idx="1687">
                  <c:v>1294870</c:v>
                </c:pt>
                <c:pt idx="1688">
                  <c:v>1369700</c:v>
                </c:pt>
                <c:pt idx="1689">
                  <c:v>1307340</c:v>
                </c:pt>
                <c:pt idx="1690">
                  <c:v>1323800</c:v>
                </c:pt>
                <c:pt idx="1691">
                  <c:v>1305450</c:v>
                </c:pt>
                <c:pt idx="1692">
                  <c:v>1237600</c:v>
                </c:pt>
                <c:pt idx="1693">
                  <c:v>1270360</c:v>
                </c:pt>
                <c:pt idx="1694">
                  <c:v>1304400</c:v>
                </c:pt>
                <c:pt idx="1695">
                  <c:v>1331500</c:v>
                </c:pt>
                <c:pt idx="1696">
                  <c:v>1272390</c:v>
                </c:pt>
                <c:pt idx="1697">
                  <c:v>1311410</c:v>
                </c:pt>
                <c:pt idx="1698">
                  <c:v>1284700</c:v>
                </c:pt>
                <c:pt idx="1699">
                  <c:v>1171700</c:v>
                </c:pt>
                <c:pt idx="1700">
                  <c:v>1195300</c:v>
                </c:pt>
                <c:pt idx="1701">
                  <c:v>1208700</c:v>
                </c:pt>
                <c:pt idx="1702">
                  <c:v>1250260</c:v>
                </c:pt>
                <c:pt idx="1703">
                  <c:v>1254400</c:v>
                </c:pt>
                <c:pt idx="1704">
                  <c:v>1350600</c:v>
                </c:pt>
                <c:pt idx="1705">
                  <c:v>1374600</c:v>
                </c:pt>
                <c:pt idx="1706">
                  <c:v>1341300</c:v>
                </c:pt>
                <c:pt idx="1707">
                  <c:v>1380400</c:v>
                </c:pt>
                <c:pt idx="1708">
                  <c:v>1351700</c:v>
                </c:pt>
                <c:pt idx="1709">
                  <c:v>1423300</c:v>
                </c:pt>
                <c:pt idx="1710">
                  <c:v>1460900</c:v>
                </c:pt>
                <c:pt idx="1711">
                  <c:v>1547700</c:v>
                </c:pt>
                <c:pt idx="1712">
                  <c:v>1445600</c:v>
                </c:pt>
                <c:pt idx="1713">
                  <c:v>1478700</c:v>
                </c:pt>
                <c:pt idx="1714">
                  <c:v>1399500</c:v>
                </c:pt>
                <c:pt idx="1715">
                  <c:v>1437600</c:v>
                </c:pt>
                <c:pt idx="1716">
                  <c:v>1382320</c:v>
                </c:pt>
                <c:pt idx="1717">
                  <c:v>1433400</c:v>
                </c:pt>
                <c:pt idx="1718">
                  <c:v>1478540</c:v>
                </c:pt>
                <c:pt idx="1719">
                  <c:v>1527820</c:v>
                </c:pt>
                <c:pt idx="1720">
                  <c:v>1622629.9999999998</c:v>
                </c:pt>
                <c:pt idx="1721">
                  <c:v>1616760</c:v>
                </c:pt>
                <c:pt idx="1722">
                  <c:v>1647400</c:v>
                </c:pt>
                <c:pt idx="1723">
                  <c:v>1680300</c:v>
                </c:pt>
                <c:pt idx="1724">
                  <c:v>1719300.0000000002</c:v>
                </c:pt>
                <c:pt idx="1725">
                  <c:v>1709690.0000000002</c:v>
                </c:pt>
                <c:pt idx="1726">
                  <c:v>1802359.9999999998</c:v>
                </c:pt>
                <c:pt idx="1727">
                  <c:v>1982500</c:v>
                </c:pt>
                <c:pt idx="1728">
                  <c:v>2015800.0000000002</c:v>
                </c:pt>
                <c:pt idx="1729">
                  <c:v>2067110</c:v>
                </c:pt>
                <c:pt idx="1730">
                  <c:v>1712440.0000000002</c:v>
                </c:pt>
                <c:pt idx="1731">
                  <c:v>1789500</c:v>
                </c:pt>
                <c:pt idx="1732">
                  <c:v>1775750</c:v>
                </c:pt>
                <c:pt idx="1733">
                  <c:v>1777700</c:v>
                </c:pt>
                <c:pt idx="1734">
                  <c:v>1786900</c:v>
                </c:pt>
                <c:pt idx="1735">
                  <c:v>1685600.0000000002</c:v>
                </c:pt>
                <c:pt idx="1736">
                  <c:v>1641700.0000000002</c:v>
                </c:pt>
                <c:pt idx="1737">
                  <c:v>1680580.0000000002</c:v>
                </c:pt>
                <c:pt idx="1738">
                  <c:v>1696750</c:v>
                </c:pt>
                <c:pt idx="1739">
                  <c:v>1818600</c:v>
                </c:pt>
                <c:pt idx="1740">
                  <c:v>1687259.9999999998</c:v>
                </c:pt>
                <c:pt idx="1741">
                  <c:v>1752600</c:v>
                </c:pt>
                <c:pt idx="1742">
                  <c:v>1654700</c:v>
                </c:pt>
                <c:pt idx="1743">
                  <c:v>1738019.9999999998</c:v>
                </c:pt>
                <c:pt idx="1744">
                  <c:v>1752499.9999999998</c:v>
                </c:pt>
                <c:pt idx="1745">
                  <c:v>1809300</c:v>
                </c:pt>
                <c:pt idx="1746">
                  <c:v>1878430.0000000002</c:v>
                </c:pt>
                <c:pt idx="1747">
                  <c:v>1812590.0000000002</c:v>
                </c:pt>
                <c:pt idx="1748">
                  <c:v>1739630</c:v>
                </c:pt>
                <c:pt idx="1749">
                  <c:v>1747600</c:v>
                </c:pt>
                <c:pt idx="1750">
                  <c:v>1533100</c:v>
                </c:pt>
                <c:pt idx="1751">
                  <c:v>1275300</c:v>
                </c:pt>
                <c:pt idx="1752">
                  <c:v>1334900</c:v>
                </c:pt>
                <c:pt idx="1753">
                  <c:v>1360700</c:v>
                </c:pt>
                <c:pt idx="1754">
                  <c:v>1226200</c:v>
                </c:pt>
                <c:pt idx="1755">
                  <c:v>1087700</c:v>
                </c:pt>
                <c:pt idx="1756">
                  <c:v>1261320</c:v>
                </c:pt>
                <c:pt idx="1757">
                  <c:v>1328600</c:v>
                </c:pt>
                <c:pt idx="1758">
                  <c:v>1111300</c:v>
                </c:pt>
                <c:pt idx="1759">
                  <c:v>1002000</c:v>
                </c:pt>
                <c:pt idx="1760">
                  <c:v>938390</c:v>
                </c:pt>
                <c:pt idx="1761">
                  <c:v>935650</c:v>
                </c:pt>
                <c:pt idx="1762">
                  <c:v>980400</c:v>
                </c:pt>
                <c:pt idx="1763">
                  <c:v>1002699.9999999999</c:v>
                </c:pt>
                <c:pt idx="1764">
                  <c:v>952500</c:v>
                </c:pt>
                <c:pt idx="1765">
                  <c:v>965300</c:v>
                </c:pt>
                <c:pt idx="1766">
                  <c:v>1030599.9999999999</c:v>
                </c:pt>
                <c:pt idx="1767">
                  <c:v>951700</c:v>
                </c:pt>
                <c:pt idx="1768">
                  <c:v>1029500</c:v>
                </c:pt>
                <c:pt idx="1769">
                  <c:v>1088500</c:v>
                </c:pt>
                <c:pt idx="1770">
                  <c:v>1069600</c:v>
                </c:pt>
                <c:pt idx="1771">
                  <c:v>1158040</c:v>
                </c:pt>
                <c:pt idx="1772">
                  <c:v>1126500</c:v>
                </c:pt>
                <c:pt idx="1773">
                  <c:v>1127300</c:v>
                </c:pt>
                <c:pt idx="1774">
                  <c:v>1198000</c:v>
                </c:pt>
                <c:pt idx="1775">
                  <c:v>1266300</c:v>
                </c:pt>
                <c:pt idx="1776">
                  <c:v>1309700</c:v>
                </c:pt>
                <c:pt idx="1777">
                  <c:v>1369620</c:v>
                </c:pt>
                <c:pt idx="1778">
                  <c:v>1444240</c:v>
                </c:pt>
                <c:pt idx="1779">
                  <c:v>1311600</c:v>
                </c:pt>
                <c:pt idx="1780">
                  <c:v>1338210</c:v>
                </c:pt>
                <c:pt idx="1781">
                  <c:v>1320820</c:v>
                </c:pt>
                <c:pt idx="1782">
                  <c:v>1377700</c:v>
                </c:pt>
                <c:pt idx="1783">
                  <c:v>1332620</c:v>
                </c:pt>
                <c:pt idx="1784">
                  <c:v>1276740</c:v>
                </c:pt>
                <c:pt idx="1785">
                  <c:v>1237000</c:v>
                </c:pt>
                <c:pt idx="1786">
                  <c:v>1187580</c:v>
                </c:pt>
                <c:pt idx="1787">
                  <c:v>1288800</c:v>
                </c:pt>
                <c:pt idx="1788">
                  <c:v>1250600</c:v>
                </c:pt>
                <c:pt idx="1789">
                  <c:v>1400800</c:v>
                </c:pt>
                <c:pt idx="1790">
                  <c:v>1397760</c:v>
                </c:pt>
                <c:pt idx="1791">
                  <c:v>1467700</c:v>
                </c:pt>
                <c:pt idx="1792">
                  <c:v>1573400</c:v>
                </c:pt>
                <c:pt idx="1793">
                  <c:v>1527000</c:v>
                </c:pt>
                <c:pt idx="1794">
                  <c:v>1482500</c:v>
                </c:pt>
                <c:pt idx="1795">
                  <c:v>1422400</c:v>
                </c:pt>
                <c:pt idx="1796">
                  <c:v>1408380</c:v>
                </c:pt>
                <c:pt idx="1797">
                  <c:v>1339760</c:v>
                </c:pt>
                <c:pt idx="1798">
                  <c:v>1268500</c:v>
                </c:pt>
                <c:pt idx="1799">
                  <c:v>1340200</c:v>
                </c:pt>
                <c:pt idx="1800">
                  <c:v>1390600</c:v>
                </c:pt>
                <c:pt idx="1801">
                  <c:v>1392500</c:v>
                </c:pt>
                <c:pt idx="1802">
                  <c:v>1462700</c:v>
                </c:pt>
                <c:pt idx="1803">
                  <c:v>1472750</c:v>
                </c:pt>
                <c:pt idx="1804">
                  <c:v>1417200</c:v>
                </c:pt>
                <c:pt idx="1805">
                  <c:v>1472880</c:v>
                </c:pt>
                <c:pt idx="1806">
                  <c:v>1623000</c:v>
                </c:pt>
                <c:pt idx="1807">
                  <c:v>1677199.9999999998</c:v>
                </c:pt>
                <c:pt idx="1808">
                  <c:v>1700200</c:v>
                </c:pt>
                <c:pt idx="1809">
                  <c:v>1603650</c:v>
                </c:pt>
                <c:pt idx="1810">
                  <c:v>1613550</c:v>
                </c:pt>
                <c:pt idx="1811">
                  <c:v>1770750</c:v>
                </c:pt>
                <c:pt idx="1812">
                  <c:v>1746600</c:v>
                </c:pt>
                <c:pt idx="1813">
                  <c:v>1767150.0000000002</c:v>
                </c:pt>
                <c:pt idx="1814">
                  <c:v>1630999.9999999998</c:v>
                </c:pt>
                <c:pt idx="1815">
                  <c:v>1738500.0000000002</c:v>
                </c:pt>
                <c:pt idx="1816">
                  <c:v>1742100</c:v>
                </c:pt>
                <c:pt idx="1817">
                  <c:v>1850300</c:v>
                </c:pt>
                <c:pt idx="1818">
                  <c:v>1829200.0000000002</c:v>
                </c:pt>
                <c:pt idx="1819">
                  <c:v>1850500</c:v>
                </c:pt>
                <c:pt idx="1820">
                  <c:v>1716500</c:v>
                </c:pt>
                <c:pt idx="1821">
                  <c:v>1725700.0000000002</c:v>
                </c:pt>
                <c:pt idx="1822">
                  <c:v>1747600</c:v>
                </c:pt>
                <c:pt idx="1823">
                  <c:v>1687300</c:v>
                </c:pt>
                <c:pt idx="1824">
                  <c:v>1847600</c:v>
                </c:pt>
                <c:pt idx="1825">
                  <c:v>1840700</c:v>
                </c:pt>
                <c:pt idx="1826">
                  <c:v>1699500</c:v>
                </c:pt>
                <c:pt idx="1827">
                  <c:v>1620300</c:v>
                </c:pt>
                <c:pt idx="1828">
                  <c:v>1517950</c:v>
                </c:pt>
                <c:pt idx="1829">
                  <c:v>1551500</c:v>
                </c:pt>
                <c:pt idx="1830">
                  <c:v>1629000</c:v>
                </c:pt>
                <c:pt idx="1831">
                  <c:v>1646000</c:v>
                </c:pt>
                <c:pt idx="1832">
                  <c:v>1735000.0000000002</c:v>
                </c:pt>
                <c:pt idx="1833">
                  <c:v>1707000</c:v>
                </c:pt>
                <c:pt idx="1834">
                  <c:v>1700000</c:v>
                </c:pt>
                <c:pt idx="1835">
                  <c:v>1691000</c:v>
                </c:pt>
                <c:pt idx="1836">
                  <c:v>1792000.0000000002</c:v>
                </c:pt>
                <c:pt idx="1837">
                  <c:v>1839000</c:v>
                </c:pt>
                <c:pt idx="1838">
                  <c:v>1773999.9999999998</c:v>
                </c:pt>
                <c:pt idx="1839">
                  <c:v>1832000</c:v>
                </c:pt>
                <c:pt idx="1840">
                  <c:v>1864999.9999999998</c:v>
                </c:pt>
                <c:pt idx="1841">
                  <c:v>1837200</c:v>
                </c:pt>
                <c:pt idx="1842">
                  <c:v>1931700</c:v>
                </c:pt>
                <c:pt idx="1843">
                  <c:v>1764000</c:v>
                </c:pt>
                <c:pt idx="1844">
                  <c:v>1839999.9999999998</c:v>
                </c:pt>
                <c:pt idx="1845">
                  <c:v>1743199.9999999998</c:v>
                </c:pt>
                <c:pt idx="1846">
                  <c:v>1823000</c:v>
                </c:pt>
                <c:pt idx="1847">
                  <c:v>1917500</c:v>
                </c:pt>
                <c:pt idx="1848">
                  <c:v>1907000</c:v>
                </c:pt>
                <c:pt idx="1849">
                  <c:v>1787000</c:v>
                </c:pt>
                <c:pt idx="1850">
                  <c:v>1812000</c:v>
                </c:pt>
                <c:pt idx="1851">
                  <c:v>1786199.9999999998</c:v>
                </c:pt>
                <c:pt idx="1852">
                  <c:v>1811000</c:v>
                </c:pt>
                <c:pt idx="1853">
                  <c:v>1798000</c:v>
                </c:pt>
                <c:pt idx="1854">
                  <c:v>1846000</c:v>
                </c:pt>
                <c:pt idx="1855">
                  <c:v>1812800</c:v>
                </c:pt>
                <c:pt idx="1856">
                  <c:v>1799700</c:v>
                </c:pt>
                <c:pt idx="1857">
                  <c:v>1906900</c:v>
                </c:pt>
                <c:pt idx="1858">
                  <c:v>1984400.0000000002</c:v>
                </c:pt>
                <c:pt idx="1859">
                  <c:v>1987000</c:v>
                </c:pt>
                <c:pt idx="1860">
                  <c:v>2073999.9999999998</c:v>
                </c:pt>
                <c:pt idx="1861">
                  <c:v>2145000</c:v>
                </c:pt>
                <c:pt idx="1862">
                  <c:v>2210000</c:v>
                </c:pt>
                <c:pt idx="1863">
                  <c:v>2322300</c:v>
                </c:pt>
                <c:pt idx="1864">
                  <c:v>2429200</c:v>
                </c:pt>
                <c:pt idx="1865">
                  <c:v>2327000</c:v>
                </c:pt>
                <c:pt idx="1866">
                  <c:v>2472700</c:v>
                </c:pt>
                <c:pt idx="1867">
                  <c:v>2672000</c:v>
                </c:pt>
                <c:pt idx="1868">
                  <c:v>2606400</c:v>
                </c:pt>
                <c:pt idx="1869">
                  <c:v>2731000</c:v>
                </c:pt>
                <c:pt idx="1870">
                  <c:v>2669100</c:v>
                </c:pt>
                <c:pt idx="1871">
                  <c:v>2924200</c:v>
                </c:pt>
                <c:pt idx="1872">
                  <c:v>2861100</c:v>
                </c:pt>
                <c:pt idx="1873">
                  <c:v>2914700</c:v>
                </c:pt>
                <c:pt idx="1874">
                  <c:v>2912600</c:v>
                </c:pt>
                <c:pt idx="1875">
                  <c:v>3084600</c:v>
                </c:pt>
                <c:pt idx="1876">
                  <c:v>2873700</c:v>
                </c:pt>
                <c:pt idx="1877">
                  <c:v>2839700</c:v>
                </c:pt>
                <c:pt idx="1878">
                  <c:v>2745800</c:v>
                </c:pt>
                <c:pt idx="1879">
                  <c:v>2793000</c:v>
                </c:pt>
                <c:pt idx="1880">
                  <c:v>2907500</c:v>
                </c:pt>
                <c:pt idx="1881">
                  <c:v>2990700</c:v>
                </c:pt>
                <c:pt idx="1882">
                  <c:v>3252700</c:v>
                </c:pt>
                <c:pt idx="1883">
                  <c:v>3330500</c:v>
                </c:pt>
                <c:pt idx="1884">
                  <c:v>3550000</c:v>
                </c:pt>
                <c:pt idx="1885">
                  <c:v>3584599.9999999995</c:v>
                </c:pt>
                <c:pt idx="1886">
                  <c:v>3524600</c:v>
                </c:pt>
                <c:pt idx="1887">
                  <c:v>3731300.0000000005</c:v>
                </c:pt>
                <c:pt idx="1888">
                  <c:v>3778000</c:v>
                </c:pt>
                <c:pt idx="1889">
                  <c:v>4091100</c:v>
                </c:pt>
                <c:pt idx="1890">
                  <c:v>4296700</c:v>
                </c:pt>
                <c:pt idx="1891">
                  <c:v>4726350</c:v>
                </c:pt>
                <c:pt idx="1892">
                  <c:v>4787900</c:v>
                </c:pt>
                <c:pt idx="1893">
                  <c:v>3560600</c:v>
                </c:pt>
                <c:pt idx="1894">
                  <c:v>3536699.9999999995</c:v>
                </c:pt>
                <c:pt idx="1895">
                  <c:v>3503600</c:v>
                </c:pt>
                <c:pt idx="1896">
                  <c:v>3796400</c:v>
                </c:pt>
                <c:pt idx="1897">
                  <c:v>3621200.0000000005</c:v>
                </c:pt>
                <c:pt idx="1898">
                  <c:v>3615300</c:v>
                </c:pt>
                <c:pt idx="1899">
                  <c:v>3584000.0000000005</c:v>
                </c:pt>
                <c:pt idx="1900">
                  <c:v>3427600.0000000005</c:v>
                </c:pt>
                <c:pt idx="1901">
                  <c:v>3384300.0000000005</c:v>
                </c:pt>
                <c:pt idx="1902">
                  <c:v>3667600</c:v>
                </c:pt>
                <c:pt idx="1903">
                  <c:v>3926000</c:v>
                </c:pt>
                <c:pt idx="1904">
                  <c:v>4004800</c:v>
                </c:pt>
                <c:pt idx="1905">
                  <c:v>3985400</c:v>
                </c:pt>
                <c:pt idx="1906">
                  <c:v>3832400</c:v>
                </c:pt>
                <c:pt idx="1907">
                  <c:v>3905700</c:v>
                </c:pt>
                <c:pt idx="1908">
                  <c:v>4287300</c:v>
                </c:pt>
                <c:pt idx="1909">
                  <c:v>4130299.9999999995</c:v>
                </c:pt>
                <c:pt idx="1910">
                  <c:v>4321300</c:v>
                </c:pt>
                <c:pt idx="1911">
                  <c:v>4143900</c:v>
                </c:pt>
                <c:pt idx="1912">
                  <c:v>4065300</c:v>
                </c:pt>
                <c:pt idx="1913">
                  <c:v>3109400</c:v>
                </c:pt>
                <c:pt idx="1914">
                  <c:v>2989700</c:v>
                </c:pt>
                <c:pt idx="1915">
                  <c:v>3111800</c:v>
                </c:pt>
                <c:pt idx="1916">
                  <c:v>3215000</c:v>
                </c:pt>
                <c:pt idx="1917">
                  <c:v>3133100</c:v>
                </c:pt>
                <c:pt idx="1918">
                  <c:v>3528600</c:v>
                </c:pt>
                <c:pt idx="1919">
                  <c:v>3412200</c:v>
                </c:pt>
                <c:pt idx="1920">
                  <c:v>3465999.9999999995</c:v>
                </c:pt>
                <c:pt idx="1921">
                  <c:v>3231500</c:v>
                </c:pt>
                <c:pt idx="1922">
                  <c:v>3109000</c:v>
                </c:pt>
                <c:pt idx="1923">
                  <c:v>3256100</c:v>
                </c:pt>
                <c:pt idx="1924">
                  <c:v>3216400</c:v>
                </c:pt>
                <c:pt idx="1925">
                  <c:v>2970300</c:v>
                </c:pt>
                <c:pt idx="1926">
                  <c:v>2904800</c:v>
                </c:pt>
                <c:pt idx="1927">
                  <c:v>2771400</c:v>
                </c:pt>
                <c:pt idx="1928">
                  <c:v>2871300</c:v>
                </c:pt>
                <c:pt idx="1929">
                  <c:v>2972300</c:v>
                </c:pt>
                <c:pt idx="1930">
                  <c:v>3213400</c:v>
                </c:pt>
                <c:pt idx="1931">
                  <c:v>3385400</c:v>
                </c:pt>
                <c:pt idx="1932">
                  <c:v>3361200</c:v>
                </c:pt>
                <c:pt idx="1933">
                  <c:v>3353799.9999999995</c:v>
                </c:pt>
                <c:pt idx="1934">
                  <c:v>3324100</c:v>
                </c:pt>
                <c:pt idx="1935">
                  <c:v>3535499.9999999995</c:v>
                </c:pt>
                <c:pt idx="1936">
                  <c:v>3472800</c:v>
                </c:pt>
                <c:pt idx="1937">
                  <c:v>3425300</c:v>
                </c:pt>
                <c:pt idx="1938">
                  <c:v>3250500.0000000005</c:v>
                </c:pt>
                <c:pt idx="1939">
                  <c:v>3214300</c:v>
                </c:pt>
                <c:pt idx="1940">
                  <c:v>3221300</c:v>
                </c:pt>
                <c:pt idx="1941">
                  <c:v>3186880</c:v>
                </c:pt>
                <c:pt idx="1942">
                  <c:v>3148300</c:v>
                </c:pt>
                <c:pt idx="1943">
                  <c:v>3165400</c:v>
                </c:pt>
                <c:pt idx="1944">
                  <c:v>3124700</c:v>
                </c:pt>
                <c:pt idx="1945">
                  <c:v>3034600</c:v>
                </c:pt>
                <c:pt idx="1946">
                  <c:v>2888700</c:v>
                </c:pt>
                <c:pt idx="1947">
                  <c:v>2870200</c:v>
                </c:pt>
                <c:pt idx="1948">
                  <c:v>2850800</c:v>
                </c:pt>
                <c:pt idx="1949">
                  <c:v>2848800</c:v>
                </c:pt>
                <c:pt idx="1950">
                  <c:v>2848600</c:v>
                </c:pt>
                <c:pt idx="1951">
                  <c:v>2864200</c:v>
                </c:pt>
                <c:pt idx="1952">
                  <c:v>2681300</c:v>
                </c:pt>
                <c:pt idx="1953">
                  <c:v>2742200</c:v>
                </c:pt>
                <c:pt idx="1954">
                  <c:v>2709600</c:v>
                </c:pt>
                <c:pt idx="1955">
                  <c:v>2725200</c:v>
                </c:pt>
                <c:pt idx="1956">
                  <c:v>2727200</c:v>
                </c:pt>
                <c:pt idx="1957">
                  <c:v>2767200</c:v>
                </c:pt>
                <c:pt idx="1958">
                  <c:v>2772200</c:v>
                </c:pt>
                <c:pt idx="1959">
                  <c:v>2808200</c:v>
                </c:pt>
                <c:pt idx="1960">
                  <c:v>2804800</c:v>
                </c:pt>
                <c:pt idx="1961">
                  <c:v>3077400</c:v>
                </c:pt>
                <c:pt idx="1962">
                  <c:v>3167500</c:v>
                </c:pt>
                <c:pt idx="1963">
                  <c:v>3366400</c:v>
                </c:pt>
                <c:pt idx="1964">
                  <c:v>3457600</c:v>
                </c:pt>
                <c:pt idx="1965">
                  <c:v>3441599.9999999995</c:v>
                </c:pt>
                <c:pt idx="1966">
                  <c:v>3445300.0000000005</c:v>
                </c:pt>
                <c:pt idx="1967">
                  <c:v>3449300</c:v>
                </c:pt>
                <c:pt idx="1968">
                  <c:v>3340600</c:v>
                </c:pt>
                <c:pt idx="1969">
                  <c:v>3204399.9999999995</c:v>
                </c:pt>
                <c:pt idx="1970">
                  <c:v>3195800</c:v>
                </c:pt>
                <c:pt idx="1971">
                  <c:v>3086200</c:v>
                </c:pt>
                <c:pt idx="1972">
                  <c:v>3257900</c:v>
                </c:pt>
                <c:pt idx="1973">
                  <c:v>3229000</c:v>
                </c:pt>
                <c:pt idx="1974">
                  <c:v>3390600</c:v>
                </c:pt>
                <c:pt idx="1975">
                  <c:v>3336600</c:v>
                </c:pt>
                <c:pt idx="1976">
                  <c:v>3303600</c:v>
                </c:pt>
                <c:pt idx="1977">
                  <c:v>3223800</c:v>
                </c:pt>
                <c:pt idx="1978">
                  <c:v>2997500</c:v>
                </c:pt>
                <c:pt idx="1979">
                  <c:v>2998300</c:v>
                </c:pt>
                <c:pt idx="1980">
                  <c:v>3017600</c:v>
                </c:pt>
                <c:pt idx="1981">
                  <c:v>3043300</c:v>
                </c:pt>
                <c:pt idx="1982">
                  <c:v>3182400</c:v>
                </c:pt>
                <c:pt idx="1983">
                  <c:v>3114500</c:v>
                </c:pt>
                <c:pt idx="1984">
                  <c:v>3179500</c:v>
                </c:pt>
                <c:pt idx="1985">
                  <c:v>3135500</c:v>
                </c:pt>
                <c:pt idx="1986">
                  <c:v>2974300</c:v>
                </c:pt>
                <c:pt idx="1987">
                  <c:v>2872900</c:v>
                </c:pt>
                <c:pt idx="1988">
                  <c:v>2856300</c:v>
                </c:pt>
                <c:pt idx="1989">
                  <c:v>2895000</c:v>
                </c:pt>
                <c:pt idx="1990">
                  <c:v>2874200</c:v>
                </c:pt>
                <c:pt idx="1991">
                  <c:v>2863200</c:v>
                </c:pt>
                <c:pt idx="1992">
                  <c:v>2845590</c:v>
                </c:pt>
                <c:pt idx="1993">
                  <c:v>2711800</c:v>
                </c:pt>
                <c:pt idx="1994">
                  <c:v>2598900</c:v>
                </c:pt>
                <c:pt idx="1995">
                  <c:v>2324900</c:v>
                </c:pt>
                <c:pt idx="1996">
                  <c:v>2396100</c:v>
                </c:pt>
                <c:pt idx="1997">
                  <c:v>2406100</c:v>
                </c:pt>
                <c:pt idx="1998">
                  <c:v>2384100</c:v>
                </c:pt>
                <c:pt idx="1999">
                  <c:v>2222100</c:v>
                </c:pt>
                <c:pt idx="2000">
                  <c:v>2236300</c:v>
                </c:pt>
                <c:pt idx="2001">
                  <c:v>2222200</c:v>
                </c:pt>
                <c:pt idx="2002">
                  <c:v>2164900</c:v>
                </c:pt>
                <c:pt idx="2003">
                  <c:v>2205800</c:v>
                </c:pt>
                <c:pt idx="2004">
                  <c:v>2007300</c:v>
                </c:pt>
                <c:pt idx="2005">
                  <c:v>1965599.9999999998</c:v>
                </c:pt>
                <c:pt idx="2006">
                  <c:v>1889300</c:v>
                </c:pt>
                <c:pt idx="2007">
                  <c:v>1992700</c:v>
                </c:pt>
                <c:pt idx="2008">
                  <c:v>1948900</c:v>
                </c:pt>
                <c:pt idx="2009">
                  <c:v>1996900.0000000002</c:v>
                </c:pt>
                <c:pt idx="2010">
                  <c:v>1986199.9999999998</c:v>
                </c:pt>
                <c:pt idx="2011">
                  <c:v>2052900</c:v>
                </c:pt>
                <c:pt idx="2012">
                  <c:v>2321900</c:v>
                </c:pt>
                <c:pt idx="2013">
                  <c:v>2402100</c:v>
                </c:pt>
                <c:pt idx="2014">
                  <c:v>2346200</c:v>
                </c:pt>
                <c:pt idx="2015">
                  <c:v>2380100</c:v>
                </c:pt>
                <c:pt idx="2016">
                  <c:v>2219900</c:v>
                </c:pt>
                <c:pt idx="2017">
                  <c:v>2175700</c:v>
                </c:pt>
                <c:pt idx="2018">
                  <c:v>2175400</c:v>
                </c:pt>
                <c:pt idx="2019">
                  <c:v>2169900</c:v>
                </c:pt>
                <c:pt idx="2020">
                  <c:v>2131900</c:v>
                </c:pt>
                <c:pt idx="2021">
                  <c:v>2189400</c:v>
                </c:pt>
                <c:pt idx="2022">
                  <c:v>2251000</c:v>
                </c:pt>
                <c:pt idx="2023">
                  <c:v>2184900</c:v>
                </c:pt>
                <c:pt idx="2024">
                  <c:v>2148700</c:v>
                </c:pt>
                <c:pt idx="2025">
                  <c:v>2078300.0000000002</c:v>
                </c:pt>
                <c:pt idx="2026">
                  <c:v>1985000.0000000002</c:v>
                </c:pt>
                <c:pt idx="2027">
                  <c:v>1997500.0000000002</c:v>
                </c:pt>
                <c:pt idx="2028">
                  <c:v>1947500.0000000002</c:v>
                </c:pt>
                <c:pt idx="2029">
                  <c:v>1968900</c:v>
                </c:pt>
                <c:pt idx="2030">
                  <c:v>1937300</c:v>
                </c:pt>
                <c:pt idx="2031">
                  <c:v>2004400</c:v>
                </c:pt>
                <c:pt idx="2032">
                  <c:v>2012099.9999999998</c:v>
                </c:pt>
                <c:pt idx="2033">
                  <c:v>2012099.9999999998</c:v>
                </c:pt>
                <c:pt idx="2034">
                  <c:v>2028200</c:v>
                </c:pt>
                <c:pt idx="2035">
                  <c:v>1989399.9999999998</c:v>
                </c:pt>
                <c:pt idx="2036">
                  <c:v>1914000</c:v>
                </c:pt>
                <c:pt idx="2037">
                  <c:v>1999100</c:v>
                </c:pt>
                <c:pt idx="2038">
                  <c:v>2145100</c:v>
                </c:pt>
                <c:pt idx="2039">
                  <c:v>2181100</c:v>
                </c:pt>
                <c:pt idx="2040">
                  <c:v>2120900</c:v>
                </c:pt>
                <c:pt idx="2041">
                  <c:v>2085100</c:v>
                </c:pt>
                <c:pt idx="2042">
                  <c:v>2140100</c:v>
                </c:pt>
                <c:pt idx="2043">
                  <c:v>2030099.9999999998</c:v>
                </c:pt>
                <c:pt idx="2044">
                  <c:v>1978200</c:v>
                </c:pt>
                <c:pt idx="2045">
                  <c:v>1993199.9999999998</c:v>
                </c:pt>
                <c:pt idx="2046">
                  <c:v>1995100</c:v>
                </c:pt>
                <c:pt idx="2047">
                  <c:v>1963900</c:v>
                </c:pt>
                <c:pt idx="2048">
                  <c:v>1968199.9999999998</c:v>
                </c:pt>
                <c:pt idx="2049">
                  <c:v>1945100</c:v>
                </c:pt>
                <c:pt idx="2050">
                  <c:v>1912099.9999999998</c:v>
                </c:pt>
                <c:pt idx="2051">
                  <c:v>1934900</c:v>
                </c:pt>
                <c:pt idx="2052">
                  <c:v>1944900.0000000002</c:v>
                </c:pt>
                <c:pt idx="2053">
                  <c:v>1877900</c:v>
                </c:pt>
                <c:pt idx="2054">
                  <c:v>1901800</c:v>
                </c:pt>
                <c:pt idx="2055">
                  <c:v>1968900</c:v>
                </c:pt>
                <c:pt idx="2056">
                  <c:v>2086100</c:v>
                </c:pt>
                <c:pt idx="2057">
                  <c:v>2091100.0000000002</c:v>
                </c:pt>
                <c:pt idx="2058">
                  <c:v>2113100</c:v>
                </c:pt>
                <c:pt idx="2059">
                  <c:v>2142900</c:v>
                </c:pt>
                <c:pt idx="2060">
                  <c:v>2084900</c:v>
                </c:pt>
                <c:pt idx="2061">
                  <c:v>2070100</c:v>
                </c:pt>
                <c:pt idx="2062">
                  <c:v>2029100</c:v>
                </c:pt>
                <c:pt idx="2063">
                  <c:v>1986100</c:v>
                </c:pt>
                <c:pt idx="2064">
                  <c:v>1954100</c:v>
                </c:pt>
                <c:pt idx="2065">
                  <c:v>1941100.0000000002</c:v>
                </c:pt>
                <c:pt idx="2066">
                  <c:v>1945100</c:v>
                </c:pt>
                <c:pt idx="2067">
                  <c:v>1919100</c:v>
                </c:pt>
                <c:pt idx="2068">
                  <c:v>1861100</c:v>
                </c:pt>
                <c:pt idx="2069">
                  <c:v>1781800.0000000002</c:v>
                </c:pt>
                <c:pt idx="2070">
                  <c:v>1763900</c:v>
                </c:pt>
                <c:pt idx="2071">
                  <c:v>1682900</c:v>
                </c:pt>
                <c:pt idx="2072">
                  <c:v>1737900.0000000002</c:v>
                </c:pt>
                <c:pt idx="2073">
                  <c:v>1725900</c:v>
                </c:pt>
                <c:pt idx="2074">
                  <c:v>1717100</c:v>
                </c:pt>
                <c:pt idx="2075">
                  <c:v>1614900</c:v>
                </c:pt>
                <c:pt idx="2076">
                  <c:v>1578900</c:v>
                </c:pt>
                <c:pt idx="2077">
                  <c:v>1628200</c:v>
                </c:pt>
                <c:pt idx="2078">
                  <c:v>1642100</c:v>
                </c:pt>
                <c:pt idx="2079">
                  <c:v>1544900</c:v>
                </c:pt>
                <c:pt idx="2080">
                  <c:v>1627900</c:v>
                </c:pt>
                <c:pt idx="2081">
                  <c:v>1701100</c:v>
                </c:pt>
                <c:pt idx="2082">
                  <c:v>1607900</c:v>
                </c:pt>
                <c:pt idx="2083">
                  <c:v>1604100</c:v>
                </c:pt>
                <c:pt idx="2084">
                  <c:v>1575100</c:v>
                </c:pt>
                <c:pt idx="2085">
                  <c:v>1648900</c:v>
                </c:pt>
                <c:pt idx="2086">
                  <c:v>1777900</c:v>
                </c:pt>
                <c:pt idx="2087">
                  <c:v>1832900</c:v>
                </c:pt>
                <c:pt idx="2088">
                  <c:v>1722000</c:v>
                </c:pt>
                <c:pt idx="2089">
                  <c:v>1671800</c:v>
                </c:pt>
                <c:pt idx="2090">
                  <c:v>1730099.9999999998</c:v>
                </c:pt>
                <c:pt idx="2091">
                  <c:v>1621099.9999999998</c:v>
                </c:pt>
                <c:pt idx="2092">
                  <c:v>1656100</c:v>
                </c:pt>
                <c:pt idx="2093">
                  <c:v>1588900</c:v>
                </c:pt>
                <c:pt idx="2094">
                  <c:v>1562900</c:v>
                </c:pt>
                <c:pt idx="2095">
                  <c:v>1664500</c:v>
                </c:pt>
                <c:pt idx="2096">
                  <c:v>1691100.0000000002</c:v>
                </c:pt>
                <c:pt idx="2097">
                  <c:v>1675300</c:v>
                </c:pt>
                <c:pt idx="2098">
                  <c:v>1647900</c:v>
                </c:pt>
                <c:pt idx="2099">
                  <c:v>1623200</c:v>
                </c:pt>
                <c:pt idx="2100">
                  <c:v>1571500</c:v>
                </c:pt>
                <c:pt idx="2101">
                  <c:v>1612099.9999999998</c:v>
                </c:pt>
                <c:pt idx="2102">
                  <c:v>1643199.9999999998</c:v>
                </c:pt>
                <c:pt idx="2103">
                  <c:v>1745900</c:v>
                </c:pt>
                <c:pt idx="2104">
                  <c:v>1708899.9999999998</c:v>
                </c:pt>
                <c:pt idx="2105">
                  <c:v>1671900.0000000002</c:v>
                </c:pt>
                <c:pt idx="2106">
                  <c:v>1610000.0000000002</c:v>
                </c:pt>
                <c:pt idx="2107">
                  <c:v>1593200</c:v>
                </c:pt>
                <c:pt idx="2108">
                  <c:v>1607100.0000000002</c:v>
                </c:pt>
                <c:pt idx="2109">
                  <c:v>1578200</c:v>
                </c:pt>
                <c:pt idx="2110">
                  <c:v>1568600</c:v>
                </c:pt>
                <c:pt idx="2111">
                  <c:v>1556100</c:v>
                </c:pt>
                <c:pt idx="2112">
                  <c:v>1484100</c:v>
                </c:pt>
                <c:pt idx="2113">
                  <c:v>1466100</c:v>
                </c:pt>
                <c:pt idx="2114">
                  <c:v>1475100</c:v>
                </c:pt>
                <c:pt idx="2115">
                  <c:v>1479900</c:v>
                </c:pt>
                <c:pt idx="2116">
                  <c:v>1522900</c:v>
                </c:pt>
                <c:pt idx="2117">
                  <c:v>1529100</c:v>
                </c:pt>
                <c:pt idx="2118">
                  <c:v>1457900</c:v>
                </c:pt>
                <c:pt idx="2119">
                  <c:v>1455100</c:v>
                </c:pt>
                <c:pt idx="2120">
                  <c:v>1458900</c:v>
                </c:pt>
                <c:pt idx="2121">
                  <c:v>1513200</c:v>
                </c:pt>
                <c:pt idx="2122">
                  <c:v>1508900</c:v>
                </c:pt>
                <c:pt idx="2123">
                  <c:v>1522300</c:v>
                </c:pt>
                <c:pt idx="2124">
                  <c:v>1583000</c:v>
                </c:pt>
                <c:pt idx="2125">
                  <c:v>1602700</c:v>
                </c:pt>
                <c:pt idx="2126">
                  <c:v>1579900</c:v>
                </c:pt>
                <c:pt idx="2127">
                  <c:v>1553900</c:v>
                </c:pt>
                <c:pt idx="2128">
                  <c:v>1476700</c:v>
                </c:pt>
                <c:pt idx="2129">
                  <c:v>1424200</c:v>
                </c:pt>
                <c:pt idx="2130">
                  <c:v>1415400</c:v>
                </c:pt>
                <c:pt idx="2131">
                  <c:v>1407400</c:v>
                </c:pt>
                <c:pt idx="2132">
                  <c:v>1452700</c:v>
                </c:pt>
                <c:pt idx="2133">
                  <c:v>1390100</c:v>
                </c:pt>
                <c:pt idx="2134">
                  <c:v>1406300</c:v>
                </c:pt>
                <c:pt idx="2135">
                  <c:v>1436700</c:v>
                </c:pt>
                <c:pt idx="2136">
                  <c:v>1383700</c:v>
                </c:pt>
                <c:pt idx="2137">
                  <c:v>1392400</c:v>
                </c:pt>
                <c:pt idx="2138">
                  <c:v>1390400</c:v>
                </c:pt>
                <c:pt idx="2139">
                  <c:v>1400600</c:v>
                </c:pt>
                <c:pt idx="2140">
                  <c:v>1424300</c:v>
                </c:pt>
                <c:pt idx="2141">
                  <c:v>1497400</c:v>
                </c:pt>
                <c:pt idx="2142">
                  <c:v>1572100</c:v>
                </c:pt>
                <c:pt idx="2143">
                  <c:v>1533100</c:v>
                </c:pt>
                <c:pt idx="2144">
                  <c:v>1468900</c:v>
                </c:pt>
                <c:pt idx="2145">
                  <c:v>1549400</c:v>
                </c:pt>
                <c:pt idx="2146">
                  <c:v>1547200</c:v>
                </c:pt>
                <c:pt idx="2147">
                  <c:v>1578200</c:v>
                </c:pt>
                <c:pt idx="2148">
                  <c:v>1518100</c:v>
                </c:pt>
                <c:pt idx="2149">
                  <c:v>1503200</c:v>
                </c:pt>
                <c:pt idx="2150">
                  <c:v>1532900</c:v>
                </c:pt>
                <c:pt idx="2151">
                  <c:v>1620600</c:v>
                </c:pt>
                <c:pt idx="2152">
                  <c:v>1694000.0000000002</c:v>
                </c:pt>
                <c:pt idx="2153">
                  <c:v>1782000</c:v>
                </c:pt>
                <c:pt idx="2154">
                  <c:v>1745700</c:v>
                </c:pt>
                <c:pt idx="2155">
                  <c:v>1708800</c:v>
                </c:pt>
                <c:pt idx="2156">
                  <c:v>1651200</c:v>
                </c:pt>
                <c:pt idx="2157">
                  <c:v>1621300</c:v>
                </c:pt>
                <c:pt idx="2158">
                  <c:v>1638800.0000000002</c:v>
                </c:pt>
                <c:pt idx="2159">
                  <c:v>1730999.9999999998</c:v>
                </c:pt>
                <c:pt idx="2160">
                  <c:v>1747400</c:v>
                </c:pt>
                <c:pt idx="2161">
                  <c:v>1771099.9999999998</c:v>
                </c:pt>
                <c:pt idx="2162">
                  <c:v>1975900</c:v>
                </c:pt>
                <c:pt idx="2163">
                  <c:v>2026100</c:v>
                </c:pt>
                <c:pt idx="2164">
                  <c:v>2021500</c:v>
                </c:pt>
                <c:pt idx="2165">
                  <c:v>1962500</c:v>
                </c:pt>
                <c:pt idx="2166">
                  <c:v>2031800.0000000002</c:v>
                </c:pt>
                <c:pt idx="2167">
                  <c:v>1969800</c:v>
                </c:pt>
                <c:pt idx="2168">
                  <c:v>1970799.9999999998</c:v>
                </c:pt>
                <c:pt idx="2169">
                  <c:v>1929400</c:v>
                </c:pt>
                <c:pt idx="2170">
                  <c:v>1863500.0000000002</c:v>
                </c:pt>
                <c:pt idx="2171">
                  <c:v>1948500</c:v>
                </c:pt>
                <c:pt idx="2172">
                  <c:v>1903900.0000000002</c:v>
                </c:pt>
                <c:pt idx="2173">
                  <c:v>1876800</c:v>
                </c:pt>
                <c:pt idx="2174">
                  <c:v>1966800</c:v>
                </c:pt>
                <c:pt idx="2175">
                  <c:v>1915100</c:v>
                </c:pt>
                <c:pt idx="2176">
                  <c:v>1752600</c:v>
                </c:pt>
                <c:pt idx="2177">
                  <c:v>1740200</c:v>
                </c:pt>
                <c:pt idx="2178">
                  <c:v>1755399.9999999998</c:v>
                </c:pt>
                <c:pt idx="2179">
                  <c:v>1774599.9999999998</c:v>
                </c:pt>
                <c:pt idx="2180">
                  <c:v>1840500</c:v>
                </c:pt>
                <c:pt idx="2181">
                  <c:v>1733700</c:v>
                </c:pt>
                <c:pt idx="2182">
                  <c:v>1654600</c:v>
                </c:pt>
                <c:pt idx="2183">
                  <c:v>1648500</c:v>
                </c:pt>
                <c:pt idx="2184">
                  <c:v>1672400</c:v>
                </c:pt>
                <c:pt idx="2185">
                  <c:v>1685700</c:v>
                </c:pt>
                <c:pt idx="2186">
                  <c:v>1608200</c:v>
                </c:pt>
                <c:pt idx="2187">
                  <c:v>1573200</c:v>
                </c:pt>
                <c:pt idx="2188">
                  <c:v>1591000</c:v>
                </c:pt>
                <c:pt idx="2189">
                  <c:v>1647200.0000000002</c:v>
                </c:pt>
                <c:pt idx="2190">
                  <c:v>1680300</c:v>
                </c:pt>
                <c:pt idx="2191">
                  <c:v>1705200</c:v>
                </c:pt>
                <c:pt idx="2192">
                  <c:v>1714600</c:v>
                </c:pt>
                <c:pt idx="2193">
                  <c:v>1750600</c:v>
                </c:pt>
                <c:pt idx="2194">
                  <c:v>1794800</c:v>
                </c:pt>
                <c:pt idx="2195">
                  <c:v>1798600</c:v>
                </c:pt>
                <c:pt idx="2196">
                  <c:v>1837099.9999999998</c:v>
                </c:pt>
                <c:pt idx="2197">
                  <c:v>1797000</c:v>
                </c:pt>
                <c:pt idx="2198">
                  <c:v>1703400</c:v>
                </c:pt>
                <c:pt idx="2199">
                  <c:v>1739600</c:v>
                </c:pt>
                <c:pt idx="2200">
                  <c:v>1776100</c:v>
                </c:pt>
                <c:pt idx="2201">
                  <c:v>1824899.9999999998</c:v>
                </c:pt>
                <c:pt idx="2202">
                  <c:v>1798500</c:v>
                </c:pt>
                <c:pt idx="2203">
                  <c:v>1853500</c:v>
                </c:pt>
                <c:pt idx="2204">
                  <c:v>1790200</c:v>
                </c:pt>
                <c:pt idx="2205">
                  <c:v>1720499.9999999998</c:v>
                </c:pt>
                <c:pt idx="2206">
                  <c:v>1632000</c:v>
                </c:pt>
                <c:pt idx="2207">
                  <c:v>1645200.0000000002</c:v>
                </c:pt>
                <c:pt idx="2208">
                  <c:v>1684300</c:v>
                </c:pt>
                <c:pt idx="2209">
                  <c:v>1733200</c:v>
                </c:pt>
                <c:pt idx="2210">
                  <c:v>1754100</c:v>
                </c:pt>
                <c:pt idx="2211">
                  <c:v>1719000.0000000002</c:v>
                </c:pt>
                <c:pt idx="2212">
                  <c:v>1668400</c:v>
                </c:pt>
                <c:pt idx="2213">
                  <c:v>1671200</c:v>
                </c:pt>
                <c:pt idx="2214">
                  <c:v>1661000</c:v>
                </c:pt>
                <c:pt idx="2215">
                  <c:v>1560000</c:v>
                </c:pt>
                <c:pt idx="2216">
                  <c:v>1596000</c:v>
                </c:pt>
                <c:pt idx="2217">
                  <c:v>1651000.0000000002</c:v>
                </c:pt>
                <c:pt idx="2218">
                  <c:v>1674500</c:v>
                </c:pt>
                <c:pt idx="2219">
                  <c:v>1626300.0000000002</c:v>
                </c:pt>
                <c:pt idx="2220">
                  <c:v>1710300.0000000002</c:v>
                </c:pt>
                <c:pt idx="2221">
                  <c:v>1696000</c:v>
                </c:pt>
                <c:pt idx="2222">
                  <c:v>1704700</c:v>
                </c:pt>
                <c:pt idx="2223">
                  <c:v>1770700</c:v>
                </c:pt>
                <c:pt idx="2224">
                  <c:v>1795400</c:v>
                </c:pt>
                <c:pt idx="2225">
                  <c:v>1756500.0000000002</c:v>
                </c:pt>
                <c:pt idx="2226">
                  <c:v>1698200</c:v>
                </c:pt>
                <c:pt idx="2227">
                  <c:v>1665500</c:v>
                </c:pt>
                <c:pt idx="2228">
                  <c:v>1680300</c:v>
                </c:pt>
                <c:pt idx="2229">
                  <c:v>1739500</c:v>
                </c:pt>
                <c:pt idx="2230">
                  <c:v>1702199.9999999998</c:v>
                </c:pt>
                <c:pt idx="2231">
                  <c:v>1683100</c:v>
                </c:pt>
                <c:pt idx="2232">
                  <c:v>1682700.0000000002</c:v>
                </c:pt>
                <c:pt idx="2233">
                  <c:v>1685900.0000000002</c:v>
                </c:pt>
                <c:pt idx="2234">
                  <c:v>1728000</c:v>
                </c:pt>
                <c:pt idx="2235">
                  <c:v>1700300</c:v>
                </c:pt>
                <c:pt idx="2236">
                  <c:v>1641600</c:v>
                </c:pt>
                <c:pt idx="2237">
                  <c:v>1578200</c:v>
                </c:pt>
                <c:pt idx="2238">
                  <c:v>1602700</c:v>
                </c:pt>
                <c:pt idx="2239">
                  <c:v>1635900.0000000002</c:v>
                </c:pt>
                <c:pt idx="2240">
                  <c:v>1689900</c:v>
                </c:pt>
                <c:pt idx="2241">
                  <c:v>1715700</c:v>
                </c:pt>
                <c:pt idx="2242">
                  <c:v>1720799.9999999998</c:v>
                </c:pt>
                <c:pt idx="2243">
                  <c:v>1699800</c:v>
                </c:pt>
                <c:pt idx="2244">
                  <c:v>1738800.0000000002</c:v>
                </c:pt>
                <c:pt idx="2245">
                  <c:v>1659000</c:v>
                </c:pt>
                <c:pt idx="2246">
                  <c:v>1633400</c:v>
                </c:pt>
                <c:pt idx="2247">
                  <c:v>1663600</c:v>
                </c:pt>
                <c:pt idx="2248">
                  <c:v>1650300</c:v>
                </c:pt>
                <c:pt idx="2249">
                  <c:v>1648300</c:v>
                </c:pt>
                <c:pt idx="2250">
                  <c:v>1656900</c:v>
                </c:pt>
                <c:pt idx="2251">
                  <c:v>1630999.9999999998</c:v>
                </c:pt>
                <c:pt idx="2252">
                  <c:v>1653500</c:v>
                </c:pt>
                <c:pt idx="2253">
                  <c:v>1634000</c:v>
                </c:pt>
                <c:pt idx="2254">
                  <c:v>1635100</c:v>
                </c:pt>
                <c:pt idx="2255">
                  <c:v>1662700</c:v>
                </c:pt>
                <c:pt idx="2256">
                  <c:v>1709100</c:v>
                </c:pt>
                <c:pt idx="2257">
                  <c:v>1650200</c:v>
                </c:pt>
                <c:pt idx="2258">
                  <c:v>1649899.9999999998</c:v>
                </c:pt>
                <c:pt idx="2259">
                  <c:v>1664200</c:v>
                </c:pt>
                <c:pt idx="2260">
                  <c:v>1642599.9999999998</c:v>
                </c:pt>
                <c:pt idx="2261">
                  <c:v>1648200</c:v>
                </c:pt>
                <c:pt idx="2262">
                  <c:v>1637700</c:v>
                </c:pt>
                <c:pt idx="2263">
                  <c:v>1675700.0000000002</c:v>
                </c:pt>
                <c:pt idx="2264">
                  <c:v>1653300.0000000002</c:v>
                </c:pt>
                <c:pt idx="2265">
                  <c:v>1642400</c:v>
                </c:pt>
                <c:pt idx="2266">
                  <c:v>1608200</c:v>
                </c:pt>
                <c:pt idx="2267">
                  <c:v>1601300.0000000002</c:v>
                </c:pt>
                <c:pt idx="2268">
                  <c:v>1578300</c:v>
                </c:pt>
                <c:pt idx="2269">
                  <c:v>1548500</c:v>
                </c:pt>
                <c:pt idx="2270">
                  <c:v>1547000</c:v>
                </c:pt>
                <c:pt idx="2271">
                  <c:v>1538900</c:v>
                </c:pt>
                <c:pt idx="2272">
                  <c:v>1528400</c:v>
                </c:pt>
                <c:pt idx="2273">
                  <c:v>1478500</c:v>
                </c:pt>
                <c:pt idx="2274">
                  <c:v>1479200</c:v>
                </c:pt>
                <c:pt idx="2275">
                  <c:v>1450800</c:v>
                </c:pt>
                <c:pt idx="2276">
                  <c:v>1415000</c:v>
                </c:pt>
                <c:pt idx="2277">
                  <c:v>1402900</c:v>
                </c:pt>
                <c:pt idx="2278">
                  <c:v>1426800</c:v>
                </c:pt>
                <c:pt idx="2279">
                  <c:v>1463800</c:v>
                </c:pt>
                <c:pt idx="2280">
                  <c:v>1462200</c:v>
                </c:pt>
                <c:pt idx="2281">
                  <c:v>1458200</c:v>
                </c:pt>
                <c:pt idx="2282">
                  <c:v>1462100</c:v>
                </c:pt>
                <c:pt idx="2283">
                  <c:v>1465800</c:v>
                </c:pt>
                <c:pt idx="2284">
                  <c:v>1472100</c:v>
                </c:pt>
                <c:pt idx="2285">
                  <c:v>1413400</c:v>
                </c:pt>
                <c:pt idx="2286">
                  <c:v>1439500</c:v>
                </c:pt>
                <c:pt idx="2287">
                  <c:v>1428200</c:v>
                </c:pt>
                <c:pt idx="2288">
                  <c:v>1416400</c:v>
                </c:pt>
                <c:pt idx="2289">
                  <c:v>1461600</c:v>
                </c:pt>
                <c:pt idx="2290">
                  <c:v>1455400</c:v>
                </c:pt>
                <c:pt idx="2291">
                  <c:v>1461800</c:v>
                </c:pt>
                <c:pt idx="2292">
                  <c:v>1536600</c:v>
                </c:pt>
                <c:pt idx="2293">
                  <c:v>1568200</c:v>
                </c:pt>
                <c:pt idx="2294">
                  <c:v>1558600</c:v>
                </c:pt>
                <c:pt idx="2295">
                  <c:v>1532300</c:v>
                </c:pt>
                <c:pt idx="2296">
                  <c:v>1574000</c:v>
                </c:pt>
                <c:pt idx="2297">
                  <c:v>1589100</c:v>
                </c:pt>
                <c:pt idx="2298">
                  <c:v>1581600</c:v>
                </c:pt>
                <c:pt idx="2299">
                  <c:v>1571500</c:v>
                </c:pt>
                <c:pt idx="2300">
                  <c:v>1590800</c:v>
                </c:pt>
                <c:pt idx="2301">
                  <c:v>1519600</c:v>
                </c:pt>
                <c:pt idx="2302">
                  <c:v>1532300</c:v>
                </c:pt>
                <c:pt idx="2303">
                  <c:v>1527700</c:v>
                </c:pt>
                <c:pt idx="2304">
                  <c:v>1542700</c:v>
                </c:pt>
                <c:pt idx="2305">
                  <c:v>1512700</c:v>
                </c:pt>
                <c:pt idx="2306">
                  <c:v>1509000</c:v>
                </c:pt>
                <c:pt idx="2307">
                  <c:v>1496700</c:v>
                </c:pt>
                <c:pt idx="2308">
                  <c:v>1494000</c:v>
                </c:pt>
                <c:pt idx="2309">
                  <c:v>1506700</c:v>
                </c:pt>
                <c:pt idx="2310">
                  <c:v>1491700</c:v>
                </c:pt>
                <c:pt idx="2311">
                  <c:v>1477200</c:v>
                </c:pt>
                <c:pt idx="2312">
                  <c:v>1441100</c:v>
                </c:pt>
                <c:pt idx="2313">
                  <c:v>1456600</c:v>
                </c:pt>
                <c:pt idx="2314">
                  <c:v>1457700</c:v>
                </c:pt>
                <c:pt idx="2315">
                  <c:v>1501000</c:v>
                </c:pt>
                <c:pt idx="2316">
                  <c:v>1483900</c:v>
                </c:pt>
                <c:pt idx="2317">
                  <c:v>1533400</c:v>
                </c:pt>
                <c:pt idx="2318">
                  <c:v>1530400</c:v>
                </c:pt>
                <c:pt idx="2319">
                  <c:v>1499700</c:v>
                </c:pt>
                <c:pt idx="2320">
                  <c:v>1522100</c:v>
                </c:pt>
                <c:pt idx="2321">
                  <c:v>1619500</c:v>
                </c:pt>
                <c:pt idx="2322">
                  <c:v>1637399.9999999998</c:v>
                </c:pt>
                <c:pt idx="2323">
                  <c:v>1618900</c:v>
                </c:pt>
                <c:pt idx="2324">
                  <c:v>1695499.9999999998</c:v>
                </c:pt>
                <c:pt idx="2325">
                  <c:v>1708599.9999999998</c:v>
                </c:pt>
                <c:pt idx="2326">
                  <c:v>1741100.0000000002</c:v>
                </c:pt>
                <c:pt idx="2327">
                  <c:v>1834500</c:v>
                </c:pt>
                <c:pt idx="2328">
                  <c:v>1814999.9999999998</c:v>
                </c:pt>
                <c:pt idx="2329">
                  <c:v>1741600</c:v>
                </c:pt>
                <c:pt idx="2330">
                  <c:v>1796300</c:v>
                </c:pt>
                <c:pt idx="2331">
                  <c:v>1752600</c:v>
                </c:pt>
                <c:pt idx="2332">
                  <c:v>1753600.0000000002</c:v>
                </c:pt>
                <c:pt idx="2333">
                  <c:v>1752799.9999999998</c:v>
                </c:pt>
                <c:pt idx="2334">
                  <c:v>1753099.9999999998</c:v>
                </c:pt>
                <c:pt idx="2335">
                  <c:v>1802400</c:v>
                </c:pt>
                <c:pt idx="2336">
                  <c:v>1809900</c:v>
                </c:pt>
                <c:pt idx="2337">
                  <c:v>1680000</c:v>
                </c:pt>
                <c:pt idx="2338">
                  <c:v>1695300</c:v>
                </c:pt>
                <c:pt idx="2339">
                  <c:v>1699100</c:v>
                </c:pt>
                <c:pt idx="2340">
                  <c:v>1700200</c:v>
                </c:pt>
                <c:pt idx="2341">
                  <c:v>1656100</c:v>
                </c:pt>
                <c:pt idx="2342">
                  <c:v>1692599.9999999998</c:v>
                </c:pt>
                <c:pt idx="2343">
                  <c:v>1718300</c:v>
                </c:pt>
                <c:pt idx="2344">
                  <c:v>1774400</c:v>
                </c:pt>
                <c:pt idx="2345">
                  <c:v>1803500</c:v>
                </c:pt>
                <c:pt idx="2346">
                  <c:v>1808720</c:v>
                </c:pt>
                <c:pt idx="2347">
                  <c:v>1800940</c:v>
                </c:pt>
                <c:pt idx="2348">
                  <c:v>1808780.0000000002</c:v>
                </c:pt>
                <c:pt idx="2349">
                  <c:v>1802390</c:v>
                </c:pt>
                <c:pt idx="2350">
                  <c:v>1767730</c:v>
                </c:pt>
                <c:pt idx="2351">
                  <c:v>1773630</c:v>
                </c:pt>
                <c:pt idx="2352">
                  <c:v>1847610</c:v>
                </c:pt>
                <c:pt idx="2353">
                  <c:v>1666180</c:v>
                </c:pt>
                <c:pt idx="2354">
                  <c:v>1733850</c:v>
                </c:pt>
                <c:pt idx="2355">
                  <c:v>1466740</c:v>
                </c:pt>
                <c:pt idx="2356">
                  <c:v>1256950</c:v>
                </c:pt>
                <c:pt idx="2357">
                  <c:v>1444460</c:v>
                </c:pt>
                <c:pt idx="2358">
                  <c:v>1437420</c:v>
                </c:pt>
                <c:pt idx="2359">
                  <c:v>1536050</c:v>
                </c:pt>
                <c:pt idx="2360">
                  <c:v>1516280</c:v>
                </c:pt>
                <c:pt idx="2361">
                  <c:v>1522200</c:v>
                </c:pt>
                <c:pt idx="2362">
                  <c:v>1494390</c:v>
                </c:pt>
                <c:pt idx="2363">
                  <c:v>1545910</c:v>
                </c:pt>
                <c:pt idx="2364">
                  <c:v>1660190</c:v>
                </c:pt>
                <c:pt idx="2365">
                  <c:v>1718620</c:v>
                </c:pt>
                <c:pt idx="2366">
                  <c:v>1784690.0000000002</c:v>
                </c:pt>
                <c:pt idx="2367">
                  <c:v>1739440</c:v>
                </c:pt>
                <c:pt idx="2368">
                  <c:v>1746820</c:v>
                </c:pt>
                <c:pt idx="2369">
                  <c:v>1758820</c:v>
                </c:pt>
                <c:pt idx="2370">
                  <c:v>1775960</c:v>
                </c:pt>
                <c:pt idx="2371">
                  <c:v>1805000</c:v>
                </c:pt>
                <c:pt idx="2372">
                  <c:v>1869250</c:v>
                </c:pt>
                <c:pt idx="2373">
                  <c:v>1932550.0000000002</c:v>
                </c:pt>
                <c:pt idx="2374">
                  <c:v>2275260</c:v>
                </c:pt>
                <c:pt idx="2375">
                  <c:v>2434500</c:v>
                </c:pt>
                <c:pt idx="2376">
                  <c:v>2825750</c:v>
                </c:pt>
                <c:pt idx="2377">
                  <c:v>2641230</c:v>
                </c:pt>
                <c:pt idx="2378">
                  <c:v>2668840</c:v>
                </c:pt>
                <c:pt idx="2379">
                  <c:v>2748930</c:v>
                </c:pt>
                <c:pt idx="2380">
                  <c:v>2686880</c:v>
                </c:pt>
                <c:pt idx="2381">
                  <c:v>2672000</c:v>
                </c:pt>
                <c:pt idx="2382">
                  <c:v>2678130</c:v>
                </c:pt>
                <c:pt idx="2383">
                  <c:v>2286640</c:v>
                </c:pt>
                <c:pt idx="2384">
                  <c:v>2370330</c:v>
                </c:pt>
                <c:pt idx="2385">
                  <c:v>2512360</c:v>
                </c:pt>
                <c:pt idx="2386">
                  <c:v>2410850</c:v>
                </c:pt>
                <c:pt idx="2387">
                  <c:v>2458540</c:v>
                </c:pt>
                <c:pt idx="2388">
                  <c:v>2363240</c:v>
                </c:pt>
                <c:pt idx="2389">
                  <c:v>2559900</c:v>
                </c:pt>
                <c:pt idx="2390">
                  <c:v>2464330</c:v>
                </c:pt>
                <c:pt idx="2391">
                  <c:v>2414950</c:v>
                </c:pt>
                <c:pt idx="2392">
                  <c:v>2267000</c:v>
                </c:pt>
                <c:pt idx="2393">
                  <c:v>2417430</c:v>
                </c:pt>
                <c:pt idx="2394">
                  <c:v>2392260</c:v>
                </c:pt>
                <c:pt idx="2395">
                  <c:v>2578040</c:v>
                </c:pt>
                <c:pt idx="2396">
                  <c:v>2579000</c:v>
                </c:pt>
                <c:pt idx="2397">
                  <c:v>2637160</c:v>
                </c:pt>
                <c:pt idx="2398">
                  <c:v>2539350</c:v>
                </c:pt>
                <c:pt idx="2399">
                  <c:v>2472890</c:v>
                </c:pt>
                <c:pt idx="2400">
                  <c:v>2544250</c:v>
                </c:pt>
                <c:pt idx="2401">
                  <c:v>2701920</c:v>
                </c:pt>
                <c:pt idx="2402">
                  <c:v>2688450</c:v>
                </c:pt>
                <c:pt idx="2403">
                  <c:v>2733960</c:v>
                </c:pt>
                <c:pt idx="2404">
                  <c:v>2725130</c:v>
                </c:pt>
                <c:pt idx="2405">
                  <c:v>2664440</c:v>
                </c:pt>
                <c:pt idx="2406">
                  <c:v>2520580</c:v>
                </c:pt>
                <c:pt idx="2407">
                  <c:v>2591050</c:v>
                </c:pt>
                <c:pt idx="2408">
                  <c:v>2621420</c:v>
                </c:pt>
                <c:pt idx="2409">
                  <c:v>2504040</c:v>
                </c:pt>
                <c:pt idx="2410">
                  <c:v>2496400</c:v>
                </c:pt>
                <c:pt idx="2411">
                  <c:v>2524110</c:v>
                </c:pt>
                <c:pt idx="2412">
                  <c:v>2593920</c:v>
                </c:pt>
                <c:pt idx="2413">
                  <c:v>2600130</c:v>
                </c:pt>
                <c:pt idx="2414">
                  <c:v>2588440</c:v>
                </c:pt>
                <c:pt idx="2415">
                  <c:v>2743720</c:v>
                </c:pt>
                <c:pt idx="2416">
                  <c:v>2739510</c:v>
                </c:pt>
                <c:pt idx="2417">
                  <c:v>2754210</c:v>
                </c:pt>
                <c:pt idx="2418">
                  <c:v>2791350</c:v>
                </c:pt>
                <c:pt idx="2419">
                  <c:v>2778030</c:v>
                </c:pt>
                <c:pt idx="2420">
                  <c:v>2790710</c:v>
                </c:pt>
                <c:pt idx="2421">
                  <c:v>2577740</c:v>
                </c:pt>
                <c:pt idx="2422">
                  <c:v>2609310</c:v>
                </c:pt>
                <c:pt idx="2423">
                  <c:v>2644610</c:v>
                </c:pt>
                <c:pt idx="2424">
                  <c:v>2608770</c:v>
                </c:pt>
                <c:pt idx="2425">
                  <c:v>2564180</c:v>
                </c:pt>
                <c:pt idx="2426">
                  <c:v>2516550</c:v>
                </c:pt>
                <c:pt idx="2427">
                  <c:v>2547100</c:v>
                </c:pt>
                <c:pt idx="2428">
                  <c:v>2429700</c:v>
                </c:pt>
                <c:pt idx="2429">
                  <c:v>2371750</c:v>
                </c:pt>
                <c:pt idx="2430">
                  <c:v>2300730</c:v>
                </c:pt>
                <c:pt idx="2431">
                  <c:v>2401410</c:v>
                </c:pt>
                <c:pt idx="2432">
                  <c:v>2469940</c:v>
                </c:pt>
                <c:pt idx="2433">
                  <c:v>2372690</c:v>
                </c:pt>
                <c:pt idx="2434">
                  <c:v>2237810</c:v>
                </c:pt>
                <c:pt idx="2435">
                  <c:v>2239630</c:v>
                </c:pt>
                <c:pt idx="2436">
                  <c:v>2251540</c:v>
                </c:pt>
                <c:pt idx="2437">
                  <c:v>2263200</c:v>
                </c:pt>
                <c:pt idx="2438">
                  <c:v>2330480</c:v>
                </c:pt>
                <c:pt idx="2439">
                  <c:v>2430510</c:v>
                </c:pt>
                <c:pt idx="2440">
                  <c:v>2388090</c:v>
                </c:pt>
                <c:pt idx="2441">
                  <c:v>2413920</c:v>
                </c:pt>
                <c:pt idx="2442">
                  <c:v>2528090</c:v>
                </c:pt>
                <c:pt idx="2443">
                  <c:v>2459850</c:v>
                </c:pt>
                <c:pt idx="2444">
                  <c:v>2311400</c:v>
                </c:pt>
                <c:pt idx="2445">
                  <c:v>2252230</c:v>
                </c:pt>
                <c:pt idx="2446">
                  <c:v>2216820</c:v>
                </c:pt>
                <c:pt idx="2447">
                  <c:v>2235830</c:v>
                </c:pt>
                <c:pt idx="2448">
                  <c:v>2295000</c:v>
                </c:pt>
                <c:pt idx="2449">
                  <c:v>2327970</c:v>
                </c:pt>
                <c:pt idx="2450">
                  <c:v>2232380</c:v>
                </c:pt>
                <c:pt idx="2451">
                  <c:v>2295670</c:v>
                </c:pt>
                <c:pt idx="2452">
                  <c:v>2425580</c:v>
                </c:pt>
                <c:pt idx="2453">
                  <c:v>2243690</c:v>
                </c:pt>
                <c:pt idx="2454">
                  <c:v>2249210</c:v>
                </c:pt>
                <c:pt idx="2455">
                  <c:v>2358210</c:v>
                </c:pt>
                <c:pt idx="2456">
                  <c:v>2391030</c:v>
                </c:pt>
                <c:pt idx="2457">
                  <c:v>2423040</c:v>
                </c:pt>
                <c:pt idx="2458">
                  <c:v>2568310</c:v>
                </c:pt>
                <c:pt idx="2459">
                  <c:v>2583000</c:v>
                </c:pt>
                <c:pt idx="2460">
                  <c:v>2492030</c:v>
                </c:pt>
                <c:pt idx="2461">
                  <c:v>2544360</c:v>
                </c:pt>
                <c:pt idx="2462">
                  <c:v>2462550</c:v>
                </c:pt>
                <c:pt idx="2463">
                  <c:v>2476700</c:v>
                </c:pt>
                <c:pt idx="2464">
                  <c:v>2529000</c:v>
                </c:pt>
                <c:pt idx="2465">
                  <c:v>2415170</c:v>
                </c:pt>
                <c:pt idx="2466">
                  <c:v>2274530</c:v>
                </c:pt>
                <c:pt idx="2467">
                  <c:v>2233850</c:v>
                </c:pt>
                <c:pt idx="2468">
                  <c:v>2109570</c:v>
                </c:pt>
                <c:pt idx="2469">
                  <c:v>2174910</c:v>
                </c:pt>
                <c:pt idx="2470">
                  <c:v>2209520</c:v>
                </c:pt>
                <c:pt idx="2471">
                  <c:v>2191930</c:v>
                </c:pt>
                <c:pt idx="2472">
                  <c:v>2187990</c:v>
                </c:pt>
                <c:pt idx="2473">
                  <c:v>2166680</c:v>
                </c:pt>
                <c:pt idx="2474">
                  <c:v>2113730</c:v>
                </c:pt>
                <c:pt idx="2475">
                  <c:v>1984950</c:v>
                </c:pt>
                <c:pt idx="2476">
                  <c:v>1930530</c:v>
                </c:pt>
                <c:pt idx="2477">
                  <c:v>1869170</c:v>
                </c:pt>
                <c:pt idx="2478">
                  <c:v>1859650</c:v>
                </c:pt>
                <c:pt idx="2479">
                  <c:v>2034650</c:v>
                </c:pt>
                <c:pt idx="2480">
                  <c:v>1988960.0000000002</c:v>
                </c:pt>
                <c:pt idx="2481">
                  <c:v>2081330.0000000002</c:v>
                </c:pt>
                <c:pt idx="2482">
                  <c:v>1904949.9999999998</c:v>
                </c:pt>
                <c:pt idx="2483">
                  <c:v>1889539.9999999998</c:v>
                </c:pt>
                <c:pt idx="2484">
                  <c:v>1804230</c:v>
                </c:pt>
                <c:pt idx="2485">
                  <c:v>1883570</c:v>
                </c:pt>
                <c:pt idx="2486">
                  <c:v>1957810</c:v>
                </c:pt>
                <c:pt idx="2487">
                  <c:v>1887540</c:v>
                </c:pt>
                <c:pt idx="2488">
                  <c:v>1902460</c:v>
                </c:pt>
                <c:pt idx="2489">
                  <c:v>2012920</c:v>
                </c:pt>
                <c:pt idx="2490">
                  <c:v>1826820</c:v>
                </c:pt>
                <c:pt idx="2491">
                  <c:v>1937020</c:v>
                </c:pt>
                <c:pt idx="2492">
                  <c:v>1925090.0000000002</c:v>
                </c:pt>
                <c:pt idx="2493">
                  <c:v>2084120</c:v>
                </c:pt>
                <c:pt idx="2494">
                  <c:v>2169660</c:v>
                </c:pt>
                <c:pt idx="2495">
                  <c:v>2092870</c:v>
                </c:pt>
                <c:pt idx="2496">
                  <c:v>2158000</c:v>
                </c:pt>
                <c:pt idx="2497">
                  <c:v>2313940</c:v>
                </c:pt>
                <c:pt idx="2498">
                  <c:v>2347770</c:v>
                </c:pt>
                <c:pt idx="2499">
                  <c:v>2321950</c:v>
                </c:pt>
                <c:pt idx="2500">
                  <c:v>2373890</c:v>
                </c:pt>
                <c:pt idx="2501">
                  <c:v>2396700</c:v>
                </c:pt>
                <c:pt idx="2502">
                  <c:v>2384390</c:v>
                </c:pt>
                <c:pt idx="2503">
                  <c:v>2426670</c:v>
                </c:pt>
                <c:pt idx="2504">
                  <c:v>2394120</c:v>
                </c:pt>
                <c:pt idx="2505">
                  <c:v>2359570</c:v>
                </c:pt>
                <c:pt idx="2506">
                  <c:v>2235690</c:v>
                </c:pt>
                <c:pt idx="2507">
                  <c:v>2201500</c:v>
                </c:pt>
                <c:pt idx="2508">
                  <c:v>2173120</c:v>
                </c:pt>
                <c:pt idx="2509">
                  <c:v>2076530</c:v>
                </c:pt>
                <c:pt idx="2510">
                  <c:v>2125370</c:v>
                </c:pt>
                <c:pt idx="2511">
                  <c:v>2052720</c:v>
                </c:pt>
                <c:pt idx="2512">
                  <c:v>2256660</c:v>
                </c:pt>
                <c:pt idx="2513">
                  <c:v>2321750</c:v>
                </c:pt>
                <c:pt idx="2514">
                  <c:v>2409480</c:v>
                </c:pt>
                <c:pt idx="2515">
                  <c:v>2496800</c:v>
                </c:pt>
                <c:pt idx="2516">
                  <c:v>2538680</c:v>
                </c:pt>
                <c:pt idx="2517">
                  <c:v>2508330</c:v>
                </c:pt>
                <c:pt idx="2518">
                  <c:v>2504720</c:v>
                </c:pt>
                <c:pt idx="2519">
                  <c:v>2565760</c:v>
                </c:pt>
                <c:pt idx="2520">
                  <c:v>2397060</c:v>
                </c:pt>
                <c:pt idx="2521">
                  <c:v>2384100</c:v>
                </c:pt>
                <c:pt idx="2522">
                  <c:v>2331940</c:v>
                </c:pt>
                <c:pt idx="2523">
                  <c:v>2362160</c:v>
                </c:pt>
                <c:pt idx="2524">
                  <c:v>2428250</c:v>
                </c:pt>
                <c:pt idx="2525">
                  <c:v>2419490</c:v>
                </c:pt>
                <c:pt idx="2526">
                  <c:v>2242530</c:v>
                </c:pt>
                <c:pt idx="2527">
                  <c:v>2276790</c:v>
                </c:pt>
                <c:pt idx="2528">
                  <c:v>2308570</c:v>
                </c:pt>
                <c:pt idx="2529">
                  <c:v>2493310</c:v>
                </c:pt>
                <c:pt idx="2530">
                  <c:v>2461490</c:v>
                </c:pt>
                <c:pt idx="2531">
                  <c:v>2433950</c:v>
                </c:pt>
                <c:pt idx="2532">
                  <c:v>2363600</c:v>
                </c:pt>
                <c:pt idx="2533">
                  <c:v>2268860</c:v>
                </c:pt>
                <c:pt idx="2534">
                  <c:v>2275170</c:v>
                </c:pt>
                <c:pt idx="2535">
                  <c:v>2422180</c:v>
                </c:pt>
                <c:pt idx="2536">
                  <c:v>2417760</c:v>
                </c:pt>
                <c:pt idx="2537">
                  <c:v>2293150</c:v>
                </c:pt>
                <c:pt idx="2538">
                  <c:v>2303010</c:v>
                </c:pt>
                <c:pt idx="2539">
                  <c:v>2355580</c:v>
                </c:pt>
                <c:pt idx="2540">
                  <c:v>2218760</c:v>
                </c:pt>
                <c:pt idx="2541">
                  <c:v>2158010</c:v>
                </c:pt>
                <c:pt idx="2542">
                  <c:v>2268900</c:v>
                </c:pt>
                <c:pt idx="2543">
                  <c:v>2336520</c:v>
                </c:pt>
                <c:pt idx="2544">
                  <c:v>2310600</c:v>
                </c:pt>
                <c:pt idx="2545">
                  <c:v>2320510</c:v>
                </c:pt>
                <c:pt idx="2546">
                  <c:v>2224440</c:v>
                </c:pt>
                <c:pt idx="2547">
                  <c:v>2371880</c:v>
                </c:pt>
                <c:pt idx="2548">
                  <c:v>2433770</c:v>
                </c:pt>
                <c:pt idx="2549">
                  <c:v>2545590</c:v>
                </c:pt>
                <c:pt idx="2550">
                  <c:v>2300300</c:v>
                </c:pt>
                <c:pt idx="2551">
                  <c:v>2385560</c:v>
                </c:pt>
                <c:pt idx="2552">
                  <c:v>2418800</c:v>
                </c:pt>
                <c:pt idx="2553">
                  <c:v>2379310</c:v>
                </c:pt>
                <c:pt idx="2554">
                  <c:v>2318810</c:v>
                </c:pt>
                <c:pt idx="2555">
                  <c:v>2319110</c:v>
                </c:pt>
                <c:pt idx="2556">
                  <c:v>2261040</c:v>
                </c:pt>
                <c:pt idx="2557">
                  <c:v>2279940</c:v>
                </c:pt>
                <c:pt idx="2558">
                  <c:v>2268590</c:v>
                </c:pt>
                <c:pt idx="2559">
                  <c:v>2260990</c:v>
                </c:pt>
                <c:pt idx="2560">
                  <c:v>2341890</c:v>
                </c:pt>
                <c:pt idx="2561">
                  <c:v>2294730</c:v>
                </c:pt>
                <c:pt idx="2562">
                  <c:v>2314460</c:v>
                </c:pt>
                <c:pt idx="2563">
                  <c:v>2431320</c:v>
                </c:pt>
                <c:pt idx="2564">
                  <c:v>2518280</c:v>
                </c:pt>
                <c:pt idx="2565">
                  <c:v>2468630</c:v>
                </c:pt>
                <c:pt idx="2566">
                  <c:v>2495360</c:v>
                </c:pt>
                <c:pt idx="2567">
                  <c:v>2746570</c:v>
                </c:pt>
                <c:pt idx="2568">
                  <c:v>2794680</c:v>
                </c:pt>
                <c:pt idx="2569">
                  <c:v>2867600</c:v>
                </c:pt>
                <c:pt idx="2570">
                  <c:v>2720750</c:v>
                </c:pt>
                <c:pt idx="2571">
                  <c:v>2656080</c:v>
                </c:pt>
                <c:pt idx="2572">
                  <c:v>2817660</c:v>
                </c:pt>
                <c:pt idx="2573">
                  <c:v>3143600</c:v>
                </c:pt>
                <c:pt idx="2574">
                  <c:v>3035500</c:v>
                </c:pt>
                <c:pt idx="2575">
                  <c:v>3040750</c:v>
                </c:pt>
                <c:pt idx="2576">
                  <c:v>2916780</c:v>
                </c:pt>
                <c:pt idx="2577">
                  <c:v>2956950</c:v>
                </c:pt>
                <c:pt idx="2578">
                  <c:v>2954200</c:v>
                </c:pt>
                <c:pt idx="2579">
                  <c:v>2914180</c:v>
                </c:pt>
                <c:pt idx="2580">
                  <c:v>3121440</c:v>
                </c:pt>
                <c:pt idx="2581">
                  <c:v>3079230</c:v>
                </c:pt>
                <c:pt idx="2582">
                  <c:v>2921190</c:v>
                </c:pt>
                <c:pt idx="2583">
                  <c:v>2792120</c:v>
                </c:pt>
                <c:pt idx="2584">
                  <c:v>2854930</c:v>
                </c:pt>
                <c:pt idx="2585">
                  <c:v>2746210</c:v>
                </c:pt>
                <c:pt idx="2586">
                  <c:v>2898600</c:v>
                </c:pt>
                <c:pt idx="2587">
                  <c:v>2983130</c:v>
                </c:pt>
                <c:pt idx="2588">
                  <c:v>2886000</c:v>
                </c:pt>
                <c:pt idx="2589">
                  <c:v>2793380</c:v>
                </c:pt>
                <c:pt idx="2590">
                  <c:v>3072970</c:v>
                </c:pt>
                <c:pt idx="2591">
                  <c:v>3116110</c:v>
                </c:pt>
                <c:pt idx="2592">
                  <c:v>3164310</c:v>
                </c:pt>
                <c:pt idx="2593">
                  <c:v>3219650</c:v>
                </c:pt>
                <c:pt idx="2594">
                  <c:v>3154610</c:v>
                </c:pt>
                <c:pt idx="2595">
                  <c:v>3372580</c:v>
                </c:pt>
                <c:pt idx="2596">
                  <c:v>3367850</c:v>
                </c:pt>
                <c:pt idx="2597">
                  <c:v>3243940</c:v>
                </c:pt>
                <c:pt idx="2598">
                  <c:v>3130480</c:v>
                </c:pt>
                <c:pt idx="2599">
                  <c:v>3024010</c:v>
                </c:pt>
                <c:pt idx="2600">
                  <c:v>3133120</c:v>
                </c:pt>
                <c:pt idx="2601">
                  <c:v>3062000</c:v>
                </c:pt>
                <c:pt idx="2602">
                  <c:v>3097350</c:v>
                </c:pt>
                <c:pt idx="2603">
                  <c:v>3055830</c:v>
                </c:pt>
                <c:pt idx="2604">
                  <c:v>2949890</c:v>
                </c:pt>
                <c:pt idx="2605">
                  <c:v>2937840</c:v>
                </c:pt>
                <c:pt idx="2606">
                  <c:v>2961860</c:v>
                </c:pt>
                <c:pt idx="2607">
                  <c:v>3040870</c:v>
                </c:pt>
                <c:pt idx="2608">
                  <c:v>3035350</c:v>
                </c:pt>
                <c:pt idx="2609">
                  <c:v>3062460</c:v>
                </c:pt>
                <c:pt idx="2610">
                  <c:v>3132190</c:v>
                </c:pt>
                <c:pt idx="2611">
                  <c:v>3182750</c:v>
                </c:pt>
                <c:pt idx="2612">
                  <c:v>3214040</c:v>
                </c:pt>
                <c:pt idx="2613">
                  <c:v>3254140.0000000005</c:v>
                </c:pt>
                <c:pt idx="2614">
                  <c:v>3115840</c:v>
                </c:pt>
                <c:pt idx="2615">
                  <c:v>3253590</c:v>
                </c:pt>
                <c:pt idx="2616">
                  <c:v>3377850</c:v>
                </c:pt>
                <c:pt idx="2617">
                  <c:v>3302970</c:v>
                </c:pt>
                <c:pt idx="2618">
                  <c:v>3412290</c:v>
                </c:pt>
                <c:pt idx="2619">
                  <c:v>2958940</c:v>
                </c:pt>
                <c:pt idx="2620">
                  <c:v>3227490.0000000005</c:v>
                </c:pt>
                <c:pt idx="2621">
                  <c:v>3242550</c:v>
                </c:pt>
                <c:pt idx="2622">
                  <c:v>3309590</c:v>
                </c:pt>
                <c:pt idx="2623">
                  <c:v>3203159.9999999995</c:v>
                </c:pt>
                <c:pt idx="2624">
                  <c:v>3273200</c:v>
                </c:pt>
                <c:pt idx="2625">
                  <c:v>3227910</c:v>
                </c:pt>
                <c:pt idx="2626">
                  <c:v>3343569.9999999995</c:v>
                </c:pt>
                <c:pt idx="2627">
                  <c:v>3273200</c:v>
                </c:pt>
                <c:pt idx="2628">
                  <c:v>3227910</c:v>
                </c:pt>
                <c:pt idx="2629">
                  <c:v>3321900</c:v>
                </c:pt>
                <c:pt idx="2630" formatCode="&quot;$&quot;#,##0">
                  <c:v>3322000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1-4931-9606-DD1A3C1B2C63}"/>
            </c:ext>
          </c:extLst>
        </c:ser>
        <c:ser>
          <c:idx val="3"/>
          <c:order val="3"/>
          <c:tx>
            <c:strRef>
              <c:f>Sheet1!$BF$2</c:f>
              <c:strCache>
                <c:ptCount val="1"/>
                <c:pt idx="0">
                  <c:v>Difference in position value SI-GC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Sheet1!$BF$4:$BF$2634</c:f>
              <c:numCache>
                <c:formatCode>#,##0.00</c:formatCode>
                <c:ptCount val="2631"/>
                <c:pt idx="0">
                  <c:v>261750.00000000006</c:v>
                </c:pt>
                <c:pt idx="1">
                  <c:v>240999.99999999994</c:v>
                </c:pt>
                <c:pt idx="2">
                  <c:v>233000</c:v>
                </c:pt>
                <c:pt idx="3">
                  <c:v>247250</c:v>
                </c:pt>
                <c:pt idx="4">
                  <c:v>233450</c:v>
                </c:pt>
                <c:pt idx="5">
                  <c:v>247650</c:v>
                </c:pt>
                <c:pt idx="6">
                  <c:v>264750</c:v>
                </c:pt>
                <c:pt idx="7">
                  <c:v>272500</c:v>
                </c:pt>
                <c:pt idx="8">
                  <c:v>258000.00000000006</c:v>
                </c:pt>
                <c:pt idx="9">
                  <c:v>246250</c:v>
                </c:pt>
                <c:pt idx="10">
                  <c:v>278950</c:v>
                </c:pt>
                <c:pt idx="11">
                  <c:v>248500</c:v>
                </c:pt>
                <c:pt idx="12">
                  <c:v>244750</c:v>
                </c:pt>
                <c:pt idx="13">
                  <c:v>235350</c:v>
                </c:pt>
                <c:pt idx="14">
                  <c:v>239100.00000000006</c:v>
                </c:pt>
                <c:pt idx="15">
                  <c:v>265250.00000000006</c:v>
                </c:pt>
                <c:pt idx="16">
                  <c:v>266900</c:v>
                </c:pt>
                <c:pt idx="17">
                  <c:v>266500</c:v>
                </c:pt>
                <c:pt idx="18">
                  <c:v>284250</c:v>
                </c:pt>
                <c:pt idx="19">
                  <c:v>289250</c:v>
                </c:pt>
                <c:pt idx="20">
                  <c:v>295099.99999999994</c:v>
                </c:pt>
                <c:pt idx="21">
                  <c:v>284799.99999999994</c:v>
                </c:pt>
                <c:pt idx="22">
                  <c:v>276750</c:v>
                </c:pt>
                <c:pt idx="23">
                  <c:v>281550</c:v>
                </c:pt>
                <c:pt idx="24">
                  <c:v>285400.00000000006</c:v>
                </c:pt>
                <c:pt idx="25">
                  <c:v>293400</c:v>
                </c:pt>
                <c:pt idx="26">
                  <c:v>287399.99999999994</c:v>
                </c:pt>
                <c:pt idx="27">
                  <c:v>300150</c:v>
                </c:pt>
                <c:pt idx="28">
                  <c:v>295949.99999999994</c:v>
                </c:pt>
                <c:pt idx="29">
                  <c:v>313550</c:v>
                </c:pt>
                <c:pt idx="30">
                  <c:v>336000</c:v>
                </c:pt>
                <c:pt idx="31">
                  <c:v>352900</c:v>
                </c:pt>
                <c:pt idx="32">
                  <c:v>324750</c:v>
                </c:pt>
                <c:pt idx="33">
                  <c:v>321300</c:v>
                </c:pt>
                <c:pt idx="34">
                  <c:v>297000</c:v>
                </c:pt>
                <c:pt idx="35">
                  <c:v>297600</c:v>
                </c:pt>
                <c:pt idx="36">
                  <c:v>314250</c:v>
                </c:pt>
                <c:pt idx="37">
                  <c:v>319350</c:v>
                </c:pt>
                <c:pt idx="38">
                  <c:v>317550</c:v>
                </c:pt>
                <c:pt idx="39">
                  <c:v>305350</c:v>
                </c:pt>
                <c:pt idx="40">
                  <c:v>290100</c:v>
                </c:pt>
                <c:pt idx="41">
                  <c:v>290450.00000000006</c:v>
                </c:pt>
                <c:pt idx="42">
                  <c:v>284250</c:v>
                </c:pt>
                <c:pt idx="43">
                  <c:v>272450</c:v>
                </c:pt>
                <c:pt idx="44">
                  <c:v>297150</c:v>
                </c:pt>
                <c:pt idx="45">
                  <c:v>295750</c:v>
                </c:pt>
                <c:pt idx="46">
                  <c:v>284050</c:v>
                </c:pt>
                <c:pt idx="47">
                  <c:v>280300</c:v>
                </c:pt>
                <c:pt idx="48">
                  <c:v>263399.99999999994</c:v>
                </c:pt>
                <c:pt idx="49">
                  <c:v>259700</c:v>
                </c:pt>
                <c:pt idx="50">
                  <c:v>267499.99999999994</c:v>
                </c:pt>
                <c:pt idx="51">
                  <c:v>286649.99999999994</c:v>
                </c:pt>
                <c:pt idx="52">
                  <c:v>278700</c:v>
                </c:pt>
                <c:pt idx="53">
                  <c:v>286850.00000000006</c:v>
                </c:pt>
                <c:pt idx="54">
                  <c:v>266100</c:v>
                </c:pt>
                <c:pt idx="55">
                  <c:v>265400</c:v>
                </c:pt>
                <c:pt idx="56">
                  <c:v>268100</c:v>
                </c:pt>
                <c:pt idx="57">
                  <c:v>269800</c:v>
                </c:pt>
                <c:pt idx="58">
                  <c:v>278300</c:v>
                </c:pt>
                <c:pt idx="59">
                  <c:v>285650</c:v>
                </c:pt>
                <c:pt idx="60">
                  <c:v>287950</c:v>
                </c:pt>
                <c:pt idx="61">
                  <c:v>294550</c:v>
                </c:pt>
                <c:pt idx="62">
                  <c:v>292550</c:v>
                </c:pt>
                <c:pt idx="63">
                  <c:v>283650</c:v>
                </c:pt>
                <c:pt idx="64">
                  <c:v>279700</c:v>
                </c:pt>
                <c:pt idx="65">
                  <c:v>285750.00000000006</c:v>
                </c:pt>
                <c:pt idx="66">
                  <c:v>298799.99999999994</c:v>
                </c:pt>
                <c:pt idx="67">
                  <c:v>309250</c:v>
                </c:pt>
                <c:pt idx="68">
                  <c:v>315900</c:v>
                </c:pt>
                <c:pt idx="69">
                  <c:v>317100</c:v>
                </c:pt>
                <c:pt idx="70">
                  <c:v>317250</c:v>
                </c:pt>
                <c:pt idx="71">
                  <c:v>321100</c:v>
                </c:pt>
                <c:pt idx="72">
                  <c:v>319750</c:v>
                </c:pt>
                <c:pt idx="73">
                  <c:v>339500.00000000006</c:v>
                </c:pt>
                <c:pt idx="74">
                  <c:v>345400</c:v>
                </c:pt>
                <c:pt idx="75">
                  <c:v>365000</c:v>
                </c:pt>
                <c:pt idx="76">
                  <c:v>360650</c:v>
                </c:pt>
                <c:pt idx="77">
                  <c:v>354650</c:v>
                </c:pt>
                <c:pt idx="78">
                  <c:v>380550</c:v>
                </c:pt>
                <c:pt idx="79">
                  <c:v>382000</c:v>
                </c:pt>
                <c:pt idx="80">
                  <c:v>361650</c:v>
                </c:pt>
                <c:pt idx="81">
                  <c:v>341500.00000000006</c:v>
                </c:pt>
                <c:pt idx="82">
                  <c:v>340700</c:v>
                </c:pt>
                <c:pt idx="83">
                  <c:v>313799.99999999994</c:v>
                </c:pt>
                <c:pt idx="84">
                  <c:v>319950</c:v>
                </c:pt>
                <c:pt idx="85">
                  <c:v>320700</c:v>
                </c:pt>
                <c:pt idx="86">
                  <c:v>304800</c:v>
                </c:pt>
                <c:pt idx="87">
                  <c:v>320250</c:v>
                </c:pt>
                <c:pt idx="88">
                  <c:v>307300.00000000006</c:v>
                </c:pt>
                <c:pt idx="89">
                  <c:v>308500</c:v>
                </c:pt>
                <c:pt idx="90">
                  <c:v>319350</c:v>
                </c:pt>
                <c:pt idx="91">
                  <c:v>319750.00000000006</c:v>
                </c:pt>
                <c:pt idx="92">
                  <c:v>304000</c:v>
                </c:pt>
                <c:pt idx="93">
                  <c:v>301950</c:v>
                </c:pt>
                <c:pt idx="94">
                  <c:v>302999.99999999994</c:v>
                </c:pt>
                <c:pt idx="95">
                  <c:v>309350</c:v>
                </c:pt>
                <c:pt idx="96">
                  <c:v>309150</c:v>
                </c:pt>
                <c:pt idx="97">
                  <c:v>311899.99999999994</c:v>
                </c:pt>
                <c:pt idx="98">
                  <c:v>302950</c:v>
                </c:pt>
                <c:pt idx="99">
                  <c:v>301600</c:v>
                </c:pt>
                <c:pt idx="100">
                  <c:v>302450</c:v>
                </c:pt>
                <c:pt idx="101">
                  <c:v>302350.00000000006</c:v>
                </c:pt>
                <c:pt idx="102">
                  <c:v>297750</c:v>
                </c:pt>
                <c:pt idx="103">
                  <c:v>299650</c:v>
                </c:pt>
                <c:pt idx="104">
                  <c:v>302750</c:v>
                </c:pt>
                <c:pt idx="105">
                  <c:v>308200</c:v>
                </c:pt>
                <c:pt idx="106">
                  <c:v>301700</c:v>
                </c:pt>
                <c:pt idx="107">
                  <c:v>308300</c:v>
                </c:pt>
                <c:pt idx="108">
                  <c:v>314200</c:v>
                </c:pt>
                <c:pt idx="109">
                  <c:v>317550</c:v>
                </c:pt>
                <c:pt idx="110">
                  <c:v>312000</c:v>
                </c:pt>
                <c:pt idx="111">
                  <c:v>316900</c:v>
                </c:pt>
                <c:pt idx="112">
                  <c:v>321550</c:v>
                </c:pt>
                <c:pt idx="113">
                  <c:v>333250</c:v>
                </c:pt>
                <c:pt idx="114">
                  <c:v>331200.00000000006</c:v>
                </c:pt>
                <c:pt idx="115">
                  <c:v>340950</c:v>
                </c:pt>
                <c:pt idx="116">
                  <c:v>335850</c:v>
                </c:pt>
                <c:pt idx="117">
                  <c:v>336200</c:v>
                </c:pt>
                <c:pt idx="118">
                  <c:v>318800</c:v>
                </c:pt>
                <c:pt idx="119">
                  <c:v>324350</c:v>
                </c:pt>
                <c:pt idx="120">
                  <c:v>336300.00000000006</c:v>
                </c:pt>
                <c:pt idx="121">
                  <c:v>323950</c:v>
                </c:pt>
                <c:pt idx="122">
                  <c:v>326250</c:v>
                </c:pt>
                <c:pt idx="123">
                  <c:v>331100</c:v>
                </c:pt>
                <c:pt idx="124">
                  <c:v>324450</c:v>
                </c:pt>
                <c:pt idx="125">
                  <c:v>313600</c:v>
                </c:pt>
                <c:pt idx="126">
                  <c:v>308700</c:v>
                </c:pt>
                <c:pt idx="127">
                  <c:v>300250</c:v>
                </c:pt>
                <c:pt idx="128">
                  <c:v>295750</c:v>
                </c:pt>
                <c:pt idx="129">
                  <c:v>301000</c:v>
                </c:pt>
                <c:pt idx="130">
                  <c:v>298950</c:v>
                </c:pt>
                <c:pt idx="131">
                  <c:v>300450</c:v>
                </c:pt>
                <c:pt idx="132">
                  <c:v>305400</c:v>
                </c:pt>
                <c:pt idx="133">
                  <c:v>312550</c:v>
                </c:pt>
                <c:pt idx="134">
                  <c:v>305650</c:v>
                </c:pt>
                <c:pt idx="135">
                  <c:v>306700.00000000006</c:v>
                </c:pt>
                <c:pt idx="136">
                  <c:v>301750</c:v>
                </c:pt>
                <c:pt idx="137">
                  <c:v>294499.99999999994</c:v>
                </c:pt>
                <c:pt idx="138">
                  <c:v>293150</c:v>
                </c:pt>
                <c:pt idx="139">
                  <c:v>301600.00000000006</c:v>
                </c:pt>
                <c:pt idx="140">
                  <c:v>301250</c:v>
                </c:pt>
                <c:pt idx="141">
                  <c:v>302700</c:v>
                </c:pt>
                <c:pt idx="142">
                  <c:v>302600</c:v>
                </c:pt>
                <c:pt idx="143">
                  <c:v>311800</c:v>
                </c:pt>
                <c:pt idx="144">
                  <c:v>309749.99999999994</c:v>
                </c:pt>
                <c:pt idx="145">
                  <c:v>321200</c:v>
                </c:pt>
                <c:pt idx="146">
                  <c:v>315549.99999999994</c:v>
                </c:pt>
                <c:pt idx="147">
                  <c:v>320800</c:v>
                </c:pt>
                <c:pt idx="148">
                  <c:v>324850</c:v>
                </c:pt>
                <c:pt idx="149">
                  <c:v>325900.00000000006</c:v>
                </c:pt>
                <c:pt idx="150">
                  <c:v>323799.99999999994</c:v>
                </c:pt>
                <c:pt idx="151">
                  <c:v>311200</c:v>
                </c:pt>
                <c:pt idx="152">
                  <c:v>308400</c:v>
                </c:pt>
                <c:pt idx="153">
                  <c:v>312700</c:v>
                </c:pt>
                <c:pt idx="154">
                  <c:v>306150</c:v>
                </c:pt>
                <c:pt idx="155">
                  <c:v>310799.99999999994</c:v>
                </c:pt>
                <c:pt idx="156">
                  <c:v>313040</c:v>
                </c:pt>
                <c:pt idx="157">
                  <c:v>320149.99999999994</c:v>
                </c:pt>
                <c:pt idx="158">
                  <c:v>316699.99999999994</c:v>
                </c:pt>
                <c:pt idx="159">
                  <c:v>318050</c:v>
                </c:pt>
                <c:pt idx="160">
                  <c:v>321099.99999999994</c:v>
                </c:pt>
                <c:pt idx="161">
                  <c:v>313200</c:v>
                </c:pt>
                <c:pt idx="162">
                  <c:v>315400.00000000006</c:v>
                </c:pt>
                <c:pt idx="163">
                  <c:v>321150</c:v>
                </c:pt>
                <c:pt idx="164">
                  <c:v>311250</c:v>
                </c:pt>
                <c:pt idx="165">
                  <c:v>315140</c:v>
                </c:pt>
                <c:pt idx="166">
                  <c:v>342250</c:v>
                </c:pt>
                <c:pt idx="167">
                  <c:v>362400</c:v>
                </c:pt>
                <c:pt idx="168">
                  <c:v>345200</c:v>
                </c:pt>
                <c:pt idx="169">
                  <c:v>359400</c:v>
                </c:pt>
                <c:pt idx="170">
                  <c:v>342350</c:v>
                </c:pt>
                <c:pt idx="171">
                  <c:v>339999.99999999994</c:v>
                </c:pt>
                <c:pt idx="172">
                  <c:v>329850</c:v>
                </c:pt>
                <c:pt idx="173">
                  <c:v>327650.00000000006</c:v>
                </c:pt>
                <c:pt idx="174">
                  <c:v>333850</c:v>
                </c:pt>
                <c:pt idx="175">
                  <c:v>328500</c:v>
                </c:pt>
                <c:pt idx="176">
                  <c:v>335450</c:v>
                </c:pt>
                <c:pt idx="177">
                  <c:v>344700</c:v>
                </c:pt>
                <c:pt idx="178">
                  <c:v>362350</c:v>
                </c:pt>
                <c:pt idx="179">
                  <c:v>343200</c:v>
                </c:pt>
                <c:pt idx="180">
                  <c:v>346650</c:v>
                </c:pt>
                <c:pt idx="181">
                  <c:v>346700</c:v>
                </c:pt>
                <c:pt idx="182">
                  <c:v>343450</c:v>
                </c:pt>
                <c:pt idx="183">
                  <c:v>337550</c:v>
                </c:pt>
                <c:pt idx="184">
                  <c:v>338700</c:v>
                </c:pt>
                <c:pt idx="185">
                  <c:v>345700</c:v>
                </c:pt>
                <c:pt idx="186">
                  <c:v>359700</c:v>
                </c:pt>
                <c:pt idx="187">
                  <c:v>346700</c:v>
                </c:pt>
                <c:pt idx="188">
                  <c:v>347750</c:v>
                </c:pt>
                <c:pt idx="189">
                  <c:v>329900</c:v>
                </c:pt>
                <c:pt idx="190">
                  <c:v>342650</c:v>
                </c:pt>
                <c:pt idx="191">
                  <c:v>343750</c:v>
                </c:pt>
                <c:pt idx="192">
                  <c:v>336650</c:v>
                </c:pt>
                <c:pt idx="193">
                  <c:v>348000</c:v>
                </c:pt>
                <c:pt idx="194">
                  <c:v>347900</c:v>
                </c:pt>
                <c:pt idx="195">
                  <c:v>347400</c:v>
                </c:pt>
                <c:pt idx="196">
                  <c:v>356150</c:v>
                </c:pt>
                <c:pt idx="197">
                  <c:v>365500</c:v>
                </c:pt>
                <c:pt idx="198">
                  <c:v>359850</c:v>
                </c:pt>
                <c:pt idx="199">
                  <c:v>372750</c:v>
                </c:pt>
                <c:pt idx="200">
                  <c:v>368300</c:v>
                </c:pt>
                <c:pt idx="201">
                  <c:v>360850</c:v>
                </c:pt>
                <c:pt idx="202">
                  <c:v>384950</c:v>
                </c:pt>
                <c:pt idx="203">
                  <c:v>393500</c:v>
                </c:pt>
                <c:pt idx="204">
                  <c:v>401400</c:v>
                </c:pt>
                <c:pt idx="205">
                  <c:v>387500</c:v>
                </c:pt>
                <c:pt idx="206">
                  <c:v>382400</c:v>
                </c:pt>
                <c:pt idx="207">
                  <c:v>376500</c:v>
                </c:pt>
                <c:pt idx="208">
                  <c:v>381400</c:v>
                </c:pt>
                <c:pt idx="209">
                  <c:v>376000</c:v>
                </c:pt>
                <c:pt idx="210">
                  <c:v>378550</c:v>
                </c:pt>
                <c:pt idx="211">
                  <c:v>398450</c:v>
                </c:pt>
                <c:pt idx="212">
                  <c:v>426350</c:v>
                </c:pt>
                <c:pt idx="213">
                  <c:v>440700</c:v>
                </c:pt>
                <c:pt idx="214">
                  <c:v>471750</c:v>
                </c:pt>
                <c:pt idx="215">
                  <c:v>509600</c:v>
                </c:pt>
                <c:pt idx="216">
                  <c:v>534500</c:v>
                </c:pt>
                <c:pt idx="217">
                  <c:v>523500</c:v>
                </c:pt>
                <c:pt idx="218">
                  <c:v>487000</c:v>
                </c:pt>
                <c:pt idx="219">
                  <c:v>497650</c:v>
                </c:pt>
                <c:pt idx="220">
                  <c:v>528000</c:v>
                </c:pt>
                <c:pt idx="221">
                  <c:v>502650</c:v>
                </c:pt>
                <c:pt idx="222">
                  <c:v>510500</c:v>
                </c:pt>
                <c:pt idx="223">
                  <c:v>511800</c:v>
                </c:pt>
                <c:pt idx="224">
                  <c:v>500700</c:v>
                </c:pt>
                <c:pt idx="225">
                  <c:v>528900</c:v>
                </c:pt>
                <c:pt idx="226">
                  <c:v>569300</c:v>
                </c:pt>
                <c:pt idx="227">
                  <c:v>582400</c:v>
                </c:pt>
                <c:pt idx="228">
                  <c:v>573100</c:v>
                </c:pt>
                <c:pt idx="229">
                  <c:v>606200.00000000012</c:v>
                </c:pt>
                <c:pt idx="230">
                  <c:v>581650</c:v>
                </c:pt>
                <c:pt idx="231">
                  <c:v>565750.00000000012</c:v>
                </c:pt>
                <c:pt idx="232">
                  <c:v>566800</c:v>
                </c:pt>
                <c:pt idx="233">
                  <c:v>593700</c:v>
                </c:pt>
                <c:pt idx="234">
                  <c:v>580500</c:v>
                </c:pt>
                <c:pt idx="235">
                  <c:v>605750.00000000012</c:v>
                </c:pt>
                <c:pt idx="236">
                  <c:v>606550</c:v>
                </c:pt>
                <c:pt idx="237">
                  <c:v>631750</c:v>
                </c:pt>
                <c:pt idx="238">
                  <c:v>641500.00000000012</c:v>
                </c:pt>
                <c:pt idx="239">
                  <c:v>609750</c:v>
                </c:pt>
                <c:pt idx="240">
                  <c:v>607999.99999999988</c:v>
                </c:pt>
                <c:pt idx="241">
                  <c:v>618700</c:v>
                </c:pt>
                <c:pt idx="242">
                  <c:v>664150</c:v>
                </c:pt>
                <c:pt idx="243">
                  <c:v>732549.99999999988</c:v>
                </c:pt>
                <c:pt idx="244">
                  <c:v>852350</c:v>
                </c:pt>
                <c:pt idx="245">
                  <c:v>968950</c:v>
                </c:pt>
                <c:pt idx="246">
                  <c:v>1110750</c:v>
                </c:pt>
                <c:pt idx="247">
                  <c:v>1252500</c:v>
                </c:pt>
                <c:pt idx="248">
                  <c:v>1194750</c:v>
                </c:pt>
                <c:pt idx="249">
                  <c:v>1341000</c:v>
                </c:pt>
                <c:pt idx="250">
                  <c:v>1326500</c:v>
                </c:pt>
                <c:pt idx="251">
                  <c:v>1274750</c:v>
                </c:pt>
                <c:pt idx="252">
                  <c:v>1232949.9999999998</c:v>
                </c:pt>
                <c:pt idx="253">
                  <c:v>1240250</c:v>
                </c:pt>
                <c:pt idx="254">
                  <c:v>1225400</c:v>
                </c:pt>
                <c:pt idx="255">
                  <c:v>1233800</c:v>
                </c:pt>
                <c:pt idx="256">
                  <c:v>1461100</c:v>
                </c:pt>
                <c:pt idx="257">
                  <c:v>1444350</c:v>
                </c:pt>
                <c:pt idx="258">
                  <c:v>1627950.0000000002</c:v>
                </c:pt>
                <c:pt idx="259">
                  <c:v>1891900</c:v>
                </c:pt>
                <c:pt idx="260">
                  <c:v>2288000</c:v>
                </c:pt>
                <c:pt idx="261">
                  <c:v>3052000</c:v>
                </c:pt>
                <c:pt idx="262">
                  <c:v>3052000</c:v>
                </c:pt>
                <c:pt idx="263">
                  <c:v>3925000</c:v>
                </c:pt>
                <c:pt idx="264">
                  <c:v>2832000</c:v>
                </c:pt>
                <c:pt idx="265">
                  <c:v>2803499.9999999995</c:v>
                </c:pt>
                <c:pt idx="266">
                  <c:v>3108000</c:v>
                </c:pt>
                <c:pt idx="267">
                  <c:v>2798000</c:v>
                </c:pt>
                <c:pt idx="268">
                  <c:v>2580000</c:v>
                </c:pt>
                <c:pt idx="269">
                  <c:v>2883000.0000000005</c:v>
                </c:pt>
                <c:pt idx="270">
                  <c:v>2731000</c:v>
                </c:pt>
                <c:pt idx="271">
                  <c:v>1922000</c:v>
                </c:pt>
                <c:pt idx="272">
                  <c:v>1665000</c:v>
                </c:pt>
                <c:pt idx="273">
                  <c:v>670000</c:v>
                </c:pt>
                <c:pt idx="274">
                  <c:v>1002250</c:v>
                </c:pt>
                <c:pt idx="275">
                  <c:v>1014500</c:v>
                </c:pt>
                <c:pt idx="276">
                  <c:v>904400</c:v>
                </c:pt>
                <c:pt idx="277">
                  <c:v>938500</c:v>
                </c:pt>
                <c:pt idx="278">
                  <c:v>777500</c:v>
                </c:pt>
                <c:pt idx="279">
                  <c:v>791750</c:v>
                </c:pt>
                <c:pt idx="280">
                  <c:v>728500</c:v>
                </c:pt>
                <c:pt idx="281">
                  <c:v>662750</c:v>
                </c:pt>
                <c:pt idx="282">
                  <c:v>819500</c:v>
                </c:pt>
                <c:pt idx="283">
                  <c:v>1057100</c:v>
                </c:pt>
                <c:pt idx="284">
                  <c:v>1006599.9999999998</c:v>
                </c:pt>
                <c:pt idx="285">
                  <c:v>947500</c:v>
                </c:pt>
                <c:pt idx="286">
                  <c:v>982500</c:v>
                </c:pt>
                <c:pt idx="287">
                  <c:v>1011500</c:v>
                </c:pt>
                <c:pt idx="288">
                  <c:v>938300</c:v>
                </c:pt>
                <c:pt idx="289">
                  <c:v>909000</c:v>
                </c:pt>
                <c:pt idx="290">
                  <c:v>989250</c:v>
                </c:pt>
                <c:pt idx="291">
                  <c:v>935000</c:v>
                </c:pt>
                <c:pt idx="292">
                  <c:v>981000</c:v>
                </c:pt>
                <c:pt idx="293">
                  <c:v>950500</c:v>
                </c:pt>
                <c:pt idx="294">
                  <c:v>985800</c:v>
                </c:pt>
                <c:pt idx="295">
                  <c:v>983749.99999999977</c:v>
                </c:pt>
                <c:pt idx="296">
                  <c:v>1069000</c:v>
                </c:pt>
                <c:pt idx="297">
                  <c:v>1454500</c:v>
                </c:pt>
                <c:pt idx="298">
                  <c:v>1456600</c:v>
                </c:pt>
                <c:pt idx="299">
                  <c:v>1411750</c:v>
                </c:pt>
                <c:pt idx="300">
                  <c:v>1344500</c:v>
                </c:pt>
                <c:pt idx="301">
                  <c:v>1484750</c:v>
                </c:pt>
                <c:pt idx="302">
                  <c:v>1355500.0000000002</c:v>
                </c:pt>
                <c:pt idx="303">
                  <c:v>1267000</c:v>
                </c:pt>
                <c:pt idx="304">
                  <c:v>1260999.9999999998</c:v>
                </c:pt>
                <c:pt idx="305">
                  <c:v>1214000.0000000002</c:v>
                </c:pt>
                <c:pt idx="306">
                  <c:v>1237500</c:v>
                </c:pt>
                <c:pt idx="307">
                  <c:v>1300250.0000000002</c:v>
                </c:pt>
                <c:pt idx="308">
                  <c:v>1249000</c:v>
                </c:pt>
                <c:pt idx="309">
                  <c:v>1140999.9999999998</c:v>
                </c:pt>
                <c:pt idx="310">
                  <c:v>934250</c:v>
                </c:pt>
                <c:pt idx="311">
                  <c:v>1015000</c:v>
                </c:pt>
                <c:pt idx="312">
                  <c:v>1038999.9999999998</c:v>
                </c:pt>
                <c:pt idx="313">
                  <c:v>979000</c:v>
                </c:pt>
                <c:pt idx="314">
                  <c:v>947250</c:v>
                </c:pt>
                <c:pt idx="315">
                  <c:v>929250</c:v>
                </c:pt>
                <c:pt idx="316">
                  <c:v>874000</c:v>
                </c:pt>
                <c:pt idx="317">
                  <c:v>833500</c:v>
                </c:pt>
                <c:pt idx="318">
                  <c:v>824500</c:v>
                </c:pt>
                <c:pt idx="319">
                  <c:v>779500</c:v>
                </c:pt>
                <c:pt idx="320">
                  <c:v>799500</c:v>
                </c:pt>
                <c:pt idx="321">
                  <c:v>751000</c:v>
                </c:pt>
                <c:pt idx="322">
                  <c:v>731000</c:v>
                </c:pt>
                <c:pt idx="323">
                  <c:v>727000</c:v>
                </c:pt>
                <c:pt idx="324">
                  <c:v>799250</c:v>
                </c:pt>
                <c:pt idx="325">
                  <c:v>762250</c:v>
                </c:pt>
                <c:pt idx="326">
                  <c:v>694000</c:v>
                </c:pt>
                <c:pt idx="327">
                  <c:v>622500</c:v>
                </c:pt>
                <c:pt idx="328">
                  <c:v>646500</c:v>
                </c:pt>
                <c:pt idx="329">
                  <c:v>653000</c:v>
                </c:pt>
                <c:pt idx="330">
                  <c:v>626500</c:v>
                </c:pt>
                <c:pt idx="331">
                  <c:v>647250</c:v>
                </c:pt>
                <c:pt idx="332">
                  <c:v>611000</c:v>
                </c:pt>
                <c:pt idx="333">
                  <c:v>589250</c:v>
                </c:pt>
                <c:pt idx="334">
                  <c:v>585750</c:v>
                </c:pt>
                <c:pt idx="335">
                  <c:v>540500.00000000012</c:v>
                </c:pt>
                <c:pt idx="336">
                  <c:v>586000</c:v>
                </c:pt>
                <c:pt idx="337">
                  <c:v>538750.00000000012</c:v>
                </c:pt>
                <c:pt idx="338">
                  <c:v>488000.00000000012</c:v>
                </c:pt>
                <c:pt idx="339">
                  <c:v>427500</c:v>
                </c:pt>
                <c:pt idx="340">
                  <c:v>493500</c:v>
                </c:pt>
                <c:pt idx="341">
                  <c:v>479000</c:v>
                </c:pt>
                <c:pt idx="342">
                  <c:v>450500</c:v>
                </c:pt>
                <c:pt idx="343">
                  <c:v>449000.00000000012</c:v>
                </c:pt>
                <c:pt idx="344">
                  <c:v>462750</c:v>
                </c:pt>
                <c:pt idx="345">
                  <c:v>502000</c:v>
                </c:pt>
                <c:pt idx="346">
                  <c:v>530500</c:v>
                </c:pt>
                <c:pt idx="347">
                  <c:v>502000</c:v>
                </c:pt>
                <c:pt idx="348">
                  <c:v>551500</c:v>
                </c:pt>
                <c:pt idx="349">
                  <c:v>649750</c:v>
                </c:pt>
                <c:pt idx="350">
                  <c:v>558000.00000000012</c:v>
                </c:pt>
                <c:pt idx="351">
                  <c:v>454500.00000000012</c:v>
                </c:pt>
                <c:pt idx="352">
                  <c:v>511000.00000000012</c:v>
                </c:pt>
                <c:pt idx="353">
                  <c:v>509500.00000000012</c:v>
                </c:pt>
                <c:pt idx="354">
                  <c:v>510249.99999999988</c:v>
                </c:pt>
                <c:pt idx="355">
                  <c:v>476500</c:v>
                </c:pt>
                <c:pt idx="356">
                  <c:v>490000</c:v>
                </c:pt>
                <c:pt idx="357">
                  <c:v>484550</c:v>
                </c:pt>
                <c:pt idx="358">
                  <c:v>452999.99999999988</c:v>
                </c:pt>
                <c:pt idx="359">
                  <c:v>414500</c:v>
                </c:pt>
                <c:pt idx="360">
                  <c:v>406500</c:v>
                </c:pt>
                <c:pt idx="361">
                  <c:v>466000</c:v>
                </c:pt>
                <c:pt idx="362">
                  <c:v>444249.99999999988</c:v>
                </c:pt>
                <c:pt idx="363">
                  <c:v>476250</c:v>
                </c:pt>
                <c:pt idx="364">
                  <c:v>420100</c:v>
                </c:pt>
                <c:pt idx="365">
                  <c:v>424000</c:v>
                </c:pt>
                <c:pt idx="366">
                  <c:v>431750</c:v>
                </c:pt>
                <c:pt idx="367">
                  <c:v>403750</c:v>
                </c:pt>
                <c:pt idx="368">
                  <c:v>411750</c:v>
                </c:pt>
                <c:pt idx="369">
                  <c:v>440999.99999999988</c:v>
                </c:pt>
                <c:pt idx="370">
                  <c:v>463750</c:v>
                </c:pt>
                <c:pt idx="371">
                  <c:v>483500</c:v>
                </c:pt>
                <c:pt idx="372">
                  <c:v>454250</c:v>
                </c:pt>
                <c:pt idx="373">
                  <c:v>416900</c:v>
                </c:pt>
                <c:pt idx="374">
                  <c:v>415100</c:v>
                </c:pt>
                <c:pt idx="375">
                  <c:v>378750</c:v>
                </c:pt>
                <c:pt idx="376">
                  <c:v>387250</c:v>
                </c:pt>
                <c:pt idx="377">
                  <c:v>384250</c:v>
                </c:pt>
                <c:pt idx="378">
                  <c:v>385250</c:v>
                </c:pt>
                <c:pt idx="379">
                  <c:v>400500</c:v>
                </c:pt>
                <c:pt idx="380">
                  <c:v>389250</c:v>
                </c:pt>
                <c:pt idx="381">
                  <c:v>373750</c:v>
                </c:pt>
                <c:pt idx="382">
                  <c:v>350750</c:v>
                </c:pt>
                <c:pt idx="383">
                  <c:v>351750</c:v>
                </c:pt>
                <c:pt idx="384">
                  <c:v>340750</c:v>
                </c:pt>
                <c:pt idx="385">
                  <c:v>331000</c:v>
                </c:pt>
                <c:pt idx="386">
                  <c:v>300250</c:v>
                </c:pt>
                <c:pt idx="387">
                  <c:v>264250</c:v>
                </c:pt>
                <c:pt idx="388">
                  <c:v>269250</c:v>
                </c:pt>
                <c:pt idx="389">
                  <c:v>207250</c:v>
                </c:pt>
                <c:pt idx="390">
                  <c:v>211500</c:v>
                </c:pt>
                <c:pt idx="391">
                  <c:v>281250</c:v>
                </c:pt>
                <c:pt idx="392">
                  <c:v>279500</c:v>
                </c:pt>
                <c:pt idx="393">
                  <c:v>293000</c:v>
                </c:pt>
                <c:pt idx="394">
                  <c:v>357750</c:v>
                </c:pt>
                <c:pt idx="395">
                  <c:v>307100</c:v>
                </c:pt>
                <c:pt idx="396">
                  <c:v>344250</c:v>
                </c:pt>
                <c:pt idx="397">
                  <c:v>303000</c:v>
                </c:pt>
                <c:pt idx="398">
                  <c:v>381500</c:v>
                </c:pt>
                <c:pt idx="399">
                  <c:v>388000</c:v>
                </c:pt>
                <c:pt idx="400">
                  <c:v>422999.99999999988</c:v>
                </c:pt>
                <c:pt idx="401">
                  <c:v>446000</c:v>
                </c:pt>
                <c:pt idx="402">
                  <c:v>460500</c:v>
                </c:pt>
                <c:pt idx="403">
                  <c:v>458000</c:v>
                </c:pt>
                <c:pt idx="404">
                  <c:v>428000.00000000012</c:v>
                </c:pt>
                <c:pt idx="405">
                  <c:v>464500</c:v>
                </c:pt>
                <c:pt idx="406">
                  <c:v>541500</c:v>
                </c:pt>
                <c:pt idx="407">
                  <c:v>606000</c:v>
                </c:pt>
                <c:pt idx="408">
                  <c:v>577750</c:v>
                </c:pt>
                <c:pt idx="409">
                  <c:v>639000</c:v>
                </c:pt>
                <c:pt idx="410">
                  <c:v>538500</c:v>
                </c:pt>
                <c:pt idx="411">
                  <c:v>570400.00000000012</c:v>
                </c:pt>
                <c:pt idx="412">
                  <c:v>511500.00000000012</c:v>
                </c:pt>
                <c:pt idx="413">
                  <c:v>584750</c:v>
                </c:pt>
                <c:pt idx="414">
                  <c:v>605250</c:v>
                </c:pt>
                <c:pt idx="415">
                  <c:v>591999.99999999988</c:v>
                </c:pt>
                <c:pt idx="416">
                  <c:v>629250</c:v>
                </c:pt>
                <c:pt idx="417">
                  <c:v>633100</c:v>
                </c:pt>
                <c:pt idx="418">
                  <c:v>691000</c:v>
                </c:pt>
                <c:pt idx="419">
                  <c:v>760750</c:v>
                </c:pt>
                <c:pt idx="420">
                  <c:v>785000</c:v>
                </c:pt>
                <c:pt idx="421">
                  <c:v>863250</c:v>
                </c:pt>
                <c:pt idx="422">
                  <c:v>914500</c:v>
                </c:pt>
                <c:pt idx="423">
                  <c:v>925500</c:v>
                </c:pt>
                <c:pt idx="424">
                  <c:v>945500</c:v>
                </c:pt>
                <c:pt idx="425">
                  <c:v>865250</c:v>
                </c:pt>
                <c:pt idx="426">
                  <c:v>613500</c:v>
                </c:pt>
                <c:pt idx="427">
                  <c:v>652500</c:v>
                </c:pt>
                <c:pt idx="428">
                  <c:v>639250</c:v>
                </c:pt>
                <c:pt idx="429">
                  <c:v>628250</c:v>
                </c:pt>
                <c:pt idx="430">
                  <c:v>648250</c:v>
                </c:pt>
                <c:pt idx="431">
                  <c:v>683750</c:v>
                </c:pt>
                <c:pt idx="432">
                  <c:v>745500</c:v>
                </c:pt>
                <c:pt idx="433">
                  <c:v>774000</c:v>
                </c:pt>
                <c:pt idx="434">
                  <c:v>755750</c:v>
                </c:pt>
                <c:pt idx="435">
                  <c:v>808750</c:v>
                </c:pt>
                <c:pt idx="436">
                  <c:v>865750</c:v>
                </c:pt>
                <c:pt idx="437">
                  <c:v>881250</c:v>
                </c:pt>
                <c:pt idx="438">
                  <c:v>894750</c:v>
                </c:pt>
                <c:pt idx="439">
                  <c:v>792500</c:v>
                </c:pt>
                <c:pt idx="440">
                  <c:v>751250</c:v>
                </c:pt>
                <c:pt idx="441">
                  <c:v>741800</c:v>
                </c:pt>
                <c:pt idx="442">
                  <c:v>800500</c:v>
                </c:pt>
                <c:pt idx="443">
                  <c:v>745750</c:v>
                </c:pt>
                <c:pt idx="444">
                  <c:v>773000</c:v>
                </c:pt>
                <c:pt idx="445">
                  <c:v>783750</c:v>
                </c:pt>
                <c:pt idx="446">
                  <c:v>804000</c:v>
                </c:pt>
                <c:pt idx="447">
                  <c:v>794000</c:v>
                </c:pt>
                <c:pt idx="448">
                  <c:v>761250</c:v>
                </c:pt>
                <c:pt idx="449">
                  <c:v>772550</c:v>
                </c:pt>
                <c:pt idx="450">
                  <c:v>802250</c:v>
                </c:pt>
                <c:pt idx="451">
                  <c:v>802000</c:v>
                </c:pt>
                <c:pt idx="452">
                  <c:v>799500</c:v>
                </c:pt>
                <c:pt idx="453">
                  <c:v>808250</c:v>
                </c:pt>
                <c:pt idx="454">
                  <c:v>774500</c:v>
                </c:pt>
                <c:pt idx="455">
                  <c:v>847000</c:v>
                </c:pt>
                <c:pt idx="456">
                  <c:v>718000</c:v>
                </c:pt>
                <c:pt idx="457">
                  <c:v>645100.00000000012</c:v>
                </c:pt>
                <c:pt idx="458">
                  <c:v>635250</c:v>
                </c:pt>
                <c:pt idx="459">
                  <c:v>561750</c:v>
                </c:pt>
                <c:pt idx="460">
                  <c:v>508750</c:v>
                </c:pt>
                <c:pt idx="461">
                  <c:v>520000</c:v>
                </c:pt>
                <c:pt idx="462">
                  <c:v>507500</c:v>
                </c:pt>
                <c:pt idx="463">
                  <c:v>476750</c:v>
                </c:pt>
                <c:pt idx="464">
                  <c:v>482800.00000000012</c:v>
                </c:pt>
                <c:pt idx="465">
                  <c:v>557750.00000000012</c:v>
                </c:pt>
                <c:pt idx="466">
                  <c:v>542250</c:v>
                </c:pt>
                <c:pt idx="467">
                  <c:v>476749.99999999988</c:v>
                </c:pt>
                <c:pt idx="468">
                  <c:v>501500</c:v>
                </c:pt>
                <c:pt idx="469">
                  <c:v>513499.99999999988</c:v>
                </c:pt>
                <c:pt idx="470">
                  <c:v>448750</c:v>
                </c:pt>
                <c:pt idx="471">
                  <c:v>446749.99999999988</c:v>
                </c:pt>
                <c:pt idx="472">
                  <c:v>445750</c:v>
                </c:pt>
                <c:pt idx="473">
                  <c:v>455000</c:v>
                </c:pt>
                <c:pt idx="474">
                  <c:v>504900.00000000012</c:v>
                </c:pt>
                <c:pt idx="475">
                  <c:v>494850</c:v>
                </c:pt>
                <c:pt idx="476">
                  <c:v>530050</c:v>
                </c:pt>
                <c:pt idx="477">
                  <c:v>571250</c:v>
                </c:pt>
                <c:pt idx="478">
                  <c:v>584500.00000000012</c:v>
                </c:pt>
                <c:pt idx="479">
                  <c:v>595099.99999999988</c:v>
                </c:pt>
                <c:pt idx="480">
                  <c:v>554750</c:v>
                </c:pt>
                <c:pt idx="481">
                  <c:v>546600.00000000012</c:v>
                </c:pt>
                <c:pt idx="482">
                  <c:v>584500</c:v>
                </c:pt>
                <c:pt idx="483">
                  <c:v>532250</c:v>
                </c:pt>
                <c:pt idx="484">
                  <c:v>540749.99999999988</c:v>
                </c:pt>
                <c:pt idx="485">
                  <c:v>546100</c:v>
                </c:pt>
                <c:pt idx="486">
                  <c:v>528249.99999999988</c:v>
                </c:pt>
                <c:pt idx="487">
                  <c:v>522300</c:v>
                </c:pt>
                <c:pt idx="488">
                  <c:v>500000</c:v>
                </c:pt>
                <c:pt idx="489">
                  <c:v>523400</c:v>
                </c:pt>
                <c:pt idx="490">
                  <c:v>539800</c:v>
                </c:pt>
                <c:pt idx="491">
                  <c:v>550750</c:v>
                </c:pt>
                <c:pt idx="492">
                  <c:v>523500.00000000012</c:v>
                </c:pt>
                <c:pt idx="493">
                  <c:v>479500</c:v>
                </c:pt>
                <c:pt idx="494">
                  <c:v>487749.99999999988</c:v>
                </c:pt>
                <c:pt idx="495">
                  <c:v>464950.00000000012</c:v>
                </c:pt>
                <c:pt idx="496">
                  <c:v>394750</c:v>
                </c:pt>
                <c:pt idx="497">
                  <c:v>403000</c:v>
                </c:pt>
                <c:pt idx="498">
                  <c:v>386000</c:v>
                </c:pt>
                <c:pt idx="499">
                  <c:v>354750</c:v>
                </c:pt>
                <c:pt idx="500">
                  <c:v>411750</c:v>
                </c:pt>
                <c:pt idx="501">
                  <c:v>432250</c:v>
                </c:pt>
                <c:pt idx="502">
                  <c:v>436000</c:v>
                </c:pt>
                <c:pt idx="503">
                  <c:v>413000</c:v>
                </c:pt>
                <c:pt idx="504">
                  <c:v>396750</c:v>
                </c:pt>
                <c:pt idx="505">
                  <c:v>367250</c:v>
                </c:pt>
                <c:pt idx="506">
                  <c:v>383550</c:v>
                </c:pt>
                <c:pt idx="507">
                  <c:v>403500</c:v>
                </c:pt>
                <c:pt idx="508">
                  <c:v>401250</c:v>
                </c:pt>
                <c:pt idx="509">
                  <c:v>391700</c:v>
                </c:pt>
                <c:pt idx="510">
                  <c:v>389100</c:v>
                </c:pt>
                <c:pt idx="511">
                  <c:v>386000</c:v>
                </c:pt>
                <c:pt idx="512">
                  <c:v>393400</c:v>
                </c:pt>
                <c:pt idx="513">
                  <c:v>404900</c:v>
                </c:pt>
                <c:pt idx="514">
                  <c:v>421200</c:v>
                </c:pt>
                <c:pt idx="515">
                  <c:v>415000</c:v>
                </c:pt>
                <c:pt idx="516">
                  <c:v>406700</c:v>
                </c:pt>
                <c:pt idx="517">
                  <c:v>373500</c:v>
                </c:pt>
                <c:pt idx="518">
                  <c:v>368000</c:v>
                </c:pt>
                <c:pt idx="519">
                  <c:v>351000</c:v>
                </c:pt>
                <c:pt idx="520">
                  <c:v>331000</c:v>
                </c:pt>
                <c:pt idx="521">
                  <c:v>327700</c:v>
                </c:pt>
                <c:pt idx="522">
                  <c:v>299850</c:v>
                </c:pt>
                <c:pt idx="523">
                  <c:v>306750</c:v>
                </c:pt>
                <c:pt idx="524">
                  <c:v>318000</c:v>
                </c:pt>
                <c:pt idx="525">
                  <c:v>298150</c:v>
                </c:pt>
                <c:pt idx="526">
                  <c:v>319400</c:v>
                </c:pt>
                <c:pt idx="527">
                  <c:v>308200</c:v>
                </c:pt>
                <c:pt idx="528">
                  <c:v>322500</c:v>
                </c:pt>
                <c:pt idx="529">
                  <c:v>305600</c:v>
                </c:pt>
                <c:pt idx="530">
                  <c:v>281750</c:v>
                </c:pt>
                <c:pt idx="531">
                  <c:v>279500</c:v>
                </c:pt>
                <c:pt idx="532">
                  <c:v>275300</c:v>
                </c:pt>
                <c:pt idx="533">
                  <c:v>316000</c:v>
                </c:pt>
                <c:pt idx="534">
                  <c:v>337750</c:v>
                </c:pt>
                <c:pt idx="535">
                  <c:v>325750</c:v>
                </c:pt>
                <c:pt idx="536">
                  <c:v>338100</c:v>
                </c:pt>
                <c:pt idx="537">
                  <c:v>316500</c:v>
                </c:pt>
                <c:pt idx="538">
                  <c:v>299500</c:v>
                </c:pt>
                <c:pt idx="539">
                  <c:v>307750</c:v>
                </c:pt>
                <c:pt idx="540">
                  <c:v>317500</c:v>
                </c:pt>
                <c:pt idx="541">
                  <c:v>328500</c:v>
                </c:pt>
                <c:pt idx="542">
                  <c:v>295800</c:v>
                </c:pt>
                <c:pt idx="543">
                  <c:v>307000</c:v>
                </c:pt>
                <c:pt idx="544">
                  <c:v>299200</c:v>
                </c:pt>
                <c:pt idx="545">
                  <c:v>304750</c:v>
                </c:pt>
                <c:pt idx="546">
                  <c:v>301050</c:v>
                </c:pt>
                <c:pt idx="547">
                  <c:v>296250</c:v>
                </c:pt>
                <c:pt idx="548">
                  <c:v>280150</c:v>
                </c:pt>
                <c:pt idx="549">
                  <c:v>289850</c:v>
                </c:pt>
                <c:pt idx="550">
                  <c:v>293600</c:v>
                </c:pt>
                <c:pt idx="551">
                  <c:v>294550</c:v>
                </c:pt>
                <c:pt idx="552">
                  <c:v>297500</c:v>
                </c:pt>
                <c:pt idx="553">
                  <c:v>290350</c:v>
                </c:pt>
                <c:pt idx="554">
                  <c:v>303150</c:v>
                </c:pt>
                <c:pt idx="555">
                  <c:v>285150</c:v>
                </c:pt>
                <c:pt idx="556">
                  <c:v>292250</c:v>
                </c:pt>
                <c:pt idx="557">
                  <c:v>291350</c:v>
                </c:pt>
                <c:pt idx="558">
                  <c:v>283200</c:v>
                </c:pt>
                <c:pt idx="559">
                  <c:v>280850</c:v>
                </c:pt>
                <c:pt idx="560">
                  <c:v>280300</c:v>
                </c:pt>
                <c:pt idx="561">
                  <c:v>304000</c:v>
                </c:pt>
                <c:pt idx="562">
                  <c:v>295700</c:v>
                </c:pt>
                <c:pt idx="563">
                  <c:v>287500</c:v>
                </c:pt>
                <c:pt idx="564">
                  <c:v>289850</c:v>
                </c:pt>
                <c:pt idx="565">
                  <c:v>290750</c:v>
                </c:pt>
                <c:pt idx="566">
                  <c:v>277800</c:v>
                </c:pt>
                <c:pt idx="567">
                  <c:v>286850</c:v>
                </c:pt>
                <c:pt idx="568">
                  <c:v>295750</c:v>
                </c:pt>
                <c:pt idx="569">
                  <c:v>288600</c:v>
                </c:pt>
                <c:pt idx="570">
                  <c:v>280700</c:v>
                </c:pt>
                <c:pt idx="571">
                  <c:v>268500</c:v>
                </c:pt>
                <c:pt idx="572">
                  <c:v>263450</c:v>
                </c:pt>
                <c:pt idx="573">
                  <c:v>261150</c:v>
                </c:pt>
                <c:pt idx="574">
                  <c:v>253500</c:v>
                </c:pt>
                <c:pt idx="575">
                  <c:v>271050</c:v>
                </c:pt>
                <c:pt idx="576">
                  <c:v>258900</c:v>
                </c:pt>
                <c:pt idx="577">
                  <c:v>265000</c:v>
                </c:pt>
                <c:pt idx="578">
                  <c:v>257500</c:v>
                </c:pt>
                <c:pt idx="579">
                  <c:v>250550</c:v>
                </c:pt>
                <c:pt idx="580">
                  <c:v>257150</c:v>
                </c:pt>
                <c:pt idx="581">
                  <c:v>250000</c:v>
                </c:pt>
                <c:pt idx="582">
                  <c:v>222350</c:v>
                </c:pt>
                <c:pt idx="583">
                  <c:v>216650</c:v>
                </c:pt>
                <c:pt idx="584">
                  <c:v>219500</c:v>
                </c:pt>
                <c:pt idx="585">
                  <c:v>223100</c:v>
                </c:pt>
                <c:pt idx="586">
                  <c:v>215750</c:v>
                </c:pt>
                <c:pt idx="587">
                  <c:v>179499.99999999994</c:v>
                </c:pt>
                <c:pt idx="588">
                  <c:v>204550</c:v>
                </c:pt>
                <c:pt idx="589">
                  <c:v>181000</c:v>
                </c:pt>
                <c:pt idx="590">
                  <c:v>168550</c:v>
                </c:pt>
                <c:pt idx="591">
                  <c:v>170900</c:v>
                </c:pt>
                <c:pt idx="592">
                  <c:v>177149.99999999994</c:v>
                </c:pt>
                <c:pt idx="593">
                  <c:v>162999.99999999994</c:v>
                </c:pt>
                <c:pt idx="594">
                  <c:v>174900</c:v>
                </c:pt>
                <c:pt idx="595">
                  <c:v>181550</c:v>
                </c:pt>
                <c:pt idx="596">
                  <c:v>175350</c:v>
                </c:pt>
                <c:pt idx="597">
                  <c:v>181300</c:v>
                </c:pt>
                <c:pt idx="598">
                  <c:v>171350.00000000006</c:v>
                </c:pt>
                <c:pt idx="599">
                  <c:v>156500</c:v>
                </c:pt>
                <c:pt idx="600">
                  <c:v>163699.99999999994</c:v>
                </c:pt>
                <c:pt idx="601">
                  <c:v>157899.99999999994</c:v>
                </c:pt>
                <c:pt idx="602">
                  <c:v>159350</c:v>
                </c:pt>
                <c:pt idx="603">
                  <c:v>152349.99999999994</c:v>
                </c:pt>
                <c:pt idx="604">
                  <c:v>161000</c:v>
                </c:pt>
                <c:pt idx="605">
                  <c:v>157700</c:v>
                </c:pt>
                <c:pt idx="606">
                  <c:v>144400</c:v>
                </c:pt>
                <c:pt idx="607">
                  <c:v>131250</c:v>
                </c:pt>
                <c:pt idx="608">
                  <c:v>130550</c:v>
                </c:pt>
                <c:pt idx="609">
                  <c:v>126200</c:v>
                </c:pt>
                <c:pt idx="610">
                  <c:v>156250</c:v>
                </c:pt>
                <c:pt idx="611">
                  <c:v>164000</c:v>
                </c:pt>
                <c:pt idx="612">
                  <c:v>133500</c:v>
                </c:pt>
                <c:pt idx="613">
                  <c:v>135500</c:v>
                </c:pt>
                <c:pt idx="614">
                  <c:v>135750</c:v>
                </c:pt>
                <c:pt idx="615">
                  <c:v>135250</c:v>
                </c:pt>
                <c:pt idx="616">
                  <c:v>157250</c:v>
                </c:pt>
                <c:pt idx="617">
                  <c:v>163500</c:v>
                </c:pt>
                <c:pt idx="618">
                  <c:v>167300</c:v>
                </c:pt>
                <c:pt idx="619">
                  <c:v>171250</c:v>
                </c:pt>
                <c:pt idx="620">
                  <c:v>146800</c:v>
                </c:pt>
                <c:pt idx="621">
                  <c:v>140400</c:v>
                </c:pt>
                <c:pt idx="622">
                  <c:v>150500</c:v>
                </c:pt>
                <c:pt idx="623">
                  <c:v>147000</c:v>
                </c:pt>
                <c:pt idx="624">
                  <c:v>141200</c:v>
                </c:pt>
                <c:pt idx="625">
                  <c:v>138800</c:v>
                </c:pt>
                <c:pt idx="626">
                  <c:v>140000</c:v>
                </c:pt>
                <c:pt idx="627">
                  <c:v>142500</c:v>
                </c:pt>
                <c:pt idx="628">
                  <c:v>141300</c:v>
                </c:pt>
                <c:pt idx="629">
                  <c:v>150500</c:v>
                </c:pt>
                <c:pt idx="630">
                  <c:v>151000</c:v>
                </c:pt>
                <c:pt idx="631">
                  <c:v>151400</c:v>
                </c:pt>
                <c:pt idx="632">
                  <c:v>146150</c:v>
                </c:pt>
                <c:pt idx="633">
                  <c:v>144250</c:v>
                </c:pt>
                <c:pt idx="634">
                  <c:v>141150</c:v>
                </c:pt>
                <c:pt idx="635">
                  <c:v>152200</c:v>
                </c:pt>
                <c:pt idx="636">
                  <c:v>146500</c:v>
                </c:pt>
                <c:pt idx="637">
                  <c:v>146550</c:v>
                </c:pt>
                <c:pt idx="638">
                  <c:v>198150</c:v>
                </c:pt>
                <c:pt idx="639">
                  <c:v>213800</c:v>
                </c:pt>
                <c:pt idx="640">
                  <c:v>255900</c:v>
                </c:pt>
                <c:pt idx="641">
                  <c:v>279750</c:v>
                </c:pt>
                <c:pt idx="642">
                  <c:v>478800</c:v>
                </c:pt>
                <c:pt idx="643">
                  <c:v>351250</c:v>
                </c:pt>
                <c:pt idx="644">
                  <c:v>383000</c:v>
                </c:pt>
                <c:pt idx="645">
                  <c:v>439100</c:v>
                </c:pt>
                <c:pt idx="646">
                  <c:v>362499.99999999988</c:v>
                </c:pt>
                <c:pt idx="647">
                  <c:v>310000</c:v>
                </c:pt>
                <c:pt idx="648">
                  <c:v>330500</c:v>
                </c:pt>
                <c:pt idx="649">
                  <c:v>314550</c:v>
                </c:pt>
                <c:pt idx="650">
                  <c:v>281000</c:v>
                </c:pt>
                <c:pt idx="651">
                  <c:v>244900</c:v>
                </c:pt>
                <c:pt idx="652">
                  <c:v>291250</c:v>
                </c:pt>
                <c:pt idx="653">
                  <c:v>319250</c:v>
                </c:pt>
                <c:pt idx="654">
                  <c:v>302900</c:v>
                </c:pt>
                <c:pt idx="655">
                  <c:v>314700</c:v>
                </c:pt>
                <c:pt idx="656">
                  <c:v>363000.00000000012</c:v>
                </c:pt>
                <c:pt idx="657">
                  <c:v>338899.99999999988</c:v>
                </c:pt>
                <c:pt idx="658">
                  <c:v>290500</c:v>
                </c:pt>
                <c:pt idx="659">
                  <c:v>299500</c:v>
                </c:pt>
                <c:pt idx="660">
                  <c:v>285100</c:v>
                </c:pt>
                <c:pt idx="661">
                  <c:v>307250</c:v>
                </c:pt>
                <c:pt idx="662">
                  <c:v>308150</c:v>
                </c:pt>
                <c:pt idx="663">
                  <c:v>289800</c:v>
                </c:pt>
                <c:pt idx="664">
                  <c:v>300200</c:v>
                </c:pt>
                <c:pt idx="665">
                  <c:v>295650</c:v>
                </c:pt>
                <c:pt idx="666">
                  <c:v>316950</c:v>
                </c:pt>
                <c:pt idx="667">
                  <c:v>318750</c:v>
                </c:pt>
                <c:pt idx="668">
                  <c:v>279500</c:v>
                </c:pt>
                <c:pt idx="669">
                  <c:v>226200</c:v>
                </c:pt>
                <c:pt idx="670">
                  <c:v>182000</c:v>
                </c:pt>
                <c:pt idx="671">
                  <c:v>202550</c:v>
                </c:pt>
                <c:pt idx="672">
                  <c:v>184800</c:v>
                </c:pt>
                <c:pt idx="673">
                  <c:v>210500</c:v>
                </c:pt>
                <c:pt idx="674">
                  <c:v>173750</c:v>
                </c:pt>
                <c:pt idx="675">
                  <c:v>192500</c:v>
                </c:pt>
                <c:pt idx="676">
                  <c:v>203000</c:v>
                </c:pt>
                <c:pt idx="677">
                  <c:v>189200</c:v>
                </c:pt>
                <c:pt idx="678">
                  <c:v>185450</c:v>
                </c:pt>
                <c:pt idx="679">
                  <c:v>209100</c:v>
                </c:pt>
                <c:pt idx="680">
                  <c:v>199200</c:v>
                </c:pt>
                <c:pt idx="681">
                  <c:v>198800</c:v>
                </c:pt>
                <c:pt idx="682">
                  <c:v>192000</c:v>
                </c:pt>
                <c:pt idx="683">
                  <c:v>187300</c:v>
                </c:pt>
                <c:pt idx="684">
                  <c:v>189900</c:v>
                </c:pt>
                <c:pt idx="685">
                  <c:v>191100</c:v>
                </c:pt>
                <c:pt idx="686">
                  <c:v>188550</c:v>
                </c:pt>
                <c:pt idx="687">
                  <c:v>211200</c:v>
                </c:pt>
                <c:pt idx="688">
                  <c:v>175700</c:v>
                </c:pt>
                <c:pt idx="689">
                  <c:v>188650</c:v>
                </c:pt>
                <c:pt idx="690">
                  <c:v>211700</c:v>
                </c:pt>
                <c:pt idx="691">
                  <c:v>214050</c:v>
                </c:pt>
                <c:pt idx="692">
                  <c:v>194600</c:v>
                </c:pt>
                <c:pt idx="693">
                  <c:v>191700</c:v>
                </c:pt>
                <c:pt idx="694">
                  <c:v>193400</c:v>
                </c:pt>
                <c:pt idx="695">
                  <c:v>196000</c:v>
                </c:pt>
                <c:pt idx="696">
                  <c:v>192200</c:v>
                </c:pt>
                <c:pt idx="697">
                  <c:v>204500</c:v>
                </c:pt>
                <c:pt idx="698">
                  <c:v>208600</c:v>
                </c:pt>
                <c:pt idx="699">
                  <c:v>205500</c:v>
                </c:pt>
                <c:pt idx="700">
                  <c:v>268300</c:v>
                </c:pt>
                <c:pt idx="701">
                  <c:v>250400</c:v>
                </c:pt>
                <c:pt idx="702">
                  <c:v>261250</c:v>
                </c:pt>
                <c:pt idx="703">
                  <c:v>237750</c:v>
                </c:pt>
                <c:pt idx="704">
                  <c:v>238650</c:v>
                </c:pt>
                <c:pt idx="705">
                  <c:v>259600</c:v>
                </c:pt>
                <c:pt idx="706">
                  <c:v>290400</c:v>
                </c:pt>
                <c:pt idx="707">
                  <c:v>326800</c:v>
                </c:pt>
                <c:pt idx="708">
                  <c:v>243700</c:v>
                </c:pt>
                <c:pt idx="709">
                  <c:v>258150</c:v>
                </c:pt>
                <c:pt idx="710">
                  <c:v>238250</c:v>
                </c:pt>
                <c:pt idx="711">
                  <c:v>232900</c:v>
                </c:pt>
                <c:pt idx="712">
                  <c:v>228850</c:v>
                </c:pt>
                <c:pt idx="713">
                  <c:v>218750</c:v>
                </c:pt>
                <c:pt idx="714">
                  <c:v>219600</c:v>
                </c:pt>
                <c:pt idx="715">
                  <c:v>226350</c:v>
                </c:pt>
                <c:pt idx="716">
                  <c:v>226150</c:v>
                </c:pt>
                <c:pt idx="717">
                  <c:v>214300</c:v>
                </c:pt>
                <c:pt idx="718">
                  <c:v>226100</c:v>
                </c:pt>
                <c:pt idx="719">
                  <c:v>226400</c:v>
                </c:pt>
                <c:pt idx="720">
                  <c:v>217250</c:v>
                </c:pt>
                <c:pt idx="721">
                  <c:v>215000</c:v>
                </c:pt>
                <c:pt idx="722">
                  <c:v>216000</c:v>
                </c:pt>
                <c:pt idx="723">
                  <c:v>215700</c:v>
                </c:pt>
                <c:pt idx="724">
                  <c:v>187250</c:v>
                </c:pt>
                <c:pt idx="725">
                  <c:v>188750</c:v>
                </c:pt>
                <c:pt idx="726">
                  <c:v>188250</c:v>
                </c:pt>
                <c:pt idx="727">
                  <c:v>193250</c:v>
                </c:pt>
                <c:pt idx="728">
                  <c:v>194750</c:v>
                </c:pt>
                <c:pt idx="729">
                  <c:v>197100</c:v>
                </c:pt>
                <c:pt idx="730">
                  <c:v>191100</c:v>
                </c:pt>
                <c:pt idx="731">
                  <c:v>187650</c:v>
                </c:pt>
                <c:pt idx="732">
                  <c:v>187450</c:v>
                </c:pt>
                <c:pt idx="733">
                  <c:v>201500</c:v>
                </c:pt>
                <c:pt idx="734">
                  <c:v>201250</c:v>
                </c:pt>
                <c:pt idx="735">
                  <c:v>193000</c:v>
                </c:pt>
                <c:pt idx="736">
                  <c:v>197900</c:v>
                </c:pt>
                <c:pt idx="737">
                  <c:v>215600</c:v>
                </c:pt>
                <c:pt idx="738">
                  <c:v>204600</c:v>
                </c:pt>
                <c:pt idx="739">
                  <c:v>191600</c:v>
                </c:pt>
                <c:pt idx="740">
                  <c:v>203500</c:v>
                </c:pt>
                <c:pt idx="741">
                  <c:v>217700</c:v>
                </c:pt>
                <c:pt idx="742">
                  <c:v>205100</c:v>
                </c:pt>
                <c:pt idx="743">
                  <c:v>194800</c:v>
                </c:pt>
                <c:pt idx="744">
                  <c:v>194750</c:v>
                </c:pt>
                <c:pt idx="745">
                  <c:v>191300</c:v>
                </c:pt>
                <c:pt idx="746">
                  <c:v>190500</c:v>
                </c:pt>
                <c:pt idx="747">
                  <c:v>185450</c:v>
                </c:pt>
                <c:pt idx="748">
                  <c:v>184300</c:v>
                </c:pt>
                <c:pt idx="749">
                  <c:v>177700</c:v>
                </c:pt>
                <c:pt idx="750">
                  <c:v>166500</c:v>
                </c:pt>
                <c:pt idx="751">
                  <c:v>157200.00000000006</c:v>
                </c:pt>
                <c:pt idx="752">
                  <c:v>158500</c:v>
                </c:pt>
                <c:pt idx="753">
                  <c:v>156750</c:v>
                </c:pt>
                <c:pt idx="754">
                  <c:v>163650</c:v>
                </c:pt>
                <c:pt idx="755">
                  <c:v>165000</c:v>
                </c:pt>
                <c:pt idx="756">
                  <c:v>142000.00000000006</c:v>
                </c:pt>
                <c:pt idx="757">
                  <c:v>150950</c:v>
                </c:pt>
                <c:pt idx="758">
                  <c:v>148200.00000000006</c:v>
                </c:pt>
                <c:pt idx="759">
                  <c:v>144600</c:v>
                </c:pt>
                <c:pt idx="760">
                  <c:v>144799.99999999994</c:v>
                </c:pt>
                <c:pt idx="761">
                  <c:v>152500.00000000006</c:v>
                </c:pt>
                <c:pt idx="762">
                  <c:v>149600</c:v>
                </c:pt>
                <c:pt idx="763">
                  <c:v>154250</c:v>
                </c:pt>
                <c:pt idx="764">
                  <c:v>151050</c:v>
                </c:pt>
                <c:pt idx="765">
                  <c:v>146100</c:v>
                </c:pt>
                <c:pt idx="766">
                  <c:v>151900</c:v>
                </c:pt>
                <c:pt idx="767">
                  <c:v>145749.99999999994</c:v>
                </c:pt>
                <c:pt idx="768">
                  <c:v>160100</c:v>
                </c:pt>
                <c:pt idx="769">
                  <c:v>155500</c:v>
                </c:pt>
                <c:pt idx="770">
                  <c:v>149500</c:v>
                </c:pt>
                <c:pt idx="771">
                  <c:v>147300.00000000006</c:v>
                </c:pt>
                <c:pt idx="772">
                  <c:v>141850</c:v>
                </c:pt>
                <c:pt idx="773">
                  <c:v>147400</c:v>
                </c:pt>
                <c:pt idx="774">
                  <c:v>138500.00000000006</c:v>
                </c:pt>
                <c:pt idx="775">
                  <c:v>141150</c:v>
                </c:pt>
                <c:pt idx="776">
                  <c:v>171500</c:v>
                </c:pt>
                <c:pt idx="777">
                  <c:v>174100</c:v>
                </c:pt>
                <c:pt idx="778">
                  <c:v>155150</c:v>
                </c:pt>
                <c:pt idx="779">
                  <c:v>158150</c:v>
                </c:pt>
                <c:pt idx="780">
                  <c:v>146250</c:v>
                </c:pt>
                <c:pt idx="781">
                  <c:v>143250</c:v>
                </c:pt>
                <c:pt idx="782">
                  <c:v>115100</c:v>
                </c:pt>
                <c:pt idx="783">
                  <c:v>120500</c:v>
                </c:pt>
                <c:pt idx="784">
                  <c:v>117750</c:v>
                </c:pt>
                <c:pt idx="785">
                  <c:v>112350</c:v>
                </c:pt>
                <c:pt idx="786">
                  <c:v>104499.99999999994</c:v>
                </c:pt>
                <c:pt idx="787">
                  <c:v>110550</c:v>
                </c:pt>
                <c:pt idx="788">
                  <c:v>110500</c:v>
                </c:pt>
                <c:pt idx="789">
                  <c:v>116500</c:v>
                </c:pt>
                <c:pt idx="790">
                  <c:v>110650</c:v>
                </c:pt>
                <c:pt idx="791">
                  <c:v>108949.99999999994</c:v>
                </c:pt>
                <c:pt idx="792">
                  <c:v>109700</c:v>
                </c:pt>
                <c:pt idx="793">
                  <c:v>109349.99999999994</c:v>
                </c:pt>
                <c:pt idx="794">
                  <c:v>110000</c:v>
                </c:pt>
                <c:pt idx="795">
                  <c:v>127100.00000000006</c:v>
                </c:pt>
                <c:pt idx="796">
                  <c:v>134300</c:v>
                </c:pt>
                <c:pt idx="797">
                  <c:v>133900.00000000006</c:v>
                </c:pt>
                <c:pt idx="798">
                  <c:v>128750</c:v>
                </c:pt>
                <c:pt idx="799">
                  <c:v>123900</c:v>
                </c:pt>
                <c:pt idx="800">
                  <c:v>130199.99999999994</c:v>
                </c:pt>
                <c:pt idx="801">
                  <c:v>136450</c:v>
                </c:pt>
                <c:pt idx="802">
                  <c:v>134600</c:v>
                </c:pt>
                <c:pt idx="803">
                  <c:v>155500</c:v>
                </c:pt>
                <c:pt idx="804">
                  <c:v>140050</c:v>
                </c:pt>
                <c:pt idx="805">
                  <c:v>147500</c:v>
                </c:pt>
                <c:pt idx="806">
                  <c:v>138099.99999999994</c:v>
                </c:pt>
                <c:pt idx="807">
                  <c:v>134199.99999999994</c:v>
                </c:pt>
                <c:pt idx="808">
                  <c:v>138500</c:v>
                </c:pt>
                <c:pt idx="809">
                  <c:v>127499.99999999994</c:v>
                </c:pt>
                <c:pt idx="810">
                  <c:v>128100</c:v>
                </c:pt>
                <c:pt idx="811">
                  <c:v>125250</c:v>
                </c:pt>
                <c:pt idx="812">
                  <c:v>117299.99999999994</c:v>
                </c:pt>
                <c:pt idx="813">
                  <c:v>108499.99999999994</c:v>
                </c:pt>
                <c:pt idx="814">
                  <c:v>110000.00000000006</c:v>
                </c:pt>
                <c:pt idx="815">
                  <c:v>109100</c:v>
                </c:pt>
                <c:pt idx="816">
                  <c:v>110000</c:v>
                </c:pt>
                <c:pt idx="817">
                  <c:v>95800</c:v>
                </c:pt>
                <c:pt idx="818">
                  <c:v>98900</c:v>
                </c:pt>
                <c:pt idx="819">
                  <c:v>92300.000000000058</c:v>
                </c:pt>
                <c:pt idx="820">
                  <c:v>89500</c:v>
                </c:pt>
                <c:pt idx="821">
                  <c:v>75100</c:v>
                </c:pt>
                <c:pt idx="822">
                  <c:v>75500</c:v>
                </c:pt>
                <c:pt idx="823">
                  <c:v>44600</c:v>
                </c:pt>
                <c:pt idx="824">
                  <c:v>55300</c:v>
                </c:pt>
                <c:pt idx="825">
                  <c:v>34000</c:v>
                </c:pt>
                <c:pt idx="826">
                  <c:v>38500.000000000058</c:v>
                </c:pt>
                <c:pt idx="827">
                  <c:v>37700</c:v>
                </c:pt>
                <c:pt idx="828">
                  <c:v>36500</c:v>
                </c:pt>
                <c:pt idx="829">
                  <c:v>30249.999999999942</c:v>
                </c:pt>
                <c:pt idx="830">
                  <c:v>29000.000000000058</c:v>
                </c:pt>
                <c:pt idx="831">
                  <c:v>36800</c:v>
                </c:pt>
                <c:pt idx="832">
                  <c:v>26400</c:v>
                </c:pt>
                <c:pt idx="833">
                  <c:v>20100</c:v>
                </c:pt>
                <c:pt idx="834">
                  <c:v>35000</c:v>
                </c:pt>
                <c:pt idx="835">
                  <c:v>29800</c:v>
                </c:pt>
                <c:pt idx="836">
                  <c:v>23500.000000000058</c:v>
                </c:pt>
                <c:pt idx="837">
                  <c:v>20300</c:v>
                </c:pt>
                <c:pt idx="838">
                  <c:v>7500</c:v>
                </c:pt>
                <c:pt idx="839">
                  <c:v>21200</c:v>
                </c:pt>
                <c:pt idx="840">
                  <c:v>14900</c:v>
                </c:pt>
                <c:pt idx="841">
                  <c:v>14500</c:v>
                </c:pt>
                <c:pt idx="842">
                  <c:v>-4500</c:v>
                </c:pt>
                <c:pt idx="843">
                  <c:v>12700</c:v>
                </c:pt>
                <c:pt idx="844">
                  <c:v>49900.000000000058</c:v>
                </c:pt>
                <c:pt idx="845">
                  <c:v>45100</c:v>
                </c:pt>
                <c:pt idx="846">
                  <c:v>34750</c:v>
                </c:pt>
                <c:pt idx="847">
                  <c:v>29500</c:v>
                </c:pt>
                <c:pt idx="848">
                  <c:v>37500</c:v>
                </c:pt>
                <c:pt idx="849">
                  <c:v>37750</c:v>
                </c:pt>
                <c:pt idx="850">
                  <c:v>34500</c:v>
                </c:pt>
                <c:pt idx="851">
                  <c:v>38250</c:v>
                </c:pt>
                <c:pt idx="852">
                  <c:v>39200</c:v>
                </c:pt>
                <c:pt idx="853">
                  <c:v>46750</c:v>
                </c:pt>
                <c:pt idx="854">
                  <c:v>48000</c:v>
                </c:pt>
                <c:pt idx="855">
                  <c:v>49350</c:v>
                </c:pt>
                <c:pt idx="856">
                  <c:v>51500</c:v>
                </c:pt>
                <c:pt idx="857">
                  <c:v>81000</c:v>
                </c:pt>
                <c:pt idx="858">
                  <c:v>78900</c:v>
                </c:pt>
                <c:pt idx="859">
                  <c:v>71199.999999999942</c:v>
                </c:pt>
                <c:pt idx="860">
                  <c:v>74400</c:v>
                </c:pt>
                <c:pt idx="861">
                  <c:v>84500</c:v>
                </c:pt>
                <c:pt idx="862">
                  <c:v>70249.999999999942</c:v>
                </c:pt>
                <c:pt idx="863">
                  <c:v>70500</c:v>
                </c:pt>
                <c:pt idx="864">
                  <c:v>43499.999999999942</c:v>
                </c:pt>
                <c:pt idx="865">
                  <c:v>34400</c:v>
                </c:pt>
                <c:pt idx="866">
                  <c:v>40900</c:v>
                </c:pt>
                <c:pt idx="867">
                  <c:v>43250</c:v>
                </c:pt>
                <c:pt idx="868">
                  <c:v>42500</c:v>
                </c:pt>
                <c:pt idx="869">
                  <c:v>34700</c:v>
                </c:pt>
                <c:pt idx="870">
                  <c:v>49700</c:v>
                </c:pt>
                <c:pt idx="871">
                  <c:v>57799.999999999942</c:v>
                </c:pt>
                <c:pt idx="872">
                  <c:v>61699.999999999942</c:v>
                </c:pt>
                <c:pt idx="873">
                  <c:v>61999.999999999942</c:v>
                </c:pt>
                <c:pt idx="874">
                  <c:v>56750.000000000058</c:v>
                </c:pt>
                <c:pt idx="875">
                  <c:v>53400</c:v>
                </c:pt>
                <c:pt idx="876">
                  <c:v>53350.000000000058</c:v>
                </c:pt>
                <c:pt idx="877">
                  <c:v>49699.999999999942</c:v>
                </c:pt>
                <c:pt idx="878">
                  <c:v>50399.999999999942</c:v>
                </c:pt>
                <c:pt idx="879">
                  <c:v>46050</c:v>
                </c:pt>
                <c:pt idx="880">
                  <c:v>41700</c:v>
                </c:pt>
                <c:pt idx="881">
                  <c:v>46099.999999999942</c:v>
                </c:pt>
                <c:pt idx="882">
                  <c:v>39100</c:v>
                </c:pt>
                <c:pt idx="883">
                  <c:v>35150</c:v>
                </c:pt>
                <c:pt idx="884">
                  <c:v>26650</c:v>
                </c:pt>
                <c:pt idx="885">
                  <c:v>28600</c:v>
                </c:pt>
                <c:pt idx="886">
                  <c:v>33500</c:v>
                </c:pt>
                <c:pt idx="887">
                  <c:v>47500</c:v>
                </c:pt>
                <c:pt idx="888">
                  <c:v>53649.999999999942</c:v>
                </c:pt>
                <c:pt idx="889">
                  <c:v>73500</c:v>
                </c:pt>
                <c:pt idx="890">
                  <c:v>60900.000000000058</c:v>
                </c:pt>
                <c:pt idx="891">
                  <c:v>60000</c:v>
                </c:pt>
                <c:pt idx="892">
                  <c:v>64400.000000000058</c:v>
                </c:pt>
                <c:pt idx="893">
                  <c:v>62200</c:v>
                </c:pt>
                <c:pt idx="894">
                  <c:v>59599.999999999942</c:v>
                </c:pt>
                <c:pt idx="895">
                  <c:v>58150.000000000058</c:v>
                </c:pt>
                <c:pt idx="896">
                  <c:v>66600</c:v>
                </c:pt>
                <c:pt idx="897">
                  <c:v>64400.000000000058</c:v>
                </c:pt>
                <c:pt idx="898">
                  <c:v>73800</c:v>
                </c:pt>
                <c:pt idx="899">
                  <c:v>72900.000000000058</c:v>
                </c:pt>
                <c:pt idx="900">
                  <c:v>67300</c:v>
                </c:pt>
                <c:pt idx="901">
                  <c:v>69299.999999999942</c:v>
                </c:pt>
                <c:pt idx="902">
                  <c:v>60000</c:v>
                </c:pt>
                <c:pt idx="903">
                  <c:v>61600</c:v>
                </c:pt>
                <c:pt idx="904">
                  <c:v>62700</c:v>
                </c:pt>
                <c:pt idx="905">
                  <c:v>72600</c:v>
                </c:pt>
                <c:pt idx="906">
                  <c:v>69650</c:v>
                </c:pt>
                <c:pt idx="907">
                  <c:v>70350</c:v>
                </c:pt>
                <c:pt idx="908">
                  <c:v>64700</c:v>
                </c:pt>
                <c:pt idx="909">
                  <c:v>66500</c:v>
                </c:pt>
                <c:pt idx="910">
                  <c:v>69500</c:v>
                </c:pt>
                <c:pt idx="911">
                  <c:v>62800</c:v>
                </c:pt>
                <c:pt idx="912">
                  <c:v>56700</c:v>
                </c:pt>
                <c:pt idx="913">
                  <c:v>58500</c:v>
                </c:pt>
                <c:pt idx="914">
                  <c:v>45100</c:v>
                </c:pt>
                <c:pt idx="915">
                  <c:v>35900</c:v>
                </c:pt>
                <c:pt idx="916">
                  <c:v>37200</c:v>
                </c:pt>
                <c:pt idx="917">
                  <c:v>36000</c:v>
                </c:pt>
                <c:pt idx="918">
                  <c:v>48600</c:v>
                </c:pt>
                <c:pt idx="919">
                  <c:v>43900</c:v>
                </c:pt>
                <c:pt idx="920">
                  <c:v>35100</c:v>
                </c:pt>
                <c:pt idx="921">
                  <c:v>28900</c:v>
                </c:pt>
                <c:pt idx="922">
                  <c:v>31600</c:v>
                </c:pt>
                <c:pt idx="923">
                  <c:v>28200</c:v>
                </c:pt>
                <c:pt idx="924">
                  <c:v>36400</c:v>
                </c:pt>
                <c:pt idx="925">
                  <c:v>32900</c:v>
                </c:pt>
                <c:pt idx="926">
                  <c:v>25700</c:v>
                </c:pt>
                <c:pt idx="927">
                  <c:v>26800</c:v>
                </c:pt>
                <c:pt idx="928">
                  <c:v>29900</c:v>
                </c:pt>
                <c:pt idx="929">
                  <c:v>35900</c:v>
                </c:pt>
                <c:pt idx="930">
                  <c:v>37700</c:v>
                </c:pt>
                <c:pt idx="931">
                  <c:v>52200</c:v>
                </c:pt>
                <c:pt idx="932">
                  <c:v>40100</c:v>
                </c:pt>
                <c:pt idx="933">
                  <c:v>41700</c:v>
                </c:pt>
                <c:pt idx="934">
                  <c:v>38600</c:v>
                </c:pt>
                <c:pt idx="935">
                  <c:v>39400</c:v>
                </c:pt>
                <c:pt idx="936">
                  <c:v>36100</c:v>
                </c:pt>
                <c:pt idx="937">
                  <c:v>40300</c:v>
                </c:pt>
                <c:pt idx="938">
                  <c:v>36200</c:v>
                </c:pt>
                <c:pt idx="939">
                  <c:v>34300</c:v>
                </c:pt>
                <c:pt idx="940">
                  <c:v>38700</c:v>
                </c:pt>
                <c:pt idx="941">
                  <c:v>38600</c:v>
                </c:pt>
                <c:pt idx="942">
                  <c:v>43200</c:v>
                </c:pt>
                <c:pt idx="943">
                  <c:v>38900</c:v>
                </c:pt>
                <c:pt idx="944">
                  <c:v>38200</c:v>
                </c:pt>
                <c:pt idx="945">
                  <c:v>40300</c:v>
                </c:pt>
                <c:pt idx="946">
                  <c:v>32300</c:v>
                </c:pt>
                <c:pt idx="947">
                  <c:v>30300</c:v>
                </c:pt>
                <c:pt idx="948">
                  <c:v>29500</c:v>
                </c:pt>
                <c:pt idx="949">
                  <c:v>35200</c:v>
                </c:pt>
                <c:pt idx="950">
                  <c:v>36500</c:v>
                </c:pt>
                <c:pt idx="951">
                  <c:v>38900</c:v>
                </c:pt>
                <c:pt idx="952">
                  <c:v>56400</c:v>
                </c:pt>
                <c:pt idx="953">
                  <c:v>44600</c:v>
                </c:pt>
                <c:pt idx="954">
                  <c:v>54200</c:v>
                </c:pt>
                <c:pt idx="955">
                  <c:v>49500</c:v>
                </c:pt>
                <c:pt idx="956">
                  <c:v>86100</c:v>
                </c:pt>
                <c:pt idx="957">
                  <c:v>78000.000000000058</c:v>
                </c:pt>
                <c:pt idx="958">
                  <c:v>76500.000000000058</c:v>
                </c:pt>
                <c:pt idx="959">
                  <c:v>86100</c:v>
                </c:pt>
                <c:pt idx="960">
                  <c:v>85000</c:v>
                </c:pt>
                <c:pt idx="961">
                  <c:v>67000.000000000058</c:v>
                </c:pt>
                <c:pt idx="962">
                  <c:v>56000</c:v>
                </c:pt>
                <c:pt idx="963">
                  <c:v>58100</c:v>
                </c:pt>
                <c:pt idx="964">
                  <c:v>69800</c:v>
                </c:pt>
                <c:pt idx="965">
                  <c:v>98800</c:v>
                </c:pt>
                <c:pt idx="966">
                  <c:v>108800</c:v>
                </c:pt>
                <c:pt idx="967">
                  <c:v>111700</c:v>
                </c:pt>
                <c:pt idx="968">
                  <c:v>105600</c:v>
                </c:pt>
                <c:pt idx="969">
                  <c:v>131000</c:v>
                </c:pt>
                <c:pt idx="970">
                  <c:v>82100</c:v>
                </c:pt>
                <c:pt idx="971">
                  <c:v>94499.999999999942</c:v>
                </c:pt>
                <c:pt idx="972">
                  <c:v>104800</c:v>
                </c:pt>
                <c:pt idx="973">
                  <c:v>98900</c:v>
                </c:pt>
                <c:pt idx="974">
                  <c:v>93399.999999999942</c:v>
                </c:pt>
                <c:pt idx="975">
                  <c:v>57000</c:v>
                </c:pt>
                <c:pt idx="976">
                  <c:v>52600</c:v>
                </c:pt>
                <c:pt idx="977">
                  <c:v>53600.000000000058</c:v>
                </c:pt>
                <c:pt idx="978">
                  <c:v>50800</c:v>
                </c:pt>
                <c:pt idx="979">
                  <c:v>75750</c:v>
                </c:pt>
                <c:pt idx="980">
                  <c:v>68500</c:v>
                </c:pt>
                <c:pt idx="981">
                  <c:v>76000</c:v>
                </c:pt>
                <c:pt idx="982">
                  <c:v>69000</c:v>
                </c:pt>
                <c:pt idx="983">
                  <c:v>72200</c:v>
                </c:pt>
                <c:pt idx="984">
                  <c:v>78200</c:v>
                </c:pt>
                <c:pt idx="985">
                  <c:v>92300</c:v>
                </c:pt>
                <c:pt idx="986">
                  <c:v>89250</c:v>
                </c:pt>
                <c:pt idx="987">
                  <c:v>104699.99999999994</c:v>
                </c:pt>
                <c:pt idx="988">
                  <c:v>120000</c:v>
                </c:pt>
                <c:pt idx="989">
                  <c:v>114000</c:v>
                </c:pt>
                <c:pt idx="990">
                  <c:v>114600</c:v>
                </c:pt>
                <c:pt idx="991">
                  <c:v>119799.99999999994</c:v>
                </c:pt>
                <c:pt idx="992">
                  <c:v>115699.99999999994</c:v>
                </c:pt>
                <c:pt idx="993">
                  <c:v>130700</c:v>
                </c:pt>
                <c:pt idx="994">
                  <c:v>129799.99999999994</c:v>
                </c:pt>
                <c:pt idx="995">
                  <c:v>124200</c:v>
                </c:pt>
                <c:pt idx="996">
                  <c:v>154400</c:v>
                </c:pt>
                <c:pt idx="997">
                  <c:v>145000</c:v>
                </c:pt>
                <c:pt idx="998">
                  <c:v>137900</c:v>
                </c:pt>
                <c:pt idx="999">
                  <c:v>144700.00000000006</c:v>
                </c:pt>
                <c:pt idx="1000">
                  <c:v>146500</c:v>
                </c:pt>
                <c:pt idx="1001">
                  <c:v>154000</c:v>
                </c:pt>
                <c:pt idx="1002">
                  <c:v>155800</c:v>
                </c:pt>
                <c:pt idx="1003">
                  <c:v>186300</c:v>
                </c:pt>
                <c:pt idx="1004">
                  <c:v>181500</c:v>
                </c:pt>
                <c:pt idx="1005">
                  <c:v>163000</c:v>
                </c:pt>
                <c:pt idx="1006">
                  <c:v>145400.00000000006</c:v>
                </c:pt>
                <c:pt idx="1007">
                  <c:v>138200</c:v>
                </c:pt>
                <c:pt idx="1008">
                  <c:v>156000</c:v>
                </c:pt>
                <c:pt idx="1009">
                  <c:v>160250</c:v>
                </c:pt>
                <c:pt idx="1010">
                  <c:v>159500</c:v>
                </c:pt>
                <c:pt idx="1011">
                  <c:v>177500</c:v>
                </c:pt>
                <c:pt idx="1012">
                  <c:v>160500</c:v>
                </c:pt>
                <c:pt idx="1013">
                  <c:v>148700</c:v>
                </c:pt>
                <c:pt idx="1014">
                  <c:v>152600</c:v>
                </c:pt>
                <c:pt idx="1015">
                  <c:v>165600</c:v>
                </c:pt>
                <c:pt idx="1016">
                  <c:v>147000</c:v>
                </c:pt>
                <c:pt idx="1017">
                  <c:v>154300</c:v>
                </c:pt>
                <c:pt idx="1018">
                  <c:v>138000</c:v>
                </c:pt>
                <c:pt idx="1019">
                  <c:v>138200.00000000006</c:v>
                </c:pt>
                <c:pt idx="1020">
                  <c:v>141900</c:v>
                </c:pt>
                <c:pt idx="1021">
                  <c:v>148600</c:v>
                </c:pt>
                <c:pt idx="1022">
                  <c:v>135999.99999999994</c:v>
                </c:pt>
                <c:pt idx="1023">
                  <c:v>129699.99999999994</c:v>
                </c:pt>
                <c:pt idx="1024">
                  <c:v>139950</c:v>
                </c:pt>
                <c:pt idx="1025">
                  <c:v>137700</c:v>
                </c:pt>
                <c:pt idx="1026">
                  <c:v>156000</c:v>
                </c:pt>
                <c:pt idx="1027">
                  <c:v>153500</c:v>
                </c:pt>
                <c:pt idx="1028">
                  <c:v>152500</c:v>
                </c:pt>
                <c:pt idx="1029">
                  <c:v>175200</c:v>
                </c:pt>
                <c:pt idx="1030">
                  <c:v>165900</c:v>
                </c:pt>
                <c:pt idx="1031">
                  <c:v>169300</c:v>
                </c:pt>
                <c:pt idx="1032">
                  <c:v>150500</c:v>
                </c:pt>
                <c:pt idx="1033">
                  <c:v>139500</c:v>
                </c:pt>
                <c:pt idx="1034">
                  <c:v>147700</c:v>
                </c:pt>
                <c:pt idx="1035">
                  <c:v>141500</c:v>
                </c:pt>
                <c:pt idx="1036">
                  <c:v>131300</c:v>
                </c:pt>
                <c:pt idx="1037">
                  <c:v>130299.99999999994</c:v>
                </c:pt>
                <c:pt idx="1038">
                  <c:v>130300.00000000006</c:v>
                </c:pt>
                <c:pt idx="1039">
                  <c:v>92200</c:v>
                </c:pt>
                <c:pt idx="1040">
                  <c:v>93800</c:v>
                </c:pt>
                <c:pt idx="1041">
                  <c:v>100500</c:v>
                </c:pt>
                <c:pt idx="1042">
                  <c:v>96799.999999999942</c:v>
                </c:pt>
                <c:pt idx="1043">
                  <c:v>105300</c:v>
                </c:pt>
                <c:pt idx="1044">
                  <c:v>88600</c:v>
                </c:pt>
                <c:pt idx="1045">
                  <c:v>101700</c:v>
                </c:pt>
                <c:pt idx="1046">
                  <c:v>104299.99999999994</c:v>
                </c:pt>
                <c:pt idx="1047">
                  <c:v>92500</c:v>
                </c:pt>
                <c:pt idx="1048">
                  <c:v>91100</c:v>
                </c:pt>
                <c:pt idx="1049">
                  <c:v>100200</c:v>
                </c:pt>
                <c:pt idx="1050">
                  <c:v>98799.999999999942</c:v>
                </c:pt>
                <c:pt idx="1051">
                  <c:v>87600</c:v>
                </c:pt>
                <c:pt idx="1052">
                  <c:v>62699.999999999942</c:v>
                </c:pt>
                <c:pt idx="1053">
                  <c:v>74199.999999999942</c:v>
                </c:pt>
                <c:pt idx="1054">
                  <c:v>89750.000000000058</c:v>
                </c:pt>
                <c:pt idx="1055">
                  <c:v>80200</c:v>
                </c:pt>
                <c:pt idx="1056">
                  <c:v>135300</c:v>
                </c:pt>
                <c:pt idx="1057">
                  <c:v>145600</c:v>
                </c:pt>
                <c:pt idx="1058">
                  <c:v>139000</c:v>
                </c:pt>
                <c:pt idx="1059">
                  <c:v>177100</c:v>
                </c:pt>
                <c:pt idx="1060">
                  <c:v>185000</c:v>
                </c:pt>
                <c:pt idx="1061">
                  <c:v>214200</c:v>
                </c:pt>
                <c:pt idx="1062">
                  <c:v>147900</c:v>
                </c:pt>
                <c:pt idx="1063">
                  <c:v>153000</c:v>
                </c:pt>
                <c:pt idx="1064">
                  <c:v>157400</c:v>
                </c:pt>
                <c:pt idx="1065">
                  <c:v>138500</c:v>
                </c:pt>
                <c:pt idx="1066">
                  <c:v>156700</c:v>
                </c:pt>
                <c:pt idx="1067">
                  <c:v>152400</c:v>
                </c:pt>
                <c:pt idx="1068">
                  <c:v>146300</c:v>
                </c:pt>
                <c:pt idx="1069">
                  <c:v>119200</c:v>
                </c:pt>
                <c:pt idx="1070">
                  <c:v>131300</c:v>
                </c:pt>
                <c:pt idx="1071">
                  <c:v>135500</c:v>
                </c:pt>
                <c:pt idx="1072">
                  <c:v>133900</c:v>
                </c:pt>
                <c:pt idx="1073">
                  <c:v>125200</c:v>
                </c:pt>
                <c:pt idx="1074">
                  <c:v>133600</c:v>
                </c:pt>
                <c:pt idx="1075">
                  <c:v>141500</c:v>
                </c:pt>
                <c:pt idx="1076">
                  <c:v>185600</c:v>
                </c:pt>
                <c:pt idx="1077">
                  <c:v>177000</c:v>
                </c:pt>
                <c:pt idx="1078">
                  <c:v>147600</c:v>
                </c:pt>
                <c:pt idx="1079">
                  <c:v>153500</c:v>
                </c:pt>
                <c:pt idx="1080">
                  <c:v>163700</c:v>
                </c:pt>
                <c:pt idx="1081">
                  <c:v>160600</c:v>
                </c:pt>
                <c:pt idx="1082">
                  <c:v>161700</c:v>
                </c:pt>
                <c:pt idx="1083">
                  <c:v>151900</c:v>
                </c:pt>
                <c:pt idx="1084">
                  <c:v>154000</c:v>
                </c:pt>
                <c:pt idx="1085">
                  <c:v>153900</c:v>
                </c:pt>
                <c:pt idx="1086">
                  <c:v>148950</c:v>
                </c:pt>
                <c:pt idx="1087">
                  <c:v>146900</c:v>
                </c:pt>
                <c:pt idx="1088">
                  <c:v>153800</c:v>
                </c:pt>
                <c:pt idx="1089">
                  <c:v>149200</c:v>
                </c:pt>
                <c:pt idx="1090">
                  <c:v>140600</c:v>
                </c:pt>
                <c:pt idx="1091">
                  <c:v>134050</c:v>
                </c:pt>
                <c:pt idx="1092">
                  <c:v>134000.00000000006</c:v>
                </c:pt>
                <c:pt idx="1093">
                  <c:v>129000.00000000006</c:v>
                </c:pt>
                <c:pt idx="1094">
                  <c:v>129000</c:v>
                </c:pt>
                <c:pt idx="1095">
                  <c:v>131150</c:v>
                </c:pt>
                <c:pt idx="1096">
                  <c:v>155000</c:v>
                </c:pt>
                <c:pt idx="1097">
                  <c:v>146800</c:v>
                </c:pt>
                <c:pt idx="1098">
                  <c:v>144800</c:v>
                </c:pt>
                <c:pt idx="1099">
                  <c:v>147100</c:v>
                </c:pt>
                <c:pt idx="1100">
                  <c:v>166900</c:v>
                </c:pt>
                <c:pt idx="1101">
                  <c:v>159000</c:v>
                </c:pt>
                <c:pt idx="1102">
                  <c:v>165800</c:v>
                </c:pt>
                <c:pt idx="1103">
                  <c:v>147000</c:v>
                </c:pt>
                <c:pt idx="1104">
                  <c:v>150500</c:v>
                </c:pt>
                <c:pt idx="1105">
                  <c:v>152150</c:v>
                </c:pt>
                <c:pt idx="1106">
                  <c:v>163150</c:v>
                </c:pt>
                <c:pt idx="1107">
                  <c:v>164900</c:v>
                </c:pt>
                <c:pt idx="1108">
                  <c:v>156900</c:v>
                </c:pt>
                <c:pt idx="1109">
                  <c:v>150700</c:v>
                </c:pt>
                <c:pt idx="1110">
                  <c:v>155600</c:v>
                </c:pt>
                <c:pt idx="1111">
                  <c:v>135600</c:v>
                </c:pt>
                <c:pt idx="1112">
                  <c:v>136900</c:v>
                </c:pt>
                <c:pt idx="1113">
                  <c:v>152000</c:v>
                </c:pt>
                <c:pt idx="1114">
                  <c:v>144000</c:v>
                </c:pt>
                <c:pt idx="1115">
                  <c:v>140800</c:v>
                </c:pt>
                <c:pt idx="1116">
                  <c:v>141350</c:v>
                </c:pt>
                <c:pt idx="1117">
                  <c:v>149200</c:v>
                </c:pt>
                <c:pt idx="1118">
                  <c:v>133950.00000000006</c:v>
                </c:pt>
                <c:pt idx="1119">
                  <c:v>121349.99999999994</c:v>
                </c:pt>
                <c:pt idx="1120">
                  <c:v>129249.99999999994</c:v>
                </c:pt>
                <c:pt idx="1121">
                  <c:v>120800</c:v>
                </c:pt>
                <c:pt idx="1122">
                  <c:v>125550</c:v>
                </c:pt>
                <c:pt idx="1123">
                  <c:v>128600</c:v>
                </c:pt>
                <c:pt idx="1124">
                  <c:v>116300</c:v>
                </c:pt>
                <c:pt idx="1125">
                  <c:v>124999.99999999994</c:v>
                </c:pt>
                <c:pt idx="1126">
                  <c:v>119950</c:v>
                </c:pt>
                <c:pt idx="1127">
                  <c:v>116600</c:v>
                </c:pt>
                <c:pt idx="1128">
                  <c:v>123100</c:v>
                </c:pt>
                <c:pt idx="1129">
                  <c:v>133100</c:v>
                </c:pt>
                <c:pt idx="1130">
                  <c:v>132900.00000000006</c:v>
                </c:pt>
                <c:pt idx="1131">
                  <c:v>125399.99999999994</c:v>
                </c:pt>
                <c:pt idx="1132">
                  <c:v>119749.99999999994</c:v>
                </c:pt>
                <c:pt idx="1133">
                  <c:v>103000</c:v>
                </c:pt>
                <c:pt idx="1134">
                  <c:v>110850</c:v>
                </c:pt>
                <c:pt idx="1135">
                  <c:v>109950.00000000006</c:v>
                </c:pt>
                <c:pt idx="1136">
                  <c:v>123000</c:v>
                </c:pt>
                <c:pt idx="1137">
                  <c:v>110000.00000000006</c:v>
                </c:pt>
                <c:pt idx="1138">
                  <c:v>109450</c:v>
                </c:pt>
                <c:pt idx="1139">
                  <c:v>101000</c:v>
                </c:pt>
                <c:pt idx="1140">
                  <c:v>101699.99999999994</c:v>
                </c:pt>
                <c:pt idx="1141">
                  <c:v>113950.00000000006</c:v>
                </c:pt>
                <c:pt idx="1142">
                  <c:v>109099.99999999994</c:v>
                </c:pt>
                <c:pt idx="1143">
                  <c:v>101800.00000000006</c:v>
                </c:pt>
                <c:pt idx="1144">
                  <c:v>112299.99999999994</c:v>
                </c:pt>
                <c:pt idx="1145">
                  <c:v>113550</c:v>
                </c:pt>
                <c:pt idx="1146">
                  <c:v>113500</c:v>
                </c:pt>
                <c:pt idx="1147">
                  <c:v>121500</c:v>
                </c:pt>
                <c:pt idx="1148">
                  <c:v>106200</c:v>
                </c:pt>
                <c:pt idx="1149">
                  <c:v>116200</c:v>
                </c:pt>
                <c:pt idx="1150">
                  <c:v>120800</c:v>
                </c:pt>
                <c:pt idx="1151">
                  <c:v>144700</c:v>
                </c:pt>
                <c:pt idx="1152">
                  <c:v>147900</c:v>
                </c:pt>
                <c:pt idx="1153">
                  <c:v>152200</c:v>
                </c:pt>
                <c:pt idx="1154">
                  <c:v>181500</c:v>
                </c:pt>
                <c:pt idx="1155">
                  <c:v>167100.00000000006</c:v>
                </c:pt>
                <c:pt idx="1156">
                  <c:v>170000</c:v>
                </c:pt>
                <c:pt idx="1157">
                  <c:v>167700</c:v>
                </c:pt>
                <c:pt idx="1158">
                  <c:v>174000</c:v>
                </c:pt>
                <c:pt idx="1159">
                  <c:v>171400</c:v>
                </c:pt>
                <c:pt idx="1160">
                  <c:v>165800.00000000006</c:v>
                </c:pt>
                <c:pt idx="1161">
                  <c:v>125500</c:v>
                </c:pt>
                <c:pt idx="1162">
                  <c:v>126400.00000000006</c:v>
                </c:pt>
                <c:pt idx="1163">
                  <c:v>131800.00000000006</c:v>
                </c:pt>
                <c:pt idx="1164">
                  <c:v>132100</c:v>
                </c:pt>
                <c:pt idx="1165">
                  <c:v>130300</c:v>
                </c:pt>
                <c:pt idx="1166">
                  <c:v>138200.00000000006</c:v>
                </c:pt>
                <c:pt idx="1167">
                  <c:v>124200</c:v>
                </c:pt>
                <c:pt idx="1168">
                  <c:v>124450</c:v>
                </c:pt>
                <c:pt idx="1169">
                  <c:v>127500</c:v>
                </c:pt>
                <c:pt idx="1170">
                  <c:v>135600</c:v>
                </c:pt>
                <c:pt idx="1171">
                  <c:v>128200.00000000006</c:v>
                </c:pt>
                <c:pt idx="1172">
                  <c:v>135800.00000000006</c:v>
                </c:pt>
                <c:pt idx="1173">
                  <c:v>135400</c:v>
                </c:pt>
                <c:pt idx="1174">
                  <c:v>130750</c:v>
                </c:pt>
                <c:pt idx="1175">
                  <c:v>114900.00000000006</c:v>
                </c:pt>
                <c:pt idx="1176">
                  <c:v>99500</c:v>
                </c:pt>
                <c:pt idx="1177">
                  <c:v>107000</c:v>
                </c:pt>
                <c:pt idx="1178">
                  <c:v>123600.00000000006</c:v>
                </c:pt>
                <c:pt idx="1179">
                  <c:v>112099.99999999994</c:v>
                </c:pt>
                <c:pt idx="1180">
                  <c:v>132200</c:v>
                </c:pt>
                <c:pt idx="1181">
                  <c:v>143800</c:v>
                </c:pt>
                <c:pt idx="1182">
                  <c:v>141100.00000000006</c:v>
                </c:pt>
                <c:pt idx="1183">
                  <c:v>150700.00000000006</c:v>
                </c:pt>
                <c:pt idx="1184">
                  <c:v>152000</c:v>
                </c:pt>
                <c:pt idx="1185">
                  <c:v>150400</c:v>
                </c:pt>
                <c:pt idx="1186">
                  <c:v>155500</c:v>
                </c:pt>
                <c:pt idx="1187">
                  <c:v>175399.99999999994</c:v>
                </c:pt>
                <c:pt idx="1188">
                  <c:v>188200</c:v>
                </c:pt>
                <c:pt idx="1189">
                  <c:v>172100</c:v>
                </c:pt>
                <c:pt idx="1190">
                  <c:v>184900</c:v>
                </c:pt>
                <c:pt idx="1191">
                  <c:v>163800</c:v>
                </c:pt>
                <c:pt idx="1192">
                  <c:v>174999.99999999994</c:v>
                </c:pt>
                <c:pt idx="1193">
                  <c:v>205000</c:v>
                </c:pt>
                <c:pt idx="1194">
                  <c:v>240300</c:v>
                </c:pt>
                <c:pt idx="1195">
                  <c:v>229200</c:v>
                </c:pt>
                <c:pt idx="1196">
                  <c:v>252000</c:v>
                </c:pt>
                <c:pt idx="1197">
                  <c:v>305400</c:v>
                </c:pt>
                <c:pt idx="1198">
                  <c:v>317200</c:v>
                </c:pt>
                <c:pt idx="1199">
                  <c:v>340600</c:v>
                </c:pt>
                <c:pt idx="1200">
                  <c:v>307800</c:v>
                </c:pt>
                <c:pt idx="1201">
                  <c:v>286750</c:v>
                </c:pt>
                <c:pt idx="1202">
                  <c:v>296100</c:v>
                </c:pt>
                <c:pt idx="1203">
                  <c:v>295600</c:v>
                </c:pt>
                <c:pt idx="1204">
                  <c:v>319800</c:v>
                </c:pt>
                <c:pt idx="1205">
                  <c:v>426100</c:v>
                </c:pt>
                <c:pt idx="1206">
                  <c:v>408400</c:v>
                </c:pt>
                <c:pt idx="1207">
                  <c:v>373000</c:v>
                </c:pt>
                <c:pt idx="1208">
                  <c:v>339850</c:v>
                </c:pt>
                <c:pt idx="1209">
                  <c:v>314800</c:v>
                </c:pt>
                <c:pt idx="1210">
                  <c:v>312400</c:v>
                </c:pt>
                <c:pt idx="1211">
                  <c:v>329500</c:v>
                </c:pt>
                <c:pt idx="1212">
                  <c:v>337400</c:v>
                </c:pt>
                <c:pt idx="1213">
                  <c:v>351000</c:v>
                </c:pt>
                <c:pt idx="1214">
                  <c:v>329700</c:v>
                </c:pt>
                <c:pt idx="1215">
                  <c:v>320500</c:v>
                </c:pt>
                <c:pt idx="1216">
                  <c:v>312600</c:v>
                </c:pt>
                <c:pt idx="1217">
                  <c:v>312000</c:v>
                </c:pt>
                <c:pt idx="1218">
                  <c:v>295400</c:v>
                </c:pt>
                <c:pt idx="1219">
                  <c:v>253000</c:v>
                </c:pt>
                <c:pt idx="1220">
                  <c:v>227400</c:v>
                </c:pt>
                <c:pt idx="1221">
                  <c:v>217299.99999999994</c:v>
                </c:pt>
                <c:pt idx="1222">
                  <c:v>236600</c:v>
                </c:pt>
                <c:pt idx="1223">
                  <c:v>227250</c:v>
                </c:pt>
                <c:pt idx="1224">
                  <c:v>238000</c:v>
                </c:pt>
                <c:pt idx="1225">
                  <c:v>237400</c:v>
                </c:pt>
                <c:pt idx="1226">
                  <c:v>251500</c:v>
                </c:pt>
                <c:pt idx="1227">
                  <c:v>238400</c:v>
                </c:pt>
                <c:pt idx="1228">
                  <c:v>240750</c:v>
                </c:pt>
                <c:pt idx="1229">
                  <c:v>279100</c:v>
                </c:pt>
                <c:pt idx="1230">
                  <c:v>256600</c:v>
                </c:pt>
                <c:pt idx="1231">
                  <c:v>239600</c:v>
                </c:pt>
                <c:pt idx="1232">
                  <c:v>230199.99999999994</c:v>
                </c:pt>
                <c:pt idx="1233">
                  <c:v>233500</c:v>
                </c:pt>
                <c:pt idx="1234">
                  <c:v>213900</c:v>
                </c:pt>
                <c:pt idx="1235">
                  <c:v>214400</c:v>
                </c:pt>
                <c:pt idx="1236">
                  <c:v>202500</c:v>
                </c:pt>
                <c:pt idx="1237">
                  <c:v>224800</c:v>
                </c:pt>
                <c:pt idx="1238">
                  <c:v>225100.00000000006</c:v>
                </c:pt>
                <c:pt idx="1239">
                  <c:v>178700</c:v>
                </c:pt>
                <c:pt idx="1240">
                  <c:v>198500</c:v>
                </c:pt>
                <c:pt idx="1241">
                  <c:v>186300.00000000006</c:v>
                </c:pt>
                <c:pt idx="1242">
                  <c:v>211300</c:v>
                </c:pt>
                <c:pt idx="1243">
                  <c:v>209699.99999999994</c:v>
                </c:pt>
                <c:pt idx="1244">
                  <c:v>210200</c:v>
                </c:pt>
                <c:pt idx="1245">
                  <c:v>194400.00000000006</c:v>
                </c:pt>
                <c:pt idx="1246">
                  <c:v>196800</c:v>
                </c:pt>
                <c:pt idx="1247">
                  <c:v>181399.99999999994</c:v>
                </c:pt>
                <c:pt idx="1248">
                  <c:v>187700</c:v>
                </c:pt>
                <c:pt idx="1249">
                  <c:v>203700.00000000006</c:v>
                </c:pt>
                <c:pt idx="1250">
                  <c:v>202200</c:v>
                </c:pt>
                <c:pt idx="1251">
                  <c:v>226500</c:v>
                </c:pt>
                <c:pt idx="1252">
                  <c:v>221999.99999999994</c:v>
                </c:pt>
                <c:pt idx="1253">
                  <c:v>232300</c:v>
                </c:pt>
                <c:pt idx="1254">
                  <c:v>278200</c:v>
                </c:pt>
                <c:pt idx="1255">
                  <c:v>282700</c:v>
                </c:pt>
                <c:pt idx="1256">
                  <c:v>278000</c:v>
                </c:pt>
                <c:pt idx="1257">
                  <c:v>278200</c:v>
                </c:pt>
                <c:pt idx="1258">
                  <c:v>231700</c:v>
                </c:pt>
                <c:pt idx="1259">
                  <c:v>243100</c:v>
                </c:pt>
                <c:pt idx="1260">
                  <c:v>219200</c:v>
                </c:pt>
                <c:pt idx="1261">
                  <c:v>220100</c:v>
                </c:pt>
                <c:pt idx="1262">
                  <c:v>209899.99999999994</c:v>
                </c:pt>
                <c:pt idx="1263">
                  <c:v>209950</c:v>
                </c:pt>
                <c:pt idx="1264">
                  <c:v>224500</c:v>
                </c:pt>
                <c:pt idx="1265">
                  <c:v>234600.00000000006</c:v>
                </c:pt>
                <c:pt idx="1266">
                  <c:v>209300</c:v>
                </c:pt>
                <c:pt idx="1267">
                  <c:v>211300</c:v>
                </c:pt>
                <c:pt idx="1268">
                  <c:v>205699.99999999994</c:v>
                </c:pt>
                <c:pt idx="1269">
                  <c:v>185400</c:v>
                </c:pt>
                <c:pt idx="1270">
                  <c:v>210400</c:v>
                </c:pt>
                <c:pt idx="1271">
                  <c:v>219300</c:v>
                </c:pt>
                <c:pt idx="1272">
                  <c:v>240500</c:v>
                </c:pt>
                <c:pt idx="1273">
                  <c:v>225200</c:v>
                </c:pt>
                <c:pt idx="1274">
                  <c:v>246100.00000000006</c:v>
                </c:pt>
                <c:pt idx="1275">
                  <c:v>273950</c:v>
                </c:pt>
                <c:pt idx="1276">
                  <c:v>262700</c:v>
                </c:pt>
                <c:pt idx="1277">
                  <c:v>247800</c:v>
                </c:pt>
                <c:pt idx="1278">
                  <c:v>250999.99999999994</c:v>
                </c:pt>
                <c:pt idx="1279">
                  <c:v>286100</c:v>
                </c:pt>
                <c:pt idx="1280">
                  <c:v>285300</c:v>
                </c:pt>
                <c:pt idx="1281">
                  <c:v>274600</c:v>
                </c:pt>
                <c:pt idx="1282">
                  <c:v>266300</c:v>
                </c:pt>
                <c:pt idx="1283">
                  <c:v>255000.00000000006</c:v>
                </c:pt>
                <c:pt idx="1284">
                  <c:v>250600.00000000009</c:v>
                </c:pt>
                <c:pt idx="1285">
                  <c:v>261900.00000000003</c:v>
                </c:pt>
                <c:pt idx="1286">
                  <c:v>255600</c:v>
                </c:pt>
                <c:pt idx="1287">
                  <c:v>268000</c:v>
                </c:pt>
                <c:pt idx="1288">
                  <c:v>301700</c:v>
                </c:pt>
                <c:pt idx="1289">
                  <c:v>296900</c:v>
                </c:pt>
                <c:pt idx="1290">
                  <c:v>262600</c:v>
                </c:pt>
                <c:pt idx="1291">
                  <c:v>219000.00000000006</c:v>
                </c:pt>
                <c:pt idx="1292">
                  <c:v>199000.00000000006</c:v>
                </c:pt>
                <c:pt idx="1293">
                  <c:v>192300</c:v>
                </c:pt>
                <c:pt idx="1294">
                  <c:v>203800</c:v>
                </c:pt>
                <c:pt idx="1295">
                  <c:v>212800.00000000006</c:v>
                </c:pt>
                <c:pt idx="1296">
                  <c:v>230300.00000000006</c:v>
                </c:pt>
                <c:pt idx="1297">
                  <c:v>219399.99999999994</c:v>
                </c:pt>
                <c:pt idx="1298">
                  <c:v>217500</c:v>
                </c:pt>
                <c:pt idx="1299">
                  <c:v>223200</c:v>
                </c:pt>
                <c:pt idx="1300">
                  <c:v>238700</c:v>
                </c:pt>
                <c:pt idx="1301">
                  <c:v>261200</c:v>
                </c:pt>
                <c:pt idx="1302">
                  <c:v>231700.00000000006</c:v>
                </c:pt>
                <c:pt idx="1303">
                  <c:v>222749.99999999994</c:v>
                </c:pt>
                <c:pt idx="1304">
                  <c:v>232500</c:v>
                </c:pt>
                <c:pt idx="1305">
                  <c:v>243500</c:v>
                </c:pt>
                <c:pt idx="1306">
                  <c:v>266600</c:v>
                </c:pt>
                <c:pt idx="1307">
                  <c:v>238300</c:v>
                </c:pt>
                <c:pt idx="1308">
                  <c:v>240200.00000000006</c:v>
                </c:pt>
                <c:pt idx="1309">
                  <c:v>204200</c:v>
                </c:pt>
                <c:pt idx="1310">
                  <c:v>199799.99999999994</c:v>
                </c:pt>
                <c:pt idx="1311">
                  <c:v>201200</c:v>
                </c:pt>
                <c:pt idx="1312">
                  <c:v>217100</c:v>
                </c:pt>
                <c:pt idx="1313">
                  <c:v>220700</c:v>
                </c:pt>
                <c:pt idx="1314">
                  <c:v>211400</c:v>
                </c:pt>
                <c:pt idx="1315">
                  <c:v>224250</c:v>
                </c:pt>
                <c:pt idx="1316">
                  <c:v>228600</c:v>
                </c:pt>
                <c:pt idx="1317">
                  <c:v>217600</c:v>
                </c:pt>
                <c:pt idx="1318">
                  <c:v>216300</c:v>
                </c:pt>
                <c:pt idx="1319">
                  <c:v>216200.00000000006</c:v>
                </c:pt>
                <c:pt idx="1320">
                  <c:v>219200</c:v>
                </c:pt>
                <c:pt idx="1321">
                  <c:v>223100</c:v>
                </c:pt>
                <c:pt idx="1322">
                  <c:v>212900</c:v>
                </c:pt>
                <c:pt idx="1323">
                  <c:v>222300.00000000006</c:v>
                </c:pt>
                <c:pt idx="1324">
                  <c:v>228499.99999999994</c:v>
                </c:pt>
                <c:pt idx="1325">
                  <c:v>233700</c:v>
                </c:pt>
                <c:pt idx="1326">
                  <c:v>213120.00000000006</c:v>
                </c:pt>
                <c:pt idx="1327">
                  <c:v>218649.99999999994</c:v>
                </c:pt>
                <c:pt idx="1328">
                  <c:v>207250</c:v>
                </c:pt>
                <c:pt idx="1329">
                  <c:v>216300</c:v>
                </c:pt>
                <c:pt idx="1330">
                  <c:v>202400</c:v>
                </c:pt>
                <c:pt idx="1331">
                  <c:v>211850</c:v>
                </c:pt>
                <c:pt idx="1332">
                  <c:v>209150.00000000006</c:v>
                </c:pt>
                <c:pt idx="1333">
                  <c:v>210150.00000000006</c:v>
                </c:pt>
                <c:pt idx="1334">
                  <c:v>205100</c:v>
                </c:pt>
                <c:pt idx="1335">
                  <c:v>214250</c:v>
                </c:pt>
                <c:pt idx="1336">
                  <c:v>221350</c:v>
                </c:pt>
                <c:pt idx="1337">
                  <c:v>212849.99999999994</c:v>
                </c:pt>
                <c:pt idx="1338">
                  <c:v>211249.99999999994</c:v>
                </c:pt>
                <c:pt idx="1339">
                  <c:v>211650</c:v>
                </c:pt>
                <c:pt idx="1340">
                  <c:v>213450.00000000006</c:v>
                </c:pt>
                <c:pt idx="1341">
                  <c:v>213950.00000000006</c:v>
                </c:pt>
                <c:pt idx="1342">
                  <c:v>214350.00000000006</c:v>
                </c:pt>
                <c:pt idx="1343">
                  <c:v>208350</c:v>
                </c:pt>
                <c:pt idx="1344">
                  <c:v>204850</c:v>
                </c:pt>
                <c:pt idx="1345">
                  <c:v>200850.00000000006</c:v>
                </c:pt>
                <c:pt idx="1346">
                  <c:v>197000</c:v>
                </c:pt>
                <c:pt idx="1347">
                  <c:v>199949.99999999994</c:v>
                </c:pt>
                <c:pt idx="1348">
                  <c:v>196300.00000000006</c:v>
                </c:pt>
                <c:pt idx="1349">
                  <c:v>199849.99999999994</c:v>
                </c:pt>
                <c:pt idx="1350">
                  <c:v>199700.00000000006</c:v>
                </c:pt>
                <c:pt idx="1351">
                  <c:v>191550</c:v>
                </c:pt>
                <c:pt idx="1352">
                  <c:v>191200.00000000006</c:v>
                </c:pt>
                <c:pt idx="1353">
                  <c:v>186750</c:v>
                </c:pt>
                <c:pt idx="1354">
                  <c:v>185599.99999999994</c:v>
                </c:pt>
                <c:pt idx="1355">
                  <c:v>188550</c:v>
                </c:pt>
                <c:pt idx="1356">
                  <c:v>203100</c:v>
                </c:pt>
                <c:pt idx="1357">
                  <c:v>212400</c:v>
                </c:pt>
                <c:pt idx="1358">
                  <c:v>212250</c:v>
                </c:pt>
                <c:pt idx="1359">
                  <c:v>189400</c:v>
                </c:pt>
                <c:pt idx="1360">
                  <c:v>185450.00000000006</c:v>
                </c:pt>
                <c:pt idx="1361">
                  <c:v>176000</c:v>
                </c:pt>
                <c:pt idx="1362">
                  <c:v>180850.00000000003</c:v>
                </c:pt>
                <c:pt idx="1363">
                  <c:v>191550</c:v>
                </c:pt>
                <c:pt idx="1364">
                  <c:v>169000</c:v>
                </c:pt>
                <c:pt idx="1365">
                  <c:v>172749.99999999994</c:v>
                </c:pt>
                <c:pt idx="1366">
                  <c:v>157120</c:v>
                </c:pt>
                <c:pt idx="1367">
                  <c:v>175750</c:v>
                </c:pt>
                <c:pt idx="1368">
                  <c:v>175000</c:v>
                </c:pt>
                <c:pt idx="1369">
                  <c:v>186550.00000000006</c:v>
                </c:pt>
                <c:pt idx="1370">
                  <c:v>176600.00000000009</c:v>
                </c:pt>
                <c:pt idx="1371">
                  <c:v>174100.00000000003</c:v>
                </c:pt>
                <c:pt idx="1372">
                  <c:v>168850</c:v>
                </c:pt>
                <c:pt idx="1373">
                  <c:v>192950.00000000006</c:v>
                </c:pt>
                <c:pt idx="1374">
                  <c:v>189350</c:v>
                </c:pt>
                <c:pt idx="1375">
                  <c:v>173450</c:v>
                </c:pt>
                <c:pt idx="1376">
                  <c:v>151150</c:v>
                </c:pt>
                <c:pt idx="1377">
                  <c:v>162850.00000000006</c:v>
                </c:pt>
                <c:pt idx="1378">
                  <c:v>163750</c:v>
                </c:pt>
                <c:pt idx="1379">
                  <c:v>157000</c:v>
                </c:pt>
                <c:pt idx="1380">
                  <c:v>155350</c:v>
                </c:pt>
                <c:pt idx="1381">
                  <c:v>158999.99999999994</c:v>
                </c:pt>
                <c:pt idx="1382">
                  <c:v>152650.00000000006</c:v>
                </c:pt>
                <c:pt idx="1383">
                  <c:v>156250</c:v>
                </c:pt>
                <c:pt idx="1384">
                  <c:v>156150.00000000006</c:v>
                </c:pt>
                <c:pt idx="1385">
                  <c:v>144349.99999999994</c:v>
                </c:pt>
                <c:pt idx="1386">
                  <c:v>159649.99999999994</c:v>
                </c:pt>
                <c:pt idx="1387">
                  <c:v>151050.00000000006</c:v>
                </c:pt>
                <c:pt idx="1388">
                  <c:v>144250</c:v>
                </c:pt>
                <c:pt idx="1389">
                  <c:v>139200</c:v>
                </c:pt>
                <c:pt idx="1390">
                  <c:v>155650</c:v>
                </c:pt>
                <c:pt idx="1391">
                  <c:v>185050</c:v>
                </c:pt>
                <c:pt idx="1392">
                  <c:v>190100</c:v>
                </c:pt>
                <c:pt idx="1393">
                  <c:v>179700.00000000006</c:v>
                </c:pt>
                <c:pt idx="1394">
                  <c:v>152800.00000000006</c:v>
                </c:pt>
                <c:pt idx="1395">
                  <c:v>132550</c:v>
                </c:pt>
                <c:pt idx="1396">
                  <c:v>129250</c:v>
                </c:pt>
                <c:pt idx="1397">
                  <c:v>128800</c:v>
                </c:pt>
                <c:pt idx="1398">
                  <c:v>129600</c:v>
                </c:pt>
                <c:pt idx="1399">
                  <c:v>133900.00000000006</c:v>
                </c:pt>
                <c:pt idx="1400">
                  <c:v>129300</c:v>
                </c:pt>
                <c:pt idx="1401">
                  <c:v>138800</c:v>
                </c:pt>
                <c:pt idx="1402">
                  <c:v>155400</c:v>
                </c:pt>
                <c:pt idx="1403">
                  <c:v>169350</c:v>
                </c:pt>
                <c:pt idx="1404">
                  <c:v>179850</c:v>
                </c:pt>
                <c:pt idx="1405">
                  <c:v>176450</c:v>
                </c:pt>
                <c:pt idx="1406">
                  <c:v>191550</c:v>
                </c:pt>
                <c:pt idx="1407">
                  <c:v>196850</c:v>
                </c:pt>
                <c:pt idx="1408">
                  <c:v>160450</c:v>
                </c:pt>
                <c:pt idx="1409">
                  <c:v>153050</c:v>
                </c:pt>
                <c:pt idx="1410">
                  <c:v>143449.99999999994</c:v>
                </c:pt>
                <c:pt idx="1411">
                  <c:v>162450</c:v>
                </c:pt>
                <c:pt idx="1412">
                  <c:v>179450</c:v>
                </c:pt>
                <c:pt idx="1413">
                  <c:v>154750</c:v>
                </c:pt>
                <c:pt idx="1414">
                  <c:v>149250</c:v>
                </c:pt>
                <c:pt idx="1415">
                  <c:v>157150</c:v>
                </c:pt>
                <c:pt idx="1416">
                  <c:v>158250</c:v>
                </c:pt>
                <c:pt idx="1417">
                  <c:v>156850</c:v>
                </c:pt>
                <c:pt idx="1418">
                  <c:v>176250</c:v>
                </c:pt>
                <c:pt idx="1419">
                  <c:v>166950</c:v>
                </c:pt>
                <c:pt idx="1420">
                  <c:v>160250</c:v>
                </c:pt>
                <c:pt idx="1421">
                  <c:v>146350</c:v>
                </c:pt>
                <c:pt idx="1422">
                  <c:v>161950</c:v>
                </c:pt>
                <c:pt idx="1423">
                  <c:v>158850.00000000006</c:v>
                </c:pt>
                <c:pt idx="1424">
                  <c:v>163650</c:v>
                </c:pt>
                <c:pt idx="1425">
                  <c:v>157650.00000000006</c:v>
                </c:pt>
                <c:pt idx="1426">
                  <c:v>176050</c:v>
                </c:pt>
                <c:pt idx="1427">
                  <c:v>191950</c:v>
                </c:pt>
                <c:pt idx="1428">
                  <c:v>186750.00000000006</c:v>
                </c:pt>
                <c:pt idx="1429">
                  <c:v>162450</c:v>
                </c:pt>
                <c:pt idx="1430">
                  <c:v>158449.99999999994</c:v>
                </c:pt>
                <c:pt idx="1431">
                  <c:v>159850</c:v>
                </c:pt>
                <c:pt idx="1432">
                  <c:v>173650</c:v>
                </c:pt>
                <c:pt idx="1433">
                  <c:v>179350</c:v>
                </c:pt>
                <c:pt idx="1434">
                  <c:v>191549.99999999994</c:v>
                </c:pt>
                <c:pt idx="1435">
                  <c:v>154550</c:v>
                </c:pt>
                <c:pt idx="1436">
                  <c:v>142950</c:v>
                </c:pt>
                <c:pt idx="1437">
                  <c:v>142050</c:v>
                </c:pt>
                <c:pt idx="1438">
                  <c:v>146250</c:v>
                </c:pt>
                <c:pt idx="1439">
                  <c:v>135650</c:v>
                </c:pt>
                <c:pt idx="1440">
                  <c:v>131450</c:v>
                </c:pt>
                <c:pt idx="1441">
                  <c:v>139050</c:v>
                </c:pt>
                <c:pt idx="1442">
                  <c:v>149950</c:v>
                </c:pt>
                <c:pt idx="1443">
                  <c:v>150250</c:v>
                </c:pt>
                <c:pt idx="1444">
                  <c:v>128750</c:v>
                </c:pt>
                <c:pt idx="1445">
                  <c:v>132150</c:v>
                </c:pt>
                <c:pt idx="1446">
                  <c:v>109850</c:v>
                </c:pt>
                <c:pt idx="1447">
                  <c:v>116050.00000000006</c:v>
                </c:pt>
                <c:pt idx="1448">
                  <c:v>118750</c:v>
                </c:pt>
                <c:pt idx="1449">
                  <c:v>134250</c:v>
                </c:pt>
                <c:pt idx="1450">
                  <c:v>141150</c:v>
                </c:pt>
                <c:pt idx="1451">
                  <c:v>143150</c:v>
                </c:pt>
                <c:pt idx="1452">
                  <c:v>135649.99999999994</c:v>
                </c:pt>
                <c:pt idx="1453">
                  <c:v>122450.00000000006</c:v>
                </c:pt>
                <c:pt idx="1454">
                  <c:v>143449.99999999994</c:v>
                </c:pt>
                <c:pt idx="1455">
                  <c:v>148950</c:v>
                </c:pt>
                <c:pt idx="1456">
                  <c:v>142850.00000000006</c:v>
                </c:pt>
                <c:pt idx="1457">
                  <c:v>143750</c:v>
                </c:pt>
                <c:pt idx="1458">
                  <c:v>155849.99999999994</c:v>
                </c:pt>
                <c:pt idx="1459">
                  <c:v>145250.00000000006</c:v>
                </c:pt>
                <c:pt idx="1460">
                  <c:v>130750</c:v>
                </c:pt>
                <c:pt idx="1461">
                  <c:v>135750</c:v>
                </c:pt>
                <c:pt idx="1462">
                  <c:v>129250</c:v>
                </c:pt>
                <c:pt idx="1463">
                  <c:v>108450.00000000006</c:v>
                </c:pt>
                <c:pt idx="1464">
                  <c:v>85750</c:v>
                </c:pt>
                <c:pt idx="1465">
                  <c:v>99850</c:v>
                </c:pt>
                <c:pt idx="1466">
                  <c:v>90249.999999999942</c:v>
                </c:pt>
                <c:pt idx="1467">
                  <c:v>115450</c:v>
                </c:pt>
                <c:pt idx="1468">
                  <c:v>102650</c:v>
                </c:pt>
                <c:pt idx="1469">
                  <c:v>85049.999999999942</c:v>
                </c:pt>
                <c:pt idx="1470">
                  <c:v>92250</c:v>
                </c:pt>
                <c:pt idx="1471">
                  <c:v>104650</c:v>
                </c:pt>
                <c:pt idx="1472">
                  <c:v>122950</c:v>
                </c:pt>
                <c:pt idx="1473">
                  <c:v>116150.00000000006</c:v>
                </c:pt>
                <c:pt idx="1474">
                  <c:v>137450</c:v>
                </c:pt>
                <c:pt idx="1475">
                  <c:v>149950</c:v>
                </c:pt>
                <c:pt idx="1476">
                  <c:v>152050</c:v>
                </c:pt>
                <c:pt idx="1477">
                  <c:v>144750</c:v>
                </c:pt>
                <c:pt idx="1478">
                  <c:v>123049.99999999994</c:v>
                </c:pt>
                <c:pt idx="1479">
                  <c:v>104450</c:v>
                </c:pt>
                <c:pt idx="1480">
                  <c:v>99250</c:v>
                </c:pt>
                <c:pt idx="1481">
                  <c:v>89250</c:v>
                </c:pt>
                <c:pt idx="1482">
                  <c:v>90550</c:v>
                </c:pt>
                <c:pt idx="1483">
                  <c:v>87250</c:v>
                </c:pt>
                <c:pt idx="1484">
                  <c:v>109350</c:v>
                </c:pt>
                <c:pt idx="1485">
                  <c:v>121620</c:v>
                </c:pt>
                <c:pt idx="1486">
                  <c:v>126750</c:v>
                </c:pt>
                <c:pt idx="1487">
                  <c:v>156150</c:v>
                </c:pt>
                <c:pt idx="1488">
                  <c:v>163950</c:v>
                </c:pt>
                <c:pt idx="1489">
                  <c:v>150750.00000000006</c:v>
                </c:pt>
                <c:pt idx="1490">
                  <c:v>129250</c:v>
                </c:pt>
                <c:pt idx="1491">
                  <c:v>152650</c:v>
                </c:pt>
                <c:pt idx="1492">
                  <c:v>153349.99999999994</c:v>
                </c:pt>
                <c:pt idx="1493">
                  <c:v>148250</c:v>
                </c:pt>
                <c:pt idx="1494">
                  <c:v>155050</c:v>
                </c:pt>
                <c:pt idx="1495">
                  <c:v>148550</c:v>
                </c:pt>
                <c:pt idx="1496">
                  <c:v>133650.00000000006</c:v>
                </c:pt>
                <c:pt idx="1497">
                  <c:v>105749.99999999994</c:v>
                </c:pt>
                <c:pt idx="1498">
                  <c:v>108150.00000000006</c:v>
                </c:pt>
                <c:pt idx="1499">
                  <c:v>112150</c:v>
                </c:pt>
                <c:pt idx="1500">
                  <c:v>145450.00000000006</c:v>
                </c:pt>
                <c:pt idx="1501">
                  <c:v>131950</c:v>
                </c:pt>
                <c:pt idx="1502">
                  <c:v>134349.99999999994</c:v>
                </c:pt>
                <c:pt idx="1503">
                  <c:v>151450</c:v>
                </c:pt>
                <c:pt idx="1504">
                  <c:v>143750</c:v>
                </c:pt>
                <c:pt idx="1505">
                  <c:v>151950</c:v>
                </c:pt>
                <c:pt idx="1506">
                  <c:v>148450</c:v>
                </c:pt>
                <c:pt idx="1507">
                  <c:v>164950</c:v>
                </c:pt>
                <c:pt idx="1508">
                  <c:v>171850</c:v>
                </c:pt>
                <c:pt idx="1509">
                  <c:v>170650</c:v>
                </c:pt>
                <c:pt idx="1510">
                  <c:v>188150</c:v>
                </c:pt>
                <c:pt idx="1511">
                  <c:v>236650</c:v>
                </c:pt>
                <c:pt idx="1512">
                  <c:v>218750</c:v>
                </c:pt>
                <c:pt idx="1513">
                  <c:v>218150</c:v>
                </c:pt>
                <c:pt idx="1514">
                  <c:v>196750</c:v>
                </c:pt>
                <c:pt idx="1515">
                  <c:v>219250</c:v>
                </c:pt>
                <c:pt idx="1516">
                  <c:v>248150</c:v>
                </c:pt>
                <c:pt idx="1517">
                  <c:v>249550</c:v>
                </c:pt>
                <c:pt idx="1518">
                  <c:v>265650</c:v>
                </c:pt>
                <c:pt idx="1519">
                  <c:v>285850</c:v>
                </c:pt>
                <c:pt idx="1520">
                  <c:v>305950</c:v>
                </c:pt>
                <c:pt idx="1521">
                  <c:v>356650</c:v>
                </c:pt>
                <c:pt idx="1522">
                  <c:v>367550</c:v>
                </c:pt>
                <c:pt idx="1523">
                  <c:v>417900</c:v>
                </c:pt>
                <c:pt idx="1524">
                  <c:v>402549.99999999988</c:v>
                </c:pt>
                <c:pt idx="1525">
                  <c:v>291250</c:v>
                </c:pt>
                <c:pt idx="1526">
                  <c:v>196550</c:v>
                </c:pt>
                <c:pt idx="1527">
                  <c:v>183750</c:v>
                </c:pt>
                <c:pt idx="1528">
                  <c:v>157850</c:v>
                </c:pt>
                <c:pt idx="1529">
                  <c:v>177250</c:v>
                </c:pt>
                <c:pt idx="1530">
                  <c:v>199150</c:v>
                </c:pt>
                <c:pt idx="1531">
                  <c:v>232650</c:v>
                </c:pt>
                <c:pt idx="1532">
                  <c:v>202950</c:v>
                </c:pt>
                <c:pt idx="1533">
                  <c:v>186050</c:v>
                </c:pt>
                <c:pt idx="1534">
                  <c:v>203900</c:v>
                </c:pt>
                <c:pt idx="1535">
                  <c:v>224800</c:v>
                </c:pt>
                <c:pt idx="1536">
                  <c:v>214750</c:v>
                </c:pt>
                <c:pt idx="1537">
                  <c:v>250100</c:v>
                </c:pt>
                <c:pt idx="1538">
                  <c:v>267950</c:v>
                </c:pt>
                <c:pt idx="1539">
                  <c:v>234050</c:v>
                </c:pt>
                <c:pt idx="1540">
                  <c:v>246250</c:v>
                </c:pt>
                <c:pt idx="1541">
                  <c:v>268550</c:v>
                </c:pt>
                <c:pt idx="1542">
                  <c:v>269450</c:v>
                </c:pt>
                <c:pt idx="1543">
                  <c:v>293950</c:v>
                </c:pt>
                <c:pt idx="1544">
                  <c:v>256700</c:v>
                </c:pt>
                <c:pt idx="1545">
                  <c:v>256400</c:v>
                </c:pt>
                <c:pt idx="1546">
                  <c:v>198720</c:v>
                </c:pt>
                <c:pt idx="1547">
                  <c:v>220720</c:v>
                </c:pt>
                <c:pt idx="1548">
                  <c:v>237600</c:v>
                </c:pt>
                <c:pt idx="1549">
                  <c:v>289650</c:v>
                </c:pt>
                <c:pt idx="1550">
                  <c:v>320950</c:v>
                </c:pt>
                <c:pt idx="1551">
                  <c:v>299180</c:v>
                </c:pt>
                <c:pt idx="1552">
                  <c:v>310150</c:v>
                </c:pt>
                <c:pt idx="1553">
                  <c:v>305770</c:v>
                </c:pt>
                <c:pt idx="1554">
                  <c:v>328800</c:v>
                </c:pt>
                <c:pt idx="1555">
                  <c:v>334560</c:v>
                </c:pt>
                <c:pt idx="1556">
                  <c:v>329320</c:v>
                </c:pt>
                <c:pt idx="1557">
                  <c:v>335810</c:v>
                </c:pt>
                <c:pt idx="1558">
                  <c:v>361960</c:v>
                </c:pt>
                <c:pt idx="1559">
                  <c:v>221950</c:v>
                </c:pt>
                <c:pt idx="1560">
                  <c:v>224900</c:v>
                </c:pt>
                <c:pt idx="1561">
                  <c:v>237170</c:v>
                </c:pt>
                <c:pt idx="1562">
                  <c:v>247710</c:v>
                </c:pt>
                <c:pt idx="1563">
                  <c:v>201370</c:v>
                </c:pt>
                <c:pt idx="1564">
                  <c:v>216010</c:v>
                </c:pt>
                <c:pt idx="1565">
                  <c:v>240410</c:v>
                </c:pt>
                <c:pt idx="1566">
                  <c:v>259430</c:v>
                </c:pt>
                <c:pt idx="1567">
                  <c:v>239300</c:v>
                </c:pt>
                <c:pt idx="1568">
                  <c:v>289540</c:v>
                </c:pt>
                <c:pt idx="1569">
                  <c:v>314600</c:v>
                </c:pt>
                <c:pt idx="1570">
                  <c:v>314790</c:v>
                </c:pt>
                <c:pt idx="1571">
                  <c:v>313490</c:v>
                </c:pt>
                <c:pt idx="1572">
                  <c:v>325150</c:v>
                </c:pt>
                <c:pt idx="1573">
                  <c:v>299940</c:v>
                </c:pt>
                <c:pt idx="1574">
                  <c:v>257500</c:v>
                </c:pt>
                <c:pt idx="1575">
                  <c:v>254400</c:v>
                </c:pt>
                <c:pt idx="1576">
                  <c:v>275150</c:v>
                </c:pt>
                <c:pt idx="1577">
                  <c:v>275620</c:v>
                </c:pt>
                <c:pt idx="1578">
                  <c:v>301420</c:v>
                </c:pt>
                <c:pt idx="1579">
                  <c:v>263230</c:v>
                </c:pt>
                <c:pt idx="1580">
                  <c:v>268880</c:v>
                </c:pt>
                <c:pt idx="1581">
                  <c:v>256890</c:v>
                </c:pt>
                <c:pt idx="1582">
                  <c:v>258690</c:v>
                </c:pt>
                <c:pt idx="1583">
                  <c:v>299300</c:v>
                </c:pt>
                <c:pt idx="1584">
                  <c:v>326580</c:v>
                </c:pt>
                <c:pt idx="1585">
                  <c:v>308960</c:v>
                </c:pt>
                <c:pt idx="1586">
                  <c:v>311200</c:v>
                </c:pt>
                <c:pt idx="1587">
                  <c:v>303700</c:v>
                </c:pt>
                <c:pt idx="1588">
                  <c:v>259580</c:v>
                </c:pt>
                <c:pt idx="1589">
                  <c:v>261830</c:v>
                </c:pt>
                <c:pt idx="1590">
                  <c:v>256420</c:v>
                </c:pt>
                <c:pt idx="1591">
                  <c:v>281150</c:v>
                </c:pt>
                <c:pt idx="1592">
                  <c:v>299400</c:v>
                </c:pt>
                <c:pt idx="1593">
                  <c:v>292050</c:v>
                </c:pt>
                <c:pt idx="1594">
                  <c:v>282610</c:v>
                </c:pt>
                <c:pt idx="1595">
                  <c:v>271200</c:v>
                </c:pt>
                <c:pt idx="1596">
                  <c:v>236200</c:v>
                </c:pt>
                <c:pt idx="1597">
                  <c:v>255300</c:v>
                </c:pt>
                <c:pt idx="1598">
                  <c:v>263910</c:v>
                </c:pt>
                <c:pt idx="1599">
                  <c:v>285900</c:v>
                </c:pt>
                <c:pt idx="1600">
                  <c:v>284220</c:v>
                </c:pt>
                <c:pt idx="1601">
                  <c:v>296200</c:v>
                </c:pt>
                <c:pt idx="1602">
                  <c:v>311810</c:v>
                </c:pt>
                <c:pt idx="1603">
                  <c:v>317050</c:v>
                </c:pt>
                <c:pt idx="1604">
                  <c:v>296100</c:v>
                </c:pt>
                <c:pt idx="1605">
                  <c:v>303550</c:v>
                </c:pt>
                <c:pt idx="1606">
                  <c:v>284900</c:v>
                </c:pt>
                <c:pt idx="1607">
                  <c:v>307000</c:v>
                </c:pt>
                <c:pt idx="1608">
                  <c:v>331400</c:v>
                </c:pt>
                <c:pt idx="1609">
                  <c:v>364770</c:v>
                </c:pt>
                <c:pt idx="1610">
                  <c:v>386650</c:v>
                </c:pt>
                <c:pt idx="1611">
                  <c:v>414600</c:v>
                </c:pt>
                <c:pt idx="1612">
                  <c:v>355520</c:v>
                </c:pt>
                <c:pt idx="1613">
                  <c:v>353200.00000000012</c:v>
                </c:pt>
                <c:pt idx="1614">
                  <c:v>355220.00000000012</c:v>
                </c:pt>
                <c:pt idx="1615">
                  <c:v>410099.99999999988</c:v>
                </c:pt>
                <c:pt idx="1616">
                  <c:v>408600.00000000012</c:v>
                </c:pt>
                <c:pt idx="1617">
                  <c:v>370670.00000000012</c:v>
                </c:pt>
                <c:pt idx="1618">
                  <c:v>417820</c:v>
                </c:pt>
                <c:pt idx="1619">
                  <c:v>416160</c:v>
                </c:pt>
                <c:pt idx="1620">
                  <c:v>382799.99999999988</c:v>
                </c:pt>
                <c:pt idx="1621">
                  <c:v>384040</c:v>
                </c:pt>
                <c:pt idx="1622">
                  <c:v>408539.99999999988</c:v>
                </c:pt>
                <c:pt idx="1623">
                  <c:v>469150</c:v>
                </c:pt>
                <c:pt idx="1624">
                  <c:v>442430</c:v>
                </c:pt>
                <c:pt idx="1625">
                  <c:v>475249.99999999988</c:v>
                </c:pt>
                <c:pt idx="1626">
                  <c:v>508140</c:v>
                </c:pt>
                <c:pt idx="1627">
                  <c:v>608750</c:v>
                </c:pt>
                <c:pt idx="1628">
                  <c:v>654200</c:v>
                </c:pt>
                <c:pt idx="1629">
                  <c:v>732400</c:v>
                </c:pt>
                <c:pt idx="1630">
                  <c:v>721750</c:v>
                </c:pt>
                <c:pt idx="1631">
                  <c:v>785550</c:v>
                </c:pt>
                <c:pt idx="1632">
                  <c:v>794740</c:v>
                </c:pt>
                <c:pt idx="1633">
                  <c:v>806470</c:v>
                </c:pt>
                <c:pt idx="1634">
                  <c:v>601590</c:v>
                </c:pt>
                <c:pt idx="1635">
                  <c:v>592130</c:v>
                </c:pt>
                <c:pt idx="1636">
                  <c:v>499100</c:v>
                </c:pt>
                <c:pt idx="1637">
                  <c:v>452800</c:v>
                </c:pt>
                <c:pt idx="1638">
                  <c:v>372800</c:v>
                </c:pt>
                <c:pt idx="1639">
                  <c:v>392000.00000000012</c:v>
                </c:pt>
                <c:pt idx="1640">
                  <c:v>505000</c:v>
                </c:pt>
                <c:pt idx="1641">
                  <c:v>552200</c:v>
                </c:pt>
                <c:pt idx="1642">
                  <c:v>563950</c:v>
                </c:pt>
                <c:pt idx="1643">
                  <c:v>470600</c:v>
                </c:pt>
                <c:pt idx="1644">
                  <c:v>506150</c:v>
                </c:pt>
                <c:pt idx="1645">
                  <c:v>574490</c:v>
                </c:pt>
                <c:pt idx="1646">
                  <c:v>568850</c:v>
                </c:pt>
                <c:pt idx="1647">
                  <c:v>572480</c:v>
                </c:pt>
                <c:pt idx="1648">
                  <c:v>592540</c:v>
                </c:pt>
                <c:pt idx="1649">
                  <c:v>663570</c:v>
                </c:pt>
                <c:pt idx="1650">
                  <c:v>599120</c:v>
                </c:pt>
                <c:pt idx="1651">
                  <c:v>456350</c:v>
                </c:pt>
                <c:pt idx="1652">
                  <c:v>491510</c:v>
                </c:pt>
                <c:pt idx="1653">
                  <c:v>535220</c:v>
                </c:pt>
                <c:pt idx="1654">
                  <c:v>535530</c:v>
                </c:pt>
                <c:pt idx="1655">
                  <c:v>576600</c:v>
                </c:pt>
                <c:pt idx="1656">
                  <c:v>589470</c:v>
                </c:pt>
                <c:pt idx="1657">
                  <c:v>631390</c:v>
                </c:pt>
                <c:pt idx="1658">
                  <c:v>671200</c:v>
                </c:pt>
                <c:pt idx="1659">
                  <c:v>711900</c:v>
                </c:pt>
                <c:pt idx="1660">
                  <c:v>679000</c:v>
                </c:pt>
                <c:pt idx="1661">
                  <c:v>718200</c:v>
                </c:pt>
                <c:pt idx="1662">
                  <c:v>773900</c:v>
                </c:pt>
                <c:pt idx="1663">
                  <c:v>749340</c:v>
                </c:pt>
                <c:pt idx="1664">
                  <c:v>650200</c:v>
                </c:pt>
                <c:pt idx="1665">
                  <c:v>613770</c:v>
                </c:pt>
                <c:pt idx="1666">
                  <c:v>665060</c:v>
                </c:pt>
                <c:pt idx="1667">
                  <c:v>603580</c:v>
                </c:pt>
                <c:pt idx="1668">
                  <c:v>663590</c:v>
                </c:pt>
                <c:pt idx="1669">
                  <c:v>649970</c:v>
                </c:pt>
                <c:pt idx="1670">
                  <c:v>730010</c:v>
                </c:pt>
                <c:pt idx="1671">
                  <c:v>715050</c:v>
                </c:pt>
                <c:pt idx="1672">
                  <c:v>750440</c:v>
                </c:pt>
                <c:pt idx="1673">
                  <c:v>751100</c:v>
                </c:pt>
                <c:pt idx="1674">
                  <c:v>810080</c:v>
                </c:pt>
                <c:pt idx="1675">
                  <c:v>626240</c:v>
                </c:pt>
                <c:pt idx="1676">
                  <c:v>625510</c:v>
                </c:pt>
                <c:pt idx="1677">
                  <c:v>630370</c:v>
                </c:pt>
                <c:pt idx="1678">
                  <c:v>675480</c:v>
                </c:pt>
                <c:pt idx="1679">
                  <c:v>687060</c:v>
                </c:pt>
                <c:pt idx="1680">
                  <c:v>717500</c:v>
                </c:pt>
                <c:pt idx="1681">
                  <c:v>749780</c:v>
                </c:pt>
                <c:pt idx="1682">
                  <c:v>730460</c:v>
                </c:pt>
                <c:pt idx="1683">
                  <c:v>677700</c:v>
                </c:pt>
                <c:pt idx="1684">
                  <c:v>658940</c:v>
                </c:pt>
                <c:pt idx="1685">
                  <c:v>631020</c:v>
                </c:pt>
                <c:pt idx="1686">
                  <c:v>613060</c:v>
                </c:pt>
                <c:pt idx="1687">
                  <c:v>606880</c:v>
                </c:pt>
                <c:pt idx="1688">
                  <c:v>698500</c:v>
                </c:pt>
                <c:pt idx="1689">
                  <c:v>645890</c:v>
                </c:pt>
                <c:pt idx="1690">
                  <c:v>667950</c:v>
                </c:pt>
                <c:pt idx="1691">
                  <c:v>634470</c:v>
                </c:pt>
                <c:pt idx="1692">
                  <c:v>588650</c:v>
                </c:pt>
                <c:pt idx="1693">
                  <c:v>615230</c:v>
                </c:pt>
                <c:pt idx="1694">
                  <c:v>650430</c:v>
                </c:pt>
                <c:pt idx="1695">
                  <c:v>682000</c:v>
                </c:pt>
                <c:pt idx="1696">
                  <c:v>617590</c:v>
                </c:pt>
                <c:pt idx="1697">
                  <c:v>644090</c:v>
                </c:pt>
                <c:pt idx="1698">
                  <c:v>601700</c:v>
                </c:pt>
                <c:pt idx="1699">
                  <c:v>509750</c:v>
                </c:pt>
                <c:pt idx="1700">
                  <c:v>520400</c:v>
                </c:pt>
                <c:pt idx="1701">
                  <c:v>536000</c:v>
                </c:pt>
                <c:pt idx="1702">
                  <c:v>592580</c:v>
                </c:pt>
                <c:pt idx="1703">
                  <c:v>585800</c:v>
                </c:pt>
                <c:pt idx="1704">
                  <c:v>677270</c:v>
                </c:pt>
                <c:pt idx="1705">
                  <c:v>675100</c:v>
                </c:pt>
                <c:pt idx="1706">
                  <c:v>633570</c:v>
                </c:pt>
                <c:pt idx="1707">
                  <c:v>648620</c:v>
                </c:pt>
                <c:pt idx="1708">
                  <c:v>608700</c:v>
                </c:pt>
                <c:pt idx="1709">
                  <c:v>680480</c:v>
                </c:pt>
                <c:pt idx="1710">
                  <c:v>711150</c:v>
                </c:pt>
                <c:pt idx="1711">
                  <c:v>782370</c:v>
                </c:pt>
                <c:pt idx="1712">
                  <c:v>660200</c:v>
                </c:pt>
                <c:pt idx="1713">
                  <c:v>671900</c:v>
                </c:pt>
                <c:pt idx="1714">
                  <c:v>567600</c:v>
                </c:pt>
                <c:pt idx="1715">
                  <c:v>651140</c:v>
                </c:pt>
                <c:pt idx="1716">
                  <c:v>558560</c:v>
                </c:pt>
                <c:pt idx="1717">
                  <c:v>651700</c:v>
                </c:pt>
                <c:pt idx="1718">
                  <c:v>683370</c:v>
                </c:pt>
                <c:pt idx="1719">
                  <c:v>733480</c:v>
                </c:pt>
                <c:pt idx="1720">
                  <c:v>811219.99999999977</c:v>
                </c:pt>
                <c:pt idx="1721">
                  <c:v>776400</c:v>
                </c:pt>
                <c:pt idx="1722">
                  <c:v>787570</c:v>
                </c:pt>
                <c:pt idx="1723">
                  <c:v>784840</c:v>
                </c:pt>
                <c:pt idx="1724">
                  <c:v>836110.00000000023</c:v>
                </c:pt>
                <c:pt idx="1725">
                  <c:v>795670.00000000023</c:v>
                </c:pt>
                <c:pt idx="1726">
                  <c:v>896729.99999999977</c:v>
                </c:pt>
                <c:pt idx="1727">
                  <c:v>1059610</c:v>
                </c:pt>
                <c:pt idx="1728">
                  <c:v>1113360.0000000002</c:v>
                </c:pt>
                <c:pt idx="1729">
                  <c:v>1122510</c:v>
                </c:pt>
                <c:pt idx="1730">
                  <c:v>738130.00000000023</c:v>
                </c:pt>
                <c:pt idx="1731">
                  <c:v>816360</c:v>
                </c:pt>
                <c:pt idx="1732">
                  <c:v>773090</c:v>
                </c:pt>
                <c:pt idx="1733">
                  <c:v>858500</c:v>
                </c:pt>
                <c:pt idx="1734">
                  <c:v>855700</c:v>
                </c:pt>
                <c:pt idx="1735">
                  <c:v>771820.00000000023</c:v>
                </c:pt>
                <c:pt idx="1736">
                  <c:v>716120.00000000023</c:v>
                </c:pt>
                <c:pt idx="1737">
                  <c:v>763430.00000000023</c:v>
                </c:pt>
                <c:pt idx="1738">
                  <c:v>810490</c:v>
                </c:pt>
                <c:pt idx="1739">
                  <c:v>962120</c:v>
                </c:pt>
                <c:pt idx="1740">
                  <c:v>802479.99999999977</c:v>
                </c:pt>
                <c:pt idx="1741">
                  <c:v>850510</c:v>
                </c:pt>
                <c:pt idx="1742">
                  <c:v>729840</c:v>
                </c:pt>
                <c:pt idx="1743">
                  <c:v>851539.99999999977</c:v>
                </c:pt>
                <c:pt idx="1744">
                  <c:v>850479.99999999977</c:v>
                </c:pt>
                <c:pt idx="1745">
                  <c:v>939080</c:v>
                </c:pt>
                <c:pt idx="1746">
                  <c:v>976150.00000000023</c:v>
                </c:pt>
                <c:pt idx="1747">
                  <c:v>884720.00000000023</c:v>
                </c:pt>
                <c:pt idx="1748">
                  <c:v>806370</c:v>
                </c:pt>
                <c:pt idx="1749">
                  <c:v>783500</c:v>
                </c:pt>
                <c:pt idx="1750">
                  <c:v>578230</c:v>
                </c:pt>
                <c:pt idx="1751">
                  <c:v>345270</c:v>
                </c:pt>
                <c:pt idx="1752">
                  <c:v>423990</c:v>
                </c:pt>
                <c:pt idx="1753">
                  <c:v>503130</c:v>
                </c:pt>
                <c:pt idx="1754">
                  <c:v>438870</c:v>
                </c:pt>
                <c:pt idx="1755">
                  <c:v>264930</c:v>
                </c:pt>
                <c:pt idx="1756">
                  <c:v>430140</c:v>
                </c:pt>
                <c:pt idx="1757">
                  <c:v>525200</c:v>
                </c:pt>
                <c:pt idx="1758">
                  <c:v>345110</c:v>
                </c:pt>
                <c:pt idx="1759">
                  <c:v>128560</c:v>
                </c:pt>
                <c:pt idx="1760">
                  <c:v>59620</c:v>
                </c:pt>
                <c:pt idx="1761">
                  <c:v>99850</c:v>
                </c:pt>
                <c:pt idx="1762">
                  <c:v>131920</c:v>
                </c:pt>
                <c:pt idx="1763">
                  <c:v>219559.99999999988</c:v>
                </c:pt>
                <c:pt idx="1764">
                  <c:v>217110</c:v>
                </c:pt>
                <c:pt idx="1765">
                  <c:v>243000</c:v>
                </c:pt>
                <c:pt idx="1766">
                  <c:v>293589.99999999988</c:v>
                </c:pt>
                <c:pt idx="1767">
                  <c:v>209500</c:v>
                </c:pt>
                <c:pt idx="1768">
                  <c:v>228980</c:v>
                </c:pt>
                <c:pt idx="1769">
                  <c:v>270560</c:v>
                </c:pt>
                <c:pt idx="1770">
                  <c:v>313680</c:v>
                </c:pt>
                <c:pt idx="1771">
                  <c:v>335980</c:v>
                </c:pt>
                <c:pt idx="1772">
                  <c:v>288210</c:v>
                </c:pt>
                <c:pt idx="1773">
                  <c:v>258150</c:v>
                </c:pt>
                <c:pt idx="1774">
                  <c:v>322050</c:v>
                </c:pt>
                <c:pt idx="1775">
                  <c:v>413050</c:v>
                </c:pt>
                <c:pt idx="1776">
                  <c:v>467000</c:v>
                </c:pt>
                <c:pt idx="1777">
                  <c:v>470000</c:v>
                </c:pt>
                <c:pt idx="1778">
                  <c:v>516890</c:v>
                </c:pt>
                <c:pt idx="1779">
                  <c:v>400150</c:v>
                </c:pt>
                <c:pt idx="1780">
                  <c:v>396260</c:v>
                </c:pt>
                <c:pt idx="1781">
                  <c:v>327570</c:v>
                </c:pt>
                <c:pt idx="1782">
                  <c:v>433970</c:v>
                </c:pt>
                <c:pt idx="1783">
                  <c:v>393730</c:v>
                </c:pt>
                <c:pt idx="1784">
                  <c:v>347310</c:v>
                </c:pt>
                <c:pt idx="1785">
                  <c:v>284660</c:v>
                </c:pt>
                <c:pt idx="1786">
                  <c:v>264500</c:v>
                </c:pt>
                <c:pt idx="1787">
                  <c:v>395500</c:v>
                </c:pt>
                <c:pt idx="1788">
                  <c:v>369000</c:v>
                </c:pt>
                <c:pt idx="1789">
                  <c:v>531680</c:v>
                </c:pt>
                <c:pt idx="1790">
                  <c:v>511610</c:v>
                </c:pt>
                <c:pt idx="1791">
                  <c:v>581290</c:v>
                </c:pt>
                <c:pt idx="1792">
                  <c:v>656900</c:v>
                </c:pt>
                <c:pt idx="1793">
                  <c:v>595720</c:v>
                </c:pt>
                <c:pt idx="1794">
                  <c:v>525140</c:v>
                </c:pt>
                <c:pt idx="1795">
                  <c:v>443120</c:v>
                </c:pt>
                <c:pt idx="1796">
                  <c:v>453730</c:v>
                </c:pt>
                <c:pt idx="1797">
                  <c:v>400560</c:v>
                </c:pt>
                <c:pt idx="1798">
                  <c:v>333960</c:v>
                </c:pt>
                <c:pt idx="1799">
                  <c:v>400350</c:v>
                </c:pt>
                <c:pt idx="1800">
                  <c:v>458320</c:v>
                </c:pt>
                <c:pt idx="1801">
                  <c:v>479480</c:v>
                </c:pt>
                <c:pt idx="1802">
                  <c:v>525280</c:v>
                </c:pt>
                <c:pt idx="1803">
                  <c:v>521230</c:v>
                </c:pt>
                <c:pt idx="1804">
                  <c:v>463080</c:v>
                </c:pt>
                <c:pt idx="1805">
                  <c:v>517210</c:v>
                </c:pt>
                <c:pt idx="1806">
                  <c:v>674310</c:v>
                </c:pt>
                <c:pt idx="1807">
                  <c:v>723549.99999999977</c:v>
                </c:pt>
                <c:pt idx="1808">
                  <c:v>745280</c:v>
                </c:pt>
                <c:pt idx="1809">
                  <c:v>609250</c:v>
                </c:pt>
                <c:pt idx="1810">
                  <c:v>607300</c:v>
                </c:pt>
                <c:pt idx="1811">
                  <c:v>763160</c:v>
                </c:pt>
                <c:pt idx="1812">
                  <c:v>755700</c:v>
                </c:pt>
                <c:pt idx="1813">
                  <c:v>764160.00000000023</c:v>
                </c:pt>
                <c:pt idx="1814">
                  <c:v>581849.99999999977</c:v>
                </c:pt>
                <c:pt idx="1815">
                  <c:v>685650.00000000023</c:v>
                </c:pt>
                <c:pt idx="1816">
                  <c:v>686910</c:v>
                </c:pt>
                <c:pt idx="1817">
                  <c:v>804600</c:v>
                </c:pt>
                <c:pt idx="1818">
                  <c:v>734040.00000000023</c:v>
                </c:pt>
                <c:pt idx="1819">
                  <c:v>731300</c:v>
                </c:pt>
                <c:pt idx="1820">
                  <c:v>566020</c:v>
                </c:pt>
                <c:pt idx="1821">
                  <c:v>547910.00000000023</c:v>
                </c:pt>
                <c:pt idx="1822">
                  <c:v>585200</c:v>
                </c:pt>
                <c:pt idx="1823">
                  <c:v>572100</c:v>
                </c:pt>
                <c:pt idx="1824">
                  <c:v>735070</c:v>
                </c:pt>
                <c:pt idx="1825">
                  <c:v>735400</c:v>
                </c:pt>
                <c:pt idx="1826">
                  <c:v>603030</c:v>
                </c:pt>
                <c:pt idx="1827">
                  <c:v>483020</c:v>
                </c:pt>
                <c:pt idx="1828">
                  <c:v>387090</c:v>
                </c:pt>
                <c:pt idx="1829">
                  <c:v>458770</c:v>
                </c:pt>
                <c:pt idx="1830">
                  <c:v>547460</c:v>
                </c:pt>
                <c:pt idx="1831">
                  <c:v>580300</c:v>
                </c:pt>
                <c:pt idx="1832">
                  <c:v>641700.00000000023</c:v>
                </c:pt>
                <c:pt idx="1833">
                  <c:v>587740</c:v>
                </c:pt>
                <c:pt idx="1834">
                  <c:v>582450</c:v>
                </c:pt>
                <c:pt idx="1835">
                  <c:v>556390</c:v>
                </c:pt>
                <c:pt idx="1836">
                  <c:v>690040.00000000023</c:v>
                </c:pt>
                <c:pt idx="1837">
                  <c:v>732230</c:v>
                </c:pt>
                <c:pt idx="1838">
                  <c:v>666899.99999999977</c:v>
                </c:pt>
                <c:pt idx="1839">
                  <c:v>712250</c:v>
                </c:pt>
                <c:pt idx="1840">
                  <c:v>703399.99999999977</c:v>
                </c:pt>
                <c:pt idx="1841">
                  <c:v>699900</c:v>
                </c:pt>
                <c:pt idx="1842">
                  <c:v>774100</c:v>
                </c:pt>
                <c:pt idx="1843">
                  <c:v>584800</c:v>
                </c:pt>
                <c:pt idx="1844">
                  <c:v>631499.99999999977</c:v>
                </c:pt>
                <c:pt idx="1845">
                  <c:v>510599.99999999977</c:v>
                </c:pt>
                <c:pt idx="1846">
                  <c:v>645890</c:v>
                </c:pt>
                <c:pt idx="1847">
                  <c:v>703000</c:v>
                </c:pt>
                <c:pt idx="1848">
                  <c:v>687170</c:v>
                </c:pt>
                <c:pt idx="1849">
                  <c:v>560700</c:v>
                </c:pt>
                <c:pt idx="1850">
                  <c:v>555380</c:v>
                </c:pt>
                <c:pt idx="1851">
                  <c:v>530499.99999999977</c:v>
                </c:pt>
                <c:pt idx="1852">
                  <c:v>599380</c:v>
                </c:pt>
                <c:pt idx="1853">
                  <c:v>586650</c:v>
                </c:pt>
                <c:pt idx="1854">
                  <c:v>653050</c:v>
                </c:pt>
                <c:pt idx="1855">
                  <c:v>623480</c:v>
                </c:pt>
                <c:pt idx="1856">
                  <c:v>618800</c:v>
                </c:pt>
                <c:pt idx="1857">
                  <c:v>701730</c:v>
                </c:pt>
                <c:pt idx="1858">
                  <c:v>769030.00000000023</c:v>
                </c:pt>
                <c:pt idx="1859">
                  <c:v>759270</c:v>
                </c:pt>
                <c:pt idx="1860">
                  <c:v>836119.99999999977</c:v>
                </c:pt>
                <c:pt idx="1861">
                  <c:v>898000</c:v>
                </c:pt>
                <c:pt idx="1862">
                  <c:v>963800</c:v>
                </c:pt>
                <c:pt idx="1863">
                  <c:v>1047940</c:v>
                </c:pt>
                <c:pt idx="1864">
                  <c:v>1132700</c:v>
                </c:pt>
                <c:pt idx="1865">
                  <c:v>1008040</c:v>
                </c:pt>
                <c:pt idx="1866">
                  <c:v>1125490</c:v>
                </c:pt>
                <c:pt idx="1867">
                  <c:v>1303400</c:v>
                </c:pt>
                <c:pt idx="1868">
                  <c:v>1278320</c:v>
                </c:pt>
                <c:pt idx="1869">
                  <c:v>1372890</c:v>
                </c:pt>
                <c:pt idx="1870">
                  <c:v>1275600</c:v>
                </c:pt>
                <c:pt idx="1871">
                  <c:v>1555520</c:v>
                </c:pt>
                <c:pt idx="1872">
                  <c:v>1507770</c:v>
                </c:pt>
                <c:pt idx="1873">
                  <c:v>1551080</c:v>
                </c:pt>
                <c:pt idx="1874">
                  <c:v>1499150</c:v>
                </c:pt>
                <c:pt idx="1875">
                  <c:v>1698390</c:v>
                </c:pt>
                <c:pt idx="1876">
                  <c:v>1499340</c:v>
                </c:pt>
                <c:pt idx="1877">
                  <c:v>1455950</c:v>
                </c:pt>
                <c:pt idx="1878">
                  <c:v>1325120</c:v>
                </c:pt>
                <c:pt idx="1879">
                  <c:v>1424430</c:v>
                </c:pt>
                <c:pt idx="1880">
                  <c:v>1548120</c:v>
                </c:pt>
                <c:pt idx="1881">
                  <c:v>1648230</c:v>
                </c:pt>
                <c:pt idx="1882">
                  <c:v>1917270</c:v>
                </c:pt>
                <c:pt idx="1883">
                  <c:v>1981530</c:v>
                </c:pt>
                <c:pt idx="1884">
                  <c:v>2193920</c:v>
                </c:pt>
                <c:pt idx="1885">
                  <c:v>2197119.9999999995</c:v>
                </c:pt>
                <c:pt idx="1886">
                  <c:v>2116570</c:v>
                </c:pt>
                <c:pt idx="1887">
                  <c:v>2303370.0000000005</c:v>
                </c:pt>
                <c:pt idx="1888">
                  <c:v>2361040</c:v>
                </c:pt>
                <c:pt idx="1889">
                  <c:v>2672780</c:v>
                </c:pt>
                <c:pt idx="1890">
                  <c:v>2867340</c:v>
                </c:pt>
                <c:pt idx="1891">
                  <c:v>3298040</c:v>
                </c:pt>
                <c:pt idx="1892">
                  <c:v>3313400</c:v>
                </c:pt>
                <c:pt idx="1893">
                  <c:v>2074240</c:v>
                </c:pt>
                <c:pt idx="1894">
                  <c:v>2029839.9999999995</c:v>
                </c:pt>
                <c:pt idx="1895">
                  <c:v>1940450</c:v>
                </c:pt>
                <c:pt idx="1896">
                  <c:v>2301270</c:v>
                </c:pt>
                <c:pt idx="1897">
                  <c:v>2126470.0000000005</c:v>
                </c:pt>
                <c:pt idx="1898">
                  <c:v>2103750</c:v>
                </c:pt>
                <c:pt idx="1899">
                  <c:v>2048020.0000000005</c:v>
                </c:pt>
                <c:pt idx="1900">
                  <c:v>1885880.0000000005</c:v>
                </c:pt>
                <c:pt idx="1901">
                  <c:v>1853370.0000000005</c:v>
                </c:pt>
                <c:pt idx="1902">
                  <c:v>2128570</c:v>
                </c:pt>
                <c:pt idx="1903">
                  <c:v>2423860</c:v>
                </c:pt>
                <c:pt idx="1904">
                  <c:v>2517390</c:v>
                </c:pt>
                <c:pt idx="1905">
                  <c:v>2441570</c:v>
                </c:pt>
                <c:pt idx="1906">
                  <c:v>2239170</c:v>
                </c:pt>
                <c:pt idx="1907">
                  <c:v>2304920</c:v>
                </c:pt>
                <c:pt idx="1908">
                  <c:v>2660530</c:v>
                </c:pt>
                <c:pt idx="1909">
                  <c:v>2466879.9999999995</c:v>
                </c:pt>
                <c:pt idx="1910">
                  <c:v>2574870</c:v>
                </c:pt>
                <c:pt idx="1911">
                  <c:v>2292220</c:v>
                </c:pt>
                <c:pt idx="1912">
                  <c:v>2238250</c:v>
                </c:pt>
                <c:pt idx="1913">
                  <c:v>1227040</c:v>
                </c:pt>
                <c:pt idx="1914">
                  <c:v>1134530</c:v>
                </c:pt>
                <c:pt idx="1915">
                  <c:v>1300480</c:v>
                </c:pt>
                <c:pt idx="1916">
                  <c:v>1558900</c:v>
                </c:pt>
                <c:pt idx="1917">
                  <c:v>1509730</c:v>
                </c:pt>
                <c:pt idx="1918">
                  <c:v>1891030</c:v>
                </c:pt>
                <c:pt idx="1919">
                  <c:v>1731880</c:v>
                </c:pt>
                <c:pt idx="1920">
                  <c:v>1824219.9999999995</c:v>
                </c:pt>
                <c:pt idx="1921">
                  <c:v>1488570</c:v>
                </c:pt>
                <c:pt idx="1922">
                  <c:v>1354980</c:v>
                </c:pt>
                <c:pt idx="1923">
                  <c:v>1468220</c:v>
                </c:pt>
                <c:pt idx="1924">
                  <c:v>1493230</c:v>
                </c:pt>
                <c:pt idx="1925">
                  <c:v>1290070</c:v>
                </c:pt>
                <c:pt idx="1926">
                  <c:v>1158720</c:v>
                </c:pt>
                <c:pt idx="1927">
                  <c:v>1060730</c:v>
                </c:pt>
                <c:pt idx="1928">
                  <c:v>1272850</c:v>
                </c:pt>
                <c:pt idx="1929">
                  <c:v>1365840</c:v>
                </c:pt>
                <c:pt idx="1930">
                  <c:v>1649920</c:v>
                </c:pt>
                <c:pt idx="1931">
                  <c:v>1769090</c:v>
                </c:pt>
                <c:pt idx="1932">
                  <c:v>1722520</c:v>
                </c:pt>
                <c:pt idx="1933">
                  <c:v>1687859.9999999995</c:v>
                </c:pt>
                <c:pt idx="1934">
                  <c:v>1585780</c:v>
                </c:pt>
                <c:pt idx="1935">
                  <c:v>1809979.9999999995</c:v>
                </c:pt>
                <c:pt idx="1936">
                  <c:v>1751370</c:v>
                </c:pt>
                <c:pt idx="1937">
                  <c:v>1702370</c:v>
                </c:pt>
                <c:pt idx="1938">
                  <c:v>1478680.0000000005</c:v>
                </c:pt>
                <c:pt idx="1939">
                  <c:v>1502520</c:v>
                </c:pt>
                <c:pt idx="1940">
                  <c:v>1507830</c:v>
                </c:pt>
                <c:pt idx="1941">
                  <c:v>1527490</c:v>
                </c:pt>
                <c:pt idx="1942">
                  <c:v>1487730</c:v>
                </c:pt>
                <c:pt idx="1943">
                  <c:v>1497480</c:v>
                </c:pt>
                <c:pt idx="1944">
                  <c:v>1484840</c:v>
                </c:pt>
                <c:pt idx="1945">
                  <c:v>1376800</c:v>
                </c:pt>
                <c:pt idx="1946">
                  <c:v>1245910</c:v>
                </c:pt>
                <c:pt idx="1947">
                  <c:v>1207920</c:v>
                </c:pt>
                <c:pt idx="1948">
                  <c:v>1208780</c:v>
                </c:pt>
                <c:pt idx="1949">
                  <c:v>1270020</c:v>
                </c:pt>
                <c:pt idx="1950">
                  <c:v>1255990</c:v>
                </c:pt>
                <c:pt idx="1951">
                  <c:v>1291600</c:v>
                </c:pt>
                <c:pt idx="1952">
                  <c:v>1056590</c:v>
                </c:pt>
                <c:pt idx="1953">
                  <c:v>1149020</c:v>
                </c:pt>
                <c:pt idx="1954">
                  <c:v>1082550</c:v>
                </c:pt>
                <c:pt idx="1955">
                  <c:v>1153520</c:v>
                </c:pt>
                <c:pt idx="1956">
                  <c:v>1129830</c:v>
                </c:pt>
                <c:pt idx="1957">
                  <c:v>1183580</c:v>
                </c:pt>
                <c:pt idx="1958">
                  <c:v>1183610</c:v>
                </c:pt>
                <c:pt idx="1959">
                  <c:v>1226060</c:v>
                </c:pt>
                <c:pt idx="1960">
                  <c:v>1181920</c:v>
                </c:pt>
                <c:pt idx="1961">
                  <c:v>1474250</c:v>
                </c:pt>
                <c:pt idx="1962">
                  <c:v>1547530</c:v>
                </c:pt>
                <c:pt idx="1963">
                  <c:v>1751110</c:v>
                </c:pt>
                <c:pt idx="1964">
                  <c:v>1787820</c:v>
                </c:pt>
                <c:pt idx="1965">
                  <c:v>1751039.9999999995</c:v>
                </c:pt>
                <c:pt idx="1966">
                  <c:v>1709530.0000000005</c:v>
                </c:pt>
                <c:pt idx="1967">
                  <c:v>1681180</c:v>
                </c:pt>
                <c:pt idx="1968">
                  <c:v>1568180</c:v>
                </c:pt>
                <c:pt idx="1969">
                  <c:v>1432219.9999999995</c:v>
                </c:pt>
                <c:pt idx="1970">
                  <c:v>1415260</c:v>
                </c:pt>
                <c:pt idx="1971">
                  <c:v>1332520</c:v>
                </c:pt>
                <c:pt idx="1972">
                  <c:v>1536550</c:v>
                </c:pt>
                <c:pt idx="1973">
                  <c:v>1517950</c:v>
                </c:pt>
                <c:pt idx="1974">
                  <c:v>1713060</c:v>
                </c:pt>
                <c:pt idx="1975">
                  <c:v>1605630</c:v>
                </c:pt>
                <c:pt idx="1976">
                  <c:v>1589830</c:v>
                </c:pt>
                <c:pt idx="1977">
                  <c:v>1473340</c:v>
                </c:pt>
                <c:pt idx="1978">
                  <c:v>1282880</c:v>
                </c:pt>
                <c:pt idx="1979">
                  <c:v>1294030</c:v>
                </c:pt>
                <c:pt idx="1980">
                  <c:v>1321730</c:v>
                </c:pt>
                <c:pt idx="1981">
                  <c:v>1386640</c:v>
                </c:pt>
                <c:pt idx="1982">
                  <c:v>1526680</c:v>
                </c:pt>
                <c:pt idx="1983">
                  <c:v>1459120</c:v>
                </c:pt>
                <c:pt idx="1984">
                  <c:v>1516780</c:v>
                </c:pt>
                <c:pt idx="1985">
                  <c:v>1451530</c:v>
                </c:pt>
                <c:pt idx="1986">
                  <c:v>1315890</c:v>
                </c:pt>
                <c:pt idx="1987">
                  <c:v>1206080</c:v>
                </c:pt>
                <c:pt idx="1988">
                  <c:v>1189390</c:v>
                </c:pt>
                <c:pt idx="1989">
                  <c:v>1285230</c:v>
                </c:pt>
                <c:pt idx="1990">
                  <c:v>1292980</c:v>
                </c:pt>
                <c:pt idx="1991">
                  <c:v>1287130</c:v>
                </c:pt>
                <c:pt idx="1992">
                  <c:v>1266930</c:v>
                </c:pt>
                <c:pt idx="1993">
                  <c:v>1119910</c:v>
                </c:pt>
                <c:pt idx="1994">
                  <c:v>995530</c:v>
                </c:pt>
                <c:pt idx="1995">
                  <c:v>726050</c:v>
                </c:pt>
                <c:pt idx="1996">
                  <c:v>816630</c:v>
                </c:pt>
                <c:pt idx="1997">
                  <c:v>925640</c:v>
                </c:pt>
                <c:pt idx="1998">
                  <c:v>978560</c:v>
                </c:pt>
                <c:pt idx="1999">
                  <c:v>762060</c:v>
                </c:pt>
                <c:pt idx="2000">
                  <c:v>766090</c:v>
                </c:pt>
                <c:pt idx="2001">
                  <c:v>774980</c:v>
                </c:pt>
                <c:pt idx="2002">
                  <c:v>805280</c:v>
                </c:pt>
                <c:pt idx="2003">
                  <c:v>819470</c:v>
                </c:pt>
                <c:pt idx="2004">
                  <c:v>619730</c:v>
                </c:pt>
                <c:pt idx="2005">
                  <c:v>581519.99999999977</c:v>
                </c:pt>
                <c:pt idx="2006">
                  <c:v>498920</c:v>
                </c:pt>
                <c:pt idx="2007">
                  <c:v>696580</c:v>
                </c:pt>
                <c:pt idx="2008">
                  <c:v>714640</c:v>
                </c:pt>
                <c:pt idx="2009">
                  <c:v>773920.00000000023</c:v>
                </c:pt>
                <c:pt idx="2010">
                  <c:v>700999.99999999977</c:v>
                </c:pt>
                <c:pt idx="2011">
                  <c:v>757020</c:v>
                </c:pt>
                <c:pt idx="2012">
                  <c:v>988720</c:v>
                </c:pt>
                <c:pt idx="2013">
                  <c:v>1089840</c:v>
                </c:pt>
                <c:pt idx="2014">
                  <c:v>1031820</c:v>
                </c:pt>
                <c:pt idx="2015">
                  <c:v>1003800</c:v>
                </c:pt>
                <c:pt idx="2016">
                  <c:v>839310</c:v>
                </c:pt>
                <c:pt idx="2017">
                  <c:v>781230</c:v>
                </c:pt>
                <c:pt idx="2018">
                  <c:v>783940</c:v>
                </c:pt>
                <c:pt idx="2019">
                  <c:v>842840</c:v>
                </c:pt>
                <c:pt idx="2020">
                  <c:v>806190</c:v>
                </c:pt>
                <c:pt idx="2021">
                  <c:v>853070</c:v>
                </c:pt>
                <c:pt idx="2022">
                  <c:v>940390</c:v>
                </c:pt>
                <c:pt idx="2023">
                  <c:v>913060</c:v>
                </c:pt>
                <c:pt idx="2024">
                  <c:v>832760</c:v>
                </c:pt>
                <c:pt idx="2025">
                  <c:v>727940.00000000023</c:v>
                </c:pt>
                <c:pt idx="2026">
                  <c:v>669260.00000000023</c:v>
                </c:pt>
                <c:pt idx="2027">
                  <c:v>709200.00000000023</c:v>
                </c:pt>
                <c:pt idx="2028">
                  <c:v>657720.00000000023</c:v>
                </c:pt>
                <c:pt idx="2029">
                  <c:v>725500</c:v>
                </c:pt>
                <c:pt idx="2030">
                  <c:v>686040</c:v>
                </c:pt>
                <c:pt idx="2031">
                  <c:v>775650</c:v>
                </c:pt>
                <c:pt idx="2032">
                  <c:v>773699.99999999977</c:v>
                </c:pt>
                <c:pt idx="2033">
                  <c:v>809219.99999999977</c:v>
                </c:pt>
                <c:pt idx="2034">
                  <c:v>815160</c:v>
                </c:pt>
                <c:pt idx="2035">
                  <c:v>751819.99999999977</c:v>
                </c:pt>
                <c:pt idx="2036">
                  <c:v>666460</c:v>
                </c:pt>
                <c:pt idx="2037">
                  <c:v>745340</c:v>
                </c:pt>
                <c:pt idx="2038">
                  <c:v>875380</c:v>
                </c:pt>
                <c:pt idx="2039">
                  <c:v>938620</c:v>
                </c:pt>
                <c:pt idx="2040">
                  <c:v>854180</c:v>
                </c:pt>
                <c:pt idx="2041">
                  <c:v>767920</c:v>
                </c:pt>
                <c:pt idx="2042">
                  <c:v>815320</c:v>
                </c:pt>
                <c:pt idx="2043">
                  <c:v>702539.99999999977</c:v>
                </c:pt>
                <c:pt idx="2044">
                  <c:v>639080</c:v>
                </c:pt>
                <c:pt idx="2045">
                  <c:v>611539.99999999977</c:v>
                </c:pt>
                <c:pt idx="2046">
                  <c:v>661670</c:v>
                </c:pt>
                <c:pt idx="2047">
                  <c:v>669980</c:v>
                </c:pt>
                <c:pt idx="2048">
                  <c:v>665579.99999999977</c:v>
                </c:pt>
                <c:pt idx="2049">
                  <c:v>627020</c:v>
                </c:pt>
                <c:pt idx="2050">
                  <c:v>617229.99999999977</c:v>
                </c:pt>
                <c:pt idx="2051">
                  <c:v>631420</c:v>
                </c:pt>
                <c:pt idx="2052">
                  <c:v>645320.00000000023</c:v>
                </c:pt>
                <c:pt idx="2053">
                  <c:v>589310</c:v>
                </c:pt>
                <c:pt idx="2054">
                  <c:v>609370</c:v>
                </c:pt>
                <c:pt idx="2055">
                  <c:v>676670</c:v>
                </c:pt>
                <c:pt idx="2056">
                  <c:v>835670</c:v>
                </c:pt>
                <c:pt idx="2057">
                  <c:v>838560.00000000023</c:v>
                </c:pt>
                <c:pt idx="2058">
                  <c:v>836460</c:v>
                </c:pt>
                <c:pt idx="2059">
                  <c:v>828890</c:v>
                </c:pt>
                <c:pt idx="2060">
                  <c:v>769780</c:v>
                </c:pt>
                <c:pt idx="2061">
                  <c:v>750820</c:v>
                </c:pt>
                <c:pt idx="2062">
                  <c:v>690690</c:v>
                </c:pt>
                <c:pt idx="2063">
                  <c:v>675980</c:v>
                </c:pt>
                <c:pt idx="2064">
                  <c:v>646290</c:v>
                </c:pt>
                <c:pt idx="2065">
                  <c:v>647390.00000000023</c:v>
                </c:pt>
                <c:pt idx="2066">
                  <c:v>635890</c:v>
                </c:pt>
                <c:pt idx="2067">
                  <c:v>614790</c:v>
                </c:pt>
                <c:pt idx="2068">
                  <c:v>580490</c:v>
                </c:pt>
                <c:pt idx="2069">
                  <c:v>494780.00000000023</c:v>
                </c:pt>
                <c:pt idx="2070">
                  <c:v>495690</c:v>
                </c:pt>
                <c:pt idx="2071">
                  <c:v>454890</c:v>
                </c:pt>
                <c:pt idx="2072">
                  <c:v>521990.00000000023</c:v>
                </c:pt>
                <c:pt idx="2073">
                  <c:v>507190</c:v>
                </c:pt>
                <c:pt idx="2074">
                  <c:v>526340</c:v>
                </c:pt>
                <c:pt idx="2075">
                  <c:v>391790</c:v>
                </c:pt>
                <c:pt idx="2076">
                  <c:v>340890</c:v>
                </c:pt>
                <c:pt idx="2077">
                  <c:v>397390</c:v>
                </c:pt>
                <c:pt idx="2078">
                  <c:v>469590</c:v>
                </c:pt>
                <c:pt idx="2079">
                  <c:v>367090</c:v>
                </c:pt>
                <c:pt idx="2080">
                  <c:v>438890</c:v>
                </c:pt>
                <c:pt idx="2081">
                  <c:v>499990</c:v>
                </c:pt>
                <c:pt idx="2082">
                  <c:v>440970</c:v>
                </c:pt>
                <c:pt idx="2083">
                  <c:v>412250</c:v>
                </c:pt>
                <c:pt idx="2084">
                  <c:v>353770</c:v>
                </c:pt>
                <c:pt idx="2085">
                  <c:v>453530</c:v>
                </c:pt>
                <c:pt idx="2086">
                  <c:v>582320</c:v>
                </c:pt>
                <c:pt idx="2087">
                  <c:v>644660</c:v>
                </c:pt>
                <c:pt idx="2088">
                  <c:v>499190</c:v>
                </c:pt>
                <c:pt idx="2089">
                  <c:v>392040</c:v>
                </c:pt>
                <c:pt idx="2090">
                  <c:v>435389.99999999977</c:v>
                </c:pt>
                <c:pt idx="2091">
                  <c:v>337949.99999999977</c:v>
                </c:pt>
                <c:pt idx="2092">
                  <c:v>422570</c:v>
                </c:pt>
                <c:pt idx="2093">
                  <c:v>359650</c:v>
                </c:pt>
                <c:pt idx="2094">
                  <c:v>361560</c:v>
                </c:pt>
                <c:pt idx="2095">
                  <c:v>451630</c:v>
                </c:pt>
                <c:pt idx="2096">
                  <c:v>526580.00000000023</c:v>
                </c:pt>
                <c:pt idx="2097">
                  <c:v>516530</c:v>
                </c:pt>
                <c:pt idx="2098">
                  <c:v>465960</c:v>
                </c:pt>
                <c:pt idx="2099">
                  <c:v>424660</c:v>
                </c:pt>
                <c:pt idx="2100">
                  <c:v>369070</c:v>
                </c:pt>
                <c:pt idx="2101">
                  <c:v>404529.99999999977</c:v>
                </c:pt>
                <c:pt idx="2102">
                  <c:v>439219.99999999977</c:v>
                </c:pt>
                <c:pt idx="2103">
                  <c:v>566860</c:v>
                </c:pt>
                <c:pt idx="2104">
                  <c:v>530779.99999999977</c:v>
                </c:pt>
                <c:pt idx="2105">
                  <c:v>484270.00000000023</c:v>
                </c:pt>
                <c:pt idx="2106">
                  <c:v>386390.00000000023</c:v>
                </c:pt>
                <c:pt idx="2107">
                  <c:v>387670</c:v>
                </c:pt>
                <c:pt idx="2108">
                  <c:v>417080.00000000023</c:v>
                </c:pt>
                <c:pt idx="2109">
                  <c:v>406950</c:v>
                </c:pt>
                <c:pt idx="2110">
                  <c:v>387670</c:v>
                </c:pt>
                <c:pt idx="2111">
                  <c:v>356620</c:v>
                </c:pt>
                <c:pt idx="2112">
                  <c:v>309010</c:v>
                </c:pt>
                <c:pt idx="2113">
                  <c:v>300150</c:v>
                </c:pt>
                <c:pt idx="2114">
                  <c:v>312090</c:v>
                </c:pt>
                <c:pt idx="2115">
                  <c:v>345490</c:v>
                </c:pt>
                <c:pt idx="2116">
                  <c:v>424170</c:v>
                </c:pt>
                <c:pt idx="2117">
                  <c:v>433990</c:v>
                </c:pt>
                <c:pt idx="2118">
                  <c:v>364110</c:v>
                </c:pt>
                <c:pt idx="2119">
                  <c:v>340490</c:v>
                </c:pt>
                <c:pt idx="2120">
                  <c:v>298630</c:v>
                </c:pt>
                <c:pt idx="2121">
                  <c:v>380030</c:v>
                </c:pt>
                <c:pt idx="2122">
                  <c:v>387550</c:v>
                </c:pt>
                <c:pt idx="2123">
                  <c:v>414960</c:v>
                </c:pt>
                <c:pt idx="2124">
                  <c:v>444310</c:v>
                </c:pt>
                <c:pt idx="2125">
                  <c:v>456820</c:v>
                </c:pt>
                <c:pt idx="2126">
                  <c:v>441740</c:v>
                </c:pt>
                <c:pt idx="2127">
                  <c:v>398120</c:v>
                </c:pt>
                <c:pt idx="2128">
                  <c:v>300120</c:v>
                </c:pt>
                <c:pt idx="2129">
                  <c:v>260160</c:v>
                </c:pt>
                <c:pt idx="2130">
                  <c:v>273600</c:v>
                </c:pt>
                <c:pt idx="2131">
                  <c:v>318160</c:v>
                </c:pt>
                <c:pt idx="2132">
                  <c:v>369190</c:v>
                </c:pt>
                <c:pt idx="2133">
                  <c:v>312480</c:v>
                </c:pt>
                <c:pt idx="2134">
                  <c:v>348850</c:v>
                </c:pt>
                <c:pt idx="2135">
                  <c:v>350740</c:v>
                </c:pt>
                <c:pt idx="2136">
                  <c:v>309390</c:v>
                </c:pt>
                <c:pt idx="2137">
                  <c:v>326360</c:v>
                </c:pt>
                <c:pt idx="2138">
                  <c:v>314340</c:v>
                </c:pt>
                <c:pt idx="2139">
                  <c:v>339430</c:v>
                </c:pt>
                <c:pt idx="2140">
                  <c:v>320210</c:v>
                </c:pt>
                <c:pt idx="2141">
                  <c:v>408910</c:v>
                </c:pt>
                <c:pt idx="2142">
                  <c:v>474600</c:v>
                </c:pt>
                <c:pt idx="2143">
                  <c:v>415100</c:v>
                </c:pt>
                <c:pt idx="2144">
                  <c:v>295880</c:v>
                </c:pt>
                <c:pt idx="2145">
                  <c:v>312040</c:v>
                </c:pt>
                <c:pt idx="2146">
                  <c:v>321240</c:v>
                </c:pt>
                <c:pt idx="2147">
                  <c:v>355580</c:v>
                </c:pt>
                <c:pt idx="2148">
                  <c:v>259260</c:v>
                </c:pt>
                <c:pt idx="2149">
                  <c:v>252950</c:v>
                </c:pt>
                <c:pt idx="2150">
                  <c:v>277860</c:v>
                </c:pt>
                <c:pt idx="2151">
                  <c:v>403990</c:v>
                </c:pt>
                <c:pt idx="2152">
                  <c:v>472230.00000000023</c:v>
                </c:pt>
                <c:pt idx="2153">
                  <c:v>542880</c:v>
                </c:pt>
                <c:pt idx="2154">
                  <c:v>512160</c:v>
                </c:pt>
                <c:pt idx="2155">
                  <c:v>476860</c:v>
                </c:pt>
                <c:pt idx="2156">
                  <c:v>358480</c:v>
                </c:pt>
                <c:pt idx="2157">
                  <c:v>333700</c:v>
                </c:pt>
                <c:pt idx="2158">
                  <c:v>366010.00000000023</c:v>
                </c:pt>
                <c:pt idx="2159">
                  <c:v>479099.99999999977</c:v>
                </c:pt>
                <c:pt idx="2160">
                  <c:v>534740</c:v>
                </c:pt>
                <c:pt idx="2161">
                  <c:v>527119.99999999977</c:v>
                </c:pt>
                <c:pt idx="2162">
                  <c:v>702320</c:v>
                </c:pt>
                <c:pt idx="2163">
                  <c:v>727780</c:v>
                </c:pt>
                <c:pt idx="2164">
                  <c:v>706410</c:v>
                </c:pt>
                <c:pt idx="2165">
                  <c:v>621600</c:v>
                </c:pt>
                <c:pt idx="2166">
                  <c:v>665710.00000000023</c:v>
                </c:pt>
                <c:pt idx="2167">
                  <c:v>632550</c:v>
                </c:pt>
                <c:pt idx="2168">
                  <c:v>648909.99999999977</c:v>
                </c:pt>
                <c:pt idx="2169">
                  <c:v>578630</c:v>
                </c:pt>
                <c:pt idx="2170">
                  <c:v>527620.00000000023</c:v>
                </c:pt>
                <c:pt idx="2171">
                  <c:v>612440</c:v>
                </c:pt>
                <c:pt idx="2172">
                  <c:v>562820.00000000023</c:v>
                </c:pt>
                <c:pt idx="2173">
                  <c:v>555860</c:v>
                </c:pt>
                <c:pt idx="2174">
                  <c:v>641440</c:v>
                </c:pt>
                <c:pt idx="2175">
                  <c:v>587300</c:v>
                </c:pt>
                <c:pt idx="2176">
                  <c:v>442880</c:v>
                </c:pt>
                <c:pt idx="2177">
                  <c:v>402880</c:v>
                </c:pt>
                <c:pt idx="2178">
                  <c:v>439709.99999999977</c:v>
                </c:pt>
                <c:pt idx="2179">
                  <c:v>518519.99999999977</c:v>
                </c:pt>
                <c:pt idx="2180">
                  <c:v>589990</c:v>
                </c:pt>
                <c:pt idx="2181">
                  <c:v>467740</c:v>
                </c:pt>
                <c:pt idx="2182">
                  <c:v>378860</c:v>
                </c:pt>
                <c:pt idx="2183">
                  <c:v>344100</c:v>
                </c:pt>
                <c:pt idx="2184">
                  <c:v>445400</c:v>
                </c:pt>
                <c:pt idx="2185">
                  <c:v>477910</c:v>
                </c:pt>
                <c:pt idx="2186">
                  <c:v>428530</c:v>
                </c:pt>
                <c:pt idx="2187">
                  <c:v>396420</c:v>
                </c:pt>
                <c:pt idx="2188">
                  <c:v>431360</c:v>
                </c:pt>
                <c:pt idx="2189">
                  <c:v>512890.00000000023</c:v>
                </c:pt>
                <c:pt idx="2190">
                  <c:v>547580</c:v>
                </c:pt>
                <c:pt idx="2191">
                  <c:v>553740</c:v>
                </c:pt>
                <c:pt idx="2192">
                  <c:v>542560</c:v>
                </c:pt>
                <c:pt idx="2193">
                  <c:v>553530</c:v>
                </c:pt>
                <c:pt idx="2194">
                  <c:v>586960</c:v>
                </c:pt>
                <c:pt idx="2195">
                  <c:v>607250</c:v>
                </c:pt>
                <c:pt idx="2196">
                  <c:v>616989.99999999977</c:v>
                </c:pt>
                <c:pt idx="2197">
                  <c:v>563410</c:v>
                </c:pt>
                <c:pt idx="2198">
                  <c:v>468590</c:v>
                </c:pt>
                <c:pt idx="2199">
                  <c:v>482670</c:v>
                </c:pt>
                <c:pt idx="2200">
                  <c:v>541600</c:v>
                </c:pt>
                <c:pt idx="2201">
                  <c:v>620209.99999999977</c:v>
                </c:pt>
                <c:pt idx="2202">
                  <c:v>569480</c:v>
                </c:pt>
                <c:pt idx="2203">
                  <c:v>608650</c:v>
                </c:pt>
                <c:pt idx="2204">
                  <c:v>541350</c:v>
                </c:pt>
                <c:pt idx="2205">
                  <c:v>466539.99999999977</c:v>
                </c:pt>
                <c:pt idx="2206">
                  <c:v>345540</c:v>
                </c:pt>
                <c:pt idx="2207">
                  <c:v>361490.00000000023</c:v>
                </c:pt>
                <c:pt idx="2208">
                  <c:v>416490</c:v>
                </c:pt>
                <c:pt idx="2209">
                  <c:v>506110</c:v>
                </c:pt>
                <c:pt idx="2210">
                  <c:v>525770</c:v>
                </c:pt>
                <c:pt idx="2211">
                  <c:v>463790.00000000023</c:v>
                </c:pt>
                <c:pt idx="2212">
                  <c:v>401700</c:v>
                </c:pt>
                <c:pt idx="2213">
                  <c:v>392360</c:v>
                </c:pt>
                <c:pt idx="2214">
                  <c:v>394430</c:v>
                </c:pt>
                <c:pt idx="2215">
                  <c:v>306280</c:v>
                </c:pt>
                <c:pt idx="2216">
                  <c:v>339300</c:v>
                </c:pt>
                <c:pt idx="2217">
                  <c:v>409640.00000000023</c:v>
                </c:pt>
                <c:pt idx="2218">
                  <c:v>461710</c:v>
                </c:pt>
                <c:pt idx="2219">
                  <c:v>397830.00000000023</c:v>
                </c:pt>
                <c:pt idx="2220">
                  <c:v>455360.00000000023</c:v>
                </c:pt>
                <c:pt idx="2221">
                  <c:v>426600</c:v>
                </c:pt>
                <c:pt idx="2222">
                  <c:v>446050</c:v>
                </c:pt>
                <c:pt idx="2223">
                  <c:v>481780</c:v>
                </c:pt>
                <c:pt idx="2224">
                  <c:v>511100</c:v>
                </c:pt>
                <c:pt idx="2225">
                  <c:v>465660.00000000023</c:v>
                </c:pt>
                <c:pt idx="2226">
                  <c:v>373450</c:v>
                </c:pt>
                <c:pt idx="2227">
                  <c:v>319160</c:v>
                </c:pt>
                <c:pt idx="2228">
                  <c:v>360330</c:v>
                </c:pt>
                <c:pt idx="2229">
                  <c:v>442220</c:v>
                </c:pt>
                <c:pt idx="2230">
                  <c:v>422009.99999999977</c:v>
                </c:pt>
                <c:pt idx="2231">
                  <c:v>406860</c:v>
                </c:pt>
                <c:pt idx="2232">
                  <c:v>379270.00000000023</c:v>
                </c:pt>
                <c:pt idx="2233">
                  <c:v>405760.00000000023</c:v>
                </c:pt>
                <c:pt idx="2234">
                  <c:v>454730</c:v>
                </c:pt>
                <c:pt idx="2235">
                  <c:v>430760</c:v>
                </c:pt>
                <c:pt idx="2236">
                  <c:v>366090</c:v>
                </c:pt>
                <c:pt idx="2237">
                  <c:v>284940</c:v>
                </c:pt>
                <c:pt idx="2238">
                  <c:v>314880</c:v>
                </c:pt>
                <c:pt idx="2239">
                  <c:v>355720.00000000023</c:v>
                </c:pt>
                <c:pt idx="2240">
                  <c:v>444260</c:v>
                </c:pt>
                <c:pt idx="2241">
                  <c:v>461460</c:v>
                </c:pt>
                <c:pt idx="2242">
                  <c:v>446529.99999999977</c:v>
                </c:pt>
                <c:pt idx="2243">
                  <c:v>397580</c:v>
                </c:pt>
                <c:pt idx="2244">
                  <c:v>420960.00000000023</c:v>
                </c:pt>
                <c:pt idx="2245">
                  <c:v>322850</c:v>
                </c:pt>
                <c:pt idx="2246">
                  <c:v>302390</c:v>
                </c:pt>
                <c:pt idx="2247">
                  <c:v>313590</c:v>
                </c:pt>
                <c:pt idx="2248">
                  <c:v>317450</c:v>
                </c:pt>
                <c:pt idx="2249">
                  <c:v>333610</c:v>
                </c:pt>
                <c:pt idx="2250">
                  <c:v>310360</c:v>
                </c:pt>
                <c:pt idx="2251">
                  <c:v>302659.99999999977</c:v>
                </c:pt>
                <c:pt idx="2252">
                  <c:v>331420</c:v>
                </c:pt>
                <c:pt idx="2253">
                  <c:v>310820</c:v>
                </c:pt>
                <c:pt idx="2254">
                  <c:v>321480</c:v>
                </c:pt>
                <c:pt idx="2255">
                  <c:v>315760</c:v>
                </c:pt>
                <c:pt idx="2256">
                  <c:v>384520</c:v>
                </c:pt>
                <c:pt idx="2257">
                  <c:v>317500</c:v>
                </c:pt>
                <c:pt idx="2258">
                  <c:v>304839.99999999977</c:v>
                </c:pt>
                <c:pt idx="2259">
                  <c:v>329000</c:v>
                </c:pt>
                <c:pt idx="2260">
                  <c:v>319819.99999999977</c:v>
                </c:pt>
                <c:pt idx="2261">
                  <c:v>333350</c:v>
                </c:pt>
                <c:pt idx="2262">
                  <c:v>320270</c:v>
                </c:pt>
                <c:pt idx="2263">
                  <c:v>382820.00000000023</c:v>
                </c:pt>
                <c:pt idx="2264">
                  <c:v>352020.00000000023</c:v>
                </c:pt>
                <c:pt idx="2265">
                  <c:v>349470</c:v>
                </c:pt>
                <c:pt idx="2266">
                  <c:v>309610</c:v>
                </c:pt>
                <c:pt idx="2267">
                  <c:v>321570.00000000023</c:v>
                </c:pt>
                <c:pt idx="2268">
                  <c:v>309130</c:v>
                </c:pt>
                <c:pt idx="2269">
                  <c:v>295950</c:v>
                </c:pt>
                <c:pt idx="2270">
                  <c:v>292360</c:v>
                </c:pt>
                <c:pt idx="2271">
                  <c:v>297650</c:v>
                </c:pt>
                <c:pt idx="2272">
                  <c:v>296770</c:v>
                </c:pt>
                <c:pt idx="2273">
                  <c:v>255820</c:v>
                </c:pt>
                <c:pt idx="2274">
                  <c:v>265920</c:v>
                </c:pt>
                <c:pt idx="2275">
                  <c:v>239640</c:v>
                </c:pt>
                <c:pt idx="2276">
                  <c:v>230440</c:v>
                </c:pt>
                <c:pt idx="2277">
                  <c:v>197040</c:v>
                </c:pt>
                <c:pt idx="2278">
                  <c:v>225650</c:v>
                </c:pt>
                <c:pt idx="2279">
                  <c:v>269100</c:v>
                </c:pt>
                <c:pt idx="2280">
                  <c:v>268840</c:v>
                </c:pt>
                <c:pt idx="2281">
                  <c:v>258880</c:v>
                </c:pt>
                <c:pt idx="2282">
                  <c:v>270690</c:v>
                </c:pt>
                <c:pt idx="2283">
                  <c:v>263100</c:v>
                </c:pt>
                <c:pt idx="2284">
                  <c:v>254360</c:v>
                </c:pt>
                <c:pt idx="2285">
                  <c:v>187280</c:v>
                </c:pt>
                <c:pt idx="2286">
                  <c:v>208600</c:v>
                </c:pt>
                <c:pt idx="2287">
                  <c:v>195460</c:v>
                </c:pt>
                <c:pt idx="2288">
                  <c:v>207030</c:v>
                </c:pt>
                <c:pt idx="2289">
                  <c:v>240440</c:v>
                </c:pt>
                <c:pt idx="2290">
                  <c:v>232260</c:v>
                </c:pt>
                <c:pt idx="2291">
                  <c:v>240090</c:v>
                </c:pt>
                <c:pt idx="2292">
                  <c:v>288140</c:v>
                </c:pt>
                <c:pt idx="2293">
                  <c:v>330050</c:v>
                </c:pt>
                <c:pt idx="2294">
                  <c:v>303260</c:v>
                </c:pt>
                <c:pt idx="2295">
                  <c:v>251780</c:v>
                </c:pt>
                <c:pt idx="2296">
                  <c:v>289400</c:v>
                </c:pt>
                <c:pt idx="2297">
                  <c:v>301800</c:v>
                </c:pt>
                <c:pt idx="2298">
                  <c:v>300280</c:v>
                </c:pt>
                <c:pt idx="2299">
                  <c:v>267570</c:v>
                </c:pt>
                <c:pt idx="2300">
                  <c:v>273150</c:v>
                </c:pt>
                <c:pt idx="2301">
                  <c:v>205630</c:v>
                </c:pt>
                <c:pt idx="2302">
                  <c:v>211050</c:v>
                </c:pt>
                <c:pt idx="2303">
                  <c:v>199970</c:v>
                </c:pt>
                <c:pt idx="2304">
                  <c:v>249360</c:v>
                </c:pt>
                <c:pt idx="2305">
                  <c:v>214530</c:v>
                </c:pt>
                <c:pt idx="2306">
                  <c:v>207000</c:v>
                </c:pt>
                <c:pt idx="2307">
                  <c:v>183560</c:v>
                </c:pt>
                <c:pt idx="2308">
                  <c:v>202010</c:v>
                </c:pt>
                <c:pt idx="2309">
                  <c:v>215270</c:v>
                </c:pt>
                <c:pt idx="2310">
                  <c:v>201400</c:v>
                </c:pt>
                <c:pt idx="2311">
                  <c:v>201860</c:v>
                </c:pt>
                <c:pt idx="2312">
                  <c:v>155290</c:v>
                </c:pt>
                <c:pt idx="2313">
                  <c:v>177800</c:v>
                </c:pt>
                <c:pt idx="2314">
                  <c:v>171860</c:v>
                </c:pt>
                <c:pt idx="2315">
                  <c:v>223360</c:v>
                </c:pt>
                <c:pt idx="2316">
                  <c:v>199130</c:v>
                </c:pt>
                <c:pt idx="2317">
                  <c:v>227960</c:v>
                </c:pt>
                <c:pt idx="2318">
                  <c:v>190000</c:v>
                </c:pt>
                <c:pt idx="2319">
                  <c:v>157940</c:v>
                </c:pt>
                <c:pt idx="2320">
                  <c:v>123000</c:v>
                </c:pt>
                <c:pt idx="2321">
                  <c:v>210160</c:v>
                </c:pt>
                <c:pt idx="2322">
                  <c:v>238599.99999999977</c:v>
                </c:pt>
                <c:pt idx="2323">
                  <c:v>203380</c:v>
                </c:pt>
                <c:pt idx="2324">
                  <c:v>270479.99999999977</c:v>
                </c:pt>
                <c:pt idx="2325">
                  <c:v>290429.99999999977</c:v>
                </c:pt>
                <c:pt idx="2326">
                  <c:v>300730.00000000023</c:v>
                </c:pt>
                <c:pt idx="2327">
                  <c:v>337490</c:v>
                </c:pt>
                <c:pt idx="2328">
                  <c:v>302509.99999999977</c:v>
                </c:pt>
                <c:pt idx="2329">
                  <c:v>215130</c:v>
                </c:pt>
                <c:pt idx="2330">
                  <c:v>275840</c:v>
                </c:pt>
                <c:pt idx="2331">
                  <c:v>246650</c:v>
                </c:pt>
                <c:pt idx="2332">
                  <c:v>265330.00000000023</c:v>
                </c:pt>
                <c:pt idx="2333">
                  <c:v>236359.99999999977</c:v>
                </c:pt>
                <c:pt idx="2334">
                  <c:v>256289.99999999977</c:v>
                </c:pt>
                <c:pt idx="2335">
                  <c:v>297980</c:v>
                </c:pt>
                <c:pt idx="2336">
                  <c:v>321560</c:v>
                </c:pt>
                <c:pt idx="2337">
                  <c:v>189980</c:v>
                </c:pt>
                <c:pt idx="2338">
                  <c:v>191140</c:v>
                </c:pt>
                <c:pt idx="2339">
                  <c:v>185300</c:v>
                </c:pt>
                <c:pt idx="2340">
                  <c:v>241490</c:v>
                </c:pt>
                <c:pt idx="2341">
                  <c:v>188640</c:v>
                </c:pt>
                <c:pt idx="2342">
                  <c:v>230639.99999999977</c:v>
                </c:pt>
                <c:pt idx="2343">
                  <c:v>255290</c:v>
                </c:pt>
                <c:pt idx="2344">
                  <c:v>314740</c:v>
                </c:pt>
                <c:pt idx="2345">
                  <c:v>328070</c:v>
                </c:pt>
                <c:pt idx="2346">
                  <c:v>330920</c:v>
                </c:pt>
                <c:pt idx="2347">
                  <c:v>290100</c:v>
                </c:pt>
                <c:pt idx="2348">
                  <c:v>257080.00000000023</c:v>
                </c:pt>
                <c:pt idx="2349">
                  <c:v>240450</c:v>
                </c:pt>
                <c:pt idx="2350">
                  <c:v>210760</c:v>
                </c:pt>
                <c:pt idx="2351">
                  <c:v>202550</c:v>
                </c:pt>
                <c:pt idx="2352">
                  <c:v>258960</c:v>
                </c:pt>
                <c:pt idx="2353">
                  <c:v>96090</c:v>
                </c:pt>
                <c:pt idx="2354">
                  <c:v>149980</c:v>
                </c:pt>
                <c:pt idx="2355">
                  <c:v>-176560</c:v>
                </c:pt>
                <c:pt idx="2356">
                  <c:v>-328740</c:v>
                </c:pt>
                <c:pt idx="2357">
                  <c:v>-229720</c:v>
                </c:pt>
                <c:pt idx="2358">
                  <c:v>-91620</c:v>
                </c:pt>
                <c:pt idx="2359">
                  <c:v>39720</c:v>
                </c:pt>
                <c:pt idx="2360">
                  <c:v>-104230</c:v>
                </c:pt>
                <c:pt idx="2361">
                  <c:v>-92630</c:v>
                </c:pt>
                <c:pt idx="2362">
                  <c:v>-187040</c:v>
                </c:pt>
                <c:pt idx="2363">
                  <c:v>-134510</c:v>
                </c:pt>
                <c:pt idx="2364">
                  <c:v>-66160</c:v>
                </c:pt>
                <c:pt idx="2365">
                  <c:v>20000</c:v>
                </c:pt>
                <c:pt idx="2366">
                  <c:v>83710.000000000233</c:v>
                </c:pt>
                <c:pt idx="2367">
                  <c:v>-1500</c:v>
                </c:pt>
                <c:pt idx="2368">
                  <c:v>12410</c:v>
                </c:pt>
                <c:pt idx="2369">
                  <c:v>29990</c:v>
                </c:pt>
                <c:pt idx="2370">
                  <c:v>91590</c:v>
                </c:pt>
                <c:pt idx="2371">
                  <c:v>75530</c:v>
                </c:pt>
                <c:pt idx="2372">
                  <c:v>127000</c:v>
                </c:pt>
                <c:pt idx="2373">
                  <c:v>162780.00000000023</c:v>
                </c:pt>
                <c:pt idx="2374">
                  <c:v>500830</c:v>
                </c:pt>
                <c:pt idx="2375">
                  <c:v>636470</c:v>
                </c:pt>
                <c:pt idx="2376">
                  <c:v>1016420</c:v>
                </c:pt>
                <c:pt idx="2377">
                  <c:v>740350</c:v>
                </c:pt>
                <c:pt idx="2378">
                  <c:v>694160</c:v>
                </c:pt>
                <c:pt idx="2379">
                  <c:v>715180</c:v>
                </c:pt>
                <c:pt idx="2380">
                  <c:v>743230</c:v>
                </c:pt>
                <c:pt idx="2381">
                  <c:v>732490</c:v>
                </c:pt>
                <c:pt idx="2382">
                  <c:v>714080</c:v>
                </c:pt>
                <c:pt idx="2383">
                  <c:v>353790</c:v>
                </c:pt>
                <c:pt idx="2384">
                  <c:v>430650</c:v>
                </c:pt>
                <c:pt idx="2385">
                  <c:v>562710</c:v>
                </c:pt>
                <c:pt idx="2386">
                  <c:v>550530</c:v>
                </c:pt>
                <c:pt idx="2387">
                  <c:v>559880</c:v>
                </c:pt>
                <c:pt idx="2388">
                  <c:v>433600</c:v>
                </c:pt>
                <c:pt idx="2389">
                  <c:v>661600</c:v>
                </c:pt>
                <c:pt idx="2390">
                  <c:v>563030</c:v>
                </c:pt>
                <c:pt idx="2391">
                  <c:v>536840</c:v>
                </c:pt>
                <c:pt idx="2392">
                  <c:v>316050</c:v>
                </c:pt>
                <c:pt idx="2393">
                  <c:v>528480</c:v>
                </c:pt>
                <c:pt idx="2394">
                  <c:v>521770</c:v>
                </c:pt>
                <c:pt idx="2395">
                  <c:v>790540</c:v>
                </c:pt>
                <c:pt idx="2396">
                  <c:v>740540</c:v>
                </c:pt>
                <c:pt idx="2397">
                  <c:v>797810</c:v>
                </c:pt>
                <c:pt idx="2398">
                  <c:v>658650</c:v>
                </c:pt>
                <c:pt idx="2399">
                  <c:v>598850</c:v>
                </c:pt>
                <c:pt idx="2400">
                  <c:v>647710</c:v>
                </c:pt>
                <c:pt idx="2401">
                  <c:v>853340</c:v>
                </c:pt>
                <c:pt idx="2402">
                  <c:v>861370</c:v>
                </c:pt>
                <c:pt idx="2403">
                  <c:v>878940</c:v>
                </c:pt>
                <c:pt idx="2404">
                  <c:v>879390</c:v>
                </c:pt>
                <c:pt idx="2405">
                  <c:v>851130</c:v>
                </c:pt>
                <c:pt idx="2406">
                  <c:v>696570</c:v>
                </c:pt>
                <c:pt idx="2407">
                  <c:v>808030</c:v>
                </c:pt>
                <c:pt idx="2408">
                  <c:v>887410</c:v>
                </c:pt>
                <c:pt idx="2409">
                  <c:v>803590</c:v>
                </c:pt>
                <c:pt idx="2410">
                  <c:v>769560</c:v>
                </c:pt>
                <c:pt idx="2411">
                  <c:v>779220</c:v>
                </c:pt>
                <c:pt idx="2412">
                  <c:v>861900</c:v>
                </c:pt>
                <c:pt idx="2413">
                  <c:v>869750</c:v>
                </c:pt>
                <c:pt idx="2414">
                  <c:v>845000</c:v>
                </c:pt>
                <c:pt idx="2415">
                  <c:v>967400</c:v>
                </c:pt>
                <c:pt idx="2416">
                  <c:v>963090</c:v>
                </c:pt>
                <c:pt idx="2417">
                  <c:v>985930</c:v>
                </c:pt>
                <c:pt idx="2418">
                  <c:v>960650</c:v>
                </c:pt>
                <c:pt idx="2419">
                  <c:v>934850</c:v>
                </c:pt>
                <c:pt idx="2420">
                  <c:v>909580</c:v>
                </c:pt>
                <c:pt idx="2421">
                  <c:v>674410</c:v>
                </c:pt>
                <c:pt idx="2422">
                  <c:v>718260</c:v>
                </c:pt>
                <c:pt idx="2423">
                  <c:v>768290</c:v>
                </c:pt>
                <c:pt idx="2424">
                  <c:v>845230</c:v>
                </c:pt>
                <c:pt idx="2425">
                  <c:v>783370</c:v>
                </c:pt>
                <c:pt idx="2426">
                  <c:v>729440</c:v>
                </c:pt>
                <c:pt idx="2427">
                  <c:v>739380</c:v>
                </c:pt>
                <c:pt idx="2428">
                  <c:v>618470</c:v>
                </c:pt>
                <c:pt idx="2429">
                  <c:v>570050</c:v>
                </c:pt>
                <c:pt idx="2430">
                  <c:v>486950</c:v>
                </c:pt>
                <c:pt idx="2431">
                  <c:v>638250</c:v>
                </c:pt>
                <c:pt idx="2432">
                  <c:v>690610</c:v>
                </c:pt>
                <c:pt idx="2433">
                  <c:v>592040</c:v>
                </c:pt>
                <c:pt idx="2434">
                  <c:v>420430</c:v>
                </c:pt>
                <c:pt idx="2435">
                  <c:v>412460</c:v>
                </c:pt>
                <c:pt idx="2436">
                  <c:v>464120</c:v>
                </c:pt>
                <c:pt idx="2437">
                  <c:v>509240</c:v>
                </c:pt>
                <c:pt idx="2438">
                  <c:v>580840</c:v>
                </c:pt>
                <c:pt idx="2439">
                  <c:v>670240</c:v>
                </c:pt>
                <c:pt idx="2440">
                  <c:v>631460</c:v>
                </c:pt>
                <c:pt idx="2441">
                  <c:v>646540</c:v>
                </c:pt>
                <c:pt idx="2442">
                  <c:v>735890</c:v>
                </c:pt>
                <c:pt idx="2443">
                  <c:v>677040</c:v>
                </c:pt>
                <c:pt idx="2444">
                  <c:v>493740</c:v>
                </c:pt>
                <c:pt idx="2445">
                  <c:v>388000</c:v>
                </c:pt>
                <c:pt idx="2446">
                  <c:v>371260</c:v>
                </c:pt>
                <c:pt idx="2447">
                  <c:v>444220</c:v>
                </c:pt>
                <c:pt idx="2448">
                  <c:v>511750</c:v>
                </c:pt>
                <c:pt idx="2449">
                  <c:v>545340</c:v>
                </c:pt>
                <c:pt idx="2450">
                  <c:v>434850</c:v>
                </c:pt>
                <c:pt idx="2451">
                  <c:v>487680</c:v>
                </c:pt>
                <c:pt idx="2452">
                  <c:v>597150</c:v>
                </c:pt>
                <c:pt idx="2453">
                  <c:v>447370</c:v>
                </c:pt>
                <c:pt idx="2454">
                  <c:v>432020</c:v>
                </c:pt>
                <c:pt idx="2455">
                  <c:v>524320</c:v>
                </c:pt>
                <c:pt idx="2456">
                  <c:v>599790</c:v>
                </c:pt>
                <c:pt idx="2457">
                  <c:v>615370</c:v>
                </c:pt>
                <c:pt idx="2458">
                  <c:v>709360</c:v>
                </c:pt>
                <c:pt idx="2459">
                  <c:v>685950</c:v>
                </c:pt>
                <c:pt idx="2460">
                  <c:v>603690</c:v>
                </c:pt>
                <c:pt idx="2461">
                  <c:v>574600</c:v>
                </c:pt>
                <c:pt idx="2462">
                  <c:v>476370</c:v>
                </c:pt>
                <c:pt idx="2463">
                  <c:v>556410</c:v>
                </c:pt>
                <c:pt idx="2464">
                  <c:v>571980</c:v>
                </c:pt>
                <c:pt idx="2465">
                  <c:v>491360</c:v>
                </c:pt>
                <c:pt idx="2466">
                  <c:v>328090</c:v>
                </c:pt>
                <c:pt idx="2467">
                  <c:v>259450</c:v>
                </c:pt>
                <c:pt idx="2468">
                  <c:v>178100</c:v>
                </c:pt>
                <c:pt idx="2469">
                  <c:v>278360</c:v>
                </c:pt>
                <c:pt idx="2470">
                  <c:v>326650</c:v>
                </c:pt>
                <c:pt idx="2471">
                  <c:v>380770</c:v>
                </c:pt>
                <c:pt idx="2472">
                  <c:v>341920</c:v>
                </c:pt>
                <c:pt idx="2473">
                  <c:v>313590</c:v>
                </c:pt>
                <c:pt idx="2474">
                  <c:v>262960</c:v>
                </c:pt>
                <c:pt idx="2475">
                  <c:v>113750</c:v>
                </c:pt>
                <c:pt idx="2476">
                  <c:v>90530</c:v>
                </c:pt>
                <c:pt idx="2477">
                  <c:v>42280</c:v>
                </c:pt>
                <c:pt idx="2478">
                  <c:v>50430</c:v>
                </c:pt>
                <c:pt idx="2479">
                  <c:v>292600</c:v>
                </c:pt>
                <c:pt idx="2480">
                  <c:v>281940.00000000023</c:v>
                </c:pt>
                <c:pt idx="2481">
                  <c:v>354190.00000000023</c:v>
                </c:pt>
                <c:pt idx="2482">
                  <c:v>138949.99999999977</c:v>
                </c:pt>
                <c:pt idx="2483">
                  <c:v>114639.99999999977</c:v>
                </c:pt>
                <c:pt idx="2484">
                  <c:v>2780</c:v>
                </c:pt>
                <c:pt idx="2485">
                  <c:v>136570</c:v>
                </c:pt>
                <c:pt idx="2486">
                  <c:v>219770</c:v>
                </c:pt>
                <c:pt idx="2487">
                  <c:v>175560</c:v>
                </c:pt>
                <c:pt idx="2488">
                  <c:v>185620</c:v>
                </c:pt>
                <c:pt idx="2489">
                  <c:v>337770</c:v>
                </c:pt>
                <c:pt idx="2490">
                  <c:v>183100</c:v>
                </c:pt>
                <c:pt idx="2491">
                  <c:v>276360</c:v>
                </c:pt>
                <c:pt idx="2492">
                  <c:v>230460.00000000023</c:v>
                </c:pt>
                <c:pt idx="2493">
                  <c:v>440220</c:v>
                </c:pt>
                <c:pt idx="2494">
                  <c:v>512440</c:v>
                </c:pt>
                <c:pt idx="2495">
                  <c:v>448530</c:v>
                </c:pt>
                <c:pt idx="2496">
                  <c:v>477440</c:v>
                </c:pt>
                <c:pt idx="2497">
                  <c:v>543680</c:v>
                </c:pt>
                <c:pt idx="2498">
                  <c:v>597390</c:v>
                </c:pt>
                <c:pt idx="2499">
                  <c:v>568350</c:v>
                </c:pt>
                <c:pt idx="2500">
                  <c:v>575770</c:v>
                </c:pt>
                <c:pt idx="2501">
                  <c:v>599390</c:v>
                </c:pt>
                <c:pt idx="2502">
                  <c:v>591300</c:v>
                </c:pt>
                <c:pt idx="2503">
                  <c:v>628130</c:v>
                </c:pt>
                <c:pt idx="2504">
                  <c:v>570030</c:v>
                </c:pt>
                <c:pt idx="2505">
                  <c:v>493440</c:v>
                </c:pt>
                <c:pt idx="2506">
                  <c:v>315130</c:v>
                </c:pt>
                <c:pt idx="2507">
                  <c:v>275030</c:v>
                </c:pt>
                <c:pt idx="2508">
                  <c:v>244820</c:v>
                </c:pt>
                <c:pt idx="2509">
                  <c:v>210810</c:v>
                </c:pt>
                <c:pt idx="2510">
                  <c:v>259790</c:v>
                </c:pt>
                <c:pt idx="2511">
                  <c:v>210390</c:v>
                </c:pt>
                <c:pt idx="2512">
                  <c:v>445580</c:v>
                </c:pt>
                <c:pt idx="2513">
                  <c:v>466400</c:v>
                </c:pt>
                <c:pt idx="2514">
                  <c:v>541990</c:v>
                </c:pt>
                <c:pt idx="2515">
                  <c:v>509940</c:v>
                </c:pt>
                <c:pt idx="2516">
                  <c:v>560310</c:v>
                </c:pt>
                <c:pt idx="2517">
                  <c:v>538830</c:v>
                </c:pt>
                <c:pt idx="2518">
                  <c:v>496930</c:v>
                </c:pt>
                <c:pt idx="2519">
                  <c:v>561280</c:v>
                </c:pt>
                <c:pt idx="2520">
                  <c:v>414130</c:v>
                </c:pt>
                <c:pt idx="2521">
                  <c:v>394460</c:v>
                </c:pt>
                <c:pt idx="2522">
                  <c:v>315310</c:v>
                </c:pt>
                <c:pt idx="2523">
                  <c:v>351150</c:v>
                </c:pt>
                <c:pt idx="2524">
                  <c:v>450490</c:v>
                </c:pt>
                <c:pt idx="2525">
                  <c:v>472690</c:v>
                </c:pt>
                <c:pt idx="2526">
                  <c:v>294420</c:v>
                </c:pt>
                <c:pt idx="2527">
                  <c:v>316000</c:v>
                </c:pt>
                <c:pt idx="2528">
                  <c:v>350850</c:v>
                </c:pt>
                <c:pt idx="2529">
                  <c:v>572320</c:v>
                </c:pt>
                <c:pt idx="2530">
                  <c:v>542090</c:v>
                </c:pt>
                <c:pt idx="2531">
                  <c:v>508380</c:v>
                </c:pt>
                <c:pt idx="2532">
                  <c:v>408140</c:v>
                </c:pt>
                <c:pt idx="2533">
                  <c:v>306930</c:v>
                </c:pt>
                <c:pt idx="2534">
                  <c:v>315930</c:v>
                </c:pt>
                <c:pt idx="2535">
                  <c:v>479350</c:v>
                </c:pt>
                <c:pt idx="2536">
                  <c:v>503970</c:v>
                </c:pt>
                <c:pt idx="2537">
                  <c:v>403560</c:v>
                </c:pt>
                <c:pt idx="2538">
                  <c:v>388510</c:v>
                </c:pt>
                <c:pt idx="2539">
                  <c:v>415590</c:v>
                </c:pt>
                <c:pt idx="2540">
                  <c:v>299610</c:v>
                </c:pt>
                <c:pt idx="2541">
                  <c:v>234210</c:v>
                </c:pt>
                <c:pt idx="2542">
                  <c:v>343490</c:v>
                </c:pt>
                <c:pt idx="2543">
                  <c:v>487640</c:v>
                </c:pt>
                <c:pt idx="2544">
                  <c:v>478450</c:v>
                </c:pt>
                <c:pt idx="2545">
                  <c:v>389030</c:v>
                </c:pt>
                <c:pt idx="2546">
                  <c:v>243480</c:v>
                </c:pt>
                <c:pt idx="2547">
                  <c:v>365800</c:v>
                </c:pt>
                <c:pt idx="2548">
                  <c:v>441200</c:v>
                </c:pt>
                <c:pt idx="2549">
                  <c:v>607560</c:v>
                </c:pt>
                <c:pt idx="2550">
                  <c:v>319590</c:v>
                </c:pt>
                <c:pt idx="2551">
                  <c:v>383280</c:v>
                </c:pt>
                <c:pt idx="2552">
                  <c:v>347080.00000000023</c:v>
                </c:pt>
                <c:pt idx="2553">
                  <c:v>375080</c:v>
                </c:pt>
                <c:pt idx="2554">
                  <c:v>299470</c:v>
                </c:pt>
                <c:pt idx="2555">
                  <c:v>266099.99999999977</c:v>
                </c:pt>
                <c:pt idx="2556">
                  <c:v>198100</c:v>
                </c:pt>
                <c:pt idx="2557">
                  <c:v>234440</c:v>
                </c:pt>
                <c:pt idx="2558">
                  <c:v>219490</c:v>
                </c:pt>
                <c:pt idx="2559">
                  <c:v>231420</c:v>
                </c:pt>
                <c:pt idx="2560">
                  <c:v>323320</c:v>
                </c:pt>
                <c:pt idx="2561">
                  <c:v>255250</c:v>
                </c:pt>
                <c:pt idx="2562">
                  <c:v>290080</c:v>
                </c:pt>
                <c:pt idx="2563">
                  <c:v>417980</c:v>
                </c:pt>
                <c:pt idx="2564">
                  <c:v>482590</c:v>
                </c:pt>
                <c:pt idx="2565">
                  <c:v>385309.99999999977</c:v>
                </c:pt>
                <c:pt idx="2566">
                  <c:v>316580</c:v>
                </c:pt>
                <c:pt idx="2567">
                  <c:v>590390</c:v>
                </c:pt>
                <c:pt idx="2568">
                  <c:v>629180</c:v>
                </c:pt>
                <c:pt idx="2569">
                  <c:v>634850</c:v>
                </c:pt>
                <c:pt idx="2570">
                  <c:v>391540</c:v>
                </c:pt>
                <c:pt idx="2571">
                  <c:v>311770</c:v>
                </c:pt>
                <c:pt idx="2572">
                  <c:v>426580</c:v>
                </c:pt>
                <c:pt idx="2573">
                  <c:v>806010</c:v>
                </c:pt>
                <c:pt idx="2574">
                  <c:v>732820</c:v>
                </c:pt>
                <c:pt idx="2575">
                  <c:v>680210</c:v>
                </c:pt>
                <c:pt idx="2576">
                  <c:v>502170</c:v>
                </c:pt>
                <c:pt idx="2577">
                  <c:v>622720</c:v>
                </c:pt>
                <c:pt idx="2578">
                  <c:v>626380</c:v>
                </c:pt>
                <c:pt idx="2579">
                  <c:v>620470</c:v>
                </c:pt>
                <c:pt idx="2580">
                  <c:v>788390</c:v>
                </c:pt>
                <c:pt idx="2581">
                  <c:v>758330</c:v>
                </c:pt>
                <c:pt idx="2582">
                  <c:v>594680</c:v>
                </c:pt>
                <c:pt idx="2583">
                  <c:v>400670</c:v>
                </c:pt>
                <c:pt idx="2584">
                  <c:v>443270</c:v>
                </c:pt>
                <c:pt idx="2585">
                  <c:v>345820</c:v>
                </c:pt>
                <c:pt idx="2586">
                  <c:v>510850</c:v>
                </c:pt>
                <c:pt idx="2587">
                  <c:v>541260</c:v>
                </c:pt>
                <c:pt idx="2588">
                  <c:v>454900</c:v>
                </c:pt>
                <c:pt idx="2589">
                  <c:v>285910</c:v>
                </c:pt>
                <c:pt idx="2590">
                  <c:v>561090</c:v>
                </c:pt>
                <c:pt idx="2591">
                  <c:v>612740</c:v>
                </c:pt>
                <c:pt idx="2592">
                  <c:v>666990</c:v>
                </c:pt>
                <c:pt idx="2593">
                  <c:v>640640</c:v>
                </c:pt>
                <c:pt idx="2594">
                  <c:v>532460</c:v>
                </c:pt>
                <c:pt idx="2595">
                  <c:v>714530</c:v>
                </c:pt>
                <c:pt idx="2596">
                  <c:v>714560</c:v>
                </c:pt>
                <c:pt idx="2597">
                  <c:v>587130</c:v>
                </c:pt>
                <c:pt idx="2598">
                  <c:v>408640</c:v>
                </c:pt>
                <c:pt idx="2599">
                  <c:v>276630</c:v>
                </c:pt>
                <c:pt idx="2600">
                  <c:v>397100</c:v>
                </c:pt>
                <c:pt idx="2601">
                  <c:v>377370</c:v>
                </c:pt>
                <c:pt idx="2602">
                  <c:v>535030</c:v>
                </c:pt>
                <c:pt idx="2603">
                  <c:v>340890</c:v>
                </c:pt>
                <c:pt idx="2604">
                  <c:v>299260</c:v>
                </c:pt>
                <c:pt idx="2605">
                  <c:v>304620</c:v>
                </c:pt>
                <c:pt idx="2606">
                  <c:v>313110</c:v>
                </c:pt>
                <c:pt idx="2607">
                  <c:v>418150</c:v>
                </c:pt>
                <c:pt idx="2608">
                  <c:v>413870</c:v>
                </c:pt>
                <c:pt idx="2609">
                  <c:v>422210</c:v>
                </c:pt>
                <c:pt idx="2610">
                  <c:v>442810</c:v>
                </c:pt>
                <c:pt idx="2611">
                  <c:v>479720</c:v>
                </c:pt>
                <c:pt idx="2612">
                  <c:v>442400</c:v>
                </c:pt>
                <c:pt idx="2613">
                  <c:v>454400.00000000047</c:v>
                </c:pt>
                <c:pt idx="2614">
                  <c:v>254650</c:v>
                </c:pt>
                <c:pt idx="2615">
                  <c:v>370630</c:v>
                </c:pt>
                <c:pt idx="2616">
                  <c:v>441600</c:v>
                </c:pt>
                <c:pt idx="2617">
                  <c:v>444490</c:v>
                </c:pt>
                <c:pt idx="2618">
                  <c:v>500840</c:v>
                </c:pt>
                <c:pt idx="2619">
                  <c:v>-27770</c:v>
                </c:pt>
                <c:pt idx="2620">
                  <c:v>204150.00000000047</c:v>
                </c:pt>
                <c:pt idx="2621">
                  <c:v>157460</c:v>
                </c:pt>
                <c:pt idx="2622">
                  <c:v>272120</c:v>
                </c:pt>
                <c:pt idx="2623">
                  <c:v>-34980.000000000466</c:v>
                </c:pt>
                <c:pt idx="2624">
                  <c:v>-42110</c:v>
                </c:pt>
                <c:pt idx="2625">
                  <c:v>-89160</c:v>
                </c:pt>
                <c:pt idx="2626">
                  <c:v>102839.99999999953</c:v>
                </c:pt>
                <c:pt idx="2627">
                  <c:v>-53200</c:v>
                </c:pt>
                <c:pt idx="2628">
                  <c:v>26820</c:v>
                </c:pt>
                <c:pt idx="2629">
                  <c:v>-4100</c:v>
                </c:pt>
                <c:pt idx="2630">
                  <c:v>-4000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585232"/>
        <c:axId val="284566032"/>
      </c:lineChart>
      <c:catAx>
        <c:axId val="28458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66032"/>
        <c:crosses val="autoZero"/>
        <c:auto val="1"/>
        <c:lblAlgn val="ctr"/>
        <c:lblOffset val="100"/>
        <c:noMultiLvlLbl val="0"/>
      </c:catAx>
      <c:valAx>
        <c:axId val="28456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85232"/>
        <c:crosses val="autoZero"/>
        <c:crossBetween val="between"/>
      </c:valAx>
      <c:valAx>
        <c:axId val="1592064032"/>
        <c:scaling>
          <c:orientation val="minMax"/>
          <c:max val="13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2085152"/>
        <c:crosses val="max"/>
        <c:crossBetween val="between"/>
        <c:majorUnit val="10"/>
      </c:valAx>
      <c:catAx>
        <c:axId val="159208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206403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42956356119199"/>
          <c:y val="6.1730687752081306E-3"/>
          <c:w val="0.76363242205343806"/>
          <c:h val="0.12849749913336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38034258910214E-2"/>
          <c:y val="0.13113936622702035"/>
          <c:w val="0.86557986351454264"/>
          <c:h val="0.74194233975470048"/>
        </c:manualLayout>
      </c:layout>
      <c:areaChart>
        <c:grouping val="standard"/>
        <c:varyColors val="0"/>
        <c:ser>
          <c:idx val="2"/>
          <c:order val="2"/>
          <c:tx>
            <c:strRef>
              <c:f>Sheet1!$C$2</c:f>
              <c:strCache>
                <c:ptCount val="1"/>
                <c:pt idx="0">
                  <c:v>Gold Silver Ratio 1975-2025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79000"/>
              </a:schemeClr>
            </a:solidFill>
            <a:ln>
              <a:noFill/>
            </a:ln>
            <a:effectLst/>
          </c:spP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Sheet1!$C$3:$C$2634</c:f>
              <c:numCache>
                <c:formatCode>#,##0.00</c:formatCode>
                <c:ptCount val="2632"/>
                <c:pt idx="1">
                  <c:v>39.965596330275226</c:v>
                </c:pt>
                <c:pt idx="2">
                  <c:v>42.413381123058549</c:v>
                </c:pt>
                <c:pt idx="3">
                  <c:v>42.751842751842752</c:v>
                </c:pt>
                <c:pt idx="4">
                  <c:v>41.823529411764703</c:v>
                </c:pt>
                <c:pt idx="5">
                  <c:v>42.991452991452995</c:v>
                </c:pt>
                <c:pt idx="6">
                  <c:v>41.370738636363633</c:v>
                </c:pt>
                <c:pt idx="7">
                  <c:v>41.035634743875278</c:v>
                </c:pt>
                <c:pt idx="8">
                  <c:v>40.437158469945352</c:v>
                </c:pt>
                <c:pt idx="9">
                  <c:v>41.36363636363636</c:v>
                </c:pt>
                <c:pt idx="10">
                  <c:v>41.99057714958775</c:v>
                </c:pt>
                <c:pt idx="11">
                  <c:v>38.987314085739285</c:v>
                </c:pt>
                <c:pt idx="12">
                  <c:v>41.529411764705884</c:v>
                </c:pt>
                <c:pt idx="13">
                  <c:v>42.002369668246445</c:v>
                </c:pt>
                <c:pt idx="14">
                  <c:v>42.457212713936435</c:v>
                </c:pt>
                <c:pt idx="15">
                  <c:v>41.824817518248175</c:v>
                </c:pt>
                <c:pt idx="16">
                  <c:v>39.092996555683122</c:v>
                </c:pt>
                <c:pt idx="17">
                  <c:v>38.360277136258659</c:v>
                </c:pt>
                <c:pt idx="18">
                  <c:v>38.310185185185183</c:v>
                </c:pt>
                <c:pt idx="19">
                  <c:v>36.833333333333336</c:v>
                </c:pt>
                <c:pt idx="20">
                  <c:v>36.428571428571431</c:v>
                </c:pt>
                <c:pt idx="21">
                  <c:v>37.011739594450376</c:v>
                </c:pt>
                <c:pt idx="22">
                  <c:v>36.991150442477874</c:v>
                </c:pt>
                <c:pt idx="23">
                  <c:v>37.386877828054303</c:v>
                </c:pt>
                <c:pt idx="24">
                  <c:v>36.872197309417039</c:v>
                </c:pt>
                <c:pt idx="25">
                  <c:v>36.294642857142854</c:v>
                </c:pt>
                <c:pt idx="26">
                  <c:v>35.938864628820959</c:v>
                </c:pt>
                <c:pt idx="27">
                  <c:v>36.345514950166113</c:v>
                </c:pt>
                <c:pt idx="28">
                  <c:v>35.52094522019334</c:v>
                </c:pt>
                <c:pt idx="29">
                  <c:v>35.663043478260875</c:v>
                </c:pt>
                <c:pt idx="30">
                  <c:v>34.677083333333336</c:v>
                </c:pt>
                <c:pt idx="31">
                  <c:v>33.20079522862823</c:v>
                </c:pt>
                <c:pt idx="32">
                  <c:v>31.806763285024154</c:v>
                </c:pt>
                <c:pt idx="33">
                  <c:v>33.31622176591376</c:v>
                </c:pt>
                <c:pt idx="34">
                  <c:v>33.547052740434331</c:v>
                </c:pt>
                <c:pt idx="35">
                  <c:v>35.010940919037196</c:v>
                </c:pt>
                <c:pt idx="36">
                  <c:v>34.013303769401332</c:v>
                </c:pt>
                <c:pt idx="37">
                  <c:v>32.054054054054056</c:v>
                </c:pt>
                <c:pt idx="38">
                  <c:v>29.813186813186814</c:v>
                </c:pt>
                <c:pt idx="39">
                  <c:v>30.055066079295152</c:v>
                </c:pt>
                <c:pt idx="40">
                  <c:v>31.304836895388075</c:v>
                </c:pt>
                <c:pt idx="41">
                  <c:v>32.924855491329481</c:v>
                </c:pt>
                <c:pt idx="42">
                  <c:v>33.30654420206659</c:v>
                </c:pt>
                <c:pt idx="43">
                  <c:v>33.586448598130836</c:v>
                </c:pt>
                <c:pt idx="44">
                  <c:v>34.428399518652228</c:v>
                </c:pt>
                <c:pt idx="45">
                  <c:v>32.771493212669682</c:v>
                </c:pt>
                <c:pt idx="46">
                  <c:v>32.477168949771688</c:v>
                </c:pt>
                <c:pt idx="47">
                  <c:v>33.243243243243242</c:v>
                </c:pt>
                <c:pt idx="48">
                  <c:v>33.420427553444178</c:v>
                </c:pt>
                <c:pt idx="49">
                  <c:v>34.396014943960154</c:v>
                </c:pt>
                <c:pt idx="50">
                  <c:v>34.830614805520703</c:v>
                </c:pt>
                <c:pt idx="51">
                  <c:v>34.756097560975611</c:v>
                </c:pt>
                <c:pt idx="52">
                  <c:v>32.868852459016395</c:v>
                </c:pt>
                <c:pt idx="53">
                  <c:v>33.08523409363746</c:v>
                </c:pt>
                <c:pt idx="54">
                  <c:v>32.266824085005901</c:v>
                </c:pt>
                <c:pt idx="55">
                  <c:v>32.97229219143577</c:v>
                </c:pt>
                <c:pt idx="56">
                  <c:v>32.724968314321927</c:v>
                </c:pt>
                <c:pt idx="57">
                  <c:v>32.383354350567465</c:v>
                </c:pt>
                <c:pt idx="58">
                  <c:v>32.634207240948811</c:v>
                </c:pt>
                <c:pt idx="59">
                  <c:v>32.039072039072039</c:v>
                </c:pt>
                <c:pt idx="60">
                  <c:v>31.580838323353294</c:v>
                </c:pt>
                <c:pt idx="61">
                  <c:v>31.521997621878718</c:v>
                </c:pt>
                <c:pt idx="62">
                  <c:v>31.26021003500583</c:v>
                </c:pt>
                <c:pt idx="63">
                  <c:v>31.326291079812204</c:v>
                </c:pt>
                <c:pt idx="64">
                  <c:v>32.059880239520957</c:v>
                </c:pt>
                <c:pt idx="65">
                  <c:v>32.029161603888213</c:v>
                </c:pt>
                <c:pt idx="66">
                  <c:v>31.14457831325301</c:v>
                </c:pt>
                <c:pt idx="67">
                  <c:v>29.941383352872219</c:v>
                </c:pt>
                <c:pt idx="68">
                  <c:v>29.23340961098398</c:v>
                </c:pt>
                <c:pt idx="69">
                  <c:v>28.787195671776377</c:v>
                </c:pt>
                <c:pt idx="70">
                  <c:v>28.821548821548824</c:v>
                </c:pt>
                <c:pt idx="71">
                  <c:v>28.787878787878789</c:v>
                </c:pt>
                <c:pt idx="72">
                  <c:v>28.485523385300667</c:v>
                </c:pt>
                <c:pt idx="73">
                  <c:v>28.275011215791832</c:v>
                </c:pt>
                <c:pt idx="74">
                  <c:v>26.989247311827956</c:v>
                </c:pt>
                <c:pt idx="75">
                  <c:v>26.822033898305087</c:v>
                </c:pt>
                <c:pt idx="76">
                  <c:v>25.586136595310904</c:v>
                </c:pt>
                <c:pt idx="77">
                  <c:v>25.868448098663922</c:v>
                </c:pt>
                <c:pt idx="78">
                  <c:v>26.037539103232533</c:v>
                </c:pt>
                <c:pt idx="79">
                  <c:v>24.49404761904762</c:v>
                </c:pt>
                <c:pt idx="80">
                  <c:v>24.281466798810705</c:v>
                </c:pt>
                <c:pt idx="81">
                  <c:v>24.577685088633991</c:v>
                </c:pt>
                <c:pt idx="82">
                  <c:v>24.53038674033149</c:v>
                </c:pt>
                <c:pt idx="83">
                  <c:v>24.873208379272324</c:v>
                </c:pt>
                <c:pt idx="84">
                  <c:v>26.510538641686185</c:v>
                </c:pt>
                <c:pt idx="85">
                  <c:v>26.193771626297579</c:v>
                </c:pt>
                <c:pt idx="86">
                  <c:v>25.505226480836239</c:v>
                </c:pt>
                <c:pt idx="87">
                  <c:v>25.47677261613692</c:v>
                </c:pt>
                <c:pt idx="88">
                  <c:v>25.175233644859812</c:v>
                </c:pt>
                <c:pt idx="89">
                  <c:v>27.352245862884157</c:v>
                </c:pt>
                <c:pt idx="90">
                  <c:v>27.920560747663551</c:v>
                </c:pt>
                <c:pt idx="91">
                  <c:v>27.172177879133411</c:v>
                </c:pt>
                <c:pt idx="92">
                  <c:v>26.662844036697244</c:v>
                </c:pt>
                <c:pt idx="93">
                  <c:v>27.272727272727273</c:v>
                </c:pt>
                <c:pt idx="94">
                  <c:v>27.763157894736842</c:v>
                </c:pt>
                <c:pt idx="95">
                  <c:v>27.598566308243729</c:v>
                </c:pt>
                <c:pt idx="96">
                  <c:v>28.473988439306357</c:v>
                </c:pt>
                <c:pt idx="97">
                  <c:v>29.175257731958759</c:v>
                </c:pt>
                <c:pt idx="98">
                  <c:v>30.301675977653634</c:v>
                </c:pt>
                <c:pt idx="99">
                  <c:v>30.11534025374856</c:v>
                </c:pt>
                <c:pt idx="100">
                  <c:v>30.265895953757227</c:v>
                </c:pt>
                <c:pt idx="101">
                  <c:v>30.230680507497119</c:v>
                </c:pt>
                <c:pt idx="102">
                  <c:v>31.284090909090907</c:v>
                </c:pt>
                <c:pt idx="103">
                  <c:v>30.755813953488374</c:v>
                </c:pt>
                <c:pt idx="104">
                  <c:v>30.636574074074069</c:v>
                </c:pt>
                <c:pt idx="105">
                  <c:v>30.8</c:v>
                </c:pt>
                <c:pt idx="106">
                  <c:v>30.113378684807259</c:v>
                </c:pt>
                <c:pt idx="107">
                  <c:v>30.403690888119957</c:v>
                </c:pt>
                <c:pt idx="108">
                  <c:v>30.011350737797951</c:v>
                </c:pt>
                <c:pt idx="109">
                  <c:v>29.47250280583614</c:v>
                </c:pt>
                <c:pt idx="110">
                  <c:v>29.43333333333333</c:v>
                </c:pt>
                <c:pt idx="111">
                  <c:v>30.201342281879196</c:v>
                </c:pt>
                <c:pt idx="112">
                  <c:v>30.121278941565599</c:v>
                </c:pt>
                <c:pt idx="113">
                  <c:v>30.325027085590463</c:v>
                </c:pt>
                <c:pt idx="114">
                  <c:v>30.427974947807932</c:v>
                </c:pt>
                <c:pt idx="115">
                  <c:v>30.638743455497384</c:v>
                </c:pt>
                <c:pt idx="116">
                  <c:v>30.560081466395115</c:v>
                </c:pt>
                <c:pt idx="117">
                  <c:v>31.375153248876178</c:v>
                </c:pt>
                <c:pt idx="118">
                  <c:v>30.608875128998971</c:v>
                </c:pt>
                <c:pt idx="119">
                  <c:v>31.80748663101604</c:v>
                </c:pt>
                <c:pt idx="120">
                  <c:v>31.715789473684211</c:v>
                </c:pt>
                <c:pt idx="121">
                  <c:v>30.802469135802465</c:v>
                </c:pt>
                <c:pt idx="122">
                  <c:v>31.25</c:v>
                </c:pt>
                <c:pt idx="123">
                  <c:v>31.243414120126449</c:v>
                </c:pt>
                <c:pt idx="124">
                  <c:v>30.963302752293576</c:v>
                </c:pt>
                <c:pt idx="125">
                  <c:v>31.231454005934719</c:v>
                </c:pt>
                <c:pt idx="126">
                  <c:v>31.528384279475983</c:v>
                </c:pt>
                <c:pt idx="127">
                  <c:v>31.47613762486127</c:v>
                </c:pt>
                <c:pt idx="128">
                  <c:v>31.838819523269009</c:v>
                </c:pt>
                <c:pt idx="129">
                  <c:v>31.933256616800922</c:v>
                </c:pt>
                <c:pt idx="130">
                  <c:v>31.869624264373019</c:v>
                </c:pt>
                <c:pt idx="131">
                  <c:v>32.287655719139302</c:v>
                </c:pt>
                <c:pt idx="132">
                  <c:v>32.101694915254242</c:v>
                </c:pt>
                <c:pt idx="133">
                  <c:v>32.133333333333333</c:v>
                </c:pt>
                <c:pt idx="134">
                  <c:v>31.683060109289613</c:v>
                </c:pt>
                <c:pt idx="135">
                  <c:v>32.077777777777776</c:v>
                </c:pt>
                <c:pt idx="136">
                  <c:v>32.22099447513812</c:v>
                </c:pt>
                <c:pt idx="137">
                  <c:v>32.494407158836694</c:v>
                </c:pt>
                <c:pt idx="138">
                  <c:v>32.91571753986333</c:v>
                </c:pt>
                <c:pt idx="139">
                  <c:v>33.14709236031927</c:v>
                </c:pt>
                <c:pt idx="140">
                  <c:v>32.678571428571423</c:v>
                </c:pt>
                <c:pt idx="141">
                  <c:v>32.861600178292839</c:v>
                </c:pt>
                <c:pt idx="142">
                  <c:v>32.882483370288256</c:v>
                </c:pt>
                <c:pt idx="143">
                  <c:v>33.274531422271224</c:v>
                </c:pt>
                <c:pt idx="144">
                  <c:v>33.090128755364802</c:v>
                </c:pt>
                <c:pt idx="145">
                  <c:v>33.243534482758626</c:v>
                </c:pt>
                <c:pt idx="146">
                  <c:v>32.94363256784969</c:v>
                </c:pt>
                <c:pt idx="147">
                  <c:v>33.846960167714883</c:v>
                </c:pt>
                <c:pt idx="148">
                  <c:v>33.443983402489621</c:v>
                </c:pt>
                <c:pt idx="149">
                  <c:v>33.839103869653769</c:v>
                </c:pt>
                <c:pt idx="150">
                  <c:v>34.028340080971653</c:v>
                </c:pt>
                <c:pt idx="151">
                  <c:v>33.237113402061858</c:v>
                </c:pt>
                <c:pt idx="152">
                  <c:v>33.857598299681193</c:v>
                </c:pt>
                <c:pt idx="153">
                  <c:v>34.032085561497325</c:v>
                </c:pt>
                <c:pt idx="154">
                  <c:v>33.679745493107106</c:v>
                </c:pt>
                <c:pt idx="155">
                  <c:v>34.372990353697745</c:v>
                </c:pt>
                <c:pt idx="156">
                  <c:v>34.333403760828233</c:v>
                </c:pt>
                <c:pt idx="157">
                  <c:v>34.510460251046027</c:v>
                </c:pt>
                <c:pt idx="158">
                  <c:v>34.703242912502553</c:v>
                </c:pt>
                <c:pt idx="159">
                  <c:v>35.301327885597551</c:v>
                </c:pt>
                <c:pt idx="160">
                  <c:v>35.289928789420138</c:v>
                </c:pt>
                <c:pt idx="161">
                  <c:v>35.457286432160807</c:v>
                </c:pt>
                <c:pt idx="162">
                  <c:v>35.92471358428805</c:v>
                </c:pt>
                <c:pt idx="163">
                  <c:v>35.632653061224488</c:v>
                </c:pt>
                <c:pt idx="164">
                  <c:v>35.846983619656406</c:v>
                </c:pt>
                <c:pt idx="165">
                  <c:v>36.737804878048784</c:v>
                </c:pt>
                <c:pt idx="166">
                  <c:v>36.84569138276553</c:v>
                </c:pt>
                <c:pt idx="167">
                  <c:v>35.241248817407758</c:v>
                </c:pt>
                <c:pt idx="168">
                  <c:v>33.577712609970668</c:v>
                </c:pt>
                <c:pt idx="169">
                  <c:v>34.184938036224978</c:v>
                </c:pt>
                <c:pt idx="170">
                  <c:v>33.567467652495374</c:v>
                </c:pt>
                <c:pt idx="171">
                  <c:v>34.390571100038329</c:v>
                </c:pt>
                <c:pt idx="172">
                  <c:v>34.426229508196727</c:v>
                </c:pt>
                <c:pt idx="173">
                  <c:v>34.161676646706589</c:v>
                </c:pt>
                <c:pt idx="174">
                  <c:v>34.272818455366092</c:v>
                </c:pt>
                <c:pt idx="175">
                  <c:v>34.15187376725838</c:v>
                </c:pt>
                <c:pt idx="176">
                  <c:v>34.71780604133545</c:v>
                </c:pt>
                <c:pt idx="177">
                  <c:v>34.813447337738047</c:v>
                </c:pt>
                <c:pt idx="178">
                  <c:v>34.280266920877025</c:v>
                </c:pt>
                <c:pt idx="179">
                  <c:v>33.768963626393713</c:v>
                </c:pt>
                <c:pt idx="180">
                  <c:v>34.603658536585364</c:v>
                </c:pt>
                <c:pt idx="181">
                  <c:v>34.778927563499529</c:v>
                </c:pt>
                <c:pt idx="182">
                  <c:v>34.892018779342727</c:v>
                </c:pt>
                <c:pt idx="183">
                  <c:v>34.767331433998102</c:v>
                </c:pt>
                <c:pt idx="184">
                  <c:v>35.273250239693191</c:v>
                </c:pt>
                <c:pt idx="185">
                  <c:v>35.448827901658092</c:v>
                </c:pt>
                <c:pt idx="186">
                  <c:v>35.707643667472567</c:v>
                </c:pt>
                <c:pt idx="187">
                  <c:v>35.882352941176471</c:v>
                </c:pt>
                <c:pt idx="188">
                  <c:v>36.791248860528718</c:v>
                </c:pt>
                <c:pt idx="189">
                  <c:v>37.779567006620148</c:v>
                </c:pt>
                <c:pt idx="190">
                  <c:v>39.121609152980255</c:v>
                </c:pt>
                <c:pt idx="191">
                  <c:v>36.651876502126086</c:v>
                </c:pt>
                <c:pt idx="192">
                  <c:v>37.72644927536232</c:v>
                </c:pt>
                <c:pt idx="193">
                  <c:v>37.978997789240971</c:v>
                </c:pt>
                <c:pt idx="194">
                  <c:v>37.912578055307755</c:v>
                </c:pt>
                <c:pt idx="195">
                  <c:v>38.151111111111113</c:v>
                </c:pt>
                <c:pt idx="196">
                  <c:v>38.458813108945975</c:v>
                </c:pt>
                <c:pt idx="197">
                  <c:v>38.541846419327008</c:v>
                </c:pt>
                <c:pt idx="198">
                  <c:v>38.050847457627114</c:v>
                </c:pt>
                <c:pt idx="199">
                  <c:v>38.780197346036061</c:v>
                </c:pt>
                <c:pt idx="200">
                  <c:v>38.641975308641975</c:v>
                </c:pt>
                <c:pt idx="201">
                  <c:v>36.880891173950296</c:v>
                </c:pt>
                <c:pt idx="202">
                  <c:v>36.369247046376302</c:v>
                </c:pt>
                <c:pt idx="203">
                  <c:v>33.959512780922971</c:v>
                </c:pt>
                <c:pt idx="204">
                  <c:v>34.904880066170392</c:v>
                </c:pt>
                <c:pt idx="205">
                  <c:v>32.651006711409394</c:v>
                </c:pt>
                <c:pt idx="206">
                  <c:v>34.154630416312663</c:v>
                </c:pt>
                <c:pt idx="207">
                  <c:v>34.965986394557824</c:v>
                </c:pt>
                <c:pt idx="208">
                  <c:v>36.348267117497883</c:v>
                </c:pt>
                <c:pt idx="209">
                  <c:v>37.207770826473492</c:v>
                </c:pt>
                <c:pt idx="210">
                  <c:v>37.489609310058192</c:v>
                </c:pt>
                <c:pt idx="211">
                  <c:v>36.527498323272965</c:v>
                </c:pt>
                <c:pt idx="212">
                  <c:v>36.653418124006357</c:v>
                </c:pt>
                <c:pt idx="213">
                  <c:v>35.577213659715923</c:v>
                </c:pt>
                <c:pt idx="214">
                  <c:v>34.321907600596127</c:v>
                </c:pt>
                <c:pt idx="215">
                  <c:v>34.342379958246347</c:v>
                </c:pt>
                <c:pt idx="216">
                  <c:v>32.672744087726251</c:v>
                </c:pt>
                <c:pt idx="217">
                  <c:v>31.954169318905155</c:v>
                </c:pt>
                <c:pt idx="218">
                  <c:v>32.145171743357096</c:v>
                </c:pt>
                <c:pt idx="219">
                  <c:v>33.104395604395606</c:v>
                </c:pt>
                <c:pt idx="220">
                  <c:v>32.922226715190732</c:v>
                </c:pt>
                <c:pt idx="221">
                  <c:v>31.473069435431537</c:v>
                </c:pt>
                <c:pt idx="222">
                  <c:v>32.348586810228802</c:v>
                </c:pt>
                <c:pt idx="223">
                  <c:v>31.978680879413723</c:v>
                </c:pt>
                <c:pt idx="224">
                  <c:v>31.394101876675602</c:v>
                </c:pt>
                <c:pt idx="225">
                  <c:v>32.071632071632074</c:v>
                </c:pt>
                <c:pt idx="226">
                  <c:v>31.542842350504788</c:v>
                </c:pt>
                <c:pt idx="227">
                  <c:v>30.403422982885086</c:v>
                </c:pt>
                <c:pt idx="228">
                  <c:v>30.159491545748889</c:v>
                </c:pt>
                <c:pt idx="229">
                  <c:v>30.910186859553946</c:v>
                </c:pt>
                <c:pt idx="230">
                  <c:v>30.862226277372262</c:v>
                </c:pt>
                <c:pt idx="231">
                  <c:v>32.129521586931155</c:v>
                </c:pt>
                <c:pt idx="232">
                  <c:v>33.126477541371152</c:v>
                </c:pt>
                <c:pt idx="233">
                  <c:v>33.065658951346244</c:v>
                </c:pt>
                <c:pt idx="234">
                  <c:v>32.226027397260275</c:v>
                </c:pt>
                <c:pt idx="235">
                  <c:v>32.34265734265734</c:v>
                </c:pt>
                <c:pt idx="236">
                  <c:v>32.393973214285708</c:v>
                </c:pt>
                <c:pt idx="237">
                  <c:v>32.15324384787472</c:v>
                </c:pt>
                <c:pt idx="238">
                  <c:v>32.106394411606665</c:v>
                </c:pt>
                <c:pt idx="239">
                  <c:v>32.281220310355749</c:v>
                </c:pt>
                <c:pt idx="240">
                  <c:v>31.985499163413273</c:v>
                </c:pt>
                <c:pt idx="241">
                  <c:v>33.333333333333336</c:v>
                </c:pt>
                <c:pt idx="242">
                  <c:v>32.713431212615554</c:v>
                </c:pt>
                <c:pt idx="243">
                  <c:v>32.153437531923586</c:v>
                </c:pt>
                <c:pt idx="244">
                  <c:v>30.0935203740815</c:v>
                </c:pt>
                <c:pt idx="245">
                  <c:v>27.858654253068131</c:v>
                </c:pt>
                <c:pt idx="246">
                  <c:v>26.315589353612168</c:v>
                </c:pt>
                <c:pt idx="247">
                  <c:v>24.949324324324323</c:v>
                </c:pt>
                <c:pt idx="248">
                  <c:v>24.09090909090909</c:v>
                </c:pt>
                <c:pt idx="249">
                  <c:v>24.382911392405063</c:v>
                </c:pt>
                <c:pt idx="250">
                  <c:v>22.753456221198157</c:v>
                </c:pt>
                <c:pt idx="251">
                  <c:v>22.855481244547832</c:v>
                </c:pt>
                <c:pt idx="252">
                  <c:v>22.742424242424242</c:v>
                </c:pt>
                <c:pt idx="253">
                  <c:v>23.228518057285182</c:v>
                </c:pt>
                <c:pt idx="254">
                  <c:v>23.911042944785276</c:v>
                </c:pt>
                <c:pt idx="255">
                  <c:v>24.170792079207921</c:v>
                </c:pt>
                <c:pt idx="256">
                  <c:v>24.306748466257666</c:v>
                </c:pt>
                <c:pt idx="257">
                  <c:v>22.157698454981354</c:v>
                </c:pt>
                <c:pt idx="258">
                  <c:v>22.968</c:v>
                </c:pt>
                <c:pt idx="259">
                  <c:v>21.920863309352516</c:v>
                </c:pt>
                <c:pt idx="260">
                  <c:v>20.004228329809727</c:v>
                </c:pt>
                <c:pt idx="261">
                  <c:v>18.285714285714285</c:v>
                </c:pt>
                <c:pt idx="262">
                  <c:v>16.149999999999999</c:v>
                </c:pt>
                <c:pt idx="263">
                  <c:v>16.952380952380953</c:v>
                </c:pt>
                <c:pt idx="264">
                  <c:v>17.542016806722689</c:v>
                </c:pt>
                <c:pt idx="265">
                  <c:v>19.085714285714285</c:v>
                </c:pt>
                <c:pt idx="266">
                  <c:v>19.439655172413794</c:v>
                </c:pt>
                <c:pt idx="267">
                  <c:v>18.210526315789473</c:v>
                </c:pt>
                <c:pt idx="268">
                  <c:v>19.249639249639252</c:v>
                </c:pt>
                <c:pt idx="269">
                  <c:v>19.626168224299064</c:v>
                </c:pt>
                <c:pt idx="270">
                  <c:v>18.096590909090907</c:v>
                </c:pt>
                <c:pt idx="271">
                  <c:v>18.233532934131738</c:v>
                </c:pt>
                <c:pt idx="272">
                  <c:v>21.390593047034766</c:v>
                </c:pt>
                <c:pt idx="273">
                  <c:v>23.972602739726028</c:v>
                </c:pt>
                <c:pt idx="274">
                  <c:v>42.241379310344826</c:v>
                </c:pt>
                <c:pt idx="275">
                  <c:v>32.644489247311824</c:v>
                </c:pt>
                <c:pt idx="276">
                  <c:v>34.336569579288025</c:v>
                </c:pt>
                <c:pt idx="277">
                  <c:v>36.309859154929583</c:v>
                </c:pt>
                <c:pt idx="278">
                  <c:v>37.013422818791945</c:v>
                </c:pt>
                <c:pt idx="279">
                  <c:v>39.728682170542633</c:v>
                </c:pt>
                <c:pt idx="280">
                  <c:v>39.096153846153847</c:v>
                </c:pt>
                <c:pt idx="281">
                  <c:v>41.485943775100402</c:v>
                </c:pt>
                <c:pt idx="282">
                  <c:v>43.54770017035775</c:v>
                </c:pt>
                <c:pt idx="283">
                  <c:v>39.520295202952028</c:v>
                </c:pt>
                <c:pt idx="284">
                  <c:v>36.889552238805969</c:v>
                </c:pt>
                <c:pt idx="285">
                  <c:v>37.671826625386998</c:v>
                </c:pt>
                <c:pt idx="286">
                  <c:v>38.87096774193548</c:v>
                </c:pt>
                <c:pt idx="287">
                  <c:v>39.351851851851855</c:v>
                </c:pt>
                <c:pt idx="288">
                  <c:v>39.611940298507463</c:v>
                </c:pt>
                <c:pt idx="289">
                  <c:v>41.53894080996885</c:v>
                </c:pt>
                <c:pt idx="290">
                  <c:v>40</c:v>
                </c:pt>
                <c:pt idx="291">
                  <c:v>39.716636197440586</c:v>
                </c:pt>
                <c:pt idx="292">
                  <c:v>39.948619139370585</c:v>
                </c:pt>
                <c:pt idx="293">
                  <c:v>39.106145251396647</c:v>
                </c:pt>
                <c:pt idx="294">
                  <c:v>39.650793650793652</c:v>
                </c:pt>
                <c:pt idx="295">
                  <c:v>39.335384615384619</c:v>
                </c:pt>
                <c:pt idx="296">
                  <c:v>39.086687306501553</c:v>
                </c:pt>
                <c:pt idx="297">
                  <c:v>37.848837209302324</c:v>
                </c:pt>
                <c:pt idx="298">
                  <c:v>32.032710280373834</c:v>
                </c:pt>
                <c:pt idx="299">
                  <c:v>31.634281423073311</c:v>
                </c:pt>
                <c:pt idx="300">
                  <c:v>33.092417061611371</c:v>
                </c:pt>
                <c:pt idx="301">
                  <c:v>32.942643391521194</c:v>
                </c:pt>
                <c:pt idx="302">
                  <c:v>31.578341013824886</c:v>
                </c:pt>
                <c:pt idx="303">
                  <c:v>33.094768015794664</c:v>
                </c:pt>
                <c:pt idx="304">
                  <c:v>33.315789473684212</c:v>
                </c:pt>
                <c:pt idx="305">
                  <c:v>33.280423280423285</c:v>
                </c:pt>
                <c:pt idx="306">
                  <c:v>32.928176795580107</c:v>
                </c:pt>
                <c:pt idx="307">
                  <c:v>33.108108108108105</c:v>
                </c:pt>
                <c:pt idx="308">
                  <c:v>32.803617571059426</c:v>
                </c:pt>
                <c:pt idx="309">
                  <c:v>33.386666666666663</c:v>
                </c:pt>
                <c:pt idx="310">
                  <c:v>35.096700796359499</c:v>
                </c:pt>
                <c:pt idx="311">
                  <c:v>37.59185036740147</c:v>
                </c:pt>
                <c:pt idx="312">
                  <c:v>36.163522012578618</c:v>
                </c:pt>
                <c:pt idx="313">
                  <c:v>36.646341463414636</c:v>
                </c:pt>
                <c:pt idx="314">
                  <c:v>37.444089456869008</c:v>
                </c:pt>
                <c:pt idx="315">
                  <c:v>37.885245901639344</c:v>
                </c:pt>
                <c:pt idx="316">
                  <c:v>37.634228187919462</c:v>
                </c:pt>
                <c:pt idx="317">
                  <c:v>38.752627890679747</c:v>
                </c:pt>
                <c:pt idx="318">
                  <c:v>37.798507462686565</c:v>
                </c:pt>
                <c:pt idx="319">
                  <c:v>37.773584905660378</c:v>
                </c:pt>
                <c:pt idx="320">
                  <c:v>38.670338316286383</c:v>
                </c:pt>
                <c:pt idx="321">
                  <c:v>39.016018306636155</c:v>
                </c:pt>
                <c:pt idx="322">
                  <c:v>39.435483870967744</c:v>
                </c:pt>
                <c:pt idx="323">
                  <c:v>38.981636060100165</c:v>
                </c:pt>
                <c:pt idx="324">
                  <c:v>40.360951599671864</c:v>
                </c:pt>
                <c:pt idx="325">
                  <c:v>39.266717325227965</c:v>
                </c:pt>
                <c:pt idx="326">
                  <c:v>41.41045349730976</c:v>
                </c:pt>
                <c:pt idx="327">
                  <c:v>42.97452752670501</c:v>
                </c:pt>
                <c:pt idx="328">
                  <c:v>44.22043010752688</c:v>
                </c:pt>
                <c:pt idx="329">
                  <c:v>42.736935341009747</c:v>
                </c:pt>
                <c:pt idx="330">
                  <c:v>43.093681917211327</c:v>
                </c:pt>
                <c:pt idx="331">
                  <c:v>43.761220825852782</c:v>
                </c:pt>
                <c:pt idx="332">
                  <c:v>42.872903795233889</c:v>
                </c:pt>
                <c:pt idx="333">
                  <c:v>44.251824817518248</c:v>
                </c:pt>
                <c:pt idx="334">
                  <c:v>44.515065913371004</c:v>
                </c:pt>
                <c:pt idx="335">
                  <c:v>45</c:v>
                </c:pt>
                <c:pt idx="336">
                  <c:v>45.977011494252871</c:v>
                </c:pt>
                <c:pt idx="337">
                  <c:v>44.6124763705104</c:v>
                </c:pt>
                <c:pt idx="338">
                  <c:v>45.962888665997994</c:v>
                </c:pt>
                <c:pt idx="339">
                  <c:v>47.526881720430104</c:v>
                </c:pt>
                <c:pt idx="340">
                  <c:v>49.228028503562946</c:v>
                </c:pt>
                <c:pt idx="341">
                  <c:v>45.769230769230774</c:v>
                </c:pt>
                <c:pt idx="342">
                  <c:v>46.420581655480987</c:v>
                </c:pt>
                <c:pt idx="343">
                  <c:v>47.494172494172496</c:v>
                </c:pt>
                <c:pt idx="344">
                  <c:v>47.485380116959064</c:v>
                </c:pt>
                <c:pt idx="345">
                  <c:v>46.191860465116278</c:v>
                </c:pt>
                <c:pt idx="346">
                  <c:v>45.136612021857921</c:v>
                </c:pt>
                <c:pt idx="347">
                  <c:v>44.739583333333336</c:v>
                </c:pt>
                <c:pt idx="348">
                  <c:v>45.846817691477888</c:v>
                </c:pt>
                <c:pt idx="349">
                  <c:v>44.349142280524724</c:v>
                </c:pt>
                <c:pt idx="350">
                  <c:v>40.82422586520947</c:v>
                </c:pt>
                <c:pt idx="351">
                  <c:v>44.477611940298502</c:v>
                </c:pt>
                <c:pt idx="352">
                  <c:v>49.779005524861873</c:v>
                </c:pt>
                <c:pt idx="353">
                  <c:v>45.983086680761097</c:v>
                </c:pt>
                <c:pt idx="354">
                  <c:v>47.092419522326061</c:v>
                </c:pt>
                <c:pt idx="355">
                  <c:v>46.514675052410908</c:v>
                </c:pt>
                <c:pt idx="356">
                  <c:v>47.579757975797584</c:v>
                </c:pt>
                <c:pt idx="357">
                  <c:v>46.564885496183209</c:v>
                </c:pt>
                <c:pt idx="358">
                  <c:v>46.916082383873793</c:v>
                </c:pt>
                <c:pt idx="359">
                  <c:v>47.660311958405551</c:v>
                </c:pt>
                <c:pt idx="360">
                  <c:v>49.203431372549019</c:v>
                </c:pt>
                <c:pt idx="361">
                  <c:v>50.183823529411761</c:v>
                </c:pt>
                <c:pt idx="362">
                  <c:v>47.757847533632287</c:v>
                </c:pt>
                <c:pt idx="363">
                  <c:v>47.980093676814995</c:v>
                </c:pt>
                <c:pt idx="364">
                  <c:v>46.608744394618832</c:v>
                </c:pt>
                <c:pt idx="365">
                  <c:v>48.705738705738703</c:v>
                </c:pt>
                <c:pt idx="366">
                  <c:v>48.606060606060609</c:v>
                </c:pt>
                <c:pt idx="367">
                  <c:v>48.106971153846153</c:v>
                </c:pt>
                <c:pt idx="368">
                  <c:v>48.435504469987229</c:v>
                </c:pt>
                <c:pt idx="369">
                  <c:v>47.813688212927758</c:v>
                </c:pt>
                <c:pt idx="370">
                  <c:v>46.739130434782609</c:v>
                </c:pt>
                <c:pt idx="371">
                  <c:v>45.3125</c:v>
                </c:pt>
                <c:pt idx="372">
                  <c:v>43.844367015098726</c:v>
                </c:pt>
                <c:pt idx="373">
                  <c:v>44.839101396478448</c:v>
                </c:pt>
                <c:pt idx="374">
                  <c:v>46.51699807568955</c:v>
                </c:pt>
                <c:pt idx="375">
                  <c:v>45.201320132013194</c:v>
                </c:pt>
                <c:pt idx="376">
                  <c:v>46.047008547008552</c:v>
                </c:pt>
                <c:pt idx="377">
                  <c:v>44.914651493598861</c:v>
                </c:pt>
                <c:pt idx="378">
                  <c:v>45.612172682236377</c:v>
                </c:pt>
                <c:pt idx="379">
                  <c:v>45.967741935483872</c:v>
                </c:pt>
                <c:pt idx="380">
                  <c:v>46.74202127659575</c:v>
                </c:pt>
                <c:pt idx="381">
                  <c:v>48.238031914893618</c:v>
                </c:pt>
                <c:pt idx="382">
                  <c:v>48.519283746556475</c:v>
                </c:pt>
                <c:pt idx="383">
                  <c:v>50.737359550561798</c:v>
                </c:pt>
                <c:pt idx="384">
                  <c:v>48.761835396941002</c:v>
                </c:pt>
                <c:pt idx="385">
                  <c:v>49.443620178041542</c:v>
                </c:pt>
                <c:pt idx="386">
                  <c:v>50.560119492158321</c:v>
                </c:pt>
                <c:pt idx="387">
                  <c:v>51.998401278976822</c:v>
                </c:pt>
                <c:pt idx="388">
                  <c:v>54.674099485420243</c:v>
                </c:pt>
                <c:pt idx="389">
                  <c:v>54.709840201850291</c:v>
                </c:pt>
                <c:pt idx="390">
                  <c:v>59.835271317829452</c:v>
                </c:pt>
                <c:pt idx="391">
                  <c:v>59.090909090909093</c:v>
                </c:pt>
                <c:pt idx="392">
                  <c:v>52.651515151515149</c:v>
                </c:pt>
                <c:pt idx="393">
                  <c:v>52.86677908937606</c:v>
                </c:pt>
                <c:pt idx="394">
                  <c:v>54.21875</c:v>
                </c:pt>
                <c:pt idx="395">
                  <c:v>50.381414701803052</c:v>
                </c:pt>
                <c:pt idx="396">
                  <c:v>52.753846153846148</c:v>
                </c:pt>
                <c:pt idx="397">
                  <c:v>50.036284470246734</c:v>
                </c:pt>
                <c:pt idx="398">
                  <c:v>52.730109204368176</c:v>
                </c:pt>
                <c:pt idx="399">
                  <c:v>50.325520833333336</c:v>
                </c:pt>
                <c:pt idx="400">
                  <c:v>51.861042183622828</c:v>
                </c:pt>
                <c:pt idx="401">
                  <c:v>51.82232346241458</c:v>
                </c:pt>
                <c:pt idx="402">
                  <c:v>50.389321468298107</c:v>
                </c:pt>
                <c:pt idx="403">
                  <c:v>48.946784922394684</c:v>
                </c:pt>
                <c:pt idx="404">
                  <c:v>48.481439820022494</c:v>
                </c:pt>
                <c:pt idx="405">
                  <c:v>48.433734939759034</c:v>
                </c:pt>
                <c:pt idx="406">
                  <c:v>48.245125348189418</c:v>
                </c:pt>
                <c:pt idx="407">
                  <c:v>44.404517453798768</c:v>
                </c:pt>
                <c:pt idx="408">
                  <c:v>41.392649903288202</c:v>
                </c:pt>
                <c:pt idx="409">
                  <c:v>42.282717282717286</c:v>
                </c:pt>
                <c:pt idx="410">
                  <c:v>39.517274017983908</c:v>
                </c:pt>
                <c:pt idx="411">
                  <c:v>42.498665242925789</c:v>
                </c:pt>
                <c:pt idx="412">
                  <c:v>42.267206477732792</c:v>
                </c:pt>
                <c:pt idx="413">
                  <c:v>44.25068119891008</c:v>
                </c:pt>
                <c:pt idx="414">
                  <c:v>43.00682261208577</c:v>
                </c:pt>
                <c:pt idx="415">
                  <c:v>41.858789625360231</c:v>
                </c:pt>
                <c:pt idx="416">
                  <c:v>42.468415937803698</c:v>
                </c:pt>
                <c:pt idx="417">
                  <c:v>41.465116279069768</c:v>
                </c:pt>
                <c:pt idx="418">
                  <c:v>41.917431192660544</c:v>
                </c:pt>
                <c:pt idx="419">
                  <c:v>40.224913494809684</c:v>
                </c:pt>
                <c:pt idx="420">
                  <c:v>38.84646302250804</c:v>
                </c:pt>
                <c:pt idx="421">
                  <c:v>38.188976377952756</c:v>
                </c:pt>
                <c:pt idx="422">
                  <c:v>36.385408990420046</c:v>
                </c:pt>
                <c:pt idx="423">
                  <c:v>35.279547062986552</c:v>
                </c:pt>
                <c:pt idx="424">
                  <c:v>35.27972027972028</c:v>
                </c:pt>
                <c:pt idx="425">
                  <c:v>34.748102139406484</c:v>
                </c:pt>
                <c:pt idx="426">
                  <c:v>34.943609022556387</c:v>
                </c:pt>
                <c:pt idx="427">
                  <c:v>40.204678362573098</c:v>
                </c:pt>
                <c:pt idx="428">
                  <c:v>39.189189189189186</c:v>
                </c:pt>
                <c:pt idx="429">
                  <c:v>39.7502356267672</c:v>
                </c:pt>
                <c:pt idx="430">
                  <c:v>39.591346153846153</c:v>
                </c:pt>
                <c:pt idx="431">
                  <c:v>39.016933207902163</c:v>
                </c:pt>
                <c:pt idx="432">
                  <c:v>38.122171945701353</c:v>
                </c:pt>
                <c:pt idx="433">
                  <c:v>36.928934010152282</c:v>
                </c:pt>
                <c:pt idx="434">
                  <c:v>36.085879438480596</c:v>
                </c:pt>
                <c:pt idx="435">
                  <c:v>36.223628691983123</c:v>
                </c:pt>
                <c:pt idx="436">
                  <c:v>34.778225806451609</c:v>
                </c:pt>
                <c:pt idx="437">
                  <c:v>33.760520275439937</c:v>
                </c:pt>
                <c:pt idx="438">
                  <c:v>33.238636363636367</c:v>
                </c:pt>
                <c:pt idx="439">
                  <c:v>32.826576576576578</c:v>
                </c:pt>
                <c:pt idx="440">
                  <c:v>34.177740863787378</c:v>
                </c:pt>
                <c:pt idx="441">
                  <c:v>35.376344086021504</c:v>
                </c:pt>
                <c:pt idx="442">
                  <c:v>35.885911840968021</c:v>
                </c:pt>
                <c:pt idx="443">
                  <c:v>34.599673202614376</c:v>
                </c:pt>
                <c:pt idx="444">
                  <c:v>35.82185886402754</c:v>
                </c:pt>
                <c:pt idx="445">
                  <c:v>35.529608006672227</c:v>
                </c:pt>
                <c:pt idx="446">
                  <c:v>35.012437810945272</c:v>
                </c:pt>
                <c:pt idx="447">
                  <c:v>34.501018329938901</c:v>
                </c:pt>
                <c:pt idx="448">
                  <c:v>34.703947368421055</c:v>
                </c:pt>
                <c:pt idx="449">
                  <c:v>34.991460290350126</c:v>
                </c:pt>
                <c:pt idx="450">
                  <c:v>34.805907172995781</c:v>
                </c:pt>
                <c:pt idx="451">
                  <c:v>34.241803278688529</c:v>
                </c:pt>
                <c:pt idx="452">
                  <c:v>34.208367514356034</c:v>
                </c:pt>
                <c:pt idx="453">
                  <c:v>34.305669679539854</c:v>
                </c:pt>
                <c:pt idx="454">
                  <c:v>33.912510220768603</c:v>
                </c:pt>
                <c:pt idx="455">
                  <c:v>34.364406779661017</c:v>
                </c:pt>
                <c:pt idx="456">
                  <c:v>32.777777777777779</c:v>
                </c:pt>
                <c:pt idx="457">
                  <c:v>36.064113980409616</c:v>
                </c:pt>
                <c:pt idx="458">
                  <c:v>38.119904076738607</c:v>
                </c:pt>
                <c:pt idx="459">
                  <c:v>38.563829787234042</c:v>
                </c:pt>
                <c:pt idx="460">
                  <c:v>41.239539748953973</c:v>
                </c:pt>
                <c:pt idx="461">
                  <c:v>43.25153374233129</c:v>
                </c:pt>
                <c:pt idx="462">
                  <c:v>42.286348501664818</c:v>
                </c:pt>
                <c:pt idx="463">
                  <c:v>42.945474985947165</c:v>
                </c:pt>
                <c:pt idx="464">
                  <c:v>44.043427230046952</c:v>
                </c:pt>
                <c:pt idx="465">
                  <c:v>43.762376237623755</c:v>
                </c:pt>
                <c:pt idx="466">
                  <c:v>41.810119979134058</c:v>
                </c:pt>
                <c:pt idx="467">
                  <c:v>41.756176154672396</c:v>
                </c:pt>
                <c:pt idx="468">
                  <c:v>44.174473067915699</c:v>
                </c:pt>
                <c:pt idx="469">
                  <c:v>43.140589569160994</c:v>
                </c:pt>
                <c:pt idx="470">
                  <c:v>42.625698324022352</c:v>
                </c:pt>
                <c:pt idx="471">
                  <c:v>45.540048543689316</c:v>
                </c:pt>
                <c:pt idx="472">
                  <c:v>45.518292682926834</c:v>
                </c:pt>
                <c:pt idx="473">
                  <c:v>45.440636474908203</c:v>
                </c:pt>
                <c:pt idx="474">
                  <c:v>44.848484848484851</c:v>
                </c:pt>
                <c:pt idx="475">
                  <c:v>43.141891891891888</c:v>
                </c:pt>
                <c:pt idx="476">
                  <c:v>43.283667621776502</c:v>
                </c:pt>
                <c:pt idx="477">
                  <c:v>41.893225169918878</c:v>
                </c:pt>
                <c:pt idx="478">
                  <c:v>40.925542916235784</c:v>
                </c:pt>
                <c:pt idx="479">
                  <c:v>40.569395017793589</c:v>
                </c:pt>
                <c:pt idx="480">
                  <c:v>40.19095477386935</c:v>
                </c:pt>
                <c:pt idx="481">
                  <c:v>41.451187335092349</c:v>
                </c:pt>
                <c:pt idx="482">
                  <c:v>41.50882825040128</c:v>
                </c:pt>
                <c:pt idx="483">
                  <c:v>39.928057553956833</c:v>
                </c:pt>
                <c:pt idx="484">
                  <c:v>41.671232876712331</c:v>
                </c:pt>
                <c:pt idx="485">
                  <c:v>41.222826086956523</c:v>
                </c:pt>
                <c:pt idx="486">
                  <c:v>41.342642320085922</c:v>
                </c:pt>
                <c:pt idx="487">
                  <c:v>41.790633608815433</c:v>
                </c:pt>
                <c:pt idx="488">
                  <c:v>41.902113459399331</c:v>
                </c:pt>
                <c:pt idx="489">
                  <c:v>42.693409742120345</c:v>
                </c:pt>
                <c:pt idx="490">
                  <c:v>41.779755283648498</c:v>
                </c:pt>
                <c:pt idx="491">
                  <c:v>41.580086580086579</c:v>
                </c:pt>
                <c:pt idx="492">
                  <c:v>41.688724192694544</c:v>
                </c:pt>
                <c:pt idx="493">
                  <c:v>42.440901594282572</c:v>
                </c:pt>
                <c:pt idx="494">
                  <c:v>43.421828908554573</c:v>
                </c:pt>
                <c:pt idx="495">
                  <c:v>43.416473317865432</c:v>
                </c:pt>
                <c:pt idx="496">
                  <c:v>44.516706443914082</c:v>
                </c:pt>
                <c:pt idx="497">
                  <c:v>47.225935828877006</c:v>
                </c:pt>
                <c:pt idx="498">
                  <c:v>46.122994652406412</c:v>
                </c:pt>
                <c:pt idx="499">
                  <c:v>46.978021978021978</c:v>
                </c:pt>
                <c:pt idx="500">
                  <c:v>48.586956521739125</c:v>
                </c:pt>
                <c:pt idx="501">
                  <c:v>45.893561103810775</c:v>
                </c:pt>
                <c:pt idx="502">
                  <c:v>44.512195121951223</c:v>
                </c:pt>
                <c:pt idx="503">
                  <c:v>44.670050761421322</c:v>
                </c:pt>
                <c:pt idx="504">
                  <c:v>45.871559633027523</c:v>
                </c:pt>
                <c:pt idx="505">
                  <c:v>46.744966442953022</c:v>
                </c:pt>
                <c:pt idx="506">
                  <c:v>48.055162659123056</c:v>
                </c:pt>
                <c:pt idx="507">
                  <c:v>47.096551724137932</c:v>
                </c:pt>
                <c:pt idx="508">
                  <c:v>45.983935742971887</c:v>
                </c:pt>
                <c:pt idx="509">
                  <c:v>46.140939597315437</c:v>
                </c:pt>
                <c:pt idx="510">
                  <c:v>46.743711760707001</c:v>
                </c:pt>
                <c:pt idx="511">
                  <c:v>46.552197802197796</c:v>
                </c:pt>
                <c:pt idx="512">
                  <c:v>46.795313576843554</c:v>
                </c:pt>
                <c:pt idx="513">
                  <c:v>46.183310533515737</c:v>
                </c:pt>
                <c:pt idx="514">
                  <c:v>45.86898395721925</c:v>
                </c:pt>
                <c:pt idx="515">
                  <c:v>45.15625</c:v>
                </c:pt>
                <c:pt idx="516">
                  <c:v>45.394736842105267</c:v>
                </c:pt>
                <c:pt idx="517">
                  <c:v>45.555555555555557</c:v>
                </c:pt>
                <c:pt idx="518">
                  <c:v>46.832740213523131</c:v>
                </c:pt>
                <c:pt idx="519">
                  <c:v>47.050359712230218</c:v>
                </c:pt>
                <c:pt idx="520">
                  <c:v>47.88418708240534</c:v>
                </c:pt>
                <c:pt idx="521">
                  <c:v>48.442367601246104</c:v>
                </c:pt>
                <c:pt idx="522">
                  <c:v>48.474842767295598</c:v>
                </c:pt>
                <c:pt idx="523">
                  <c:v>50.273631840796014</c:v>
                </c:pt>
                <c:pt idx="524">
                  <c:v>49.795417348608837</c:v>
                </c:pt>
                <c:pt idx="525">
                  <c:v>49.201277955271564</c:v>
                </c:pt>
                <c:pt idx="526">
                  <c:v>50.058626465661646</c:v>
                </c:pt>
                <c:pt idx="527">
                  <c:v>48.731942215088282</c:v>
                </c:pt>
                <c:pt idx="528">
                  <c:v>49.309210526315788</c:v>
                </c:pt>
                <c:pt idx="529">
                  <c:v>48.523543495610539</c:v>
                </c:pt>
                <c:pt idx="530">
                  <c:v>49.40397350993377</c:v>
                </c:pt>
                <c:pt idx="531">
                  <c:v>50.483304042179256</c:v>
                </c:pt>
                <c:pt idx="532">
                  <c:v>51.007887817703768</c:v>
                </c:pt>
                <c:pt idx="533">
                  <c:v>51.531690140845072</c:v>
                </c:pt>
                <c:pt idx="534">
                  <c:v>49.960411718131432</c:v>
                </c:pt>
                <c:pt idx="535">
                  <c:v>49.362818590704649</c:v>
                </c:pt>
                <c:pt idx="536">
                  <c:v>49.299610894941637</c:v>
                </c:pt>
                <c:pt idx="537">
                  <c:v>49.386227544910177</c:v>
                </c:pt>
                <c:pt idx="538">
                  <c:v>50.815850815850816</c:v>
                </c:pt>
                <c:pt idx="539">
                  <c:v>51.926163723916531</c:v>
                </c:pt>
                <c:pt idx="540">
                  <c:v>50.40290088638195</c:v>
                </c:pt>
                <c:pt idx="541">
                  <c:v>49.7626582278481</c:v>
                </c:pt>
                <c:pt idx="542">
                  <c:v>49.539170506912441</c:v>
                </c:pt>
                <c:pt idx="543">
                  <c:v>51.547911547911539</c:v>
                </c:pt>
                <c:pt idx="544">
                  <c:v>50.563607085346213</c:v>
                </c:pt>
                <c:pt idx="545">
                  <c:v>51.230643846780772</c:v>
                </c:pt>
                <c:pt idx="546">
                  <c:v>51.083467094703046</c:v>
                </c:pt>
                <c:pt idx="547">
                  <c:v>51.008950366151346</c:v>
                </c:pt>
                <c:pt idx="548">
                  <c:v>51.750814332247558</c:v>
                </c:pt>
                <c:pt idx="549">
                  <c:v>52.557154953429297</c:v>
                </c:pt>
                <c:pt idx="550">
                  <c:v>52.130470685383976</c:v>
                </c:pt>
                <c:pt idx="551">
                  <c:v>52.065306122448973</c:v>
                </c:pt>
                <c:pt idx="552">
                  <c:v>51.831561733442349</c:v>
                </c:pt>
                <c:pt idx="553">
                  <c:v>51.860841423948223</c:v>
                </c:pt>
                <c:pt idx="554">
                  <c:v>52.557189542483655</c:v>
                </c:pt>
                <c:pt idx="555">
                  <c:v>52.521534847298362</c:v>
                </c:pt>
                <c:pt idx="556">
                  <c:v>54.008064516129032</c:v>
                </c:pt>
                <c:pt idx="557">
                  <c:v>53.277378097521982</c:v>
                </c:pt>
                <c:pt idx="558">
                  <c:v>52.159277504105091</c:v>
                </c:pt>
                <c:pt idx="559">
                  <c:v>53.151364764267996</c:v>
                </c:pt>
                <c:pt idx="560">
                  <c:v>53.191666666666663</c:v>
                </c:pt>
                <c:pt idx="561">
                  <c:v>54.011484823625921</c:v>
                </c:pt>
                <c:pt idx="562">
                  <c:v>51.898734177215189</c:v>
                </c:pt>
                <c:pt idx="563">
                  <c:v>52.421560740144812</c:v>
                </c:pt>
                <c:pt idx="564">
                  <c:v>53.175895765472319</c:v>
                </c:pt>
                <c:pt idx="565">
                  <c:v>52.908204711616563</c:v>
                </c:pt>
                <c:pt idx="566">
                  <c:v>52.685109845402771</c:v>
                </c:pt>
                <c:pt idx="567">
                  <c:v>53.699999999999996</c:v>
                </c:pt>
                <c:pt idx="568">
                  <c:v>53.167346938775509</c:v>
                </c:pt>
                <c:pt idx="569">
                  <c:v>52.489959839357432</c:v>
                </c:pt>
                <c:pt idx="570">
                  <c:v>53.22528363047001</c:v>
                </c:pt>
                <c:pt idx="571">
                  <c:v>53.449419568822556</c:v>
                </c:pt>
                <c:pt idx="572">
                  <c:v>54.21994884910486</c:v>
                </c:pt>
                <c:pt idx="573">
                  <c:v>55.271646859083198</c:v>
                </c:pt>
                <c:pt idx="574">
                  <c:v>55.586734693877553</c:v>
                </c:pt>
                <c:pt idx="575">
                  <c:v>56.330749354005171</c:v>
                </c:pt>
                <c:pt idx="576">
                  <c:v>55.674570727718724</c:v>
                </c:pt>
                <c:pt idx="577">
                  <c:v>57.661488143908421</c:v>
                </c:pt>
                <c:pt idx="578">
                  <c:v>57.189014539579965</c:v>
                </c:pt>
                <c:pt idx="579">
                  <c:v>57.648026315789473</c:v>
                </c:pt>
                <c:pt idx="580">
                  <c:v>57.389455782312922</c:v>
                </c:pt>
                <c:pt idx="581">
                  <c:v>56.304163126593039</c:v>
                </c:pt>
                <c:pt idx="582">
                  <c:v>57.482993197278915</c:v>
                </c:pt>
                <c:pt idx="583">
                  <c:v>60.330062444246202</c:v>
                </c:pt>
                <c:pt idx="584">
                  <c:v>61.312500000000007</c:v>
                </c:pt>
                <c:pt idx="585">
                  <c:v>61.321585903083701</c:v>
                </c:pt>
                <c:pt idx="586">
                  <c:v>61.267361111111107</c:v>
                </c:pt>
                <c:pt idx="587">
                  <c:v>61.473214285714292</c:v>
                </c:pt>
                <c:pt idx="588">
                  <c:v>65.077821011673151</c:v>
                </c:pt>
                <c:pt idx="589">
                  <c:v>62.570905763952425</c:v>
                </c:pt>
                <c:pt idx="590">
                  <c:v>65.458015267175568</c:v>
                </c:pt>
                <c:pt idx="591">
                  <c:v>67.144249512670569</c:v>
                </c:pt>
                <c:pt idx="592">
                  <c:v>66.653658536585368</c:v>
                </c:pt>
                <c:pt idx="593">
                  <c:v>66.095693779904309</c:v>
                </c:pt>
                <c:pt idx="594">
                  <c:v>67.78656126482214</c:v>
                </c:pt>
                <c:pt idx="595">
                  <c:v>66.104651162790702</c:v>
                </c:pt>
                <c:pt idx="596">
                  <c:v>65.419047619047618</c:v>
                </c:pt>
                <c:pt idx="597">
                  <c:v>66.083172147001932</c:v>
                </c:pt>
                <c:pt idx="598">
                  <c:v>65.630331753554501</c:v>
                </c:pt>
                <c:pt idx="599">
                  <c:v>66.467710371819948</c:v>
                </c:pt>
                <c:pt idx="600">
                  <c:v>68.762475049900203</c:v>
                </c:pt>
                <c:pt idx="601">
                  <c:v>67.64822134387353</c:v>
                </c:pt>
                <c:pt idx="602">
                  <c:v>68.794466403162062</c:v>
                </c:pt>
                <c:pt idx="603">
                  <c:v>68.600985221674875</c:v>
                </c:pt>
                <c:pt idx="604">
                  <c:v>69.651394422310759</c:v>
                </c:pt>
                <c:pt idx="605">
                  <c:v>69.157088122605373</c:v>
                </c:pt>
                <c:pt idx="606">
                  <c:v>70.047483380816715</c:v>
                </c:pt>
                <c:pt idx="607">
                  <c:v>72.728989612842312</c:v>
                </c:pt>
                <c:pt idx="608">
                  <c:v>74.637681159420296</c:v>
                </c:pt>
                <c:pt idx="609">
                  <c:v>74.675072744907851</c:v>
                </c:pt>
                <c:pt idx="610">
                  <c:v>76.928702010968934</c:v>
                </c:pt>
                <c:pt idx="611">
                  <c:v>72.873263888888886</c:v>
                </c:pt>
                <c:pt idx="612">
                  <c:v>72.390572390572387</c:v>
                </c:pt>
                <c:pt idx="613">
                  <c:v>76.434245366284202</c:v>
                </c:pt>
                <c:pt idx="614">
                  <c:v>76.2904636920385</c:v>
                </c:pt>
                <c:pt idx="615">
                  <c:v>76.037069726390115</c:v>
                </c:pt>
                <c:pt idx="616">
                  <c:v>75.608656447249771</c:v>
                </c:pt>
                <c:pt idx="617">
                  <c:v>72.315140845070431</c:v>
                </c:pt>
                <c:pt idx="618">
                  <c:v>71.036315323294957</c:v>
                </c:pt>
                <c:pt idx="619">
                  <c:v>70.929626411815818</c:v>
                </c:pt>
                <c:pt idx="620">
                  <c:v>70.448662640207075</c:v>
                </c:pt>
                <c:pt idx="621">
                  <c:v>72.56074766355141</c:v>
                </c:pt>
                <c:pt idx="622">
                  <c:v>73.206106870229007</c:v>
                </c:pt>
                <c:pt idx="623">
                  <c:v>72.077922077922082</c:v>
                </c:pt>
                <c:pt idx="624">
                  <c:v>72.701949860724241</c:v>
                </c:pt>
                <c:pt idx="625">
                  <c:v>73.656716417910445</c:v>
                </c:pt>
                <c:pt idx="626">
                  <c:v>73.712121212121204</c:v>
                </c:pt>
                <c:pt idx="627">
                  <c:v>74.24103035878565</c:v>
                </c:pt>
                <c:pt idx="628">
                  <c:v>73.829201101928376</c:v>
                </c:pt>
                <c:pt idx="629">
                  <c:v>74.631956912028713</c:v>
                </c:pt>
                <c:pt idx="630">
                  <c:v>72.66121707538602</c:v>
                </c:pt>
                <c:pt idx="631">
                  <c:v>72.620126926563927</c:v>
                </c:pt>
                <c:pt idx="632">
                  <c:v>72.671480144404342</c:v>
                </c:pt>
                <c:pt idx="633">
                  <c:v>73.109475620975175</c:v>
                </c:pt>
                <c:pt idx="634">
                  <c:v>73.483455882352942</c:v>
                </c:pt>
                <c:pt idx="635">
                  <c:v>74.195612431444246</c:v>
                </c:pt>
                <c:pt idx="636">
                  <c:v>72.748433303491495</c:v>
                </c:pt>
                <c:pt idx="637">
                  <c:v>73.603603603603602</c:v>
                </c:pt>
                <c:pt idx="638">
                  <c:v>73.402903811252273</c:v>
                </c:pt>
                <c:pt idx="639">
                  <c:v>67.754271765663148</c:v>
                </c:pt>
                <c:pt idx="640">
                  <c:v>66.197628458498016</c:v>
                </c:pt>
                <c:pt idx="641">
                  <c:v>62.778181818181821</c:v>
                </c:pt>
                <c:pt idx="642">
                  <c:v>61.010452961672478</c:v>
                </c:pt>
                <c:pt idx="643">
                  <c:v>49.117959617428269</c:v>
                </c:pt>
                <c:pt idx="644">
                  <c:v>56.528465346534652</c:v>
                </c:pt>
                <c:pt idx="645">
                  <c:v>54.186602870813402</c:v>
                </c:pt>
                <c:pt idx="646">
                  <c:v>51.694169416941691</c:v>
                </c:pt>
                <c:pt idx="647">
                  <c:v>56.272617611580223</c:v>
                </c:pt>
                <c:pt idx="648">
                  <c:v>59.264126149802891</c:v>
                </c:pt>
                <c:pt idx="649">
                  <c:v>57.844387755102041</c:v>
                </c:pt>
                <c:pt idx="650">
                  <c:v>59.149350649350644</c:v>
                </c:pt>
                <c:pt idx="651">
                  <c:v>61.506849315068493</c:v>
                </c:pt>
                <c:pt idx="652">
                  <c:v>64.455732946298994</c:v>
                </c:pt>
                <c:pt idx="653">
                  <c:v>60.508474576271183</c:v>
                </c:pt>
                <c:pt idx="654">
                  <c:v>58.213350785340317</c:v>
                </c:pt>
                <c:pt idx="655">
                  <c:v>59.80092899800929</c:v>
                </c:pt>
                <c:pt idx="656">
                  <c:v>59.023437500000007</c:v>
                </c:pt>
                <c:pt idx="657">
                  <c:v>56.026650514839488</c:v>
                </c:pt>
                <c:pt idx="658">
                  <c:v>57.795765877957663</c:v>
                </c:pt>
                <c:pt idx="659">
                  <c:v>61.292471685542971</c:v>
                </c:pt>
                <c:pt idx="660">
                  <c:v>60.331125827814574</c:v>
                </c:pt>
                <c:pt idx="661">
                  <c:v>61.394719025050776</c:v>
                </c:pt>
                <c:pt idx="662">
                  <c:v>60.200777202072544</c:v>
                </c:pt>
                <c:pt idx="663">
                  <c:v>59.876302083333336</c:v>
                </c:pt>
                <c:pt idx="664">
                  <c:v>61.437125748502993</c:v>
                </c:pt>
                <c:pt idx="665">
                  <c:v>60.603674540682412</c:v>
                </c:pt>
                <c:pt idx="666">
                  <c:v>60.580000000000005</c:v>
                </c:pt>
                <c:pt idx="667">
                  <c:v>59.313222079589217</c:v>
                </c:pt>
                <c:pt idx="668">
                  <c:v>59.343112244897959</c:v>
                </c:pt>
                <c:pt idx="669">
                  <c:v>62.733333333333334</c:v>
                </c:pt>
                <c:pt idx="670">
                  <c:v>67.453237410071949</c:v>
                </c:pt>
                <c:pt idx="671">
                  <c:v>71.651090342679126</c:v>
                </c:pt>
                <c:pt idx="672">
                  <c:v>69.655430711610492</c:v>
                </c:pt>
                <c:pt idx="673">
                  <c:v>71.591083781706374</c:v>
                </c:pt>
                <c:pt idx="674">
                  <c:v>69.755747126436788</c:v>
                </c:pt>
                <c:pt idx="675">
                  <c:v>73.674242424242422</c:v>
                </c:pt>
                <c:pt idx="676">
                  <c:v>71.938775510204081</c:v>
                </c:pt>
                <c:pt idx="677">
                  <c:v>70.32163742690058</c:v>
                </c:pt>
                <c:pt idx="678">
                  <c:v>71.928783382789319</c:v>
                </c:pt>
                <c:pt idx="679">
                  <c:v>72.30022404779686</c:v>
                </c:pt>
                <c:pt idx="680">
                  <c:v>69.82683982683983</c:v>
                </c:pt>
                <c:pt idx="681">
                  <c:v>70.684326710816777</c:v>
                </c:pt>
                <c:pt idx="682">
                  <c:v>70.548148148148144</c:v>
                </c:pt>
                <c:pt idx="683">
                  <c:v>70.461538461538467</c:v>
                </c:pt>
                <c:pt idx="684">
                  <c:v>70.222575516693155</c:v>
                </c:pt>
                <c:pt idx="685">
                  <c:v>70.023677979479089</c:v>
                </c:pt>
                <c:pt idx="686">
                  <c:v>69.85804416403785</c:v>
                </c:pt>
                <c:pt idx="687">
                  <c:v>69.539579967689818</c:v>
                </c:pt>
                <c:pt idx="688">
                  <c:v>67.153965785381033</c:v>
                </c:pt>
                <c:pt idx="689">
                  <c:v>71.546558704453446</c:v>
                </c:pt>
                <c:pt idx="690">
                  <c:v>70.126682501979417</c:v>
                </c:pt>
                <c:pt idx="691">
                  <c:v>68.093443858327063</c:v>
                </c:pt>
                <c:pt idx="692">
                  <c:v>68.099850968703421</c:v>
                </c:pt>
                <c:pt idx="693">
                  <c:v>69.782608695652172</c:v>
                </c:pt>
                <c:pt idx="694">
                  <c:v>70.416666666666657</c:v>
                </c:pt>
                <c:pt idx="695">
                  <c:v>69.875389408099693</c:v>
                </c:pt>
                <c:pt idx="696">
                  <c:v>69.612403100775197</c:v>
                </c:pt>
                <c:pt idx="697">
                  <c:v>69.732283464566933</c:v>
                </c:pt>
                <c:pt idx="698">
                  <c:v>68.730886850152899</c:v>
                </c:pt>
                <c:pt idx="699">
                  <c:v>68.560663149962323</c:v>
                </c:pt>
                <c:pt idx="700">
                  <c:v>68.745247148288968</c:v>
                </c:pt>
                <c:pt idx="701">
                  <c:v>63.396998635743515</c:v>
                </c:pt>
                <c:pt idx="702">
                  <c:v>64.632768361581924</c:v>
                </c:pt>
                <c:pt idx="703">
                  <c:v>63.281799016163035</c:v>
                </c:pt>
                <c:pt idx="704">
                  <c:v>65.088105726872257</c:v>
                </c:pt>
                <c:pt idx="705">
                  <c:v>64.670614359733534</c:v>
                </c:pt>
                <c:pt idx="706">
                  <c:v>62.861230329041483</c:v>
                </c:pt>
                <c:pt idx="707">
                  <c:v>60.191912268677179</c:v>
                </c:pt>
                <c:pt idx="708">
                  <c:v>57.50325097529258</c:v>
                </c:pt>
                <c:pt idx="709">
                  <c:v>64.188096987509184</c:v>
                </c:pt>
                <c:pt idx="710">
                  <c:v>62.641099855282199</c:v>
                </c:pt>
                <c:pt idx="711">
                  <c:v>64.519731943410278</c:v>
                </c:pt>
                <c:pt idx="712">
                  <c:v>65.003756574004512</c:v>
                </c:pt>
                <c:pt idx="713">
                  <c:v>65.430513595166161</c:v>
                </c:pt>
                <c:pt idx="714">
                  <c:v>66.216216216216225</c:v>
                </c:pt>
                <c:pt idx="715">
                  <c:v>66.163328197226491</c:v>
                </c:pt>
                <c:pt idx="716">
                  <c:v>64.715510522213563</c:v>
                </c:pt>
                <c:pt idx="717">
                  <c:v>63.902633679170002</c:v>
                </c:pt>
                <c:pt idx="718">
                  <c:v>64.926350245499179</c:v>
                </c:pt>
                <c:pt idx="719">
                  <c:v>64.111111111111114</c:v>
                </c:pt>
                <c:pt idx="720">
                  <c:v>64.290220820189276</c:v>
                </c:pt>
                <c:pt idx="721">
                  <c:v>65.378486055776889</c:v>
                </c:pt>
                <c:pt idx="722">
                  <c:v>65.682362330407031</c:v>
                </c:pt>
                <c:pt idx="723">
                  <c:v>66.091051805337514</c:v>
                </c:pt>
                <c:pt idx="724">
                  <c:v>66.084905660377359</c:v>
                </c:pt>
                <c:pt idx="725">
                  <c:v>69.049586776859499</c:v>
                </c:pt>
                <c:pt idx="726">
                  <c:v>68.95559210526315</c:v>
                </c:pt>
                <c:pt idx="727">
                  <c:v>69.265306122448976</c:v>
                </c:pt>
                <c:pt idx="728">
                  <c:v>68.474714518760194</c:v>
                </c:pt>
                <c:pt idx="729">
                  <c:v>67.889530090684246</c:v>
                </c:pt>
                <c:pt idx="730">
                  <c:v>67.872860635696824</c:v>
                </c:pt>
                <c:pt idx="731">
                  <c:v>68.255813953488371</c:v>
                </c:pt>
                <c:pt idx="732">
                  <c:v>68.409090909090907</c:v>
                </c:pt>
                <c:pt idx="733">
                  <c:v>68.389544688026987</c:v>
                </c:pt>
                <c:pt idx="734">
                  <c:v>66.803953871499175</c:v>
                </c:pt>
                <c:pt idx="735">
                  <c:v>66.514143094841927</c:v>
                </c:pt>
                <c:pt idx="736">
                  <c:v>66.895368782161228</c:v>
                </c:pt>
                <c:pt idx="737">
                  <c:v>66.314893617021283</c:v>
                </c:pt>
                <c:pt idx="738">
                  <c:v>63.825503355704697</c:v>
                </c:pt>
                <c:pt idx="739">
                  <c:v>65.49747048903879</c:v>
                </c:pt>
                <c:pt idx="740">
                  <c:v>66.851211072664356</c:v>
                </c:pt>
                <c:pt idx="741">
                  <c:v>65.912897822445558</c:v>
                </c:pt>
                <c:pt idx="742">
                  <c:v>64.428104575163403</c:v>
                </c:pt>
                <c:pt idx="743">
                  <c:v>65.816666666666663</c:v>
                </c:pt>
                <c:pt idx="744">
                  <c:v>66.297577854671275</c:v>
                </c:pt>
                <c:pt idx="745">
                  <c:v>66.24783362218372</c:v>
                </c:pt>
                <c:pt idx="746">
                  <c:v>66.874458874458867</c:v>
                </c:pt>
                <c:pt idx="747">
                  <c:v>66.840731070496076</c:v>
                </c:pt>
                <c:pt idx="748">
                  <c:v>67.06039076376554</c:v>
                </c:pt>
                <c:pt idx="749">
                  <c:v>67.089285714285722</c:v>
                </c:pt>
                <c:pt idx="750">
                  <c:v>67.981981981981988</c:v>
                </c:pt>
                <c:pt idx="751">
                  <c:v>68.703007518796994</c:v>
                </c:pt>
                <c:pt idx="752">
                  <c:v>69.942638623326957</c:v>
                </c:pt>
                <c:pt idx="753">
                  <c:v>69.519230769230774</c:v>
                </c:pt>
                <c:pt idx="754">
                  <c:v>70.142857142857139</c:v>
                </c:pt>
                <c:pt idx="755">
                  <c:v>69.064272211720237</c:v>
                </c:pt>
                <c:pt idx="756">
                  <c:v>69.158878504672899</c:v>
                </c:pt>
                <c:pt idx="757">
                  <c:v>72.427184466019412</c:v>
                </c:pt>
                <c:pt idx="758">
                  <c:v>71.758652946679149</c:v>
                </c:pt>
                <c:pt idx="759">
                  <c:v>71.445086705202314</c:v>
                </c:pt>
                <c:pt idx="760">
                  <c:v>72.030947775628619</c:v>
                </c:pt>
                <c:pt idx="761">
                  <c:v>71.856171039844511</c:v>
                </c:pt>
                <c:pt idx="762">
                  <c:v>70.841300191204581</c:v>
                </c:pt>
                <c:pt idx="763">
                  <c:v>70.752688172043008</c:v>
                </c:pt>
                <c:pt idx="764">
                  <c:v>70.365033621517767</c:v>
                </c:pt>
                <c:pt idx="765">
                  <c:v>70.469208211143695</c:v>
                </c:pt>
                <c:pt idx="766">
                  <c:v>71.097922848664695</c:v>
                </c:pt>
                <c:pt idx="767">
                  <c:v>70.303030303030312</c:v>
                </c:pt>
                <c:pt idx="768">
                  <c:v>70.937188434695912</c:v>
                </c:pt>
                <c:pt idx="769">
                  <c:v>69.504761904761907</c:v>
                </c:pt>
                <c:pt idx="770">
                  <c:v>70.210727969348667</c:v>
                </c:pt>
                <c:pt idx="771">
                  <c:v>70.829268292682926</c:v>
                </c:pt>
                <c:pt idx="772">
                  <c:v>71.145935357492647</c:v>
                </c:pt>
                <c:pt idx="773">
                  <c:v>72.049261083743829</c:v>
                </c:pt>
                <c:pt idx="774">
                  <c:v>71.65384615384616</c:v>
                </c:pt>
                <c:pt idx="775">
                  <c:v>73.314065510597302</c:v>
                </c:pt>
                <c:pt idx="776">
                  <c:v>73.190883190883198</c:v>
                </c:pt>
                <c:pt idx="777">
                  <c:v>69.565217391304344</c:v>
                </c:pt>
                <c:pt idx="778">
                  <c:v>70.188356164383563</c:v>
                </c:pt>
                <c:pt idx="779">
                  <c:v>72.732864674868182</c:v>
                </c:pt>
                <c:pt idx="780">
                  <c:v>72.132158590308379</c:v>
                </c:pt>
                <c:pt idx="781">
                  <c:v>73.83720930232559</c:v>
                </c:pt>
                <c:pt idx="782">
                  <c:v>74.235611510791372</c:v>
                </c:pt>
                <c:pt idx="783">
                  <c:v>77.779922779922785</c:v>
                </c:pt>
                <c:pt idx="784">
                  <c:v>77.069457659372034</c:v>
                </c:pt>
                <c:pt idx="785">
                  <c:v>77.949438202247194</c:v>
                </c:pt>
                <c:pt idx="786">
                  <c:v>78.43570057581573</c:v>
                </c:pt>
                <c:pt idx="787">
                  <c:v>80</c:v>
                </c:pt>
                <c:pt idx="788">
                  <c:v>79.082308420056762</c:v>
                </c:pt>
                <c:pt idx="789">
                  <c:v>78.99239543726236</c:v>
                </c:pt>
                <c:pt idx="790">
                  <c:v>78.14258911819887</c:v>
                </c:pt>
                <c:pt idx="791">
                  <c:v>78.983855650522329</c:v>
                </c:pt>
                <c:pt idx="792">
                  <c:v>78.803501945525298</c:v>
                </c:pt>
                <c:pt idx="793">
                  <c:v>78.447937131630653</c:v>
                </c:pt>
                <c:pt idx="794">
                  <c:v>78.558823529411768</c:v>
                </c:pt>
                <c:pt idx="795">
                  <c:v>78.152929493545187</c:v>
                </c:pt>
                <c:pt idx="796">
                  <c:v>74.354317998385795</c:v>
                </c:pt>
                <c:pt idx="797">
                  <c:v>73.76953125</c:v>
                </c:pt>
                <c:pt idx="798">
                  <c:v>73.714173537495085</c:v>
                </c:pt>
                <c:pt idx="799">
                  <c:v>74.504950495049513</c:v>
                </c:pt>
                <c:pt idx="800">
                  <c:v>74.9949545913219</c:v>
                </c:pt>
                <c:pt idx="801">
                  <c:v>74.037886340977082</c:v>
                </c:pt>
                <c:pt idx="802">
                  <c:v>72.980198019801989</c:v>
                </c:pt>
                <c:pt idx="803">
                  <c:v>73.320118929633296</c:v>
                </c:pt>
                <c:pt idx="804">
                  <c:v>70.210727969348667</c:v>
                </c:pt>
                <c:pt idx="805">
                  <c:v>72.184707050645471</c:v>
                </c:pt>
                <c:pt idx="806">
                  <c:v>70.558882235528941</c:v>
                </c:pt>
                <c:pt idx="807">
                  <c:v>71.525773195876283</c:v>
                </c:pt>
                <c:pt idx="808">
                  <c:v>72.284180090871544</c:v>
                </c:pt>
                <c:pt idx="809">
                  <c:v>71.792260692464353</c:v>
                </c:pt>
                <c:pt idx="810">
                  <c:v>73.926380368098165</c:v>
                </c:pt>
                <c:pt idx="811">
                  <c:v>74.021496653822751</c:v>
                </c:pt>
                <c:pt idx="812">
                  <c:v>74.281314168377818</c:v>
                </c:pt>
                <c:pt idx="813">
                  <c:v>75.814432989690729</c:v>
                </c:pt>
                <c:pt idx="814">
                  <c:v>77.702424989724634</c:v>
                </c:pt>
                <c:pt idx="815">
                  <c:v>77.982385908726982</c:v>
                </c:pt>
                <c:pt idx="816">
                  <c:v>79.003079291762901</c:v>
                </c:pt>
                <c:pt idx="817">
                  <c:v>78.886756238003841</c:v>
                </c:pt>
                <c:pt idx="818">
                  <c:v>80</c:v>
                </c:pt>
                <c:pt idx="819">
                  <c:v>79.55766845804051</c:v>
                </c:pt>
                <c:pt idx="820">
                  <c:v>80.702487978256315</c:v>
                </c:pt>
                <c:pt idx="821">
                  <c:v>81.431535269709542</c:v>
                </c:pt>
                <c:pt idx="822">
                  <c:v>84.305120167189131</c:v>
                </c:pt>
                <c:pt idx="823">
                  <c:v>83.936170212765958</c:v>
                </c:pt>
                <c:pt idx="824">
                  <c:v>89.699769053117777</c:v>
                </c:pt>
                <c:pt idx="825">
                  <c:v>87.109557109557102</c:v>
                </c:pt>
                <c:pt idx="826">
                  <c:v>91.646191646191639</c:v>
                </c:pt>
                <c:pt idx="827">
                  <c:v>90.81145584725536</c:v>
                </c:pt>
                <c:pt idx="828">
                  <c:v>91.10849056603773</c:v>
                </c:pt>
                <c:pt idx="829">
                  <c:v>91.225961538461533</c:v>
                </c:pt>
                <c:pt idx="830">
                  <c:v>92.693236714975853</c:v>
                </c:pt>
                <c:pt idx="831">
                  <c:v>93.012048192771076</c:v>
                </c:pt>
                <c:pt idx="832">
                  <c:v>90.980392156862735</c:v>
                </c:pt>
                <c:pt idx="833">
                  <c:v>93.4</c:v>
                </c:pt>
                <c:pt idx="834">
                  <c:v>95.024752475247524</c:v>
                </c:pt>
                <c:pt idx="835">
                  <c:v>91.686460807600952</c:v>
                </c:pt>
                <c:pt idx="836">
                  <c:v>92.87592636863495</c:v>
                </c:pt>
                <c:pt idx="837">
                  <c:v>94.337349397590359</c:v>
                </c:pt>
                <c:pt idx="838">
                  <c:v>94.93512974051896</c:v>
                </c:pt>
                <c:pt idx="839">
                  <c:v>98.03664921465969</c:v>
                </c:pt>
                <c:pt idx="840">
                  <c:v>94.521963824289401</c:v>
                </c:pt>
                <c:pt idx="841">
                  <c:v>96.129870129870127</c:v>
                </c:pt>
                <c:pt idx="842">
                  <c:v>96.184210526315795</c:v>
                </c:pt>
                <c:pt idx="843">
                  <c:v>101.27478753541077</c:v>
                </c:pt>
                <c:pt idx="844">
                  <c:v>96.65789473684211</c:v>
                </c:pt>
                <c:pt idx="845">
                  <c:v>88.090692124105004</c:v>
                </c:pt>
                <c:pt idx="846">
                  <c:v>89.040097205346285</c:v>
                </c:pt>
                <c:pt idx="847">
                  <c:v>91.268844221105525</c:v>
                </c:pt>
                <c:pt idx="848">
                  <c:v>92.337662337662337</c:v>
                </c:pt>
                <c:pt idx="849">
                  <c:v>90.530303030303031</c:v>
                </c:pt>
                <c:pt idx="850">
                  <c:v>90.5625</c:v>
                </c:pt>
                <c:pt idx="851">
                  <c:v>91.198979591836732</c:v>
                </c:pt>
                <c:pt idx="852">
                  <c:v>90.267175572519079</c:v>
                </c:pt>
                <c:pt idx="853">
                  <c:v>90.101010101010104</c:v>
                </c:pt>
                <c:pt idx="854">
                  <c:v>88.428217821782184</c:v>
                </c:pt>
                <c:pt idx="855">
                  <c:v>88.08933002481389</c:v>
                </c:pt>
                <c:pt idx="856">
                  <c:v>87.81481481481481</c:v>
                </c:pt>
                <c:pt idx="857">
                  <c:v>87.530266343825673</c:v>
                </c:pt>
                <c:pt idx="858">
                  <c:v>81.87919463087249</c:v>
                </c:pt>
                <c:pt idx="859">
                  <c:v>82.309417040358753</c:v>
                </c:pt>
                <c:pt idx="860">
                  <c:v>83.781321184510261</c:v>
                </c:pt>
                <c:pt idx="861">
                  <c:v>83.205417607223481</c:v>
                </c:pt>
                <c:pt idx="862">
                  <c:v>81.428571428571431</c:v>
                </c:pt>
                <c:pt idx="863">
                  <c:v>83.997722095671989</c:v>
                </c:pt>
                <c:pt idx="864">
                  <c:v>84.013605442176868</c:v>
                </c:pt>
                <c:pt idx="865">
                  <c:v>89.390243902439039</c:v>
                </c:pt>
                <c:pt idx="866">
                  <c:v>91.313131313131322</c:v>
                </c:pt>
                <c:pt idx="867">
                  <c:v>89.775000000000006</c:v>
                </c:pt>
                <c:pt idx="868">
                  <c:v>89.214463840399006</c:v>
                </c:pt>
                <c:pt idx="869">
                  <c:v>89.267676767676775</c:v>
                </c:pt>
                <c:pt idx="870">
                  <c:v>90.93994778067885</c:v>
                </c:pt>
                <c:pt idx="871">
                  <c:v>87.543859649122808</c:v>
                </c:pt>
                <c:pt idx="872">
                  <c:v>85.621890547263689</c:v>
                </c:pt>
                <c:pt idx="873">
                  <c:v>84.951219512195138</c:v>
                </c:pt>
                <c:pt idx="874">
                  <c:v>84.878048780487816</c:v>
                </c:pt>
                <c:pt idx="875">
                  <c:v>86.325301204819269</c:v>
                </c:pt>
                <c:pt idx="876">
                  <c:v>87.070217917675549</c:v>
                </c:pt>
                <c:pt idx="877">
                  <c:v>87.144578313252993</c:v>
                </c:pt>
                <c:pt idx="878">
                  <c:v>87.878048780487816</c:v>
                </c:pt>
                <c:pt idx="879">
                  <c:v>87.586206896551744</c:v>
                </c:pt>
                <c:pt idx="880">
                  <c:v>88.487499999999997</c:v>
                </c:pt>
                <c:pt idx="881">
                  <c:v>89.652605459057071</c:v>
                </c:pt>
                <c:pt idx="882">
                  <c:v>88.864734299516911</c:v>
                </c:pt>
                <c:pt idx="883">
                  <c:v>90.393120393120384</c:v>
                </c:pt>
                <c:pt idx="884">
                  <c:v>91.299504950495049</c:v>
                </c:pt>
                <c:pt idx="885">
                  <c:v>93.095854922279798</c:v>
                </c:pt>
                <c:pt idx="886">
                  <c:v>92.609819121447018</c:v>
                </c:pt>
                <c:pt idx="887">
                  <c:v>91.365979381443296</c:v>
                </c:pt>
                <c:pt idx="888">
                  <c:v>88.035264483627202</c:v>
                </c:pt>
                <c:pt idx="889">
                  <c:v>86.91463414634147</c:v>
                </c:pt>
                <c:pt idx="890">
                  <c:v>82.827102803738313</c:v>
                </c:pt>
                <c:pt idx="891">
                  <c:v>85.325301204819269</c:v>
                </c:pt>
                <c:pt idx="892">
                  <c:v>85.611510791366911</c:v>
                </c:pt>
                <c:pt idx="893">
                  <c:v>84.630071599045337</c:v>
                </c:pt>
                <c:pt idx="894">
                  <c:v>85.04807692307692</c:v>
                </c:pt>
                <c:pt idx="895">
                  <c:v>85.463414634146346</c:v>
                </c:pt>
                <c:pt idx="896">
                  <c:v>85.851581508515821</c:v>
                </c:pt>
                <c:pt idx="897">
                  <c:v>83.990384615384613</c:v>
                </c:pt>
                <c:pt idx="898">
                  <c:v>84.330900243309003</c:v>
                </c:pt>
                <c:pt idx="899">
                  <c:v>82.087378640776691</c:v>
                </c:pt>
                <c:pt idx="900">
                  <c:v>82.433734939759034</c:v>
                </c:pt>
                <c:pt idx="901">
                  <c:v>83.504901960784309</c:v>
                </c:pt>
                <c:pt idx="902">
                  <c:v>83.097560975609767</c:v>
                </c:pt>
                <c:pt idx="903">
                  <c:v>84.886649874055408</c:v>
                </c:pt>
                <c:pt idx="904">
                  <c:v>84.522613065326624</c:v>
                </c:pt>
                <c:pt idx="905">
                  <c:v>84.364089775561098</c:v>
                </c:pt>
                <c:pt idx="906">
                  <c:v>82.205882352941174</c:v>
                </c:pt>
                <c:pt idx="907">
                  <c:v>82.928921568627459</c:v>
                </c:pt>
                <c:pt idx="908">
                  <c:v>82.757352941176464</c:v>
                </c:pt>
                <c:pt idx="909">
                  <c:v>83.865336658354124</c:v>
                </c:pt>
                <c:pt idx="910">
                  <c:v>83.580246913580254</c:v>
                </c:pt>
                <c:pt idx="911">
                  <c:v>83.131067961165044</c:v>
                </c:pt>
                <c:pt idx="912">
                  <c:v>84.416873449131501</c:v>
                </c:pt>
                <c:pt idx="913">
                  <c:v>85.78947368421052</c:v>
                </c:pt>
                <c:pt idx="914">
                  <c:v>85.519801980198025</c:v>
                </c:pt>
                <c:pt idx="915">
                  <c:v>88.524173027989818</c:v>
                </c:pt>
                <c:pt idx="916">
                  <c:v>90.86513994910942</c:v>
                </c:pt>
                <c:pt idx="917">
                  <c:v>90.582278481012651</c:v>
                </c:pt>
                <c:pt idx="918">
                  <c:v>90.862944162436548</c:v>
                </c:pt>
                <c:pt idx="919">
                  <c:v>87.819548872180434</c:v>
                </c:pt>
                <c:pt idx="920">
                  <c:v>88.447368421052644</c:v>
                </c:pt>
                <c:pt idx="921">
                  <c:v>90.589812332439678</c:v>
                </c:pt>
                <c:pt idx="922">
                  <c:v>92.16802168021681</c:v>
                </c:pt>
                <c:pt idx="923">
                  <c:v>91.528150134048246</c:v>
                </c:pt>
                <c:pt idx="924">
                  <c:v>92.357723577235774</c:v>
                </c:pt>
                <c:pt idx="925">
                  <c:v>90.594315245478043</c:v>
                </c:pt>
                <c:pt idx="926">
                  <c:v>91.387434554973836</c:v>
                </c:pt>
                <c:pt idx="927">
                  <c:v>93.128342245989302</c:v>
                </c:pt>
                <c:pt idx="928">
                  <c:v>92.891246684350122</c:v>
                </c:pt>
                <c:pt idx="929">
                  <c:v>91.962365591397855</c:v>
                </c:pt>
                <c:pt idx="930">
                  <c:v>90.52770448548813</c:v>
                </c:pt>
                <c:pt idx="931">
                  <c:v>90</c:v>
                </c:pt>
                <c:pt idx="932">
                  <c:v>86.511627906976742</c:v>
                </c:pt>
                <c:pt idx="933">
                  <c:v>89.335106382978722</c:v>
                </c:pt>
                <c:pt idx="934">
                  <c:v>88.938992042440319</c:v>
                </c:pt>
                <c:pt idx="935">
                  <c:v>89.651474530831095</c:v>
                </c:pt>
                <c:pt idx="936">
                  <c:v>89.493333333333339</c:v>
                </c:pt>
                <c:pt idx="937">
                  <c:v>90.269541778975736</c:v>
                </c:pt>
                <c:pt idx="938">
                  <c:v>89.310344827586206</c:v>
                </c:pt>
                <c:pt idx="939">
                  <c:v>90.21621621621621</c:v>
                </c:pt>
                <c:pt idx="940">
                  <c:v>90.653950953678475</c:v>
                </c:pt>
                <c:pt idx="941">
                  <c:v>89.483695652173907</c:v>
                </c:pt>
                <c:pt idx="942">
                  <c:v>89.453551912568301</c:v>
                </c:pt>
                <c:pt idx="943">
                  <c:v>88.387096774193552</c:v>
                </c:pt>
                <c:pt idx="944">
                  <c:v>89.457994579945805</c:v>
                </c:pt>
                <c:pt idx="945">
                  <c:v>89.562841530054641</c:v>
                </c:pt>
                <c:pt idx="946">
                  <c:v>89.078590785907863</c:v>
                </c:pt>
                <c:pt idx="947">
                  <c:v>91.077348066298342</c:v>
                </c:pt>
                <c:pt idx="948">
                  <c:v>91.536312849162002</c:v>
                </c:pt>
                <c:pt idx="949">
                  <c:v>91.782729805013929</c:v>
                </c:pt>
                <c:pt idx="950">
                  <c:v>90.303030303030312</c:v>
                </c:pt>
                <c:pt idx="951">
                  <c:v>90.081521739130437</c:v>
                </c:pt>
                <c:pt idx="952">
                  <c:v>89.514824797843673</c:v>
                </c:pt>
                <c:pt idx="953">
                  <c:v>85.793450881612088</c:v>
                </c:pt>
                <c:pt idx="954">
                  <c:v>88.324607329842934</c:v>
                </c:pt>
                <c:pt idx="955">
                  <c:v>86.208651399491089</c:v>
                </c:pt>
                <c:pt idx="956">
                  <c:v>87.468354430379748</c:v>
                </c:pt>
                <c:pt idx="957">
                  <c:v>80.520361990950221</c:v>
                </c:pt>
                <c:pt idx="958">
                  <c:v>82.110091743119256</c:v>
                </c:pt>
                <c:pt idx="959">
                  <c:v>82.77027027027026</c:v>
                </c:pt>
                <c:pt idx="960">
                  <c:v>81.36363636363636</c:v>
                </c:pt>
                <c:pt idx="961">
                  <c:v>81.601731601731601</c:v>
                </c:pt>
                <c:pt idx="962">
                  <c:v>84.909909909909899</c:v>
                </c:pt>
                <c:pt idx="963">
                  <c:v>86.698337292161526</c:v>
                </c:pt>
                <c:pt idx="964">
                  <c:v>86.456876456876458</c:v>
                </c:pt>
                <c:pt idx="965">
                  <c:v>84.349775784753362</c:v>
                </c:pt>
                <c:pt idx="966">
                  <c:v>79.586776859504127</c:v>
                </c:pt>
                <c:pt idx="967">
                  <c:v>78.239999999999995</c:v>
                </c:pt>
                <c:pt idx="968">
                  <c:v>77.837301587301596</c:v>
                </c:pt>
                <c:pt idx="969">
                  <c:v>78.666666666666657</c:v>
                </c:pt>
                <c:pt idx="970">
                  <c:v>75.65055762081785</c:v>
                </c:pt>
                <c:pt idx="971">
                  <c:v>82.113289760348579</c:v>
                </c:pt>
                <c:pt idx="972">
                  <c:v>79.633620689655174</c:v>
                </c:pt>
                <c:pt idx="973">
                  <c:v>78.075313807531373</c:v>
                </c:pt>
                <c:pt idx="974">
                  <c:v>78.867521367521377</c:v>
                </c:pt>
                <c:pt idx="975">
                  <c:v>79.517543859649138</c:v>
                </c:pt>
                <c:pt idx="976">
                  <c:v>85.995085995085986</c:v>
                </c:pt>
                <c:pt idx="977">
                  <c:v>86.947890818858554</c:v>
                </c:pt>
                <c:pt idx="978">
                  <c:v>86.958637469586364</c:v>
                </c:pt>
                <c:pt idx="979">
                  <c:v>87.456790123456784</c:v>
                </c:pt>
                <c:pt idx="980">
                  <c:v>82.546082949308754</c:v>
                </c:pt>
                <c:pt idx="981">
                  <c:v>84.180138568129323</c:v>
                </c:pt>
                <c:pt idx="982">
                  <c:v>82.844243792325059</c:v>
                </c:pt>
                <c:pt idx="983">
                  <c:v>84.210526315789465</c:v>
                </c:pt>
                <c:pt idx="984">
                  <c:v>83.919821826280625</c:v>
                </c:pt>
                <c:pt idx="985">
                  <c:v>82.660753880266086</c:v>
                </c:pt>
                <c:pt idx="986">
                  <c:v>80.361702127659569</c:v>
                </c:pt>
                <c:pt idx="987">
                  <c:v>80.847639484978544</c:v>
                </c:pt>
                <c:pt idx="988">
                  <c:v>78.232848232848241</c:v>
                </c:pt>
                <c:pt idx="989">
                  <c:v>76.143141153081501</c:v>
                </c:pt>
                <c:pt idx="990">
                  <c:v>77.245508982035929</c:v>
                </c:pt>
                <c:pt idx="991">
                  <c:v>77.125748502994014</c:v>
                </c:pt>
                <c:pt idx="992">
                  <c:v>76.509803921568633</c:v>
                </c:pt>
                <c:pt idx="993">
                  <c:v>76.952191235059772</c:v>
                </c:pt>
                <c:pt idx="994">
                  <c:v>74.865384615384613</c:v>
                </c:pt>
                <c:pt idx="995">
                  <c:v>74.549019607843135</c:v>
                </c:pt>
                <c:pt idx="996">
                  <c:v>75.16</c:v>
                </c:pt>
                <c:pt idx="997">
                  <c:v>71.460258780036966</c:v>
                </c:pt>
                <c:pt idx="998">
                  <c:v>72.38095238095238</c:v>
                </c:pt>
                <c:pt idx="999">
                  <c:v>73.275193798449621</c:v>
                </c:pt>
                <c:pt idx="1000">
                  <c:v>72.332695984703633</c:v>
                </c:pt>
                <c:pt idx="1001">
                  <c:v>72.041984732824432</c:v>
                </c:pt>
                <c:pt idx="1002">
                  <c:v>71.481481481481481</c:v>
                </c:pt>
                <c:pt idx="1003">
                  <c:v>71.254612546125458</c:v>
                </c:pt>
                <c:pt idx="1004">
                  <c:v>67.712305025996542</c:v>
                </c:pt>
                <c:pt idx="1005">
                  <c:v>68.15789473684211</c:v>
                </c:pt>
                <c:pt idx="1006">
                  <c:v>70.255474452554736</c:v>
                </c:pt>
                <c:pt idx="1007">
                  <c:v>72.198852772466537</c:v>
                </c:pt>
                <c:pt idx="1008">
                  <c:v>72.795275590551185</c:v>
                </c:pt>
                <c:pt idx="1009">
                  <c:v>70.676691729323309</c:v>
                </c:pt>
                <c:pt idx="1010">
                  <c:v>70.542279411764696</c:v>
                </c:pt>
                <c:pt idx="1011">
                  <c:v>70.462962962962962</c:v>
                </c:pt>
                <c:pt idx="1012">
                  <c:v>68.47246891651865</c:v>
                </c:pt>
                <c:pt idx="1013">
                  <c:v>70.550458715596335</c:v>
                </c:pt>
                <c:pt idx="1014">
                  <c:v>71.890359168241972</c:v>
                </c:pt>
                <c:pt idx="1015">
                  <c:v>71.52985074626865</c:v>
                </c:pt>
                <c:pt idx="1016">
                  <c:v>70.322580645161281</c:v>
                </c:pt>
                <c:pt idx="1017">
                  <c:v>72.727272727272734</c:v>
                </c:pt>
                <c:pt idx="1018">
                  <c:v>71.478743068391864</c:v>
                </c:pt>
                <c:pt idx="1019">
                  <c:v>73.563218390804607</c:v>
                </c:pt>
                <c:pt idx="1020">
                  <c:v>73.575525812619503</c:v>
                </c:pt>
                <c:pt idx="1021">
                  <c:v>73.022813688212935</c:v>
                </c:pt>
                <c:pt idx="1022">
                  <c:v>72.067669172932327</c:v>
                </c:pt>
                <c:pt idx="1023">
                  <c:v>73.540856031128413</c:v>
                </c:pt>
                <c:pt idx="1024">
                  <c:v>74.367588932806328</c:v>
                </c:pt>
                <c:pt idx="1025">
                  <c:v>73.189655172413794</c:v>
                </c:pt>
                <c:pt idx="1026">
                  <c:v>73.570057581573906</c:v>
                </c:pt>
                <c:pt idx="1027">
                  <c:v>71.270718232044203</c:v>
                </c:pt>
                <c:pt idx="1028">
                  <c:v>71.834862385321102</c:v>
                </c:pt>
                <c:pt idx="1029">
                  <c:v>71.863468634686342</c:v>
                </c:pt>
                <c:pt idx="1030">
                  <c:v>69.316987740805601</c:v>
                </c:pt>
                <c:pt idx="1031">
                  <c:v>70.375000000000014</c:v>
                </c:pt>
                <c:pt idx="1032">
                  <c:v>69.767857142857139</c:v>
                </c:pt>
                <c:pt idx="1033">
                  <c:v>72.026022304832722</c:v>
                </c:pt>
                <c:pt idx="1034">
                  <c:v>73.679245283018872</c:v>
                </c:pt>
                <c:pt idx="1035">
                  <c:v>72.392523364485982</c:v>
                </c:pt>
                <c:pt idx="1036">
                  <c:v>73.047619047619051</c:v>
                </c:pt>
                <c:pt idx="1037">
                  <c:v>74.554263565891475</c:v>
                </c:pt>
                <c:pt idx="1038">
                  <c:v>74.649805447470825</c:v>
                </c:pt>
                <c:pt idx="1039">
                  <c:v>74.699029126213588</c:v>
                </c:pt>
                <c:pt idx="1040">
                  <c:v>80.38297872340425</c:v>
                </c:pt>
                <c:pt idx="1041">
                  <c:v>80.084925690021223</c:v>
                </c:pt>
                <c:pt idx="1042">
                  <c:v>79.018789144050103</c:v>
                </c:pt>
                <c:pt idx="1043">
                  <c:v>79.706498951781981</c:v>
                </c:pt>
                <c:pt idx="1044">
                  <c:v>78.422131147540981</c:v>
                </c:pt>
                <c:pt idx="1045">
                  <c:v>80.863930885529157</c:v>
                </c:pt>
                <c:pt idx="1046">
                  <c:v>78.8125</c:v>
                </c:pt>
                <c:pt idx="1047">
                  <c:v>78.670756646216773</c:v>
                </c:pt>
                <c:pt idx="1048">
                  <c:v>80.192719486081373</c:v>
                </c:pt>
                <c:pt idx="1049">
                  <c:v>80.492505353319061</c:v>
                </c:pt>
                <c:pt idx="1050">
                  <c:v>78.94957983193278</c:v>
                </c:pt>
                <c:pt idx="1051">
                  <c:v>79.28721174004194</c:v>
                </c:pt>
                <c:pt idx="1052">
                  <c:v>81.079913606911447</c:v>
                </c:pt>
                <c:pt idx="1053">
                  <c:v>85.717539863325754</c:v>
                </c:pt>
                <c:pt idx="1054">
                  <c:v>83.728070175438603</c:v>
                </c:pt>
                <c:pt idx="1055">
                  <c:v>81.02536997885835</c:v>
                </c:pt>
                <c:pt idx="1056">
                  <c:v>82.640692640692635</c:v>
                </c:pt>
                <c:pt idx="1057">
                  <c:v>74.277566539923953</c:v>
                </c:pt>
                <c:pt idx="1058">
                  <c:v>72.936802973977692</c:v>
                </c:pt>
                <c:pt idx="1059">
                  <c:v>73.773584905660385</c:v>
                </c:pt>
                <c:pt idx="1060">
                  <c:v>68.76543209876543</c:v>
                </c:pt>
                <c:pt idx="1061">
                  <c:v>67.600700525394046</c:v>
                </c:pt>
                <c:pt idx="1062">
                  <c:v>64.59504132231406</c:v>
                </c:pt>
                <c:pt idx="1063">
                  <c:v>72.146892655367239</c:v>
                </c:pt>
                <c:pt idx="1064">
                  <c:v>71.401869158878512</c:v>
                </c:pt>
                <c:pt idx="1065">
                  <c:v>71.066176470588232</c:v>
                </c:pt>
                <c:pt idx="1066">
                  <c:v>73.467432950191579</c:v>
                </c:pt>
                <c:pt idx="1067">
                  <c:v>71.247706422018354</c:v>
                </c:pt>
                <c:pt idx="1068">
                  <c:v>71.881918819188201</c:v>
                </c:pt>
                <c:pt idx="1069">
                  <c:v>72.705223880597003</c:v>
                </c:pt>
                <c:pt idx="1070">
                  <c:v>76.302186878727639</c:v>
                </c:pt>
                <c:pt idx="1071">
                  <c:v>74.603481624758217</c:v>
                </c:pt>
                <c:pt idx="1072">
                  <c:v>74.141221374045799</c:v>
                </c:pt>
                <c:pt idx="1073">
                  <c:v>74.25</c:v>
                </c:pt>
                <c:pt idx="1074">
                  <c:v>75.354330708661422</c:v>
                </c:pt>
                <c:pt idx="1075">
                  <c:v>74.158607350096702</c:v>
                </c:pt>
                <c:pt idx="1076">
                  <c:v>73.047619047619051</c:v>
                </c:pt>
                <c:pt idx="1077">
                  <c:v>67.438596491228068</c:v>
                </c:pt>
                <c:pt idx="1078">
                  <c:v>68.392857142857153</c:v>
                </c:pt>
                <c:pt idx="1079">
                  <c:v>72.045454545454533</c:v>
                </c:pt>
                <c:pt idx="1080">
                  <c:v>71.308411214953281</c:v>
                </c:pt>
                <c:pt idx="1081">
                  <c:v>70.127737226277375</c:v>
                </c:pt>
                <c:pt idx="1082">
                  <c:v>70.423572744014734</c:v>
                </c:pt>
                <c:pt idx="1083">
                  <c:v>70.330275229357795</c:v>
                </c:pt>
                <c:pt idx="1084">
                  <c:v>71.607476635514033</c:v>
                </c:pt>
                <c:pt idx="1085">
                  <c:v>71.375464684014872</c:v>
                </c:pt>
                <c:pt idx="1086">
                  <c:v>71.287313432835816</c:v>
                </c:pt>
                <c:pt idx="1087">
                  <c:v>71.949152542372886</c:v>
                </c:pt>
                <c:pt idx="1088">
                  <c:v>72.23062381852553</c:v>
                </c:pt>
                <c:pt idx="1089">
                  <c:v>71.675874769797417</c:v>
                </c:pt>
                <c:pt idx="1090">
                  <c:v>72.164179104477611</c:v>
                </c:pt>
                <c:pt idx="1091">
                  <c:v>73.167938931297698</c:v>
                </c:pt>
                <c:pt idx="1092">
                  <c:v>74.22115384615384</c:v>
                </c:pt>
                <c:pt idx="1093">
                  <c:v>74.378585086042065</c:v>
                </c:pt>
                <c:pt idx="1094">
                  <c:v>74.951456310679603</c:v>
                </c:pt>
                <c:pt idx="1095">
                  <c:v>75</c:v>
                </c:pt>
                <c:pt idx="1096">
                  <c:v>74.681467181467184</c:v>
                </c:pt>
                <c:pt idx="1097">
                  <c:v>71.869328493647913</c:v>
                </c:pt>
                <c:pt idx="1098">
                  <c:v>73.014705882352928</c:v>
                </c:pt>
                <c:pt idx="1099">
                  <c:v>73.382352941176464</c:v>
                </c:pt>
                <c:pt idx="1100">
                  <c:v>73.399638336347195</c:v>
                </c:pt>
                <c:pt idx="1101">
                  <c:v>71.323024054982824</c:v>
                </c:pt>
                <c:pt idx="1102">
                  <c:v>71.808510638297875</c:v>
                </c:pt>
                <c:pt idx="1103">
                  <c:v>70.963222416812613</c:v>
                </c:pt>
                <c:pt idx="1104">
                  <c:v>73.027522935779814</c:v>
                </c:pt>
                <c:pt idx="1105">
                  <c:v>72.58652094717668</c:v>
                </c:pt>
                <c:pt idx="1106">
                  <c:v>72.285974499089249</c:v>
                </c:pt>
                <c:pt idx="1107">
                  <c:v>70.813953488372093</c:v>
                </c:pt>
                <c:pt idx="1108">
                  <c:v>70.710479573712263</c:v>
                </c:pt>
                <c:pt idx="1109">
                  <c:v>71.576086956521749</c:v>
                </c:pt>
                <c:pt idx="1110">
                  <c:v>72.297794117647058</c:v>
                </c:pt>
                <c:pt idx="1111">
                  <c:v>71.709090909090904</c:v>
                </c:pt>
                <c:pt idx="1112">
                  <c:v>74.220532319391637</c:v>
                </c:pt>
                <c:pt idx="1113">
                  <c:v>74.022770398481981</c:v>
                </c:pt>
                <c:pt idx="1114">
                  <c:v>72.058823529411754</c:v>
                </c:pt>
                <c:pt idx="1115">
                  <c:v>73.084112149532714</c:v>
                </c:pt>
                <c:pt idx="1116">
                  <c:v>73.583489681050651</c:v>
                </c:pt>
                <c:pt idx="1117">
                  <c:v>73.430451127819538</c:v>
                </c:pt>
                <c:pt idx="1118">
                  <c:v>72.370370370370367</c:v>
                </c:pt>
                <c:pt idx="1119">
                  <c:v>74.190751445086704</c:v>
                </c:pt>
                <c:pt idx="1120">
                  <c:v>76.017786561264828</c:v>
                </c:pt>
                <c:pt idx="1121">
                  <c:v>74.85408560311285</c:v>
                </c:pt>
                <c:pt idx="1122">
                  <c:v>75.888223552894218</c:v>
                </c:pt>
                <c:pt idx="1123">
                  <c:v>75.23668639053254</c:v>
                </c:pt>
                <c:pt idx="1124">
                  <c:v>74.8828125</c:v>
                </c:pt>
                <c:pt idx="1125">
                  <c:v>76.786427145708586</c:v>
                </c:pt>
                <c:pt idx="1126">
                  <c:v>75.490196078431381</c:v>
                </c:pt>
                <c:pt idx="1127">
                  <c:v>76.341222879684409</c:v>
                </c:pt>
                <c:pt idx="1128">
                  <c:v>76.865079365079353</c:v>
                </c:pt>
                <c:pt idx="1129">
                  <c:v>75.815324165029466</c:v>
                </c:pt>
                <c:pt idx="1130">
                  <c:v>74.452975047984637</c:v>
                </c:pt>
                <c:pt idx="1131">
                  <c:v>74.393063583815021</c:v>
                </c:pt>
                <c:pt idx="1132">
                  <c:v>75.411764705882362</c:v>
                </c:pt>
                <c:pt idx="1133">
                  <c:v>76.145418326693232</c:v>
                </c:pt>
                <c:pt idx="1134">
                  <c:v>78.719008264462815</c:v>
                </c:pt>
                <c:pt idx="1135">
                  <c:v>77.423625254582475</c:v>
                </c:pt>
                <c:pt idx="1136">
                  <c:v>77.561224489795919</c:v>
                </c:pt>
                <c:pt idx="1137">
                  <c:v>75.595238095238088</c:v>
                </c:pt>
                <c:pt idx="1138">
                  <c:v>77.551020408163254</c:v>
                </c:pt>
                <c:pt idx="1139">
                  <c:v>77.754065040650417</c:v>
                </c:pt>
                <c:pt idx="1140">
                  <c:v>78.914405010438415</c:v>
                </c:pt>
                <c:pt idx="1141">
                  <c:v>78.856548856548869</c:v>
                </c:pt>
                <c:pt idx="1142">
                  <c:v>76.933198380566793</c:v>
                </c:pt>
                <c:pt idx="1143">
                  <c:v>77.505154639175259</c:v>
                </c:pt>
                <c:pt idx="1144">
                  <c:v>78.477801268498936</c:v>
                </c:pt>
                <c:pt idx="1145">
                  <c:v>76.65280665280666</c:v>
                </c:pt>
                <c:pt idx="1146">
                  <c:v>76.441908713692939</c:v>
                </c:pt>
                <c:pt idx="1147">
                  <c:v>76.45228215767635</c:v>
                </c:pt>
                <c:pt idx="1148">
                  <c:v>75.254582484725049</c:v>
                </c:pt>
                <c:pt idx="1149">
                  <c:v>77.259100642398295</c:v>
                </c:pt>
                <c:pt idx="1150">
                  <c:v>75.536842105263162</c:v>
                </c:pt>
                <c:pt idx="1151">
                  <c:v>74.621848739495803</c:v>
                </c:pt>
                <c:pt idx="1152">
                  <c:v>70.885311871227373</c:v>
                </c:pt>
                <c:pt idx="1153">
                  <c:v>69.939024390243901</c:v>
                </c:pt>
                <c:pt idx="1154">
                  <c:v>69.252525252525245</c:v>
                </c:pt>
                <c:pt idx="1155">
                  <c:v>65.49429657794677</c:v>
                </c:pt>
                <c:pt idx="1156">
                  <c:v>67.803468208092482</c:v>
                </c:pt>
                <c:pt idx="1157">
                  <c:v>68.10506566604127</c:v>
                </c:pt>
                <c:pt idx="1158">
                  <c:v>67.5</c:v>
                </c:pt>
                <c:pt idx="1159">
                  <c:v>66.920152091254749</c:v>
                </c:pt>
                <c:pt idx="1160">
                  <c:v>67.29007633587787</c:v>
                </c:pt>
                <c:pt idx="1161">
                  <c:v>67.805825242718441</c:v>
                </c:pt>
                <c:pt idx="1162">
                  <c:v>73.523206751054843</c:v>
                </c:pt>
                <c:pt idx="1163">
                  <c:v>73.276955602537001</c:v>
                </c:pt>
                <c:pt idx="1164">
                  <c:v>72.135306553911192</c:v>
                </c:pt>
                <c:pt idx="1165">
                  <c:v>72.130801687763707</c:v>
                </c:pt>
                <c:pt idx="1166">
                  <c:v>72.276595744680847</c:v>
                </c:pt>
                <c:pt idx="1167">
                  <c:v>71.563786008230451</c:v>
                </c:pt>
                <c:pt idx="1168">
                  <c:v>73.461538461538467</c:v>
                </c:pt>
                <c:pt idx="1169">
                  <c:v>73.351177730192717</c:v>
                </c:pt>
                <c:pt idx="1170">
                  <c:v>72.987288135593218</c:v>
                </c:pt>
                <c:pt idx="1171">
                  <c:v>71.691022964509386</c:v>
                </c:pt>
                <c:pt idx="1172">
                  <c:v>72.665245202558637</c:v>
                </c:pt>
                <c:pt idx="1173">
                  <c:v>71.289640591966162</c:v>
                </c:pt>
                <c:pt idx="1174">
                  <c:v>71.191489361702125</c:v>
                </c:pt>
                <c:pt idx="1175">
                  <c:v>71.263736263736263</c:v>
                </c:pt>
                <c:pt idx="1176">
                  <c:v>73.646788990825684</c:v>
                </c:pt>
                <c:pt idx="1177">
                  <c:v>76.752336448598129</c:v>
                </c:pt>
                <c:pt idx="1178">
                  <c:v>75.288683602771357</c:v>
                </c:pt>
                <c:pt idx="1179">
                  <c:v>72.410714285714278</c:v>
                </c:pt>
                <c:pt idx="1180">
                  <c:v>74.464692482915723</c:v>
                </c:pt>
                <c:pt idx="1181">
                  <c:v>71.135371179039296</c:v>
                </c:pt>
                <c:pt idx="1182">
                  <c:v>69.40425531914893</c:v>
                </c:pt>
                <c:pt idx="1183">
                  <c:v>69.65591397849461</c:v>
                </c:pt>
                <c:pt idx="1184">
                  <c:v>68.139534883720927</c:v>
                </c:pt>
                <c:pt idx="1185">
                  <c:v>68.067226890756302</c:v>
                </c:pt>
                <c:pt idx="1186">
                  <c:v>68.067940552016992</c:v>
                </c:pt>
                <c:pt idx="1187">
                  <c:v>67.738589211618248</c:v>
                </c:pt>
                <c:pt idx="1188">
                  <c:v>65.607843137254918</c:v>
                </c:pt>
                <c:pt idx="1189">
                  <c:v>63.667953667953675</c:v>
                </c:pt>
                <c:pt idx="1190">
                  <c:v>65.302419354838705</c:v>
                </c:pt>
                <c:pt idx="1191">
                  <c:v>62.646464646464651</c:v>
                </c:pt>
                <c:pt idx="1192">
                  <c:v>65.515789473684208</c:v>
                </c:pt>
                <c:pt idx="1193">
                  <c:v>63.917525773195884</c:v>
                </c:pt>
                <c:pt idx="1194">
                  <c:v>59.645669291338585</c:v>
                </c:pt>
                <c:pt idx="1195">
                  <c:v>55.908256880733944</c:v>
                </c:pt>
                <c:pt idx="1196">
                  <c:v>56.425855513307987</c:v>
                </c:pt>
                <c:pt idx="1197">
                  <c:v>53.333333333333329</c:v>
                </c:pt>
                <c:pt idx="1198">
                  <c:v>48.061224489795926</c:v>
                </c:pt>
                <c:pt idx="1199">
                  <c:v>47.656765676567659</c:v>
                </c:pt>
                <c:pt idx="1200">
                  <c:v>46.362204724409445</c:v>
                </c:pt>
                <c:pt idx="1201">
                  <c:v>48.355704697986575</c:v>
                </c:pt>
                <c:pt idx="1202">
                  <c:v>49.247787610619469</c:v>
                </c:pt>
                <c:pt idx="1203">
                  <c:v>49.470989761092142</c:v>
                </c:pt>
                <c:pt idx="1204">
                  <c:v>50.319327731092429</c:v>
                </c:pt>
                <c:pt idx="1205">
                  <c:v>48.585209003215432</c:v>
                </c:pt>
                <c:pt idx="1206">
                  <c:v>41.146408839778999</c:v>
                </c:pt>
                <c:pt idx="1207">
                  <c:v>42.316384180790962</c:v>
                </c:pt>
                <c:pt idx="1208">
                  <c:v>44.328358208955223</c:v>
                </c:pt>
                <c:pt idx="1209">
                  <c:v>46.815336463223787</c:v>
                </c:pt>
                <c:pt idx="1210">
                  <c:v>48.308702791461414</c:v>
                </c:pt>
                <c:pt idx="1211">
                  <c:v>48.533772652388798</c:v>
                </c:pt>
                <c:pt idx="1212">
                  <c:v>46.940418679549111</c:v>
                </c:pt>
                <c:pt idx="1213">
                  <c:v>47.28125</c:v>
                </c:pt>
                <c:pt idx="1214">
                  <c:v>46.737481031866466</c:v>
                </c:pt>
                <c:pt idx="1215">
                  <c:v>48.484375</c:v>
                </c:pt>
                <c:pt idx="1216">
                  <c:v>48.964968152866241</c:v>
                </c:pt>
                <c:pt idx="1217">
                  <c:v>49.983999999999995</c:v>
                </c:pt>
                <c:pt idx="1218">
                  <c:v>49.185667752443003</c:v>
                </c:pt>
                <c:pt idx="1219">
                  <c:v>50.352941176470594</c:v>
                </c:pt>
                <c:pt idx="1220">
                  <c:v>54.332129963898915</c:v>
                </c:pt>
                <c:pt idx="1221">
                  <c:v>56.85009487666035</c:v>
                </c:pt>
                <c:pt idx="1222">
                  <c:v>57.392156862745097</c:v>
                </c:pt>
                <c:pt idx="1223">
                  <c:v>55.189393939393931</c:v>
                </c:pt>
                <c:pt idx="1224">
                  <c:v>55.701754385964911</c:v>
                </c:pt>
                <c:pt idx="1225">
                  <c:v>55.679702048417134</c:v>
                </c:pt>
                <c:pt idx="1226">
                  <c:v>55.291902071563094</c:v>
                </c:pt>
                <c:pt idx="1227">
                  <c:v>53.937728937728942</c:v>
                </c:pt>
                <c:pt idx="1228">
                  <c:v>54.933837429111534</c:v>
                </c:pt>
                <c:pt idx="1229">
                  <c:v>55.000000000000007</c:v>
                </c:pt>
                <c:pt idx="1230">
                  <c:v>51.03508771929824</c:v>
                </c:pt>
                <c:pt idx="1231">
                  <c:v>52.744014732965006</c:v>
                </c:pt>
                <c:pt idx="1232">
                  <c:v>54.448669201520907</c:v>
                </c:pt>
                <c:pt idx="1233">
                  <c:v>55.21400778210117</c:v>
                </c:pt>
                <c:pt idx="1234">
                  <c:v>54.922779922779924</c:v>
                </c:pt>
                <c:pt idx="1235">
                  <c:v>56.168032786885249</c:v>
                </c:pt>
                <c:pt idx="1236">
                  <c:v>57.205588822355296</c:v>
                </c:pt>
                <c:pt idx="1237">
                  <c:v>59.173387096774192</c:v>
                </c:pt>
                <c:pt idx="1238">
                  <c:v>56.434108527131777</c:v>
                </c:pt>
                <c:pt idx="1239">
                  <c:v>56.628131021194598</c:v>
                </c:pt>
                <c:pt idx="1240">
                  <c:v>62.693110647181634</c:v>
                </c:pt>
                <c:pt idx="1241">
                  <c:v>59.898989898989896</c:v>
                </c:pt>
                <c:pt idx="1242">
                  <c:v>61.666666666666657</c:v>
                </c:pt>
                <c:pt idx="1243">
                  <c:v>58.075396825396822</c:v>
                </c:pt>
                <c:pt idx="1244">
                  <c:v>58.227091633466145</c:v>
                </c:pt>
                <c:pt idx="1245">
                  <c:v>58.210735586481114</c:v>
                </c:pt>
                <c:pt idx="1246">
                  <c:v>60.326530612244895</c:v>
                </c:pt>
                <c:pt idx="1247">
                  <c:v>60</c:v>
                </c:pt>
                <c:pt idx="1248">
                  <c:v>61.970649895178205</c:v>
                </c:pt>
                <c:pt idx="1249">
                  <c:v>60.895833333333336</c:v>
                </c:pt>
                <c:pt idx="1250">
                  <c:v>58.765182186234817</c:v>
                </c:pt>
                <c:pt idx="1251">
                  <c:v>58.818737270875765</c:v>
                </c:pt>
                <c:pt idx="1252">
                  <c:v>55.847953216374272</c:v>
                </c:pt>
                <c:pt idx="1253">
                  <c:v>56.470588235294123</c:v>
                </c:pt>
                <c:pt idx="1254">
                  <c:v>55.667938931297705</c:v>
                </c:pt>
                <c:pt idx="1255">
                  <c:v>50.76106194690265</c:v>
                </c:pt>
                <c:pt idx="1256">
                  <c:v>50.31634446397188</c:v>
                </c:pt>
                <c:pt idx="1257">
                  <c:v>50.709219858156033</c:v>
                </c:pt>
                <c:pt idx="1258">
                  <c:v>50.934744268077601</c:v>
                </c:pt>
                <c:pt idx="1259">
                  <c:v>55.527831094049908</c:v>
                </c:pt>
                <c:pt idx="1260">
                  <c:v>54.218455743879474</c:v>
                </c:pt>
                <c:pt idx="1261">
                  <c:v>56.594059405940598</c:v>
                </c:pt>
                <c:pt idx="1262">
                  <c:v>56.673228346456689</c:v>
                </c:pt>
                <c:pt idx="1263">
                  <c:v>58.187250996015948</c:v>
                </c:pt>
                <c:pt idx="1264">
                  <c:v>57.413793103448285</c:v>
                </c:pt>
                <c:pt idx="1265">
                  <c:v>55.456349206349209</c:v>
                </c:pt>
                <c:pt idx="1266">
                  <c:v>54.446601941747566</c:v>
                </c:pt>
                <c:pt idx="1267">
                  <c:v>57.372708757637469</c:v>
                </c:pt>
                <c:pt idx="1268">
                  <c:v>57.313131313131308</c:v>
                </c:pt>
                <c:pt idx="1269">
                  <c:v>57.934560327198369</c:v>
                </c:pt>
                <c:pt idx="1270">
                  <c:v>60.63694267515924</c:v>
                </c:pt>
                <c:pt idx="1271">
                  <c:v>57.235772357723583</c:v>
                </c:pt>
                <c:pt idx="1272">
                  <c:v>55.696969696969695</c:v>
                </c:pt>
                <c:pt idx="1273">
                  <c:v>53.11890838206628</c:v>
                </c:pt>
                <c:pt idx="1274">
                  <c:v>54.505050505050505</c:v>
                </c:pt>
                <c:pt idx="1275">
                  <c:v>51.839530332681008</c:v>
                </c:pt>
                <c:pt idx="1276">
                  <c:v>48.602251407129458</c:v>
                </c:pt>
                <c:pt idx="1277">
                  <c:v>49.674329501915715</c:v>
                </c:pt>
                <c:pt idx="1278">
                  <c:v>51.124260355029584</c:v>
                </c:pt>
                <c:pt idx="1279">
                  <c:v>51.167315175097279</c:v>
                </c:pt>
                <c:pt idx="1280">
                  <c:v>47.311233885819519</c:v>
                </c:pt>
                <c:pt idx="1281">
                  <c:v>47.068645640074209</c:v>
                </c:pt>
                <c:pt idx="1282">
                  <c:v>48.090737240075612</c:v>
                </c:pt>
                <c:pt idx="1283">
                  <c:v>48.984674329501914</c:v>
                </c:pt>
                <c:pt idx="1284">
                  <c:v>50.097847358121328</c:v>
                </c:pt>
                <c:pt idx="1285">
                  <c:v>50.958904109589035</c:v>
                </c:pt>
                <c:pt idx="1286">
                  <c:v>49.537572254335259</c:v>
                </c:pt>
                <c:pt idx="1287">
                  <c:v>49.783889980353635</c:v>
                </c:pt>
                <c:pt idx="1288">
                  <c:v>48.659003831417628</c:v>
                </c:pt>
                <c:pt idx="1289">
                  <c:v>45.931899641577061</c:v>
                </c:pt>
                <c:pt idx="1290">
                  <c:v>46.213768115942031</c:v>
                </c:pt>
                <c:pt idx="1291">
                  <c:v>50.546139359698678</c:v>
                </c:pt>
                <c:pt idx="1292">
                  <c:v>58.126195028680684</c:v>
                </c:pt>
                <c:pt idx="1293">
                  <c:v>61.657032755298644</c:v>
                </c:pt>
                <c:pt idx="1294">
                  <c:v>62.071005917159759</c:v>
                </c:pt>
                <c:pt idx="1295">
                  <c:v>59.643564356435647</c:v>
                </c:pt>
                <c:pt idx="1296">
                  <c:v>58.356164383561641</c:v>
                </c:pt>
                <c:pt idx="1297">
                  <c:v>55.626204238920998</c:v>
                </c:pt>
                <c:pt idx="1298">
                  <c:v>56.980392156862756</c:v>
                </c:pt>
                <c:pt idx="1299">
                  <c:v>57.51953125</c:v>
                </c:pt>
                <c:pt idx="1300">
                  <c:v>57.159309021113245</c:v>
                </c:pt>
                <c:pt idx="1301">
                  <c:v>53.918918918918926</c:v>
                </c:pt>
                <c:pt idx="1302">
                  <c:v>51.629629629629626</c:v>
                </c:pt>
                <c:pt idx="1303">
                  <c:v>55.009708737864074</c:v>
                </c:pt>
                <c:pt idx="1304">
                  <c:v>56.32352941176471</c:v>
                </c:pt>
                <c:pt idx="1305">
                  <c:v>55.28846153846154</c:v>
                </c:pt>
                <c:pt idx="1306">
                  <c:v>53.61904761904762</c:v>
                </c:pt>
                <c:pt idx="1307">
                  <c:v>51.527272727272724</c:v>
                </c:pt>
                <c:pt idx="1308">
                  <c:v>54.781783681214421</c:v>
                </c:pt>
                <c:pt idx="1309">
                  <c:v>54.072657743785847</c:v>
                </c:pt>
                <c:pt idx="1310">
                  <c:v>59.484126984126988</c:v>
                </c:pt>
                <c:pt idx="1311">
                  <c:v>60.82352941176471</c:v>
                </c:pt>
                <c:pt idx="1312">
                  <c:v>60.158415841584166</c:v>
                </c:pt>
                <c:pt idx="1313">
                  <c:v>57.347740667976424</c:v>
                </c:pt>
                <c:pt idx="1314">
                  <c:v>56.640471512770141</c:v>
                </c:pt>
                <c:pt idx="1315">
                  <c:v>57.720000000000006</c:v>
                </c:pt>
                <c:pt idx="1316">
                  <c:v>55.856299212598422</c:v>
                </c:pt>
                <c:pt idx="1317">
                  <c:v>55.438596491228068</c:v>
                </c:pt>
                <c:pt idx="1318">
                  <c:v>56.129032258064512</c:v>
                </c:pt>
                <c:pt idx="1319">
                  <c:v>56.391129032258064</c:v>
                </c:pt>
                <c:pt idx="1320">
                  <c:v>56.586345381526101</c:v>
                </c:pt>
                <c:pt idx="1321">
                  <c:v>56.072144288577157</c:v>
                </c:pt>
                <c:pt idx="1322">
                  <c:v>55.020161290322577</c:v>
                </c:pt>
                <c:pt idx="1323">
                  <c:v>56.639511201629333</c:v>
                </c:pt>
                <c:pt idx="1324">
                  <c:v>55.361445783132524</c:v>
                </c:pt>
                <c:pt idx="1325">
                  <c:v>54.482071713147413</c:v>
                </c:pt>
                <c:pt idx="1326">
                  <c:v>53.722772277227726</c:v>
                </c:pt>
                <c:pt idx="1327">
                  <c:v>56.858299595141695</c:v>
                </c:pt>
                <c:pt idx="1328">
                  <c:v>56.444223107569734</c:v>
                </c:pt>
                <c:pt idx="1329">
                  <c:v>58.215725806451616</c:v>
                </c:pt>
                <c:pt idx="1330">
                  <c:v>56.653306613226448</c:v>
                </c:pt>
                <c:pt idx="1331">
                  <c:v>58.861788617886184</c:v>
                </c:pt>
                <c:pt idx="1332">
                  <c:v>57.202020202020194</c:v>
                </c:pt>
                <c:pt idx="1333">
                  <c:v>57.316326530612244</c:v>
                </c:pt>
                <c:pt idx="1334">
                  <c:v>57.112244897959187</c:v>
                </c:pt>
                <c:pt idx="1335">
                  <c:v>57.536231884057969</c:v>
                </c:pt>
                <c:pt idx="1336">
                  <c:v>56.006160164271044</c:v>
                </c:pt>
                <c:pt idx="1337">
                  <c:v>55.372983870967737</c:v>
                </c:pt>
                <c:pt idx="1338">
                  <c:v>56.472392638036808</c:v>
                </c:pt>
                <c:pt idx="1339">
                  <c:v>56.443298969072167</c:v>
                </c:pt>
                <c:pt idx="1340">
                  <c:v>56.629098360655746</c:v>
                </c:pt>
                <c:pt idx="1341">
                  <c:v>56.080246913580247</c:v>
                </c:pt>
                <c:pt idx="1342">
                  <c:v>55.977366255144034</c:v>
                </c:pt>
                <c:pt idx="1343">
                  <c:v>55.895061728395056</c:v>
                </c:pt>
                <c:pt idx="1344">
                  <c:v>56.773858921161818</c:v>
                </c:pt>
                <c:pt idx="1345">
                  <c:v>56.782700421940923</c:v>
                </c:pt>
                <c:pt idx="1346">
                  <c:v>57.536997885835085</c:v>
                </c:pt>
                <c:pt idx="1347">
                  <c:v>57.90598290598291</c:v>
                </c:pt>
                <c:pt idx="1348">
                  <c:v>56.907327586206904</c:v>
                </c:pt>
                <c:pt idx="1349">
                  <c:v>57.418655097613879</c:v>
                </c:pt>
                <c:pt idx="1350">
                  <c:v>56.928879310344826</c:v>
                </c:pt>
                <c:pt idx="1351">
                  <c:v>57.053763440860216</c:v>
                </c:pt>
                <c:pt idx="1352">
                  <c:v>58.085339168490144</c:v>
                </c:pt>
                <c:pt idx="1353">
                  <c:v>58.524945770065074</c:v>
                </c:pt>
                <c:pt idx="1354">
                  <c:v>59.313725490196077</c:v>
                </c:pt>
                <c:pt idx="1355">
                  <c:v>59.298245614035089</c:v>
                </c:pt>
                <c:pt idx="1356">
                  <c:v>59.188311688311686</c:v>
                </c:pt>
                <c:pt idx="1357">
                  <c:v>57.242105263157889</c:v>
                </c:pt>
                <c:pt idx="1358">
                  <c:v>55.750000000000007</c:v>
                </c:pt>
                <c:pt idx="1359">
                  <c:v>55.409663865546221</c:v>
                </c:pt>
                <c:pt idx="1360">
                  <c:v>58.281938325991192</c:v>
                </c:pt>
                <c:pt idx="1361">
                  <c:v>58.604910714285708</c:v>
                </c:pt>
                <c:pt idx="1362">
                  <c:v>60.270880361173816</c:v>
                </c:pt>
                <c:pt idx="1363">
                  <c:v>58.990929705215414</c:v>
                </c:pt>
                <c:pt idx="1364">
                  <c:v>57.43333333333333</c:v>
                </c:pt>
                <c:pt idx="1365">
                  <c:v>60.697674418604656</c:v>
                </c:pt>
                <c:pt idx="1366">
                  <c:v>60.287356321839084</c:v>
                </c:pt>
                <c:pt idx="1367">
                  <c:v>63.375291375291376</c:v>
                </c:pt>
                <c:pt idx="1368">
                  <c:v>59.504608294930875</c:v>
                </c:pt>
                <c:pt idx="1369">
                  <c:v>59.954233409610985</c:v>
                </c:pt>
                <c:pt idx="1370">
                  <c:v>57.984234234234229</c:v>
                </c:pt>
                <c:pt idx="1371">
                  <c:v>59.495412844036686</c:v>
                </c:pt>
                <c:pt idx="1372">
                  <c:v>59.884792626728107</c:v>
                </c:pt>
                <c:pt idx="1373">
                  <c:v>61.004618937644338</c:v>
                </c:pt>
                <c:pt idx="1374">
                  <c:v>57.732749178532309</c:v>
                </c:pt>
                <c:pt idx="1375">
                  <c:v>58.38461538461538</c:v>
                </c:pt>
                <c:pt idx="1376">
                  <c:v>60.668934240362809</c:v>
                </c:pt>
                <c:pt idx="1377">
                  <c:v>65.411899313501152</c:v>
                </c:pt>
                <c:pt idx="1378">
                  <c:v>62.988636363636353</c:v>
                </c:pt>
                <c:pt idx="1379">
                  <c:v>61.918604651162795</c:v>
                </c:pt>
                <c:pt idx="1380">
                  <c:v>63.488372093023258</c:v>
                </c:pt>
                <c:pt idx="1381">
                  <c:v>63.532863849765256</c:v>
                </c:pt>
                <c:pt idx="1382">
                  <c:v>63.109048723897921</c:v>
                </c:pt>
                <c:pt idx="1383">
                  <c:v>63.912529550827422</c:v>
                </c:pt>
                <c:pt idx="1384">
                  <c:v>62.973933649289101</c:v>
                </c:pt>
                <c:pt idx="1385">
                  <c:v>63.085106382978722</c:v>
                </c:pt>
                <c:pt idx="1386">
                  <c:v>65.132850241545896</c:v>
                </c:pt>
                <c:pt idx="1387">
                  <c:v>62.611241217798607</c:v>
                </c:pt>
                <c:pt idx="1388">
                  <c:v>63.949880668257748</c:v>
                </c:pt>
                <c:pt idx="1389">
                  <c:v>65.490430622009569</c:v>
                </c:pt>
                <c:pt idx="1390">
                  <c:v>66.618705035971232</c:v>
                </c:pt>
                <c:pt idx="1391">
                  <c:v>63.633177570093459</c:v>
                </c:pt>
                <c:pt idx="1392">
                  <c:v>59.684095860566451</c:v>
                </c:pt>
                <c:pt idx="1393">
                  <c:v>58.941684665226781</c:v>
                </c:pt>
                <c:pt idx="1394">
                  <c:v>61.354838709677416</c:v>
                </c:pt>
                <c:pt idx="1395">
                  <c:v>65.585585585585576</c:v>
                </c:pt>
                <c:pt idx="1396">
                  <c:v>68.811764705882354</c:v>
                </c:pt>
                <c:pt idx="1397">
                  <c:v>69.226190476190467</c:v>
                </c:pt>
                <c:pt idx="1398">
                  <c:v>68.813559322033896</c:v>
                </c:pt>
                <c:pt idx="1399">
                  <c:v>68.312958435207818</c:v>
                </c:pt>
                <c:pt idx="1400">
                  <c:v>67.420924574209252</c:v>
                </c:pt>
                <c:pt idx="1401">
                  <c:v>68.386308068459655</c:v>
                </c:pt>
                <c:pt idx="1402">
                  <c:v>66.634615384615373</c:v>
                </c:pt>
                <c:pt idx="1403">
                  <c:v>63.86046511627908</c:v>
                </c:pt>
                <c:pt idx="1404">
                  <c:v>61.685520361990946</c:v>
                </c:pt>
                <c:pt idx="1405">
                  <c:v>60.385462555066077</c:v>
                </c:pt>
                <c:pt idx="1406">
                  <c:v>60.875831485587589</c:v>
                </c:pt>
                <c:pt idx="1407">
                  <c:v>59.244680851063826</c:v>
                </c:pt>
                <c:pt idx="1408">
                  <c:v>58.557894736842101</c:v>
                </c:pt>
                <c:pt idx="1409">
                  <c:v>63.283752860411902</c:v>
                </c:pt>
                <c:pt idx="1410">
                  <c:v>64.571759259259252</c:v>
                </c:pt>
                <c:pt idx="1411">
                  <c:v>66.716937354988403</c:v>
                </c:pt>
                <c:pt idx="1412">
                  <c:v>63.576233183856502</c:v>
                </c:pt>
                <c:pt idx="1413">
                  <c:v>60.904139433551201</c:v>
                </c:pt>
                <c:pt idx="1414">
                  <c:v>64.909297052154187</c:v>
                </c:pt>
                <c:pt idx="1415">
                  <c:v>67.05298013245033</c:v>
                </c:pt>
                <c:pt idx="1416">
                  <c:v>65.461538461538467</c:v>
                </c:pt>
                <c:pt idx="1417">
                  <c:v>64.91130820399114</c:v>
                </c:pt>
                <c:pt idx="1418">
                  <c:v>65.527472527472526</c:v>
                </c:pt>
                <c:pt idx="1419">
                  <c:v>62.178111587982833</c:v>
                </c:pt>
                <c:pt idx="1420">
                  <c:v>63.468271334792121</c:v>
                </c:pt>
                <c:pt idx="1421">
                  <c:v>65.010917030567683</c:v>
                </c:pt>
                <c:pt idx="1422">
                  <c:v>67.405345211581277</c:v>
                </c:pt>
                <c:pt idx="1423">
                  <c:v>64.94588744588745</c:v>
                </c:pt>
                <c:pt idx="1424">
                  <c:v>65.542299349240778</c:v>
                </c:pt>
                <c:pt idx="1425">
                  <c:v>64.881974248927037</c:v>
                </c:pt>
                <c:pt idx="1426">
                  <c:v>66.385927505330486</c:v>
                </c:pt>
                <c:pt idx="1427">
                  <c:v>63.924180327868854</c:v>
                </c:pt>
                <c:pt idx="1428">
                  <c:v>61.838966202783297</c:v>
                </c:pt>
                <c:pt idx="1429">
                  <c:v>62.499999999999993</c:v>
                </c:pt>
                <c:pt idx="1430">
                  <c:v>66.366459627329192</c:v>
                </c:pt>
                <c:pt idx="1431">
                  <c:v>67.329896907216508</c:v>
                </c:pt>
                <c:pt idx="1432">
                  <c:v>66.973140495867767</c:v>
                </c:pt>
                <c:pt idx="1433">
                  <c:v>64.776876267748492</c:v>
                </c:pt>
                <c:pt idx="1434">
                  <c:v>64.414682539682531</c:v>
                </c:pt>
                <c:pt idx="1435">
                  <c:v>62.144268774703562</c:v>
                </c:pt>
                <c:pt idx="1436">
                  <c:v>66.834763948497852</c:v>
                </c:pt>
                <c:pt idx="1437">
                  <c:v>68.856209150326805</c:v>
                </c:pt>
                <c:pt idx="1438">
                  <c:v>69.517167381974247</c:v>
                </c:pt>
                <c:pt idx="1439">
                  <c:v>67.5</c:v>
                </c:pt>
                <c:pt idx="1440">
                  <c:v>69.379232505643344</c:v>
                </c:pt>
                <c:pt idx="1441">
                  <c:v>70.526905829596416</c:v>
                </c:pt>
                <c:pt idx="1442">
                  <c:v>69.304635761589395</c:v>
                </c:pt>
                <c:pt idx="1443">
                  <c:v>67.188183807439827</c:v>
                </c:pt>
                <c:pt idx="1444">
                  <c:v>67.548596112311017</c:v>
                </c:pt>
                <c:pt idx="1445">
                  <c:v>71.325167037861917</c:v>
                </c:pt>
                <c:pt idx="1446">
                  <c:v>70.56792873051225</c:v>
                </c:pt>
                <c:pt idx="1447">
                  <c:v>74.571759259259252</c:v>
                </c:pt>
                <c:pt idx="1448">
                  <c:v>73.383027522935777</c:v>
                </c:pt>
                <c:pt idx="1449">
                  <c:v>73.072562358276642</c:v>
                </c:pt>
                <c:pt idx="1450">
                  <c:v>70.232815964523283</c:v>
                </c:pt>
                <c:pt idx="1451">
                  <c:v>68.909691629955958</c:v>
                </c:pt>
                <c:pt idx="1452">
                  <c:v>68.676148796498907</c:v>
                </c:pt>
                <c:pt idx="1453">
                  <c:v>70.252192982456151</c:v>
                </c:pt>
                <c:pt idx="1454">
                  <c:v>72.421171171171167</c:v>
                </c:pt>
                <c:pt idx="1455">
                  <c:v>69.084051724137936</c:v>
                </c:pt>
                <c:pt idx="1456">
                  <c:v>68.308510638297875</c:v>
                </c:pt>
                <c:pt idx="1457">
                  <c:v>69.013015184381771</c:v>
                </c:pt>
                <c:pt idx="1458">
                  <c:v>69.414893617021278</c:v>
                </c:pt>
                <c:pt idx="1459">
                  <c:v>68.128834355828218</c:v>
                </c:pt>
                <c:pt idx="1460">
                  <c:v>70.113168724279831</c:v>
                </c:pt>
                <c:pt idx="1461">
                  <c:v>72.760416666666671</c:v>
                </c:pt>
                <c:pt idx="1462">
                  <c:v>72.125256673511288</c:v>
                </c:pt>
                <c:pt idx="1463">
                  <c:v>73.295454545454547</c:v>
                </c:pt>
                <c:pt idx="1464">
                  <c:v>76.677419354838705</c:v>
                </c:pt>
                <c:pt idx="1465">
                  <c:v>81.112334801762117</c:v>
                </c:pt>
                <c:pt idx="1466">
                  <c:v>78.664529914529908</c:v>
                </c:pt>
                <c:pt idx="1467">
                  <c:v>80.380434782608702</c:v>
                </c:pt>
                <c:pt idx="1468">
                  <c:v>75.278372591006431</c:v>
                </c:pt>
                <c:pt idx="1469">
                  <c:v>77.389867841409696</c:v>
                </c:pt>
                <c:pt idx="1470">
                  <c:v>80.448275862068968</c:v>
                </c:pt>
                <c:pt idx="1471">
                  <c:v>79.176072234762984</c:v>
                </c:pt>
                <c:pt idx="1472">
                  <c:v>76.26984126984128</c:v>
                </c:pt>
                <c:pt idx="1473">
                  <c:v>72.61692650334075</c:v>
                </c:pt>
                <c:pt idx="1474">
                  <c:v>74.073660714285708</c:v>
                </c:pt>
                <c:pt idx="1475">
                  <c:v>70.313174946004324</c:v>
                </c:pt>
                <c:pt idx="1476">
                  <c:v>68.629707112970706</c:v>
                </c:pt>
                <c:pt idx="1477">
                  <c:v>68.190376569037653</c:v>
                </c:pt>
                <c:pt idx="1478">
                  <c:v>69.71757322175732</c:v>
                </c:pt>
                <c:pt idx="1479">
                  <c:v>73.480603448275858</c:v>
                </c:pt>
                <c:pt idx="1480">
                  <c:v>76.942604856512133</c:v>
                </c:pt>
                <c:pt idx="1481">
                  <c:v>78.13876651982379</c:v>
                </c:pt>
                <c:pt idx="1482">
                  <c:v>80.513100436681228</c:v>
                </c:pt>
                <c:pt idx="1483">
                  <c:v>80.098901098901095</c:v>
                </c:pt>
                <c:pt idx="1484">
                  <c:v>80.654101995565412</c:v>
                </c:pt>
                <c:pt idx="1485">
                  <c:v>76.534334763948493</c:v>
                </c:pt>
                <c:pt idx="1486">
                  <c:v>74.609603340292267</c:v>
                </c:pt>
                <c:pt idx="1487">
                  <c:v>73.146186440677965</c:v>
                </c:pt>
                <c:pt idx="1488">
                  <c:v>69.201183431952657</c:v>
                </c:pt>
                <c:pt idx="1489">
                  <c:v>67.789783889980356</c:v>
                </c:pt>
                <c:pt idx="1490">
                  <c:v>69.728915662650593</c:v>
                </c:pt>
                <c:pt idx="1491">
                  <c:v>73.729674796747972</c:v>
                </c:pt>
                <c:pt idx="1492">
                  <c:v>69.408817635270537</c:v>
                </c:pt>
                <c:pt idx="1493">
                  <c:v>69.931372549019613</c:v>
                </c:pt>
                <c:pt idx="1494">
                  <c:v>71.044921875</c:v>
                </c:pt>
                <c:pt idx="1495">
                  <c:v>70.067567567567565</c:v>
                </c:pt>
                <c:pt idx="1496">
                  <c:v>71.650763358778619</c:v>
                </c:pt>
                <c:pt idx="1497">
                  <c:v>73.845401174168302</c:v>
                </c:pt>
                <c:pt idx="1498">
                  <c:v>78.014553014553016</c:v>
                </c:pt>
                <c:pt idx="1499">
                  <c:v>77.928571428571431</c:v>
                </c:pt>
                <c:pt idx="1500">
                  <c:v>77.251521298174453</c:v>
                </c:pt>
                <c:pt idx="1501">
                  <c:v>71.757281553398059</c:v>
                </c:pt>
                <c:pt idx="1502">
                  <c:v>73.871287128712879</c:v>
                </c:pt>
                <c:pt idx="1503">
                  <c:v>73.448616600790515</c:v>
                </c:pt>
                <c:pt idx="1504">
                  <c:v>71.953703703703695</c:v>
                </c:pt>
                <c:pt idx="1505">
                  <c:v>72.774621212121204</c:v>
                </c:pt>
                <c:pt idx="1506">
                  <c:v>71.598130841121502</c:v>
                </c:pt>
                <c:pt idx="1507">
                  <c:v>72.811355311355314</c:v>
                </c:pt>
                <c:pt idx="1508">
                  <c:v>70.597147950089123</c:v>
                </c:pt>
                <c:pt idx="1509">
                  <c:v>69.850877192982452</c:v>
                </c:pt>
                <c:pt idx="1510">
                  <c:v>70.424610051993071</c:v>
                </c:pt>
                <c:pt idx="1511">
                  <c:v>68.484087102177554</c:v>
                </c:pt>
                <c:pt idx="1512">
                  <c:v>63.366873065015483</c:v>
                </c:pt>
                <c:pt idx="1513">
                  <c:v>65.332805071315377</c:v>
                </c:pt>
                <c:pt idx="1514">
                  <c:v>65.591482649842277</c:v>
                </c:pt>
                <c:pt idx="1515">
                  <c:v>68.418940609951846</c:v>
                </c:pt>
                <c:pt idx="1516">
                  <c:v>64.976038338658142</c:v>
                </c:pt>
                <c:pt idx="1517">
                  <c:v>62.172256097560982</c:v>
                </c:pt>
                <c:pt idx="1518">
                  <c:v>61.725460122699388</c:v>
                </c:pt>
                <c:pt idx="1519">
                  <c:v>60.291479820627799</c:v>
                </c:pt>
                <c:pt idx="1520">
                  <c:v>58.929597701149426</c:v>
                </c:pt>
                <c:pt idx="1521">
                  <c:v>56.516486640136442</c:v>
                </c:pt>
                <c:pt idx="1522">
                  <c:v>52.62353878852285</c:v>
                </c:pt>
                <c:pt idx="1523">
                  <c:v>52.191727367325704</c:v>
                </c:pt>
                <c:pt idx="1524">
                  <c:v>48.613587457731327</c:v>
                </c:pt>
                <c:pt idx="1525">
                  <c:v>50.601300773101002</c:v>
                </c:pt>
                <c:pt idx="1526">
                  <c:v>59.185818385650229</c:v>
                </c:pt>
                <c:pt idx="1527">
                  <c:v>68.164885001619695</c:v>
                </c:pt>
                <c:pt idx="1528">
                  <c:v>69.56773766147731</c:v>
                </c:pt>
                <c:pt idx="1529">
                  <c:v>71.741854636591469</c:v>
                </c:pt>
                <c:pt idx="1530">
                  <c:v>69.039301310043669</c:v>
                </c:pt>
                <c:pt idx="1531">
                  <c:v>66.00955794504182</c:v>
                </c:pt>
                <c:pt idx="1532">
                  <c:v>61.941763454932101</c:v>
                </c:pt>
                <c:pt idx="1533">
                  <c:v>65.002586652871173</c:v>
                </c:pt>
                <c:pt idx="1534">
                  <c:v>67.411105272376957</c:v>
                </c:pt>
                <c:pt idx="1535">
                  <c:v>65.874476987447707</c:v>
                </c:pt>
                <c:pt idx="1536">
                  <c:v>63.336866998287533</c:v>
                </c:pt>
                <c:pt idx="1537">
                  <c:v>64.166527615551473</c:v>
                </c:pt>
                <c:pt idx="1538">
                  <c:v>61.218793611412629</c:v>
                </c:pt>
                <c:pt idx="1539">
                  <c:v>60.00149276011345</c:v>
                </c:pt>
                <c:pt idx="1540">
                  <c:v>62.955049066160178</c:v>
                </c:pt>
                <c:pt idx="1541">
                  <c:v>62.329814899801129</c:v>
                </c:pt>
                <c:pt idx="1542">
                  <c:v>60.208919839976296</c:v>
                </c:pt>
                <c:pt idx="1543">
                  <c:v>59.168055766025155</c:v>
                </c:pt>
                <c:pt idx="1544">
                  <c:v>57.075058411214961</c:v>
                </c:pt>
                <c:pt idx="1545">
                  <c:v>60.898705255140896</c:v>
                </c:pt>
                <c:pt idx="1546">
                  <c:v>60.878852609093684</c:v>
                </c:pt>
                <c:pt idx="1547">
                  <c:v>67.524105245955226</c:v>
                </c:pt>
                <c:pt idx="1548">
                  <c:v>64.59416105229387</c:v>
                </c:pt>
                <c:pt idx="1549">
                  <c:v>62.787783868441657</c:v>
                </c:pt>
                <c:pt idx="1550">
                  <c:v>58.112798264642088</c:v>
                </c:pt>
                <c:pt idx="1551">
                  <c:v>55.828516377649322</c:v>
                </c:pt>
                <c:pt idx="1552">
                  <c:v>57.683168316831683</c:v>
                </c:pt>
                <c:pt idx="1553">
                  <c:v>57.490405701754383</c:v>
                </c:pt>
                <c:pt idx="1554">
                  <c:v>58.027453671928619</c:v>
                </c:pt>
                <c:pt idx="1555">
                  <c:v>56.019261637239168</c:v>
                </c:pt>
                <c:pt idx="1556">
                  <c:v>55.909330521876647</c:v>
                </c:pt>
                <c:pt idx="1557">
                  <c:v>56.548357303074283</c:v>
                </c:pt>
                <c:pt idx="1558">
                  <c:v>56.354302053548217</c:v>
                </c:pt>
                <c:pt idx="1559">
                  <c:v>54.743685921480363</c:v>
                </c:pt>
                <c:pt idx="1560">
                  <c:v>66.823617339312406</c:v>
                </c:pt>
                <c:pt idx="1561">
                  <c:v>66.773040215110953</c:v>
                </c:pt>
                <c:pt idx="1562">
                  <c:v>65.763984121255859</c:v>
                </c:pt>
                <c:pt idx="1563">
                  <c:v>63.693791405288152</c:v>
                </c:pt>
                <c:pt idx="1564">
                  <c:v>68.675916995924467</c:v>
                </c:pt>
                <c:pt idx="1565">
                  <c:v>67.161751292186068</c:v>
                </c:pt>
                <c:pt idx="1566">
                  <c:v>64.585696398320692</c:v>
                </c:pt>
                <c:pt idx="1567">
                  <c:v>61.707749077490767</c:v>
                </c:pt>
                <c:pt idx="1568">
                  <c:v>63.87815481222075</c:v>
                </c:pt>
                <c:pt idx="1569">
                  <c:v>59.608838792478096</c:v>
                </c:pt>
                <c:pt idx="1570">
                  <c:v>57.566193231632475</c:v>
                </c:pt>
                <c:pt idx="1571">
                  <c:v>56.840243501151697</c:v>
                </c:pt>
                <c:pt idx="1572">
                  <c:v>57.313453159041394</c:v>
                </c:pt>
                <c:pt idx="1573">
                  <c:v>56.794142659721487</c:v>
                </c:pt>
                <c:pt idx="1574">
                  <c:v>59.219578518014956</c:v>
                </c:pt>
                <c:pt idx="1575">
                  <c:v>62.762111352133047</c:v>
                </c:pt>
                <c:pt idx="1576">
                  <c:v>63.646756216061725</c:v>
                </c:pt>
                <c:pt idx="1577">
                  <c:v>61.49055283414976</c:v>
                </c:pt>
                <c:pt idx="1578">
                  <c:v>60.653818700927907</c:v>
                </c:pt>
                <c:pt idx="1579">
                  <c:v>58.569975533991254</c:v>
                </c:pt>
                <c:pt idx="1580">
                  <c:v>61.873379586043079</c:v>
                </c:pt>
                <c:pt idx="1581">
                  <c:v>61.234140715109575</c:v>
                </c:pt>
                <c:pt idx="1582">
                  <c:v>62.850325379609544</c:v>
                </c:pt>
                <c:pt idx="1583">
                  <c:v>62.703287197231838</c:v>
                </c:pt>
                <c:pt idx="1584">
                  <c:v>58.740005514199069</c:v>
                </c:pt>
                <c:pt idx="1585">
                  <c:v>56.281124497991975</c:v>
                </c:pt>
                <c:pt idx="1586">
                  <c:v>57.47632680026426</c:v>
                </c:pt>
                <c:pt idx="1587">
                  <c:v>57.454371453961315</c:v>
                </c:pt>
                <c:pt idx="1588">
                  <c:v>58.199710962769252</c:v>
                </c:pt>
                <c:pt idx="1589">
                  <c:v>62.193416836586074</c:v>
                </c:pt>
                <c:pt idx="1590">
                  <c:v>62.568977841315224</c:v>
                </c:pt>
                <c:pt idx="1591">
                  <c:v>63.184493898061739</c:v>
                </c:pt>
                <c:pt idx="1592">
                  <c:v>60.317572335920964</c:v>
                </c:pt>
                <c:pt idx="1593">
                  <c:v>58.560553633217999</c:v>
                </c:pt>
                <c:pt idx="1594">
                  <c:v>59.067974772249478</c:v>
                </c:pt>
                <c:pt idx="1595">
                  <c:v>60.06076879592991</c:v>
                </c:pt>
                <c:pt idx="1596">
                  <c:v>61.3068911399629</c:v>
                </c:pt>
                <c:pt idx="1597">
                  <c:v>64.934679334916865</c:v>
                </c:pt>
                <c:pt idx="1598">
                  <c:v>63.606557377049178</c:v>
                </c:pt>
                <c:pt idx="1599">
                  <c:v>62.379187455452602</c:v>
                </c:pt>
                <c:pt idx="1600">
                  <c:v>60.489220563847432</c:v>
                </c:pt>
                <c:pt idx="1601">
                  <c:v>60.990941531704642</c:v>
                </c:pt>
                <c:pt idx="1602">
                  <c:v>60.262946069224576</c:v>
                </c:pt>
                <c:pt idx="1603">
                  <c:v>59.587070350977243</c:v>
                </c:pt>
                <c:pt idx="1604">
                  <c:v>59.368191721132895</c:v>
                </c:pt>
                <c:pt idx="1605">
                  <c:v>61.316872427983547</c:v>
                </c:pt>
                <c:pt idx="1606">
                  <c:v>61.003340184994869</c:v>
                </c:pt>
                <c:pt idx="1607">
                  <c:v>62.234888653234364</c:v>
                </c:pt>
                <c:pt idx="1608">
                  <c:v>60.330792092001552</c:v>
                </c:pt>
                <c:pt idx="1609">
                  <c:v>58.827183501056034</c:v>
                </c:pt>
                <c:pt idx="1610">
                  <c:v>55.593294620357184</c:v>
                </c:pt>
                <c:pt idx="1611">
                  <c:v>54.798924479775543</c:v>
                </c:pt>
                <c:pt idx="1612">
                  <c:v>53.953798311861398</c:v>
                </c:pt>
                <c:pt idx="1613">
                  <c:v>58.252700798496946</c:v>
                </c:pt>
                <c:pt idx="1614">
                  <c:v>58.767219238851261</c:v>
                </c:pt>
                <c:pt idx="1615">
                  <c:v>59.707350272232297</c:v>
                </c:pt>
                <c:pt idx="1616">
                  <c:v>55.096901346764483</c:v>
                </c:pt>
                <c:pt idx="1617">
                  <c:v>55.167873601053323</c:v>
                </c:pt>
                <c:pt idx="1618">
                  <c:v>58.243776050467496</c:v>
                </c:pt>
                <c:pt idx="1619">
                  <c:v>56.368003341687547</c:v>
                </c:pt>
                <c:pt idx="1620">
                  <c:v>57.246763920279435</c:v>
                </c:pt>
                <c:pt idx="1621">
                  <c:v>59.159287314627122</c:v>
                </c:pt>
                <c:pt idx="1622">
                  <c:v>59.300551080966507</c:v>
                </c:pt>
                <c:pt idx="1623">
                  <c:v>58.20135052179252</c:v>
                </c:pt>
                <c:pt idx="1624">
                  <c:v>54.031941994904962</c:v>
                </c:pt>
                <c:pt idx="1625">
                  <c:v>55.516790669615922</c:v>
                </c:pt>
                <c:pt idx="1626">
                  <c:v>54.055491105955142</c:v>
                </c:pt>
                <c:pt idx="1627">
                  <c:v>52.66070430408049</c:v>
                </c:pt>
                <c:pt idx="1628">
                  <c:v>47.097418962370739</c:v>
                </c:pt>
                <c:pt idx="1629">
                  <c:v>45.862297252565384</c:v>
                </c:pt>
                <c:pt idx="1630">
                  <c:v>43.334622823984525</c:v>
                </c:pt>
                <c:pt idx="1631">
                  <c:v>44.680769525561431</c:v>
                </c:pt>
                <c:pt idx="1632">
                  <c:v>42.85662326325744</c:v>
                </c:pt>
                <c:pt idx="1633">
                  <c:v>43.139443371252774</c:v>
                </c:pt>
                <c:pt idx="1634">
                  <c:v>44.006804138026801</c:v>
                </c:pt>
                <c:pt idx="1635">
                  <c:v>52.083632019115889</c:v>
                </c:pt>
                <c:pt idx="1636">
                  <c:v>53.547501372872055</c:v>
                </c:pt>
                <c:pt idx="1637">
                  <c:v>58.90828256216038</c:v>
                </c:pt>
                <c:pt idx="1638">
                  <c:v>59.284237029044142</c:v>
                </c:pt>
                <c:pt idx="1639">
                  <c:v>63.68595363335281</c:v>
                </c:pt>
                <c:pt idx="1640">
                  <c:v>61.94174757281553</c:v>
                </c:pt>
                <c:pt idx="1641">
                  <c:v>54.364720766311223</c:v>
                </c:pt>
                <c:pt idx="1642">
                  <c:v>51.249227509490595</c:v>
                </c:pt>
                <c:pt idx="1643">
                  <c:v>50.862594754726842</c:v>
                </c:pt>
                <c:pt idx="1644">
                  <c:v>56.690594515000925</c:v>
                </c:pt>
                <c:pt idx="1645">
                  <c:v>55.440619772867329</c:v>
                </c:pt>
                <c:pt idx="1646">
                  <c:v>53.617794283868889</c:v>
                </c:pt>
                <c:pt idx="1647">
                  <c:v>52.257658413764162</c:v>
                </c:pt>
                <c:pt idx="1648">
                  <c:v>52.562147828969181</c:v>
                </c:pt>
                <c:pt idx="1649">
                  <c:v>52.206807549604775</c:v>
                </c:pt>
                <c:pt idx="1650">
                  <c:v>48.759073359073355</c:v>
                </c:pt>
                <c:pt idx="1651">
                  <c:v>50.617365358302706</c:v>
                </c:pt>
                <c:pt idx="1652">
                  <c:v>57.733629711957022</c:v>
                </c:pt>
                <c:pt idx="1653">
                  <c:v>55.981551137381338</c:v>
                </c:pt>
                <c:pt idx="1654">
                  <c:v>53.284454918390502</c:v>
                </c:pt>
                <c:pt idx="1655">
                  <c:v>51.849487502247797</c:v>
                </c:pt>
                <c:pt idx="1656">
                  <c:v>50.514933058702375</c:v>
                </c:pt>
                <c:pt idx="1657">
                  <c:v>50.398014136654318</c:v>
                </c:pt>
                <c:pt idx="1658">
                  <c:v>47.598140924558059</c:v>
                </c:pt>
                <c:pt idx="1659">
                  <c:v>46.75973665423971</c:v>
                </c:pt>
                <c:pt idx="1660">
                  <c:v>45.398067188219052</c:v>
                </c:pt>
                <c:pt idx="1661">
                  <c:v>46.903346887707222</c:v>
                </c:pt>
                <c:pt idx="1662">
                  <c:v>46.590317542946387</c:v>
                </c:pt>
                <c:pt idx="1663">
                  <c:v>44.792409758881433</c:v>
                </c:pt>
                <c:pt idx="1664">
                  <c:v>45.351516919486585</c:v>
                </c:pt>
                <c:pt idx="1665">
                  <c:v>49.530388884576581</c:v>
                </c:pt>
                <c:pt idx="1666">
                  <c:v>51.264888041924728</c:v>
                </c:pt>
                <c:pt idx="1667">
                  <c:v>48.424970918960845</c:v>
                </c:pt>
                <c:pt idx="1668">
                  <c:v>50.497826621832203</c:v>
                </c:pt>
                <c:pt idx="1669">
                  <c:v>48.350716064757158</c:v>
                </c:pt>
                <c:pt idx="1670">
                  <c:v>49.480401377305547</c:v>
                </c:pt>
                <c:pt idx="1671">
                  <c:v>45.337666324719763</c:v>
                </c:pt>
                <c:pt idx="1672">
                  <c:v>46.705671908772452</c:v>
                </c:pt>
                <c:pt idx="1673">
                  <c:v>45.867026379761811</c:v>
                </c:pt>
                <c:pt idx="1674">
                  <c:v>46.211687195645943</c:v>
                </c:pt>
                <c:pt idx="1675">
                  <c:v>44.42790404127021</c:v>
                </c:pt>
                <c:pt idx="1676">
                  <c:v>51.563152602676148</c:v>
                </c:pt>
                <c:pt idx="1677">
                  <c:v>51.683145373088216</c:v>
                </c:pt>
                <c:pt idx="1678">
                  <c:v>52.004720572559762</c:v>
                </c:pt>
                <c:pt idx="1679">
                  <c:v>48.764392663723662</c:v>
                </c:pt>
                <c:pt idx="1680">
                  <c:v>48.627187079407804</c:v>
                </c:pt>
                <c:pt idx="1681">
                  <c:v>47.608616283315079</c:v>
                </c:pt>
                <c:pt idx="1682">
                  <c:v>46.710732054015637</c:v>
                </c:pt>
                <c:pt idx="1683">
                  <c:v>47.607229952661022</c:v>
                </c:pt>
                <c:pt idx="1684">
                  <c:v>49.900199600798409</c:v>
                </c:pt>
                <c:pt idx="1685">
                  <c:v>50.946177324499367</c:v>
                </c:pt>
                <c:pt idx="1686">
                  <c:v>52.285822306238188</c:v>
                </c:pt>
                <c:pt idx="1687">
                  <c:v>52.637881351349264</c:v>
                </c:pt>
                <c:pt idx="1688">
                  <c:v>53.131974638380683</c:v>
                </c:pt>
                <c:pt idx="1689">
                  <c:v>49.003431408337597</c:v>
                </c:pt>
                <c:pt idx="1690">
                  <c:v>50.595101503816913</c:v>
                </c:pt>
                <c:pt idx="1691">
                  <c:v>49.542982323613842</c:v>
                </c:pt>
                <c:pt idx="1692">
                  <c:v>51.398368378719979</c:v>
                </c:pt>
                <c:pt idx="1693">
                  <c:v>52.436166774402075</c:v>
                </c:pt>
                <c:pt idx="1694">
                  <c:v>51.570420983028434</c:v>
                </c:pt>
                <c:pt idx="1695">
                  <c:v>50.135694572217112</c:v>
                </c:pt>
                <c:pt idx="1696">
                  <c:v>48.779571911378149</c:v>
                </c:pt>
                <c:pt idx="1697">
                  <c:v>51.462208913933615</c:v>
                </c:pt>
                <c:pt idx="1698">
                  <c:v>50.885687923685197</c:v>
                </c:pt>
                <c:pt idx="1699">
                  <c:v>53.164162839573443</c:v>
                </c:pt>
                <c:pt idx="1700">
                  <c:v>56.494836562259962</c:v>
                </c:pt>
                <c:pt idx="1701">
                  <c:v>56.462812683008451</c:v>
                </c:pt>
                <c:pt idx="1702">
                  <c:v>55.654835773972039</c:v>
                </c:pt>
                <c:pt idx="1703">
                  <c:v>52.603458480636029</c:v>
                </c:pt>
                <c:pt idx="1704">
                  <c:v>53.300382653061227</c:v>
                </c:pt>
                <c:pt idx="1705">
                  <c:v>49.854138901229085</c:v>
                </c:pt>
                <c:pt idx="1706">
                  <c:v>50.887530918085261</c:v>
                </c:pt>
                <c:pt idx="1707">
                  <c:v>52.764482218743012</c:v>
                </c:pt>
                <c:pt idx="1708">
                  <c:v>53.012170385395535</c:v>
                </c:pt>
                <c:pt idx="1709">
                  <c:v>54.967818302877859</c:v>
                </c:pt>
                <c:pt idx="1710">
                  <c:v>52.189981030000702</c:v>
                </c:pt>
                <c:pt idx="1711">
                  <c:v>51.321103429392842</c:v>
                </c:pt>
                <c:pt idx="1712">
                  <c:v>49.449505718162435</c:v>
                </c:pt>
                <c:pt idx="1713">
                  <c:v>54.330381848367459</c:v>
                </c:pt>
                <c:pt idx="1714">
                  <c:v>54.561439101913834</c:v>
                </c:pt>
                <c:pt idx="1715">
                  <c:v>59.442658092175776</c:v>
                </c:pt>
                <c:pt idx="1716">
                  <c:v>54.706455203116306</c:v>
                </c:pt>
                <c:pt idx="1717">
                  <c:v>59.592569014410557</c:v>
                </c:pt>
                <c:pt idx="1718">
                  <c:v>54.53467280591601</c:v>
                </c:pt>
                <c:pt idx="1719">
                  <c:v>53.780756692412787</c:v>
                </c:pt>
                <c:pt idx="1720">
                  <c:v>51.991726774096428</c:v>
                </c:pt>
                <c:pt idx="1721">
                  <c:v>50.005854692690264</c:v>
                </c:pt>
                <c:pt idx="1722">
                  <c:v>51.97803013434276</c:v>
                </c:pt>
                <c:pt idx="1723">
                  <c:v>52.193152846910287</c:v>
                </c:pt>
                <c:pt idx="1724">
                  <c:v>53.291674105814437</c:v>
                </c:pt>
                <c:pt idx="1725">
                  <c:v>51.369161868202177</c:v>
                </c:pt>
                <c:pt idx="1726">
                  <c:v>53.4611537764156</c:v>
                </c:pt>
                <c:pt idx="1727">
                  <c:v>50.246898510841348</c:v>
                </c:pt>
                <c:pt idx="1728">
                  <c:v>46.551828499369485</c:v>
                </c:pt>
                <c:pt idx="1729">
                  <c:v>44.768330191487252</c:v>
                </c:pt>
                <c:pt idx="1730">
                  <c:v>45.696648944661874</c:v>
                </c:pt>
                <c:pt idx="1731">
                  <c:v>56.896008035318019</c:v>
                </c:pt>
                <c:pt idx="1732">
                  <c:v>54.380553227158423</c:v>
                </c:pt>
                <c:pt idx="1733">
                  <c:v>56.464029283401374</c:v>
                </c:pt>
                <c:pt idx="1734">
                  <c:v>51.707262192720933</c:v>
                </c:pt>
                <c:pt idx="1735">
                  <c:v>52.112597235435672</c:v>
                </c:pt>
                <c:pt idx="1736">
                  <c:v>54.210963455149496</c:v>
                </c:pt>
                <c:pt idx="1737">
                  <c:v>56.379362855576531</c:v>
                </c:pt>
                <c:pt idx="1738">
                  <c:v>54.573421080817333</c:v>
                </c:pt>
                <c:pt idx="1739">
                  <c:v>52.23279799616914</c:v>
                </c:pt>
                <c:pt idx="1740">
                  <c:v>47.095568019355547</c:v>
                </c:pt>
                <c:pt idx="1741">
                  <c:v>52.43886537937248</c:v>
                </c:pt>
                <c:pt idx="1742">
                  <c:v>51.471528015519802</c:v>
                </c:pt>
                <c:pt idx="1743">
                  <c:v>55.892911101710276</c:v>
                </c:pt>
                <c:pt idx="1744">
                  <c:v>51.005166799001167</c:v>
                </c:pt>
                <c:pt idx="1745">
                  <c:v>51.470470756062774</c:v>
                </c:pt>
                <c:pt idx="1746">
                  <c:v>48.097054109324048</c:v>
                </c:pt>
                <c:pt idx="1747">
                  <c:v>48.033730296045093</c:v>
                </c:pt>
                <c:pt idx="1748">
                  <c:v>51.190285723743372</c:v>
                </c:pt>
                <c:pt idx="1749">
                  <c:v>53.647039887792232</c:v>
                </c:pt>
                <c:pt idx="1750">
                  <c:v>55.167086289768832</c:v>
                </c:pt>
                <c:pt idx="1751">
                  <c:v>62.283608375187534</c:v>
                </c:pt>
                <c:pt idx="1752">
                  <c:v>72.926370265819799</c:v>
                </c:pt>
                <c:pt idx="1753">
                  <c:v>68.238070267435759</c:v>
                </c:pt>
                <c:pt idx="1754">
                  <c:v>63.024178731535244</c:v>
                </c:pt>
                <c:pt idx="1755">
                  <c:v>64.208938183004406</c:v>
                </c:pt>
                <c:pt idx="1756">
                  <c:v>75.643100119518238</c:v>
                </c:pt>
                <c:pt idx="1757">
                  <c:v>65.897631053182366</c:v>
                </c:pt>
                <c:pt idx="1758">
                  <c:v>60.469667318982388</c:v>
                </c:pt>
                <c:pt idx="1759">
                  <c:v>68.945379285521469</c:v>
                </c:pt>
                <c:pt idx="1760">
                  <c:v>87.169660678642728</c:v>
                </c:pt>
                <c:pt idx="1761">
                  <c:v>93.646564861091861</c:v>
                </c:pt>
                <c:pt idx="1762">
                  <c:v>89.328274461604224</c:v>
                </c:pt>
                <c:pt idx="1763">
                  <c:v>86.544267645858838</c:v>
                </c:pt>
                <c:pt idx="1764">
                  <c:v>78.103121571756262</c:v>
                </c:pt>
                <c:pt idx="1765">
                  <c:v>77.206299212598424</c:v>
                </c:pt>
                <c:pt idx="1766">
                  <c:v>74.826478814876197</c:v>
                </c:pt>
                <c:pt idx="1767">
                  <c:v>71.512711042111391</c:v>
                </c:pt>
                <c:pt idx="1768">
                  <c:v>77.986760533781663</c:v>
                </c:pt>
                <c:pt idx="1769">
                  <c:v>77.758135016998537</c:v>
                </c:pt>
                <c:pt idx="1770">
                  <c:v>75.143775838309608</c:v>
                </c:pt>
                <c:pt idx="1771">
                  <c:v>70.6731488406881</c:v>
                </c:pt>
                <c:pt idx="1772">
                  <c:v>70.987185244033029</c:v>
                </c:pt>
                <c:pt idx="1773">
                  <c:v>74.415446071904114</c:v>
                </c:pt>
                <c:pt idx="1774">
                  <c:v>77.100150802803157</c:v>
                </c:pt>
                <c:pt idx="1775">
                  <c:v>73.117696160267116</c:v>
                </c:pt>
                <c:pt idx="1776">
                  <c:v>67.381347232093503</c:v>
                </c:pt>
                <c:pt idx="1777">
                  <c:v>64.34297930823854</c:v>
                </c:pt>
                <c:pt idx="1778">
                  <c:v>65.683912326046638</c:v>
                </c:pt>
                <c:pt idx="1779">
                  <c:v>64.210242065030741</c:v>
                </c:pt>
                <c:pt idx="1780">
                  <c:v>69.491460811222936</c:v>
                </c:pt>
                <c:pt idx="1781">
                  <c:v>70.388802953198677</c:v>
                </c:pt>
                <c:pt idx="1782">
                  <c:v>75.199497281991498</c:v>
                </c:pt>
                <c:pt idx="1783">
                  <c:v>68.500399216084787</c:v>
                </c:pt>
                <c:pt idx="1784">
                  <c:v>70.454443127072977</c:v>
                </c:pt>
                <c:pt idx="1785">
                  <c:v>72.79712392499647</c:v>
                </c:pt>
                <c:pt idx="1786">
                  <c:v>76.987873888439779</c:v>
                </c:pt>
                <c:pt idx="1787">
                  <c:v>77.72781623132758</c:v>
                </c:pt>
                <c:pt idx="1788">
                  <c:v>69.31253879577902</c:v>
                </c:pt>
                <c:pt idx="1789">
                  <c:v>70.494162801855111</c:v>
                </c:pt>
                <c:pt idx="1790">
                  <c:v>62.044545973729299</c:v>
                </c:pt>
                <c:pt idx="1791">
                  <c:v>63.39786515567765</c:v>
                </c:pt>
                <c:pt idx="1792">
                  <c:v>60.394494787763165</c:v>
                </c:pt>
                <c:pt idx="1793">
                  <c:v>58.249650438540741</c:v>
                </c:pt>
                <c:pt idx="1794">
                  <c:v>60.987557301899152</c:v>
                </c:pt>
                <c:pt idx="1795">
                  <c:v>64.577403035413155</c:v>
                </c:pt>
                <c:pt idx="1796">
                  <c:v>68.847019122609666</c:v>
                </c:pt>
                <c:pt idx="1797">
                  <c:v>67.783552734347268</c:v>
                </c:pt>
                <c:pt idx="1798">
                  <c:v>70.102107840210181</c:v>
                </c:pt>
                <c:pt idx="1799">
                  <c:v>73.67284193929838</c:v>
                </c:pt>
                <c:pt idx="1800">
                  <c:v>70.127592896582598</c:v>
                </c:pt>
                <c:pt idx="1801">
                  <c:v>67.041564792176032</c:v>
                </c:pt>
                <c:pt idx="1802">
                  <c:v>65.56696588868941</c:v>
                </c:pt>
                <c:pt idx="1803">
                  <c:v>64.088329801052836</c:v>
                </c:pt>
                <c:pt idx="1804">
                  <c:v>64.60838567306061</c:v>
                </c:pt>
                <c:pt idx="1805">
                  <c:v>67.324301439458083</c:v>
                </c:pt>
                <c:pt idx="1806">
                  <c:v>64.884444082342071</c:v>
                </c:pt>
                <c:pt idx="1807">
                  <c:v>58.452865064695011</c:v>
                </c:pt>
                <c:pt idx="1808">
                  <c:v>56.859647030765565</c:v>
                </c:pt>
                <c:pt idx="1809">
                  <c:v>56.165157040348198</c:v>
                </c:pt>
                <c:pt idx="1810">
                  <c:v>62.008543011255568</c:v>
                </c:pt>
                <c:pt idx="1811">
                  <c:v>62.36249264045118</c:v>
                </c:pt>
                <c:pt idx="1812">
                  <c:v>56.901877735422843</c:v>
                </c:pt>
                <c:pt idx="1813">
                  <c:v>56.733081415321188</c:v>
                </c:pt>
                <c:pt idx="1814">
                  <c:v>56.757490875137925</c:v>
                </c:pt>
                <c:pt idx="1815">
                  <c:v>64.325567136725951</c:v>
                </c:pt>
                <c:pt idx="1816">
                  <c:v>60.560828300258834</c:v>
                </c:pt>
                <c:pt idx="1817">
                  <c:v>60.570001722059587</c:v>
                </c:pt>
                <c:pt idx="1818">
                  <c:v>56.515159703831813</c:v>
                </c:pt>
                <c:pt idx="1819">
                  <c:v>59.870981849989064</c:v>
                </c:pt>
                <c:pt idx="1820">
                  <c:v>60.480951094298845</c:v>
                </c:pt>
                <c:pt idx="1821">
                  <c:v>67.024759685406352</c:v>
                </c:pt>
                <c:pt idx="1822">
                  <c:v>68.249985513125097</c:v>
                </c:pt>
                <c:pt idx="1823">
                  <c:v>66.514076447699708</c:v>
                </c:pt>
                <c:pt idx="1824">
                  <c:v>66.093759260356777</c:v>
                </c:pt>
                <c:pt idx="1825">
                  <c:v>60.214873349209789</c:v>
                </c:pt>
                <c:pt idx="1826">
                  <c:v>60.047807899168795</c:v>
                </c:pt>
                <c:pt idx="1827">
                  <c:v>64.517210944395401</c:v>
                </c:pt>
                <c:pt idx="1828">
                  <c:v>70.189471085601426</c:v>
                </c:pt>
                <c:pt idx="1829">
                  <c:v>74.499160051385076</c:v>
                </c:pt>
                <c:pt idx="1830">
                  <c:v>70.430551079600392</c:v>
                </c:pt>
                <c:pt idx="1831">
                  <c:v>66.392879066912215</c:v>
                </c:pt>
                <c:pt idx="1832">
                  <c:v>64.744835965978126</c:v>
                </c:pt>
                <c:pt idx="1833">
                  <c:v>63.014409221902007</c:v>
                </c:pt>
                <c:pt idx="1834">
                  <c:v>65.568834212067955</c:v>
                </c:pt>
                <c:pt idx="1835">
                  <c:v>65.738235294117644</c:v>
                </c:pt>
                <c:pt idx="1836">
                  <c:v>67.096984033116499</c:v>
                </c:pt>
                <c:pt idx="1837">
                  <c:v>61.493303571428569</c:v>
                </c:pt>
                <c:pt idx="1838">
                  <c:v>60.183251767264814</c:v>
                </c:pt>
                <c:pt idx="1839">
                  <c:v>62.40698985343856</c:v>
                </c:pt>
                <c:pt idx="1840">
                  <c:v>61.121724890829697</c:v>
                </c:pt>
                <c:pt idx="1841">
                  <c:v>62.284182305630026</c:v>
                </c:pt>
                <c:pt idx="1842">
                  <c:v>61.903984323971258</c:v>
                </c:pt>
                <c:pt idx="1843">
                  <c:v>59.926489620541489</c:v>
                </c:pt>
                <c:pt idx="1844">
                  <c:v>66.848072562358283</c:v>
                </c:pt>
                <c:pt idx="1845">
                  <c:v>65.679347826086968</c:v>
                </c:pt>
                <c:pt idx="1846">
                  <c:v>70.709040844424052</c:v>
                </c:pt>
                <c:pt idx="1847">
                  <c:v>64.569939659901252</c:v>
                </c:pt>
                <c:pt idx="1848">
                  <c:v>63.337679269882656</c:v>
                </c:pt>
                <c:pt idx="1849">
                  <c:v>63.965915049816459</c:v>
                </c:pt>
                <c:pt idx="1850">
                  <c:v>68.623391158365976</c:v>
                </c:pt>
                <c:pt idx="1851">
                  <c:v>69.349889624724057</c:v>
                </c:pt>
                <c:pt idx="1852">
                  <c:v>70.300078378681008</c:v>
                </c:pt>
                <c:pt idx="1853">
                  <c:v>66.903368304803976</c:v>
                </c:pt>
                <c:pt idx="1854">
                  <c:v>67.372080088987758</c:v>
                </c:pt>
                <c:pt idx="1855">
                  <c:v>64.623510292524372</c:v>
                </c:pt>
                <c:pt idx="1856">
                  <c:v>65.606796116504853</c:v>
                </c:pt>
                <c:pt idx="1857">
                  <c:v>65.616491637495145</c:v>
                </c:pt>
                <c:pt idx="1858">
                  <c:v>63.200482458440405</c:v>
                </c:pt>
                <c:pt idx="1859">
                  <c:v>61.246220520056433</c:v>
                </c:pt>
                <c:pt idx="1860">
                  <c:v>61.788122798188219</c:v>
                </c:pt>
                <c:pt idx="1861">
                  <c:v>59.685631629701071</c:v>
                </c:pt>
                <c:pt idx="1862">
                  <c:v>58.135198135198138</c:v>
                </c:pt>
                <c:pt idx="1863">
                  <c:v>56.389140271493211</c:v>
                </c:pt>
                <c:pt idx="1864">
                  <c:v>54.874908495887695</c:v>
                </c:pt>
                <c:pt idx="1865">
                  <c:v>53.371480322739991</c:v>
                </c:pt>
                <c:pt idx="1866">
                  <c:v>56.680704770090244</c:v>
                </c:pt>
                <c:pt idx="1867">
                  <c:v>54.483358272333888</c:v>
                </c:pt>
                <c:pt idx="1868">
                  <c:v>51.220059880239518</c:v>
                </c:pt>
                <c:pt idx="1869">
                  <c:v>50.954573357888272</c:v>
                </c:pt>
                <c:pt idx="1870">
                  <c:v>49.729403149029658</c:v>
                </c:pt>
                <c:pt idx="1871">
                  <c:v>52.208609643700129</c:v>
                </c:pt>
                <c:pt idx="1872">
                  <c:v>46.805280076602145</c:v>
                </c:pt>
                <c:pt idx="1873">
                  <c:v>47.30103806228373</c:v>
                </c:pt>
                <c:pt idx="1874">
                  <c:v>46.784231653343397</c:v>
                </c:pt>
                <c:pt idx="1875">
                  <c:v>48.528805877909768</c:v>
                </c:pt>
                <c:pt idx="1876">
                  <c:v>44.939700447383778</c:v>
                </c:pt>
                <c:pt idx="1877">
                  <c:v>47.825451508508195</c:v>
                </c:pt>
                <c:pt idx="1878">
                  <c:v>48.728738951297672</c:v>
                </c:pt>
                <c:pt idx="1879">
                  <c:v>51.740112171316198</c:v>
                </c:pt>
                <c:pt idx="1880">
                  <c:v>49</c:v>
                </c:pt>
                <c:pt idx="1881">
                  <c:v>46.754256233877904</c:v>
                </c:pt>
                <c:pt idx="1882">
                  <c:v>44.888153275152973</c:v>
                </c:pt>
                <c:pt idx="1883">
                  <c:v>41.056045746610508</c:v>
                </c:pt>
                <c:pt idx="1884">
                  <c:v>40.50352799879898</c:v>
                </c:pt>
                <c:pt idx="1885">
                  <c:v>38.199436619718306</c:v>
                </c:pt>
                <c:pt idx="1886">
                  <c:v>38.7066897282821</c:v>
                </c:pt>
                <c:pt idx="1887">
                  <c:v>39.948646654939566</c:v>
                </c:pt>
                <c:pt idx="1888">
                  <c:v>38.268967920027869</c:v>
                </c:pt>
                <c:pt idx="1889">
                  <c:v>37.505558496559026</c:v>
                </c:pt>
                <c:pt idx="1890">
                  <c:v>34.668426584537166</c:v>
                </c:pt>
                <c:pt idx="1891">
                  <c:v>33.266460306747035</c:v>
                </c:pt>
                <c:pt idx="1892">
                  <c:v>30.220148740571474</c:v>
                </c:pt>
                <c:pt idx="1893">
                  <c:v>30.796382547672259</c:v>
                </c:pt>
                <c:pt idx="1894">
                  <c:v>41.744649778127275</c:v>
                </c:pt>
                <c:pt idx="1895">
                  <c:v>42.606384482709871</c:v>
                </c:pt>
                <c:pt idx="1896">
                  <c:v>44.615538303459303</c:v>
                </c:pt>
                <c:pt idx="1897">
                  <c:v>39.382836371299128</c:v>
                </c:pt>
                <c:pt idx="1898">
                  <c:v>41.27720092786921</c:v>
                </c:pt>
                <c:pt idx="1899">
                  <c:v>41.809808314662682</c:v>
                </c:pt>
                <c:pt idx="1900">
                  <c:v>42.856584821428569</c:v>
                </c:pt>
                <c:pt idx="1901">
                  <c:v>44.97957754697164</c:v>
                </c:pt>
                <c:pt idx="1902">
                  <c:v>45.236237922170019</c:v>
                </c:pt>
                <c:pt idx="1903">
                  <c:v>41.962863998254988</c:v>
                </c:pt>
                <c:pt idx="1904">
                  <c:v>38.261334691798275</c:v>
                </c:pt>
                <c:pt idx="1905">
                  <c:v>37.140681182580906</c:v>
                </c:pt>
                <c:pt idx="1906">
                  <c:v>38.737140563055149</c:v>
                </c:pt>
                <c:pt idx="1907">
                  <c:v>41.572643774136317</c:v>
                </c:pt>
                <c:pt idx="1908">
                  <c:v>40.985738792021913</c:v>
                </c:pt>
                <c:pt idx="1909">
                  <c:v>37.943927413523667</c:v>
                </c:pt>
                <c:pt idx="1910">
                  <c:v>40.273587874972769</c:v>
                </c:pt>
                <c:pt idx="1911">
                  <c:v>40.414458611991762</c:v>
                </c:pt>
                <c:pt idx="1912">
                  <c:v>44.684475976736891</c:v>
                </c:pt>
                <c:pt idx="1913">
                  <c:v>44.942562664502006</c:v>
                </c:pt>
                <c:pt idx="1914">
                  <c:v>60.537724319804461</c:v>
                </c:pt>
                <c:pt idx="1915">
                  <c:v>62.052045355721319</c:v>
                </c:pt>
                <c:pt idx="1916">
                  <c:v>58.208111061122182</c:v>
                </c:pt>
                <c:pt idx="1917">
                  <c:v>51.511664074650078</c:v>
                </c:pt>
                <c:pt idx="1918">
                  <c:v>51.813539306118535</c:v>
                </c:pt>
                <c:pt idx="1919">
                  <c:v>46.408490619509152</c:v>
                </c:pt>
                <c:pt idx="1920">
                  <c:v>49.244475704823863</c:v>
                </c:pt>
                <c:pt idx="1921">
                  <c:v>47.368147720715527</c:v>
                </c:pt>
                <c:pt idx="1922">
                  <c:v>53.935633606684206</c:v>
                </c:pt>
                <c:pt idx="1923">
                  <c:v>56.417497587648761</c:v>
                </c:pt>
                <c:pt idx="1924">
                  <c:v>54.90863302724118</c:v>
                </c:pt>
                <c:pt idx="1925">
                  <c:v>53.574493222236043</c:v>
                </c:pt>
                <c:pt idx="1926">
                  <c:v>56.56768676564657</c:v>
                </c:pt>
                <c:pt idx="1927">
                  <c:v>60.11016248967227</c:v>
                </c:pt>
                <c:pt idx="1928">
                  <c:v>61.725842534459126</c:v>
                </c:pt>
                <c:pt idx="1929">
                  <c:v>55.669905617664469</c:v>
                </c:pt>
                <c:pt idx="1930">
                  <c:v>54.047707162803221</c:v>
                </c:pt>
                <c:pt idx="1931">
                  <c:v>48.655007157527855</c:v>
                </c:pt>
                <c:pt idx="1932">
                  <c:v>47.743545814379395</c:v>
                </c:pt>
                <c:pt idx="1933">
                  <c:v>48.752826371533978</c:v>
                </c:pt>
                <c:pt idx="1934">
                  <c:v>49.673206512016229</c:v>
                </c:pt>
                <c:pt idx="1935">
                  <c:v>52.294455642128696</c:v>
                </c:pt>
                <c:pt idx="1936">
                  <c:v>48.805543770329521</c:v>
                </c:pt>
                <c:pt idx="1937">
                  <c:v>49.568935729094676</c:v>
                </c:pt>
                <c:pt idx="1938">
                  <c:v>50.300119697544744</c:v>
                </c:pt>
                <c:pt idx="1939">
                  <c:v>54.509152438086439</c:v>
                </c:pt>
                <c:pt idx="1940">
                  <c:v>53.25514108826183</c:v>
                </c:pt>
                <c:pt idx="1941">
                  <c:v>53.191879055039891</c:v>
                </c:pt>
                <c:pt idx="1942">
                  <c:v>52.069422130736022</c:v>
                </c:pt>
                <c:pt idx="1943">
                  <c:v>52.744973477749895</c:v>
                </c:pt>
                <c:pt idx="1944">
                  <c:v>52.692234788652307</c:v>
                </c:pt>
                <c:pt idx="1945">
                  <c:v>52.480558133580821</c:v>
                </c:pt>
                <c:pt idx="1946">
                  <c:v>54.629934752520924</c:v>
                </c:pt>
                <c:pt idx="1947">
                  <c:v>56.869526084397826</c:v>
                </c:pt>
                <c:pt idx="1948">
                  <c:v>57.915127865653957</c:v>
                </c:pt>
                <c:pt idx="1949">
                  <c:v>57.598568822786589</c:v>
                </c:pt>
                <c:pt idx="1950">
                  <c:v>55.41912384161752</c:v>
                </c:pt>
                <c:pt idx="1951">
                  <c:v>55.908516464228036</c:v>
                </c:pt>
                <c:pt idx="1952">
                  <c:v>54.905383702255428</c:v>
                </c:pt>
                <c:pt idx="1953">
                  <c:v>60.594114795062097</c:v>
                </c:pt>
                <c:pt idx="1954">
                  <c:v>58.098606957916999</c:v>
                </c:pt>
                <c:pt idx="1955">
                  <c:v>60.047608503100086</c:v>
                </c:pt>
                <c:pt idx="1956">
                  <c:v>57.672097460736829</c:v>
                </c:pt>
                <c:pt idx="1957">
                  <c:v>58.571795247873276</c:v>
                </c:pt>
                <c:pt idx="1958">
                  <c:v>57.228245157559982</c:v>
                </c:pt>
                <c:pt idx="1959">
                  <c:v>57.30430704855349</c:v>
                </c:pt>
                <c:pt idx="1960">
                  <c:v>56.340004273199916</c:v>
                </c:pt>
                <c:pt idx="1961">
                  <c:v>57.86081003993155</c:v>
                </c:pt>
                <c:pt idx="1962">
                  <c:v>52.094300383440569</c:v>
                </c:pt>
                <c:pt idx="1963">
                  <c:v>51.143488555643252</c:v>
                </c:pt>
                <c:pt idx="1964">
                  <c:v>47.982711501901136</c:v>
                </c:pt>
                <c:pt idx="1965">
                  <c:v>48.29303563165201</c:v>
                </c:pt>
                <c:pt idx="1966">
                  <c:v>49.121338912133893</c:v>
                </c:pt>
                <c:pt idx="1967">
                  <c:v>50.380808637854464</c:v>
                </c:pt>
                <c:pt idx="1968">
                  <c:v>51.260255704055886</c:v>
                </c:pt>
                <c:pt idx="1969">
                  <c:v>53.056935879782081</c:v>
                </c:pt>
                <c:pt idx="1970">
                  <c:v>55.304581200848837</c:v>
                </c:pt>
                <c:pt idx="1971">
                  <c:v>55.715000938732089</c:v>
                </c:pt>
                <c:pt idx="1972">
                  <c:v>56.8232778173806</c:v>
                </c:pt>
                <c:pt idx="1973">
                  <c:v>52.836182817152149</c:v>
                </c:pt>
                <c:pt idx="1974">
                  <c:v>52.990089811087024</c:v>
                </c:pt>
                <c:pt idx="1975">
                  <c:v>49.476198902849056</c:v>
                </c:pt>
                <c:pt idx="1976">
                  <c:v>51.878259305880242</c:v>
                </c:pt>
                <c:pt idx="1977">
                  <c:v>51.875832425233078</c:v>
                </c:pt>
                <c:pt idx="1978">
                  <c:v>54.298033376760344</c:v>
                </c:pt>
                <c:pt idx="1979">
                  <c:v>57.20166805671392</c:v>
                </c:pt>
                <c:pt idx="1980">
                  <c:v>56.841210019010774</c:v>
                </c:pt>
                <c:pt idx="1981">
                  <c:v>56.19929745493107</c:v>
                </c:pt>
                <c:pt idx="1982">
                  <c:v>54.436302697729438</c:v>
                </c:pt>
                <c:pt idx="1983">
                  <c:v>52.027400703871294</c:v>
                </c:pt>
                <c:pt idx="1984">
                  <c:v>53.150746508267787</c:v>
                </c:pt>
                <c:pt idx="1985">
                  <c:v>52.295014939455889</c:v>
                </c:pt>
                <c:pt idx="1986">
                  <c:v>53.706585871471852</c:v>
                </c:pt>
                <c:pt idx="1987">
                  <c:v>55.757993477456886</c:v>
                </c:pt>
                <c:pt idx="1988">
                  <c:v>58.018726722127468</c:v>
                </c:pt>
                <c:pt idx="1989">
                  <c:v>58.359065924447719</c:v>
                </c:pt>
                <c:pt idx="1990">
                  <c:v>55.605181347150257</c:v>
                </c:pt>
                <c:pt idx="1991">
                  <c:v>55.0142648389117</c:v>
                </c:pt>
                <c:pt idx="1992">
                  <c:v>55.045753003632292</c:v>
                </c:pt>
                <c:pt idx="1993">
                  <c:v>55.477422959737702</c:v>
                </c:pt>
                <c:pt idx="1994">
                  <c:v>58.702337930525857</c:v>
                </c:pt>
                <c:pt idx="1995">
                  <c:v>61.694178306206467</c:v>
                </c:pt>
                <c:pt idx="1996">
                  <c:v>68.770699815045802</c:v>
                </c:pt>
                <c:pt idx="1997">
                  <c:v>65.91836734693878</c:v>
                </c:pt>
                <c:pt idx="1998">
                  <c:v>61.529445991438429</c:v>
                </c:pt>
                <c:pt idx="1999">
                  <c:v>58.954741831299017</c:v>
                </c:pt>
                <c:pt idx="2000">
                  <c:v>65.705413797758879</c:v>
                </c:pt>
                <c:pt idx="2001">
                  <c:v>65.742968295845813</c:v>
                </c:pt>
                <c:pt idx="2002">
                  <c:v>65.125551255512548</c:v>
                </c:pt>
                <c:pt idx="2003">
                  <c:v>62.802900826828022</c:v>
                </c:pt>
                <c:pt idx="2004">
                  <c:v>62.849306374104629</c:v>
                </c:pt>
                <c:pt idx="2005">
                  <c:v>69.126189408658391</c:v>
                </c:pt>
                <c:pt idx="2006">
                  <c:v>70.415140415140414</c:v>
                </c:pt>
                <c:pt idx="2007">
                  <c:v>73.592335785740758</c:v>
                </c:pt>
                <c:pt idx="2008">
                  <c:v>65.043408440808946</c:v>
                </c:pt>
                <c:pt idx="2009">
                  <c:v>63.331109856842318</c:v>
                </c:pt>
                <c:pt idx="2010">
                  <c:v>61.243928088537231</c:v>
                </c:pt>
                <c:pt idx="2011">
                  <c:v>64.706474675259301</c:v>
                </c:pt>
                <c:pt idx="2012">
                  <c:v>63.124360660529014</c:v>
                </c:pt>
                <c:pt idx="2013">
                  <c:v>57.417632111632713</c:v>
                </c:pt>
                <c:pt idx="2014">
                  <c:v>54.629699013363307</c:v>
                </c:pt>
                <c:pt idx="2015">
                  <c:v>56.021652033074766</c:v>
                </c:pt>
                <c:pt idx="2016">
                  <c:v>57.825301457921938</c:v>
                </c:pt>
                <c:pt idx="2017">
                  <c:v>62.191540159466633</c:v>
                </c:pt>
                <c:pt idx="2018">
                  <c:v>64.092935606931093</c:v>
                </c:pt>
                <c:pt idx="2019">
                  <c:v>63.963409028224689</c:v>
                </c:pt>
                <c:pt idx="2020">
                  <c:v>61.157657034886391</c:v>
                </c:pt>
                <c:pt idx="2021">
                  <c:v>62.184436418218496</c:v>
                </c:pt>
                <c:pt idx="2022">
                  <c:v>61.036356992783411</c:v>
                </c:pt>
                <c:pt idx="2023">
                  <c:v>58.223456241670362</c:v>
                </c:pt>
                <c:pt idx="2024">
                  <c:v>58.210444413931981</c:v>
                </c:pt>
                <c:pt idx="2025">
                  <c:v>61.243542607157821</c:v>
                </c:pt>
                <c:pt idx="2026">
                  <c:v>64.974257806861374</c:v>
                </c:pt>
                <c:pt idx="2027">
                  <c:v>66.284130982367756</c:v>
                </c:pt>
                <c:pt idx="2028">
                  <c:v>64.495619524405498</c:v>
                </c:pt>
                <c:pt idx="2029">
                  <c:v>66.227471116816432</c:v>
                </c:pt>
                <c:pt idx="2030">
                  <c:v>63.152013814820464</c:v>
                </c:pt>
                <c:pt idx="2031">
                  <c:v>64.587828420998292</c:v>
                </c:pt>
                <c:pt idx="2032">
                  <c:v>61.302634204749552</c:v>
                </c:pt>
                <c:pt idx="2033">
                  <c:v>61.547636797375887</c:v>
                </c:pt>
                <c:pt idx="2034">
                  <c:v>59.782316982257349</c:v>
                </c:pt>
                <c:pt idx="2035">
                  <c:v>59.808697367123557</c:v>
                </c:pt>
                <c:pt idx="2036">
                  <c:v>62.208706142555549</c:v>
                </c:pt>
                <c:pt idx="2037">
                  <c:v>65.179728317659354</c:v>
                </c:pt>
                <c:pt idx="2038">
                  <c:v>62.716222300035014</c:v>
                </c:pt>
                <c:pt idx="2039">
                  <c:v>59.191646077105965</c:v>
                </c:pt>
                <c:pt idx="2040">
                  <c:v>56.96575122644537</c:v>
                </c:pt>
                <c:pt idx="2041">
                  <c:v>59.725588193691358</c:v>
                </c:pt>
                <c:pt idx="2042">
                  <c:v>63.171070931849798</c:v>
                </c:pt>
                <c:pt idx="2043">
                  <c:v>61.902714826409984</c:v>
                </c:pt>
                <c:pt idx="2044">
                  <c:v>65.39382296438599</c:v>
                </c:pt>
                <c:pt idx="2045">
                  <c:v>67.693863107875842</c:v>
                </c:pt>
                <c:pt idx="2046">
                  <c:v>69.318683523981548</c:v>
                </c:pt>
                <c:pt idx="2047">
                  <c:v>66.835246353566234</c:v>
                </c:pt>
                <c:pt idx="2048">
                  <c:v>65.885228372116714</c:v>
                </c:pt>
                <c:pt idx="2049">
                  <c:v>66.183314703790259</c:v>
                </c:pt>
                <c:pt idx="2050">
                  <c:v>67.764125237776966</c:v>
                </c:pt>
                <c:pt idx="2051">
                  <c:v>67.719784530097797</c:v>
                </c:pt>
                <c:pt idx="2052">
                  <c:v>67.366788981342708</c:v>
                </c:pt>
                <c:pt idx="2053">
                  <c:v>66.819887911974902</c:v>
                </c:pt>
                <c:pt idx="2054">
                  <c:v>68.618669790723672</c:v>
                </c:pt>
                <c:pt idx="2055">
                  <c:v>67.958250078872652</c:v>
                </c:pt>
                <c:pt idx="2056">
                  <c:v>65.632078825740265</c:v>
                </c:pt>
                <c:pt idx="2057">
                  <c:v>59.941038301136089</c:v>
                </c:pt>
                <c:pt idx="2058">
                  <c:v>59.898617952273916</c:v>
                </c:pt>
                <c:pt idx="2059">
                  <c:v>60.415503289006679</c:v>
                </c:pt>
                <c:pt idx="2060">
                  <c:v>61.319240281861035</c:v>
                </c:pt>
                <c:pt idx="2061">
                  <c:v>63.078325099525152</c:v>
                </c:pt>
                <c:pt idx="2062">
                  <c:v>63.730254577073566</c:v>
                </c:pt>
                <c:pt idx="2063">
                  <c:v>65.960770785077131</c:v>
                </c:pt>
                <c:pt idx="2064">
                  <c:v>65.964452947988519</c:v>
                </c:pt>
                <c:pt idx="2065">
                  <c:v>66.926462310014841</c:v>
                </c:pt>
                <c:pt idx="2066">
                  <c:v>66.648292205450517</c:v>
                </c:pt>
                <c:pt idx="2067">
                  <c:v>67.308107552310929</c:v>
                </c:pt>
                <c:pt idx="2068">
                  <c:v>67.964670939502895</c:v>
                </c:pt>
                <c:pt idx="2069">
                  <c:v>68.809306324216848</c:v>
                </c:pt>
                <c:pt idx="2070">
                  <c:v>72.231451341340218</c:v>
                </c:pt>
                <c:pt idx="2071">
                  <c:v>71.898066783831283</c:v>
                </c:pt>
                <c:pt idx="2072">
                  <c:v>72.969873432764871</c:v>
                </c:pt>
                <c:pt idx="2073">
                  <c:v>69.964324759767536</c:v>
                </c:pt>
                <c:pt idx="2074">
                  <c:v>70.613013500202797</c:v>
                </c:pt>
                <c:pt idx="2075">
                  <c:v>69.347155087065403</c:v>
                </c:pt>
                <c:pt idx="2076">
                  <c:v>75.739055049848275</c:v>
                </c:pt>
                <c:pt idx="2077">
                  <c:v>78.409652289568683</c:v>
                </c:pt>
                <c:pt idx="2078">
                  <c:v>75.5932932072227</c:v>
                </c:pt>
                <c:pt idx="2079">
                  <c:v>71.403081420132764</c:v>
                </c:pt>
                <c:pt idx="2080">
                  <c:v>76.238591494595113</c:v>
                </c:pt>
                <c:pt idx="2081">
                  <c:v>73.039498740708893</c:v>
                </c:pt>
                <c:pt idx="2082">
                  <c:v>70.607841984598195</c:v>
                </c:pt>
                <c:pt idx="2083">
                  <c:v>72.574786989240621</c:v>
                </c:pt>
                <c:pt idx="2084">
                  <c:v>74.300230658936471</c:v>
                </c:pt>
                <c:pt idx="2085">
                  <c:v>77.539838740397428</c:v>
                </c:pt>
                <c:pt idx="2086">
                  <c:v>72.494996664442951</c:v>
                </c:pt>
                <c:pt idx="2087">
                  <c:v>67.246751785814723</c:v>
                </c:pt>
                <c:pt idx="2088">
                  <c:v>64.828413988760971</c:v>
                </c:pt>
                <c:pt idx="2089">
                  <c:v>71.011033681765397</c:v>
                </c:pt>
                <c:pt idx="2090">
                  <c:v>76.54982653427443</c:v>
                </c:pt>
                <c:pt idx="2091">
                  <c:v>74.834402635685805</c:v>
                </c:pt>
                <c:pt idx="2092">
                  <c:v>79.153044229227078</c:v>
                </c:pt>
                <c:pt idx="2093">
                  <c:v>74.484028742225703</c:v>
                </c:pt>
                <c:pt idx="2094">
                  <c:v>77.3648436024923</c:v>
                </c:pt>
                <c:pt idx="2095">
                  <c:v>76.866082282935565</c:v>
                </c:pt>
                <c:pt idx="2096">
                  <c:v>72.866927005106632</c:v>
                </c:pt>
                <c:pt idx="2097">
                  <c:v>68.861687658920218</c:v>
                </c:pt>
                <c:pt idx="2098">
                  <c:v>69.167910225034319</c:v>
                </c:pt>
                <c:pt idx="2099">
                  <c:v>71.724012379391965</c:v>
                </c:pt>
                <c:pt idx="2100">
                  <c:v>73.838097585017252</c:v>
                </c:pt>
                <c:pt idx="2101">
                  <c:v>76.514794782055361</c:v>
                </c:pt>
                <c:pt idx="2102">
                  <c:v>74.906643508467212</c:v>
                </c:pt>
                <c:pt idx="2103">
                  <c:v>73.27044790652387</c:v>
                </c:pt>
                <c:pt idx="2104">
                  <c:v>67.531931954865684</c:v>
                </c:pt>
                <c:pt idx="2105">
                  <c:v>68.940253964538584</c:v>
                </c:pt>
                <c:pt idx="2106">
                  <c:v>71.034750882229801</c:v>
                </c:pt>
                <c:pt idx="2107">
                  <c:v>76.000621118012404</c:v>
                </c:pt>
                <c:pt idx="2108">
                  <c:v>75.667210645242278</c:v>
                </c:pt>
                <c:pt idx="2109">
                  <c:v>74.047663493248706</c:v>
                </c:pt>
                <c:pt idx="2110">
                  <c:v>74.214294766189326</c:v>
                </c:pt>
                <c:pt idx="2111">
                  <c:v>75.285604998087464</c:v>
                </c:pt>
                <c:pt idx="2112">
                  <c:v>77.08244971402867</c:v>
                </c:pt>
                <c:pt idx="2113">
                  <c:v>79.178626777171345</c:v>
                </c:pt>
                <c:pt idx="2114">
                  <c:v>79.527317372621241</c:v>
                </c:pt>
                <c:pt idx="2115">
                  <c:v>78.842790319300391</c:v>
                </c:pt>
                <c:pt idx="2116">
                  <c:v>76.654503682681266</c:v>
                </c:pt>
                <c:pt idx="2117">
                  <c:v>72.147219121413102</c:v>
                </c:pt>
                <c:pt idx="2118">
                  <c:v>71.617945196520822</c:v>
                </c:pt>
                <c:pt idx="2119">
                  <c:v>75.025036010700319</c:v>
                </c:pt>
                <c:pt idx="2120">
                  <c:v>76.600233660916771</c:v>
                </c:pt>
                <c:pt idx="2121">
                  <c:v>79.530468160943173</c:v>
                </c:pt>
                <c:pt idx="2122">
                  <c:v>74.885672746497491</c:v>
                </c:pt>
                <c:pt idx="2123">
                  <c:v>74.315726688315991</c:v>
                </c:pt>
                <c:pt idx="2124">
                  <c:v>72.741246797608866</c:v>
                </c:pt>
                <c:pt idx="2125">
                  <c:v>71.932406822488943</c:v>
                </c:pt>
                <c:pt idx="2126">
                  <c:v>71.496849067199108</c:v>
                </c:pt>
                <c:pt idx="2127">
                  <c:v>72.040002531805811</c:v>
                </c:pt>
                <c:pt idx="2128">
                  <c:v>74.379303687495977</c:v>
                </c:pt>
                <c:pt idx="2129">
                  <c:v>79.676305275275951</c:v>
                </c:pt>
                <c:pt idx="2130">
                  <c:v>81.732902682207552</c:v>
                </c:pt>
                <c:pt idx="2131">
                  <c:v>80.669775328529042</c:v>
                </c:pt>
                <c:pt idx="2132">
                  <c:v>77.393775756714504</c:v>
                </c:pt>
                <c:pt idx="2133">
                  <c:v>74.585943415708684</c:v>
                </c:pt>
                <c:pt idx="2134">
                  <c:v>77.521041651679724</c:v>
                </c:pt>
                <c:pt idx="2135">
                  <c:v>75.193770888146204</c:v>
                </c:pt>
                <c:pt idx="2136">
                  <c:v>75.587109347810951</c:v>
                </c:pt>
                <c:pt idx="2137">
                  <c:v>77.640384476403838</c:v>
                </c:pt>
                <c:pt idx="2138">
                  <c:v>76.561332950301633</c:v>
                </c:pt>
                <c:pt idx="2139">
                  <c:v>77.392117376294593</c:v>
                </c:pt>
                <c:pt idx="2140">
                  <c:v>75.765386263030138</c:v>
                </c:pt>
                <c:pt idx="2141">
                  <c:v>77.518079056378568</c:v>
                </c:pt>
                <c:pt idx="2142">
                  <c:v>72.691999465740622</c:v>
                </c:pt>
                <c:pt idx="2143">
                  <c:v>69.811080720055969</c:v>
                </c:pt>
                <c:pt idx="2144">
                  <c:v>72.924140630095891</c:v>
                </c:pt>
                <c:pt idx="2145">
                  <c:v>79.857035877187016</c:v>
                </c:pt>
                <c:pt idx="2146">
                  <c:v>79.860591196592225</c:v>
                </c:pt>
                <c:pt idx="2147">
                  <c:v>79.237331954498458</c:v>
                </c:pt>
                <c:pt idx="2148">
                  <c:v>77.469268787225943</c:v>
                </c:pt>
                <c:pt idx="2149">
                  <c:v>82.922073644687444</c:v>
                </c:pt>
                <c:pt idx="2150">
                  <c:v>83.172565194252257</c:v>
                </c:pt>
                <c:pt idx="2151">
                  <c:v>81.873572966273073</c:v>
                </c:pt>
                <c:pt idx="2152">
                  <c:v>75.071578427742807</c:v>
                </c:pt>
                <c:pt idx="2153">
                  <c:v>72.123376623376615</c:v>
                </c:pt>
                <c:pt idx="2154">
                  <c:v>69.535353535353522</c:v>
                </c:pt>
                <c:pt idx="2155">
                  <c:v>70.661625708884685</c:v>
                </c:pt>
                <c:pt idx="2156">
                  <c:v>72.093867041198507</c:v>
                </c:pt>
                <c:pt idx="2157">
                  <c:v>78.289728682170548</c:v>
                </c:pt>
                <c:pt idx="2158">
                  <c:v>79.417751187318814</c:v>
                </c:pt>
                <c:pt idx="2159">
                  <c:v>77.665975103734425</c:v>
                </c:pt>
                <c:pt idx="2160">
                  <c:v>72.322357019064128</c:v>
                </c:pt>
                <c:pt idx="2161">
                  <c:v>69.397962687421312</c:v>
                </c:pt>
                <c:pt idx="2162">
                  <c:v>70.237705380836772</c:v>
                </c:pt>
                <c:pt idx="2163">
                  <c:v>64.455691077483678</c:v>
                </c:pt>
                <c:pt idx="2164">
                  <c:v>64.079759143181477</c:v>
                </c:pt>
                <c:pt idx="2165">
                  <c:v>65.05515706158792</c:v>
                </c:pt>
                <c:pt idx="2166">
                  <c:v>68.326114649681529</c:v>
                </c:pt>
                <c:pt idx="2167">
                  <c:v>67.23545624569347</c:v>
                </c:pt>
                <c:pt idx="2168">
                  <c:v>67.887602802314959</c:v>
                </c:pt>
                <c:pt idx="2169">
                  <c:v>67.073777146336525</c:v>
                </c:pt>
                <c:pt idx="2170">
                  <c:v>70.009847621022075</c:v>
                </c:pt>
                <c:pt idx="2171">
                  <c:v>71.686611215454789</c:v>
                </c:pt>
                <c:pt idx="2172">
                  <c:v>68.56864254554786</c:v>
                </c:pt>
                <c:pt idx="2173">
                  <c:v>70.43857345448815</c:v>
                </c:pt>
                <c:pt idx="2174">
                  <c:v>70.382566069906218</c:v>
                </c:pt>
                <c:pt idx="2175">
                  <c:v>67.386617856416507</c:v>
                </c:pt>
                <c:pt idx="2176">
                  <c:v>69.333194089081502</c:v>
                </c:pt>
                <c:pt idx="2177">
                  <c:v>74.73011525733196</c:v>
                </c:pt>
                <c:pt idx="2178">
                  <c:v>76.848638087576134</c:v>
                </c:pt>
                <c:pt idx="2179">
                  <c:v>74.951008317192674</c:v>
                </c:pt>
                <c:pt idx="2180">
                  <c:v>70.781021075171864</c:v>
                </c:pt>
                <c:pt idx="2181">
                  <c:v>67.94403694648193</c:v>
                </c:pt>
                <c:pt idx="2182">
                  <c:v>73.020707158101175</c:v>
                </c:pt>
                <c:pt idx="2183">
                  <c:v>77.102622990450868</c:v>
                </c:pt>
                <c:pt idx="2184">
                  <c:v>79.126478616924487</c:v>
                </c:pt>
                <c:pt idx="2185">
                  <c:v>73.36761540301363</c:v>
                </c:pt>
                <c:pt idx="2186">
                  <c:v>71.649166518360332</c:v>
                </c:pt>
                <c:pt idx="2187">
                  <c:v>73.353438627036439</c:v>
                </c:pt>
                <c:pt idx="2188">
                  <c:v>74.801678108314263</c:v>
                </c:pt>
                <c:pt idx="2189">
                  <c:v>72.887492143306105</c:v>
                </c:pt>
                <c:pt idx="2190">
                  <c:v>68.862918892666329</c:v>
                </c:pt>
                <c:pt idx="2191">
                  <c:v>67.411771707433189</c:v>
                </c:pt>
                <c:pt idx="2192">
                  <c:v>67.526389866291353</c:v>
                </c:pt>
                <c:pt idx="2193">
                  <c:v>68.356467980870164</c:v>
                </c:pt>
                <c:pt idx="2194">
                  <c:v>68.380555238204039</c:v>
                </c:pt>
                <c:pt idx="2195">
                  <c:v>67.296634722531749</c:v>
                </c:pt>
                <c:pt idx="2196">
                  <c:v>66.237629267207822</c:v>
                </c:pt>
                <c:pt idx="2197">
                  <c:v>66.415001905176638</c:v>
                </c:pt>
                <c:pt idx="2198">
                  <c:v>68.647189760712294</c:v>
                </c:pt>
                <c:pt idx="2199">
                  <c:v>72.490900551837498</c:v>
                </c:pt>
                <c:pt idx="2200">
                  <c:v>72.25396642906415</c:v>
                </c:pt>
                <c:pt idx="2201">
                  <c:v>69.506221496537364</c:v>
                </c:pt>
                <c:pt idx="2202">
                  <c:v>66.014028165926902</c:v>
                </c:pt>
                <c:pt idx="2203">
                  <c:v>68.33583541840423</c:v>
                </c:pt>
                <c:pt idx="2204">
                  <c:v>67.162125708119774</c:v>
                </c:pt>
                <c:pt idx="2205">
                  <c:v>69.760361970729519</c:v>
                </c:pt>
                <c:pt idx="2206">
                  <c:v>72.883464109270577</c:v>
                </c:pt>
                <c:pt idx="2207">
                  <c:v>78.827205882352942</c:v>
                </c:pt>
                <c:pt idx="2208">
                  <c:v>78.027595429127146</c:v>
                </c:pt>
                <c:pt idx="2209">
                  <c:v>75.272219913317102</c:v>
                </c:pt>
                <c:pt idx="2210">
                  <c:v>70.799099930763902</c:v>
                </c:pt>
                <c:pt idx="2211">
                  <c:v>70.026224274556753</c:v>
                </c:pt>
                <c:pt idx="2212">
                  <c:v>73.019778941244908</c:v>
                </c:pt>
                <c:pt idx="2213">
                  <c:v>75.923040038360099</c:v>
                </c:pt>
                <c:pt idx="2214">
                  <c:v>76.522259454284338</c:v>
                </c:pt>
                <c:pt idx="2215">
                  <c:v>76.253461770018063</c:v>
                </c:pt>
                <c:pt idx="2216">
                  <c:v>80.366666666666674</c:v>
                </c:pt>
                <c:pt idx="2217">
                  <c:v>78.740601503759393</c:v>
                </c:pt>
                <c:pt idx="2218">
                  <c:v>75.188370684433664</c:v>
                </c:pt>
                <c:pt idx="2219">
                  <c:v>72.426993132278284</c:v>
                </c:pt>
                <c:pt idx="2220">
                  <c:v>75.537723667220064</c:v>
                </c:pt>
                <c:pt idx="2221">
                  <c:v>73.375431210898668</c:v>
                </c:pt>
                <c:pt idx="2222">
                  <c:v>74.846698113207552</c:v>
                </c:pt>
                <c:pt idx="2223">
                  <c:v>73.83410570774916</c:v>
                </c:pt>
                <c:pt idx="2224">
                  <c:v>72.791551363867399</c:v>
                </c:pt>
                <c:pt idx="2225">
                  <c:v>71.532806059930934</c:v>
                </c:pt>
                <c:pt idx="2226">
                  <c:v>73.489325362937649</c:v>
                </c:pt>
                <c:pt idx="2227">
                  <c:v>78.00906842539159</c:v>
                </c:pt>
                <c:pt idx="2228">
                  <c:v>80.836985890123074</c:v>
                </c:pt>
                <c:pt idx="2229">
                  <c:v>78.555615068737723</c:v>
                </c:pt>
                <c:pt idx="2230">
                  <c:v>74.577752227651629</c:v>
                </c:pt>
                <c:pt idx="2231">
                  <c:v>75.207966161438151</c:v>
                </c:pt>
                <c:pt idx="2232">
                  <c:v>75.826748262135354</c:v>
                </c:pt>
                <c:pt idx="2233">
                  <c:v>77.46062875141142</c:v>
                </c:pt>
                <c:pt idx="2234">
                  <c:v>75.932143068983919</c:v>
                </c:pt>
                <c:pt idx="2235">
                  <c:v>73.684606481481481</c:v>
                </c:pt>
                <c:pt idx="2236">
                  <c:v>74.66564723872257</c:v>
                </c:pt>
                <c:pt idx="2237">
                  <c:v>77.699195906432749</c:v>
                </c:pt>
                <c:pt idx="2238">
                  <c:v>81.945254086934483</c:v>
                </c:pt>
                <c:pt idx="2239">
                  <c:v>80.35315405253634</c:v>
                </c:pt>
                <c:pt idx="2240">
                  <c:v>78.255394584021019</c:v>
                </c:pt>
                <c:pt idx="2241">
                  <c:v>73.710870465708027</c:v>
                </c:pt>
                <c:pt idx="2242">
                  <c:v>73.103689456198637</c:v>
                </c:pt>
                <c:pt idx="2243">
                  <c:v>74.051022780102286</c:v>
                </c:pt>
                <c:pt idx="2244">
                  <c:v>76.610189434051065</c:v>
                </c:pt>
                <c:pt idx="2245">
                  <c:v>75.790200138026208</c:v>
                </c:pt>
                <c:pt idx="2246">
                  <c:v>80.539481615430986</c:v>
                </c:pt>
                <c:pt idx="2247">
                  <c:v>81.487082159911836</c:v>
                </c:pt>
                <c:pt idx="2248">
                  <c:v>81.149915845155093</c:v>
                </c:pt>
                <c:pt idx="2249">
                  <c:v>80.764103496333988</c:v>
                </c:pt>
                <c:pt idx="2250">
                  <c:v>79.760359157920277</c:v>
                </c:pt>
                <c:pt idx="2251">
                  <c:v>81.268634196390849</c:v>
                </c:pt>
                <c:pt idx="2252">
                  <c:v>81.443286327406497</c:v>
                </c:pt>
                <c:pt idx="2253">
                  <c:v>79.956456002419102</c:v>
                </c:pt>
                <c:pt idx="2254">
                  <c:v>80.977968176254592</c:v>
                </c:pt>
                <c:pt idx="2255">
                  <c:v>80.338817197724907</c:v>
                </c:pt>
                <c:pt idx="2256">
                  <c:v>81.009201900523252</c:v>
                </c:pt>
                <c:pt idx="2257">
                  <c:v>77.501609033994484</c:v>
                </c:pt>
                <c:pt idx="2258">
                  <c:v>80.759907889952743</c:v>
                </c:pt>
                <c:pt idx="2259">
                  <c:v>81.523728710830966</c:v>
                </c:pt>
                <c:pt idx="2260">
                  <c:v>80.230741497416176</c:v>
                </c:pt>
                <c:pt idx="2261">
                  <c:v>80.529648118835993</c:v>
                </c:pt>
                <c:pt idx="2262">
                  <c:v>79.774905958014799</c:v>
                </c:pt>
                <c:pt idx="2263">
                  <c:v>80.443915246992745</c:v>
                </c:pt>
                <c:pt idx="2264">
                  <c:v>77.154621949036226</c:v>
                </c:pt>
                <c:pt idx="2265">
                  <c:v>78.708038468517501</c:v>
                </c:pt>
                <c:pt idx="2266">
                  <c:v>78.721992206527034</c:v>
                </c:pt>
                <c:pt idx="2267">
                  <c:v>80.748041288396962</c:v>
                </c:pt>
                <c:pt idx="2268">
                  <c:v>79.918191469431079</c:v>
                </c:pt>
                <c:pt idx="2269">
                  <c:v>80.413736298549082</c:v>
                </c:pt>
                <c:pt idx="2270">
                  <c:v>80.887956086535354</c:v>
                </c:pt>
                <c:pt idx="2271">
                  <c:v>81.101486748545568</c:v>
                </c:pt>
                <c:pt idx="2272">
                  <c:v>80.658262395217363</c:v>
                </c:pt>
                <c:pt idx="2273">
                  <c:v>80.582962575242092</c:v>
                </c:pt>
                <c:pt idx="2274">
                  <c:v>82.697328373351368</c:v>
                </c:pt>
                <c:pt idx="2275">
                  <c:v>82.022714981070848</c:v>
                </c:pt>
                <c:pt idx="2276">
                  <c:v>83.482216708023174</c:v>
                </c:pt>
                <c:pt idx="2277">
                  <c:v>83.714487632508835</c:v>
                </c:pt>
                <c:pt idx="2278">
                  <c:v>85.954807897925718</c:v>
                </c:pt>
                <c:pt idx="2279">
                  <c:v>84.184889262685729</c:v>
                </c:pt>
                <c:pt idx="2280">
                  <c:v>81.616341030195386</c:v>
                </c:pt>
                <c:pt idx="2281">
                  <c:v>81.614006291888927</c:v>
                </c:pt>
                <c:pt idx="2282">
                  <c:v>82.246605403922629</c:v>
                </c:pt>
                <c:pt idx="2283">
                  <c:v>81.486218452910194</c:v>
                </c:pt>
                <c:pt idx="2284">
                  <c:v>82.050757265656983</c:v>
                </c:pt>
                <c:pt idx="2285">
                  <c:v>82.721282521567829</c:v>
                </c:pt>
                <c:pt idx="2286">
                  <c:v>86.749681618791556</c:v>
                </c:pt>
                <c:pt idx="2287">
                  <c:v>85.50885724209796</c:v>
                </c:pt>
                <c:pt idx="2288">
                  <c:v>86.314241702842736</c:v>
                </c:pt>
                <c:pt idx="2289">
                  <c:v>85.383366280711655</c:v>
                </c:pt>
                <c:pt idx="2290">
                  <c:v>83.549534756431314</c:v>
                </c:pt>
                <c:pt idx="2291">
                  <c:v>84.041500618386706</c:v>
                </c:pt>
                <c:pt idx="2292">
                  <c:v>83.575728553837735</c:v>
                </c:pt>
                <c:pt idx="2293">
                  <c:v>81.248210334504762</c:v>
                </c:pt>
                <c:pt idx="2294">
                  <c:v>78.953577349827839</c:v>
                </c:pt>
                <c:pt idx="2295">
                  <c:v>80.542794815860375</c:v>
                </c:pt>
                <c:pt idx="2296">
                  <c:v>83.568491809697832</c:v>
                </c:pt>
                <c:pt idx="2297">
                  <c:v>81.613722998729344</c:v>
                </c:pt>
                <c:pt idx="2298">
                  <c:v>81.008117802529725</c:v>
                </c:pt>
                <c:pt idx="2299">
                  <c:v>81.01416287303995</c:v>
                </c:pt>
                <c:pt idx="2300">
                  <c:v>82.973592109449569</c:v>
                </c:pt>
                <c:pt idx="2301">
                  <c:v>82.829394015589642</c:v>
                </c:pt>
                <c:pt idx="2302">
                  <c:v>86.468149513029744</c:v>
                </c:pt>
                <c:pt idx="2303">
                  <c:v>86.226587482868894</c:v>
                </c:pt>
                <c:pt idx="2304">
                  <c:v>86.910388165215693</c:v>
                </c:pt>
                <c:pt idx="2305">
                  <c:v>83.836131457833659</c:v>
                </c:pt>
                <c:pt idx="2306">
                  <c:v>85.818073643154619</c:v>
                </c:pt>
                <c:pt idx="2307">
                  <c:v>86.282306163021872</c:v>
                </c:pt>
                <c:pt idx="2308">
                  <c:v>87.735685174049578</c:v>
                </c:pt>
                <c:pt idx="2309">
                  <c:v>86.478580990629183</c:v>
                </c:pt>
                <c:pt idx="2310">
                  <c:v>85.712484237074406</c:v>
                </c:pt>
                <c:pt idx="2311">
                  <c:v>86.498625729033989</c:v>
                </c:pt>
                <c:pt idx="2312">
                  <c:v>86.334958028702943</c:v>
                </c:pt>
                <c:pt idx="2313">
                  <c:v>89.224203733259316</c:v>
                </c:pt>
                <c:pt idx="2314">
                  <c:v>87.79349169298365</c:v>
                </c:pt>
                <c:pt idx="2315">
                  <c:v>88.210194141455716</c:v>
                </c:pt>
                <c:pt idx="2316">
                  <c:v>85.119253830779485</c:v>
                </c:pt>
                <c:pt idx="2317">
                  <c:v>86.580632118067257</c:v>
                </c:pt>
                <c:pt idx="2318">
                  <c:v>85.133689839572199</c:v>
                </c:pt>
                <c:pt idx="2319">
                  <c:v>87.584945112388922</c:v>
                </c:pt>
                <c:pt idx="2320">
                  <c:v>89.46856037874241</c:v>
                </c:pt>
                <c:pt idx="2321">
                  <c:v>91.919059194533858</c:v>
                </c:pt>
                <c:pt idx="2322">
                  <c:v>87.023155294844088</c:v>
                </c:pt>
                <c:pt idx="2323">
                  <c:v>85.428117747648713</c:v>
                </c:pt>
                <c:pt idx="2324">
                  <c:v>87.437148681203283</c:v>
                </c:pt>
                <c:pt idx="2325">
                  <c:v>84.047183721616051</c:v>
                </c:pt>
                <c:pt idx="2326">
                  <c:v>83.00187287837997</c:v>
                </c:pt>
                <c:pt idx="2327">
                  <c:v>82.727586008844966</c:v>
                </c:pt>
                <c:pt idx="2328">
                  <c:v>81.603161624420821</c:v>
                </c:pt>
                <c:pt idx="2329">
                  <c:v>83.332782369146017</c:v>
                </c:pt>
                <c:pt idx="2330">
                  <c:v>87.647565457050987</c:v>
                </c:pt>
                <c:pt idx="2331">
                  <c:v>84.643990424762009</c:v>
                </c:pt>
                <c:pt idx="2332">
                  <c:v>85.926623302521975</c:v>
                </c:pt>
                <c:pt idx="2333">
                  <c:v>84.869411496350352</c:v>
                </c:pt>
                <c:pt idx="2334">
                  <c:v>86.51528982199909</c:v>
                </c:pt>
                <c:pt idx="2335">
                  <c:v>85.380754092749982</c:v>
                </c:pt>
                <c:pt idx="2336">
                  <c:v>83.467598757212599</c:v>
                </c:pt>
                <c:pt idx="2337">
                  <c:v>82.233272556494825</c:v>
                </c:pt>
                <c:pt idx="2338">
                  <c:v>88.691666666666663</c:v>
                </c:pt>
                <c:pt idx="2339">
                  <c:v>88.725299357045955</c:v>
                </c:pt>
                <c:pt idx="2340">
                  <c:v>89.09422635512918</c:v>
                </c:pt>
                <c:pt idx="2341">
                  <c:v>85.796376896835667</c:v>
                </c:pt>
                <c:pt idx="2342">
                  <c:v>88.609383491335066</c:v>
                </c:pt>
                <c:pt idx="2343">
                  <c:v>86.373626373626379</c:v>
                </c:pt>
                <c:pt idx="2344">
                  <c:v>85.142873770587215</c:v>
                </c:pt>
                <c:pt idx="2345">
                  <c:v>82.262173128945008</c:v>
                </c:pt>
                <c:pt idx="2346">
                  <c:v>81.809259772664262</c:v>
                </c:pt>
                <c:pt idx="2347">
                  <c:v>81.704188597461183</c:v>
                </c:pt>
                <c:pt idx="2348">
                  <c:v>83.891745421835267</c:v>
                </c:pt>
                <c:pt idx="2349">
                  <c:v>85.787105120578502</c:v>
                </c:pt>
                <c:pt idx="2350">
                  <c:v>86.659380045384182</c:v>
                </c:pt>
                <c:pt idx="2351">
                  <c:v>88.077364755929935</c:v>
                </c:pt>
                <c:pt idx="2352">
                  <c:v>88.579918021233283</c:v>
                </c:pt>
                <c:pt idx="2353">
                  <c:v>85.984055076558377</c:v>
                </c:pt>
                <c:pt idx="2354">
                  <c:v>94.232916011475353</c:v>
                </c:pt>
                <c:pt idx="2355">
                  <c:v>91.349886091645757</c:v>
                </c:pt>
                <c:pt idx="2356">
                  <c:v>112.03757993918485</c:v>
                </c:pt>
                <c:pt idx="2357">
                  <c:v>126.15378495564661</c:v>
                </c:pt>
                <c:pt idx="2358">
                  <c:v>115.9035210390042</c:v>
                </c:pt>
                <c:pt idx="2359">
                  <c:v>106.3739199398923</c:v>
                </c:pt>
                <c:pt idx="2360">
                  <c:v>97.414146674912928</c:v>
                </c:pt>
                <c:pt idx="2361">
                  <c:v>106.87406019996307</c:v>
                </c:pt>
                <c:pt idx="2362">
                  <c:v>106.08527131782945</c:v>
                </c:pt>
                <c:pt idx="2363">
                  <c:v>112.51614371081178</c:v>
                </c:pt>
                <c:pt idx="2364">
                  <c:v>108.70102399234109</c:v>
                </c:pt>
                <c:pt idx="2365">
                  <c:v>103.9850860443684</c:v>
                </c:pt>
                <c:pt idx="2366">
                  <c:v>98.836275616482993</c:v>
                </c:pt>
                <c:pt idx="2367">
                  <c:v>95.309549557626241</c:v>
                </c:pt>
                <c:pt idx="2368">
                  <c:v>100.08623465023226</c:v>
                </c:pt>
                <c:pt idx="2369">
                  <c:v>99.289566183121337</c:v>
                </c:pt>
                <c:pt idx="2370">
                  <c:v>98.294879521497364</c:v>
                </c:pt>
                <c:pt idx="2371">
                  <c:v>94.842789252010178</c:v>
                </c:pt>
                <c:pt idx="2372">
                  <c:v>95.815512465373956</c:v>
                </c:pt>
                <c:pt idx="2373">
                  <c:v>93.205831215728239</c:v>
                </c:pt>
                <c:pt idx="2374">
                  <c:v>91.576932032806383</c:v>
                </c:pt>
                <c:pt idx="2375">
                  <c:v>77.988010161476055</c:v>
                </c:pt>
                <c:pt idx="2376">
                  <c:v>73.85623331279524</c:v>
                </c:pt>
                <c:pt idx="2377">
                  <c:v>64.030080509599216</c:v>
                </c:pt>
                <c:pt idx="2378">
                  <c:v>71.969499059150479</c:v>
                </c:pt>
                <c:pt idx="2379">
                  <c:v>73.990197988639252</c:v>
                </c:pt>
                <c:pt idx="2380">
                  <c:v>73.983331696332755</c:v>
                </c:pt>
                <c:pt idx="2381">
                  <c:v>72.338548800095282</c:v>
                </c:pt>
                <c:pt idx="2382">
                  <c:v>72.586452095808383</c:v>
                </c:pt>
                <c:pt idx="2383">
                  <c:v>73.336619208178831</c:v>
                </c:pt>
                <c:pt idx="2384">
                  <c:v>84.527953678760099</c:v>
                </c:pt>
                <c:pt idx="2385">
                  <c:v>81.831643695181697</c:v>
                </c:pt>
                <c:pt idx="2386">
                  <c:v>77.602334060405354</c:v>
                </c:pt>
                <c:pt idx="2387">
                  <c:v>77.164485554887278</c:v>
                </c:pt>
                <c:pt idx="2388">
                  <c:v>77.227134803582615</c:v>
                </c:pt>
                <c:pt idx="2389">
                  <c:v>81.652307848546911</c:v>
                </c:pt>
                <c:pt idx="2390">
                  <c:v>74.155240439079648</c:v>
                </c:pt>
                <c:pt idx="2391">
                  <c:v>77.152816384169327</c:v>
                </c:pt>
                <c:pt idx="2392">
                  <c:v>77.770140168533501</c:v>
                </c:pt>
                <c:pt idx="2393">
                  <c:v>86.058667842964269</c:v>
                </c:pt>
                <c:pt idx="2394">
                  <c:v>78.138767203186859</c:v>
                </c:pt>
                <c:pt idx="2395">
                  <c:v>78.189243644085508</c:v>
                </c:pt>
                <c:pt idx="2396">
                  <c:v>69.335619307691118</c:v>
                </c:pt>
                <c:pt idx="2397">
                  <c:v>71.285769678169842</c:v>
                </c:pt>
                <c:pt idx="2398">
                  <c:v>69.747379757011331</c:v>
                </c:pt>
                <c:pt idx="2399">
                  <c:v>74.062260027172314</c:v>
                </c:pt>
                <c:pt idx="2400">
                  <c:v>75.783395136864158</c:v>
                </c:pt>
                <c:pt idx="2401">
                  <c:v>74.542203006779999</c:v>
                </c:pt>
                <c:pt idx="2402">
                  <c:v>68.417273642446844</c:v>
                </c:pt>
                <c:pt idx="2403">
                  <c:v>67.960348899923744</c:v>
                </c:pt>
                <c:pt idx="2404">
                  <c:v>67.851029276214717</c:v>
                </c:pt>
                <c:pt idx="2405">
                  <c:v>67.730346809143043</c:v>
                </c:pt>
                <c:pt idx="2406">
                  <c:v>68.055951719685936</c:v>
                </c:pt>
                <c:pt idx="2407">
                  <c:v>72.3646938403066</c:v>
                </c:pt>
                <c:pt idx="2408">
                  <c:v>68.814573242507862</c:v>
                </c:pt>
                <c:pt idx="2409">
                  <c:v>66.147736722844868</c:v>
                </c:pt>
                <c:pt idx="2410">
                  <c:v>67.908260251433674</c:v>
                </c:pt>
                <c:pt idx="2411">
                  <c:v>69.173209421567051</c:v>
                </c:pt>
                <c:pt idx="2412">
                  <c:v>69.128920688876477</c:v>
                </c:pt>
                <c:pt idx="2413">
                  <c:v>66.77229829755737</c:v>
                </c:pt>
                <c:pt idx="2414">
                  <c:v>66.54974943560515</c:v>
                </c:pt>
                <c:pt idx="2415">
                  <c:v>67.354854661494954</c:v>
                </c:pt>
                <c:pt idx="2416">
                  <c:v>64.741300132666595</c:v>
                </c:pt>
                <c:pt idx="2417">
                  <c:v>64.844442984329319</c:v>
                </c:pt>
                <c:pt idx="2418">
                  <c:v>64.202802255456191</c:v>
                </c:pt>
                <c:pt idx="2419">
                  <c:v>65.584752897343577</c:v>
                </c:pt>
                <c:pt idx="2420">
                  <c:v>66.348455560235138</c:v>
                </c:pt>
                <c:pt idx="2421">
                  <c:v>67.406860619698932</c:v>
                </c:pt>
                <c:pt idx="2422">
                  <c:v>73.837159682512592</c:v>
                </c:pt>
                <c:pt idx="2423">
                  <c:v>72.473182565505823</c:v>
                </c:pt>
                <c:pt idx="2424">
                  <c:v>70.948835556093329</c:v>
                </c:pt>
                <c:pt idx="2425">
                  <c:v>67.600440054125116</c:v>
                </c:pt>
                <c:pt idx="2426">
                  <c:v>69.449492625322719</c:v>
                </c:pt>
                <c:pt idx="2427">
                  <c:v>71.014285430450414</c:v>
                </c:pt>
                <c:pt idx="2428">
                  <c:v>70.971693298260774</c:v>
                </c:pt>
                <c:pt idx="2429">
                  <c:v>74.545417129686797</c:v>
                </c:pt>
                <c:pt idx="2430">
                  <c:v>75.965004743332983</c:v>
                </c:pt>
                <c:pt idx="2431">
                  <c:v>78.834978463357274</c:v>
                </c:pt>
                <c:pt idx="2432">
                  <c:v>73.421864654515474</c:v>
                </c:pt>
                <c:pt idx="2433">
                  <c:v>72.039401766844534</c:v>
                </c:pt>
                <c:pt idx="2434">
                  <c:v>75.04773063484906</c:v>
                </c:pt>
                <c:pt idx="2435">
                  <c:v>81.212435372082538</c:v>
                </c:pt>
                <c:pt idx="2436">
                  <c:v>81.583565142456564</c:v>
                </c:pt>
                <c:pt idx="2437">
                  <c:v>79.386553203585109</c:v>
                </c:pt>
                <c:pt idx="2438">
                  <c:v>77.499116295510774</c:v>
                </c:pt>
                <c:pt idx="2439">
                  <c:v>75.076379115032097</c:v>
                </c:pt>
                <c:pt idx="2440">
                  <c:v>72.423894573566869</c:v>
                </c:pt>
                <c:pt idx="2441">
                  <c:v>73.557947983534959</c:v>
                </c:pt>
                <c:pt idx="2442">
                  <c:v>73.21617949227813</c:v>
                </c:pt>
                <c:pt idx="2443">
                  <c:v>70.891463515934959</c:v>
                </c:pt>
                <c:pt idx="2444">
                  <c:v>72.476370510396976</c:v>
                </c:pt>
                <c:pt idx="2445">
                  <c:v>78.638920134983124</c:v>
                </c:pt>
                <c:pt idx="2446">
                  <c:v>82.772629793582354</c:v>
                </c:pt>
                <c:pt idx="2447">
                  <c:v>83.252587039092035</c:v>
                </c:pt>
                <c:pt idx="2448">
                  <c:v>80.131763148361003</c:v>
                </c:pt>
                <c:pt idx="2449">
                  <c:v>77.701525054466231</c:v>
                </c:pt>
                <c:pt idx="2450">
                  <c:v>76.574440392273104</c:v>
                </c:pt>
                <c:pt idx="2451">
                  <c:v>80.520789471326566</c:v>
                </c:pt>
                <c:pt idx="2452">
                  <c:v>78.756528595137794</c:v>
                </c:pt>
                <c:pt idx="2453">
                  <c:v>75.381145952720587</c:v>
                </c:pt>
                <c:pt idx="2454">
                  <c:v>80.060970989753486</c:v>
                </c:pt>
                <c:pt idx="2455">
                  <c:v>80.792367097780996</c:v>
                </c:pt>
                <c:pt idx="2456">
                  <c:v>77.766187065613323</c:v>
                </c:pt>
                <c:pt idx="2457">
                  <c:v>74.914994793038986</c:v>
                </c:pt>
                <c:pt idx="2458">
                  <c:v>74.603390781827798</c:v>
                </c:pt>
                <c:pt idx="2459">
                  <c:v>72.380281196584534</c:v>
                </c:pt>
                <c:pt idx="2460">
                  <c:v>73.443670150987231</c:v>
                </c:pt>
                <c:pt idx="2461">
                  <c:v>75.775171245932029</c:v>
                </c:pt>
                <c:pt idx="2462">
                  <c:v>77.416717760065396</c:v>
                </c:pt>
                <c:pt idx="2463">
                  <c:v>80.655418164098194</c:v>
                </c:pt>
                <c:pt idx="2464">
                  <c:v>77.534218920337551</c:v>
                </c:pt>
                <c:pt idx="2465">
                  <c:v>77.383155397390269</c:v>
                </c:pt>
                <c:pt idx="2466">
                  <c:v>79.655262362483796</c:v>
                </c:pt>
                <c:pt idx="2467">
                  <c:v>85.575481528051952</c:v>
                </c:pt>
                <c:pt idx="2468">
                  <c:v>88.385522752199122</c:v>
                </c:pt>
                <c:pt idx="2469">
                  <c:v>91.557521201003041</c:v>
                </c:pt>
                <c:pt idx="2470">
                  <c:v>87.201309479472712</c:v>
                </c:pt>
                <c:pt idx="2471">
                  <c:v>85.216246062493212</c:v>
                </c:pt>
                <c:pt idx="2472">
                  <c:v>82.628551094241146</c:v>
                </c:pt>
                <c:pt idx="2473">
                  <c:v>84.372871905264645</c:v>
                </c:pt>
                <c:pt idx="2474">
                  <c:v>85.52670445104954</c:v>
                </c:pt>
                <c:pt idx="2475">
                  <c:v>87.559432850931771</c:v>
                </c:pt>
                <c:pt idx="2476">
                  <c:v>94.269377062394526</c:v>
                </c:pt>
                <c:pt idx="2477">
                  <c:v>95.31061418366977</c:v>
                </c:pt>
                <c:pt idx="2478">
                  <c:v>97.738033458700926</c:v>
                </c:pt>
                <c:pt idx="2479">
                  <c:v>97.288199392358791</c:v>
                </c:pt>
                <c:pt idx="2480">
                  <c:v>85.619148256456882</c:v>
                </c:pt>
                <c:pt idx="2481">
                  <c:v>85.824752634542662</c:v>
                </c:pt>
                <c:pt idx="2482">
                  <c:v>82.982515987373461</c:v>
                </c:pt>
                <c:pt idx="2483">
                  <c:v>92.705845297776847</c:v>
                </c:pt>
                <c:pt idx="2484">
                  <c:v>93.932914889338164</c:v>
                </c:pt>
                <c:pt idx="2485">
                  <c:v>99.845917649080221</c:v>
                </c:pt>
                <c:pt idx="2486">
                  <c:v>92.749406711722955</c:v>
                </c:pt>
                <c:pt idx="2487">
                  <c:v>88.774702345988629</c:v>
                </c:pt>
                <c:pt idx="2488">
                  <c:v>90.699005054197528</c:v>
                </c:pt>
                <c:pt idx="2489">
                  <c:v>90.243158857479258</c:v>
                </c:pt>
                <c:pt idx="2490">
                  <c:v>83.219899449555868</c:v>
                </c:pt>
                <c:pt idx="2491">
                  <c:v>89.977118709013482</c:v>
                </c:pt>
                <c:pt idx="2492">
                  <c:v>85.732723461812483</c:v>
                </c:pt>
                <c:pt idx="2493">
                  <c:v>88.028611649325484</c:v>
                </c:pt>
                <c:pt idx="2494">
                  <c:v>78.87741588776079</c:v>
                </c:pt>
                <c:pt idx="2495">
                  <c:v>76.381552870034938</c:v>
                </c:pt>
                <c:pt idx="2496">
                  <c:v>78.568664083292319</c:v>
                </c:pt>
                <c:pt idx="2497">
                  <c:v>77.875810936051906</c:v>
                </c:pt>
                <c:pt idx="2498">
                  <c:v>76.504144446269137</c:v>
                </c:pt>
                <c:pt idx="2499">
                  <c:v>74.555003258411176</c:v>
                </c:pt>
                <c:pt idx="2500">
                  <c:v>75.522728740928954</c:v>
                </c:pt>
                <c:pt idx="2501">
                  <c:v>75.745716945604045</c:v>
                </c:pt>
                <c:pt idx="2502">
                  <c:v>74.991029331998163</c:v>
                </c:pt>
                <c:pt idx="2503">
                  <c:v>75.201204500941529</c:v>
                </c:pt>
                <c:pt idx="2504">
                  <c:v>74.115557533574815</c:v>
                </c:pt>
                <c:pt idx="2505">
                  <c:v>76.190416520475168</c:v>
                </c:pt>
                <c:pt idx="2506">
                  <c:v>79.087715134537234</c:v>
                </c:pt>
                <c:pt idx="2507">
                  <c:v>85.904575321265469</c:v>
                </c:pt>
                <c:pt idx="2508">
                  <c:v>87.507154213036571</c:v>
                </c:pt>
                <c:pt idx="2509">
                  <c:v>88.734170225298186</c:v>
                </c:pt>
                <c:pt idx="2510">
                  <c:v>89.847967522742266</c:v>
                </c:pt>
                <c:pt idx="2511">
                  <c:v>87.776716524652187</c:v>
                </c:pt>
                <c:pt idx="2512">
                  <c:v>89.750672278732608</c:v>
                </c:pt>
                <c:pt idx="2513">
                  <c:v>80.254889970132851</c:v>
                </c:pt>
                <c:pt idx="2514">
                  <c:v>79.911704533218469</c:v>
                </c:pt>
                <c:pt idx="2515">
                  <c:v>77.505934890515803</c:v>
                </c:pt>
                <c:pt idx="2516">
                  <c:v>79.576257609740466</c:v>
                </c:pt>
                <c:pt idx="2517">
                  <c:v>77.929081254825334</c:v>
                </c:pt>
                <c:pt idx="2518">
                  <c:v>78.518376768606998</c:v>
                </c:pt>
                <c:pt idx="2519">
                  <c:v>80.160257433964674</c:v>
                </c:pt>
                <c:pt idx="2520">
                  <c:v>78.124220503866312</c:v>
                </c:pt>
                <c:pt idx="2521">
                  <c:v>82.723419522248093</c:v>
                </c:pt>
                <c:pt idx="2522">
                  <c:v>83.454553080827154</c:v>
                </c:pt>
                <c:pt idx="2523">
                  <c:v>86.478640102232475</c:v>
                </c:pt>
                <c:pt idx="2524">
                  <c:v>85.134368544044435</c:v>
                </c:pt>
                <c:pt idx="2525">
                  <c:v>81.447956347163597</c:v>
                </c:pt>
                <c:pt idx="2526">
                  <c:v>80.463238120430333</c:v>
                </c:pt>
                <c:pt idx="2527">
                  <c:v>86.871078647777281</c:v>
                </c:pt>
                <c:pt idx="2528">
                  <c:v>86.120810439258776</c:v>
                </c:pt>
                <c:pt idx="2529">
                  <c:v>84.802280199430825</c:v>
                </c:pt>
                <c:pt idx="2530">
                  <c:v>77.045774492542037</c:v>
                </c:pt>
                <c:pt idx="2531">
                  <c:v>77.977160175340956</c:v>
                </c:pt>
                <c:pt idx="2532">
                  <c:v>79.112964522689452</c:v>
                </c:pt>
                <c:pt idx="2533">
                  <c:v>82.732272804196995</c:v>
                </c:pt>
                <c:pt idx="2534">
                  <c:v>86.47206085875726</c:v>
                </c:pt>
                <c:pt idx="2535">
                  <c:v>86.114004667783064</c:v>
                </c:pt>
                <c:pt idx="2536">
                  <c:v>80.209976137198709</c:v>
                </c:pt>
                <c:pt idx="2537">
                  <c:v>79.155499305141944</c:v>
                </c:pt>
                <c:pt idx="2538">
                  <c:v>82.401500119922375</c:v>
                </c:pt>
                <c:pt idx="2539">
                  <c:v>83.13033812271766</c:v>
                </c:pt>
                <c:pt idx="2540">
                  <c:v>82.35721138742899</c:v>
                </c:pt>
                <c:pt idx="2541">
                  <c:v>86.496511565018309</c:v>
                </c:pt>
                <c:pt idx="2542">
                  <c:v>89.146945565590514</c:v>
                </c:pt>
                <c:pt idx="2543">
                  <c:v>84.860945832782406</c:v>
                </c:pt>
                <c:pt idx="2544">
                  <c:v>79.129645798024413</c:v>
                </c:pt>
                <c:pt idx="2545">
                  <c:v>79.293257162641737</c:v>
                </c:pt>
                <c:pt idx="2546">
                  <c:v>83.235150893553566</c:v>
                </c:pt>
                <c:pt idx="2547">
                  <c:v>89.054323784862717</c:v>
                </c:pt>
                <c:pt idx="2548">
                  <c:v>84.577634618952047</c:v>
                </c:pt>
                <c:pt idx="2549">
                  <c:v>81.871746303060675</c:v>
                </c:pt>
                <c:pt idx="2550">
                  <c:v>76.132841502362908</c:v>
                </c:pt>
                <c:pt idx="2551">
                  <c:v>86.106594791983653</c:v>
                </c:pt>
                <c:pt idx="2552">
                  <c:v>83.933332215496577</c:v>
                </c:pt>
                <c:pt idx="2553">
                  <c:v>85.650735902100209</c:v>
                </c:pt>
                <c:pt idx="2554">
                  <c:v>84.235765831270413</c:v>
                </c:pt>
                <c:pt idx="2555">
                  <c:v>87.085185935889527</c:v>
                </c:pt>
                <c:pt idx="2556">
                  <c:v>88.525770662021216</c:v>
                </c:pt>
                <c:pt idx="2557">
                  <c:v>91.238545094292903</c:v>
                </c:pt>
                <c:pt idx="2558">
                  <c:v>89.717273261577063</c:v>
                </c:pt>
                <c:pt idx="2559">
                  <c:v>90.324827315645393</c:v>
                </c:pt>
                <c:pt idx="2560">
                  <c:v>89.764660613271175</c:v>
                </c:pt>
                <c:pt idx="2561">
                  <c:v>86.194056936918471</c:v>
                </c:pt>
                <c:pt idx="2562">
                  <c:v>88.876687017644784</c:v>
                </c:pt>
                <c:pt idx="2563">
                  <c:v>87.466622883955651</c:v>
                </c:pt>
                <c:pt idx="2564">
                  <c:v>82.808515538884237</c:v>
                </c:pt>
                <c:pt idx="2565">
                  <c:v>80.836523341328203</c:v>
                </c:pt>
                <c:pt idx="2566">
                  <c:v>84.391747649506016</c:v>
                </c:pt>
                <c:pt idx="2567">
                  <c:v>87.313253398307268</c:v>
                </c:pt>
                <c:pt idx="2568">
                  <c:v>78.50446192887857</c:v>
                </c:pt>
                <c:pt idx="2569">
                  <c:v>77.486510083444259</c:v>
                </c:pt>
                <c:pt idx="2570">
                  <c:v>77.861277723531884</c:v>
                </c:pt>
                <c:pt idx="2571">
                  <c:v>85.609115133694758</c:v>
                </c:pt>
                <c:pt idx="2572">
                  <c:v>88.262025240203599</c:v>
                </c:pt>
                <c:pt idx="2573">
                  <c:v>84.860487070831823</c:v>
                </c:pt>
                <c:pt idx="2574">
                  <c:v>74.360287568392934</c:v>
                </c:pt>
                <c:pt idx="2575">
                  <c:v>75.858342941854715</c:v>
                </c:pt>
                <c:pt idx="2576">
                  <c:v>77.630189920249947</c:v>
                </c:pt>
                <c:pt idx="2577">
                  <c:v>82.783411844568334</c:v>
                </c:pt>
                <c:pt idx="2578">
                  <c:v>78.940462300681446</c:v>
                </c:pt>
                <c:pt idx="2579">
                  <c:v>78.796967029991194</c:v>
                </c:pt>
                <c:pt idx="2580">
                  <c:v>78.708590409652118</c:v>
                </c:pt>
                <c:pt idx="2581">
                  <c:v>74.742746937310983</c:v>
                </c:pt>
                <c:pt idx="2582">
                  <c:v>75.372739288718279</c:v>
                </c:pt>
                <c:pt idx="2583">
                  <c:v>79.642542936269137</c:v>
                </c:pt>
                <c:pt idx="2584">
                  <c:v>85.649972064237929</c:v>
                </c:pt>
                <c:pt idx="2585">
                  <c:v>84.47352474491494</c:v>
                </c:pt>
                <c:pt idx="2586">
                  <c:v>87.407372342246219</c:v>
                </c:pt>
                <c:pt idx="2587">
                  <c:v>82.375974608431662</c:v>
                </c:pt>
                <c:pt idx="2588">
                  <c:v>81.855970071703211</c:v>
                </c:pt>
                <c:pt idx="2589">
                  <c:v>84.237699237699232</c:v>
                </c:pt>
                <c:pt idx="2590">
                  <c:v>89.764729467526777</c:v>
                </c:pt>
                <c:pt idx="2591">
                  <c:v>81.741116899937197</c:v>
                </c:pt>
                <c:pt idx="2592">
                  <c:v>80.336380936488112</c:v>
                </c:pt>
                <c:pt idx="2593">
                  <c:v>78.92147103159931</c:v>
                </c:pt>
                <c:pt idx="2594">
                  <c:v>80.10218502011088</c:v>
                </c:pt>
                <c:pt idx="2595">
                  <c:v>83.121209911843309</c:v>
                </c:pt>
                <c:pt idx="2596">
                  <c:v>78.813549270884607</c:v>
                </c:pt>
                <c:pt idx="2597">
                  <c:v>78.782903039030842</c:v>
                </c:pt>
                <c:pt idx="2598">
                  <c:v>81.900713330086248</c:v>
                </c:pt>
                <c:pt idx="2599">
                  <c:v>86.946410774066607</c:v>
                </c:pt>
                <c:pt idx="2600">
                  <c:v>90.852212790301621</c:v>
                </c:pt>
                <c:pt idx="2601">
                  <c:v>87.325732815851296</c:v>
                </c:pt>
                <c:pt idx="2602">
                  <c:v>87.675702155453948</c:v>
                </c:pt>
                <c:pt idx="2603">
                  <c:v>82.726201430254903</c:v>
                </c:pt>
                <c:pt idx="2604">
                  <c:v>88.844601957569637</c:v>
                </c:pt>
                <c:pt idx="2605">
                  <c:v>89.855214940218119</c:v>
                </c:pt>
                <c:pt idx="2606">
                  <c:v>89.631157585164601</c:v>
                </c:pt>
                <c:pt idx="2607">
                  <c:v>89.428602297205131</c:v>
                </c:pt>
                <c:pt idx="2608">
                  <c:v>86.249001108235461</c:v>
                </c:pt>
                <c:pt idx="2609">
                  <c:v>86.364999094008922</c:v>
                </c:pt>
                <c:pt idx="2610">
                  <c:v>86.213370950151187</c:v>
                </c:pt>
                <c:pt idx="2611">
                  <c:v>85.862607313094031</c:v>
                </c:pt>
                <c:pt idx="2612">
                  <c:v>84.927499803628947</c:v>
                </c:pt>
                <c:pt idx="2613">
                  <c:v>86.235392216649444</c:v>
                </c:pt>
                <c:pt idx="2614">
                  <c:v>86.036249208700283</c:v>
                </c:pt>
                <c:pt idx="2615">
                  <c:v>91.827244017664583</c:v>
                </c:pt>
                <c:pt idx="2616">
                  <c:v>88.608583134322402</c:v>
                </c:pt>
                <c:pt idx="2617">
                  <c:v>86.926595319507967</c:v>
                </c:pt>
                <c:pt idx="2618">
                  <c:v>86.542717614752789</c:v>
                </c:pt>
                <c:pt idx="2619">
                  <c:v>85.322466730553373</c:v>
                </c:pt>
                <c:pt idx="2620">
                  <c:v>100.93851176434804</c:v>
                </c:pt>
                <c:pt idx="2621">
                  <c:v>93.674651199538957</c:v>
                </c:pt>
                <c:pt idx="2622">
                  <c:v>95.143945351652249</c:v>
                </c:pt>
                <c:pt idx="2623">
                  <c:v>91.777833508078032</c:v>
                </c:pt>
                <c:pt idx="2624">
                  <c:v>101.09204660397857</c:v>
                </c:pt>
                <c:pt idx="2625">
                  <c:v>101.28650861542222</c:v>
                </c:pt>
                <c:pt idx="2626">
                  <c:v>102.76215879624897</c:v>
                </c:pt>
                <c:pt idx="2627">
                  <c:v>96.924245641634556</c:v>
                </c:pt>
                <c:pt idx="2628">
                  <c:v>101.62532078699743</c:v>
                </c:pt>
                <c:pt idx="2629">
                  <c:v>99.169121815664013</c:v>
                </c:pt>
                <c:pt idx="2630">
                  <c:v>100.12342334206328</c:v>
                </c:pt>
                <c:pt idx="2631">
                  <c:v>100.12040939193257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3-4C29-8468-562AD3BF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534352"/>
        <c:axId val="284545392"/>
      </c:areaChart>
      <c:lineChart>
        <c:grouping val="standard"/>
        <c:varyColors val="0"/>
        <c:ser>
          <c:idx val="1"/>
          <c:order val="1"/>
          <c:tx>
            <c:strRef>
              <c:f>Sheet1!$E$2</c:f>
              <c:strCache>
                <c:ptCount val="1"/>
                <c:pt idx="0">
                  <c:v>Silver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Sheet1!$E$3:$E$2634</c:f>
              <c:numCache>
                <c:formatCode>"$"#,##0.00</c:formatCode>
                <c:ptCount val="2632"/>
                <c:pt idx="1">
                  <c:v>4.3600000000000003</c:v>
                </c:pt>
                <c:pt idx="2">
                  <c:v>4.1849999999999996</c:v>
                </c:pt>
                <c:pt idx="3">
                  <c:v>4.07</c:v>
                </c:pt>
                <c:pt idx="4">
                  <c:v>4.25</c:v>
                </c:pt>
                <c:pt idx="5">
                  <c:v>4.0949999999999998</c:v>
                </c:pt>
                <c:pt idx="6">
                  <c:v>4.2240000000000002</c:v>
                </c:pt>
                <c:pt idx="7">
                  <c:v>4.49</c:v>
                </c:pt>
                <c:pt idx="8">
                  <c:v>4.5750000000000002</c:v>
                </c:pt>
                <c:pt idx="9">
                  <c:v>4.4000000000000004</c:v>
                </c:pt>
                <c:pt idx="10">
                  <c:v>4.2450000000000001</c:v>
                </c:pt>
                <c:pt idx="11">
                  <c:v>4.5720000000000001</c:v>
                </c:pt>
                <c:pt idx="12">
                  <c:v>4.25</c:v>
                </c:pt>
                <c:pt idx="13">
                  <c:v>4.22</c:v>
                </c:pt>
                <c:pt idx="14">
                  <c:v>4.09</c:v>
                </c:pt>
                <c:pt idx="15">
                  <c:v>4.1100000000000003</c:v>
                </c:pt>
                <c:pt idx="16">
                  <c:v>4.3550000000000004</c:v>
                </c:pt>
                <c:pt idx="17">
                  <c:v>4.33</c:v>
                </c:pt>
                <c:pt idx="18">
                  <c:v>4.32</c:v>
                </c:pt>
                <c:pt idx="19">
                  <c:v>4.5</c:v>
                </c:pt>
                <c:pt idx="20">
                  <c:v>4.55</c:v>
                </c:pt>
                <c:pt idx="21">
                  <c:v>4.6849999999999996</c:v>
                </c:pt>
                <c:pt idx="22">
                  <c:v>4.5199999999999996</c:v>
                </c:pt>
                <c:pt idx="23">
                  <c:v>4.42</c:v>
                </c:pt>
                <c:pt idx="24">
                  <c:v>4.46</c:v>
                </c:pt>
                <c:pt idx="25">
                  <c:v>4.4800000000000004</c:v>
                </c:pt>
                <c:pt idx="26">
                  <c:v>4.58</c:v>
                </c:pt>
                <c:pt idx="27">
                  <c:v>4.5149999999999997</c:v>
                </c:pt>
                <c:pt idx="28">
                  <c:v>4.6550000000000002</c:v>
                </c:pt>
                <c:pt idx="29">
                  <c:v>4.5999999999999996</c:v>
                </c:pt>
                <c:pt idx="30">
                  <c:v>4.8</c:v>
                </c:pt>
                <c:pt idx="31">
                  <c:v>5.03</c:v>
                </c:pt>
                <c:pt idx="32">
                  <c:v>5.1749999999999998</c:v>
                </c:pt>
                <c:pt idx="33">
                  <c:v>4.87</c:v>
                </c:pt>
                <c:pt idx="34">
                  <c:v>4.835</c:v>
                </c:pt>
                <c:pt idx="35">
                  <c:v>4.57</c:v>
                </c:pt>
                <c:pt idx="36">
                  <c:v>4.51</c:v>
                </c:pt>
                <c:pt idx="37">
                  <c:v>4.625</c:v>
                </c:pt>
                <c:pt idx="38">
                  <c:v>4.55</c:v>
                </c:pt>
                <c:pt idx="39">
                  <c:v>4.54</c:v>
                </c:pt>
                <c:pt idx="40">
                  <c:v>4.4450000000000003</c:v>
                </c:pt>
                <c:pt idx="41">
                  <c:v>4.3250000000000002</c:v>
                </c:pt>
                <c:pt idx="42">
                  <c:v>4.3550000000000004</c:v>
                </c:pt>
                <c:pt idx="43">
                  <c:v>4.28</c:v>
                </c:pt>
                <c:pt idx="44">
                  <c:v>4.1550000000000002</c:v>
                </c:pt>
                <c:pt idx="45">
                  <c:v>4.42</c:v>
                </c:pt>
                <c:pt idx="46">
                  <c:v>4.38</c:v>
                </c:pt>
                <c:pt idx="47">
                  <c:v>4.2549999999999999</c:v>
                </c:pt>
                <c:pt idx="48">
                  <c:v>4.21</c:v>
                </c:pt>
                <c:pt idx="49">
                  <c:v>4.0149999999999997</c:v>
                </c:pt>
                <c:pt idx="50">
                  <c:v>3.9849999999999999</c:v>
                </c:pt>
                <c:pt idx="51">
                  <c:v>4.0999999999999996</c:v>
                </c:pt>
                <c:pt idx="52">
                  <c:v>4.2699999999999996</c:v>
                </c:pt>
                <c:pt idx="53">
                  <c:v>4.165</c:v>
                </c:pt>
                <c:pt idx="54">
                  <c:v>4.2350000000000003</c:v>
                </c:pt>
                <c:pt idx="55">
                  <c:v>3.97</c:v>
                </c:pt>
                <c:pt idx="56">
                  <c:v>3.9449999999999998</c:v>
                </c:pt>
                <c:pt idx="57">
                  <c:v>3.9649999999999999</c:v>
                </c:pt>
                <c:pt idx="58">
                  <c:v>4.0049999999999999</c:v>
                </c:pt>
                <c:pt idx="59">
                  <c:v>4.0949999999999998</c:v>
                </c:pt>
                <c:pt idx="60">
                  <c:v>4.1749999999999998</c:v>
                </c:pt>
                <c:pt idx="61">
                  <c:v>4.2050000000000001</c:v>
                </c:pt>
                <c:pt idx="62">
                  <c:v>4.2850000000000001</c:v>
                </c:pt>
                <c:pt idx="63">
                  <c:v>4.26</c:v>
                </c:pt>
                <c:pt idx="64">
                  <c:v>4.1749999999999998</c:v>
                </c:pt>
                <c:pt idx="65">
                  <c:v>4.1150000000000002</c:v>
                </c:pt>
                <c:pt idx="66">
                  <c:v>4.1500000000000004</c:v>
                </c:pt>
                <c:pt idx="67">
                  <c:v>4.2649999999999997</c:v>
                </c:pt>
                <c:pt idx="68">
                  <c:v>4.37</c:v>
                </c:pt>
                <c:pt idx="69">
                  <c:v>4.4359999999999999</c:v>
                </c:pt>
                <c:pt idx="70">
                  <c:v>4.4550000000000001</c:v>
                </c:pt>
                <c:pt idx="71">
                  <c:v>4.4550000000000001</c:v>
                </c:pt>
                <c:pt idx="72">
                  <c:v>4.49</c:v>
                </c:pt>
                <c:pt idx="73">
                  <c:v>4.4580000000000002</c:v>
                </c:pt>
                <c:pt idx="74">
                  <c:v>4.6500000000000004</c:v>
                </c:pt>
                <c:pt idx="75">
                  <c:v>4.72</c:v>
                </c:pt>
                <c:pt idx="76">
                  <c:v>4.9050000000000002</c:v>
                </c:pt>
                <c:pt idx="77">
                  <c:v>4.8650000000000002</c:v>
                </c:pt>
                <c:pt idx="78">
                  <c:v>4.7949999999999999</c:v>
                </c:pt>
                <c:pt idx="79">
                  <c:v>5.04</c:v>
                </c:pt>
                <c:pt idx="80">
                  <c:v>5.0449999999999999</c:v>
                </c:pt>
                <c:pt idx="81">
                  <c:v>4.7949999999999999</c:v>
                </c:pt>
                <c:pt idx="82">
                  <c:v>4.5250000000000004</c:v>
                </c:pt>
                <c:pt idx="83">
                  <c:v>4.5350000000000001</c:v>
                </c:pt>
                <c:pt idx="84">
                  <c:v>4.2699999999999996</c:v>
                </c:pt>
                <c:pt idx="85">
                  <c:v>4.335</c:v>
                </c:pt>
                <c:pt idx="86">
                  <c:v>4.3049999999999997</c:v>
                </c:pt>
                <c:pt idx="87">
                  <c:v>4.09</c:v>
                </c:pt>
                <c:pt idx="88">
                  <c:v>4.28</c:v>
                </c:pt>
                <c:pt idx="89">
                  <c:v>4.2300000000000004</c:v>
                </c:pt>
                <c:pt idx="90">
                  <c:v>4.28</c:v>
                </c:pt>
                <c:pt idx="91">
                  <c:v>4.3849999999999998</c:v>
                </c:pt>
                <c:pt idx="92">
                  <c:v>4.3600000000000003</c:v>
                </c:pt>
                <c:pt idx="93">
                  <c:v>4.18</c:v>
                </c:pt>
                <c:pt idx="94">
                  <c:v>4.18</c:v>
                </c:pt>
                <c:pt idx="95">
                  <c:v>4.1849999999999996</c:v>
                </c:pt>
                <c:pt idx="96">
                  <c:v>4.3250000000000002</c:v>
                </c:pt>
                <c:pt idx="97">
                  <c:v>4.3650000000000002</c:v>
                </c:pt>
                <c:pt idx="98">
                  <c:v>4.4749999999999996</c:v>
                </c:pt>
                <c:pt idx="99">
                  <c:v>4.335</c:v>
                </c:pt>
                <c:pt idx="100">
                  <c:v>4.3250000000000002</c:v>
                </c:pt>
                <c:pt idx="101">
                  <c:v>4.335</c:v>
                </c:pt>
                <c:pt idx="102">
                  <c:v>4.4000000000000004</c:v>
                </c:pt>
                <c:pt idx="103">
                  <c:v>4.3</c:v>
                </c:pt>
                <c:pt idx="104">
                  <c:v>4.32</c:v>
                </c:pt>
                <c:pt idx="105">
                  <c:v>4.375</c:v>
                </c:pt>
                <c:pt idx="106">
                  <c:v>4.41</c:v>
                </c:pt>
                <c:pt idx="107">
                  <c:v>4.335</c:v>
                </c:pt>
                <c:pt idx="108">
                  <c:v>4.4050000000000002</c:v>
                </c:pt>
                <c:pt idx="109">
                  <c:v>4.4550000000000001</c:v>
                </c:pt>
                <c:pt idx="110">
                  <c:v>4.5</c:v>
                </c:pt>
                <c:pt idx="111">
                  <c:v>4.47</c:v>
                </c:pt>
                <c:pt idx="112">
                  <c:v>4.5350000000000001</c:v>
                </c:pt>
                <c:pt idx="113">
                  <c:v>4.6150000000000002</c:v>
                </c:pt>
                <c:pt idx="114">
                  <c:v>4.79</c:v>
                </c:pt>
                <c:pt idx="115">
                  <c:v>4.7750000000000004</c:v>
                </c:pt>
                <c:pt idx="116">
                  <c:v>4.91</c:v>
                </c:pt>
                <c:pt idx="117">
                  <c:v>4.8940000000000001</c:v>
                </c:pt>
                <c:pt idx="118">
                  <c:v>4.8449999999999998</c:v>
                </c:pt>
                <c:pt idx="119">
                  <c:v>4.6749999999999998</c:v>
                </c:pt>
                <c:pt idx="120">
                  <c:v>4.75</c:v>
                </c:pt>
                <c:pt idx="121">
                  <c:v>4.8600000000000003</c:v>
                </c:pt>
                <c:pt idx="122">
                  <c:v>4.7119999999999997</c:v>
                </c:pt>
                <c:pt idx="123">
                  <c:v>4.7450000000000001</c:v>
                </c:pt>
                <c:pt idx="124">
                  <c:v>4.7960000000000003</c:v>
                </c:pt>
                <c:pt idx="125">
                  <c:v>4.718</c:v>
                </c:pt>
                <c:pt idx="126">
                  <c:v>4.58</c:v>
                </c:pt>
                <c:pt idx="127">
                  <c:v>4.5049999999999999</c:v>
                </c:pt>
                <c:pt idx="128">
                  <c:v>4.4050000000000002</c:v>
                </c:pt>
                <c:pt idx="129">
                  <c:v>4.3449999999999998</c:v>
                </c:pt>
                <c:pt idx="130">
                  <c:v>4.4180000000000001</c:v>
                </c:pt>
                <c:pt idx="131">
                  <c:v>4.415</c:v>
                </c:pt>
                <c:pt idx="132">
                  <c:v>4.4249999999999998</c:v>
                </c:pt>
                <c:pt idx="133">
                  <c:v>4.5</c:v>
                </c:pt>
                <c:pt idx="134">
                  <c:v>4.5750000000000002</c:v>
                </c:pt>
                <c:pt idx="135">
                  <c:v>4.5</c:v>
                </c:pt>
                <c:pt idx="136">
                  <c:v>4.5250000000000004</c:v>
                </c:pt>
                <c:pt idx="137">
                  <c:v>4.47</c:v>
                </c:pt>
                <c:pt idx="138">
                  <c:v>4.3899999999999997</c:v>
                </c:pt>
                <c:pt idx="139">
                  <c:v>4.3849999999999998</c:v>
                </c:pt>
                <c:pt idx="140">
                  <c:v>4.4800000000000004</c:v>
                </c:pt>
                <c:pt idx="141">
                  <c:v>4.4870000000000001</c:v>
                </c:pt>
                <c:pt idx="142">
                  <c:v>4.51</c:v>
                </c:pt>
                <c:pt idx="143">
                  <c:v>4.5350000000000001</c:v>
                </c:pt>
                <c:pt idx="144">
                  <c:v>4.66</c:v>
                </c:pt>
                <c:pt idx="145">
                  <c:v>4.6399999999999997</c:v>
                </c:pt>
                <c:pt idx="146">
                  <c:v>4.79</c:v>
                </c:pt>
                <c:pt idx="147">
                  <c:v>4.7699999999999996</c:v>
                </c:pt>
                <c:pt idx="148">
                  <c:v>4.82</c:v>
                </c:pt>
                <c:pt idx="149">
                  <c:v>4.91</c:v>
                </c:pt>
                <c:pt idx="150">
                  <c:v>4.9400000000000004</c:v>
                </c:pt>
                <c:pt idx="151">
                  <c:v>4.8499999999999996</c:v>
                </c:pt>
                <c:pt idx="152">
                  <c:v>4.7050000000000001</c:v>
                </c:pt>
                <c:pt idx="153">
                  <c:v>4.6749999999999998</c:v>
                </c:pt>
                <c:pt idx="154">
                  <c:v>4.7149999999999999</c:v>
                </c:pt>
                <c:pt idx="155">
                  <c:v>4.665</c:v>
                </c:pt>
                <c:pt idx="156">
                  <c:v>4.7329999999999997</c:v>
                </c:pt>
                <c:pt idx="157">
                  <c:v>4.78</c:v>
                </c:pt>
                <c:pt idx="158">
                  <c:v>4.9029999999999996</c:v>
                </c:pt>
                <c:pt idx="159">
                  <c:v>4.8949999999999996</c:v>
                </c:pt>
                <c:pt idx="160">
                  <c:v>4.915</c:v>
                </c:pt>
                <c:pt idx="161">
                  <c:v>4.9749999999999996</c:v>
                </c:pt>
                <c:pt idx="162">
                  <c:v>4.8879999999999999</c:v>
                </c:pt>
                <c:pt idx="163">
                  <c:v>4.9000000000000004</c:v>
                </c:pt>
                <c:pt idx="164">
                  <c:v>5.0060000000000002</c:v>
                </c:pt>
                <c:pt idx="165">
                  <c:v>4.92</c:v>
                </c:pt>
                <c:pt idx="166">
                  <c:v>4.99</c:v>
                </c:pt>
                <c:pt idx="167">
                  <c:v>5.2850000000000001</c:v>
                </c:pt>
                <c:pt idx="168">
                  <c:v>5.4560000000000004</c:v>
                </c:pt>
                <c:pt idx="169">
                  <c:v>5.2450000000000001</c:v>
                </c:pt>
                <c:pt idx="170">
                  <c:v>5.41</c:v>
                </c:pt>
                <c:pt idx="171">
                  <c:v>5.218</c:v>
                </c:pt>
                <c:pt idx="172">
                  <c:v>5.1849999999999996</c:v>
                </c:pt>
                <c:pt idx="173">
                  <c:v>5.01</c:v>
                </c:pt>
                <c:pt idx="174">
                  <c:v>4.9850000000000003</c:v>
                </c:pt>
                <c:pt idx="175">
                  <c:v>5.07</c:v>
                </c:pt>
                <c:pt idx="176">
                  <c:v>5.032</c:v>
                </c:pt>
                <c:pt idx="177">
                  <c:v>5.1459999999999999</c:v>
                </c:pt>
                <c:pt idx="178">
                  <c:v>5.2450000000000001</c:v>
                </c:pt>
                <c:pt idx="179">
                  <c:v>5.4710000000000001</c:v>
                </c:pt>
                <c:pt idx="180">
                  <c:v>5.2480000000000002</c:v>
                </c:pt>
                <c:pt idx="181">
                  <c:v>5.3150000000000004</c:v>
                </c:pt>
                <c:pt idx="182">
                  <c:v>5.3250000000000002</c:v>
                </c:pt>
                <c:pt idx="183">
                  <c:v>5.2649999999999997</c:v>
                </c:pt>
                <c:pt idx="184">
                  <c:v>5.2149999999999999</c:v>
                </c:pt>
                <c:pt idx="185">
                  <c:v>5.2469999999999999</c:v>
                </c:pt>
                <c:pt idx="186">
                  <c:v>5.3769999999999998</c:v>
                </c:pt>
                <c:pt idx="187">
                  <c:v>5.61</c:v>
                </c:pt>
                <c:pt idx="188">
                  <c:v>5.4850000000000003</c:v>
                </c:pt>
                <c:pt idx="189">
                  <c:v>5.5890000000000004</c:v>
                </c:pt>
                <c:pt idx="190">
                  <c:v>5.4189999999999996</c:v>
                </c:pt>
                <c:pt idx="191">
                  <c:v>5.4089999999999998</c:v>
                </c:pt>
                <c:pt idx="192">
                  <c:v>5.52</c:v>
                </c:pt>
                <c:pt idx="193">
                  <c:v>5.4279999999999999</c:v>
                </c:pt>
                <c:pt idx="194">
                  <c:v>5.6050000000000004</c:v>
                </c:pt>
                <c:pt idx="195">
                  <c:v>5.625</c:v>
                </c:pt>
                <c:pt idx="196">
                  <c:v>5.6449999999999996</c:v>
                </c:pt>
                <c:pt idx="197">
                  <c:v>5.7949999999999999</c:v>
                </c:pt>
                <c:pt idx="198">
                  <c:v>5.9</c:v>
                </c:pt>
                <c:pt idx="199">
                  <c:v>5.8780000000000001</c:v>
                </c:pt>
                <c:pt idx="200">
                  <c:v>6.0750000000000002</c:v>
                </c:pt>
                <c:pt idx="201">
                  <c:v>5.835</c:v>
                </c:pt>
                <c:pt idx="202">
                  <c:v>5.6710000000000003</c:v>
                </c:pt>
                <c:pt idx="203">
                  <c:v>5.8289999999999997</c:v>
                </c:pt>
                <c:pt idx="204">
                  <c:v>6.0449999999999999</c:v>
                </c:pt>
                <c:pt idx="205">
                  <c:v>5.96</c:v>
                </c:pt>
                <c:pt idx="206">
                  <c:v>5.8849999999999998</c:v>
                </c:pt>
                <c:pt idx="207">
                  <c:v>5.88</c:v>
                </c:pt>
                <c:pt idx="208">
                  <c:v>5.915</c:v>
                </c:pt>
                <c:pt idx="209">
                  <c:v>6.0739999999999998</c:v>
                </c:pt>
                <c:pt idx="210">
                  <c:v>6.0149999999999997</c:v>
                </c:pt>
                <c:pt idx="211">
                  <c:v>5.9640000000000004</c:v>
                </c:pt>
                <c:pt idx="212">
                  <c:v>6.29</c:v>
                </c:pt>
                <c:pt idx="213">
                  <c:v>6.6180000000000003</c:v>
                </c:pt>
                <c:pt idx="214">
                  <c:v>6.71</c:v>
                </c:pt>
                <c:pt idx="215">
                  <c:v>7.1849999999999996</c:v>
                </c:pt>
                <c:pt idx="216">
                  <c:v>7.569</c:v>
                </c:pt>
                <c:pt idx="217">
                  <c:v>7.8550000000000004</c:v>
                </c:pt>
                <c:pt idx="218">
                  <c:v>7.7149999999999999</c:v>
                </c:pt>
                <c:pt idx="219">
                  <c:v>7.28</c:v>
                </c:pt>
                <c:pt idx="220">
                  <c:v>7.4189999999999996</c:v>
                </c:pt>
                <c:pt idx="221">
                  <c:v>7.7050000000000001</c:v>
                </c:pt>
                <c:pt idx="222">
                  <c:v>7.43</c:v>
                </c:pt>
                <c:pt idx="223">
                  <c:v>7.5049999999999999</c:v>
                </c:pt>
                <c:pt idx="224">
                  <c:v>7.46</c:v>
                </c:pt>
                <c:pt idx="225">
                  <c:v>7.3710000000000004</c:v>
                </c:pt>
                <c:pt idx="226">
                  <c:v>7.726</c:v>
                </c:pt>
                <c:pt idx="227">
                  <c:v>8.18</c:v>
                </c:pt>
                <c:pt idx="228">
                  <c:v>8.3390000000000004</c:v>
                </c:pt>
                <c:pt idx="229">
                  <c:v>8.2949999999999999</c:v>
                </c:pt>
                <c:pt idx="230">
                  <c:v>8.7680000000000007</c:v>
                </c:pt>
                <c:pt idx="231">
                  <c:v>8.57</c:v>
                </c:pt>
                <c:pt idx="232">
                  <c:v>8.4600000000000009</c:v>
                </c:pt>
                <c:pt idx="233">
                  <c:v>8.468</c:v>
                </c:pt>
                <c:pt idx="234">
                  <c:v>8.76</c:v>
                </c:pt>
                <c:pt idx="235">
                  <c:v>8.58</c:v>
                </c:pt>
                <c:pt idx="236">
                  <c:v>8.9600000000000009</c:v>
                </c:pt>
                <c:pt idx="237">
                  <c:v>8.94</c:v>
                </c:pt>
                <c:pt idx="238">
                  <c:v>9.3049999999999997</c:v>
                </c:pt>
                <c:pt idx="239">
                  <c:v>9.4730000000000008</c:v>
                </c:pt>
                <c:pt idx="240">
                  <c:v>8.9649999999999999</c:v>
                </c:pt>
                <c:pt idx="241">
                  <c:v>9.1199999999999992</c:v>
                </c:pt>
                <c:pt idx="242">
                  <c:v>9.1950000000000003</c:v>
                </c:pt>
                <c:pt idx="243">
                  <c:v>9.7889999999999997</c:v>
                </c:pt>
                <c:pt idx="244">
                  <c:v>10.478999999999999</c:v>
                </c:pt>
                <c:pt idx="245">
                  <c:v>11.815</c:v>
                </c:pt>
                <c:pt idx="246">
                  <c:v>13.15</c:v>
                </c:pt>
                <c:pt idx="247">
                  <c:v>14.8</c:v>
                </c:pt>
                <c:pt idx="248">
                  <c:v>16.5</c:v>
                </c:pt>
                <c:pt idx="249">
                  <c:v>15.8</c:v>
                </c:pt>
                <c:pt idx="250">
                  <c:v>17.36</c:v>
                </c:pt>
                <c:pt idx="251">
                  <c:v>17.195</c:v>
                </c:pt>
                <c:pt idx="252">
                  <c:v>16.5</c:v>
                </c:pt>
                <c:pt idx="253">
                  <c:v>16.059999999999999</c:v>
                </c:pt>
                <c:pt idx="254">
                  <c:v>16.3</c:v>
                </c:pt>
                <c:pt idx="255">
                  <c:v>16.16</c:v>
                </c:pt>
                <c:pt idx="256">
                  <c:v>16.3</c:v>
                </c:pt>
                <c:pt idx="257">
                  <c:v>18.77</c:v>
                </c:pt>
                <c:pt idx="258">
                  <c:v>18.75</c:v>
                </c:pt>
                <c:pt idx="259">
                  <c:v>20.85</c:v>
                </c:pt>
                <c:pt idx="260">
                  <c:v>23.65</c:v>
                </c:pt>
                <c:pt idx="261">
                  <c:v>28</c:v>
                </c:pt>
                <c:pt idx="262">
                  <c:v>36.4</c:v>
                </c:pt>
                <c:pt idx="263">
                  <c:v>36.75</c:v>
                </c:pt>
                <c:pt idx="264">
                  <c:v>47.6</c:v>
                </c:pt>
                <c:pt idx="265">
                  <c:v>35</c:v>
                </c:pt>
                <c:pt idx="266">
                  <c:v>34.799999999999997</c:v>
                </c:pt>
                <c:pt idx="267">
                  <c:v>38</c:v>
                </c:pt>
                <c:pt idx="268">
                  <c:v>34.65</c:v>
                </c:pt>
                <c:pt idx="269">
                  <c:v>32.1</c:v>
                </c:pt>
                <c:pt idx="270">
                  <c:v>35.200000000000003</c:v>
                </c:pt>
                <c:pt idx="271">
                  <c:v>33.4</c:v>
                </c:pt>
                <c:pt idx="272">
                  <c:v>24.45</c:v>
                </c:pt>
                <c:pt idx="273">
                  <c:v>21.9</c:v>
                </c:pt>
                <c:pt idx="274">
                  <c:v>11.6</c:v>
                </c:pt>
                <c:pt idx="275">
                  <c:v>14.88</c:v>
                </c:pt>
                <c:pt idx="276">
                  <c:v>15.45</c:v>
                </c:pt>
                <c:pt idx="277">
                  <c:v>14.2</c:v>
                </c:pt>
                <c:pt idx="278">
                  <c:v>14.9</c:v>
                </c:pt>
                <c:pt idx="279">
                  <c:v>12.9</c:v>
                </c:pt>
                <c:pt idx="280">
                  <c:v>13</c:v>
                </c:pt>
                <c:pt idx="281">
                  <c:v>12.45</c:v>
                </c:pt>
                <c:pt idx="282">
                  <c:v>11.74</c:v>
                </c:pt>
                <c:pt idx="283">
                  <c:v>13.55</c:v>
                </c:pt>
                <c:pt idx="284">
                  <c:v>16.75</c:v>
                </c:pt>
                <c:pt idx="285">
                  <c:v>16.149999999999999</c:v>
                </c:pt>
                <c:pt idx="286">
                  <c:v>15.5</c:v>
                </c:pt>
                <c:pt idx="287">
                  <c:v>16.2</c:v>
                </c:pt>
                <c:pt idx="288">
                  <c:v>16.75</c:v>
                </c:pt>
                <c:pt idx="289">
                  <c:v>16.05</c:v>
                </c:pt>
                <c:pt idx="290">
                  <c:v>15.15</c:v>
                </c:pt>
                <c:pt idx="291">
                  <c:v>16.41</c:v>
                </c:pt>
                <c:pt idx="292">
                  <c:v>15.57</c:v>
                </c:pt>
                <c:pt idx="293">
                  <c:v>16.11</c:v>
                </c:pt>
                <c:pt idx="294">
                  <c:v>15.75</c:v>
                </c:pt>
                <c:pt idx="295">
                  <c:v>16.25</c:v>
                </c:pt>
                <c:pt idx="296">
                  <c:v>16.149999999999999</c:v>
                </c:pt>
                <c:pt idx="297">
                  <c:v>17.2</c:v>
                </c:pt>
                <c:pt idx="298">
                  <c:v>21.4</c:v>
                </c:pt>
                <c:pt idx="299">
                  <c:v>21.306000000000001</c:v>
                </c:pt>
                <c:pt idx="300">
                  <c:v>21.1</c:v>
                </c:pt>
                <c:pt idx="301">
                  <c:v>20.05</c:v>
                </c:pt>
                <c:pt idx="302">
                  <c:v>21.7</c:v>
                </c:pt>
                <c:pt idx="303">
                  <c:v>20.260000000000002</c:v>
                </c:pt>
                <c:pt idx="304">
                  <c:v>19</c:v>
                </c:pt>
                <c:pt idx="305">
                  <c:v>18.899999999999999</c:v>
                </c:pt>
                <c:pt idx="306">
                  <c:v>18.100000000000001</c:v>
                </c:pt>
                <c:pt idx="307">
                  <c:v>18.5</c:v>
                </c:pt>
                <c:pt idx="308">
                  <c:v>19.350000000000001</c:v>
                </c:pt>
                <c:pt idx="309">
                  <c:v>18.75</c:v>
                </c:pt>
                <c:pt idx="310">
                  <c:v>17.579999999999998</c:v>
                </c:pt>
                <c:pt idx="311">
                  <c:v>14.97</c:v>
                </c:pt>
                <c:pt idx="312">
                  <c:v>15.9</c:v>
                </c:pt>
                <c:pt idx="313">
                  <c:v>16.399999999999999</c:v>
                </c:pt>
                <c:pt idx="314">
                  <c:v>15.65</c:v>
                </c:pt>
                <c:pt idx="315">
                  <c:v>15.25</c:v>
                </c:pt>
                <c:pt idx="316">
                  <c:v>14.9</c:v>
                </c:pt>
                <c:pt idx="317">
                  <c:v>14.27</c:v>
                </c:pt>
                <c:pt idx="318">
                  <c:v>13.4</c:v>
                </c:pt>
                <c:pt idx="319">
                  <c:v>13.25</c:v>
                </c:pt>
                <c:pt idx="320">
                  <c:v>12.71</c:v>
                </c:pt>
                <c:pt idx="321">
                  <c:v>13.11</c:v>
                </c:pt>
                <c:pt idx="322">
                  <c:v>12.4</c:v>
                </c:pt>
                <c:pt idx="323">
                  <c:v>11.98</c:v>
                </c:pt>
                <c:pt idx="324">
                  <c:v>12.19</c:v>
                </c:pt>
                <c:pt idx="325">
                  <c:v>13.16</c:v>
                </c:pt>
                <c:pt idx="326">
                  <c:v>13.01</c:v>
                </c:pt>
                <c:pt idx="327">
                  <c:v>12.17</c:v>
                </c:pt>
                <c:pt idx="328">
                  <c:v>11.16</c:v>
                </c:pt>
                <c:pt idx="329">
                  <c:v>11.29</c:v>
                </c:pt>
                <c:pt idx="330">
                  <c:v>11.475</c:v>
                </c:pt>
                <c:pt idx="331">
                  <c:v>11.14</c:v>
                </c:pt>
                <c:pt idx="332">
                  <c:v>11.33</c:v>
                </c:pt>
                <c:pt idx="333">
                  <c:v>10.96</c:v>
                </c:pt>
                <c:pt idx="334">
                  <c:v>10.62</c:v>
                </c:pt>
                <c:pt idx="335">
                  <c:v>10.65</c:v>
                </c:pt>
                <c:pt idx="336">
                  <c:v>10.005000000000001</c:v>
                </c:pt>
                <c:pt idx="337">
                  <c:v>10.58</c:v>
                </c:pt>
                <c:pt idx="338">
                  <c:v>9.9700000000000006</c:v>
                </c:pt>
                <c:pt idx="339">
                  <c:v>9.3000000000000007</c:v>
                </c:pt>
                <c:pt idx="340">
                  <c:v>8.42</c:v>
                </c:pt>
                <c:pt idx="341">
                  <c:v>9.1</c:v>
                </c:pt>
                <c:pt idx="342">
                  <c:v>8.94</c:v>
                </c:pt>
                <c:pt idx="343">
                  <c:v>8.58</c:v>
                </c:pt>
                <c:pt idx="344">
                  <c:v>8.5500000000000007</c:v>
                </c:pt>
                <c:pt idx="345">
                  <c:v>8.6</c:v>
                </c:pt>
                <c:pt idx="346">
                  <c:v>9.15</c:v>
                </c:pt>
                <c:pt idx="347">
                  <c:v>9.6</c:v>
                </c:pt>
                <c:pt idx="348">
                  <c:v>9.27</c:v>
                </c:pt>
                <c:pt idx="349">
                  <c:v>9.91</c:v>
                </c:pt>
                <c:pt idx="350">
                  <c:v>10.98</c:v>
                </c:pt>
                <c:pt idx="351">
                  <c:v>10.050000000000001</c:v>
                </c:pt>
                <c:pt idx="352">
                  <c:v>9.0500000000000007</c:v>
                </c:pt>
                <c:pt idx="353">
                  <c:v>9.4600000000000009</c:v>
                </c:pt>
                <c:pt idx="354">
                  <c:v>9.6300000000000008</c:v>
                </c:pt>
                <c:pt idx="355">
                  <c:v>9.5399999999999991</c:v>
                </c:pt>
                <c:pt idx="356">
                  <c:v>9.09</c:v>
                </c:pt>
                <c:pt idx="357">
                  <c:v>9.17</c:v>
                </c:pt>
                <c:pt idx="358">
                  <c:v>9.1280000000000001</c:v>
                </c:pt>
                <c:pt idx="359">
                  <c:v>8.6549999999999994</c:v>
                </c:pt>
                <c:pt idx="360">
                  <c:v>8.16</c:v>
                </c:pt>
                <c:pt idx="361">
                  <c:v>8.16</c:v>
                </c:pt>
                <c:pt idx="362">
                  <c:v>8.92</c:v>
                </c:pt>
                <c:pt idx="363">
                  <c:v>8.5399999999999991</c:v>
                </c:pt>
                <c:pt idx="364">
                  <c:v>8.92</c:v>
                </c:pt>
                <c:pt idx="365">
                  <c:v>8.19</c:v>
                </c:pt>
                <c:pt idx="366">
                  <c:v>8.25</c:v>
                </c:pt>
                <c:pt idx="367">
                  <c:v>8.32</c:v>
                </c:pt>
                <c:pt idx="368">
                  <c:v>7.83</c:v>
                </c:pt>
                <c:pt idx="369">
                  <c:v>7.89</c:v>
                </c:pt>
                <c:pt idx="370">
                  <c:v>8.2799999999999994</c:v>
                </c:pt>
                <c:pt idx="371">
                  <c:v>8.48</c:v>
                </c:pt>
                <c:pt idx="372">
                  <c:v>8.61</c:v>
                </c:pt>
                <c:pt idx="373">
                  <c:v>8.2349999999999994</c:v>
                </c:pt>
                <c:pt idx="374">
                  <c:v>7.7949999999999999</c:v>
                </c:pt>
                <c:pt idx="375">
                  <c:v>7.5750000000000002</c:v>
                </c:pt>
                <c:pt idx="376">
                  <c:v>7.02</c:v>
                </c:pt>
                <c:pt idx="377">
                  <c:v>7.03</c:v>
                </c:pt>
                <c:pt idx="378">
                  <c:v>7.0650000000000004</c:v>
                </c:pt>
                <c:pt idx="379">
                  <c:v>7.13</c:v>
                </c:pt>
                <c:pt idx="380">
                  <c:v>7.52</c:v>
                </c:pt>
                <c:pt idx="381">
                  <c:v>7.52</c:v>
                </c:pt>
                <c:pt idx="382">
                  <c:v>7.26</c:v>
                </c:pt>
                <c:pt idx="383">
                  <c:v>7.12</c:v>
                </c:pt>
                <c:pt idx="384">
                  <c:v>6.8650000000000002</c:v>
                </c:pt>
                <c:pt idx="385">
                  <c:v>6.74</c:v>
                </c:pt>
                <c:pt idx="386">
                  <c:v>6.6950000000000003</c:v>
                </c:pt>
                <c:pt idx="387">
                  <c:v>6.2549999999999999</c:v>
                </c:pt>
                <c:pt idx="388">
                  <c:v>5.83</c:v>
                </c:pt>
                <c:pt idx="389">
                  <c:v>5.9450000000000003</c:v>
                </c:pt>
                <c:pt idx="390">
                  <c:v>5.16</c:v>
                </c:pt>
                <c:pt idx="391">
                  <c:v>5.17</c:v>
                </c:pt>
                <c:pt idx="392">
                  <c:v>5.94</c:v>
                </c:pt>
                <c:pt idx="393">
                  <c:v>5.93</c:v>
                </c:pt>
                <c:pt idx="394">
                  <c:v>6.4</c:v>
                </c:pt>
                <c:pt idx="395">
                  <c:v>7.21</c:v>
                </c:pt>
                <c:pt idx="396">
                  <c:v>6.5</c:v>
                </c:pt>
                <c:pt idx="397">
                  <c:v>6.89</c:v>
                </c:pt>
                <c:pt idx="398">
                  <c:v>6.41</c:v>
                </c:pt>
                <c:pt idx="399">
                  <c:v>7.68</c:v>
                </c:pt>
                <c:pt idx="400">
                  <c:v>8.06</c:v>
                </c:pt>
                <c:pt idx="401">
                  <c:v>8.7799999999999994</c:v>
                </c:pt>
                <c:pt idx="402">
                  <c:v>8.99</c:v>
                </c:pt>
                <c:pt idx="403">
                  <c:v>9.02</c:v>
                </c:pt>
                <c:pt idx="404">
                  <c:v>8.89</c:v>
                </c:pt>
                <c:pt idx="405">
                  <c:v>8.3000000000000007</c:v>
                </c:pt>
                <c:pt idx="406">
                  <c:v>8.9749999999999996</c:v>
                </c:pt>
                <c:pt idx="407">
                  <c:v>9.74</c:v>
                </c:pt>
                <c:pt idx="408">
                  <c:v>10.34</c:v>
                </c:pt>
                <c:pt idx="409">
                  <c:v>10.01</c:v>
                </c:pt>
                <c:pt idx="410">
                  <c:v>10.565</c:v>
                </c:pt>
                <c:pt idx="411">
                  <c:v>9.3650000000000002</c:v>
                </c:pt>
                <c:pt idx="412">
                  <c:v>9.8800000000000008</c:v>
                </c:pt>
                <c:pt idx="413">
                  <c:v>9.1750000000000007</c:v>
                </c:pt>
                <c:pt idx="414">
                  <c:v>10.26</c:v>
                </c:pt>
                <c:pt idx="415">
                  <c:v>10.41</c:v>
                </c:pt>
                <c:pt idx="416">
                  <c:v>10.29</c:v>
                </c:pt>
                <c:pt idx="417">
                  <c:v>10.75</c:v>
                </c:pt>
                <c:pt idx="418">
                  <c:v>10.9</c:v>
                </c:pt>
                <c:pt idx="419">
                  <c:v>11.56</c:v>
                </c:pt>
                <c:pt idx="420">
                  <c:v>12.44</c:v>
                </c:pt>
                <c:pt idx="421">
                  <c:v>12.7</c:v>
                </c:pt>
                <c:pt idx="422">
                  <c:v>13.57</c:v>
                </c:pt>
                <c:pt idx="423">
                  <c:v>14.13</c:v>
                </c:pt>
                <c:pt idx="424">
                  <c:v>14.3</c:v>
                </c:pt>
                <c:pt idx="425">
                  <c:v>14.49</c:v>
                </c:pt>
                <c:pt idx="426">
                  <c:v>13.3</c:v>
                </c:pt>
                <c:pt idx="427">
                  <c:v>10.26</c:v>
                </c:pt>
                <c:pt idx="428">
                  <c:v>10.73</c:v>
                </c:pt>
                <c:pt idx="429">
                  <c:v>10.61</c:v>
                </c:pt>
                <c:pt idx="430">
                  <c:v>10.4</c:v>
                </c:pt>
                <c:pt idx="431">
                  <c:v>10.63</c:v>
                </c:pt>
                <c:pt idx="432">
                  <c:v>11.05</c:v>
                </c:pt>
                <c:pt idx="433">
                  <c:v>11.82</c:v>
                </c:pt>
                <c:pt idx="434">
                  <c:v>12.11</c:v>
                </c:pt>
                <c:pt idx="435">
                  <c:v>11.85</c:v>
                </c:pt>
                <c:pt idx="436">
                  <c:v>12.4</c:v>
                </c:pt>
                <c:pt idx="437">
                  <c:v>13.07</c:v>
                </c:pt>
                <c:pt idx="438">
                  <c:v>13.2</c:v>
                </c:pt>
                <c:pt idx="439">
                  <c:v>13.32</c:v>
                </c:pt>
                <c:pt idx="440">
                  <c:v>12.04</c:v>
                </c:pt>
                <c:pt idx="441">
                  <c:v>11.625</c:v>
                </c:pt>
                <c:pt idx="442">
                  <c:v>11.57</c:v>
                </c:pt>
                <c:pt idx="443">
                  <c:v>12.24</c:v>
                </c:pt>
                <c:pt idx="444">
                  <c:v>11.62</c:v>
                </c:pt>
                <c:pt idx="445">
                  <c:v>11.99</c:v>
                </c:pt>
                <c:pt idx="446">
                  <c:v>12.06</c:v>
                </c:pt>
                <c:pt idx="447">
                  <c:v>12.275</c:v>
                </c:pt>
                <c:pt idx="448">
                  <c:v>12.16</c:v>
                </c:pt>
                <c:pt idx="449">
                  <c:v>11.71</c:v>
                </c:pt>
                <c:pt idx="450">
                  <c:v>11.85</c:v>
                </c:pt>
                <c:pt idx="451">
                  <c:v>12.2</c:v>
                </c:pt>
                <c:pt idx="452">
                  <c:v>12.19</c:v>
                </c:pt>
                <c:pt idx="453">
                  <c:v>12.17</c:v>
                </c:pt>
                <c:pt idx="454">
                  <c:v>12.23</c:v>
                </c:pt>
                <c:pt idx="455">
                  <c:v>11.8</c:v>
                </c:pt>
                <c:pt idx="456">
                  <c:v>12.6</c:v>
                </c:pt>
                <c:pt idx="457">
                  <c:v>11.23</c:v>
                </c:pt>
                <c:pt idx="458">
                  <c:v>10.425000000000001</c:v>
                </c:pt>
                <c:pt idx="459">
                  <c:v>10.34</c:v>
                </c:pt>
                <c:pt idx="460">
                  <c:v>9.56</c:v>
                </c:pt>
                <c:pt idx="461">
                  <c:v>8.9649999999999999</c:v>
                </c:pt>
                <c:pt idx="462">
                  <c:v>9.01</c:v>
                </c:pt>
                <c:pt idx="463">
                  <c:v>8.8949999999999996</c:v>
                </c:pt>
                <c:pt idx="464">
                  <c:v>8.52</c:v>
                </c:pt>
                <c:pt idx="465">
                  <c:v>8.5850000000000009</c:v>
                </c:pt>
                <c:pt idx="466">
                  <c:v>9.5850000000000009</c:v>
                </c:pt>
                <c:pt idx="467">
                  <c:v>9.31</c:v>
                </c:pt>
                <c:pt idx="468">
                  <c:v>8.5399999999999991</c:v>
                </c:pt>
                <c:pt idx="469">
                  <c:v>8.82</c:v>
                </c:pt>
                <c:pt idx="470">
                  <c:v>8.9499999999999993</c:v>
                </c:pt>
                <c:pt idx="471">
                  <c:v>8.24</c:v>
                </c:pt>
                <c:pt idx="472">
                  <c:v>8.1999999999999993</c:v>
                </c:pt>
                <c:pt idx="473">
                  <c:v>8.17</c:v>
                </c:pt>
                <c:pt idx="474">
                  <c:v>8.25</c:v>
                </c:pt>
                <c:pt idx="475">
                  <c:v>8.8800000000000008</c:v>
                </c:pt>
                <c:pt idx="476">
                  <c:v>8.7249999999999996</c:v>
                </c:pt>
                <c:pt idx="477">
                  <c:v>9.1219999999999999</c:v>
                </c:pt>
                <c:pt idx="478">
                  <c:v>9.67</c:v>
                </c:pt>
                <c:pt idx="479">
                  <c:v>9.8350000000000009</c:v>
                </c:pt>
                <c:pt idx="480">
                  <c:v>9.9499999999999993</c:v>
                </c:pt>
                <c:pt idx="481">
                  <c:v>9.4749999999999996</c:v>
                </c:pt>
                <c:pt idx="482">
                  <c:v>9.3450000000000006</c:v>
                </c:pt>
                <c:pt idx="483">
                  <c:v>9.73</c:v>
                </c:pt>
                <c:pt idx="484">
                  <c:v>9.125</c:v>
                </c:pt>
                <c:pt idx="485">
                  <c:v>9.1999999999999993</c:v>
                </c:pt>
                <c:pt idx="486">
                  <c:v>9.31</c:v>
                </c:pt>
                <c:pt idx="487">
                  <c:v>9.0749999999999993</c:v>
                </c:pt>
                <c:pt idx="488">
                  <c:v>8.99</c:v>
                </c:pt>
                <c:pt idx="489">
                  <c:v>8.7249999999999996</c:v>
                </c:pt>
                <c:pt idx="490">
                  <c:v>8.99</c:v>
                </c:pt>
                <c:pt idx="491">
                  <c:v>9.24</c:v>
                </c:pt>
                <c:pt idx="492">
                  <c:v>9.4450000000000003</c:v>
                </c:pt>
                <c:pt idx="493">
                  <c:v>9.0950000000000006</c:v>
                </c:pt>
                <c:pt idx="494">
                  <c:v>8.4749999999999996</c:v>
                </c:pt>
                <c:pt idx="495">
                  <c:v>8.6199999999999992</c:v>
                </c:pt>
                <c:pt idx="496">
                  <c:v>8.3800000000000008</c:v>
                </c:pt>
                <c:pt idx="497">
                  <c:v>7.48</c:v>
                </c:pt>
                <c:pt idx="498">
                  <c:v>7.48</c:v>
                </c:pt>
                <c:pt idx="499">
                  <c:v>7.28</c:v>
                </c:pt>
                <c:pt idx="500">
                  <c:v>6.9</c:v>
                </c:pt>
                <c:pt idx="501">
                  <c:v>7.61</c:v>
                </c:pt>
                <c:pt idx="502">
                  <c:v>7.79</c:v>
                </c:pt>
                <c:pt idx="503">
                  <c:v>7.88</c:v>
                </c:pt>
                <c:pt idx="504">
                  <c:v>7.63</c:v>
                </c:pt>
                <c:pt idx="505">
                  <c:v>7.45</c:v>
                </c:pt>
                <c:pt idx="506">
                  <c:v>7.07</c:v>
                </c:pt>
                <c:pt idx="507">
                  <c:v>7.25</c:v>
                </c:pt>
                <c:pt idx="508">
                  <c:v>7.47</c:v>
                </c:pt>
                <c:pt idx="509">
                  <c:v>7.45</c:v>
                </c:pt>
                <c:pt idx="510">
                  <c:v>7.3550000000000004</c:v>
                </c:pt>
                <c:pt idx="511">
                  <c:v>7.28</c:v>
                </c:pt>
                <c:pt idx="512">
                  <c:v>7.2549999999999999</c:v>
                </c:pt>
                <c:pt idx="513">
                  <c:v>7.31</c:v>
                </c:pt>
                <c:pt idx="514">
                  <c:v>7.48</c:v>
                </c:pt>
                <c:pt idx="515">
                  <c:v>7.68</c:v>
                </c:pt>
                <c:pt idx="516">
                  <c:v>7.6</c:v>
                </c:pt>
                <c:pt idx="517">
                  <c:v>7.47</c:v>
                </c:pt>
                <c:pt idx="518">
                  <c:v>7.0250000000000004</c:v>
                </c:pt>
                <c:pt idx="519">
                  <c:v>6.95</c:v>
                </c:pt>
                <c:pt idx="520">
                  <c:v>6.7350000000000003</c:v>
                </c:pt>
                <c:pt idx="521">
                  <c:v>6.42</c:v>
                </c:pt>
                <c:pt idx="522">
                  <c:v>6.36</c:v>
                </c:pt>
                <c:pt idx="523">
                  <c:v>6.03</c:v>
                </c:pt>
                <c:pt idx="524">
                  <c:v>6.11</c:v>
                </c:pt>
                <c:pt idx="525">
                  <c:v>6.26</c:v>
                </c:pt>
                <c:pt idx="526">
                  <c:v>5.97</c:v>
                </c:pt>
                <c:pt idx="527">
                  <c:v>6.23</c:v>
                </c:pt>
                <c:pt idx="528">
                  <c:v>6.08</c:v>
                </c:pt>
                <c:pt idx="529">
                  <c:v>6.2649999999999997</c:v>
                </c:pt>
                <c:pt idx="530">
                  <c:v>6.04</c:v>
                </c:pt>
                <c:pt idx="531">
                  <c:v>5.69</c:v>
                </c:pt>
                <c:pt idx="532">
                  <c:v>5.7050000000000001</c:v>
                </c:pt>
                <c:pt idx="533">
                  <c:v>5.68</c:v>
                </c:pt>
                <c:pt idx="534">
                  <c:v>6.3150000000000004</c:v>
                </c:pt>
                <c:pt idx="535">
                  <c:v>6.67</c:v>
                </c:pt>
                <c:pt idx="536">
                  <c:v>6.4249999999999998</c:v>
                </c:pt>
                <c:pt idx="537">
                  <c:v>6.68</c:v>
                </c:pt>
                <c:pt idx="538">
                  <c:v>6.4349999999999996</c:v>
                </c:pt>
                <c:pt idx="539">
                  <c:v>6.23</c:v>
                </c:pt>
                <c:pt idx="540">
                  <c:v>6.2050000000000001</c:v>
                </c:pt>
                <c:pt idx="541">
                  <c:v>6.32</c:v>
                </c:pt>
                <c:pt idx="542">
                  <c:v>6.51</c:v>
                </c:pt>
                <c:pt idx="543">
                  <c:v>6.1050000000000004</c:v>
                </c:pt>
                <c:pt idx="544">
                  <c:v>6.21</c:v>
                </c:pt>
                <c:pt idx="545">
                  <c:v>6.1349999999999998</c:v>
                </c:pt>
                <c:pt idx="546">
                  <c:v>6.23</c:v>
                </c:pt>
                <c:pt idx="547">
                  <c:v>6.1449999999999996</c:v>
                </c:pt>
                <c:pt idx="548">
                  <c:v>6.14</c:v>
                </c:pt>
                <c:pt idx="549">
                  <c:v>5.9050000000000002</c:v>
                </c:pt>
                <c:pt idx="550">
                  <c:v>6.0549999999999997</c:v>
                </c:pt>
                <c:pt idx="551">
                  <c:v>6.125</c:v>
                </c:pt>
                <c:pt idx="552">
                  <c:v>6.1150000000000002</c:v>
                </c:pt>
                <c:pt idx="553">
                  <c:v>6.18</c:v>
                </c:pt>
                <c:pt idx="554">
                  <c:v>6.12</c:v>
                </c:pt>
                <c:pt idx="555">
                  <c:v>6.3849999999999998</c:v>
                </c:pt>
                <c:pt idx="556">
                  <c:v>6.2</c:v>
                </c:pt>
                <c:pt idx="557">
                  <c:v>6.2549999999999999</c:v>
                </c:pt>
                <c:pt idx="558">
                  <c:v>6.09</c:v>
                </c:pt>
                <c:pt idx="559">
                  <c:v>6.0449999999999999</c:v>
                </c:pt>
                <c:pt idx="560">
                  <c:v>6</c:v>
                </c:pt>
                <c:pt idx="561">
                  <c:v>6.0949999999999998</c:v>
                </c:pt>
                <c:pt idx="562">
                  <c:v>6.32</c:v>
                </c:pt>
                <c:pt idx="563">
                  <c:v>6.2149999999999999</c:v>
                </c:pt>
                <c:pt idx="564">
                  <c:v>6.14</c:v>
                </c:pt>
                <c:pt idx="565">
                  <c:v>6.1550000000000002</c:v>
                </c:pt>
                <c:pt idx="566">
                  <c:v>6.1449999999999996</c:v>
                </c:pt>
                <c:pt idx="567">
                  <c:v>6</c:v>
                </c:pt>
                <c:pt idx="568">
                  <c:v>6.125</c:v>
                </c:pt>
                <c:pt idx="569">
                  <c:v>6.2249999999999996</c:v>
                </c:pt>
                <c:pt idx="570">
                  <c:v>6.17</c:v>
                </c:pt>
                <c:pt idx="571">
                  <c:v>6.03</c:v>
                </c:pt>
                <c:pt idx="572">
                  <c:v>5.8650000000000002</c:v>
                </c:pt>
                <c:pt idx="573">
                  <c:v>5.89</c:v>
                </c:pt>
                <c:pt idx="574">
                  <c:v>5.88</c:v>
                </c:pt>
                <c:pt idx="575">
                  <c:v>5.8049999999999997</c:v>
                </c:pt>
                <c:pt idx="576">
                  <c:v>6.1150000000000002</c:v>
                </c:pt>
                <c:pt idx="577">
                  <c:v>6.1150000000000002</c:v>
                </c:pt>
                <c:pt idx="578">
                  <c:v>6.19</c:v>
                </c:pt>
                <c:pt idx="579">
                  <c:v>6.08</c:v>
                </c:pt>
                <c:pt idx="580">
                  <c:v>5.88</c:v>
                </c:pt>
                <c:pt idx="581">
                  <c:v>5.8849999999999998</c:v>
                </c:pt>
                <c:pt idx="582">
                  <c:v>5.88</c:v>
                </c:pt>
                <c:pt idx="583">
                  <c:v>5.6050000000000004</c:v>
                </c:pt>
                <c:pt idx="584">
                  <c:v>5.6</c:v>
                </c:pt>
                <c:pt idx="585">
                  <c:v>5.6749999999999998</c:v>
                </c:pt>
                <c:pt idx="586">
                  <c:v>5.76</c:v>
                </c:pt>
                <c:pt idx="587">
                  <c:v>5.6</c:v>
                </c:pt>
                <c:pt idx="588">
                  <c:v>5.14</c:v>
                </c:pt>
                <c:pt idx="589">
                  <c:v>5.4649999999999999</c:v>
                </c:pt>
                <c:pt idx="590">
                  <c:v>5.24</c:v>
                </c:pt>
                <c:pt idx="591">
                  <c:v>5.13</c:v>
                </c:pt>
                <c:pt idx="592">
                  <c:v>5.125</c:v>
                </c:pt>
                <c:pt idx="593">
                  <c:v>5.2249999999999996</c:v>
                </c:pt>
                <c:pt idx="594">
                  <c:v>5.0599999999999996</c:v>
                </c:pt>
                <c:pt idx="595">
                  <c:v>5.16</c:v>
                </c:pt>
                <c:pt idx="596">
                  <c:v>5.25</c:v>
                </c:pt>
                <c:pt idx="597">
                  <c:v>5.17</c:v>
                </c:pt>
                <c:pt idx="598">
                  <c:v>5.2750000000000004</c:v>
                </c:pt>
                <c:pt idx="599">
                  <c:v>5.1100000000000003</c:v>
                </c:pt>
                <c:pt idx="600">
                  <c:v>5.01</c:v>
                </c:pt>
                <c:pt idx="601">
                  <c:v>5.0599999999999996</c:v>
                </c:pt>
                <c:pt idx="602">
                  <c:v>5.0599999999999996</c:v>
                </c:pt>
                <c:pt idx="603">
                  <c:v>5.0750000000000002</c:v>
                </c:pt>
                <c:pt idx="604">
                  <c:v>5.0199999999999996</c:v>
                </c:pt>
                <c:pt idx="605">
                  <c:v>5.22</c:v>
                </c:pt>
                <c:pt idx="606">
                  <c:v>5.2649999999999997</c:v>
                </c:pt>
                <c:pt idx="607">
                  <c:v>5.2949999999999999</c:v>
                </c:pt>
                <c:pt idx="608">
                  <c:v>5.1749999999999998</c:v>
                </c:pt>
                <c:pt idx="609">
                  <c:v>5.1550000000000002</c:v>
                </c:pt>
                <c:pt idx="610">
                  <c:v>5.47</c:v>
                </c:pt>
                <c:pt idx="611">
                  <c:v>5.76</c:v>
                </c:pt>
                <c:pt idx="612">
                  <c:v>5.94</c:v>
                </c:pt>
                <c:pt idx="613">
                  <c:v>5.665</c:v>
                </c:pt>
                <c:pt idx="614">
                  <c:v>5.7149999999999999</c:v>
                </c:pt>
                <c:pt idx="615">
                  <c:v>5.665</c:v>
                </c:pt>
                <c:pt idx="616">
                  <c:v>5.5449999999999999</c:v>
                </c:pt>
                <c:pt idx="617">
                  <c:v>5.68</c:v>
                </c:pt>
                <c:pt idx="618">
                  <c:v>5.6449999999999996</c:v>
                </c:pt>
                <c:pt idx="619">
                  <c:v>5.7549999999999999</c:v>
                </c:pt>
                <c:pt idx="620">
                  <c:v>5.7949999999999999</c:v>
                </c:pt>
                <c:pt idx="621">
                  <c:v>5.35</c:v>
                </c:pt>
                <c:pt idx="622">
                  <c:v>5.24</c:v>
                </c:pt>
                <c:pt idx="623">
                  <c:v>5.39</c:v>
                </c:pt>
                <c:pt idx="624">
                  <c:v>5.3849999999999998</c:v>
                </c:pt>
                <c:pt idx="625">
                  <c:v>5.36</c:v>
                </c:pt>
                <c:pt idx="626">
                  <c:v>5.28</c:v>
                </c:pt>
                <c:pt idx="627">
                  <c:v>5.4349999999999996</c:v>
                </c:pt>
                <c:pt idx="628">
                  <c:v>5.4450000000000003</c:v>
                </c:pt>
                <c:pt idx="629">
                  <c:v>5.57</c:v>
                </c:pt>
                <c:pt idx="630">
                  <c:v>5.5049999999999999</c:v>
                </c:pt>
                <c:pt idx="631">
                  <c:v>5.5149999999999997</c:v>
                </c:pt>
                <c:pt idx="632">
                  <c:v>5.54</c:v>
                </c:pt>
                <c:pt idx="633">
                  <c:v>5.4349999999999996</c:v>
                </c:pt>
                <c:pt idx="634">
                  <c:v>5.44</c:v>
                </c:pt>
                <c:pt idx="635">
                  <c:v>5.47</c:v>
                </c:pt>
                <c:pt idx="636">
                  <c:v>5.585</c:v>
                </c:pt>
                <c:pt idx="637">
                  <c:v>5.55</c:v>
                </c:pt>
                <c:pt idx="638">
                  <c:v>5.51</c:v>
                </c:pt>
                <c:pt idx="639">
                  <c:v>6.1449999999999996</c:v>
                </c:pt>
                <c:pt idx="640">
                  <c:v>6.3250000000000002</c:v>
                </c:pt>
                <c:pt idx="641">
                  <c:v>6.875</c:v>
                </c:pt>
                <c:pt idx="642">
                  <c:v>7.1749999999999998</c:v>
                </c:pt>
                <c:pt idx="643">
                  <c:v>9.41</c:v>
                </c:pt>
                <c:pt idx="644">
                  <c:v>8.08</c:v>
                </c:pt>
                <c:pt idx="645">
                  <c:v>8.36</c:v>
                </c:pt>
                <c:pt idx="646">
                  <c:v>9.09</c:v>
                </c:pt>
                <c:pt idx="647">
                  <c:v>8.2899999999999991</c:v>
                </c:pt>
                <c:pt idx="648">
                  <c:v>7.61</c:v>
                </c:pt>
                <c:pt idx="649">
                  <c:v>7.84</c:v>
                </c:pt>
                <c:pt idx="650">
                  <c:v>7.7</c:v>
                </c:pt>
                <c:pt idx="651">
                  <c:v>7.3</c:v>
                </c:pt>
                <c:pt idx="652">
                  <c:v>6.89</c:v>
                </c:pt>
                <c:pt idx="653">
                  <c:v>7.375</c:v>
                </c:pt>
                <c:pt idx="654">
                  <c:v>7.64</c:v>
                </c:pt>
                <c:pt idx="655">
                  <c:v>7.5350000000000001</c:v>
                </c:pt>
                <c:pt idx="656">
                  <c:v>7.68</c:v>
                </c:pt>
                <c:pt idx="657">
                  <c:v>8.2550000000000008</c:v>
                </c:pt>
                <c:pt idx="658">
                  <c:v>8.0299999999999994</c:v>
                </c:pt>
                <c:pt idx="659">
                  <c:v>7.5049999999999999</c:v>
                </c:pt>
                <c:pt idx="660">
                  <c:v>7.55</c:v>
                </c:pt>
                <c:pt idx="661">
                  <c:v>7.3849999999999998</c:v>
                </c:pt>
                <c:pt idx="662">
                  <c:v>7.72</c:v>
                </c:pt>
                <c:pt idx="663">
                  <c:v>7.68</c:v>
                </c:pt>
                <c:pt idx="664">
                  <c:v>7.5149999999999997</c:v>
                </c:pt>
                <c:pt idx="665">
                  <c:v>7.62</c:v>
                </c:pt>
                <c:pt idx="666">
                  <c:v>7.5</c:v>
                </c:pt>
                <c:pt idx="667">
                  <c:v>7.79</c:v>
                </c:pt>
                <c:pt idx="668">
                  <c:v>7.84</c:v>
                </c:pt>
                <c:pt idx="669">
                  <c:v>7.5</c:v>
                </c:pt>
                <c:pt idx="670">
                  <c:v>6.95</c:v>
                </c:pt>
                <c:pt idx="671">
                  <c:v>6.42</c:v>
                </c:pt>
                <c:pt idx="672">
                  <c:v>6.6749999999999998</c:v>
                </c:pt>
                <c:pt idx="673">
                  <c:v>6.5049999999999999</c:v>
                </c:pt>
                <c:pt idx="674">
                  <c:v>6.96</c:v>
                </c:pt>
                <c:pt idx="675">
                  <c:v>6.6</c:v>
                </c:pt>
                <c:pt idx="676">
                  <c:v>6.86</c:v>
                </c:pt>
                <c:pt idx="677">
                  <c:v>6.84</c:v>
                </c:pt>
                <c:pt idx="678">
                  <c:v>6.74</c:v>
                </c:pt>
                <c:pt idx="679">
                  <c:v>6.6950000000000003</c:v>
                </c:pt>
                <c:pt idx="680">
                  <c:v>6.93</c:v>
                </c:pt>
                <c:pt idx="681">
                  <c:v>6.7949999999999999</c:v>
                </c:pt>
                <c:pt idx="682">
                  <c:v>6.75</c:v>
                </c:pt>
                <c:pt idx="683">
                  <c:v>6.5</c:v>
                </c:pt>
                <c:pt idx="684">
                  <c:v>6.29</c:v>
                </c:pt>
                <c:pt idx="685">
                  <c:v>6.335</c:v>
                </c:pt>
                <c:pt idx="686">
                  <c:v>6.34</c:v>
                </c:pt>
                <c:pt idx="687">
                  <c:v>6.19</c:v>
                </c:pt>
                <c:pt idx="688">
                  <c:v>6.43</c:v>
                </c:pt>
                <c:pt idx="689">
                  <c:v>6.1749999999999998</c:v>
                </c:pt>
                <c:pt idx="690">
                  <c:v>6.3150000000000004</c:v>
                </c:pt>
                <c:pt idx="691">
                  <c:v>6.6349999999999998</c:v>
                </c:pt>
                <c:pt idx="692">
                  <c:v>6.71</c:v>
                </c:pt>
                <c:pt idx="693">
                  <c:v>6.44</c:v>
                </c:pt>
                <c:pt idx="694">
                  <c:v>6.48</c:v>
                </c:pt>
                <c:pt idx="695">
                  <c:v>6.42</c:v>
                </c:pt>
                <c:pt idx="696">
                  <c:v>6.45</c:v>
                </c:pt>
                <c:pt idx="697">
                  <c:v>6.35</c:v>
                </c:pt>
                <c:pt idx="698">
                  <c:v>6.54</c:v>
                </c:pt>
                <c:pt idx="699">
                  <c:v>6.6349999999999998</c:v>
                </c:pt>
                <c:pt idx="700">
                  <c:v>6.5750000000000002</c:v>
                </c:pt>
                <c:pt idx="701">
                  <c:v>7.33</c:v>
                </c:pt>
                <c:pt idx="702">
                  <c:v>7.08</c:v>
                </c:pt>
                <c:pt idx="703">
                  <c:v>7.1150000000000002</c:v>
                </c:pt>
                <c:pt idx="704">
                  <c:v>6.81</c:v>
                </c:pt>
                <c:pt idx="705">
                  <c:v>6.7549999999999999</c:v>
                </c:pt>
                <c:pt idx="706">
                  <c:v>6.99</c:v>
                </c:pt>
                <c:pt idx="707">
                  <c:v>7.2949999999999999</c:v>
                </c:pt>
                <c:pt idx="708">
                  <c:v>7.69</c:v>
                </c:pt>
                <c:pt idx="709">
                  <c:v>6.8049999999999997</c:v>
                </c:pt>
                <c:pt idx="710">
                  <c:v>6.91</c:v>
                </c:pt>
                <c:pt idx="711">
                  <c:v>6.7149999999999999</c:v>
                </c:pt>
                <c:pt idx="712">
                  <c:v>6.6550000000000002</c:v>
                </c:pt>
                <c:pt idx="713">
                  <c:v>6.62</c:v>
                </c:pt>
                <c:pt idx="714">
                  <c:v>6.4749999999999996</c:v>
                </c:pt>
                <c:pt idx="715">
                  <c:v>6.49</c:v>
                </c:pt>
                <c:pt idx="716">
                  <c:v>6.415</c:v>
                </c:pt>
                <c:pt idx="717">
                  <c:v>6.2649999999999997</c:v>
                </c:pt>
                <c:pt idx="718">
                  <c:v>6.11</c:v>
                </c:pt>
                <c:pt idx="719">
                  <c:v>6.3</c:v>
                </c:pt>
                <c:pt idx="720">
                  <c:v>6.34</c:v>
                </c:pt>
                <c:pt idx="721">
                  <c:v>6.2750000000000004</c:v>
                </c:pt>
                <c:pt idx="722">
                  <c:v>6.2649999999999997</c:v>
                </c:pt>
                <c:pt idx="723">
                  <c:v>6.37</c:v>
                </c:pt>
                <c:pt idx="724">
                  <c:v>6.36</c:v>
                </c:pt>
                <c:pt idx="725">
                  <c:v>6.05</c:v>
                </c:pt>
                <c:pt idx="726">
                  <c:v>6.08</c:v>
                </c:pt>
                <c:pt idx="727">
                  <c:v>6.125</c:v>
                </c:pt>
                <c:pt idx="728">
                  <c:v>6.13</c:v>
                </c:pt>
                <c:pt idx="729">
                  <c:v>6.0650000000000004</c:v>
                </c:pt>
                <c:pt idx="730">
                  <c:v>6.1349999999999998</c:v>
                </c:pt>
                <c:pt idx="731">
                  <c:v>6.02</c:v>
                </c:pt>
                <c:pt idx="732">
                  <c:v>5.94</c:v>
                </c:pt>
                <c:pt idx="733">
                  <c:v>5.93</c:v>
                </c:pt>
                <c:pt idx="734">
                  <c:v>6.07</c:v>
                </c:pt>
                <c:pt idx="735">
                  <c:v>6.01</c:v>
                </c:pt>
                <c:pt idx="736">
                  <c:v>5.83</c:v>
                </c:pt>
                <c:pt idx="737">
                  <c:v>5.875</c:v>
                </c:pt>
                <c:pt idx="738">
                  <c:v>5.96</c:v>
                </c:pt>
                <c:pt idx="739">
                  <c:v>5.93</c:v>
                </c:pt>
                <c:pt idx="740">
                  <c:v>5.78</c:v>
                </c:pt>
                <c:pt idx="741">
                  <c:v>5.97</c:v>
                </c:pt>
                <c:pt idx="742">
                  <c:v>6.12</c:v>
                </c:pt>
                <c:pt idx="743">
                  <c:v>6</c:v>
                </c:pt>
                <c:pt idx="744">
                  <c:v>5.78</c:v>
                </c:pt>
                <c:pt idx="745">
                  <c:v>5.77</c:v>
                </c:pt>
                <c:pt idx="746">
                  <c:v>5.7750000000000004</c:v>
                </c:pt>
                <c:pt idx="747">
                  <c:v>5.7450000000000001</c:v>
                </c:pt>
                <c:pt idx="748">
                  <c:v>5.63</c:v>
                </c:pt>
                <c:pt idx="749">
                  <c:v>5.6</c:v>
                </c:pt>
                <c:pt idx="750">
                  <c:v>5.55</c:v>
                </c:pt>
                <c:pt idx="751">
                  <c:v>5.32</c:v>
                </c:pt>
                <c:pt idx="752">
                  <c:v>5.23</c:v>
                </c:pt>
                <c:pt idx="753">
                  <c:v>5.2</c:v>
                </c:pt>
                <c:pt idx="754">
                  <c:v>5.25</c:v>
                </c:pt>
                <c:pt idx="755">
                  <c:v>5.29</c:v>
                </c:pt>
                <c:pt idx="756">
                  <c:v>5.35</c:v>
                </c:pt>
                <c:pt idx="757">
                  <c:v>5.15</c:v>
                </c:pt>
                <c:pt idx="758">
                  <c:v>5.3449999999999998</c:v>
                </c:pt>
                <c:pt idx="759">
                  <c:v>5.19</c:v>
                </c:pt>
                <c:pt idx="760">
                  <c:v>5.17</c:v>
                </c:pt>
                <c:pt idx="761">
                  <c:v>5.1449999999999996</c:v>
                </c:pt>
                <c:pt idx="762">
                  <c:v>5.23</c:v>
                </c:pt>
                <c:pt idx="763">
                  <c:v>5.1150000000000002</c:v>
                </c:pt>
                <c:pt idx="764">
                  <c:v>5.2050000000000001</c:v>
                </c:pt>
                <c:pt idx="765">
                  <c:v>5.1150000000000002</c:v>
                </c:pt>
                <c:pt idx="766">
                  <c:v>5.0549999999999997</c:v>
                </c:pt>
                <c:pt idx="767">
                  <c:v>5.1150000000000002</c:v>
                </c:pt>
                <c:pt idx="768">
                  <c:v>5.0149999999999997</c:v>
                </c:pt>
                <c:pt idx="769">
                  <c:v>5.25</c:v>
                </c:pt>
                <c:pt idx="770">
                  <c:v>5.22</c:v>
                </c:pt>
                <c:pt idx="771">
                  <c:v>5.125</c:v>
                </c:pt>
                <c:pt idx="772">
                  <c:v>5.1050000000000004</c:v>
                </c:pt>
                <c:pt idx="773">
                  <c:v>5.0750000000000002</c:v>
                </c:pt>
                <c:pt idx="774">
                  <c:v>5.2</c:v>
                </c:pt>
                <c:pt idx="775">
                  <c:v>5.19</c:v>
                </c:pt>
                <c:pt idx="776">
                  <c:v>5.2649999999999997</c:v>
                </c:pt>
                <c:pt idx="777">
                  <c:v>5.6349999999999998</c:v>
                </c:pt>
                <c:pt idx="778">
                  <c:v>5.84</c:v>
                </c:pt>
                <c:pt idx="779">
                  <c:v>5.69</c:v>
                </c:pt>
                <c:pt idx="780">
                  <c:v>5.6749999999999998</c:v>
                </c:pt>
                <c:pt idx="781">
                  <c:v>5.59</c:v>
                </c:pt>
                <c:pt idx="782">
                  <c:v>5.56</c:v>
                </c:pt>
                <c:pt idx="783">
                  <c:v>5.18</c:v>
                </c:pt>
                <c:pt idx="784">
                  <c:v>5.2549999999999999</c:v>
                </c:pt>
                <c:pt idx="785">
                  <c:v>5.34</c:v>
                </c:pt>
                <c:pt idx="786">
                  <c:v>5.21</c:v>
                </c:pt>
                <c:pt idx="787">
                  <c:v>5.2249999999999996</c:v>
                </c:pt>
                <c:pt idx="788">
                  <c:v>5.2850000000000001</c:v>
                </c:pt>
                <c:pt idx="789">
                  <c:v>5.26</c:v>
                </c:pt>
                <c:pt idx="790">
                  <c:v>5.33</c:v>
                </c:pt>
                <c:pt idx="791">
                  <c:v>5.2649999999999997</c:v>
                </c:pt>
                <c:pt idx="792">
                  <c:v>5.14</c:v>
                </c:pt>
                <c:pt idx="793">
                  <c:v>5.09</c:v>
                </c:pt>
                <c:pt idx="794">
                  <c:v>5.0999999999999996</c:v>
                </c:pt>
                <c:pt idx="795">
                  <c:v>5.0350000000000001</c:v>
                </c:pt>
                <c:pt idx="796">
                  <c:v>4.9560000000000004</c:v>
                </c:pt>
                <c:pt idx="797">
                  <c:v>5.12</c:v>
                </c:pt>
                <c:pt idx="798">
                  <c:v>5.0940000000000003</c:v>
                </c:pt>
                <c:pt idx="799">
                  <c:v>5.05</c:v>
                </c:pt>
                <c:pt idx="800">
                  <c:v>4.9550000000000001</c:v>
                </c:pt>
                <c:pt idx="801">
                  <c:v>5.0149999999999997</c:v>
                </c:pt>
                <c:pt idx="802">
                  <c:v>5.05</c:v>
                </c:pt>
                <c:pt idx="803">
                  <c:v>5.0449999999999999</c:v>
                </c:pt>
                <c:pt idx="804">
                  <c:v>5.22</c:v>
                </c:pt>
                <c:pt idx="805">
                  <c:v>5.0350000000000001</c:v>
                </c:pt>
                <c:pt idx="806">
                  <c:v>5.01</c:v>
                </c:pt>
                <c:pt idx="807">
                  <c:v>4.8499999999999996</c:v>
                </c:pt>
                <c:pt idx="808">
                  <c:v>4.8419999999999996</c:v>
                </c:pt>
                <c:pt idx="809">
                  <c:v>4.91</c:v>
                </c:pt>
                <c:pt idx="810">
                  <c:v>4.8899999999999997</c:v>
                </c:pt>
                <c:pt idx="811">
                  <c:v>4.931</c:v>
                </c:pt>
                <c:pt idx="812">
                  <c:v>4.87</c:v>
                </c:pt>
                <c:pt idx="813">
                  <c:v>4.8499999999999996</c:v>
                </c:pt>
                <c:pt idx="814">
                  <c:v>4.8659999999999997</c:v>
                </c:pt>
                <c:pt idx="815">
                  <c:v>4.9960000000000004</c:v>
                </c:pt>
                <c:pt idx="816">
                  <c:v>5.1959999999999997</c:v>
                </c:pt>
                <c:pt idx="817">
                  <c:v>5.21</c:v>
                </c:pt>
                <c:pt idx="818">
                  <c:v>4.79</c:v>
                </c:pt>
                <c:pt idx="819">
                  <c:v>4.8380000000000001</c:v>
                </c:pt>
                <c:pt idx="820">
                  <c:v>4.7830000000000004</c:v>
                </c:pt>
                <c:pt idx="821">
                  <c:v>4.82</c:v>
                </c:pt>
                <c:pt idx="822">
                  <c:v>4.7850000000000001</c:v>
                </c:pt>
                <c:pt idx="823">
                  <c:v>4.7</c:v>
                </c:pt>
                <c:pt idx="824">
                  <c:v>4.33</c:v>
                </c:pt>
                <c:pt idx="825">
                  <c:v>4.29</c:v>
                </c:pt>
                <c:pt idx="826">
                  <c:v>4.07</c:v>
                </c:pt>
                <c:pt idx="827">
                  <c:v>4.1900000000000004</c:v>
                </c:pt>
                <c:pt idx="828">
                  <c:v>4.24</c:v>
                </c:pt>
                <c:pt idx="829">
                  <c:v>4.16</c:v>
                </c:pt>
                <c:pt idx="830">
                  <c:v>4.1399999999999997</c:v>
                </c:pt>
                <c:pt idx="831">
                  <c:v>4.1500000000000004</c:v>
                </c:pt>
                <c:pt idx="832">
                  <c:v>4.08</c:v>
                </c:pt>
                <c:pt idx="833">
                  <c:v>4</c:v>
                </c:pt>
                <c:pt idx="834">
                  <c:v>4.04</c:v>
                </c:pt>
                <c:pt idx="835">
                  <c:v>4.21</c:v>
                </c:pt>
                <c:pt idx="836">
                  <c:v>4.1829999999999998</c:v>
                </c:pt>
                <c:pt idx="837">
                  <c:v>4.1500000000000004</c:v>
                </c:pt>
                <c:pt idx="838">
                  <c:v>4.008</c:v>
                </c:pt>
                <c:pt idx="839">
                  <c:v>3.82</c:v>
                </c:pt>
                <c:pt idx="840">
                  <c:v>3.87</c:v>
                </c:pt>
                <c:pt idx="841">
                  <c:v>3.85</c:v>
                </c:pt>
                <c:pt idx="842">
                  <c:v>3.8</c:v>
                </c:pt>
                <c:pt idx="843">
                  <c:v>3.53</c:v>
                </c:pt>
                <c:pt idx="844">
                  <c:v>3.8</c:v>
                </c:pt>
                <c:pt idx="845">
                  <c:v>4.1900000000000004</c:v>
                </c:pt>
                <c:pt idx="846">
                  <c:v>4.1150000000000002</c:v>
                </c:pt>
                <c:pt idx="847">
                  <c:v>3.98</c:v>
                </c:pt>
                <c:pt idx="848">
                  <c:v>3.85</c:v>
                </c:pt>
                <c:pt idx="849">
                  <c:v>3.96</c:v>
                </c:pt>
                <c:pt idx="850">
                  <c:v>4</c:v>
                </c:pt>
                <c:pt idx="851">
                  <c:v>3.92</c:v>
                </c:pt>
                <c:pt idx="852">
                  <c:v>3.93</c:v>
                </c:pt>
                <c:pt idx="853">
                  <c:v>3.96</c:v>
                </c:pt>
                <c:pt idx="854">
                  <c:v>4.04</c:v>
                </c:pt>
                <c:pt idx="855">
                  <c:v>4.03</c:v>
                </c:pt>
                <c:pt idx="856">
                  <c:v>4.05</c:v>
                </c:pt>
                <c:pt idx="857">
                  <c:v>4.13</c:v>
                </c:pt>
                <c:pt idx="858">
                  <c:v>4.47</c:v>
                </c:pt>
                <c:pt idx="859">
                  <c:v>4.46</c:v>
                </c:pt>
                <c:pt idx="860">
                  <c:v>4.3899999999999997</c:v>
                </c:pt>
                <c:pt idx="861">
                  <c:v>4.43</c:v>
                </c:pt>
                <c:pt idx="862">
                  <c:v>4.55</c:v>
                </c:pt>
                <c:pt idx="863">
                  <c:v>4.3899999999999997</c:v>
                </c:pt>
                <c:pt idx="864">
                  <c:v>4.41</c:v>
                </c:pt>
                <c:pt idx="865">
                  <c:v>4.0999999999999996</c:v>
                </c:pt>
                <c:pt idx="866">
                  <c:v>3.96</c:v>
                </c:pt>
                <c:pt idx="867">
                  <c:v>4</c:v>
                </c:pt>
                <c:pt idx="868">
                  <c:v>4.01</c:v>
                </c:pt>
                <c:pt idx="869">
                  <c:v>3.96</c:v>
                </c:pt>
                <c:pt idx="870">
                  <c:v>3.83</c:v>
                </c:pt>
                <c:pt idx="871">
                  <c:v>3.99</c:v>
                </c:pt>
                <c:pt idx="872">
                  <c:v>4.0199999999999996</c:v>
                </c:pt>
                <c:pt idx="873">
                  <c:v>4.0999999999999996</c:v>
                </c:pt>
                <c:pt idx="874">
                  <c:v>4.0999999999999996</c:v>
                </c:pt>
                <c:pt idx="875">
                  <c:v>4.1500000000000004</c:v>
                </c:pt>
                <c:pt idx="876">
                  <c:v>4.13</c:v>
                </c:pt>
                <c:pt idx="877">
                  <c:v>4.1500000000000004</c:v>
                </c:pt>
                <c:pt idx="878">
                  <c:v>4.0999999999999996</c:v>
                </c:pt>
                <c:pt idx="879">
                  <c:v>4.0599999999999996</c:v>
                </c:pt>
                <c:pt idx="880">
                  <c:v>4</c:v>
                </c:pt>
                <c:pt idx="881">
                  <c:v>4.03</c:v>
                </c:pt>
                <c:pt idx="882">
                  <c:v>4.1399999999999997</c:v>
                </c:pt>
                <c:pt idx="883">
                  <c:v>4.07</c:v>
                </c:pt>
                <c:pt idx="884">
                  <c:v>4.04</c:v>
                </c:pt>
                <c:pt idx="885">
                  <c:v>3.86</c:v>
                </c:pt>
                <c:pt idx="886">
                  <c:v>3.87</c:v>
                </c:pt>
                <c:pt idx="887">
                  <c:v>3.88</c:v>
                </c:pt>
                <c:pt idx="888">
                  <c:v>3.97</c:v>
                </c:pt>
                <c:pt idx="889">
                  <c:v>4.0999999999999996</c:v>
                </c:pt>
                <c:pt idx="890">
                  <c:v>4.28</c:v>
                </c:pt>
                <c:pt idx="891">
                  <c:v>4.1500000000000004</c:v>
                </c:pt>
                <c:pt idx="892">
                  <c:v>4.17</c:v>
                </c:pt>
                <c:pt idx="893">
                  <c:v>4.1900000000000004</c:v>
                </c:pt>
                <c:pt idx="894">
                  <c:v>4.16</c:v>
                </c:pt>
                <c:pt idx="895">
                  <c:v>4.0999999999999996</c:v>
                </c:pt>
                <c:pt idx="896">
                  <c:v>4.1100000000000003</c:v>
                </c:pt>
                <c:pt idx="897">
                  <c:v>4.16</c:v>
                </c:pt>
                <c:pt idx="898">
                  <c:v>4.1100000000000003</c:v>
                </c:pt>
                <c:pt idx="899">
                  <c:v>4.12</c:v>
                </c:pt>
                <c:pt idx="900">
                  <c:v>4.1500000000000004</c:v>
                </c:pt>
                <c:pt idx="901">
                  <c:v>4.08</c:v>
                </c:pt>
                <c:pt idx="902">
                  <c:v>4.0999999999999996</c:v>
                </c:pt>
                <c:pt idx="903">
                  <c:v>3.97</c:v>
                </c:pt>
                <c:pt idx="904">
                  <c:v>3.98</c:v>
                </c:pt>
                <c:pt idx="905">
                  <c:v>4.01</c:v>
                </c:pt>
                <c:pt idx="906">
                  <c:v>4.08</c:v>
                </c:pt>
                <c:pt idx="907">
                  <c:v>4.08</c:v>
                </c:pt>
                <c:pt idx="908">
                  <c:v>4.08</c:v>
                </c:pt>
                <c:pt idx="909">
                  <c:v>4.01</c:v>
                </c:pt>
                <c:pt idx="910">
                  <c:v>4.05</c:v>
                </c:pt>
                <c:pt idx="911">
                  <c:v>4.12</c:v>
                </c:pt>
                <c:pt idx="912">
                  <c:v>4.03</c:v>
                </c:pt>
                <c:pt idx="913">
                  <c:v>3.99</c:v>
                </c:pt>
                <c:pt idx="914">
                  <c:v>4.04</c:v>
                </c:pt>
                <c:pt idx="915">
                  <c:v>3.93</c:v>
                </c:pt>
                <c:pt idx="916">
                  <c:v>3.93</c:v>
                </c:pt>
                <c:pt idx="917">
                  <c:v>3.95</c:v>
                </c:pt>
                <c:pt idx="918">
                  <c:v>3.94</c:v>
                </c:pt>
                <c:pt idx="919">
                  <c:v>3.99</c:v>
                </c:pt>
                <c:pt idx="920">
                  <c:v>3.8</c:v>
                </c:pt>
                <c:pt idx="921">
                  <c:v>3.73</c:v>
                </c:pt>
                <c:pt idx="922">
                  <c:v>3.69</c:v>
                </c:pt>
                <c:pt idx="923">
                  <c:v>3.73</c:v>
                </c:pt>
                <c:pt idx="924">
                  <c:v>3.69</c:v>
                </c:pt>
                <c:pt idx="925">
                  <c:v>3.87</c:v>
                </c:pt>
                <c:pt idx="926">
                  <c:v>3.82</c:v>
                </c:pt>
                <c:pt idx="927">
                  <c:v>3.74</c:v>
                </c:pt>
                <c:pt idx="928">
                  <c:v>3.77</c:v>
                </c:pt>
                <c:pt idx="929">
                  <c:v>3.72</c:v>
                </c:pt>
                <c:pt idx="930">
                  <c:v>3.79</c:v>
                </c:pt>
                <c:pt idx="931">
                  <c:v>3.77</c:v>
                </c:pt>
                <c:pt idx="932">
                  <c:v>3.87</c:v>
                </c:pt>
                <c:pt idx="933">
                  <c:v>3.76</c:v>
                </c:pt>
                <c:pt idx="934">
                  <c:v>3.77</c:v>
                </c:pt>
                <c:pt idx="935">
                  <c:v>3.73</c:v>
                </c:pt>
                <c:pt idx="936">
                  <c:v>3.75</c:v>
                </c:pt>
                <c:pt idx="937">
                  <c:v>3.71</c:v>
                </c:pt>
                <c:pt idx="938">
                  <c:v>3.77</c:v>
                </c:pt>
                <c:pt idx="939">
                  <c:v>3.7</c:v>
                </c:pt>
                <c:pt idx="940">
                  <c:v>3.67</c:v>
                </c:pt>
                <c:pt idx="941">
                  <c:v>3.68</c:v>
                </c:pt>
                <c:pt idx="942">
                  <c:v>3.66</c:v>
                </c:pt>
                <c:pt idx="943">
                  <c:v>3.72</c:v>
                </c:pt>
                <c:pt idx="944">
                  <c:v>3.69</c:v>
                </c:pt>
                <c:pt idx="945">
                  <c:v>3.66</c:v>
                </c:pt>
                <c:pt idx="946">
                  <c:v>3.69</c:v>
                </c:pt>
                <c:pt idx="947">
                  <c:v>3.62</c:v>
                </c:pt>
                <c:pt idx="948">
                  <c:v>3.58</c:v>
                </c:pt>
                <c:pt idx="949">
                  <c:v>3.59</c:v>
                </c:pt>
                <c:pt idx="950">
                  <c:v>3.63</c:v>
                </c:pt>
                <c:pt idx="951">
                  <c:v>3.68</c:v>
                </c:pt>
                <c:pt idx="952">
                  <c:v>3.71</c:v>
                </c:pt>
                <c:pt idx="953">
                  <c:v>3.97</c:v>
                </c:pt>
                <c:pt idx="954">
                  <c:v>3.82</c:v>
                </c:pt>
                <c:pt idx="955">
                  <c:v>3.93</c:v>
                </c:pt>
                <c:pt idx="956">
                  <c:v>3.95</c:v>
                </c:pt>
                <c:pt idx="957">
                  <c:v>4.42</c:v>
                </c:pt>
                <c:pt idx="958">
                  <c:v>4.3600000000000003</c:v>
                </c:pt>
                <c:pt idx="959">
                  <c:v>4.4400000000000004</c:v>
                </c:pt>
                <c:pt idx="960">
                  <c:v>4.62</c:v>
                </c:pt>
                <c:pt idx="961">
                  <c:v>4.62</c:v>
                </c:pt>
                <c:pt idx="962">
                  <c:v>4.4400000000000004</c:v>
                </c:pt>
                <c:pt idx="963">
                  <c:v>4.21</c:v>
                </c:pt>
                <c:pt idx="964">
                  <c:v>4.29</c:v>
                </c:pt>
                <c:pt idx="965">
                  <c:v>4.46</c:v>
                </c:pt>
                <c:pt idx="966">
                  <c:v>4.84</c:v>
                </c:pt>
                <c:pt idx="967">
                  <c:v>5</c:v>
                </c:pt>
                <c:pt idx="968">
                  <c:v>5.04</c:v>
                </c:pt>
                <c:pt idx="969">
                  <c:v>4.95</c:v>
                </c:pt>
                <c:pt idx="970">
                  <c:v>5.38</c:v>
                </c:pt>
                <c:pt idx="971">
                  <c:v>4.59</c:v>
                </c:pt>
                <c:pt idx="972">
                  <c:v>4.6399999999999997</c:v>
                </c:pt>
                <c:pt idx="973">
                  <c:v>4.78</c:v>
                </c:pt>
                <c:pt idx="974">
                  <c:v>4.68</c:v>
                </c:pt>
                <c:pt idx="975">
                  <c:v>4.5599999999999996</c:v>
                </c:pt>
                <c:pt idx="976">
                  <c:v>4.07</c:v>
                </c:pt>
                <c:pt idx="977">
                  <c:v>4.03</c:v>
                </c:pt>
                <c:pt idx="978">
                  <c:v>4.1100000000000003</c:v>
                </c:pt>
                <c:pt idx="979">
                  <c:v>4.05</c:v>
                </c:pt>
                <c:pt idx="980">
                  <c:v>4.34</c:v>
                </c:pt>
                <c:pt idx="981">
                  <c:v>4.33</c:v>
                </c:pt>
                <c:pt idx="982">
                  <c:v>4.43</c:v>
                </c:pt>
                <c:pt idx="983">
                  <c:v>4.37</c:v>
                </c:pt>
                <c:pt idx="984">
                  <c:v>4.49</c:v>
                </c:pt>
                <c:pt idx="985">
                  <c:v>4.51</c:v>
                </c:pt>
                <c:pt idx="986">
                  <c:v>4.7</c:v>
                </c:pt>
                <c:pt idx="987">
                  <c:v>4.66</c:v>
                </c:pt>
                <c:pt idx="988">
                  <c:v>4.8099999999999996</c:v>
                </c:pt>
                <c:pt idx="989">
                  <c:v>5.03</c:v>
                </c:pt>
                <c:pt idx="990">
                  <c:v>5.01</c:v>
                </c:pt>
                <c:pt idx="991">
                  <c:v>5.01</c:v>
                </c:pt>
                <c:pt idx="992">
                  <c:v>5.0999999999999996</c:v>
                </c:pt>
                <c:pt idx="993">
                  <c:v>5.0199999999999996</c:v>
                </c:pt>
                <c:pt idx="994">
                  <c:v>5.2</c:v>
                </c:pt>
                <c:pt idx="995">
                  <c:v>5.0999999999999996</c:v>
                </c:pt>
                <c:pt idx="996">
                  <c:v>5</c:v>
                </c:pt>
                <c:pt idx="997">
                  <c:v>5.41</c:v>
                </c:pt>
                <c:pt idx="998">
                  <c:v>5.25</c:v>
                </c:pt>
                <c:pt idx="999">
                  <c:v>5.16</c:v>
                </c:pt>
                <c:pt idx="1000">
                  <c:v>5.23</c:v>
                </c:pt>
                <c:pt idx="1001">
                  <c:v>5.24</c:v>
                </c:pt>
                <c:pt idx="1002">
                  <c:v>5.4</c:v>
                </c:pt>
                <c:pt idx="1003">
                  <c:v>5.42</c:v>
                </c:pt>
                <c:pt idx="1004">
                  <c:v>5.77</c:v>
                </c:pt>
                <c:pt idx="1005">
                  <c:v>5.7</c:v>
                </c:pt>
                <c:pt idx="1006">
                  <c:v>5.48</c:v>
                </c:pt>
                <c:pt idx="1007">
                  <c:v>5.23</c:v>
                </c:pt>
                <c:pt idx="1008">
                  <c:v>5.08</c:v>
                </c:pt>
                <c:pt idx="1009">
                  <c:v>5.32</c:v>
                </c:pt>
                <c:pt idx="1010">
                  <c:v>5.44</c:v>
                </c:pt>
                <c:pt idx="1011">
                  <c:v>5.4</c:v>
                </c:pt>
                <c:pt idx="1012">
                  <c:v>5.63</c:v>
                </c:pt>
                <c:pt idx="1013">
                  <c:v>5.45</c:v>
                </c:pt>
                <c:pt idx="1014">
                  <c:v>5.29</c:v>
                </c:pt>
                <c:pt idx="1015">
                  <c:v>5.36</c:v>
                </c:pt>
                <c:pt idx="1016">
                  <c:v>5.58</c:v>
                </c:pt>
                <c:pt idx="1017">
                  <c:v>5.39</c:v>
                </c:pt>
                <c:pt idx="1018">
                  <c:v>5.41</c:v>
                </c:pt>
                <c:pt idx="1019">
                  <c:v>5.22</c:v>
                </c:pt>
                <c:pt idx="1020">
                  <c:v>5.23</c:v>
                </c:pt>
                <c:pt idx="1021">
                  <c:v>5.26</c:v>
                </c:pt>
                <c:pt idx="1022">
                  <c:v>5.32</c:v>
                </c:pt>
                <c:pt idx="1023">
                  <c:v>5.14</c:v>
                </c:pt>
                <c:pt idx="1024">
                  <c:v>5.0599999999999996</c:v>
                </c:pt>
                <c:pt idx="1025">
                  <c:v>5.22</c:v>
                </c:pt>
                <c:pt idx="1026">
                  <c:v>5.21</c:v>
                </c:pt>
                <c:pt idx="1027">
                  <c:v>5.43</c:v>
                </c:pt>
                <c:pt idx="1028">
                  <c:v>5.45</c:v>
                </c:pt>
                <c:pt idx="1029">
                  <c:v>5.42</c:v>
                </c:pt>
                <c:pt idx="1030">
                  <c:v>5.71</c:v>
                </c:pt>
                <c:pt idx="1031">
                  <c:v>5.6</c:v>
                </c:pt>
                <c:pt idx="1032">
                  <c:v>5.6</c:v>
                </c:pt>
                <c:pt idx="1033">
                  <c:v>5.38</c:v>
                </c:pt>
                <c:pt idx="1034">
                  <c:v>5.3</c:v>
                </c:pt>
                <c:pt idx="1035">
                  <c:v>5.35</c:v>
                </c:pt>
                <c:pt idx="1036">
                  <c:v>5.25</c:v>
                </c:pt>
                <c:pt idx="1037">
                  <c:v>5.16</c:v>
                </c:pt>
                <c:pt idx="1038">
                  <c:v>5.14</c:v>
                </c:pt>
                <c:pt idx="1039">
                  <c:v>5.15</c:v>
                </c:pt>
                <c:pt idx="1040">
                  <c:v>4.7</c:v>
                </c:pt>
                <c:pt idx="1041">
                  <c:v>4.71</c:v>
                </c:pt>
                <c:pt idx="1042">
                  <c:v>4.79</c:v>
                </c:pt>
                <c:pt idx="1043">
                  <c:v>4.7699999999999996</c:v>
                </c:pt>
                <c:pt idx="1044">
                  <c:v>4.88</c:v>
                </c:pt>
                <c:pt idx="1045">
                  <c:v>4.63</c:v>
                </c:pt>
                <c:pt idx="1046">
                  <c:v>4.8</c:v>
                </c:pt>
                <c:pt idx="1047">
                  <c:v>4.8899999999999997</c:v>
                </c:pt>
                <c:pt idx="1048">
                  <c:v>4.67</c:v>
                </c:pt>
                <c:pt idx="1049">
                  <c:v>4.67</c:v>
                </c:pt>
                <c:pt idx="1050">
                  <c:v>4.76</c:v>
                </c:pt>
                <c:pt idx="1051">
                  <c:v>4.7699999999999996</c:v>
                </c:pt>
                <c:pt idx="1052">
                  <c:v>4.63</c:v>
                </c:pt>
                <c:pt idx="1053">
                  <c:v>4.3899999999999997</c:v>
                </c:pt>
                <c:pt idx="1054">
                  <c:v>4.5599999999999996</c:v>
                </c:pt>
                <c:pt idx="1055">
                  <c:v>4.7300000000000004</c:v>
                </c:pt>
                <c:pt idx="1056">
                  <c:v>4.62</c:v>
                </c:pt>
                <c:pt idx="1057">
                  <c:v>5.26</c:v>
                </c:pt>
                <c:pt idx="1058">
                  <c:v>5.38</c:v>
                </c:pt>
                <c:pt idx="1059">
                  <c:v>5.3</c:v>
                </c:pt>
                <c:pt idx="1060">
                  <c:v>5.67</c:v>
                </c:pt>
                <c:pt idx="1061">
                  <c:v>5.71</c:v>
                </c:pt>
                <c:pt idx="1062">
                  <c:v>6.05</c:v>
                </c:pt>
                <c:pt idx="1063">
                  <c:v>5.31</c:v>
                </c:pt>
                <c:pt idx="1064">
                  <c:v>5.35</c:v>
                </c:pt>
                <c:pt idx="1065">
                  <c:v>5.44</c:v>
                </c:pt>
                <c:pt idx="1066">
                  <c:v>5.22</c:v>
                </c:pt>
                <c:pt idx="1067">
                  <c:v>5.45</c:v>
                </c:pt>
                <c:pt idx="1068">
                  <c:v>5.42</c:v>
                </c:pt>
                <c:pt idx="1069">
                  <c:v>5.36</c:v>
                </c:pt>
                <c:pt idx="1070">
                  <c:v>5.03</c:v>
                </c:pt>
                <c:pt idx="1071">
                  <c:v>5.17</c:v>
                </c:pt>
                <c:pt idx="1072">
                  <c:v>5.24</c:v>
                </c:pt>
                <c:pt idx="1073">
                  <c:v>5.2</c:v>
                </c:pt>
                <c:pt idx="1074">
                  <c:v>5.08</c:v>
                </c:pt>
                <c:pt idx="1075">
                  <c:v>5.17</c:v>
                </c:pt>
                <c:pt idx="1076">
                  <c:v>5.25</c:v>
                </c:pt>
                <c:pt idx="1077">
                  <c:v>5.7</c:v>
                </c:pt>
                <c:pt idx="1078">
                  <c:v>5.6</c:v>
                </c:pt>
                <c:pt idx="1079">
                  <c:v>5.28</c:v>
                </c:pt>
                <c:pt idx="1080">
                  <c:v>5.35</c:v>
                </c:pt>
                <c:pt idx="1081">
                  <c:v>5.48</c:v>
                </c:pt>
                <c:pt idx="1082">
                  <c:v>5.43</c:v>
                </c:pt>
                <c:pt idx="1083">
                  <c:v>5.45</c:v>
                </c:pt>
                <c:pt idx="1084">
                  <c:v>5.35</c:v>
                </c:pt>
                <c:pt idx="1085">
                  <c:v>5.38</c:v>
                </c:pt>
                <c:pt idx="1086">
                  <c:v>5.36</c:v>
                </c:pt>
                <c:pt idx="1087">
                  <c:v>5.31</c:v>
                </c:pt>
                <c:pt idx="1088">
                  <c:v>5.29</c:v>
                </c:pt>
                <c:pt idx="1089">
                  <c:v>5.43</c:v>
                </c:pt>
                <c:pt idx="1090">
                  <c:v>5.36</c:v>
                </c:pt>
                <c:pt idx="1091">
                  <c:v>5.24</c:v>
                </c:pt>
                <c:pt idx="1092">
                  <c:v>5.2</c:v>
                </c:pt>
                <c:pt idx="1093">
                  <c:v>5.23</c:v>
                </c:pt>
                <c:pt idx="1094">
                  <c:v>5.15</c:v>
                </c:pt>
                <c:pt idx="1095">
                  <c:v>5.16</c:v>
                </c:pt>
                <c:pt idx="1096">
                  <c:v>5.18</c:v>
                </c:pt>
                <c:pt idx="1097">
                  <c:v>5.51</c:v>
                </c:pt>
                <c:pt idx="1098">
                  <c:v>5.44</c:v>
                </c:pt>
                <c:pt idx="1099">
                  <c:v>5.44</c:v>
                </c:pt>
                <c:pt idx="1100">
                  <c:v>5.53</c:v>
                </c:pt>
                <c:pt idx="1101">
                  <c:v>5.82</c:v>
                </c:pt>
                <c:pt idx="1102">
                  <c:v>5.64</c:v>
                </c:pt>
                <c:pt idx="1103">
                  <c:v>5.71</c:v>
                </c:pt>
                <c:pt idx="1104">
                  <c:v>5.45</c:v>
                </c:pt>
                <c:pt idx="1105">
                  <c:v>5.49</c:v>
                </c:pt>
                <c:pt idx="1106">
                  <c:v>5.49</c:v>
                </c:pt>
                <c:pt idx="1107">
                  <c:v>5.59</c:v>
                </c:pt>
                <c:pt idx="1108">
                  <c:v>5.63</c:v>
                </c:pt>
                <c:pt idx="1109">
                  <c:v>5.52</c:v>
                </c:pt>
                <c:pt idx="1110">
                  <c:v>5.44</c:v>
                </c:pt>
                <c:pt idx="1111">
                  <c:v>5.5</c:v>
                </c:pt>
                <c:pt idx="1112">
                  <c:v>5.26</c:v>
                </c:pt>
                <c:pt idx="1113">
                  <c:v>5.27</c:v>
                </c:pt>
                <c:pt idx="1114">
                  <c:v>5.44</c:v>
                </c:pt>
                <c:pt idx="1115">
                  <c:v>5.35</c:v>
                </c:pt>
                <c:pt idx="1116">
                  <c:v>5.33</c:v>
                </c:pt>
                <c:pt idx="1117">
                  <c:v>5.32</c:v>
                </c:pt>
                <c:pt idx="1118">
                  <c:v>5.4</c:v>
                </c:pt>
                <c:pt idx="1119">
                  <c:v>5.19</c:v>
                </c:pt>
                <c:pt idx="1120">
                  <c:v>5.0599999999999996</c:v>
                </c:pt>
                <c:pt idx="1121">
                  <c:v>5.14</c:v>
                </c:pt>
                <c:pt idx="1122">
                  <c:v>5.01</c:v>
                </c:pt>
                <c:pt idx="1123">
                  <c:v>5.07</c:v>
                </c:pt>
                <c:pt idx="1124">
                  <c:v>5.12</c:v>
                </c:pt>
                <c:pt idx="1125">
                  <c:v>5.01</c:v>
                </c:pt>
                <c:pt idx="1126">
                  <c:v>5.0999999999999996</c:v>
                </c:pt>
                <c:pt idx="1127">
                  <c:v>5.07</c:v>
                </c:pt>
                <c:pt idx="1128">
                  <c:v>5.04</c:v>
                </c:pt>
                <c:pt idx="1129">
                  <c:v>5.09</c:v>
                </c:pt>
                <c:pt idx="1130">
                  <c:v>5.21</c:v>
                </c:pt>
                <c:pt idx="1131">
                  <c:v>5.19</c:v>
                </c:pt>
                <c:pt idx="1132">
                  <c:v>5.0999999999999996</c:v>
                </c:pt>
                <c:pt idx="1133">
                  <c:v>5.0199999999999996</c:v>
                </c:pt>
                <c:pt idx="1134">
                  <c:v>4.84</c:v>
                </c:pt>
                <c:pt idx="1135">
                  <c:v>4.91</c:v>
                </c:pt>
                <c:pt idx="1136">
                  <c:v>4.9000000000000004</c:v>
                </c:pt>
                <c:pt idx="1137">
                  <c:v>5.04</c:v>
                </c:pt>
                <c:pt idx="1138">
                  <c:v>4.9000000000000004</c:v>
                </c:pt>
                <c:pt idx="1139">
                  <c:v>4.92</c:v>
                </c:pt>
                <c:pt idx="1140">
                  <c:v>4.79</c:v>
                </c:pt>
                <c:pt idx="1141">
                  <c:v>4.8099999999999996</c:v>
                </c:pt>
                <c:pt idx="1142">
                  <c:v>4.9400000000000004</c:v>
                </c:pt>
                <c:pt idx="1143">
                  <c:v>4.8499999999999996</c:v>
                </c:pt>
                <c:pt idx="1144">
                  <c:v>4.7300000000000004</c:v>
                </c:pt>
                <c:pt idx="1145">
                  <c:v>4.8099999999999996</c:v>
                </c:pt>
                <c:pt idx="1146">
                  <c:v>4.82</c:v>
                </c:pt>
                <c:pt idx="1147">
                  <c:v>4.82</c:v>
                </c:pt>
                <c:pt idx="1148">
                  <c:v>4.91</c:v>
                </c:pt>
                <c:pt idx="1149">
                  <c:v>4.67</c:v>
                </c:pt>
                <c:pt idx="1150">
                  <c:v>4.75</c:v>
                </c:pt>
                <c:pt idx="1151">
                  <c:v>4.76</c:v>
                </c:pt>
                <c:pt idx="1152">
                  <c:v>4.97</c:v>
                </c:pt>
                <c:pt idx="1153">
                  <c:v>4.92</c:v>
                </c:pt>
                <c:pt idx="1154">
                  <c:v>4.95</c:v>
                </c:pt>
                <c:pt idx="1155">
                  <c:v>5.26</c:v>
                </c:pt>
                <c:pt idx="1156">
                  <c:v>5.19</c:v>
                </c:pt>
                <c:pt idx="1157">
                  <c:v>5.33</c:v>
                </c:pt>
                <c:pt idx="1158">
                  <c:v>5.16</c:v>
                </c:pt>
                <c:pt idx="1159">
                  <c:v>5.26</c:v>
                </c:pt>
                <c:pt idx="1160">
                  <c:v>5.24</c:v>
                </c:pt>
                <c:pt idx="1161">
                  <c:v>5.15</c:v>
                </c:pt>
                <c:pt idx="1162">
                  <c:v>4.74</c:v>
                </c:pt>
                <c:pt idx="1163">
                  <c:v>4.7300000000000004</c:v>
                </c:pt>
                <c:pt idx="1164">
                  <c:v>4.7300000000000004</c:v>
                </c:pt>
                <c:pt idx="1165">
                  <c:v>4.74</c:v>
                </c:pt>
                <c:pt idx="1166">
                  <c:v>4.7</c:v>
                </c:pt>
                <c:pt idx="1167">
                  <c:v>4.8600000000000003</c:v>
                </c:pt>
                <c:pt idx="1168">
                  <c:v>4.68</c:v>
                </c:pt>
                <c:pt idx="1169">
                  <c:v>4.67</c:v>
                </c:pt>
                <c:pt idx="1170">
                  <c:v>4.72</c:v>
                </c:pt>
                <c:pt idx="1171">
                  <c:v>4.79</c:v>
                </c:pt>
                <c:pt idx="1172">
                  <c:v>4.6900000000000004</c:v>
                </c:pt>
                <c:pt idx="1173">
                  <c:v>4.7300000000000004</c:v>
                </c:pt>
                <c:pt idx="1174">
                  <c:v>4.7</c:v>
                </c:pt>
                <c:pt idx="1175">
                  <c:v>4.55</c:v>
                </c:pt>
                <c:pt idx="1176">
                  <c:v>4.3600000000000003</c:v>
                </c:pt>
                <c:pt idx="1177">
                  <c:v>4.28</c:v>
                </c:pt>
                <c:pt idx="1178">
                  <c:v>4.33</c:v>
                </c:pt>
                <c:pt idx="1179">
                  <c:v>4.4800000000000004</c:v>
                </c:pt>
                <c:pt idx="1180">
                  <c:v>4.3899999999999997</c:v>
                </c:pt>
                <c:pt idx="1181">
                  <c:v>4.58</c:v>
                </c:pt>
                <c:pt idx="1182">
                  <c:v>4.7</c:v>
                </c:pt>
                <c:pt idx="1183">
                  <c:v>4.6500000000000004</c:v>
                </c:pt>
                <c:pt idx="1184">
                  <c:v>4.7300000000000004</c:v>
                </c:pt>
                <c:pt idx="1185">
                  <c:v>4.76</c:v>
                </c:pt>
                <c:pt idx="1186">
                  <c:v>4.71</c:v>
                </c:pt>
                <c:pt idx="1187">
                  <c:v>4.82</c:v>
                </c:pt>
                <c:pt idx="1188">
                  <c:v>5.0999999999999996</c:v>
                </c:pt>
                <c:pt idx="1189">
                  <c:v>5.18</c:v>
                </c:pt>
                <c:pt idx="1190">
                  <c:v>4.96</c:v>
                </c:pt>
                <c:pt idx="1191">
                  <c:v>4.95</c:v>
                </c:pt>
                <c:pt idx="1192">
                  <c:v>4.75</c:v>
                </c:pt>
                <c:pt idx="1193">
                  <c:v>4.8499999999999996</c:v>
                </c:pt>
                <c:pt idx="1194">
                  <c:v>5.08</c:v>
                </c:pt>
                <c:pt idx="1195">
                  <c:v>5.45</c:v>
                </c:pt>
                <c:pt idx="1196">
                  <c:v>5.26</c:v>
                </c:pt>
                <c:pt idx="1197">
                  <c:v>5.4</c:v>
                </c:pt>
                <c:pt idx="1198">
                  <c:v>5.88</c:v>
                </c:pt>
                <c:pt idx="1199">
                  <c:v>6.06</c:v>
                </c:pt>
                <c:pt idx="1200">
                  <c:v>6.35</c:v>
                </c:pt>
                <c:pt idx="1201">
                  <c:v>5.96</c:v>
                </c:pt>
                <c:pt idx="1202">
                  <c:v>5.65</c:v>
                </c:pt>
                <c:pt idx="1203">
                  <c:v>5.86</c:v>
                </c:pt>
                <c:pt idx="1204">
                  <c:v>5.95</c:v>
                </c:pt>
                <c:pt idx="1205">
                  <c:v>6.22</c:v>
                </c:pt>
                <c:pt idx="1206">
                  <c:v>7.24</c:v>
                </c:pt>
                <c:pt idx="1207">
                  <c:v>7.08</c:v>
                </c:pt>
                <c:pt idx="1208">
                  <c:v>6.7</c:v>
                </c:pt>
                <c:pt idx="1209">
                  <c:v>6.39</c:v>
                </c:pt>
                <c:pt idx="1210">
                  <c:v>6.09</c:v>
                </c:pt>
                <c:pt idx="1211">
                  <c:v>6.07</c:v>
                </c:pt>
                <c:pt idx="1212">
                  <c:v>6.21</c:v>
                </c:pt>
                <c:pt idx="1213">
                  <c:v>6.4</c:v>
                </c:pt>
                <c:pt idx="1214">
                  <c:v>6.59</c:v>
                </c:pt>
                <c:pt idx="1215">
                  <c:v>6.4</c:v>
                </c:pt>
                <c:pt idx="1216">
                  <c:v>6.28</c:v>
                </c:pt>
                <c:pt idx="1217">
                  <c:v>6.25</c:v>
                </c:pt>
                <c:pt idx="1218">
                  <c:v>6.14</c:v>
                </c:pt>
                <c:pt idx="1219">
                  <c:v>5.95</c:v>
                </c:pt>
                <c:pt idx="1220">
                  <c:v>5.54</c:v>
                </c:pt>
                <c:pt idx="1221">
                  <c:v>5.27</c:v>
                </c:pt>
                <c:pt idx="1222">
                  <c:v>5.0999999999999996</c:v>
                </c:pt>
                <c:pt idx="1223">
                  <c:v>5.28</c:v>
                </c:pt>
                <c:pt idx="1224">
                  <c:v>5.13</c:v>
                </c:pt>
                <c:pt idx="1225">
                  <c:v>5.37</c:v>
                </c:pt>
                <c:pt idx="1226">
                  <c:v>5.31</c:v>
                </c:pt>
                <c:pt idx="1227">
                  <c:v>5.46</c:v>
                </c:pt>
                <c:pt idx="1228">
                  <c:v>5.29</c:v>
                </c:pt>
                <c:pt idx="1229">
                  <c:v>5.35</c:v>
                </c:pt>
                <c:pt idx="1230">
                  <c:v>5.7</c:v>
                </c:pt>
                <c:pt idx="1231">
                  <c:v>5.43</c:v>
                </c:pt>
                <c:pt idx="1232">
                  <c:v>5.26</c:v>
                </c:pt>
                <c:pt idx="1233">
                  <c:v>5.14</c:v>
                </c:pt>
                <c:pt idx="1234">
                  <c:v>5.18</c:v>
                </c:pt>
                <c:pt idx="1235">
                  <c:v>4.88</c:v>
                </c:pt>
                <c:pt idx="1236">
                  <c:v>5.01</c:v>
                </c:pt>
                <c:pt idx="1237">
                  <c:v>4.96</c:v>
                </c:pt>
                <c:pt idx="1238">
                  <c:v>5.16</c:v>
                </c:pt>
                <c:pt idx="1239">
                  <c:v>5.19</c:v>
                </c:pt>
                <c:pt idx="1240">
                  <c:v>4.79</c:v>
                </c:pt>
                <c:pt idx="1241">
                  <c:v>4.95</c:v>
                </c:pt>
                <c:pt idx="1242">
                  <c:v>4.8600000000000003</c:v>
                </c:pt>
                <c:pt idx="1243">
                  <c:v>5.04</c:v>
                </c:pt>
                <c:pt idx="1244">
                  <c:v>5.0199999999999996</c:v>
                </c:pt>
                <c:pt idx="1245">
                  <c:v>5.03</c:v>
                </c:pt>
                <c:pt idx="1246">
                  <c:v>4.9000000000000004</c:v>
                </c:pt>
                <c:pt idx="1247">
                  <c:v>4.92</c:v>
                </c:pt>
                <c:pt idx="1248">
                  <c:v>4.7699999999999996</c:v>
                </c:pt>
                <c:pt idx="1249">
                  <c:v>4.8</c:v>
                </c:pt>
                <c:pt idx="1250">
                  <c:v>4.9400000000000004</c:v>
                </c:pt>
                <c:pt idx="1251">
                  <c:v>4.91</c:v>
                </c:pt>
                <c:pt idx="1252">
                  <c:v>5.13</c:v>
                </c:pt>
                <c:pt idx="1253">
                  <c:v>5.0999999999999996</c:v>
                </c:pt>
                <c:pt idx="1254">
                  <c:v>5.24</c:v>
                </c:pt>
                <c:pt idx="1255">
                  <c:v>5.65</c:v>
                </c:pt>
                <c:pt idx="1256">
                  <c:v>5.69</c:v>
                </c:pt>
                <c:pt idx="1257">
                  <c:v>5.64</c:v>
                </c:pt>
                <c:pt idx="1258">
                  <c:v>5.67</c:v>
                </c:pt>
                <c:pt idx="1259">
                  <c:v>5.21</c:v>
                </c:pt>
                <c:pt idx="1260">
                  <c:v>5.31</c:v>
                </c:pt>
                <c:pt idx="1261">
                  <c:v>5.05</c:v>
                </c:pt>
                <c:pt idx="1262">
                  <c:v>5.08</c:v>
                </c:pt>
                <c:pt idx="1263">
                  <c:v>5.0199999999999996</c:v>
                </c:pt>
                <c:pt idx="1264">
                  <c:v>4.93</c:v>
                </c:pt>
                <c:pt idx="1265">
                  <c:v>5.04</c:v>
                </c:pt>
                <c:pt idx="1266">
                  <c:v>5.15</c:v>
                </c:pt>
                <c:pt idx="1267">
                  <c:v>4.91</c:v>
                </c:pt>
                <c:pt idx="1268">
                  <c:v>4.95</c:v>
                </c:pt>
                <c:pt idx="1269">
                  <c:v>4.8899999999999997</c:v>
                </c:pt>
                <c:pt idx="1270">
                  <c:v>4.71</c:v>
                </c:pt>
                <c:pt idx="1271">
                  <c:v>4.92</c:v>
                </c:pt>
                <c:pt idx="1272">
                  <c:v>4.95</c:v>
                </c:pt>
                <c:pt idx="1273">
                  <c:v>5.13</c:v>
                </c:pt>
                <c:pt idx="1274">
                  <c:v>4.95</c:v>
                </c:pt>
                <c:pt idx="1275">
                  <c:v>5.1100000000000003</c:v>
                </c:pt>
                <c:pt idx="1276">
                  <c:v>5.33</c:v>
                </c:pt>
                <c:pt idx="1277">
                  <c:v>5.22</c:v>
                </c:pt>
                <c:pt idx="1278">
                  <c:v>5.07</c:v>
                </c:pt>
                <c:pt idx="1279">
                  <c:v>5.14</c:v>
                </c:pt>
                <c:pt idx="1280">
                  <c:v>5.43</c:v>
                </c:pt>
                <c:pt idx="1281">
                  <c:v>5.39</c:v>
                </c:pt>
                <c:pt idx="1282">
                  <c:v>5.29</c:v>
                </c:pt>
                <c:pt idx="1283">
                  <c:v>5.22</c:v>
                </c:pt>
                <c:pt idx="1284">
                  <c:v>5.1100000000000003</c:v>
                </c:pt>
                <c:pt idx="1285">
                  <c:v>5.1100000000000003</c:v>
                </c:pt>
                <c:pt idx="1286">
                  <c:v>5.19</c:v>
                </c:pt>
                <c:pt idx="1287">
                  <c:v>5.09</c:v>
                </c:pt>
                <c:pt idx="1288">
                  <c:v>5.22</c:v>
                </c:pt>
                <c:pt idx="1289">
                  <c:v>5.58</c:v>
                </c:pt>
                <c:pt idx="1290">
                  <c:v>5.52</c:v>
                </c:pt>
                <c:pt idx="1291">
                  <c:v>5.31</c:v>
                </c:pt>
                <c:pt idx="1292">
                  <c:v>5.23</c:v>
                </c:pt>
                <c:pt idx="1293">
                  <c:v>5.19</c:v>
                </c:pt>
                <c:pt idx="1294">
                  <c:v>5.07</c:v>
                </c:pt>
                <c:pt idx="1295">
                  <c:v>5.05</c:v>
                </c:pt>
                <c:pt idx="1296">
                  <c:v>5.1100000000000003</c:v>
                </c:pt>
                <c:pt idx="1297">
                  <c:v>5.19</c:v>
                </c:pt>
                <c:pt idx="1298">
                  <c:v>5.0999999999999996</c:v>
                </c:pt>
                <c:pt idx="1299">
                  <c:v>5.12</c:v>
                </c:pt>
                <c:pt idx="1300">
                  <c:v>5.21</c:v>
                </c:pt>
                <c:pt idx="1301">
                  <c:v>5.18</c:v>
                </c:pt>
                <c:pt idx="1302">
                  <c:v>5.4</c:v>
                </c:pt>
                <c:pt idx="1303">
                  <c:v>5.15</c:v>
                </c:pt>
                <c:pt idx="1304">
                  <c:v>5.0999999999999996</c:v>
                </c:pt>
                <c:pt idx="1305">
                  <c:v>5.2</c:v>
                </c:pt>
                <c:pt idx="1306">
                  <c:v>5.25</c:v>
                </c:pt>
                <c:pt idx="1307">
                  <c:v>5.5</c:v>
                </c:pt>
                <c:pt idx="1308">
                  <c:v>5.27</c:v>
                </c:pt>
                <c:pt idx="1309">
                  <c:v>5.23</c:v>
                </c:pt>
                <c:pt idx="1310">
                  <c:v>5.04</c:v>
                </c:pt>
                <c:pt idx="1311">
                  <c:v>5.0999999999999996</c:v>
                </c:pt>
                <c:pt idx="1312">
                  <c:v>5.05</c:v>
                </c:pt>
                <c:pt idx="1313">
                  <c:v>5.09</c:v>
                </c:pt>
                <c:pt idx="1314">
                  <c:v>5.09</c:v>
                </c:pt>
                <c:pt idx="1315">
                  <c:v>5</c:v>
                </c:pt>
                <c:pt idx="1316">
                  <c:v>5.08</c:v>
                </c:pt>
                <c:pt idx="1317">
                  <c:v>5.13</c:v>
                </c:pt>
                <c:pt idx="1318">
                  <c:v>4.96</c:v>
                </c:pt>
                <c:pt idx="1319">
                  <c:v>4.96</c:v>
                </c:pt>
                <c:pt idx="1320">
                  <c:v>4.9800000000000004</c:v>
                </c:pt>
                <c:pt idx="1321">
                  <c:v>4.99</c:v>
                </c:pt>
                <c:pt idx="1322">
                  <c:v>4.96</c:v>
                </c:pt>
                <c:pt idx="1323">
                  <c:v>4.91</c:v>
                </c:pt>
                <c:pt idx="1324">
                  <c:v>4.9800000000000004</c:v>
                </c:pt>
                <c:pt idx="1325">
                  <c:v>5.0199999999999996</c:v>
                </c:pt>
                <c:pt idx="1326">
                  <c:v>5.05</c:v>
                </c:pt>
                <c:pt idx="1327">
                  <c:v>4.9400000000000004</c:v>
                </c:pt>
                <c:pt idx="1328">
                  <c:v>5.0199999999999996</c:v>
                </c:pt>
                <c:pt idx="1329">
                  <c:v>4.96</c:v>
                </c:pt>
                <c:pt idx="1330">
                  <c:v>4.99</c:v>
                </c:pt>
                <c:pt idx="1331">
                  <c:v>4.92</c:v>
                </c:pt>
                <c:pt idx="1332">
                  <c:v>4.95</c:v>
                </c:pt>
                <c:pt idx="1333">
                  <c:v>4.9000000000000004</c:v>
                </c:pt>
                <c:pt idx="1334">
                  <c:v>4.9000000000000004</c:v>
                </c:pt>
                <c:pt idx="1335">
                  <c:v>4.83</c:v>
                </c:pt>
                <c:pt idx="1336">
                  <c:v>4.87</c:v>
                </c:pt>
                <c:pt idx="1337">
                  <c:v>4.96</c:v>
                </c:pt>
                <c:pt idx="1338">
                  <c:v>4.8899999999999997</c:v>
                </c:pt>
                <c:pt idx="1339">
                  <c:v>4.8499999999999996</c:v>
                </c:pt>
                <c:pt idx="1340">
                  <c:v>4.88</c:v>
                </c:pt>
                <c:pt idx="1341">
                  <c:v>4.8600000000000003</c:v>
                </c:pt>
                <c:pt idx="1342">
                  <c:v>4.8600000000000003</c:v>
                </c:pt>
                <c:pt idx="1343">
                  <c:v>4.8600000000000003</c:v>
                </c:pt>
                <c:pt idx="1344">
                  <c:v>4.82</c:v>
                </c:pt>
                <c:pt idx="1345">
                  <c:v>4.74</c:v>
                </c:pt>
                <c:pt idx="1346">
                  <c:v>4.7300000000000004</c:v>
                </c:pt>
                <c:pt idx="1347">
                  <c:v>4.68</c:v>
                </c:pt>
                <c:pt idx="1348">
                  <c:v>4.6399999999999997</c:v>
                </c:pt>
                <c:pt idx="1349">
                  <c:v>4.6100000000000003</c:v>
                </c:pt>
                <c:pt idx="1350">
                  <c:v>4.6399999999999997</c:v>
                </c:pt>
                <c:pt idx="1351">
                  <c:v>4.6500000000000004</c:v>
                </c:pt>
                <c:pt idx="1352">
                  <c:v>4.57</c:v>
                </c:pt>
                <c:pt idx="1353">
                  <c:v>4.6100000000000003</c:v>
                </c:pt>
                <c:pt idx="1354">
                  <c:v>4.59</c:v>
                </c:pt>
                <c:pt idx="1355">
                  <c:v>4.5599999999999996</c:v>
                </c:pt>
                <c:pt idx="1356">
                  <c:v>4.62</c:v>
                </c:pt>
                <c:pt idx="1357">
                  <c:v>4.75</c:v>
                </c:pt>
                <c:pt idx="1358">
                  <c:v>4.8</c:v>
                </c:pt>
                <c:pt idx="1359">
                  <c:v>4.76</c:v>
                </c:pt>
                <c:pt idx="1360">
                  <c:v>4.54</c:v>
                </c:pt>
                <c:pt idx="1361">
                  <c:v>4.4800000000000004</c:v>
                </c:pt>
                <c:pt idx="1362">
                  <c:v>4.43</c:v>
                </c:pt>
                <c:pt idx="1363">
                  <c:v>4.41</c:v>
                </c:pt>
                <c:pt idx="1364">
                  <c:v>4.5</c:v>
                </c:pt>
                <c:pt idx="1365">
                  <c:v>4.3</c:v>
                </c:pt>
                <c:pt idx="1366">
                  <c:v>4.3499999999999996</c:v>
                </c:pt>
                <c:pt idx="1367">
                  <c:v>4.29</c:v>
                </c:pt>
                <c:pt idx="1368">
                  <c:v>4.34</c:v>
                </c:pt>
                <c:pt idx="1369">
                  <c:v>4.37</c:v>
                </c:pt>
                <c:pt idx="1370">
                  <c:v>4.4400000000000004</c:v>
                </c:pt>
                <c:pt idx="1371">
                  <c:v>4.3600000000000003</c:v>
                </c:pt>
                <c:pt idx="1372">
                  <c:v>4.34</c:v>
                </c:pt>
                <c:pt idx="1373">
                  <c:v>4.33</c:v>
                </c:pt>
                <c:pt idx="1374">
                  <c:v>4.5650000000000004</c:v>
                </c:pt>
                <c:pt idx="1375">
                  <c:v>4.55</c:v>
                </c:pt>
                <c:pt idx="1376">
                  <c:v>4.41</c:v>
                </c:pt>
                <c:pt idx="1377">
                  <c:v>4.37</c:v>
                </c:pt>
                <c:pt idx="1378">
                  <c:v>4.4000000000000004</c:v>
                </c:pt>
                <c:pt idx="1379">
                  <c:v>4.3</c:v>
                </c:pt>
                <c:pt idx="1380">
                  <c:v>4.3</c:v>
                </c:pt>
                <c:pt idx="1381">
                  <c:v>4.26</c:v>
                </c:pt>
                <c:pt idx="1382">
                  <c:v>4.3099999999999996</c:v>
                </c:pt>
                <c:pt idx="1383">
                  <c:v>4.2300000000000004</c:v>
                </c:pt>
                <c:pt idx="1384">
                  <c:v>4.22</c:v>
                </c:pt>
                <c:pt idx="1385">
                  <c:v>4.2300000000000004</c:v>
                </c:pt>
                <c:pt idx="1386">
                  <c:v>4.1399999999999997</c:v>
                </c:pt>
                <c:pt idx="1387">
                  <c:v>4.2699999999999996</c:v>
                </c:pt>
                <c:pt idx="1388">
                  <c:v>4.1900000000000004</c:v>
                </c:pt>
                <c:pt idx="1389">
                  <c:v>4.18</c:v>
                </c:pt>
                <c:pt idx="1390">
                  <c:v>4.17</c:v>
                </c:pt>
                <c:pt idx="1391">
                  <c:v>4.28</c:v>
                </c:pt>
                <c:pt idx="1392">
                  <c:v>4.59</c:v>
                </c:pt>
                <c:pt idx="1393">
                  <c:v>4.63</c:v>
                </c:pt>
                <c:pt idx="1394">
                  <c:v>4.6500000000000004</c:v>
                </c:pt>
                <c:pt idx="1395">
                  <c:v>4.4400000000000004</c:v>
                </c:pt>
                <c:pt idx="1396">
                  <c:v>4.25</c:v>
                </c:pt>
                <c:pt idx="1397">
                  <c:v>4.2</c:v>
                </c:pt>
                <c:pt idx="1398">
                  <c:v>4.13</c:v>
                </c:pt>
                <c:pt idx="1399">
                  <c:v>4.09</c:v>
                </c:pt>
                <c:pt idx="1400">
                  <c:v>4.1100000000000003</c:v>
                </c:pt>
                <c:pt idx="1401">
                  <c:v>4.09</c:v>
                </c:pt>
                <c:pt idx="1402">
                  <c:v>4.16</c:v>
                </c:pt>
                <c:pt idx="1403">
                  <c:v>4.3</c:v>
                </c:pt>
                <c:pt idx="1404">
                  <c:v>4.42</c:v>
                </c:pt>
                <c:pt idx="1405">
                  <c:v>4.54</c:v>
                </c:pt>
                <c:pt idx="1406">
                  <c:v>4.51</c:v>
                </c:pt>
                <c:pt idx="1407">
                  <c:v>4.7</c:v>
                </c:pt>
                <c:pt idx="1408">
                  <c:v>4.75</c:v>
                </c:pt>
                <c:pt idx="1409">
                  <c:v>4.37</c:v>
                </c:pt>
                <c:pt idx="1410">
                  <c:v>4.32</c:v>
                </c:pt>
                <c:pt idx="1411">
                  <c:v>4.3099999999999996</c:v>
                </c:pt>
                <c:pt idx="1412">
                  <c:v>4.46</c:v>
                </c:pt>
                <c:pt idx="1413">
                  <c:v>4.59</c:v>
                </c:pt>
                <c:pt idx="1414">
                  <c:v>4.41</c:v>
                </c:pt>
                <c:pt idx="1415">
                  <c:v>4.53</c:v>
                </c:pt>
                <c:pt idx="1416">
                  <c:v>4.55</c:v>
                </c:pt>
                <c:pt idx="1417">
                  <c:v>4.51</c:v>
                </c:pt>
                <c:pt idx="1418">
                  <c:v>4.55</c:v>
                </c:pt>
                <c:pt idx="1419">
                  <c:v>4.66</c:v>
                </c:pt>
                <c:pt idx="1420">
                  <c:v>4.57</c:v>
                </c:pt>
                <c:pt idx="1421">
                  <c:v>4.58</c:v>
                </c:pt>
                <c:pt idx="1422">
                  <c:v>4.49</c:v>
                </c:pt>
                <c:pt idx="1423">
                  <c:v>4.62</c:v>
                </c:pt>
                <c:pt idx="1424">
                  <c:v>4.6100000000000003</c:v>
                </c:pt>
                <c:pt idx="1425">
                  <c:v>4.66</c:v>
                </c:pt>
                <c:pt idx="1426">
                  <c:v>4.6900000000000004</c:v>
                </c:pt>
                <c:pt idx="1427">
                  <c:v>4.88</c:v>
                </c:pt>
                <c:pt idx="1428">
                  <c:v>5.03</c:v>
                </c:pt>
                <c:pt idx="1429">
                  <c:v>4.9800000000000004</c:v>
                </c:pt>
                <c:pt idx="1430">
                  <c:v>4.83</c:v>
                </c:pt>
                <c:pt idx="1431">
                  <c:v>4.8499999999999996</c:v>
                </c:pt>
                <c:pt idx="1432">
                  <c:v>4.84</c:v>
                </c:pt>
                <c:pt idx="1433">
                  <c:v>4.93</c:v>
                </c:pt>
                <c:pt idx="1434">
                  <c:v>5.04</c:v>
                </c:pt>
                <c:pt idx="1435">
                  <c:v>5.0599999999999996</c:v>
                </c:pt>
                <c:pt idx="1436">
                  <c:v>4.66</c:v>
                </c:pt>
                <c:pt idx="1437">
                  <c:v>4.59</c:v>
                </c:pt>
                <c:pt idx="1438">
                  <c:v>4.66</c:v>
                </c:pt>
                <c:pt idx="1439">
                  <c:v>4.5</c:v>
                </c:pt>
                <c:pt idx="1440">
                  <c:v>4.43</c:v>
                </c:pt>
                <c:pt idx="1441">
                  <c:v>4.46</c:v>
                </c:pt>
                <c:pt idx="1442">
                  <c:v>4.53</c:v>
                </c:pt>
                <c:pt idx="1443">
                  <c:v>4.57</c:v>
                </c:pt>
                <c:pt idx="1444">
                  <c:v>4.63</c:v>
                </c:pt>
                <c:pt idx="1445">
                  <c:v>4.49</c:v>
                </c:pt>
                <c:pt idx="1446">
                  <c:v>4.49</c:v>
                </c:pt>
                <c:pt idx="1447">
                  <c:v>4.32</c:v>
                </c:pt>
                <c:pt idx="1448">
                  <c:v>4.3600000000000003</c:v>
                </c:pt>
                <c:pt idx="1449">
                  <c:v>4.41</c:v>
                </c:pt>
                <c:pt idx="1450">
                  <c:v>4.51</c:v>
                </c:pt>
                <c:pt idx="1451">
                  <c:v>4.54</c:v>
                </c:pt>
                <c:pt idx="1452">
                  <c:v>4.57</c:v>
                </c:pt>
                <c:pt idx="1453">
                  <c:v>4.5599999999999996</c:v>
                </c:pt>
                <c:pt idx="1454">
                  <c:v>4.4400000000000004</c:v>
                </c:pt>
                <c:pt idx="1455">
                  <c:v>4.6399999999999997</c:v>
                </c:pt>
                <c:pt idx="1456">
                  <c:v>4.7</c:v>
                </c:pt>
                <c:pt idx="1457">
                  <c:v>4.6100000000000003</c:v>
                </c:pt>
                <c:pt idx="1458">
                  <c:v>4.7</c:v>
                </c:pt>
                <c:pt idx="1459">
                  <c:v>4.8899999999999997</c:v>
                </c:pt>
                <c:pt idx="1460">
                  <c:v>4.8600000000000003</c:v>
                </c:pt>
                <c:pt idx="1461">
                  <c:v>4.8</c:v>
                </c:pt>
                <c:pt idx="1462">
                  <c:v>4.87</c:v>
                </c:pt>
                <c:pt idx="1463">
                  <c:v>4.84</c:v>
                </c:pt>
                <c:pt idx="1464">
                  <c:v>4.6500000000000004</c:v>
                </c:pt>
                <c:pt idx="1465">
                  <c:v>4.54</c:v>
                </c:pt>
                <c:pt idx="1466">
                  <c:v>4.68</c:v>
                </c:pt>
                <c:pt idx="1467">
                  <c:v>4.5999999999999996</c:v>
                </c:pt>
                <c:pt idx="1468">
                  <c:v>4.67</c:v>
                </c:pt>
                <c:pt idx="1469">
                  <c:v>4.54</c:v>
                </c:pt>
                <c:pt idx="1470">
                  <c:v>4.3499999999999996</c:v>
                </c:pt>
                <c:pt idx="1471">
                  <c:v>4.43</c:v>
                </c:pt>
                <c:pt idx="1472">
                  <c:v>4.41</c:v>
                </c:pt>
                <c:pt idx="1473">
                  <c:v>4.49</c:v>
                </c:pt>
                <c:pt idx="1474">
                  <c:v>4.4800000000000004</c:v>
                </c:pt>
                <c:pt idx="1475">
                  <c:v>4.63</c:v>
                </c:pt>
                <c:pt idx="1476">
                  <c:v>4.78</c:v>
                </c:pt>
                <c:pt idx="1477">
                  <c:v>4.78</c:v>
                </c:pt>
                <c:pt idx="1478">
                  <c:v>4.78</c:v>
                </c:pt>
                <c:pt idx="1479">
                  <c:v>4.6399999999999997</c:v>
                </c:pt>
                <c:pt idx="1480">
                  <c:v>4.53</c:v>
                </c:pt>
                <c:pt idx="1481">
                  <c:v>4.54</c:v>
                </c:pt>
                <c:pt idx="1482">
                  <c:v>4.58</c:v>
                </c:pt>
                <c:pt idx="1483">
                  <c:v>4.55</c:v>
                </c:pt>
                <c:pt idx="1484">
                  <c:v>4.51</c:v>
                </c:pt>
                <c:pt idx="1485">
                  <c:v>4.66</c:v>
                </c:pt>
                <c:pt idx="1486">
                  <c:v>4.79</c:v>
                </c:pt>
                <c:pt idx="1487">
                  <c:v>4.72</c:v>
                </c:pt>
                <c:pt idx="1488">
                  <c:v>5.07</c:v>
                </c:pt>
                <c:pt idx="1489">
                  <c:v>5.09</c:v>
                </c:pt>
                <c:pt idx="1490">
                  <c:v>4.9800000000000004</c:v>
                </c:pt>
                <c:pt idx="1491">
                  <c:v>4.92</c:v>
                </c:pt>
                <c:pt idx="1492">
                  <c:v>4.99</c:v>
                </c:pt>
                <c:pt idx="1493">
                  <c:v>5.0999999999999996</c:v>
                </c:pt>
                <c:pt idx="1494">
                  <c:v>5.12</c:v>
                </c:pt>
                <c:pt idx="1495">
                  <c:v>5.18</c:v>
                </c:pt>
                <c:pt idx="1496">
                  <c:v>5.24</c:v>
                </c:pt>
                <c:pt idx="1497">
                  <c:v>5.1100000000000003</c:v>
                </c:pt>
                <c:pt idx="1498">
                  <c:v>4.8099999999999996</c:v>
                </c:pt>
                <c:pt idx="1499">
                  <c:v>4.9000000000000004</c:v>
                </c:pt>
                <c:pt idx="1500">
                  <c:v>4.93</c:v>
                </c:pt>
                <c:pt idx="1501">
                  <c:v>5.15</c:v>
                </c:pt>
                <c:pt idx="1502">
                  <c:v>5.05</c:v>
                </c:pt>
                <c:pt idx="1503">
                  <c:v>5.0599999999999996</c:v>
                </c:pt>
                <c:pt idx="1504">
                  <c:v>5.4</c:v>
                </c:pt>
                <c:pt idx="1505">
                  <c:v>5.28</c:v>
                </c:pt>
                <c:pt idx="1506">
                  <c:v>5.35</c:v>
                </c:pt>
                <c:pt idx="1507">
                  <c:v>5.46</c:v>
                </c:pt>
                <c:pt idx="1508">
                  <c:v>5.61</c:v>
                </c:pt>
                <c:pt idx="1509">
                  <c:v>5.7</c:v>
                </c:pt>
                <c:pt idx="1510">
                  <c:v>5.77</c:v>
                </c:pt>
                <c:pt idx="1511">
                  <c:v>5.97</c:v>
                </c:pt>
                <c:pt idx="1512">
                  <c:v>6.46</c:v>
                </c:pt>
                <c:pt idx="1513">
                  <c:v>6.31</c:v>
                </c:pt>
                <c:pt idx="1514">
                  <c:v>6.34</c:v>
                </c:pt>
                <c:pt idx="1515">
                  <c:v>6.23</c:v>
                </c:pt>
                <c:pt idx="1516">
                  <c:v>6.26</c:v>
                </c:pt>
                <c:pt idx="1517">
                  <c:v>6.56</c:v>
                </c:pt>
                <c:pt idx="1518">
                  <c:v>6.52</c:v>
                </c:pt>
                <c:pt idx="1519">
                  <c:v>6.69</c:v>
                </c:pt>
                <c:pt idx="1520">
                  <c:v>6.96</c:v>
                </c:pt>
                <c:pt idx="1521">
                  <c:v>7.0359999999999996</c:v>
                </c:pt>
                <c:pt idx="1522">
                  <c:v>7.5279999999999996</c:v>
                </c:pt>
                <c:pt idx="1523">
                  <c:v>7.6879999999999997</c:v>
                </c:pt>
                <c:pt idx="1524">
                  <c:v>8.1325000000000003</c:v>
                </c:pt>
                <c:pt idx="1525">
                  <c:v>8.1489999999999991</c:v>
                </c:pt>
                <c:pt idx="1526">
                  <c:v>7.1360000000000001</c:v>
                </c:pt>
                <c:pt idx="1527">
                  <c:v>6.1740000000000004</c:v>
                </c:pt>
                <c:pt idx="1528">
                  <c:v>6.0380000000000003</c:v>
                </c:pt>
                <c:pt idx="1529">
                  <c:v>5.5860000000000003</c:v>
                </c:pt>
                <c:pt idx="1530">
                  <c:v>5.7249999999999996</c:v>
                </c:pt>
                <c:pt idx="1531">
                  <c:v>5.859</c:v>
                </c:pt>
                <c:pt idx="1532">
                  <c:v>6.1130000000000004</c:v>
                </c:pt>
                <c:pt idx="1533">
                  <c:v>5.7990000000000004</c:v>
                </c:pt>
                <c:pt idx="1534">
                  <c:v>5.7089999999999996</c:v>
                </c:pt>
                <c:pt idx="1535">
                  <c:v>5.9749999999999996</c:v>
                </c:pt>
                <c:pt idx="1536">
                  <c:v>6.1315</c:v>
                </c:pt>
                <c:pt idx="1537">
                  <c:v>5.9930000000000003</c:v>
                </c:pt>
                <c:pt idx="1538">
                  <c:v>6.4489999999999998</c:v>
                </c:pt>
                <c:pt idx="1539">
                  <c:v>6.6989999999999998</c:v>
                </c:pt>
                <c:pt idx="1540">
                  <c:v>6.3179999999999996</c:v>
                </c:pt>
                <c:pt idx="1541">
                  <c:v>6.5369999999999999</c:v>
                </c:pt>
                <c:pt idx="1542">
                  <c:v>6.7489999999999997</c:v>
                </c:pt>
                <c:pt idx="1543">
                  <c:v>6.5990000000000002</c:v>
                </c:pt>
                <c:pt idx="1544">
                  <c:v>6.8479999999999999</c:v>
                </c:pt>
                <c:pt idx="1545">
                  <c:v>6.5650000000000004</c:v>
                </c:pt>
                <c:pt idx="1546">
                  <c:v>6.5540000000000003</c:v>
                </c:pt>
                <c:pt idx="1547">
                  <c:v>6.1189999999999998</c:v>
                </c:pt>
                <c:pt idx="1548">
                  <c:v>6.234</c:v>
                </c:pt>
                <c:pt idx="1549">
                  <c:v>6.3849999999999998</c:v>
                </c:pt>
                <c:pt idx="1550">
                  <c:v>6.915</c:v>
                </c:pt>
                <c:pt idx="1551">
                  <c:v>7.266</c:v>
                </c:pt>
                <c:pt idx="1552">
                  <c:v>7.07</c:v>
                </c:pt>
                <c:pt idx="1553">
                  <c:v>7.2960000000000003</c:v>
                </c:pt>
                <c:pt idx="1554">
                  <c:v>7.2850000000000001</c:v>
                </c:pt>
                <c:pt idx="1555">
                  <c:v>7.476</c:v>
                </c:pt>
                <c:pt idx="1556">
                  <c:v>7.5880000000000001</c:v>
                </c:pt>
                <c:pt idx="1557">
                  <c:v>7.5789999999999997</c:v>
                </c:pt>
                <c:pt idx="1558">
                  <c:v>7.694</c:v>
                </c:pt>
                <c:pt idx="1559">
                  <c:v>7.9980000000000002</c:v>
                </c:pt>
                <c:pt idx="1560">
                  <c:v>6.69</c:v>
                </c:pt>
                <c:pt idx="1561">
                  <c:v>6.7686000000000002</c:v>
                </c:pt>
                <c:pt idx="1562">
                  <c:v>6.9275000000000002</c:v>
                </c:pt>
                <c:pt idx="1563">
                  <c:v>6.8228</c:v>
                </c:pt>
                <c:pt idx="1564">
                  <c:v>6.4286000000000003</c:v>
                </c:pt>
                <c:pt idx="1565">
                  <c:v>6.5780000000000003</c:v>
                </c:pt>
                <c:pt idx="1566">
                  <c:v>6.7885</c:v>
                </c:pt>
                <c:pt idx="1567">
                  <c:v>6.7750000000000004</c:v>
                </c:pt>
                <c:pt idx="1568">
                  <c:v>6.6247999999999996</c:v>
                </c:pt>
                <c:pt idx="1569">
                  <c:v>7.1684000000000001</c:v>
                </c:pt>
                <c:pt idx="1570">
                  <c:v>7.4138999999999999</c:v>
                </c:pt>
                <c:pt idx="1571">
                  <c:v>7.2935999999999996</c:v>
                </c:pt>
                <c:pt idx="1572">
                  <c:v>7.3440000000000003</c:v>
                </c:pt>
                <c:pt idx="1573">
                  <c:v>7.5255999999999998</c:v>
                </c:pt>
                <c:pt idx="1574">
                  <c:v>7.3550000000000004</c:v>
                </c:pt>
                <c:pt idx="1575">
                  <c:v>6.915</c:v>
                </c:pt>
                <c:pt idx="1576">
                  <c:v>6.9980000000000002</c:v>
                </c:pt>
                <c:pt idx="1577">
                  <c:v>7.1449999999999996</c:v>
                </c:pt>
                <c:pt idx="1578">
                  <c:v>7.0049999999999999</c:v>
                </c:pt>
                <c:pt idx="1579">
                  <c:v>7.2754000000000003</c:v>
                </c:pt>
                <c:pt idx="1580">
                  <c:v>6.9040999999999997</c:v>
                </c:pt>
                <c:pt idx="1581">
                  <c:v>6.9359999999999999</c:v>
                </c:pt>
                <c:pt idx="1582">
                  <c:v>6.915</c:v>
                </c:pt>
                <c:pt idx="1583">
                  <c:v>6.9359999999999999</c:v>
                </c:pt>
                <c:pt idx="1584">
                  <c:v>7.2539999999999996</c:v>
                </c:pt>
                <c:pt idx="1585">
                  <c:v>7.47</c:v>
                </c:pt>
                <c:pt idx="1586">
                  <c:v>7.2656000000000001</c:v>
                </c:pt>
                <c:pt idx="1587">
                  <c:v>7.3144999999999998</c:v>
                </c:pt>
                <c:pt idx="1588">
                  <c:v>7.2655000000000003</c:v>
                </c:pt>
                <c:pt idx="1589">
                  <c:v>6.8659999999999997</c:v>
                </c:pt>
                <c:pt idx="1590">
                  <c:v>6.9950000000000001</c:v>
                </c:pt>
                <c:pt idx="1591">
                  <c:v>6.9649999999999999</c:v>
                </c:pt>
                <c:pt idx="1592">
                  <c:v>7.085</c:v>
                </c:pt>
                <c:pt idx="1593">
                  <c:v>7.2249999999999996</c:v>
                </c:pt>
                <c:pt idx="1594">
                  <c:v>7.1349999999999998</c:v>
                </c:pt>
                <c:pt idx="1595">
                  <c:v>7.0759999999999996</c:v>
                </c:pt>
                <c:pt idx="1596">
                  <c:v>7.0090000000000003</c:v>
                </c:pt>
                <c:pt idx="1597">
                  <c:v>6.7359999999999998</c:v>
                </c:pt>
                <c:pt idx="1598">
                  <c:v>7.0149999999999997</c:v>
                </c:pt>
                <c:pt idx="1599">
                  <c:v>7.0149999999999997</c:v>
                </c:pt>
                <c:pt idx="1600">
                  <c:v>7.2359999999999998</c:v>
                </c:pt>
                <c:pt idx="1601">
                  <c:v>7.2859999999999996</c:v>
                </c:pt>
                <c:pt idx="1602">
                  <c:v>7.4539999999999997</c:v>
                </c:pt>
                <c:pt idx="1603">
                  <c:v>7.7156000000000002</c:v>
                </c:pt>
                <c:pt idx="1604">
                  <c:v>7.8029999999999999</c:v>
                </c:pt>
                <c:pt idx="1605">
                  <c:v>7.6544999999999996</c:v>
                </c:pt>
                <c:pt idx="1606">
                  <c:v>7.7839999999999998</c:v>
                </c:pt>
                <c:pt idx="1607">
                  <c:v>7.5439999999999996</c:v>
                </c:pt>
                <c:pt idx="1608">
                  <c:v>7.7389999999999999</c:v>
                </c:pt>
                <c:pt idx="1609">
                  <c:v>8.0489999999999995</c:v>
                </c:pt>
                <c:pt idx="1610">
                  <c:v>8.2142999999999997</c:v>
                </c:pt>
                <c:pt idx="1611">
                  <c:v>8.5540000000000003</c:v>
                </c:pt>
                <c:pt idx="1612">
                  <c:v>9.0039999999999996</c:v>
                </c:pt>
                <c:pt idx="1613">
                  <c:v>8.516</c:v>
                </c:pt>
                <c:pt idx="1614">
                  <c:v>8.5660000000000007</c:v>
                </c:pt>
                <c:pt idx="1615">
                  <c:v>8.8160000000000007</c:v>
                </c:pt>
                <c:pt idx="1616">
                  <c:v>9.1329999999999991</c:v>
                </c:pt>
                <c:pt idx="1617">
                  <c:v>9.1140000000000008</c:v>
                </c:pt>
                <c:pt idx="1618">
                  <c:v>8.8770000000000007</c:v>
                </c:pt>
                <c:pt idx="1619">
                  <c:v>9.5760000000000005</c:v>
                </c:pt>
                <c:pt idx="1620">
                  <c:v>9.734</c:v>
                </c:pt>
                <c:pt idx="1621">
                  <c:v>9.3729999999999993</c:v>
                </c:pt>
                <c:pt idx="1622">
                  <c:v>9.4359999999999999</c:v>
                </c:pt>
                <c:pt idx="1623">
                  <c:v>9.7739999999999991</c:v>
                </c:pt>
                <c:pt idx="1624">
                  <c:v>10.206</c:v>
                </c:pt>
                <c:pt idx="1625">
                  <c:v>9.9459999999999997</c:v>
                </c:pt>
                <c:pt idx="1626">
                  <c:v>10.343999999999999</c:v>
                </c:pt>
                <c:pt idx="1627">
                  <c:v>10.734</c:v>
                </c:pt>
                <c:pt idx="1628">
                  <c:v>11.507</c:v>
                </c:pt>
                <c:pt idx="1629">
                  <c:v>12.084</c:v>
                </c:pt>
                <c:pt idx="1630">
                  <c:v>12.925000000000001</c:v>
                </c:pt>
                <c:pt idx="1631">
                  <c:v>13.047000000000001</c:v>
                </c:pt>
                <c:pt idx="1632">
                  <c:v>13.747</c:v>
                </c:pt>
                <c:pt idx="1633">
                  <c:v>13.977</c:v>
                </c:pt>
                <c:pt idx="1634">
                  <c:v>14.403</c:v>
                </c:pt>
                <c:pt idx="1635">
                  <c:v>12.555</c:v>
                </c:pt>
                <c:pt idx="1636">
                  <c:v>12.747</c:v>
                </c:pt>
                <c:pt idx="1637">
                  <c:v>12.146000000000001</c:v>
                </c:pt>
                <c:pt idx="1638">
                  <c:v>11.121</c:v>
                </c:pt>
                <c:pt idx="1639">
                  <c:v>10.266</c:v>
                </c:pt>
                <c:pt idx="1640">
                  <c:v>10.3</c:v>
                </c:pt>
                <c:pt idx="1641">
                  <c:v>11.066000000000001</c:v>
                </c:pt>
                <c:pt idx="1642">
                  <c:v>11.327</c:v>
                </c:pt>
                <c:pt idx="1643">
                  <c:v>11.477</c:v>
                </c:pt>
                <c:pt idx="1644">
                  <c:v>10.866</c:v>
                </c:pt>
                <c:pt idx="1645">
                  <c:v>11.359</c:v>
                </c:pt>
                <c:pt idx="1646">
                  <c:v>12.385999999999999</c:v>
                </c:pt>
                <c:pt idx="1647">
                  <c:v>11.914999999999999</c:v>
                </c:pt>
                <c:pt idx="1648">
                  <c:v>12.068</c:v>
                </c:pt>
                <c:pt idx="1649">
                  <c:v>12.398</c:v>
                </c:pt>
                <c:pt idx="1650">
                  <c:v>12.95</c:v>
                </c:pt>
                <c:pt idx="1651">
                  <c:v>12.132199999999999</c:v>
                </c:pt>
                <c:pt idx="1652">
                  <c:v>10.797000000000001</c:v>
                </c:pt>
                <c:pt idx="1653">
                  <c:v>11.166</c:v>
                </c:pt>
                <c:pt idx="1654">
                  <c:v>11.457000000000001</c:v>
                </c:pt>
                <c:pt idx="1655">
                  <c:v>11.122</c:v>
                </c:pt>
                <c:pt idx="1656">
                  <c:v>11.651999999999999</c:v>
                </c:pt>
                <c:pt idx="1657">
                  <c:v>11.884</c:v>
                </c:pt>
                <c:pt idx="1658">
                  <c:v>12.048999999999999</c:v>
                </c:pt>
                <c:pt idx="1659">
                  <c:v>12.606999999999999</c:v>
                </c:pt>
                <c:pt idx="1660">
                  <c:v>13.038</c:v>
                </c:pt>
                <c:pt idx="1661">
                  <c:v>12.788</c:v>
                </c:pt>
                <c:pt idx="1662">
                  <c:v>13.446999999999999</c:v>
                </c:pt>
                <c:pt idx="1663">
                  <c:v>14.018000000000001</c:v>
                </c:pt>
                <c:pt idx="1664">
                  <c:v>13.712</c:v>
                </c:pt>
                <c:pt idx="1665">
                  <c:v>12.882999999999999</c:v>
                </c:pt>
                <c:pt idx="1666">
                  <c:v>12.593999999999999</c:v>
                </c:pt>
                <c:pt idx="1667">
                  <c:v>12.895</c:v>
                </c:pt>
                <c:pt idx="1668">
                  <c:v>12.193</c:v>
                </c:pt>
                <c:pt idx="1669">
                  <c:v>12.848000000000001</c:v>
                </c:pt>
                <c:pt idx="1670">
                  <c:v>12.8657</c:v>
                </c:pt>
                <c:pt idx="1671">
                  <c:v>13.354900000000001</c:v>
                </c:pt>
                <c:pt idx="1672">
                  <c:v>13.417</c:v>
                </c:pt>
                <c:pt idx="1673">
                  <c:v>13.8629</c:v>
                </c:pt>
                <c:pt idx="1674">
                  <c:v>13.964</c:v>
                </c:pt>
                <c:pt idx="1675">
                  <c:v>14.5771</c:v>
                </c:pt>
                <c:pt idx="1676">
                  <c:v>12.929</c:v>
                </c:pt>
                <c:pt idx="1677">
                  <c:v>12.946</c:v>
                </c:pt>
                <c:pt idx="1678">
                  <c:v>13.134</c:v>
                </c:pt>
                <c:pt idx="1679">
                  <c:v>13.1838</c:v>
                </c:pt>
                <c:pt idx="1680">
                  <c:v>13.374000000000001</c:v>
                </c:pt>
                <c:pt idx="1681">
                  <c:v>13.695</c:v>
                </c:pt>
                <c:pt idx="1682">
                  <c:v>14.07</c:v>
                </c:pt>
                <c:pt idx="1683">
                  <c:v>13.942</c:v>
                </c:pt>
                <c:pt idx="1684">
                  <c:v>13.526999999999999</c:v>
                </c:pt>
                <c:pt idx="1685">
                  <c:v>13.433</c:v>
                </c:pt>
                <c:pt idx="1686">
                  <c:v>13.225</c:v>
                </c:pt>
                <c:pt idx="1687">
                  <c:v>12.944100000000001</c:v>
                </c:pt>
                <c:pt idx="1688">
                  <c:v>12.948700000000001</c:v>
                </c:pt>
                <c:pt idx="1689">
                  <c:v>13.696999999999999</c:v>
                </c:pt>
                <c:pt idx="1690">
                  <c:v>13.073399999999999</c:v>
                </c:pt>
                <c:pt idx="1691">
                  <c:v>13.238</c:v>
                </c:pt>
                <c:pt idx="1692">
                  <c:v>13.054500000000001</c:v>
                </c:pt>
                <c:pt idx="1693">
                  <c:v>12.375999999999999</c:v>
                </c:pt>
                <c:pt idx="1694">
                  <c:v>12.7036</c:v>
                </c:pt>
                <c:pt idx="1695">
                  <c:v>13.044</c:v>
                </c:pt>
                <c:pt idx="1696">
                  <c:v>13.315</c:v>
                </c:pt>
                <c:pt idx="1697">
                  <c:v>12.7239</c:v>
                </c:pt>
                <c:pt idx="1698">
                  <c:v>13.114100000000001</c:v>
                </c:pt>
                <c:pt idx="1699">
                  <c:v>12.847</c:v>
                </c:pt>
                <c:pt idx="1700">
                  <c:v>11.717000000000001</c:v>
                </c:pt>
                <c:pt idx="1701">
                  <c:v>11.952999999999999</c:v>
                </c:pt>
                <c:pt idx="1702">
                  <c:v>12.087</c:v>
                </c:pt>
                <c:pt idx="1703">
                  <c:v>12.502599999999999</c:v>
                </c:pt>
                <c:pt idx="1704">
                  <c:v>12.544</c:v>
                </c:pt>
                <c:pt idx="1705">
                  <c:v>13.506</c:v>
                </c:pt>
                <c:pt idx="1706">
                  <c:v>13.746</c:v>
                </c:pt>
                <c:pt idx="1707">
                  <c:v>13.413</c:v>
                </c:pt>
                <c:pt idx="1708">
                  <c:v>13.804</c:v>
                </c:pt>
                <c:pt idx="1709">
                  <c:v>13.516999999999999</c:v>
                </c:pt>
                <c:pt idx="1710">
                  <c:v>14.233000000000001</c:v>
                </c:pt>
                <c:pt idx="1711">
                  <c:v>14.609</c:v>
                </c:pt>
                <c:pt idx="1712">
                  <c:v>15.477</c:v>
                </c:pt>
                <c:pt idx="1713">
                  <c:v>14.456</c:v>
                </c:pt>
                <c:pt idx="1714">
                  <c:v>14.787000000000001</c:v>
                </c:pt>
                <c:pt idx="1715">
                  <c:v>13.994999999999999</c:v>
                </c:pt>
                <c:pt idx="1716">
                  <c:v>14.375999999999999</c:v>
                </c:pt>
                <c:pt idx="1717">
                  <c:v>13.8232</c:v>
                </c:pt>
                <c:pt idx="1718">
                  <c:v>14.334</c:v>
                </c:pt>
                <c:pt idx="1719">
                  <c:v>14.785399999999999</c:v>
                </c:pt>
                <c:pt idx="1720">
                  <c:v>15.2782</c:v>
                </c:pt>
                <c:pt idx="1721">
                  <c:v>16.226299999999998</c:v>
                </c:pt>
                <c:pt idx="1722">
                  <c:v>16.1676</c:v>
                </c:pt>
                <c:pt idx="1723">
                  <c:v>16.474</c:v>
                </c:pt>
                <c:pt idx="1724">
                  <c:v>16.803000000000001</c:v>
                </c:pt>
                <c:pt idx="1725">
                  <c:v>17.193000000000001</c:v>
                </c:pt>
                <c:pt idx="1726">
                  <c:v>17.096900000000002</c:v>
                </c:pt>
                <c:pt idx="1727">
                  <c:v>18.023599999999998</c:v>
                </c:pt>
                <c:pt idx="1728">
                  <c:v>19.824999999999999</c:v>
                </c:pt>
                <c:pt idx="1729">
                  <c:v>20.158000000000001</c:v>
                </c:pt>
                <c:pt idx="1730">
                  <c:v>20.671099999999999</c:v>
                </c:pt>
                <c:pt idx="1731">
                  <c:v>17.124400000000001</c:v>
                </c:pt>
                <c:pt idx="1732">
                  <c:v>17.895</c:v>
                </c:pt>
                <c:pt idx="1733">
                  <c:v>17.7575</c:v>
                </c:pt>
                <c:pt idx="1734">
                  <c:v>17.777000000000001</c:v>
                </c:pt>
                <c:pt idx="1735">
                  <c:v>17.869</c:v>
                </c:pt>
                <c:pt idx="1736">
                  <c:v>16.856000000000002</c:v>
                </c:pt>
                <c:pt idx="1737">
                  <c:v>16.417000000000002</c:v>
                </c:pt>
                <c:pt idx="1738">
                  <c:v>16.805800000000001</c:v>
                </c:pt>
                <c:pt idx="1739">
                  <c:v>16.967500000000001</c:v>
                </c:pt>
                <c:pt idx="1740">
                  <c:v>18.186</c:v>
                </c:pt>
                <c:pt idx="1741">
                  <c:v>16.872599999999998</c:v>
                </c:pt>
                <c:pt idx="1742">
                  <c:v>17.526</c:v>
                </c:pt>
                <c:pt idx="1743">
                  <c:v>16.547000000000001</c:v>
                </c:pt>
                <c:pt idx="1744">
                  <c:v>17.380199999999999</c:v>
                </c:pt>
                <c:pt idx="1745">
                  <c:v>17.524999999999999</c:v>
                </c:pt>
                <c:pt idx="1746">
                  <c:v>18.093</c:v>
                </c:pt>
                <c:pt idx="1747">
                  <c:v>18.784300000000002</c:v>
                </c:pt>
                <c:pt idx="1748">
                  <c:v>18.125900000000001</c:v>
                </c:pt>
                <c:pt idx="1749">
                  <c:v>17.3963</c:v>
                </c:pt>
                <c:pt idx="1750">
                  <c:v>17.475999999999999</c:v>
                </c:pt>
                <c:pt idx="1751">
                  <c:v>15.331</c:v>
                </c:pt>
                <c:pt idx="1752">
                  <c:v>12.753</c:v>
                </c:pt>
                <c:pt idx="1753">
                  <c:v>13.349</c:v>
                </c:pt>
                <c:pt idx="1754">
                  <c:v>13.606999999999999</c:v>
                </c:pt>
                <c:pt idx="1755">
                  <c:v>12.262</c:v>
                </c:pt>
                <c:pt idx="1756">
                  <c:v>10.877000000000001</c:v>
                </c:pt>
                <c:pt idx="1757">
                  <c:v>12.613200000000001</c:v>
                </c:pt>
                <c:pt idx="1758">
                  <c:v>13.286</c:v>
                </c:pt>
                <c:pt idx="1759">
                  <c:v>11.113</c:v>
                </c:pt>
                <c:pt idx="1760">
                  <c:v>10.02</c:v>
                </c:pt>
                <c:pt idx="1761">
                  <c:v>9.3839000000000006</c:v>
                </c:pt>
                <c:pt idx="1762">
                  <c:v>9.3565000000000005</c:v>
                </c:pt>
                <c:pt idx="1763">
                  <c:v>9.8040000000000003</c:v>
                </c:pt>
                <c:pt idx="1764">
                  <c:v>10.026999999999999</c:v>
                </c:pt>
                <c:pt idx="1765">
                  <c:v>9.5250000000000004</c:v>
                </c:pt>
                <c:pt idx="1766">
                  <c:v>9.6530000000000005</c:v>
                </c:pt>
                <c:pt idx="1767">
                  <c:v>10.305999999999999</c:v>
                </c:pt>
                <c:pt idx="1768">
                  <c:v>9.5169999999999995</c:v>
                </c:pt>
                <c:pt idx="1769">
                  <c:v>10.295</c:v>
                </c:pt>
                <c:pt idx="1770">
                  <c:v>10.885</c:v>
                </c:pt>
                <c:pt idx="1771">
                  <c:v>10.696</c:v>
                </c:pt>
                <c:pt idx="1772">
                  <c:v>11.580399999999999</c:v>
                </c:pt>
                <c:pt idx="1773">
                  <c:v>11.265000000000001</c:v>
                </c:pt>
                <c:pt idx="1774">
                  <c:v>11.273</c:v>
                </c:pt>
                <c:pt idx="1775">
                  <c:v>11.98</c:v>
                </c:pt>
                <c:pt idx="1776">
                  <c:v>12.663</c:v>
                </c:pt>
                <c:pt idx="1777">
                  <c:v>13.097</c:v>
                </c:pt>
                <c:pt idx="1778">
                  <c:v>13.696199999999999</c:v>
                </c:pt>
                <c:pt idx="1779">
                  <c:v>14.442399999999999</c:v>
                </c:pt>
                <c:pt idx="1780">
                  <c:v>13.116</c:v>
                </c:pt>
                <c:pt idx="1781">
                  <c:v>13.382099999999999</c:v>
                </c:pt>
                <c:pt idx="1782">
                  <c:v>13.2082</c:v>
                </c:pt>
                <c:pt idx="1783">
                  <c:v>13.776999999999999</c:v>
                </c:pt>
                <c:pt idx="1784">
                  <c:v>13.3262</c:v>
                </c:pt>
                <c:pt idx="1785">
                  <c:v>12.7674</c:v>
                </c:pt>
                <c:pt idx="1786">
                  <c:v>12.37</c:v>
                </c:pt>
                <c:pt idx="1787">
                  <c:v>11.8758</c:v>
                </c:pt>
                <c:pt idx="1788">
                  <c:v>12.888</c:v>
                </c:pt>
                <c:pt idx="1789">
                  <c:v>12.506</c:v>
                </c:pt>
                <c:pt idx="1790">
                  <c:v>14.007999999999999</c:v>
                </c:pt>
                <c:pt idx="1791">
                  <c:v>13.977600000000001</c:v>
                </c:pt>
                <c:pt idx="1792">
                  <c:v>14.677</c:v>
                </c:pt>
                <c:pt idx="1793">
                  <c:v>15.734</c:v>
                </c:pt>
                <c:pt idx="1794">
                  <c:v>15.27</c:v>
                </c:pt>
                <c:pt idx="1795">
                  <c:v>14.824999999999999</c:v>
                </c:pt>
                <c:pt idx="1796">
                  <c:v>14.224</c:v>
                </c:pt>
                <c:pt idx="1797">
                  <c:v>14.0838</c:v>
                </c:pt>
                <c:pt idx="1798">
                  <c:v>13.397600000000001</c:v>
                </c:pt>
                <c:pt idx="1799">
                  <c:v>12.685</c:v>
                </c:pt>
                <c:pt idx="1800">
                  <c:v>13.401999999999999</c:v>
                </c:pt>
                <c:pt idx="1801">
                  <c:v>13.906000000000001</c:v>
                </c:pt>
                <c:pt idx="1802">
                  <c:v>13.925000000000001</c:v>
                </c:pt>
                <c:pt idx="1803">
                  <c:v>14.627000000000001</c:v>
                </c:pt>
                <c:pt idx="1804">
                  <c:v>14.727499999999999</c:v>
                </c:pt>
                <c:pt idx="1805">
                  <c:v>14.172000000000001</c:v>
                </c:pt>
                <c:pt idx="1806">
                  <c:v>14.7288</c:v>
                </c:pt>
                <c:pt idx="1807">
                  <c:v>16.23</c:v>
                </c:pt>
                <c:pt idx="1808">
                  <c:v>16.771999999999998</c:v>
                </c:pt>
                <c:pt idx="1809">
                  <c:v>17.001999999999999</c:v>
                </c:pt>
                <c:pt idx="1810">
                  <c:v>16.0365</c:v>
                </c:pt>
                <c:pt idx="1811">
                  <c:v>16.1355</c:v>
                </c:pt>
                <c:pt idx="1812">
                  <c:v>17.7075</c:v>
                </c:pt>
                <c:pt idx="1813">
                  <c:v>17.466000000000001</c:v>
                </c:pt>
                <c:pt idx="1814">
                  <c:v>17.671500000000002</c:v>
                </c:pt>
                <c:pt idx="1815">
                  <c:v>16.309999999999999</c:v>
                </c:pt>
                <c:pt idx="1816">
                  <c:v>17.385000000000002</c:v>
                </c:pt>
                <c:pt idx="1817">
                  <c:v>17.420999999999999</c:v>
                </c:pt>
                <c:pt idx="1818">
                  <c:v>18.503</c:v>
                </c:pt>
                <c:pt idx="1819">
                  <c:v>18.292000000000002</c:v>
                </c:pt>
                <c:pt idx="1820">
                  <c:v>18.504999999999999</c:v>
                </c:pt>
                <c:pt idx="1821">
                  <c:v>17.164999999999999</c:v>
                </c:pt>
                <c:pt idx="1822">
                  <c:v>17.257000000000001</c:v>
                </c:pt>
                <c:pt idx="1823">
                  <c:v>17.475999999999999</c:v>
                </c:pt>
                <c:pt idx="1824">
                  <c:v>16.873000000000001</c:v>
                </c:pt>
                <c:pt idx="1825">
                  <c:v>18.475999999999999</c:v>
                </c:pt>
                <c:pt idx="1826">
                  <c:v>18.407</c:v>
                </c:pt>
                <c:pt idx="1827">
                  <c:v>16.995000000000001</c:v>
                </c:pt>
                <c:pt idx="1828">
                  <c:v>16.202999999999999</c:v>
                </c:pt>
                <c:pt idx="1829">
                  <c:v>15.179500000000001</c:v>
                </c:pt>
                <c:pt idx="1830">
                  <c:v>15.515000000000001</c:v>
                </c:pt>
                <c:pt idx="1831">
                  <c:v>16.29</c:v>
                </c:pt>
                <c:pt idx="1832">
                  <c:v>16.46</c:v>
                </c:pt>
                <c:pt idx="1833">
                  <c:v>17.350000000000001</c:v>
                </c:pt>
                <c:pt idx="1834">
                  <c:v>17.07</c:v>
                </c:pt>
                <c:pt idx="1835">
                  <c:v>17</c:v>
                </c:pt>
                <c:pt idx="1836">
                  <c:v>16.91</c:v>
                </c:pt>
                <c:pt idx="1837">
                  <c:v>17.920000000000002</c:v>
                </c:pt>
                <c:pt idx="1838">
                  <c:v>18.39</c:v>
                </c:pt>
                <c:pt idx="1839">
                  <c:v>17.739999999999998</c:v>
                </c:pt>
                <c:pt idx="1840">
                  <c:v>18.32</c:v>
                </c:pt>
                <c:pt idx="1841">
                  <c:v>18.649999999999999</c:v>
                </c:pt>
                <c:pt idx="1842">
                  <c:v>18.372</c:v>
                </c:pt>
                <c:pt idx="1843">
                  <c:v>19.317</c:v>
                </c:pt>
                <c:pt idx="1844">
                  <c:v>17.64</c:v>
                </c:pt>
                <c:pt idx="1845">
                  <c:v>18.399999999999999</c:v>
                </c:pt>
                <c:pt idx="1846">
                  <c:v>17.431999999999999</c:v>
                </c:pt>
                <c:pt idx="1847">
                  <c:v>18.23</c:v>
                </c:pt>
                <c:pt idx="1848">
                  <c:v>19.175000000000001</c:v>
                </c:pt>
                <c:pt idx="1849">
                  <c:v>19.07</c:v>
                </c:pt>
                <c:pt idx="1850">
                  <c:v>17.87</c:v>
                </c:pt>
                <c:pt idx="1851">
                  <c:v>18.12</c:v>
                </c:pt>
                <c:pt idx="1852">
                  <c:v>17.861999999999998</c:v>
                </c:pt>
                <c:pt idx="1853">
                  <c:v>18.11</c:v>
                </c:pt>
                <c:pt idx="1854">
                  <c:v>17.98</c:v>
                </c:pt>
                <c:pt idx="1855">
                  <c:v>18.46</c:v>
                </c:pt>
                <c:pt idx="1856">
                  <c:v>18.128</c:v>
                </c:pt>
                <c:pt idx="1857">
                  <c:v>17.997</c:v>
                </c:pt>
                <c:pt idx="1858">
                  <c:v>19.068999999999999</c:v>
                </c:pt>
                <c:pt idx="1859">
                  <c:v>19.844000000000001</c:v>
                </c:pt>
                <c:pt idx="1860">
                  <c:v>19.87</c:v>
                </c:pt>
                <c:pt idx="1861">
                  <c:v>20.74</c:v>
                </c:pt>
                <c:pt idx="1862">
                  <c:v>21.45</c:v>
                </c:pt>
                <c:pt idx="1863">
                  <c:v>22.1</c:v>
                </c:pt>
                <c:pt idx="1864">
                  <c:v>23.222999999999999</c:v>
                </c:pt>
                <c:pt idx="1865">
                  <c:v>24.292000000000002</c:v>
                </c:pt>
                <c:pt idx="1866">
                  <c:v>23.27</c:v>
                </c:pt>
                <c:pt idx="1867">
                  <c:v>24.727</c:v>
                </c:pt>
                <c:pt idx="1868">
                  <c:v>26.72</c:v>
                </c:pt>
                <c:pt idx="1869">
                  <c:v>26.064</c:v>
                </c:pt>
                <c:pt idx="1870">
                  <c:v>27.31</c:v>
                </c:pt>
                <c:pt idx="1871">
                  <c:v>26.690999999999999</c:v>
                </c:pt>
                <c:pt idx="1872">
                  <c:v>29.242000000000001</c:v>
                </c:pt>
                <c:pt idx="1873">
                  <c:v>28.611000000000001</c:v>
                </c:pt>
                <c:pt idx="1874">
                  <c:v>29.146999999999998</c:v>
                </c:pt>
                <c:pt idx="1875">
                  <c:v>29.126000000000001</c:v>
                </c:pt>
                <c:pt idx="1876">
                  <c:v>30.846</c:v>
                </c:pt>
                <c:pt idx="1877">
                  <c:v>28.736999999999998</c:v>
                </c:pt>
                <c:pt idx="1878">
                  <c:v>28.396999999999998</c:v>
                </c:pt>
                <c:pt idx="1879">
                  <c:v>27.457999999999998</c:v>
                </c:pt>
                <c:pt idx="1880">
                  <c:v>27.93</c:v>
                </c:pt>
                <c:pt idx="1881">
                  <c:v>29.074999999999999</c:v>
                </c:pt>
                <c:pt idx="1882">
                  <c:v>29.907</c:v>
                </c:pt>
                <c:pt idx="1883">
                  <c:v>32.527000000000001</c:v>
                </c:pt>
                <c:pt idx="1884">
                  <c:v>33.305</c:v>
                </c:pt>
                <c:pt idx="1885">
                  <c:v>35.5</c:v>
                </c:pt>
                <c:pt idx="1886">
                  <c:v>35.845999999999997</c:v>
                </c:pt>
                <c:pt idx="1887">
                  <c:v>35.246000000000002</c:v>
                </c:pt>
                <c:pt idx="1888">
                  <c:v>37.313000000000002</c:v>
                </c:pt>
                <c:pt idx="1889">
                  <c:v>37.78</c:v>
                </c:pt>
                <c:pt idx="1890">
                  <c:v>40.911000000000001</c:v>
                </c:pt>
                <c:pt idx="1891">
                  <c:v>42.966999999999999</c:v>
                </c:pt>
                <c:pt idx="1892">
                  <c:v>47.263500000000001</c:v>
                </c:pt>
                <c:pt idx="1893">
                  <c:v>47.878999999999998</c:v>
                </c:pt>
                <c:pt idx="1894">
                  <c:v>35.606000000000002</c:v>
                </c:pt>
                <c:pt idx="1895">
                  <c:v>35.366999999999997</c:v>
                </c:pt>
                <c:pt idx="1896">
                  <c:v>35.036000000000001</c:v>
                </c:pt>
                <c:pt idx="1897">
                  <c:v>37.963999999999999</c:v>
                </c:pt>
                <c:pt idx="1898">
                  <c:v>36.212000000000003</c:v>
                </c:pt>
                <c:pt idx="1899">
                  <c:v>36.152999999999999</c:v>
                </c:pt>
                <c:pt idx="1900">
                  <c:v>35.840000000000003</c:v>
                </c:pt>
                <c:pt idx="1901">
                  <c:v>34.276000000000003</c:v>
                </c:pt>
                <c:pt idx="1902">
                  <c:v>33.843000000000004</c:v>
                </c:pt>
                <c:pt idx="1903">
                  <c:v>36.676000000000002</c:v>
                </c:pt>
                <c:pt idx="1904">
                  <c:v>39.26</c:v>
                </c:pt>
                <c:pt idx="1905">
                  <c:v>40.048000000000002</c:v>
                </c:pt>
                <c:pt idx="1906">
                  <c:v>39.853999999999999</c:v>
                </c:pt>
                <c:pt idx="1907">
                  <c:v>38.323999999999998</c:v>
                </c:pt>
                <c:pt idx="1908">
                  <c:v>39.057000000000002</c:v>
                </c:pt>
                <c:pt idx="1909">
                  <c:v>42.872999999999998</c:v>
                </c:pt>
                <c:pt idx="1910">
                  <c:v>41.302999999999997</c:v>
                </c:pt>
                <c:pt idx="1911">
                  <c:v>43.213000000000001</c:v>
                </c:pt>
                <c:pt idx="1912">
                  <c:v>41.439</c:v>
                </c:pt>
                <c:pt idx="1913">
                  <c:v>40.652999999999999</c:v>
                </c:pt>
                <c:pt idx="1914">
                  <c:v>31.094000000000001</c:v>
                </c:pt>
                <c:pt idx="1915">
                  <c:v>29.896999999999998</c:v>
                </c:pt>
                <c:pt idx="1916">
                  <c:v>31.117999999999999</c:v>
                </c:pt>
                <c:pt idx="1917">
                  <c:v>32.15</c:v>
                </c:pt>
                <c:pt idx="1918">
                  <c:v>31.331</c:v>
                </c:pt>
                <c:pt idx="1919">
                  <c:v>35.286000000000001</c:v>
                </c:pt>
                <c:pt idx="1920">
                  <c:v>34.122</c:v>
                </c:pt>
                <c:pt idx="1921">
                  <c:v>34.659999999999997</c:v>
                </c:pt>
                <c:pt idx="1922">
                  <c:v>32.314999999999998</c:v>
                </c:pt>
                <c:pt idx="1923">
                  <c:v>31.09</c:v>
                </c:pt>
                <c:pt idx="1924">
                  <c:v>32.561</c:v>
                </c:pt>
                <c:pt idx="1925">
                  <c:v>32.164000000000001</c:v>
                </c:pt>
                <c:pt idx="1926">
                  <c:v>29.702999999999999</c:v>
                </c:pt>
                <c:pt idx="1927">
                  <c:v>29.047999999999998</c:v>
                </c:pt>
                <c:pt idx="1928">
                  <c:v>27.713999999999999</c:v>
                </c:pt>
                <c:pt idx="1929">
                  <c:v>28.713000000000001</c:v>
                </c:pt>
                <c:pt idx="1930">
                  <c:v>29.722999999999999</c:v>
                </c:pt>
                <c:pt idx="1931">
                  <c:v>32.134</c:v>
                </c:pt>
                <c:pt idx="1932">
                  <c:v>33.853999999999999</c:v>
                </c:pt>
                <c:pt idx="1933">
                  <c:v>33.612000000000002</c:v>
                </c:pt>
                <c:pt idx="1934">
                  <c:v>33.537999999999997</c:v>
                </c:pt>
                <c:pt idx="1935">
                  <c:v>33.241</c:v>
                </c:pt>
                <c:pt idx="1936">
                  <c:v>35.354999999999997</c:v>
                </c:pt>
                <c:pt idx="1937">
                  <c:v>34.728000000000002</c:v>
                </c:pt>
                <c:pt idx="1938">
                  <c:v>34.253</c:v>
                </c:pt>
                <c:pt idx="1939">
                  <c:v>32.505000000000003</c:v>
                </c:pt>
                <c:pt idx="1940">
                  <c:v>32.143000000000001</c:v>
                </c:pt>
                <c:pt idx="1941">
                  <c:v>32.213000000000001</c:v>
                </c:pt>
                <c:pt idx="1942">
                  <c:v>31.8688</c:v>
                </c:pt>
                <c:pt idx="1943">
                  <c:v>31.483000000000001</c:v>
                </c:pt>
                <c:pt idx="1944">
                  <c:v>31.654</c:v>
                </c:pt>
                <c:pt idx="1945">
                  <c:v>31.247</c:v>
                </c:pt>
                <c:pt idx="1946">
                  <c:v>30.346</c:v>
                </c:pt>
                <c:pt idx="1947">
                  <c:v>28.887</c:v>
                </c:pt>
                <c:pt idx="1948">
                  <c:v>28.702000000000002</c:v>
                </c:pt>
                <c:pt idx="1949">
                  <c:v>28.507999999999999</c:v>
                </c:pt>
                <c:pt idx="1950">
                  <c:v>28.488</c:v>
                </c:pt>
                <c:pt idx="1951">
                  <c:v>28.486000000000001</c:v>
                </c:pt>
                <c:pt idx="1952">
                  <c:v>28.641999999999999</c:v>
                </c:pt>
                <c:pt idx="1953">
                  <c:v>26.812999999999999</c:v>
                </c:pt>
                <c:pt idx="1954">
                  <c:v>27.422000000000001</c:v>
                </c:pt>
                <c:pt idx="1955">
                  <c:v>27.096</c:v>
                </c:pt>
                <c:pt idx="1956">
                  <c:v>27.251999999999999</c:v>
                </c:pt>
                <c:pt idx="1957">
                  <c:v>27.271999999999998</c:v>
                </c:pt>
                <c:pt idx="1958">
                  <c:v>27.672000000000001</c:v>
                </c:pt>
                <c:pt idx="1959">
                  <c:v>27.722000000000001</c:v>
                </c:pt>
                <c:pt idx="1960">
                  <c:v>28.082000000000001</c:v>
                </c:pt>
                <c:pt idx="1961">
                  <c:v>28.047999999999998</c:v>
                </c:pt>
                <c:pt idx="1962">
                  <c:v>30.774000000000001</c:v>
                </c:pt>
                <c:pt idx="1963">
                  <c:v>31.675000000000001</c:v>
                </c:pt>
                <c:pt idx="1964">
                  <c:v>33.664000000000001</c:v>
                </c:pt>
                <c:pt idx="1965">
                  <c:v>34.576000000000001</c:v>
                </c:pt>
                <c:pt idx="1966">
                  <c:v>34.415999999999997</c:v>
                </c:pt>
                <c:pt idx="1967">
                  <c:v>34.453000000000003</c:v>
                </c:pt>
                <c:pt idx="1968">
                  <c:v>34.493000000000002</c:v>
                </c:pt>
                <c:pt idx="1969">
                  <c:v>33.405999999999999</c:v>
                </c:pt>
                <c:pt idx="1970">
                  <c:v>32.043999999999997</c:v>
                </c:pt>
                <c:pt idx="1971">
                  <c:v>31.957999999999998</c:v>
                </c:pt>
                <c:pt idx="1972">
                  <c:v>30.861999999999998</c:v>
                </c:pt>
                <c:pt idx="1973">
                  <c:v>32.579000000000001</c:v>
                </c:pt>
                <c:pt idx="1974">
                  <c:v>32.29</c:v>
                </c:pt>
                <c:pt idx="1975">
                  <c:v>33.905999999999999</c:v>
                </c:pt>
                <c:pt idx="1976">
                  <c:v>33.366</c:v>
                </c:pt>
                <c:pt idx="1977">
                  <c:v>33.036000000000001</c:v>
                </c:pt>
                <c:pt idx="1978">
                  <c:v>32.238</c:v>
                </c:pt>
                <c:pt idx="1979">
                  <c:v>29.975000000000001</c:v>
                </c:pt>
                <c:pt idx="1980">
                  <c:v>29.983000000000001</c:v>
                </c:pt>
                <c:pt idx="1981">
                  <c:v>30.175999999999998</c:v>
                </c:pt>
                <c:pt idx="1982">
                  <c:v>30.433</c:v>
                </c:pt>
                <c:pt idx="1983">
                  <c:v>31.824000000000002</c:v>
                </c:pt>
                <c:pt idx="1984">
                  <c:v>31.145</c:v>
                </c:pt>
                <c:pt idx="1985">
                  <c:v>31.795000000000002</c:v>
                </c:pt>
                <c:pt idx="1986">
                  <c:v>31.355</c:v>
                </c:pt>
                <c:pt idx="1987">
                  <c:v>29.742999999999999</c:v>
                </c:pt>
                <c:pt idx="1988">
                  <c:v>28.728999999999999</c:v>
                </c:pt>
                <c:pt idx="1989">
                  <c:v>28.562999999999999</c:v>
                </c:pt>
                <c:pt idx="1990">
                  <c:v>28.95</c:v>
                </c:pt>
                <c:pt idx="1991">
                  <c:v>28.742000000000001</c:v>
                </c:pt>
                <c:pt idx="1992">
                  <c:v>28.632000000000001</c:v>
                </c:pt>
                <c:pt idx="1993">
                  <c:v>28.4559</c:v>
                </c:pt>
                <c:pt idx="1994">
                  <c:v>27.117999999999999</c:v>
                </c:pt>
                <c:pt idx="1995">
                  <c:v>25.989000000000001</c:v>
                </c:pt>
                <c:pt idx="1996">
                  <c:v>23.248999999999999</c:v>
                </c:pt>
                <c:pt idx="1997">
                  <c:v>23.960999999999999</c:v>
                </c:pt>
                <c:pt idx="1998">
                  <c:v>24.061</c:v>
                </c:pt>
                <c:pt idx="1999">
                  <c:v>23.841000000000001</c:v>
                </c:pt>
                <c:pt idx="2000">
                  <c:v>22.221</c:v>
                </c:pt>
                <c:pt idx="2001">
                  <c:v>22.363</c:v>
                </c:pt>
                <c:pt idx="2002">
                  <c:v>22.222000000000001</c:v>
                </c:pt>
                <c:pt idx="2003">
                  <c:v>21.649000000000001</c:v>
                </c:pt>
                <c:pt idx="2004">
                  <c:v>22.058</c:v>
                </c:pt>
                <c:pt idx="2005">
                  <c:v>20.073</c:v>
                </c:pt>
                <c:pt idx="2006">
                  <c:v>19.655999999999999</c:v>
                </c:pt>
                <c:pt idx="2007">
                  <c:v>18.893000000000001</c:v>
                </c:pt>
                <c:pt idx="2008">
                  <c:v>19.927</c:v>
                </c:pt>
                <c:pt idx="2009">
                  <c:v>19.489000000000001</c:v>
                </c:pt>
                <c:pt idx="2010">
                  <c:v>19.969000000000001</c:v>
                </c:pt>
                <c:pt idx="2011">
                  <c:v>19.861999999999998</c:v>
                </c:pt>
                <c:pt idx="2012">
                  <c:v>20.529</c:v>
                </c:pt>
                <c:pt idx="2013">
                  <c:v>23.219000000000001</c:v>
                </c:pt>
                <c:pt idx="2014">
                  <c:v>24.021000000000001</c:v>
                </c:pt>
                <c:pt idx="2015">
                  <c:v>23.462</c:v>
                </c:pt>
                <c:pt idx="2016">
                  <c:v>23.800999999999998</c:v>
                </c:pt>
                <c:pt idx="2017">
                  <c:v>22.199000000000002</c:v>
                </c:pt>
                <c:pt idx="2018">
                  <c:v>21.757000000000001</c:v>
                </c:pt>
                <c:pt idx="2019">
                  <c:v>21.754000000000001</c:v>
                </c:pt>
                <c:pt idx="2020">
                  <c:v>21.699000000000002</c:v>
                </c:pt>
                <c:pt idx="2021">
                  <c:v>21.318999999999999</c:v>
                </c:pt>
                <c:pt idx="2022">
                  <c:v>21.893999999999998</c:v>
                </c:pt>
                <c:pt idx="2023">
                  <c:v>22.51</c:v>
                </c:pt>
                <c:pt idx="2024">
                  <c:v>21.849</c:v>
                </c:pt>
                <c:pt idx="2025">
                  <c:v>21.486999999999998</c:v>
                </c:pt>
                <c:pt idx="2026">
                  <c:v>20.783000000000001</c:v>
                </c:pt>
                <c:pt idx="2027">
                  <c:v>19.850000000000001</c:v>
                </c:pt>
                <c:pt idx="2028">
                  <c:v>19.975000000000001</c:v>
                </c:pt>
                <c:pt idx="2029">
                  <c:v>19.475000000000001</c:v>
                </c:pt>
                <c:pt idx="2030">
                  <c:v>19.689</c:v>
                </c:pt>
                <c:pt idx="2031">
                  <c:v>19.373000000000001</c:v>
                </c:pt>
                <c:pt idx="2032">
                  <c:v>20.044</c:v>
                </c:pt>
                <c:pt idx="2033">
                  <c:v>20.120999999999999</c:v>
                </c:pt>
                <c:pt idx="2034">
                  <c:v>20.120999999999999</c:v>
                </c:pt>
                <c:pt idx="2035">
                  <c:v>20.282</c:v>
                </c:pt>
                <c:pt idx="2036">
                  <c:v>19.893999999999998</c:v>
                </c:pt>
                <c:pt idx="2037">
                  <c:v>19.14</c:v>
                </c:pt>
                <c:pt idx="2038">
                  <c:v>19.991</c:v>
                </c:pt>
                <c:pt idx="2039">
                  <c:v>21.451000000000001</c:v>
                </c:pt>
                <c:pt idx="2040">
                  <c:v>21.811</c:v>
                </c:pt>
                <c:pt idx="2041">
                  <c:v>21.209</c:v>
                </c:pt>
                <c:pt idx="2042">
                  <c:v>20.850999999999999</c:v>
                </c:pt>
                <c:pt idx="2043">
                  <c:v>21.401</c:v>
                </c:pt>
                <c:pt idx="2044">
                  <c:v>20.300999999999998</c:v>
                </c:pt>
                <c:pt idx="2045">
                  <c:v>19.782</c:v>
                </c:pt>
                <c:pt idx="2046">
                  <c:v>19.931999999999999</c:v>
                </c:pt>
                <c:pt idx="2047">
                  <c:v>19.951000000000001</c:v>
                </c:pt>
                <c:pt idx="2048">
                  <c:v>19.638999999999999</c:v>
                </c:pt>
                <c:pt idx="2049">
                  <c:v>19.681999999999999</c:v>
                </c:pt>
                <c:pt idx="2050">
                  <c:v>19.451000000000001</c:v>
                </c:pt>
                <c:pt idx="2051">
                  <c:v>19.120999999999999</c:v>
                </c:pt>
                <c:pt idx="2052">
                  <c:v>19.349</c:v>
                </c:pt>
                <c:pt idx="2053">
                  <c:v>19.449000000000002</c:v>
                </c:pt>
                <c:pt idx="2054">
                  <c:v>18.779</c:v>
                </c:pt>
                <c:pt idx="2055">
                  <c:v>19.018000000000001</c:v>
                </c:pt>
                <c:pt idx="2056">
                  <c:v>19.689</c:v>
                </c:pt>
                <c:pt idx="2057">
                  <c:v>20.861000000000001</c:v>
                </c:pt>
                <c:pt idx="2058">
                  <c:v>20.911000000000001</c:v>
                </c:pt>
                <c:pt idx="2059">
                  <c:v>21.131</c:v>
                </c:pt>
                <c:pt idx="2060">
                  <c:v>21.428999999999998</c:v>
                </c:pt>
                <c:pt idx="2061">
                  <c:v>20.849</c:v>
                </c:pt>
                <c:pt idx="2062">
                  <c:v>20.701000000000001</c:v>
                </c:pt>
                <c:pt idx="2063">
                  <c:v>20.291</c:v>
                </c:pt>
                <c:pt idx="2064">
                  <c:v>19.861000000000001</c:v>
                </c:pt>
                <c:pt idx="2065">
                  <c:v>19.541</c:v>
                </c:pt>
                <c:pt idx="2066">
                  <c:v>19.411000000000001</c:v>
                </c:pt>
                <c:pt idx="2067">
                  <c:v>19.451000000000001</c:v>
                </c:pt>
                <c:pt idx="2068">
                  <c:v>19.190999999999999</c:v>
                </c:pt>
                <c:pt idx="2069">
                  <c:v>18.611000000000001</c:v>
                </c:pt>
                <c:pt idx="2070">
                  <c:v>17.818000000000001</c:v>
                </c:pt>
                <c:pt idx="2071">
                  <c:v>17.638999999999999</c:v>
                </c:pt>
                <c:pt idx="2072">
                  <c:v>16.829000000000001</c:v>
                </c:pt>
                <c:pt idx="2073">
                  <c:v>17.379000000000001</c:v>
                </c:pt>
                <c:pt idx="2074">
                  <c:v>17.259</c:v>
                </c:pt>
                <c:pt idx="2075">
                  <c:v>17.170999999999999</c:v>
                </c:pt>
                <c:pt idx="2076">
                  <c:v>16.149000000000001</c:v>
                </c:pt>
                <c:pt idx="2077">
                  <c:v>15.789</c:v>
                </c:pt>
                <c:pt idx="2078">
                  <c:v>16.282</c:v>
                </c:pt>
                <c:pt idx="2079">
                  <c:v>16.420999999999999</c:v>
                </c:pt>
                <c:pt idx="2080">
                  <c:v>15.449</c:v>
                </c:pt>
                <c:pt idx="2081">
                  <c:v>16.279</c:v>
                </c:pt>
                <c:pt idx="2082">
                  <c:v>17.010999999999999</c:v>
                </c:pt>
                <c:pt idx="2083">
                  <c:v>16.079000000000001</c:v>
                </c:pt>
                <c:pt idx="2084">
                  <c:v>16.041</c:v>
                </c:pt>
                <c:pt idx="2085">
                  <c:v>15.750999999999999</c:v>
                </c:pt>
                <c:pt idx="2086">
                  <c:v>16.489000000000001</c:v>
                </c:pt>
                <c:pt idx="2087">
                  <c:v>17.779</c:v>
                </c:pt>
                <c:pt idx="2088">
                  <c:v>18.329000000000001</c:v>
                </c:pt>
                <c:pt idx="2089">
                  <c:v>17.22</c:v>
                </c:pt>
                <c:pt idx="2090">
                  <c:v>16.718</c:v>
                </c:pt>
                <c:pt idx="2091">
                  <c:v>17.300999999999998</c:v>
                </c:pt>
                <c:pt idx="2092">
                  <c:v>16.210999999999999</c:v>
                </c:pt>
                <c:pt idx="2093">
                  <c:v>16.561</c:v>
                </c:pt>
                <c:pt idx="2094">
                  <c:v>15.888999999999999</c:v>
                </c:pt>
                <c:pt idx="2095">
                  <c:v>15.629</c:v>
                </c:pt>
                <c:pt idx="2096">
                  <c:v>16.645</c:v>
                </c:pt>
                <c:pt idx="2097">
                  <c:v>16.911000000000001</c:v>
                </c:pt>
                <c:pt idx="2098">
                  <c:v>16.753</c:v>
                </c:pt>
                <c:pt idx="2099">
                  <c:v>16.478999999999999</c:v>
                </c:pt>
                <c:pt idx="2100">
                  <c:v>16.231999999999999</c:v>
                </c:pt>
                <c:pt idx="2101">
                  <c:v>15.715</c:v>
                </c:pt>
                <c:pt idx="2102">
                  <c:v>16.120999999999999</c:v>
                </c:pt>
                <c:pt idx="2103">
                  <c:v>16.431999999999999</c:v>
                </c:pt>
                <c:pt idx="2104">
                  <c:v>17.459</c:v>
                </c:pt>
                <c:pt idx="2105">
                  <c:v>17.088999999999999</c:v>
                </c:pt>
                <c:pt idx="2106">
                  <c:v>16.719000000000001</c:v>
                </c:pt>
                <c:pt idx="2107">
                  <c:v>16.100000000000001</c:v>
                </c:pt>
                <c:pt idx="2108">
                  <c:v>15.932</c:v>
                </c:pt>
                <c:pt idx="2109">
                  <c:v>16.071000000000002</c:v>
                </c:pt>
                <c:pt idx="2110">
                  <c:v>15.782</c:v>
                </c:pt>
                <c:pt idx="2111">
                  <c:v>15.686</c:v>
                </c:pt>
                <c:pt idx="2112">
                  <c:v>15.561</c:v>
                </c:pt>
                <c:pt idx="2113">
                  <c:v>14.840999999999999</c:v>
                </c:pt>
                <c:pt idx="2114">
                  <c:v>14.661</c:v>
                </c:pt>
                <c:pt idx="2115">
                  <c:v>14.750999999999999</c:v>
                </c:pt>
                <c:pt idx="2116">
                  <c:v>14.798999999999999</c:v>
                </c:pt>
                <c:pt idx="2117">
                  <c:v>15.228999999999999</c:v>
                </c:pt>
                <c:pt idx="2118">
                  <c:v>15.291</c:v>
                </c:pt>
                <c:pt idx="2119">
                  <c:v>14.579000000000001</c:v>
                </c:pt>
                <c:pt idx="2120">
                  <c:v>14.551</c:v>
                </c:pt>
                <c:pt idx="2121">
                  <c:v>14.589</c:v>
                </c:pt>
                <c:pt idx="2122">
                  <c:v>15.132</c:v>
                </c:pt>
                <c:pt idx="2123">
                  <c:v>15.089</c:v>
                </c:pt>
                <c:pt idx="2124">
                  <c:v>15.223000000000001</c:v>
                </c:pt>
                <c:pt idx="2125">
                  <c:v>15.83</c:v>
                </c:pt>
                <c:pt idx="2126">
                  <c:v>16.027000000000001</c:v>
                </c:pt>
                <c:pt idx="2127">
                  <c:v>15.798999999999999</c:v>
                </c:pt>
                <c:pt idx="2128">
                  <c:v>15.539</c:v>
                </c:pt>
                <c:pt idx="2129">
                  <c:v>14.766999999999999</c:v>
                </c:pt>
                <c:pt idx="2130">
                  <c:v>14.242000000000001</c:v>
                </c:pt>
                <c:pt idx="2131">
                  <c:v>14.154</c:v>
                </c:pt>
                <c:pt idx="2132">
                  <c:v>14.074</c:v>
                </c:pt>
                <c:pt idx="2133">
                  <c:v>14.526999999999999</c:v>
                </c:pt>
                <c:pt idx="2134">
                  <c:v>13.901</c:v>
                </c:pt>
                <c:pt idx="2135">
                  <c:v>14.063000000000001</c:v>
                </c:pt>
                <c:pt idx="2136">
                  <c:v>14.367000000000001</c:v>
                </c:pt>
                <c:pt idx="2137">
                  <c:v>13.837</c:v>
                </c:pt>
                <c:pt idx="2138">
                  <c:v>13.923999999999999</c:v>
                </c:pt>
                <c:pt idx="2139">
                  <c:v>13.904</c:v>
                </c:pt>
                <c:pt idx="2140">
                  <c:v>14.006</c:v>
                </c:pt>
                <c:pt idx="2141">
                  <c:v>14.243</c:v>
                </c:pt>
                <c:pt idx="2142">
                  <c:v>14.974</c:v>
                </c:pt>
                <c:pt idx="2143">
                  <c:v>15.721</c:v>
                </c:pt>
                <c:pt idx="2144">
                  <c:v>15.331</c:v>
                </c:pt>
                <c:pt idx="2145">
                  <c:v>14.689</c:v>
                </c:pt>
                <c:pt idx="2146">
                  <c:v>15.494</c:v>
                </c:pt>
                <c:pt idx="2147">
                  <c:v>15.472</c:v>
                </c:pt>
                <c:pt idx="2148">
                  <c:v>15.782</c:v>
                </c:pt>
                <c:pt idx="2149">
                  <c:v>15.180999999999999</c:v>
                </c:pt>
                <c:pt idx="2150">
                  <c:v>15.032</c:v>
                </c:pt>
                <c:pt idx="2151">
                  <c:v>15.329000000000001</c:v>
                </c:pt>
                <c:pt idx="2152">
                  <c:v>16.206</c:v>
                </c:pt>
                <c:pt idx="2153">
                  <c:v>16.940000000000001</c:v>
                </c:pt>
                <c:pt idx="2154">
                  <c:v>17.82</c:v>
                </c:pt>
                <c:pt idx="2155">
                  <c:v>17.457000000000001</c:v>
                </c:pt>
                <c:pt idx="2156">
                  <c:v>17.088000000000001</c:v>
                </c:pt>
                <c:pt idx="2157">
                  <c:v>16.512</c:v>
                </c:pt>
                <c:pt idx="2158">
                  <c:v>16.213000000000001</c:v>
                </c:pt>
                <c:pt idx="2159">
                  <c:v>16.388000000000002</c:v>
                </c:pt>
                <c:pt idx="2160">
                  <c:v>17.309999999999999</c:v>
                </c:pt>
                <c:pt idx="2161">
                  <c:v>17.474</c:v>
                </c:pt>
                <c:pt idx="2162">
                  <c:v>17.710999999999999</c:v>
                </c:pt>
                <c:pt idx="2163">
                  <c:v>19.759</c:v>
                </c:pt>
                <c:pt idx="2164">
                  <c:v>20.260999999999999</c:v>
                </c:pt>
                <c:pt idx="2165">
                  <c:v>20.215</c:v>
                </c:pt>
                <c:pt idx="2166">
                  <c:v>19.625</c:v>
                </c:pt>
                <c:pt idx="2167">
                  <c:v>20.318000000000001</c:v>
                </c:pt>
                <c:pt idx="2168">
                  <c:v>19.698</c:v>
                </c:pt>
                <c:pt idx="2169">
                  <c:v>19.707999999999998</c:v>
                </c:pt>
                <c:pt idx="2170">
                  <c:v>19.294</c:v>
                </c:pt>
                <c:pt idx="2171">
                  <c:v>18.635000000000002</c:v>
                </c:pt>
                <c:pt idx="2172">
                  <c:v>19.484999999999999</c:v>
                </c:pt>
                <c:pt idx="2173">
                  <c:v>19.039000000000001</c:v>
                </c:pt>
                <c:pt idx="2174">
                  <c:v>18.768000000000001</c:v>
                </c:pt>
                <c:pt idx="2175">
                  <c:v>19.667999999999999</c:v>
                </c:pt>
                <c:pt idx="2176">
                  <c:v>19.151</c:v>
                </c:pt>
                <c:pt idx="2177">
                  <c:v>17.526</c:v>
                </c:pt>
                <c:pt idx="2178">
                  <c:v>17.402000000000001</c:v>
                </c:pt>
                <c:pt idx="2179">
                  <c:v>17.553999999999998</c:v>
                </c:pt>
                <c:pt idx="2180">
                  <c:v>17.745999999999999</c:v>
                </c:pt>
                <c:pt idx="2181">
                  <c:v>18.405000000000001</c:v>
                </c:pt>
                <c:pt idx="2182">
                  <c:v>17.337</c:v>
                </c:pt>
                <c:pt idx="2183">
                  <c:v>16.545999999999999</c:v>
                </c:pt>
                <c:pt idx="2184">
                  <c:v>16.484999999999999</c:v>
                </c:pt>
                <c:pt idx="2185">
                  <c:v>16.724</c:v>
                </c:pt>
                <c:pt idx="2186">
                  <c:v>16.856999999999999</c:v>
                </c:pt>
                <c:pt idx="2187">
                  <c:v>16.082000000000001</c:v>
                </c:pt>
                <c:pt idx="2188">
                  <c:v>15.731999999999999</c:v>
                </c:pt>
                <c:pt idx="2189">
                  <c:v>15.91</c:v>
                </c:pt>
                <c:pt idx="2190">
                  <c:v>16.472000000000001</c:v>
                </c:pt>
                <c:pt idx="2191">
                  <c:v>16.803000000000001</c:v>
                </c:pt>
                <c:pt idx="2192">
                  <c:v>17.052</c:v>
                </c:pt>
                <c:pt idx="2193">
                  <c:v>17.146000000000001</c:v>
                </c:pt>
                <c:pt idx="2194">
                  <c:v>17.506</c:v>
                </c:pt>
                <c:pt idx="2195">
                  <c:v>17.948</c:v>
                </c:pt>
                <c:pt idx="2196">
                  <c:v>17.986000000000001</c:v>
                </c:pt>
                <c:pt idx="2197">
                  <c:v>18.370999999999999</c:v>
                </c:pt>
                <c:pt idx="2198">
                  <c:v>17.97</c:v>
                </c:pt>
                <c:pt idx="2199">
                  <c:v>17.033999999999999</c:v>
                </c:pt>
                <c:pt idx="2200">
                  <c:v>17.396000000000001</c:v>
                </c:pt>
                <c:pt idx="2201">
                  <c:v>17.760999999999999</c:v>
                </c:pt>
                <c:pt idx="2202">
                  <c:v>18.248999999999999</c:v>
                </c:pt>
                <c:pt idx="2203">
                  <c:v>17.984999999999999</c:v>
                </c:pt>
                <c:pt idx="2204">
                  <c:v>18.535</c:v>
                </c:pt>
                <c:pt idx="2205">
                  <c:v>17.902000000000001</c:v>
                </c:pt>
                <c:pt idx="2206">
                  <c:v>17.204999999999998</c:v>
                </c:pt>
                <c:pt idx="2207">
                  <c:v>16.32</c:v>
                </c:pt>
                <c:pt idx="2208">
                  <c:v>16.452000000000002</c:v>
                </c:pt>
                <c:pt idx="2209">
                  <c:v>16.843</c:v>
                </c:pt>
                <c:pt idx="2210">
                  <c:v>17.332000000000001</c:v>
                </c:pt>
                <c:pt idx="2211">
                  <c:v>17.541</c:v>
                </c:pt>
                <c:pt idx="2212">
                  <c:v>17.190000000000001</c:v>
                </c:pt>
                <c:pt idx="2213">
                  <c:v>16.684000000000001</c:v>
                </c:pt>
                <c:pt idx="2214">
                  <c:v>16.712</c:v>
                </c:pt>
                <c:pt idx="2215">
                  <c:v>16.61</c:v>
                </c:pt>
                <c:pt idx="2216">
                  <c:v>15.6</c:v>
                </c:pt>
                <c:pt idx="2217">
                  <c:v>15.96</c:v>
                </c:pt>
                <c:pt idx="2218">
                  <c:v>16.510000000000002</c:v>
                </c:pt>
                <c:pt idx="2219">
                  <c:v>16.745000000000001</c:v>
                </c:pt>
                <c:pt idx="2220">
                  <c:v>16.263000000000002</c:v>
                </c:pt>
                <c:pt idx="2221">
                  <c:v>17.103000000000002</c:v>
                </c:pt>
                <c:pt idx="2222">
                  <c:v>16.96</c:v>
                </c:pt>
                <c:pt idx="2223">
                  <c:v>17.047000000000001</c:v>
                </c:pt>
                <c:pt idx="2224">
                  <c:v>17.707000000000001</c:v>
                </c:pt>
                <c:pt idx="2225">
                  <c:v>17.954000000000001</c:v>
                </c:pt>
                <c:pt idx="2226">
                  <c:v>17.565000000000001</c:v>
                </c:pt>
                <c:pt idx="2227">
                  <c:v>16.981999999999999</c:v>
                </c:pt>
                <c:pt idx="2228">
                  <c:v>16.655000000000001</c:v>
                </c:pt>
                <c:pt idx="2229">
                  <c:v>16.803000000000001</c:v>
                </c:pt>
                <c:pt idx="2230">
                  <c:v>17.395</c:v>
                </c:pt>
                <c:pt idx="2231">
                  <c:v>17.021999999999998</c:v>
                </c:pt>
                <c:pt idx="2232">
                  <c:v>16.831</c:v>
                </c:pt>
                <c:pt idx="2233">
                  <c:v>16.827000000000002</c:v>
                </c:pt>
                <c:pt idx="2234">
                  <c:v>16.859000000000002</c:v>
                </c:pt>
                <c:pt idx="2235">
                  <c:v>17.28</c:v>
                </c:pt>
                <c:pt idx="2236">
                  <c:v>17.003</c:v>
                </c:pt>
                <c:pt idx="2237">
                  <c:v>16.416</c:v>
                </c:pt>
                <c:pt idx="2238">
                  <c:v>15.782</c:v>
                </c:pt>
                <c:pt idx="2239">
                  <c:v>16.027000000000001</c:v>
                </c:pt>
                <c:pt idx="2240">
                  <c:v>16.359000000000002</c:v>
                </c:pt>
                <c:pt idx="2241">
                  <c:v>16.899000000000001</c:v>
                </c:pt>
                <c:pt idx="2242">
                  <c:v>17.157</c:v>
                </c:pt>
                <c:pt idx="2243">
                  <c:v>17.207999999999998</c:v>
                </c:pt>
                <c:pt idx="2244">
                  <c:v>16.998000000000001</c:v>
                </c:pt>
                <c:pt idx="2245">
                  <c:v>17.388000000000002</c:v>
                </c:pt>
                <c:pt idx="2246">
                  <c:v>16.59</c:v>
                </c:pt>
                <c:pt idx="2247">
                  <c:v>16.334</c:v>
                </c:pt>
                <c:pt idx="2248">
                  <c:v>16.635999999999999</c:v>
                </c:pt>
                <c:pt idx="2249">
                  <c:v>16.503</c:v>
                </c:pt>
                <c:pt idx="2250">
                  <c:v>16.483000000000001</c:v>
                </c:pt>
                <c:pt idx="2251">
                  <c:v>16.568999999999999</c:v>
                </c:pt>
                <c:pt idx="2252">
                  <c:v>16.309999999999999</c:v>
                </c:pt>
                <c:pt idx="2253">
                  <c:v>16.535</c:v>
                </c:pt>
                <c:pt idx="2254">
                  <c:v>16.34</c:v>
                </c:pt>
                <c:pt idx="2255">
                  <c:v>16.350999999999999</c:v>
                </c:pt>
                <c:pt idx="2256">
                  <c:v>16.626999999999999</c:v>
                </c:pt>
                <c:pt idx="2257">
                  <c:v>17.091000000000001</c:v>
                </c:pt>
                <c:pt idx="2258">
                  <c:v>16.501999999999999</c:v>
                </c:pt>
                <c:pt idx="2259">
                  <c:v>16.498999999999999</c:v>
                </c:pt>
                <c:pt idx="2260">
                  <c:v>16.641999999999999</c:v>
                </c:pt>
                <c:pt idx="2261">
                  <c:v>16.425999999999998</c:v>
                </c:pt>
                <c:pt idx="2262">
                  <c:v>16.481999999999999</c:v>
                </c:pt>
                <c:pt idx="2263">
                  <c:v>16.376999999999999</c:v>
                </c:pt>
                <c:pt idx="2264">
                  <c:v>16.757000000000001</c:v>
                </c:pt>
                <c:pt idx="2265">
                  <c:v>16.533000000000001</c:v>
                </c:pt>
                <c:pt idx="2266">
                  <c:v>16.423999999999999</c:v>
                </c:pt>
                <c:pt idx="2267">
                  <c:v>16.082000000000001</c:v>
                </c:pt>
                <c:pt idx="2268">
                  <c:v>16.013000000000002</c:v>
                </c:pt>
                <c:pt idx="2269">
                  <c:v>15.782999999999999</c:v>
                </c:pt>
                <c:pt idx="2270">
                  <c:v>15.484999999999999</c:v>
                </c:pt>
                <c:pt idx="2271">
                  <c:v>15.47</c:v>
                </c:pt>
                <c:pt idx="2272">
                  <c:v>15.388999999999999</c:v>
                </c:pt>
                <c:pt idx="2273">
                  <c:v>15.284000000000001</c:v>
                </c:pt>
                <c:pt idx="2274">
                  <c:v>14.785</c:v>
                </c:pt>
                <c:pt idx="2275">
                  <c:v>14.792</c:v>
                </c:pt>
                <c:pt idx="2276">
                  <c:v>14.507999999999999</c:v>
                </c:pt>
                <c:pt idx="2277">
                  <c:v>14.15</c:v>
                </c:pt>
                <c:pt idx="2278">
                  <c:v>14.029</c:v>
                </c:pt>
                <c:pt idx="2279">
                  <c:v>14.268000000000001</c:v>
                </c:pt>
                <c:pt idx="2280">
                  <c:v>14.638</c:v>
                </c:pt>
                <c:pt idx="2281">
                  <c:v>14.622</c:v>
                </c:pt>
                <c:pt idx="2282">
                  <c:v>14.582000000000001</c:v>
                </c:pt>
                <c:pt idx="2283">
                  <c:v>14.621</c:v>
                </c:pt>
                <c:pt idx="2284">
                  <c:v>14.657999999999999</c:v>
                </c:pt>
                <c:pt idx="2285">
                  <c:v>14.721</c:v>
                </c:pt>
                <c:pt idx="2286">
                  <c:v>14.134</c:v>
                </c:pt>
                <c:pt idx="2287">
                  <c:v>14.395</c:v>
                </c:pt>
                <c:pt idx="2288">
                  <c:v>14.282</c:v>
                </c:pt>
                <c:pt idx="2289">
                  <c:v>14.164</c:v>
                </c:pt>
                <c:pt idx="2290">
                  <c:v>14.616</c:v>
                </c:pt>
                <c:pt idx="2291">
                  <c:v>14.554</c:v>
                </c:pt>
                <c:pt idx="2292">
                  <c:v>14.618</c:v>
                </c:pt>
                <c:pt idx="2293">
                  <c:v>15.366</c:v>
                </c:pt>
                <c:pt idx="2294">
                  <c:v>15.682</c:v>
                </c:pt>
                <c:pt idx="2295">
                  <c:v>15.586</c:v>
                </c:pt>
                <c:pt idx="2296">
                  <c:v>15.323</c:v>
                </c:pt>
                <c:pt idx="2297">
                  <c:v>15.74</c:v>
                </c:pt>
                <c:pt idx="2298">
                  <c:v>15.891</c:v>
                </c:pt>
                <c:pt idx="2299">
                  <c:v>15.816000000000001</c:v>
                </c:pt>
                <c:pt idx="2300">
                  <c:v>15.715</c:v>
                </c:pt>
                <c:pt idx="2301">
                  <c:v>15.907999999999999</c:v>
                </c:pt>
                <c:pt idx="2302">
                  <c:v>15.196</c:v>
                </c:pt>
                <c:pt idx="2303">
                  <c:v>15.323</c:v>
                </c:pt>
                <c:pt idx="2304">
                  <c:v>15.276999999999999</c:v>
                </c:pt>
                <c:pt idx="2305">
                  <c:v>15.427</c:v>
                </c:pt>
                <c:pt idx="2306">
                  <c:v>15.127000000000001</c:v>
                </c:pt>
                <c:pt idx="2307">
                  <c:v>15.09</c:v>
                </c:pt>
                <c:pt idx="2308">
                  <c:v>14.967000000000001</c:v>
                </c:pt>
                <c:pt idx="2309">
                  <c:v>14.94</c:v>
                </c:pt>
                <c:pt idx="2310">
                  <c:v>15.067</c:v>
                </c:pt>
                <c:pt idx="2311">
                  <c:v>14.917</c:v>
                </c:pt>
                <c:pt idx="2312">
                  <c:v>14.772</c:v>
                </c:pt>
                <c:pt idx="2313">
                  <c:v>14.411</c:v>
                </c:pt>
                <c:pt idx="2314">
                  <c:v>14.566000000000001</c:v>
                </c:pt>
                <c:pt idx="2315">
                  <c:v>14.577</c:v>
                </c:pt>
                <c:pt idx="2316">
                  <c:v>15.01</c:v>
                </c:pt>
                <c:pt idx="2317">
                  <c:v>14.839</c:v>
                </c:pt>
                <c:pt idx="2318">
                  <c:v>15.334</c:v>
                </c:pt>
                <c:pt idx="2319">
                  <c:v>15.304</c:v>
                </c:pt>
                <c:pt idx="2320">
                  <c:v>14.997</c:v>
                </c:pt>
                <c:pt idx="2321">
                  <c:v>15.221</c:v>
                </c:pt>
                <c:pt idx="2322">
                  <c:v>16.195</c:v>
                </c:pt>
                <c:pt idx="2323">
                  <c:v>16.373999999999999</c:v>
                </c:pt>
                <c:pt idx="2324">
                  <c:v>16.189</c:v>
                </c:pt>
                <c:pt idx="2325">
                  <c:v>16.954999999999998</c:v>
                </c:pt>
                <c:pt idx="2326">
                  <c:v>17.085999999999999</c:v>
                </c:pt>
                <c:pt idx="2327">
                  <c:v>17.411000000000001</c:v>
                </c:pt>
                <c:pt idx="2328">
                  <c:v>18.344999999999999</c:v>
                </c:pt>
                <c:pt idx="2329">
                  <c:v>18.149999999999999</c:v>
                </c:pt>
                <c:pt idx="2330">
                  <c:v>17.416</c:v>
                </c:pt>
                <c:pt idx="2331">
                  <c:v>17.963000000000001</c:v>
                </c:pt>
                <c:pt idx="2332">
                  <c:v>17.526</c:v>
                </c:pt>
                <c:pt idx="2333">
                  <c:v>17.536000000000001</c:v>
                </c:pt>
                <c:pt idx="2334">
                  <c:v>17.527999999999999</c:v>
                </c:pt>
                <c:pt idx="2335">
                  <c:v>17.530999999999999</c:v>
                </c:pt>
                <c:pt idx="2336">
                  <c:v>18.024000000000001</c:v>
                </c:pt>
                <c:pt idx="2337">
                  <c:v>18.099</c:v>
                </c:pt>
                <c:pt idx="2338">
                  <c:v>16.8</c:v>
                </c:pt>
                <c:pt idx="2339">
                  <c:v>16.952999999999999</c:v>
                </c:pt>
                <c:pt idx="2340">
                  <c:v>16.991</c:v>
                </c:pt>
                <c:pt idx="2341">
                  <c:v>17.001999999999999</c:v>
                </c:pt>
                <c:pt idx="2342">
                  <c:v>16.561</c:v>
                </c:pt>
                <c:pt idx="2343">
                  <c:v>16.925999999999998</c:v>
                </c:pt>
                <c:pt idx="2344">
                  <c:v>17.183</c:v>
                </c:pt>
                <c:pt idx="2345">
                  <c:v>17.744</c:v>
                </c:pt>
                <c:pt idx="2346">
                  <c:v>18.035</c:v>
                </c:pt>
                <c:pt idx="2347">
                  <c:v>18.087199999999999</c:v>
                </c:pt>
                <c:pt idx="2348">
                  <c:v>18.009399999999999</c:v>
                </c:pt>
                <c:pt idx="2349">
                  <c:v>18.087800000000001</c:v>
                </c:pt>
                <c:pt idx="2350">
                  <c:v>18.023900000000001</c:v>
                </c:pt>
                <c:pt idx="2351">
                  <c:v>17.677299999999999</c:v>
                </c:pt>
                <c:pt idx="2352">
                  <c:v>17.7363</c:v>
                </c:pt>
                <c:pt idx="2353">
                  <c:v>18.476099999999999</c:v>
                </c:pt>
                <c:pt idx="2354">
                  <c:v>16.661799999999999</c:v>
                </c:pt>
                <c:pt idx="2355">
                  <c:v>17.3385</c:v>
                </c:pt>
                <c:pt idx="2356">
                  <c:v>14.667400000000001</c:v>
                </c:pt>
                <c:pt idx="2357">
                  <c:v>12.5695</c:v>
                </c:pt>
                <c:pt idx="2358">
                  <c:v>14.444599999999999</c:v>
                </c:pt>
                <c:pt idx="2359">
                  <c:v>14.3742</c:v>
                </c:pt>
                <c:pt idx="2360">
                  <c:v>15.3605</c:v>
                </c:pt>
                <c:pt idx="2361">
                  <c:v>15.162800000000001</c:v>
                </c:pt>
                <c:pt idx="2362">
                  <c:v>15.222</c:v>
                </c:pt>
                <c:pt idx="2363">
                  <c:v>14.943899999999999</c:v>
                </c:pt>
                <c:pt idx="2364">
                  <c:v>15.459099999999999</c:v>
                </c:pt>
                <c:pt idx="2365">
                  <c:v>16.601900000000001</c:v>
                </c:pt>
                <c:pt idx="2366">
                  <c:v>17.186199999999999</c:v>
                </c:pt>
                <c:pt idx="2367">
                  <c:v>17.846900000000002</c:v>
                </c:pt>
                <c:pt idx="2368">
                  <c:v>17.394400000000001</c:v>
                </c:pt>
                <c:pt idx="2369">
                  <c:v>17.4682</c:v>
                </c:pt>
                <c:pt idx="2370">
                  <c:v>17.588200000000001</c:v>
                </c:pt>
                <c:pt idx="2371">
                  <c:v>17.759599999999999</c:v>
                </c:pt>
                <c:pt idx="2372">
                  <c:v>18.05</c:v>
                </c:pt>
                <c:pt idx="2373">
                  <c:v>18.692499999999999</c:v>
                </c:pt>
                <c:pt idx="2374">
                  <c:v>19.325500000000002</c:v>
                </c:pt>
                <c:pt idx="2375">
                  <c:v>22.752600000000001</c:v>
                </c:pt>
                <c:pt idx="2376">
                  <c:v>24.344999999999999</c:v>
                </c:pt>
                <c:pt idx="2377">
                  <c:v>28.2575</c:v>
                </c:pt>
                <c:pt idx="2378">
                  <c:v>26.412299999999998</c:v>
                </c:pt>
                <c:pt idx="2379">
                  <c:v>26.688400000000001</c:v>
                </c:pt>
                <c:pt idx="2380">
                  <c:v>27.4893</c:v>
                </c:pt>
                <c:pt idx="2381">
                  <c:v>26.8688</c:v>
                </c:pt>
                <c:pt idx="2382">
                  <c:v>26.72</c:v>
                </c:pt>
                <c:pt idx="2383">
                  <c:v>26.781300000000002</c:v>
                </c:pt>
                <c:pt idx="2384">
                  <c:v>22.866399999999999</c:v>
                </c:pt>
                <c:pt idx="2385">
                  <c:v>23.703299999999999</c:v>
                </c:pt>
                <c:pt idx="2386">
                  <c:v>25.1236</c:v>
                </c:pt>
                <c:pt idx="2387">
                  <c:v>24.108499999999999</c:v>
                </c:pt>
                <c:pt idx="2388">
                  <c:v>24.5854</c:v>
                </c:pt>
                <c:pt idx="2389">
                  <c:v>23.632400000000001</c:v>
                </c:pt>
                <c:pt idx="2390">
                  <c:v>25.599</c:v>
                </c:pt>
                <c:pt idx="2391">
                  <c:v>24.6433</c:v>
                </c:pt>
                <c:pt idx="2392">
                  <c:v>24.1495</c:v>
                </c:pt>
                <c:pt idx="2393">
                  <c:v>22.67</c:v>
                </c:pt>
                <c:pt idx="2394">
                  <c:v>24.174299999999999</c:v>
                </c:pt>
                <c:pt idx="2395">
                  <c:v>23.922599999999999</c:v>
                </c:pt>
                <c:pt idx="2396">
                  <c:v>25.7804</c:v>
                </c:pt>
                <c:pt idx="2397">
                  <c:v>25.79</c:v>
                </c:pt>
                <c:pt idx="2398">
                  <c:v>26.371600000000001</c:v>
                </c:pt>
                <c:pt idx="2399">
                  <c:v>25.3935</c:v>
                </c:pt>
                <c:pt idx="2400">
                  <c:v>24.728899999999999</c:v>
                </c:pt>
                <c:pt idx="2401">
                  <c:v>25.442499999999999</c:v>
                </c:pt>
                <c:pt idx="2402">
                  <c:v>27.019200000000001</c:v>
                </c:pt>
                <c:pt idx="2403">
                  <c:v>26.884499999999999</c:v>
                </c:pt>
                <c:pt idx="2404">
                  <c:v>27.339600000000001</c:v>
                </c:pt>
                <c:pt idx="2405">
                  <c:v>27.251300000000001</c:v>
                </c:pt>
                <c:pt idx="2406">
                  <c:v>26.644400000000001</c:v>
                </c:pt>
                <c:pt idx="2407">
                  <c:v>25.2058</c:v>
                </c:pt>
                <c:pt idx="2408">
                  <c:v>25.910499999999999</c:v>
                </c:pt>
                <c:pt idx="2409">
                  <c:v>26.214200000000002</c:v>
                </c:pt>
                <c:pt idx="2410">
                  <c:v>25.040400000000002</c:v>
                </c:pt>
                <c:pt idx="2411">
                  <c:v>24.963999999999999</c:v>
                </c:pt>
                <c:pt idx="2412">
                  <c:v>25.241099999999999</c:v>
                </c:pt>
                <c:pt idx="2413">
                  <c:v>25.9392</c:v>
                </c:pt>
                <c:pt idx="2414">
                  <c:v>26.001300000000001</c:v>
                </c:pt>
                <c:pt idx="2415">
                  <c:v>25.884399999999999</c:v>
                </c:pt>
                <c:pt idx="2416">
                  <c:v>27.437200000000001</c:v>
                </c:pt>
                <c:pt idx="2417">
                  <c:v>27.395099999999999</c:v>
                </c:pt>
                <c:pt idx="2418">
                  <c:v>27.542100000000001</c:v>
                </c:pt>
                <c:pt idx="2419">
                  <c:v>27.913499999999999</c:v>
                </c:pt>
                <c:pt idx="2420">
                  <c:v>27.7803</c:v>
                </c:pt>
                <c:pt idx="2421">
                  <c:v>27.9071</c:v>
                </c:pt>
                <c:pt idx="2422">
                  <c:v>25.7774</c:v>
                </c:pt>
                <c:pt idx="2423">
                  <c:v>26.0931</c:v>
                </c:pt>
                <c:pt idx="2424">
                  <c:v>26.446100000000001</c:v>
                </c:pt>
                <c:pt idx="2425">
                  <c:v>26.087700000000002</c:v>
                </c:pt>
                <c:pt idx="2426">
                  <c:v>25.6418</c:v>
                </c:pt>
                <c:pt idx="2427">
                  <c:v>25.165500000000002</c:v>
                </c:pt>
                <c:pt idx="2428">
                  <c:v>25.471</c:v>
                </c:pt>
                <c:pt idx="2429">
                  <c:v>24.297000000000001</c:v>
                </c:pt>
                <c:pt idx="2430">
                  <c:v>23.717500000000001</c:v>
                </c:pt>
                <c:pt idx="2431">
                  <c:v>23.007300000000001</c:v>
                </c:pt>
                <c:pt idx="2432">
                  <c:v>24.014099999999999</c:v>
                </c:pt>
                <c:pt idx="2433">
                  <c:v>24.699400000000001</c:v>
                </c:pt>
                <c:pt idx="2434">
                  <c:v>23.726900000000001</c:v>
                </c:pt>
                <c:pt idx="2435">
                  <c:v>22.3781</c:v>
                </c:pt>
                <c:pt idx="2436">
                  <c:v>22.3963</c:v>
                </c:pt>
                <c:pt idx="2437">
                  <c:v>22.5154</c:v>
                </c:pt>
                <c:pt idx="2438">
                  <c:v>22.632000000000001</c:v>
                </c:pt>
                <c:pt idx="2439">
                  <c:v>23.3048</c:v>
                </c:pt>
                <c:pt idx="2440">
                  <c:v>24.305099999999999</c:v>
                </c:pt>
                <c:pt idx="2441">
                  <c:v>23.8809</c:v>
                </c:pt>
                <c:pt idx="2442">
                  <c:v>24.139199999999999</c:v>
                </c:pt>
                <c:pt idx="2443">
                  <c:v>25.280899999999999</c:v>
                </c:pt>
                <c:pt idx="2444">
                  <c:v>24.598500000000001</c:v>
                </c:pt>
                <c:pt idx="2445">
                  <c:v>23.114000000000001</c:v>
                </c:pt>
                <c:pt idx="2446">
                  <c:v>22.522300000000001</c:v>
                </c:pt>
                <c:pt idx="2447">
                  <c:v>22.168199999999999</c:v>
                </c:pt>
                <c:pt idx="2448">
                  <c:v>22.3583</c:v>
                </c:pt>
                <c:pt idx="2449">
                  <c:v>22.95</c:v>
                </c:pt>
                <c:pt idx="2450">
                  <c:v>23.279699999999998</c:v>
                </c:pt>
                <c:pt idx="2451">
                  <c:v>22.323799999999999</c:v>
                </c:pt>
                <c:pt idx="2452">
                  <c:v>22.956700000000001</c:v>
                </c:pt>
                <c:pt idx="2453">
                  <c:v>24.255800000000001</c:v>
                </c:pt>
                <c:pt idx="2454">
                  <c:v>22.436900000000001</c:v>
                </c:pt>
                <c:pt idx="2455">
                  <c:v>22.492100000000001</c:v>
                </c:pt>
                <c:pt idx="2456">
                  <c:v>23.582100000000001</c:v>
                </c:pt>
                <c:pt idx="2457">
                  <c:v>23.910299999999999</c:v>
                </c:pt>
                <c:pt idx="2458">
                  <c:v>24.230399999999999</c:v>
                </c:pt>
                <c:pt idx="2459">
                  <c:v>25.6831</c:v>
                </c:pt>
                <c:pt idx="2460">
                  <c:v>25.83</c:v>
                </c:pt>
                <c:pt idx="2461">
                  <c:v>24.920300000000001</c:v>
                </c:pt>
                <c:pt idx="2462">
                  <c:v>25.4436</c:v>
                </c:pt>
                <c:pt idx="2463">
                  <c:v>24.625499999999999</c:v>
                </c:pt>
                <c:pt idx="2464">
                  <c:v>24.766999999999999</c:v>
                </c:pt>
                <c:pt idx="2465">
                  <c:v>25.29</c:v>
                </c:pt>
                <c:pt idx="2466">
                  <c:v>24.151700000000002</c:v>
                </c:pt>
                <c:pt idx="2467">
                  <c:v>22.7453</c:v>
                </c:pt>
                <c:pt idx="2468">
                  <c:v>22.3385</c:v>
                </c:pt>
                <c:pt idx="2469">
                  <c:v>21.095700000000001</c:v>
                </c:pt>
                <c:pt idx="2470">
                  <c:v>21.749099999999999</c:v>
                </c:pt>
                <c:pt idx="2471">
                  <c:v>22.095199999999998</c:v>
                </c:pt>
                <c:pt idx="2472">
                  <c:v>21.9193</c:v>
                </c:pt>
                <c:pt idx="2473">
                  <c:v>21.879899999999999</c:v>
                </c:pt>
                <c:pt idx="2474">
                  <c:v>21.666799999999999</c:v>
                </c:pt>
                <c:pt idx="2475">
                  <c:v>21.1373</c:v>
                </c:pt>
                <c:pt idx="2476">
                  <c:v>19.849499999999999</c:v>
                </c:pt>
                <c:pt idx="2477">
                  <c:v>19.305299999999999</c:v>
                </c:pt>
                <c:pt idx="2478">
                  <c:v>18.691700000000001</c:v>
                </c:pt>
                <c:pt idx="2479">
                  <c:v>18.596499999999999</c:v>
                </c:pt>
                <c:pt idx="2480">
                  <c:v>20.346499999999999</c:v>
                </c:pt>
                <c:pt idx="2481">
                  <c:v>19.889600000000002</c:v>
                </c:pt>
                <c:pt idx="2482">
                  <c:v>20.813300000000002</c:v>
                </c:pt>
                <c:pt idx="2483">
                  <c:v>19.049499999999998</c:v>
                </c:pt>
                <c:pt idx="2484">
                  <c:v>18.895399999999999</c:v>
                </c:pt>
                <c:pt idx="2485">
                  <c:v>18.042300000000001</c:v>
                </c:pt>
                <c:pt idx="2486">
                  <c:v>18.835699999999999</c:v>
                </c:pt>
                <c:pt idx="2487">
                  <c:v>19.578099999999999</c:v>
                </c:pt>
                <c:pt idx="2488">
                  <c:v>18.875399999999999</c:v>
                </c:pt>
                <c:pt idx="2489">
                  <c:v>19.0246</c:v>
                </c:pt>
                <c:pt idx="2490">
                  <c:v>20.129200000000001</c:v>
                </c:pt>
                <c:pt idx="2491">
                  <c:v>18.2682</c:v>
                </c:pt>
                <c:pt idx="2492">
                  <c:v>19.370200000000001</c:v>
                </c:pt>
                <c:pt idx="2493">
                  <c:v>19.250900000000001</c:v>
                </c:pt>
                <c:pt idx="2494">
                  <c:v>20.841200000000001</c:v>
                </c:pt>
                <c:pt idx="2495">
                  <c:v>21.6966</c:v>
                </c:pt>
                <c:pt idx="2496">
                  <c:v>20.928699999999999</c:v>
                </c:pt>
                <c:pt idx="2497">
                  <c:v>21.58</c:v>
                </c:pt>
                <c:pt idx="2498">
                  <c:v>23.139399999999998</c:v>
                </c:pt>
                <c:pt idx="2499">
                  <c:v>23.477699999999999</c:v>
                </c:pt>
                <c:pt idx="2500">
                  <c:v>23.2195</c:v>
                </c:pt>
                <c:pt idx="2501">
                  <c:v>23.738900000000001</c:v>
                </c:pt>
                <c:pt idx="2502">
                  <c:v>23.966999999999999</c:v>
                </c:pt>
                <c:pt idx="2503">
                  <c:v>23.843900000000001</c:v>
                </c:pt>
                <c:pt idx="2504">
                  <c:v>24.2667</c:v>
                </c:pt>
                <c:pt idx="2505">
                  <c:v>23.941199999999998</c:v>
                </c:pt>
                <c:pt idx="2506">
                  <c:v>23.595700000000001</c:v>
                </c:pt>
                <c:pt idx="2507">
                  <c:v>22.3569</c:v>
                </c:pt>
                <c:pt idx="2508">
                  <c:v>22.015000000000001</c:v>
                </c:pt>
                <c:pt idx="2509">
                  <c:v>21.731200000000001</c:v>
                </c:pt>
                <c:pt idx="2510">
                  <c:v>20.7653</c:v>
                </c:pt>
                <c:pt idx="2511">
                  <c:v>21.253699999999998</c:v>
                </c:pt>
                <c:pt idx="2512">
                  <c:v>20.527200000000001</c:v>
                </c:pt>
                <c:pt idx="2513">
                  <c:v>22.566600000000001</c:v>
                </c:pt>
                <c:pt idx="2514">
                  <c:v>23.217500000000001</c:v>
                </c:pt>
                <c:pt idx="2515">
                  <c:v>24.094799999999999</c:v>
                </c:pt>
                <c:pt idx="2516">
                  <c:v>24.968</c:v>
                </c:pt>
                <c:pt idx="2517">
                  <c:v>25.386800000000001</c:v>
                </c:pt>
                <c:pt idx="2518">
                  <c:v>25.083300000000001</c:v>
                </c:pt>
                <c:pt idx="2519">
                  <c:v>25.0472</c:v>
                </c:pt>
                <c:pt idx="2520">
                  <c:v>25.657599999999999</c:v>
                </c:pt>
                <c:pt idx="2521">
                  <c:v>23.970600000000001</c:v>
                </c:pt>
                <c:pt idx="2522">
                  <c:v>23.841000000000001</c:v>
                </c:pt>
                <c:pt idx="2523">
                  <c:v>23.319400000000002</c:v>
                </c:pt>
                <c:pt idx="2524">
                  <c:v>23.621600000000001</c:v>
                </c:pt>
                <c:pt idx="2525">
                  <c:v>24.282499999999999</c:v>
                </c:pt>
                <c:pt idx="2526">
                  <c:v>24.194900000000001</c:v>
                </c:pt>
                <c:pt idx="2527">
                  <c:v>22.4253</c:v>
                </c:pt>
                <c:pt idx="2528">
                  <c:v>22.767900000000001</c:v>
                </c:pt>
                <c:pt idx="2529">
                  <c:v>23.085699999999999</c:v>
                </c:pt>
                <c:pt idx="2530">
                  <c:v>24.9331</c:v>
                </c:pt>
                <c:pt idx="2531">
                  <c:v>24.614899999999999</c:v>
                </c:pt>
                <c:pt idx="2532">
                  <c:v>24.339500000000001</c:v>
                </c:pt>
                <c:pt idx="2533">
                  <c:v>23.635999999999999</c:v>
                </c:pt>
                <c:pt idx="2534">
                  <c:v>22.688600000000001</c:v>
                </c:pt>
                <c:pt idx="2535">
                  <c:v>22.7517</c:v>
                </c:pt>
                <c:pt idx="2536">
                  <c:v>24.221800000000002</c:v>
                </c:pt>
                <c:pt idx="2537">
                  <c:v>24.177600000000002</c:v>
                </c:pt>
                <c:pt idx="2538">
                  <c:v>22.9315</c:v>
                </c:pt>
                <c:pt idx="2539">
                  <c:v>23.030100000000001</c:v>
                </c:pt>
                <c:pt idx="2540">
                  <c:v>23.555800000000001</c:v>
                </c:pt>
                <c:pt idx="2541">
                  <c:v>22.1876</c:v>
                </c:pt>
                <c:pt idx="2542">
                  <c:v>21.580100000000002</c:v>
                </c:pt>
                <c:pt idx="2543">
                  <c:v>22.689</c:v>
                </c:pt>
                <c:pt idx="2544">
                  <c:v>23.365200000000002</c:v>
                </c:pt>
                <c:pt idx="2545">
                  <c:v>23.106000000000002</c:v>
                </c:pt>
                <c:pt idx="2546">
                  <c:v>23.205100000000002</c:v>
                </c:pt>
                <c:pt idx="2547">
                  <c:v>22.244399999999999</c:v>
                </c:pt>
                <c:pt idx="2548">
                  <c:v>23.718800000000002</c:v>
                </c:pt>
                <c:pt idx="2549">
                  <c:v>24.337700000000002</c:v>
                </c:pt>
                <c:pt idx="2550">
                  <c:v>25.4559</c:v>
                </c:pt>
                <c:pt idx="2551">
                  <c:v>23.003</c:v>
                </c:pt>
                <c:pt idx="2552">
                  <c:v>23.855599999999999</c:v>
                </c:pt>
                <c:pt idx="2553">
                  <c:v>24.187999999999999</c:v>
                </c:pt>
                <c:pt idx="2554">
                  <c:v>23.793099999999999</c:v>
                </c:pt>
                <c:pt idx="2555">
                  <c:v>23.188099999999999</c:v>
                </c:pt>
                <c:pt idx="2556">
                  <c:v>23.191099999999999</c:v>
                </c:pt>
                <c:pt idx="2557">
                  <c:v>22.610399999999998</c:v>
                </c:pt>
                <c:pt idx="2558">
                  <c:v>22.799399999999999</c:v>
                </c:pt>
                <c:pt idx="2559">
                  <c:v>22.6859</c:v>
                </c:pt>
                <c:pt idx="2560">
                  <c:v>22.6099</c:v>
                </c:pt>
                <c:pt idx="2561">
                  <c:v>23.418900000000001</c:v>
                </c:pt>
                <c:pt idx="2562">
                  <c:v>22.947299999999998</c:v>
                </c:pt>
                <c:pt idx="2563">
                  <c:v>23.144600000000001</c:v>
                </c:pt>
                <c:pt idx="2564">
                  <c:v>24.313199999999998</c:v>
                </c:pt>
                <c:pt idx="2565">
                  <c:v>25.1828</c:v>
                </c:pt>
                <c:pt idx="2566">
                  <c:v>24.686299999999999</c:v>
                </c:pt>
                <c:pt idx="2567">
                  <c:v>24.953600000000002</c:v>
                </c:pt>
                <c:pt idx="2568">
                  <c:v>27.465699999999998</c:v>
                </c:pt>
                <c:pt idx="2569">
                  <c:v>27.9468</c:v>
                </c:pt>
                <c:pt idx="2570">
                  <c:v>28.675999999999998</c:v>
                </c:pt>
                <c:pt idx="2571">
                  <c:v>27.2075</c:v>
                </c:pt>
                <c:pt idx="2572">
                  <c:v>26.5608</c:v>
                </c:pt>
                <c:pt idx="2573">
                  <c:v>28.176600000000001</c:v>
                </c:pt>
                <c:pt idx="2574">
                  <c:v>31.436</c:v>
                </c:pt>
                <c:pt idx="2575">
                  <c:v>30.355</c:v>
                </c:pt>
                <c:pt idx="2576">
                  <c:v>30.407499999999999</c:v>
                </c:pt>
                <c:pt idx="2577">
                  <c:v>29.1678</c:v>
                </c:pt>
                <c:pt idx="2578">
                  <c:v>29.569500000000001</c:v>
                </c:pt>
                <c:pt idx="2579">
                  <c:v>29.542000000000002</c:v>
                </c:pt>
                <c:pt idx="2580">
                  <c:v>29.1418</c:v>
                </c:pt>
                <c:pt idx="2581">
                  <c:v>31.214400000000001</c:v>
                </c:pt>
                <c:pt idx="2582">
                  <c:v>30.792300000000001</c:v>
                </c:pt>
                <c:pt idx="2583">
                  <c:v>29.2119</c:v>
                </c:pt>
                <c:pt idx="2584">
                  <c:v>27.921199999999999</c:v>
                </c:pt>
                <c:pt idx="2585">
                  <c:v>28.549299999999999</c:v>
                </c:pt>
                <c:pt idx="2586">
                  <c:v>27.4621</c:v>
                </c:pt>
                <c:pt idx="2587">
                  <c:v>28.986000000000001</c:v>
                </c:pt>
                <c:pt idx="2588">
                  <c:v>29.831299999999999</c:v>
                </c:pt>
                <c:pt idx="2589">
                  <c:v>28.86</c:v>
                </c:pt>
                <c:pt idx="2590">
                  <c:v>27.933800000000002</c:v>
                </c:pt>
                <c:pt idx="2591">
                  <c:v>30.729700000000001</c:v>
                </c:pt>
                <c:pt idx="2592">
                  <c:v>31.161100000000001</c:v>
                </c:pt>
                <c:pt idx="2593">
                  <c:v>31.6431</c:v>
                </c:pt>
                <c:pt idx="2594">
                  <c:v>32.1965</c:v>
                </c:pt>
                <c:pt idx="2595">
                  <c:v>31.546099999999999</c:v>
                </c:pt>
                <c:pt idx="2596">
                  <c:v>33.7258</c:v>
                </c:pt>
                <c:pt idx="2597">
                  <c:v>33.6785</c:v>
                </c:pt>
                <c:pt idx="2598">
                  <c:v>32.439399999999999</c:v>
                </c:pt>
                <c:pt idx="2599">
                  <c:v>31.3048</c:v>
                </c:pt>
                <c:pt idx="2600">
                  <c:v>30.240100000000002</c:v>
                </c:pt>
                <c:pt idx="2601">
                  <c:v>31.331199999999999</c:v>
                </c:pt>
                <c:pt idx="2602">
                  <c:v>30.62</c:v>
                </c:pt>
                <c:pt idx="2603">
                  <c:v>30.973500000000001</c:v>
                </c:pt>
                <c:pt idx="2604">
                  <c:v>30.558299999999999</c:v>
                </c:pt>
                <c:pt idx="2605">
                  <c:v>29.498899999999999</c:v>
                </c:pt>
                <c:pt idx="2606">
                  <c:v>29.378399999999999</c:v>
                </c:pt>
                <c:pt idx="2607">
                  <c:v>29.618600000000001</c:v>
                </c:pt>
                <c:pt idx="2608">
                  <c:v>30.4087</c:v>
                </c:pt>
                <c:pt idx="2609">
                  <c:v>30.3535</c:v>
                </c:pt>
                <c:pt idx="2610">
                  <c:v>30.624600000000001</c:v>
                </c:pt>
                <c:pt idx="2611">
                  <c:v>31.321899999999999</c:v>
                </c:pt>
                <c:pt idx="2612">
                  <c:v>31.827500000000001</c:v>
                </c:pt>
                <c:pt idx="2613">
                  <c:v>32.1404</c:v>
                </c:pt>
                <c:pt idx="2614">
                  <c:v>32.541400000000003</c:v>
                </c:pt>
                <c:pt idx="2615">
                  <c:v>31.1584</c:v>
                </c:pt>
                <c:pt idx="2616">
                  <c:v>32.535899999999998</c:v>
                </c:pt>
                <c:pt idx="2617">
                  <c:v>33.778500000000001</c:v>
                </c:pt>
                <c:pt idx="2618">
                  <c:v>33.029699999999998</c:v>
                </c:pt>
                <c:pt idx="2619">
                  <c:v>34.122900000000001</c:v>
                </c:pt>
                <c:pt idx="2620">
                  <c:v>29.589400000000001</c:v>
                </c:pt>
                <c:pt idx="2621">
                  <c:v>32.274900000000002</c:v>
                </c:pt>
                <c:pt idx="2622">
                  <c:v>32.4255</c:v>
                </c:pt>
                <c:pt idx="2623">
                  <c:v>33.0959</c:v>
                </c:pt>
                <c:pt idx="2624">
                  <c:v>32.031599999999997</c:v>
                </c:pt>
                <c:pt idx="2625">
                  <c:v>32.731999999999999</c:v>
                </c:pt>
                <c:pt idx="2626">
                  <c:v>32.2791</c:v>
                </c:pt>
                <c:pt idx="2627">
                  <c:v>33.435699999999997</c:v>
                </c:pt>
                <c:pt idx="2628">
                  <c:v>32.731999999999999</c:v>
                </c:pt>
                <c:pt idx="2629">
                  <c:v>32.2791</c:v>
                </c:pt>
                <c:pt idx="2630">
                  <c:v>33.219000000000001</c:v>
                </c:pt>
                <c:pt idx="2631">
                  <c:v>33.22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3-4C29-8468-562AD3BF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534352"/>
        <c:axId val="284545392"/>
      </c:lineChart>
      <c:lineChart>
        <c:grouping val="standar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Gold</c:v>
                </c:pt>
              </c:strCache>
            </c:strRef>
          </c:tx>
          <c:spPr>
            <a:ln w="34925" cap="rnd">
              <a:solidFill>
                <a:srgbClr val="E2AC00"/>
              </a:solidFill>
              <a:round/>
            </a:ln>
            <a:effectLst/>
          </c:spPr>
          <c:marker>
            <c:symbol val="none"/>
          </c:marke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Sheet1!$D$3:$D$2634</c:f>
              <c:numCache>
                <c:formatCode>"$"#,##0.00</c:formatCode>
                <c:ptCount val="2632"/>
                <c:pt idx="1">
                  <c:v>174.25</c:v>
                </c:pt>
                <c:pt idx="2">
                  <c:v>177.5</c:v>
                </c:pt>
                <c:pt idx="3">
                  <c:v>174</c:v>
                </c:pt>
                <c:pt idx="4">
                  <c:v>177.75</c:v>
                </c:pt>
                <c:pt idx="5">
                  <c:v>176.05</c:v>
                </c:pt>
                <c:pt idx="6">
                  <c:v>174.75</c:v>
                </c:pt>
                <c:pt idx="7">
                  <c:v>184.25</c:v>
                </c:pt>
                <c:pt idx="8">
                  <c:v>185</c:v>
                </c:pt>
                <c:pt idx="9">
                  <c:v>182</c:v>
                </c:pt>
                <c:pt idx="10">
                  <c:v>178.25</c:v>
                </c:pt>
                <c:pt idx="11">
                  <c:v>178.25</c:v>
                </c:pt>
                <c:pt idx="12">
                  <c:v>176.5</c:v>
                </c:pt>
                <c:pt idx="13">
                  <c:v>177.25</c:v>
                </c:pt>
                <c:pt idx="14">
                  <c:v>173.65</c:v>
                </c:pt>
                <c:pt idx="15">
                  <c:v>171.9</c:v>
                </c:pt>
                <c:pt idx="16">
                  <c:v>170.25</c:v>
                </c:pt>
                <c:pt idx="17">
                  <c:v>166.1</c:v>
                </c:pt>
                <c:pt idx="18">
                  <c:v>165.5</c:v>
                </c:pt>
                <c:pt idx="19">
                  <c:v>165.75</c:v>
                </c:pt>
                <c:pt idx="20">
                  <c:v>165.75</c:v>
                </c:pt>
                <c:pt idx="21">
                  <c:v>173.4</c:v>
                </c:pt>
                <c:pt idx="22">
                  <c:v>167.2</c:v>
                </c:pt>
                <c:pt idx="23">
                  <c:v>165.25</c:v>
                </c:pt>
                <c:pt idx="24">
                  <c:v>164.45</c:v>
                </c:pt>
                <c:pt idx="25">
                  <c:v>162.6</c:v>
                </c:pt>
                <c:pt idx="26">
                  <c:v>164.6</c:v>
                </c:pt>
                <c:pt idx="27">
                  <c:v>164.1</c:v>
                </c:pt>
                <c:pt idx="28">
                  <c:v>165.35</c:v>
                </c:pt>
                <c:pt idx="29">
                  <c:v>164.05</c:v>
                </c:pt>
                <c:pt idx="30">
                  <c:v>166.45</c:v>
                </c:pt>
                <c:pt idx="31">
                  <c:v>167</c:v>
                </c:pt>
                <c:pt idx="32">
                  <c:v>164.6</c:v>
                </c:pt>
                <c:pt idx="33">
                  <c:v>162.25</c:v>
                </c:pt>
                <c:pt idx="34">
                  <c:v>162.19999999999999</c:v>
                </c:pt>
                <c:pt idx="35">
                  <c:v>160</c:v>
                </c:pt>
                <c:pt idx="36">
                  <c:v>153.4</c:v>
                </c:pt>
                <c:pt idx="37">
                  <c:v>148.25</c:v>
                </c:pt>
                <c:pt idx="38">
                  <c:v>135.65</c:v>
                </c:pt>
                <c:pt idx="39">
                  <c:v>136.44999999999999</c:v>
                </c:pt>
                <c:pt idx="40">
                  <c:v>139.15</c:v>
                </c:pt>
                <c:pt idx="41">
                  <c:v>142.4</c:v>
                </c:pt>
                <c:pt idx="42">
                  <c:v>145.05000000000001</c:v>
                </c:pt>
                <c:pt idx="43">
                  <c:v>143.75</c:v>
                </c:pt>
                <c:pt idx="44">
                  <c:v>143.05000000000001</c:v>
                </c:pt>
                <c:pt idx="45">
                  <c:v>144.85</c:v>
                </c:pt>
                <c:pt idx="46">
                  <c:v>142.25</c:v>
                </c:pt>
                <c:pt idx="47">
                  <c:v>141.44999999999999</c:v>
                </c:pt>
                <c:pt idx="48">
                  <c:v>140.69999999999999</c:v>
                </c:pt>
                <c:pt idx="49">
                  <c:v>138.1</c:v>
                </c:pt>
                <c:pt idx="50">
                  <c:v>138.80000000000001</c:v>
                </c:pt>
                <c:pt idx="51">
                  <c:v>142.5</c:v>
                </c:pt>
                <c:pt idx="52">
                  <c:v>140.35</c:v>
                </c:pt>
                <c:pt idx="53">
                  <c:v>137.80000000000001</c:v>
                </c:pt>
                <c:pt idx="54">
                  <c:v>136.65</c:v>
                </c:pt>
                <c:pt idx="55">
                  <c:v>130.9</c:v>
                </c:pt>
                <c:pt idx="56">
                  <c:v>129.1</c:v>
                </c:pt>
                <c:pt idx="57">
                  <c:v>128.4</c:v>
                </c:pt>
                <c:pt idx="58">
                  <c:v>130.69999999999999</c:v>
                </c:pt>
                <c:pt idx="59">
                  <c:v>131.19999999999999</c:v>
                </c:pt>
                <c:pt idx="60">
                  <c:v>131.85</c:v>
                </c:pt>
                <c:pt idx="61">
                  <c:v>132.55000000000001</c:v>
                </c:pt>
                <c:pt idx="62">
                  <c:v>133.94999999999999</c:v>
                </c:pt>
                <c:pt idx="63">
                  <c:v>133.44999999999999</c:v>
                </c:pt>
                <c:pt idx="64">
                  <c:v>133.85</c:v>
                </c:pt>
                <c:pt idx="65">
                  <c:v>131.80000000000001</c:v>
                </c:pt>
                <c:pt idx="66">
                  <c:v>129.25</c:v>
                </c:pt>
                <c:pt idx="67">
                  <c:v>127.7</c:v>
                </c:pt>
                <c:pt idx="68">
                  <c:v>127.75</c:v>
                </c:pt>
                <c:pt idx="69">
                  <c:v>127.7</c:v>
                </c:pt>
                <c:pt idx="70">
                  <c:v>128.4</c:v>
                </c:pt>
                <c:pt idx="71">
                  <c:v>128.25</c:v>
                </c:pt>
                <c:pt idx="72">
                  <c:v>127.9</c:v>
                </c:pt>
                <c:pt idx="73">
                  <c:v>126.05</c:v>
                </c:pt>
                <c:pt idx="74">
                  <c:v>125.5</c:v>
                </c:pt>
                <c:pt idx="75">
                  <c:v>126.6</c:v>
                </c:pt>
                <c:pt idx="76">
                  <c:v>125.5</c:v>
                </c:pt>
                <c:pt idx="77">
                  <c:v>125.85</c:v>
                </c:pt>
                <c:pt idx="78">
                  <c:v>124.85</c:v>
                </c:pt>
                <c:pt idx="79">
                  <c:v>123.45</c:v>
                </c:pt>
                <c:pt idx="80">
                  <c:v>122.5</c:v>
                </c:pt>
                <c:pt idx="81">
                  <c:v>117.85</c:v>
                </c:pt>
                <c:pt idx="82">
                  <c:v>111</c:v>
                </c:pt>
                <c:pt idx="83">
                  <c:v>112.8</c:v>
                </c:pt>
                <c:pt idx="84">
                  <c:v>113.2</c:v>
                </c:pt>
                <c:pt idx="85">
                  <c:v>113.55</c:v>
                </c:pt>
                <c:pt idx="86">
                  <c:v>109.8</c:v>
                </c:pt>
                <c:pt idx="87">
                  <c:v>104.2</c:v>
                </c:pt>
                <c:pt idx="88">
                  <c:v>107.75</c:v>
                </c:pt>
                <c:pt idx="89">
                  <c:v>115.7</c:v>
                </c:pt>
                <c:pt idx="90">
                  <c:v>119.5</c:v>
                </c:pt>
                <c:pt idx="91">
                  <c:v>119.15</c:v>
                </c:pt>
                <c:pt idx="92">
                  <c:v>116.25</c:v>
                </c:pt>
                <c:pt idx="93">
                  <c:v>114</c:v>
                </c:pt>
                <c:pt idx="94">
                  <c:v>116.05</c:v>
                </c:pt>
                <c:pt idx="95">
                  <c:v>115.5</c:v>
                </c:pt>
                <c:pt idx="96">
                  <c:v>123.15</c:v>
                </c:pt>
                <c:pt idx="97">
                  <c:v>127.35</c:v>
                </c:pt>
                <c:pt idx="98">
                  <c:v>135.6</c:v>
                </c:pt>
                <c:pt idx="99">
                  <c:v>130.55000000000001</c:v>
                </c:pt>
                <c:pt idx="100">
                  <c:v>130.9</c:v>
                </c:pt>
                <c:pt idx="101">
                  <c:v>131.05000000000001</c:v>
                </c:pt>
                <c:pt idx="102">
                  <c:v>137.65</c:v>
                </c:pt>
                <c:pt idx="103">
                  <c:v>132.25</c:v>
                </c:pt>
                <c:pt idx="104">
                  <c:v>132.35</c:v>
                </c:pt>
                <c:pt idx="105">
                  <c:v>134.75</c:v>
                </c:pt>
                <c:pt idx="106">
                  <c:v>132.80000000000001</c:v>
                </c:pt>
                <c:pt idx="107">
                  <c:v>131.80000000000001</c:v>
                </c:pt>
                <c:pt idx="108">
                  <c:v>132.19999999999999</c:v>
                </c:pt>
                <c:pt idx="109">
                  <c:v>131.30000000000001</c:v>
                </c:pt>
                <c:pt idx="110">
                  <c:v>132.44999999999999</c:v>
                </c:pt>
                <c:pt idx="111">
                  <c:v>135</c:v>
                </c:pt>
                <c:pt idx="112">
                  <c:v>136.6</c:v>
                </c:pt>
                <c:pt idx="113">
                  <c:v>139.94999999999999</c:v>
                </c:pt>
                <c:pt idx="114">
                  <c:v>145.75</c:v>
                </c:pt>
                <c:pt idx="115">
                  <c:v>146.30000000000001</c:v>
                </c:pt>
                <c:pt idx="116">
                  <c:v>150.05000000000001</c:v>
                </c:pt>
                <c:pt idx="117">
                  <c:v>153.55000000000001</c:v>
                </c:pt>
                <c:pt idx="118">
                  <c:v>148.30000000000001</c:v>
                </c:pt>
                <c:pt idx="119">
                  <c:v>148.69999999999999</c:v>
                </c:pt>
                <c:pt idx="120">
                  <c:v>150.65</c:v>
                </c:pt>
                <c:pt idx="121">
                  <c:v>149.69999999999999</c:v>
                </c:pt>
                <c:pt idx="122">
                  <c:v>147.25</c:v>
                </c:pt>
                <c:pt idx="123">
                  <c:v>148.25</c:v>
                </c:pt>
                <c:pt idx="124">
                  <c:v>148.5</c:v>
                </c:pt>
                <c:pt idx="125">
                  <c:v>147.35</c:v>
                </c:pt>
                <c:pt idx="126">
                  <c:v>144.4</c:v>
                </c:pt>
                <c:pt idx="127">
                  <c:v>141.80000000000001</c:v>
                </c:pt>
                <c:pt idx="128">
                  <c:v>140.25</c:v>
                </c:pt>
                <c:pt idx="129">
                  <c:v>138.75</c:v>
                </c:pt>
                <c:pt idx="130">
                  <c:v>140.80000000000001</c:v>
                </c:pt>
                <c:pt idx="131">
                  <c:v>142.55000000000001</c:v>
                </c:pt>
                <c:pt idx="132">
                  <c:v>142.05000000000001</c:v>
                </c:pt>
                <c:pt idx="133">
                  <c:v>144.6</c:v>
                </c:pt>
                <c:pt idx="134">
                  <c:v>144.94999999999999</c:v>
                </c:pt>
                <c:pt idx="135">
                  <c:v>144.35</c:v>
                </c:pt>
                <c:pt idx="136">
                  <c:v>145.80000000000001</c:v>
                </c:pt>
                <c:pt idx="137">
                  <c:v>145.25</c:v>
                </c:pt>
                <c:pt idx="138">
                  <c:v>144.5</c:v>
                </c:pt>
                <c:pt idx="139">
                  <c:v>145.35</c:v>
                </c:pt>
                <c:pt idx="140">
                  <c:v>146.4</c:v>
                </c:pt>
                <c:pt idx="141">
                  <c:v>147.44999999999999</c:v>
                </c:pt>
                <c:pt idx="142">
                  <c:v>148.30000000000001</c:v>
                </c:pt>
                <c:pt idx="143">
                  <c:v>150.9</c:v>
                </c:pt>
                <c:pt idx="144">
                  <c:v>154.19999999999999</c:v>
                </c:pt>
                <c:pt idx="145">
                  <c:v>154.25</c:v>
                </c:pt>
                <c:pt idx="146">
                  <c:v>157.80000000000001</c:v>
                </c:pt>
                <c:pt idx="147">
                  <c:v>161.44999999999999</c:v>
                </c:pt>
                <c:pt idx="148">
                  <c:v>161.19999999999999</c:v>
                </c:pt>
                <c:pt idx="149">
                  <c:v>166.15</c:v>
                </c:pt>
                <c:pt idx="150">
                  <c:v>168.1</c:v>
                </c:pt>
                <c:pt idx="151">
                  <c:v>161.19999999999999</c:v>
                </c:pt>
                <c:pt idx="152">
                  <c:v>159.30000000000001</c:v>
                </c:pt>
                <c:pt idx="153">
                  <c:v>159.1</c:v>
                </c:pt>
                <c:pt idx="154">
                  <c:v>158.80000000000001</c:v>
                </c:pt>
                <c:pt idx="155">
                  <c:v>160.35</c:v>
                </c:pt>
                <c:pt idx="156">
                  <c:v>162.5</c:v>
                </c:pt>
                <c:pt idx="157">
                  <c:v>164.96</c:v>
                </c:pt>
                <c:pt idx="158">
                  <c:v>170.15</c:v>
                </c:pt>
                <c:pt idx="159">
                  <c:v>172.8</c:v>
                </c:pt>
                <c:pt idx="160">
                  <c:v>173.45</c:v>
                </c:pt>
                <c:pt idx="161">
                  <c:v>176.4</c:v>
                </c:pt>
                <c:pt idx="162">
                  <c:v>175.6</c:v>
                </c:pt>
                <c:pt idx="163">
                  <c:v>174.6</c:v>
                </c:pt>
                <c:pt idx="164">
                  <c:v>179.45</c:v>
                </c:pt>
                <c:pt idx="165">
                  <c:v>180.75</c:v>
                </c:pt>
                <c:pt idx="166">
                  <c:v>183.86</c:v>
                </c:pt>
                <c:pt idx="167">
                  <c:v>186.25</c:v>
                </c:pt>
                <c:pt idx="168">
                  <c:v>183.2</c:v>
                </c:pt>
                <c:pt idx="169">
                  <c:v>179.3</c:v>
                </c:pt>
                <c:pt idx="170">
                  <c:v>181.6</c:v>
                </c:pt>
                <c:pt idx="171">
                  <c:v>179.45</c:v>
                </c:pt>
                <c:pt idx="172">
                  <c:v>178.5</c:v>
                </c:pt>
                <c:pt idx="173">
                  <c:v>171.15</c:v>
                </c:pt>
                <c:pt idx="174">
                  <c:v>170.85</c:v>
                </c:pt>
                <c:pt idx="175">
                  <c:v>173.15</c:v>
                </c:pt>
                <c:pt idx="176">
                  <c:v>174.7</c:v>
                </c:pt>
                <c:pt idx="177">
                  <c:v>179.15</c:v>
                </c:pt>
                <c:pt idx="178">
                  <c:v>179.8</c:v>
                </c:pt>
                <c:pt idx="179">
                  <c:v>184.75</c:v>
                </c:pt>
                <c:pt idx="180">
                  <c:v>181.6</c:v>
                </c:pt>
                <c:pt idx="181">
                  <c:v>184.85</c:v>
                </c:pt>
                <c:pt idx="182">
                  <c:v>185.8</c:v>
                </c:pt>
                <c:pt idx="183">
                  <c:v>183.05</c:v>
                </c:pt>
                <c:pt idx="184">
                  <c:v>183.95</c:v>
                </c:pt>
                <c:pt idx="185">
                  <c:v>186</c:v>
                </c:pt>
                <c:pt idx="186">
                  <c:v>192</c:v>
                </c:pt>
                <c:pt idx="187">
                  <c:v>201.3</c:v>
                </c:pt>
                <c:pt idx="188">
                  <c:v>201.8</c:v>
                </c:pt>
                <c:pt idx="189">
                  <c:v>211.15</c:v>
                </c:pt>
                <c:pt idx="190">
                  <c:v>212</c:v>
                </c:pt>
                <c:pt idx="191">
                  <c:v>198.25</c:v>
                </c:pt>
                <c:pt idx="192">
                  <c:v>208.25</c:v>
                </c:pt>
                <c:pt idx="193">
                  <c:v>206.15</c:v>
                </c:pt>
                <c:pt idx="194">
                  <c:v>212.5</c:v>
                </c:pt>
                <c:pt idx="195">
                  <c:v>214.6</c:v>
                </c:pt>
                <c:pt idx="196">
                  <c:v>217.1</c:v>
                </c:pt>
                <c:pt idx="197">
                  <c:v>223.35</c:v>
                </c:pt>
                <c:pt idx="198">
                  <c:v>224.5</c:v>
                </c:pt>
                <c:pt idx="199">
                  <c:v>227.95</c:v>
                </c:pt>
                <c:pt idx="200">
                  <c:v>234.75</c:v>
                </c:pt>
                <c:pt idx="201">
                  <c:v>215.2</c:v>
                </c:pt>
                <c:pt idx="202">
                  <c:v>206.25</c:v>
                </c:pt>
                <c:pt idx="203">
                  <c:v>197.95</c:v>
                </c:pt>
                <c:pt idx="204">
                  <c:v>211</c:v>
                </c:pt>
                <c:pt idx="205">
                  <c:v>194.6</c:v>
                </c:pt>
                <c:pt idx="206">
                  <c:v>201</c:v>
                </c:pt>
                <c:pt idx="207">
                  <c:v>205.6</c:v>
                </c:pt>
                <c:pt idx="208">
                  <c:v>215</c:v>
                </c:pt>
                <c:pt idx="209">
                  <c:v>226</c:v>
                </c:pt>
                <c:pt idx="210">
                  <c:v>225.5</c:v>
                </c:pt>
                <c:pt idx="211">
                  <c:v>217.85</c:v>
                </c:pt>
                <c:pt idx="212">
                  <c:v>230.55</c:v>
                </c:pt>
                <c:pt idx="213">
                  <c:v>235.45</c:v>
                </c:pt>
                <c:pt idx="214">
                  <c:v>230.3</c:v>
                </c:pt>
                <c:pt idx="215">
                  <c:v>246.75</c:v>
                </c:pt>
                <c:pt idx="216">
                  <c:v>247.3</c:v>
                </c:pt>
                <c:pt idx="217">
                  <c:v>251</c:v>
                </c:pt>
                <c:pt idx="218">
                  <c:v>248</c:v>
                </c:pt>
                <c:pt idx="219">
                  <c:v>241</c:v>
                </c:pt>
                <c:pt idx="220">
                  <c:v>244.25</c:v>
                </c:pt>
                <c:pt idx="221">
                  <c:v>242.5</c:v>
                </c:pt>
                <c:pt idx="222">
                  <c:v>240.35</c:v>
                </c:pt>
                <c:pt idx="223">
                  <c:v>240</c:v>
                </c:pt>
                <c:pt idx="224">
                  <c:v>234.2</c:v>
                </c:pt>
                <c:pt idx="225">
                  <c:v>236.4</c:v>
                </c:pt>
                <c:pt idx="226">
                  <c:v>243.7</c:v>
                </c:pt>
                <c:pt idx="227">
                  <c:v>248.7</c:v>
                </c:pt>
                <c:pt idx="228">
                  <c:v>251.5</c:v>
                </c:pt>
                <c:pt idx="229">
                  <c:v>256.39999999999998</c:v>
                </c:pt>
                <c:pt idx="230">
                  <c:v>270.60000000000002</c:v>
                </c:pt>
                <c:pt idx="231">
                  <c:v>275.35000000000002</c:v>
                </c:pt>
                <c:pt idx="232">
                  <c:v>280.25</c:v>
                </c:pt>
                <c:pt idx="233">
                  <c:v>280</c:v>
                </c:pt>
                <c:pt idx="234">
                  <c:v>282.3</c:v>
                </c:pt>
                <c:pt idx="235">
                  <c:v>277.5</c:v>
                </c:pt>
                <c:pt idx="236">
                  <c:v>290.25</c:v>
                </c:pt>
                <c:pt idx="237">
                  <c:v>287.45</c:v>
                </c:pt>
                <c:pt idx="238">
                  <c:v>298.75</c:v>
                </c:pt>
                <c:pt idx="239">
                  <c:v>305.8</c:v>
                </c:pt>
                <c:pt idx="240">
                  <c:v>286.75</c:v>
                </c:pt>
                <c:pt idx="241">
                  <c:v>304</c:v>
                </c:pt>
                <c:pt idx="242">
                  <c:v>300.8</c:v>
                </c:pt>
                <c:pt idx="243">
                  <c:v>314.75</c:v>
                </c:pt>
                <c:pt idx="244">
                  <c:v>315.35000000000002</c:v>
                </c:pt>
                <c:pt idx="245">
                  <c:v>329.15</c:v>
                </c:pt>
                <c:pt idx="246">
                  <c:v>346.05</c:v>
                </c:pt>
                <c:pt idx="247">
                  <c:v>369.25</c:v>
                </c:pt>
                <c:pt idx="248">
                  <c:v>397.5</c:v>
                </c:pt>
                <c:pt idx="249">
                  <c:v>385.25</c:v>
                </c:pt>
                <c:pt idx="250">
                  <c:v>395</c:v>
                </c:pt>
                <c:pt idx="251">
                  <c:v>393</c:v>
                </c:pt>
                <c:pt idx="252">
                  <c:v>375.25</c:v>
                </c:pt>
                <c:pt idx="253">
                  <c:v>373.05</c:v>
                </c:pt>
                <c:pt idx="254">
                  <c:v>389.75</c:v>
                </c:pt>
                <c:pt idx="255">
                  <c:v>390.6</c:v>
                </c:pt>
                <c:pt idx="256">
                  <c:v>396.2</c:v>
                </c:pt>
                <c:pt idx="257">
                  <c:v>415.9</c:v>
                </c:pt>
                <c:pt idx="258">
                  <c:v>430.65</c:v>
                </c:pt>
                <c:pt idx="259">
                  <c:v>457.05</c:v>
                </c:pt>
                <c:pt idx="260">
                  <c:v>473.1</c:v>
                </c:pt>
                <c:pt idx="261">
                  <c:v>512</c:v>
                </c:pt>
                <c:pt idx="262">
                  <c:v>588</c:v>
                </c:pt>
                <c:pt idx="263">
                  <c:v>623</c:v>
                </c:pt>
                <c:pt idx="264">
                  <c:v>835</c:v>
                </c:pt>
                <c:pt idx="265">
                  <c:v>668</c:v>
                </c:pt>
                <c:pt idx="266">
                  <c:v>676.5</c:v>
                </c:pt>
                <c:pt idx="267">
                  <c:v>692</c:v>
                </c:pt>
                <c:pt idx="268">
                  <c:v>667</c:v>
                </c:pt>
                <c:pt idx="269">
                  <c:v>630</c:v>
                </c:pt>
                <c:pt idx="270">
                  <c:v>637</c:v>
                </c:pt>
                <c:pt idx="271">
                  <c:v>609</c:v>
                </c:pt>
                <c:pt idx="272">
                  <c:v>523</c:v>
                </c:pt>
                <c:pt idx="273">
                  <c:v>525</c:v>
                </c:pt>
                <c:pt idx="274">
                  <c:v>490</c:v>
                </c:pt>
                <c:pt idx="275">
                  <c:v>485.75</c:v>
                </c:pt>
                <c:pt idx="276">
                  <c:v>530.5</c:v>
                </c:pt>
                <c:pt idx="277">
                  <c:v>515.6</c:v>
                </c:pt>
                <c:pt idx="278">
                  <c:v>551.5</c:v>
                </c:pt>
                <c:pt idx="279">
                  <c:v>512.5</c:v>
                </c:pt>
                <c:pt idx="280">
                  <c:v>508.25</c:v>
                </c:pt>
                <c:pt idx="281">
                  <c:v>516.5</c:v>
                </c:pt>
                <c:pt idx="282">
                  <c:v>511.25</c:v>
                </c:pt>
                <c:pt idx="283">
                  <c:v>535.5</c:v>
                </c:pt>
                <c:pt idx="284">
                  <c:v>617.9</c:v>
                </c:pt>
                <c:pt idx="285">
                  <c:v>608.4</c:v>
                </c:pt>
                <c:pt idx="286">
                  <c:v>602.5</c:v>
                </c:pt>
                <c:pt idx="287">
                  <c:v>637.5</c:v>
                </c:pt>
                <c:pt idx="288">
                  <c:v>663.5</c:v>
                </c:pt>
                <c:pt idx="289">
                  <c:v>666.7</c:v>
                </c:pt>
                <c:pt idx="290">
                  <c:v>606</c:v>
                </c:pt>
                <c:pt idx="291">
                  <c:v>651.75</c:v>
                </c:pt>
                <c:pt idx="292">
                  <c:v>622</c:v>
                </c:pt>
                <c:pt idx="293">
                  <c:v>630</c:v>
                </c:pt>
                <c:pt idx="294">
                  <c:v>624.5</c:v>
                </c:pt>
                <c:pt idx="295">
                  <c:v>639.20000000000005</c:v>
                </c:pt>
                <c:pt idx="296">
                  <c:v>631.25</c:v>
                </c:pt>
                <c:pt idx="297">
                  <c:v>651</c:v>
                </c:pt>
                <c:pt idx="298">
                  <c:v>685.5</c:v>
                </c:pt>
                <c:pt idx="299">
                  <c:v>674</c:v>
                </c:pt>
                <c:pt idx="300">
                  <c:v>698.25</c:v>
                </c:pt>
                <c:pt idx="301">
                  <c:v>660.5</c:v>
                </c:pt>
                <c:pt idx="302">
                  <c:v>685.25</c:v>
                </c:pt>
                <c:pt idx="303">
                  <c:v>670.5</c:v>
                </c:pt>
                <c:pt idx="304">
                  <c:v>633</c:v>
                </c:pt>
                <c:pt idx="305">
                  <c:v>629</c:v>
                </c:pt>
                <c:pt idx="306">
                  <c:v>596</c:v>
                </c:pt>
                <c:pt idx="307">
                  <c:v>612.5</c:v>
                </c:pt>
                <c:pt idx="308">
                  <c:v>634.75</c:v>
                </c:pt>
                <c:pt idx="309">
                  <c:v>626</c:v>
                </c:pt>
                <c:pt idx="310">
                  <c:v>617</c:v>
                </c:pt>
                <c:pt idx="311">
                  <c:v>562.75</c:v>
                </c:pt>
                <c:pt idx="312">
                  <c:v>575</c:v>
                </c:pt>
                <c:pt idx="313">
                  <c:v>601</c:v>
                </c:pt>
                <c:pt idx="314">
                  <c:v>586</c:v>
                </c:pt>
                <c:pt idx="315">
                  <c:v>577.75</c:v>
                </c:pt>
                <c:pt idx="316">
                  <c:v>560.75</c:v>
                </c:pt>
                <c:pt idx="317">
                  <c:v>553</c:v>
                </c:pt>
                <c:pt idx="318">
                  <c:v>506.5</c:v>
                </c:pt>
                <c:pt idx="319">
                  <c:v>500.5</c:v>
                </c:pt>
                <c:pt idx="320">
                  <c:v>491.5</c:v>
                </c:pt>
                <c:pt idx="321">
                  <c:v>511.5</c:v>
                </c:pt>
                <c:pt idx="322">
                  <c:v>489</c:v>
                </c:pt>
                <c:pt idx="323">
                  <c:v>467</c:v>
                </c:pt>
                <c:pt idx="324">
                  <c:v>492</c:v>
                </c:pt>
                <c:pt idx="325">
                  <c:v>516.75</c:v>
                </c:pt>
                <c:pt idx="326">
                  <c:v>538.75</c:v>
                </c:pt>
                <c:pt idx="327">
                  <c:v>523</c:v>
                </c:pt>
                <c:pt idx="328">
                  <c:v>493.5</c:v>
                </c:pt>
                <c:pt idx="329">
                  <c:v>482.5</c:v>
                </c:pt>
                <c:pt idx="330">
                  <c:v>494.5</c:v>
                </c:pt>
                <c:pt idx="331">
                  <c:v>487.5</c:v>
                </c:pt>
                <c:pt idx="332">
                  <c:v>485.75</c:v>
                </c:pt>
                <c:pt idx="333">
                  <c:v>485</c:v>
                </c:pt>
                <c:pt idx="334">
                  <c:v>472.75</c:v>
                </c:pt>
                <c:pt idx="335">
                  <c:v>479.25</c:v>
                </c:pt>
                <c:pt idx="336">
                  <c:v>460</c:v>
                </c:pt>
                <c:pt idx="337">
                  <c:v>472</c:v>
                </c:pt>
                <c:pt idx="338">
                  <c:v>458.25</c:v>
                </c:pt>
                <c:pt idx="339">
                  <c:v>442</c:v>
                </c:pt>
                <c:pt idx="340">
                  <c:v>414.5</c:v>
                </c:pt>
                <c:pt idx="341">
                  <c:v>416.5</c:v>
                </c:pt>
                <c:pt idx="342">
                  <c:v>415</c:v>
                </c:pt>
                <c:pt idx="343">
                  <c:v>407.5</c:v>
                </c:pt>
                <c:pt idx="344">
                  <c:v>406</c:v>
                </c:pt>
                <c:pt idx="345">
                  <c:v>397.25</c:v>
                </c:pt>
                <c:pt idx="346">
                  <c:v>413</c:v>
                </c:pt>
                <c:pt idx="347">
                  <c:v>429.5</c:v>
                </c:pt>
                <c:pt idx="348">
                  <c:v>425</c:v>
                </c:pt>
                <c:pt idx="349">
                  <c:v>439.5</c:v>
                </c:pt>
                <c:pt idx="350">
                  <c:v>448.25</c:v>
                </c:pt>
                <c:pt idx="351">
                  <c:v>447</c:v>
                </c:pt>
                <c:pt idx="352">
                  <c:v>450.5</c:v>
                </c:pt>
                <c:pt idx="353">
                  <c:v>435</c:v>
                </c:pt>
                <c:pt idx="354">
                  <c:v>453.5</c:v>
                </c:pt>
                <c:pt idx="355">
                  <c:v>443.75</c:v>
                </c:pt>
                <c:pt idx="356">
                  <c:v>432.5</c:v>
                </c:pt>
                <c:pt idx="357">
                  <c:v>427</c:v>
                </c:pt>
                <c:pt idx="358">
                  <c:v>428.25</c:v>
                </c:pt>
                <c:pt idx="359">
                  <c:v>412.5</c:v>
                </c:pt>
                <c:pt idx="360">
                  <c:v>401.5</c:v>
                </c:pt>
                <c:pt idx="361">
                  <c:v>409.5</c:v>
                </c:pt>
                <c:pt idx="362">
                  <c:v>426</c:v>
                </c:pt>
                <c:pt idx="363">
                  <c:v>409.75</c:v>
                </c:pt>
                <c:pt idx="364">
                  <c:v>415.75</c:v>
                </c:pt>
                <c:pt idx="365">
                  <c:v>398.9</c:v>
                </c:pt>
                <c:pt idx="366">
                  <c:v>401</c:v>
                </c:pt>
                <c:pt idx="367">
                  <c:v>400.25</c:v>
                </c:pt>
                <c:pt idx="368">
                  <c:v>379.25</c:v>
                </c:pt>
                <c:pt idx="369">
                  <c:v>377.25</c:v>
                </c:pt>
                <c:pt idx="370">
                  <c:v>387</c:v>
                </c:pt>
                <c:pt idx="371">
                  <c:v>384.25</c:v>
                </c:pt>
                <c:pt idx="372">
                  <c:v>377.5</c:v>
                </c:pt>
                <c:pt idx="373">
                  <c:v>369.25</c:v>
                </c:pt>
                <c:pt idx="374">
                  <c:v>362.6</c:v>
                </c:pt>
                <c:pt idx="375">
                  <c:v>342.4</c:v>
                </c:pt>
                <c:pt idx="376">
                  <c:v>323.25</c:v>
                </c:pt>
                <c:pt idx="377">
                  <c:v>315.75</c:v>
                </c:pt>
                <c:pt idx="378">
                  <c:v>322.25</c:v>
                </c:pt>
                <c:pt idx="379">
                  <c:v>327.75</c:v>
                </c:pt>
                <c:pt idx="380">
                  <c:v>351.5</c:v>
                </c:pt>
                <c:pt idx="381">
                  <c:v>362.75</c:v>
                </c:pt>
                <c:pt idx="382">
                  <c:v>352.25</c:v>
                </c:pt>
                <c:pt idx="383">
                  <c:v>361.25</c:v>
                </c:pt>
                <c:pt idx="384">
                  <c:v>334.75</c:v>
                </c:pt>
                <c:pt idx="385">
                  <c:v>333.25</c:v>
                </c:pt>
                <c:pt idx="386">
                  <c:v>338.5</c:v>
                </c:pt>
                <c:pt idx="387">
                  <c:v>325.25</c:v>
                </c:pt>
                <c:pt idx="388">
                  <c:v>318.75</c:v>
                </c:pt>
                <c:pt idx="389">
                  <c:v>325.25</c:v>
                </c:pt>
                <c:pt idx="390">
                  <c:v>308.75</c:v>
                </c:pt>
                <c:pt idx="391">
                  <c:v>305.5</c:v>
                </c:pt>
                <c:pt idx="392">
                  <c:v>312.75</c:v>
                </c:pt>
                <c:pt idx="393">
                  <c:v>313.5</c:v>
                </c:pt>
                <c:pt idx="394">
                  <c:v>347</c:v>
                </c:pt>
                <c:pt idx="395">
                  <c:v>363.25</c:v>
                </c:pt>
                <c:pt idx="396">
                  <c:v>342.9</c:v>
                </c:pt>
                <c:pt idx="397">
                  <c:v>344.75</c:v>
                </c:pt>
                <c:pt idx="398">
                  <c:v>338</c:v>
                </c:pt>
                <c:pt idx="399">
                  <c:v>386.5</c:v>
                </c:pt>
                <c:pt idx="400">
                  <c:v>418</c:v>
                </c:pt>
                <c:pt idx="401">
                  <c:v>455</c:v>
                </c:pt>
                <c:pt idx="402">
                  <c:v>453</c:v>
                </c:pt>
                <c:pt idx="403">
                  <c:v>441.5</c:v>
                </c:pt>
                <c:pt idx="404">
                  <c:v>431</c:v>
                </c:pt>
                <c:pt idx="405">
                  <c:v>402</c:v>
                </c:pt>
                <c:pt idx="406">
                  <c:v>433</c:v>
                </c:pt>
                <c:pt idx="407">
                  <c:v>432.5</c:v>
                </c:pt>
                <c:pt idx="408">
                  <c:v>428</c:v>
                </c:pt>
                <c:pt idx="409">
                  <c:v>423.25</c:v>
                </c:pt>
                <c:pt idx="410">
                  <c:v>417.5</c:v>
                </c:pt>
                <c:pt idx="411">
                  <c:v>398</c:v>
                </c:pt>
                <c:pt idx="412">
                  <c:v>417.6</c:v>
                </c:pt>
                <c:pt idx="413">
                  <c:v>406</c:v>
                </c:pt>
                <c:pt idx="414">
                  <c:v>441.25</c:v>
                </c:pt>
                <c:pt idx="415">
                  <c:v>435.75</c:v>
                </c:pt>
                <c:pt idx="416">
                  <c:v>437</c:v>
                </c:pt>
                <c:pt idx="417">
                  <c:v>445.75</c:v>
                </c:pt>
                <c:pt idx="418">
                  <c:v>456.9</c:v>
                </c:pt>
                <c:pt idx="419">
                  <c:v>465</c:v>
                </c:pt>
                <c:pt idx="420">
                  <c:v>483.25</c:v>
                </c:pt>
                <c:pt idx="421">
                  <c:v>485</c:v>
                </c:pt>
                <c:pt idx="422">
                  <c:v>493.75</c:v>
                </c:pt>
                <c:pt idx="423">
                  <c:v>498.5</c:v>
                </c:pt>
                <c:pt idx="424">
                  <c:v>504.5</c:v>
                </c:pt>
                <c:pt idx="425">
                  <c:v>503.5</c:v>
                </c:pt>
                <c:pt idx="426">
                  <c:v>464.75</c:v>
                </c:pt>
                <c:pt idx="427">
                  <c:v>412.5</c:v>
                </c:pt>
                <c:pt idx="428">
                  <c:v>420.5</c:v>
                </c:pt>
                <c:pt idx="429">
                  <c:v>421.75</c:v>
                </c:pt>
                <c:pt idx="430">
                  <c:v>411.75</c:v>
                </c:pt>
                <c:pt idx="431">
                  <c:v>414.75</c:v>
                </c:pt>
                <c:pt idx="432">
                  <c:v>421.25</c:v>
                </c:pt>
                <c:pt idx="433">
                  <c:v>436.5</c:v>
                </c:pt>
                <c:pt idx="434">
                  <c:v>437</c:v>
                </c:pt>
                <c:pt idx="435">
                  <c:v>429.25</c:v>
                </c:pt>
                <c:pt idx="436">
                  <c:v>431.25</c:v>
                </c:pt>
                <c:pt idx="437">
                  <c:v>441.25</c:v>
                </c:pt>
                <c:pt idx="438">
                  <c:v>438.75</c:v>
                </c:pt>
                <c:pt idx="439">
                  <c:v>437.25</c:v>
                </c:pt>
                <c:pt idx="440">
                  <c:v>411.5</c:v>
                </c:pt>
                <c:pt idx="441">
                  <c:v>411.25</c:v>
                </c:pt>
                <c:pt idx="442">
                  <c:v>415.2</c:v>
                </c:pt>
                <c:pt idx="443">
                  <c:v>423.5</c:v>
                </c:pt>
                <c:pt idx="444">
                  <c:v>416.25</c:v>
                </c:pt>
                <c:pt idx="445">
                  <c:v>426</c:v>
                </c:pt>
                <c:pt idx="446">
                  <c:v>422.25</c:v>
                </c:pt>
                <c:pt idx="447">
                  <c:v>423.5</c:v>
                </c:pt>
                <c:pt idx="448">
                  <c:v>422</c:v>
                </c:pt>
                <c:pt idx="449">
                  <c:v>409.75</c:v>
                </c:pt>
                <c:pt idx="450">
                  <c:v>412.45</c:v>
                </c:pt>
                <c:pt idx="451">
                  <c:v>417.75</c:v>
                </c:pt>
                <c:pt idx="452">
                  <c:v>417</c:v>
                </c:pt>
                <c:pt idx="453">
                  <c:v>417.5</c:v>
                </c:pt>
                <c:pt idx="454">
                  <c:v>414.75</c:v>
                </c:pt>
                <c:pt idx="455">
                  <c:v>405.5</c:v>
                </c:pt>
                <c:pt idx="456">
                  <c:v>413</c:v>
                </c:pt>
                <c:pt idx="457">
                  <c:v>405</c:v>
                </c:pt>
                <c:pt idx="458">
                  <c:v>397.4</c:v>
                </c:pt>
                <c:pt idx="459">
                  <c:v>398.75</c:v>
                </c:pt>
                <c:pt idx="460">
                  <c:v>394.25</c:v>
                </c:pt>
                <c:pt idx="461">
                  <c:v>387.75</c:v>
                </c:pt>
                <c:pt idx="462">
                  <c:v>381</c:v>
                </c:pt>
                <c:pt idx="463">
                  <c:v>382</c:v>
                </c:pt>
                <c:pt idx="464">
                  <c:v>375.25</c:v>
                </c:pt>
                <c:pt idx="465">
                  <c:v>375.7</c:v>
                </c:pt>
                <c:pt idx="466">
                  <c:v>400.75</c:v>
                </c:pt>
                <c:pt idx="467">
                  <c:v>388.75</c:v>
                </c:pt>
                <c:pt idx="468">
                  <c:v>377.25</c:v>
                </c:pt>
                <c:pt idx="469">
                  <c:v>380.5</c:v>
                </c:pt>
                <c:pt idx="470">
                  <c:v>381.5</c:v>
                </c:pt>
                <c:pt idx="471">
                  <c:v>375.25</c:v>
                </c:pt>
                <c:pt idx="472">
                  <c:v>373.25</c:v>
                </c:pt>
                <c:pt idx="473">
                  <c:v>371.25</c:v>
                </c:pt>
                <c:pt idx="474">
                  <c:v>370</c:v>
                </c:pt>
                <c:pt idx="475">
                  <c:v>383.1</c:v>
                </c:pt>
                <c:pt idx="476">
                  <c:v>377.65</c:v>
                </c:pt>
                <c:pt idx="477">
                  <c:v>382.15</c:v>
                </c:pt>
                <c:pt idx="478">
                  <c:v>395.75</c:v>
                </c:pt>
                <c:pt idx="479">
                  <c:v>399</c:v>
                </c:pt>
                <c:pt idx="480">
                  <c:v>399.9</c:v>
                </c:pt>
                <c:pt idx="481">
                  <c:v>392.75</c:v>
                </c:pt>
                <c:pt idx="482">
                  <c:v>387.9</c:v>
                </c:pt>
                <c:pt idx="483">
                  <c:v>388.5</c:v>
                </c:pt>
                <c:pt idx="484">
                  <c:v>380.25</c:v>
                </c:pt>
                <c:pt idx="485">
                  <c:v>379.25</c:v>
                </c:pt>
                <c:pt idx="486">
                  <c:v>384.9</c:v>
                </c:pt>
                <c:pt idx="487">
                  <c:v>379.25</c:v>
                </c:pt>
                <c:pt idx="488">
                  <c:v>376.7</c:v>
                </c:pt>
                <c:pt idx="489">
                  <c:v>372.5</c:v>
                </c:pt>
                <c:pt idx="490">
                  <c:v>375.6</c:v>
                </c:pt>
                <c:pt idx="491">
                  <c:v>384.2</c:v>
                </c:pt>
                <c:pt idx="492">
                  <c:v>393.75</c:v>
                </c:pt>
                <c:pt idx="493">
                  <c:v>386</c:v>
                </c:pt>
                <c:pt idx="494">
                  <c:v>368</c:v>
                </c:pt>
                <c:pt idx="495">
                  <c:v>374.25</c:v>
                </c:pt>
                <c:pt idx="496">
                  <c:v>373.05</c:v>
                </c:pt>
                <c:pt idx="497">
                  <c:v>353.25</c:v>
                </c:pt>
                <c:pt idx="498">
                  <c:v>345</c:v>
                </c:pt>
                <c:pt idx="499">
                  <c:v>342</c:v>
                </c:pt>
                <c:pt idx="500">
                  <c:v>335.25</c:v>
                </c:pt>
                <c:pt idx="501">
                  <c:v>349.25</c:v>
                </c:pt>
                <c:pt idx="502">
                  <c:v>346.75</c:v>
                </c:pt>
                <c:pt idx="503">
                  <c:v>352</c:v>
                </c:pt>
                <c:pt idx="504">
                  <c:v>350</c:v>
                </c:pt>
                <c:pt idx="505">
                  <c:v>348.25</c:v>
                </c:pt>
                <c:pt idx="506">
                  <c:v>339.75</c:v>
                </c:pt>
                <c:pt idx="507">
                  <c:v>341.45</c:v>
                </c:pt>
                <c:pt idx="508">
                  <c:v>343.5</c:v>
                </c:pt>
                <c:pt idx="509">
                  <c:v>343.75</c:v>
                </c:pt>
                <c:pt idx="510">
                  <c:v>343.8</c:v>
                </c:pt>
                <c:pt idx="511">
                  <c:v>338.9</c:v>
                </c:pt>
                <c:pt idx="512">
                  <c:v>339.5</c:v>
                </c:pt>
                <c:pt idx="513">
                  <c:v>337.6</c:v>
                </c:pt>
                <c:pt idx="514">
                  <c:v>343.1</c:v>
                </c:pt>
                <c:pt idx="515">
                  <c:v>346.8</c:v>
                </c:pt>
                <c:pt idx="516">
                  <c:v>345</c:v>
                </c:pt>
                <c:pt idx="517">
                  <c:v>340.3</c:v>
                </c:pt>
                <c:pt idx="518">
                  <c:v>329</c:v>
                </c:pt>
                <c:pt idx="519">
                  <c:v>327</c:v>
                </c:pt>
                <c:pt idx="520">
                  <c:v>322.5</c:v>
                </c:pt>
                <c:pt idx="521">
                  <c:v>311</c:v>
                </c:pt>
                <c:pt idx="522">
                  <c:v>308.3</c:v>
                </c:pt>
                <c:pt idx="523">
                  <c:v>303.14999999999998</c:v>
                </c:pt>
                <c:pt idx="524">
                  <c:v>304.25</c:v>
                </c:pt>
                <c:pt idx="525">
                  <c:v>308</c:v>
                </c:pt>
                <c:pt idx="526">
                  <c:v>298.85000000000002</c:v>
                </c:pt>
                <c:pt idx="527">
                  <c:v>303.60000000000002</c:v>
                </c:pt>
                <c:pt idx="528">
                  <c:v>299.8</c:v>
                </c:pt>
                <c:pt idx="529">
                  <c:v>304</c:v>
                </c:pt>
                <c:pt idx="530">
                  <c:v>298.39999999999998</c:v>
                </c:pt>
                <c:pt idx="531">
                  <c:v>287.25</c:v>
                </c:pt>
                <c:pt idx="532">
                  <c:v>291</c:v>
                </c:pt>
                <c:pt idx="533">
                  <c:v>292.7</c:v>
                </c:pt>
                <c:pt idx="534">
                  <c:v>315.5</c:v>
                </c:pt>
                <c:pt idx="535">
                  <c:v>329.25</c:v>
                </c:pt>
                <c:pt idx="536">
                  <c:v>316.75</c:v>
                </c:pt>
                <c:pt idx="537">
                  <c:v>329.9</c:v>
                </c:pt>
                <c:pt idx="538">
                  <c:v>327</c:v>
                </c:pt>
                <c:pt idx="539">
                  <c:v>323.5</c:v>
                </c:pt>
                <c:pt idx="540">
                  <c:v>312.75</c:v>
                </c:pt>
                <c:pt idx="541">
                  <c:v>314.5</c:v>
                </c:pt>
                <c:pt idx="542">
                  <c:v>322.5</c:v>
                </c:pt>
                <c:pt idx="543">
                  <c:v>314.7</c:v>
                </c:pt>
                <c:pt idx="544">
                  <c:v>314</c:v>
                </c:pt>
                <c:pt idx="545">
                  <c:v>314.3</c:v>
                </c:pt>
                <c:pt idx="546">
                  <c:v>318.25</c:v>
                </c:pt>
                <c:pt idx="547">
                  <c:v>313.45</c:v>
                </c:pt>
                <c:pt idx="548">
                  <c:v>317.75</c:v>
                </c:pt>
                <c:pt idx="549">
                  <c:v>310.35000000000002</c:v>
                </c:pt>
                <c:pt idx="550">
                  <c:v>315.64999999999998</c:v>
                </c:pt>
                <c:pt idx="551">
                  <c:v>318.89999999999998</c:v>
                </c:pt>
                <c:pt idx="552">
                  <c:v>316.95</c:v>
                </c:pt>
                <c:pt idx="553">
                  <c:v>320.5</c:v>
                </c:pt>
                <c:pt idx="554">
                  <c:v>321.64999999999998</c:v>
                </c:pt>
                <c:pt idx="555">
                  <c:v>335.35</c:v>
                </c:pt>
                <c:pt idx="556">
                  <c:v>334.85</c:v>
                </c:pt>
                <c:pt idx="557">
                  <c:v>333.25</c:v>
                </c:pt>
                <c:pt idx="558">
                  <c:v>317.64999999999998</c:v>
                </c:pt>
                <c:pt idx="559">
                  <c:v>321.3</c:v>
                </c:pt>
                <c:pt idx="560">
                  <c:v>319.14999999999998</c:v>
                </c:pt>
                <c:pt idx="561">
                  <c:v>329.2</c:v>
                </c:pt>
                <c:pt idx="562">
                  <c:v>328</c:v>
                </c:pt>
                <c:pt idx="563">
                  <c:v>325.8</c:v>
                </c:pt>
                <c:pt idx="564">
                  <c:v>326.5</c:v>
                </c:pt>
                <c:pt idx="565">
                  <c:v>325.64999999999998</c:v>
                </c:pt>
                <c:pt idx="566">
                  <c:v>323.75</c:v>
                </c:pt>
                <c:pt idx="567">
                  <c:v>322.2</c:v>
                </c:pt>
                <c:pt idx="568">
                  <c:v>325.64999999999998</c:v>
                </c:pt>
                <c:pt idx="569">
                  <c:v>326.75</c:v>
                </c:pt>
                <c:pt idx="570">
                  <c:v>328.4</c:v>
                </c:pt>
                <c:pt idx="571">
                  <c:v>322.3</c:v>
                </c:pt>
                <c:pt idx="572">
                  <c:v>318</c:v>
                </c:pt>
                <c:pt idx="573">
                  <c:v>325.55</c:v>
                </c:pt>
                <c:pt idx="574">
                  <c:v>326.85000000000002</c:v>
                </c:pt>
                <c:pt idx="575">
                  <c:v>327</c:v>
                </c:pt>
                <c:pt idx="576">
                  <c:v>340.45</c:v>
                </c:pt>
                <c:pt idx="577">
                  <c:v>352.6</c:v>
                </c:pt>
                <c:pt idx="578">
                  <c:v>354</c:v>
                </c:pt>
                <c:pt idx="579">
                  <c:v>350.5</c:v>
                </c:pt>
                <c:pt idx="580">
                  <c:v>337.45</c:v>
                </c:pt>
                <c:pt idx="581">
                  <c:v>331.35</c:v>
                </c:pt>
                <c:pt idx="582">
                  <c:v>338</c:v>
                </c:pt>
                <c:pt idx="583">
                  <c:v>338.15</c:v>
                </c:pt>
                <c:pt idx="584">
                  <c:v>343.35</c:v>
                </c:pt>
                <c:pt idx="585">
                  <c:v>348</c:v>
                </c:pt>
                <c:pt idx="586">
                  <c:v>352.9</c:v>
                </c:pt>
                <c:pt idx="587">
                  <c:v>344.25</c:v>
                </c:pt>
                <c:pt idx="588">
                  <c:v>334.5</c:v>
                </c:pt>
                <c:pt idx="589">
                  <c:v>341.95</c:v>
                </c:pt>
                <c:pt idx="590">
                  <c:v>343</c:v>
                </c:pt>
                <c:pt idx="591">
                  <c:v>344.45</c:v>
                </c:pt>
                <c:pt idx="592">
                  <c:v>341.6</c:v>
                </c:pt>
                <c:pt idx="593">
                  <c:v>345.35</c:v>
                </c:pt>
                <c:pt idx="594">
                  <c:v>343</c:v>
                </c:pt>
                <c:pt idx="595">
                  <c:v>341.1</c:v>
                </c:pt>
                <c:pt idx="596">
                  <c:v>343.45</c:v>
                </c:pt>
                <c:pt idx="597">
                  <c:v>341.65</c:v>
                </c:pt>
                <c:pt idx="598">
                  <c:v>346.2</c:v>
                </c:pt>
                <c:pt idx="599">
                  <c:v>339.65</c:v>
                </c:pt>
                <c:pt idx="600">
                  <c:v>344.5</c:v>
                </c:pt>
                <c:pt idx="601">
                  <c:v>342.3</c:v>
                </c:pt>
                <c:pt idx="602">
                  <c:v>348.1</c:v>
                </c:pt>
                <c:pt idx="603">
                  <c:v>348.15</c:v>
                </c:pt>
                <c:pt idx="604">
                  <c:v>349.65</c:v>
                </c:pt>
                <c:pt idx="605">
                  <c:v>361</c:v>
                </c:pt>
                <c:pt idx="606">
                  <c:v>368.8</c:v>
                </c:pt>
                <c:pt idx="607">
                  <c:v>385.1</c:v>
                </c:pt>
                <c:pt idx="608">
                  <c:v>386.25</c:v>
                </c:pt>
                <c:pt idx="609">
                  <c:v>384.95</c:v>
                </c:pt>
                <c:pt idx="610">
                  <c:v>420.8</c:v>
                </c:pt>
                <c:pt idx="611">
                  <c:v>419.75</c:v>
                </c:pt>
                <c:pt idx="612">
                  <c:v>430</c:v>
                </c:pt>
                <c:pt idx="613">
                  <c:v>433</c:v>
                </c:pt>
                <c:pt idx="614">
                  <c:v>436</c:v>
                </c:pt>
                <c:pt idx="615">
                  <c:v>430.75</c:v>
                </c:pt>
                <c:pt idx="616">
                  <c:v>419.25</c:v>
                </c:pt>
                <c:pt idx="617">
                  <c:v>410.75</c:v>
                </c:pt>
                <c:pt idx="618">
                  <c:v>401</c:v>
                </c:pt>
                <c:pt idx="619">
                  <c:v>408.2</c:v>
                </c:pt>
                <c:pt idx="620">
                  <c:v>408.25</c:v>
                </c:pt>
                <c:pt idx="621">
                  <c:v>388.2</c:v>
                </c:pt>
                <c:pt idx="622">
                  <c:v>383.6</c:v>
                </c:pt>
                <c:pt idx="623">
                  <c:v>388.5</c:v>
                </c:pt>
                <c:pt idx="624">
                  <c:v>391.5</c:v>
                </c:pt>
                <c:pt idx="625">
                  <c:v>394.8</c:v>
                </c:pt>
                <c:pt idx="626">
                  <c:v>389.2</c:v>
                </c:pt>
                <c:pt idx="627">
                  <c:v>403.5</c:v>
                </c:pt>
                <c:pt idx="628">
                  <c:v>402</c:v>
                </c:pt>
                <c:pt idx="629">
                  <c:v>415.7</c:v>
                </c:pt>
                <c:pt idx="630">
                  <c:v>400</c:v>
                </c:pt>
                <c:pt idx="631">
                  <c:v>400.5</c:v>
                </c:pt>
                <c:pt idx="632">
                  <c:v>402.6</c:v>
                </c:pt>
                <c:pt idx="633">
                  <c:v>397.35</c:v>
                </c:pt>
                <c:pt idx="634">
                  <c:v>399.75</c:v>
                </c:pt>
                <c:pt idx="635">
                  <c:v>405.85</c:v>
                </c:pt>
                <c:pt idx="636">
                  <c:v>406.3</c:v>
                </c:pt>
                <c:pt idx="637">
                  <c:v>408.5</c:v>
                </c:pt>
                <c:pt idx="638">
                  <c:v>404.45</c:v>
                </c:pt>
                <c:pt idx="639">
                  <c:v>416.35</c:v>
                </c:pt>
                <c:pt idx="640">
                  <c:v>418.7</c:v>
                </c:pt>
                <c:pt idx="641">
                  <c:v>431.6</c:v>
                </c:pt>
                <c:pt idx="642">
                  <c:v>437.75</c:v>
                </c:pt>
                <c:pt idx="643">
                  <c:v>462.2</c:v>
                </c:pt>
                <c:pt idx="644">
                  <c:v>456.75</c:v>
                </c:pt>
                <c:pt idx="645">
                  <c:v>453</c:v>
                </c:pt>
                <c:pt idx="646">
                  <c:v>469.9</c:v>
                </c:pt>
                <c:pt idx="647">
                  <c:v>466.5</c:v>
                </c:pt>
                <c:pt idx="648">
                  <c:v>451</c:v>
                </c:pt>
                <c:pt idx="649">
                  <c:v>453.5</c:v>
                </c:pt>
                <c:pt idx="650">
                  <c:v>455.45</c:v>
                </c:pt>
                <c:pt idx="651">
                  <c:v>449</c:v>
                </c:pt>
                <c:pt idx="652">
                  <c:v>444.1</c:v>
                </c:pt>
                <c:pt idx="653">
                  <c:v>446.25</c:v>
                </c:pt>
                <c:pt idx="654">
                  <c:v>444.75</c:v>
                </c:pt>
                <c:pt idx="655">
                  <c:v>450.6</c:v>
                </c:pt>
                <c:pt idx="656">
                  <c:v>453.3</c:v>
                </c:pt>
                <c:pt idx="657">
                  <c:v>462.5</c:v>
                </c:pt>
                <c:pt idx="658">
                  <c:v>464.1</c:v>
                </c:pt>
                <c:pt idx="659">
                  <c:v>460</c:v>
                </c:pt>
                <c:pt idx="660">
                  <c:v>455.5</c:v>
                </c:pt>
                <c:pt idx="661">
                  <c:v>453.4</c:v>
                </c:pt>
                <c:pt idx="662">
                  <c:v>464.75</c:v>
                </c:pt>
                <c:pt idx="663">
                  <c:v>459.85</c:v>
                </c:pt>
                <c:pt idx="664">
                  <c:v>461.7</c:v>
                </c:pt>
                <c:pt idx="665">
                  <c:v>461.8</c:v>
                </c:pt>
                <c:pt idx="666">
                  <c:v>454.35</c:v>
                </c:pt>
                <c:pt idx="667">
                  <c:v>462.05</c:v>
                </c:pt>
                <c:pt idx="668">
                  <c:v>465.25</c:v>
                </c:pt>
                <c:pt idx="669">
                  <c:v>470.5</c:v>
                </c:pt>
                <c:pt idx="670">
                  <c:v>468.8</c:v>
                </c:pt>
                <c:pt idx="671">
                  <c:v>460</c:v>
                </c:pt>
                <c:pt idx="672">
                  <c:v>464.95</c:v>
                </c:pt>
                <c:pt idx="673">
                  <c:v>465.7</c:v>
                </c:pt>
                <c:pt idx="674">
                  <c:v>485.5</c:v>
                </c:pt>
                <c:pt idx="675">
                  <c:v>486.25</c:v>
                </c:pt>
                <c:pt idx="676">
                  <c:v>493.5</c:v>
                </c:pt>
                <c:pt idx="677">
                  <c:v>481</c:v>
                </c:pt>
                <c:pt idx="678">
                  <c:v>484.8</c:v>
                </c:pt>
                <c:pt idx="679">
                  <c:v>484.05</c:v>
                </c:pt>
                <c:pt idx="680">
                  <c:v>483.9</c:v>
                </c:pt>
                <c:pt idx="681">
                  <c:v>480.3</c:v>
                </c:pt>
                <c:pt idx="682">
                  <c:v>476.2</c:v>
                </c:pt>
                <c:pt idx="683">
                  <c:v>458</c:v>
                </c:pt>
                <c:pt idx="684">
                  <c:v>441.7</c:v>
                </c:pt>
                <c:pt idx="685">
                  <c:v>443.6</c:v>
                </c:pt>
                <c:pt idx="686">
                  <c:v>442.9</c:v>
                </c:pt>
                <c:pt idx="687">
                  <c:v>430.45</c:v>
                </c:pt>
                <c:pt idx="688">
                  <c:v>431.8</c:v>
                </c:pt>
                <c:pt idx="689">
                  <c:v>441.8</c:v>
                </c:pt>
                <c:pt idx="690">
                  <c:v>442.85</c:v>
                </c:pt>
                <c:pt idx="691">
                  <c:v>451.8</c:v>
                </c:pt>
                <c:pt idx="692">
                  <c:v>456.95</c:v>
                </c:pt>
                <c:pt idx="693">
                  <c:v>449.4</c:v>
                </c:pt>
                <c:pt idx="694">
                  <c:v>456.3</c:v>
                </c:pt>
                <c:pt idx="695">
                  <c:v>448.6</c:v>
                </c:pt>
                <c:pt idx="696">
                  <c:v>449</c:v>
                </c:pt>
                <c:pt idx="697">
                  <c:v>442.8</c:v>
                </c:pt>
                <c:pt idx="698">
                  <c:v>449.5</c:v>
                </c:pt>
                <c:pt idx="699">
                  <c:v>454.9</c:v>
                </c:pt>
                <c:pt idx="700">
                  <c:v>452</c:v>
                </c:pt>
                <c:pt idx="701">
                  <c:v>464.7</c:v>
                </c:pt>
                <c:pt idx="702">
                  <c:v>457.6</c:v>
                </c:pt>
                <c:pt idx="703">
                  <c:v>450.25</c:v>
                </c:pt>
                <c:pt idx="704">
                  <c:v>443.25</c:v>
                </c:pt>
                <c:pt idx="705">
                  <c:v>436.85</c:v>
                </c:pt>
                <c:pt idx="706">
                  <c:v>439.4</c:v>
                </c:pt>
                <c:pt idx="707">
                  <c:v>439.1</c:v>
                </c:pt>
                <c:pt idx="708">
                  <c:v>442.2</c:v>
                </c:pt>
                <c:pt idx="709">
                  <c:v>436.8</c:v>
                </c:pt>
                <c:pt idx="710">
                  <c:v>432.85</c:v>
                </c:pt>
                <c:pt idx="711">
                  <c:v>433.25</c:v>
                </c:pt>
                <c:pt idx="712">
                  <c:v>432.6</c:v>
                </c:pt>
                <c:pt idx="713">
                  <c:v>433.15</c:v>
                </c:pt>
                <c:pt idx="714">
                  <c:v>428.75</c:v>
                </c:pt>
                <c:pt idx="715">
                  <c:v>429.4</c:v>
                </c:pt>
                <c:pt idx="716">
                  <c:v>415.15</c:v>
                </c:pt>
                <c:pt idx="717">
                  <c:v>400.35</c:v>
                </c:pt>
                <c:pt idx="718">
                  <c:v>396.7</c:v>
                </c:pt>
                <c:pt idx="719">
                  <c:v>403.9</c:v>
                </c:pt>
                <c:pt idx="720">
                  <c:v>407.6</c:v>
                </c:pt>
                <c:pt idx="721">
                  <c:v>410.25</c:v>
                </c:pt>
                <c:pt idx="722">
                  <c:v>411.5</c:v>
                </c:pt>
                <c:pt idx="723">
                  <c:v>421</c:v>
                </c:pt>
                <c:pt idx="724">
                  <c:v>420.3</c:v>
                </c:pt>
                <c:pt idx="725">
                  <c:v>417.75</c:v>
                </c:pt>
                <c:pt idx="726">
                  <c:v>419.25</c:v>
                </c:pt>
                <c:pt idx="727">
                  <c:v>424.25</c:v>
                </c:pt>
                <c:pt idx="728">
                  <c:v>419.75</c:v>
                </c:pt>
                <c:pt idx="729">
                  <c:v>411.75</c:v>
                </c:pt>
                <c:pt idx="730">
                  <c:v>416.4</c:v>
                </c:pt>
                <c:pt idx="731">
                  <c:v>410.9</c:v>
                </c:pt>
                <c:pt idx="732">
                  <c:v>406.35</c:v>
                </c:pt>
                <c:pt idx="733">
                  <c:v>405.55</c:v>
                </c:pt>
                <c:pt idx="734">
                  <c:v>405.5</c:v>
                </c:pt>
                <c:pt idx="735">
                  <c:v>399.75</c:v>
                </c:pt>
                <c:pt idx="736">
                  <c:v>390</c:v>
                </c:pt>
                <c:pt idx="737">
                  <c:v>389.6</c:v>
                </c:pt>
                <c:pt idx="738">
                  <c:v>380.4</c:v>
                </c:pt>
                <c:pt idx="739">
                  <c:v>388.4</c:v>
                </c:pt>
                <c:pt idx="740">
                  <c:v>386.4</c:v>
                </c:pt>
                <c:pt idx="741">
                  <c:v>393.5</c:v>
                </c:pt>
                <c:pt idx="742">
                  <c:v>394.3</c:v>
                </c:pt>
                <c:pt idx="743">
                  <c:v>394.9</c:v>
                </c:pt>
                <c:pt idx="744">
                  <c:v>383.2</c:v>
                </c:pt>
                <c:pt idx="745">
                  <c:v>382.25</c:v>
                </c:pt>
                <c:pt idx="746">
                  <c:v>386.2</c:v>
                </c:pt>
                <c:pt idx="747">
                  <c:v>384</c:v>
                </c:pt>
                <c:pt idx="748">
                  <c:v>377.55</c:v>
                </c:pt>
                <c:pt idx="749">
                  <c:v>375.7</c:v>
                </c:pt>
                <c:pt idx="750">
                  <c:v>377.3</c:v>
                </c:pt>
                <c:pt idx="751">
                  <c:v>365.5</c:v>
                </c:pt>
                <c:pt idx="752">
                  <c:v>365.8</c:v>
                </c:pt>
                <c:pt idx="753">
                  <c:v>361.5</c:v>
                </c:pt>
                <c:pt idx="754">
                  <c:v>368.25</c:v>
                </c:pt>
                <c:pt idx="755">
                  <c:v>365.35</c:v>
                </c:pt>
                <c:pt idx="756">
                  <c:v>370</c:v>
                </c:pt>
                <c:pt idx="757">
                  <c:v>373</c:v>
                </c:pt>
                <c:pt idx="758">
                  <c:v>383.55</c:v>
                </c:pt>
                <c:pt idx="759">
                  <c:v>370.8</c:v>
                </c:pt>
                <c:pt idx="760">
                  <c:v>372.4</c:v>
                </c:pt>
                <c:pt idx="761">
                  <c:v>369.7</c:v>
                </c:pt>
                <c:pt idx="762">
                  <c:v>370.5</c:v>
                </c:pt>
                <c:pt idx="763">
                  <c:v>361.9</c:v>
                </c:pt>
                <c:pt idx="764">
                  <c:v>366.25</c:v>
                </c:pt>
                <c:pt idx="765">
                  <c:v>360.45</c:v>
                </c:pt>
                <c:pt idx="766">
                  <c:v>359.4</c:v>
                </c:pt>
                <c:pt idx="767">
                  <c:v>359.6</c:v>
                </c:pt>
                <c:pt idx="768">
                  <c:v>355.75</c:v>
                </c:pt>
                <c:pt idx="769">
                  <c:v>364.9</c:v>
                </c:pt>
                <c:pt idx="770">
                  <c:v>366.5</c:v>
                </c:pt>
                <c:pt idx="771">
                  <c:v>363</c:v>
                </c:pt>
                <c:pt idx="772">
                  <c:v>363.2</c:v>
                </c:pt>
                <c:pt idx="773">
                  <c:v>365.65</c:v>
                </c:pt>
                <c:pt idx="774">
                  <c:v>372.6</c:v>
                </c:pt>
                <c:pt idx="775">
                  <c:v>380.5</c:v>
                </c:pt>
                <c:pt idx="776">
                  <c:v>385.35</c:v>
                </c:pt>
                <c:pt idx="777">
                  <c:v>392</c:v>
                </c:pt>
                <c:pt idx="778">
                  <c:v>409.9</c:v>
                </c:pt>
                <c:pt idx="779">
                  <c:v>413.85</c:v>
                </c:pt>
                <c:pt idx="780">
                  <c:v>409.35</c:v>
                </c:pt>
                <c:pt idx="781">
                  <c:v>412.75</c:v>
                </c:pt>
                <c:pt idx="782">
                  <c:v>412.75</c:v>
                </c:pt>
                <c:pt idx="783">
                  <c:v>402.9</c:v>
                </c:pt>
                <c:pt idx="784">
                  <c:v>405</c:v>
                </c:pt>
                <c:pt idx="785">
                  <c:v>416.25</c:v>
                </c:pt>
                <c:pt idx="786">
                  <c:v>408.65</c:v>
                </c:pt>
                <c:pt idx="787">
                  <c:v>418</c:v>
                </c:pt>
                <c:pt idx="788">
                  <c:v>417.95</c:v>
                </c:pt>
                <c:pt idx="789">
                  <c:v>415.5</c:v>
                </c:pt>
                <c:pt idx="790">
                  <c:v>416.5</c:v>
                </c:pt>
                <c:pt idx="791">
                  <c:v>415.85</c:v>
                </c:pt>
                <c:pt idx="792">
                  <c:v>405.05</c:v>
                </c:pt>
                <c:pt idx="793">
                  <c:v>399.3</c:v>
                </c:pt>
                <c:pt idx="794">
                  <c:v>400.65</c:v>
                </c:pt>
                <c:pt idx="795">
                  <c:v>393.5</c:v>
                </c:pt>
                <c:pt idx="796">
                  <c:v>368.5</c:v>
                </c:pt>
                <c:pt idx="797">
                  <c:v>377.7</c:v>
                </c:pt>
                <c:pt idx="798">
                  <c:v>375.5</c:v>
                </c:pt>
                <c:pt idx="799">
                  <c:v>376.25</c:v>
                </c:pt>
                <c:pt idx="800">
                  <c:v>371.6</c:v>
                </c:pt>
                <c:pt idx="801">
                  <c:v>371.3</c:v>
                </c:pt>
                <c:pt idx="802">
                  <c:v>368.55</c:v>
                </c:pt>
                <c:pt idx="803">
                  <c:v>369.9</c:v>
                </c:pt>
                <c:pt idx="804">
                  <c:v>366.5</c:v>
                </c:pt>
                <c:pt idx="805">
                  <c:v>363.45</c:v>
                </c:pt>
                <c:pt idx="806">
                  <c:v>353.5</c:v>
                </c:pt>
                <c:pt idx="807">
                  <c:v>346.9</c:v>
                </c:pt>
                <c:pt idx="808">
                  <c:v>350</c:v>
                </c:pt>
                <c:pt idx="809">
                  <c:v>352.5</c:v>
                </c:pt>
                <c:pt idx="810">
                  <c:v>361.5</c:v>
                </c:pt>
                <c:pt idx="811">
                  <c:v>365</c:v>
                </c:pt>
                <c:pt idx="812">
                  <c:v>361.75</c:v>
                </c:pt>
                <c:pt idx="813">
                  <c:v>367.7</c:v>
                </c:pt>
                <c:pt idx="814">
                  <c:v>378.1</c:v>
                </c:pt>
                <c:pt idx="815">
                  <c:v>389.6</c:v>
                </c:pt>
                <c:pt idx="816">
                  <c:v>410.5</c:v>
                </c:pt>
                <c:pt idx="817">
                  <c:v>411</c:v>
                </c:pt>
                <c:pt idx="818">
                  <c:v>383.2</c:v>
                </c:pt>
                <c:pt idx="819">
                  <c:v>384.9</c:v>
                </c:pt>
                <c:pt idx="820">
                  <c:v>386</c:v>
                </c:pt>
                <c:pt idx="821">
                  <c:v>392.5</c:v>
                </c:pt>
                <c:pt idx="822">
                  <c:v>403.4</c:v>
                </c:pt>
                <c:pt idx="823">
                  <c:v>394.5</c:v>
                </c:pt>
                <c:pt idx="824">
                  <c:v>388.4</c:v>
                </c:pt>
                <c:pt idx="825">
                  <c:v>373.7</c:v>
                </c:pt>
                <c:pt idx="826">
                  <c:v>373</c:v>
                </c:pt>
                <c:pt idx="827">
                  <c:v>380.5</c:v>
                </c:pt>
                <c:pt idx="828">
                  <c:v>386.3</c:v>
                </c:pt>
                <c:pt idx="829">
                  <c:v>379.5</c:v>
                </c:pt>
                <c:pt idx="830">
                  <c:v>383.75</c:v>
                </c:pt>
                <c:pt idx="831">
                  <c:v>386</c:v>
                </c:pt>
                <c:pt idx="832">
                  <c:v>371.2</c:v>
                </c:pt>
                <c:pt idx="833">
                  <c:v>373.6</c:v>
                </c:pt>
                <c:pt idx="834">
                  <c:v>383.9</c:v>
                </c:pt>
                <c:pt idx="835">
                  <c:v>386</c:v>
                </c:pt>
                <c:pt idx="836">
                  <c:v>388.5</c:v>
                </c:pt>
                <c:pt idx="837">
                  <c:v>391.5</c:v>
                </c:pt>
                <c:pt idx="838">
                  <c:v>380.5</c:v>
                </c:pt>
                <c:pt idx="839">
                  <c:v>374.5</c:v>
                </c:pt>
                <c:pt idx="840">
                  <c:v>365.8</c:v>
                </c:pt>
                <c:pt idx="841">
                  <c:v>370.1</c:v>
                </c:pt>
                <c:pt idx="842">
                  <c:v>365.5</c:v>
                </c:pt>
                <c:pt idx="843">
                  <c:v>357.5</c:v>
                </c:pt>
                <c:pt idx="844">
                  <c:v>367.3</c:v>
                </c:pt>
                <c:pt idx="845">
                  <c:v>369.1</c:v>
                </c:pt>
                <c:pt idx="846">
                  <c:v>366.4</c:v>
                </c:pt>
                <c:pt idx="847">
                  <c:v>363.25</c:v>
                </c:pt>
                <c:pt idx="848">
                  <c:v>355.5</c:v>
                </c:pt>
                <c:pt idx="849">
                  <c:v>358.5</c:v>
                </c:pt>
                <c:pt idx="850">
                  <c:v>362.25</c:v>
                </c:pt>
                <c:pt idx="851">
                  <c:v>357.5</c:v>
                </c:pt>
                <c:pt idx="852">
                  <c:v>354.75</c:v>
                </c:pt>
                <c:pt idx="853">
                  <c:v>356.8</c:v>
                </c:pt>
                <c:pt idx="854">
                  <c:v>357.25</c:v>
                </c:pt>
                <c:pt idx="855">
                  <c:v>355</c:v>
                </c:pt>
                <c:pt idx="856">
                  <c:v>355.65</c:v>
                </c:pt>
                <c:pt idx="857">
                  <c:v>361.5</c:v>
                </c:pt>
                <c:pt idx="858">
                  <c:v>366</c:v>
                </c:pt>
                <c:pt idx="859">
                  <c:v>367.1</c:v>
                </c:pt>
                <c:pt idx="860">
                  <c:v>367.8</c:v>
                </c:pt>
                <c:pt idx="861">
                  <c:v>368.6</c:v>
                </c:pt>
                <c:pt idx="862">
                  <c:v>370.5</c:v>
                </c:pt>
                <c:pt idx="863">
                  <c:v>368.75</c:v>
                </c:pt>
                <c:pt idx="864">
                  <c:v>370.5</c:v>
                </c:pt>
                <c:pt idx="865">
                  <c:v>366.5</c:v>
                </c:pt>
                <c:pt idx="866">
                  <c:v>361.6</c:v>
                </c:pt>
                <c:pt idx="867">
                  <c:v>359.1</c:v>
                </c:pt>
                <c:pt idx="868">
                  <c:v>357.75</c:v>
                </c:pt>
                <c:pt idx="869">
                  <c:v>353.5</c:v>
                </c:pt>
                <c:pt idx="870">
                  <c:v>348.3</c:v>
                </c:pt>
                <c:pt idx="871">
                  <c:v>349.3</c:v>
                </c:pt>
                <c:pt idx="872">
                  <c:v>344.2</c:v>
                </c:pt>
                <c:pt idx="873">
                  <c:v>348.3</c:v>
                </c:pt>
                <c:pt idx="874">
                  <c:v>348</c:v>
                </c:pt>
                <c:pt idx="875">
                  <c:v>358.25</c:v>
                </c:pt>
                <c:pt idx="876">
                  <c:v>359.6</c:v>
                </c:pt>
                <c:pt idx="877">
                  <c:v>361.65</c:v>
                </c:pt>
                <c:pt idx="878">
                  <c:v>360.3</c:v>
                </c:pt>
                <c:pt idx="879">
                  <c:v>355.6</c:v>
                </c:pt>
                <c:pt idx="880">
                  <c:v>353.95</c:v>
                </c:pt>
                <c:pt idx="881">
                  <c:v>361.3</c:v>
                </c:pt>
                <c:pt idx="882">
                  <c:v>367.9</c:v>
                </c:pt>
                <c:pt idx="883">
                  <c:v>367.9</c:v>
                </c:pt>
                <c:pt idx="884">
                  <c:v>368.85</c:v>
                </c:pt>
                <c:pt idx="885">
                  <c:v>359.35</c:v>
                </c:pt>
                <c:pt idx="886">
                  <c:v>358.4</c:v>
                </c:pt>
                <c:pt idx="887">
                  <c:v>354.5</c:v>
                </c:pt>
                <c:pt idx="888">
                  <c:v>349.5</c:v>
                </c:pt>
                <c:pt idx="889">
                  <c:v>356.35</c:v>
                </c:pt>
                <c:pt idx="890">
                  <c:v>354.5</c:v>
                </c:pt>
                <c:pt idx="891">
                  <c:v>354.1</c:v>
                </c:pt>
                <c:pt idx="892">
                  <c:v>357</c:v>
                </c:pt>
                <c:pt idx="893">
                  <c:v>354.6</c:v>
                </c:pt>
                <c:pt idx="894">
                  <c:v>353.8</c:v>
                </c:pt>
                <c:pt idx="895">
                  <c:v>350.4</c:v>
                </c:pt>
                <c:pt idx="896">
                  <c:v>352.85</c:v>
                </c:pt>
                <c:pt idx="897">
                  <c:v>349.4</c:v>
                </c:pt>
                <c:pt idx="898">
                  <c:v>346.6</c:v>
                </c:pt>
                <c:pt idx="899">
                  <c:v>338.2</c:v>
                </c:pt>
                <c:pt idx="900">
                  <c:v>342.1</c:v>
                </c:pt>
                <c:pt idx="901">
                  <c:v>340.7</c:v>
                </c:pt>
                <c:pt idx="902">
                  <c:v>340.7</c:v>
                </c:pt>
                <c:pt idx="903">
                  <c:v>337</c:v>
                </c:pt>
                <c:pt idx="904">
                  <c:v>336.4</c:v>
                </c:pt>
                <c:pt idx="905">
                  <c:v>338.3</c:v>
                </c:pt>
                <c:pt idx="906">
                  <c:v>335.4</c:v>
                </c:pt>
                <c:pt idx="907">
                  <c:v>338.35</c:v>
                </c:pt>
                <c:pt idx="908">
                  <c:v>337.65</c:v>
                </c:pt>
                <c:pt idx="909">
                  <c:v>336.3</c:v>
                </c:pt>
                <c:pt idx="910">
                  <c:v>338.5</c:v>
                </c:pt>
                <c:pt idx="911">
                  <c:v>342.5</c:v>
                </c:pt>
                <c:pt idx="912">
                  <c:v>340.2</c:v>
                </c:pt>
                <c:pt idx="913">
                  <c:v>342.3</c:v>
                </c:pt>
                <c:pt idx="914">
                  <c:v>345.5</c:v>
                </c:pt>
                <c:pt idx="915">
                  <c:v>347.9</c:v>
                </c:pt>
                <c:pt idx="916">
                  <c:v>357.1</c:v>
                </c:pt>
                <c:pt idx="917">
                  <c:v>357.8</c:v>
                </c:pt>
                <c:pt idx="918">
                  <c:v>358</c:v>
                </c:pt>
                <c:pt idx="919">
                  <c:v>350.4</c:v>
                </c:pt>
                <c:pt idx="920">
                  <c:v>336.1</c:v>
                </c:pt>
                <c:pt idx="921">
                  <c:v>337.9</c:v>
                </c:pt>
                <c:pt idx="922">
                  <c:v>340.1</c:v>
                </c:pt>
                <c:pt idx="923">
                  <c:v>341.4</c:v>
                </c:pt>
                <c:pt idx="924">
                  <c:v>340.8</c:v>
                </c:pt>
                <c:pt idx="925">
                  <c:v>350.6</c:v>
                </c:pt>
                <c:pt idx="926">
                  <c:v>349.1</c:v>
                </c:pt>
                <c:pt idx="927">
                  <c:v>348.3</c:v>
                </c:pt>
                <c:pt idx="928">
                  <c:v>350.2</c:v>
                </c:pt>
                <c:pt idx="929">
                  <c:v>342.1</c:v>
                </c:pt>
                <c:pt idx="930">
                  <c:v>343.1</c:v>
                </c:pt>
                <c:pt idx="931">
                  <c:v>339.3</c:v>
                </c:pt>
                <c:pt idx="932">
                  <c:v>334.8</c:v>
                </c:pt>
                <c:pt idx="933">
                  <c:v>335.9</c:v>
                </c:pt>
                <c:pt idx="934">
                  <c:v>335.3</c:v>
                </c:pt>
                <c:pt idx="935">
                  <c:v>334.4</c:v>
                </c:pt>
                <c:pt idx="936">
                  <c:v>335.6</c:v>
                </c:pt>
                <c:pt idx="937">
                  <c:v>334.9</c:v>
                </c:pt>
                <c:pt idx="938">
                  <c:v>336.7</c:v>
                </c:pt>
                <c:pt idx="939">
                  <c:v>333.8</c:v>
                </c:pt>
                <c:pt idx="940">
                  <c:v>332.7</c:v>
                </c:pt>
                <c:pt idx="941">
                  <c:v>329.3</c:v>
                </c:pt>
                <c:pt idx="942">
                  <c:v>327.39999999999998</c:v>
                </c:pt>
                <c:pt idx="943">
                  <c:v>328.8</c:v>
                </c:pt>
                <c:pt idx="944">
                  <c:v>330.1</c:v>
                </c:pt>
                <c:pt idx="945">
                  <c:v>327.8</c:v>
                </c:pt>
                <c:pt idx="946">
                  <c:v>328.7</c:v>
                </c:pt>
                <c:pt idx="947">
                  <c:v>329.7</c:v>
                </c:pt>
                <c:pt idx="948">
                  <c:v>327.7</c:v>
                </c:pt>
                <c:pt idx="949">
                  <c:v>329.5</c:v>
                </c:pt>
                <c:pt idx="950">
                  <c:v>327.8</c:v>
                </c:pt>
                <c:pt idx="951">
                  <c:v>331.5</c:v>
                </c:pt>
                <c:pt idx="952">
                  <c:v>332.1</c:v>
                </c:pt>
                <c:pt idx="953">
                  <c:v>340.6</c:v>
                </c:pt>
                <c:pt idx="954">
                  <c:v>337.4</c:v>
                </c:pt>
                <c:pt idx="955">
                  <c:v>338.8</c:v>
                </c:pt>
                <c:pt idx="956">
                  <c:v>345.5</c:v>
                </c:pt>
                <c:pt idx="957">
                  <c:v>355.9</c:v>
                </c:pt>
                <c:pt idx="958">
                  <c:v>358</c:v>
                </c:pt>
                <c:pt idx="959">
                  <c:v>367.5</c:v>
                </c:pt>
                <c:pt idx="960">
                  <c:v>375.9</c:v>
                </c:pt>
                <c:pt idx="961">
                  <c:v>377</c:v>
                </c:pt>
                <c:pt idx="962">
                  <c:v>377</c:v>
                </c:pt>
                <c:pt idx="963">
                  <c:v>365</c:v>
                </c:pt>
                <c:pt idx="964">
                  <c:v>370.9</c:v>
                </c:pt>
                <c:pt idx="965">
                  <c:v>376.2</c:v>
                </c:pt>
                <c:pt idx="966">
                  <c:v>385.2</c:v>
                </c:pt>
                <c:pt idx="967">
                  <c:v>391.2</c:v>
                </c:pt>
                <c:pt idx="968">
                  <c:v>392.3</c:v>
                </c:pt>
                <c:pt idx="969">
                  <c:v>389.4</c:v>
                </c:pt>
                <c:pt idx="970">
                  <c:v>407</c:v>
                </c:pt>
                <c:pt idx="971">
                  <c:v>376.9</c:v>
                </c:pt>
                <c:pt idx="972">
                  <c:v>369.5</c:v>
                </c:pt>
                <c:pt idx="973">
                  <c:v>373.2</c:v>
                </c:pt>
                <c:pt idx="974">
                  <c:v>369.1</c:v>
                </c:pt>
                <c:pt idx="975">
                  <c:v>362.6</c:v>
                </c:pt>
                <c:pt idx="976">
                  <c:v>350</c:v>
                </c:pt>
                <c:pt idx="977">
                  <c:v>350.4</c:v>
                </c:pt>
                <c:pt idx="978">
                  <c:v>357.4</c:v>
                </c:pt>
                <c:pt idx="979">
                  <c:v>354.2</c:v>
                </c:pt>
                <c:pt idx="980">
                  <c:v>358.25</c:v>
                </c:pt>
                <c:pt idx="981">
                  <c:v>364.5</c:v>
                </c:pt>
                <c:pt idx="982">
                  <c:v>367</c:v>
                </c:pt>
                <c:pt idx="983">
                  <c:v>368</c:v>
                </c:pt>
                <c:pt idx="984">
                  <c:v>376.8</c:v>
                </c:pt>
                <c:pt idx="985">
                  <c:v>372.8</c:v>
                </c:pt>
                <c:pt idx="986">
                  <c:v>377.7</c:v>
                </c:pt>
                <c:pt idx="987">
                  <c:v>376.75</c:v>
                </c:pt>
                <c:pt idx="988">
                  <c:v>376.3</c:v>
                </c:pt>
                <c:pt idx="989">
                  <c:v>383</c:v>
                </c:pt>
                <c:pt idx="990">
                  <c:v>387</c:v>
                </c:pt>
                <c:pt idx="991">
                  <c:v>386.4</c:v>
                </c:pt>
                <c:pt idx="992">
                  <c:v>390.2</c:v>
                </c:pt>
                <c:pt idx="993">
                  <c:v>386.3</c:v>
                </c:pt>
                <c:pt idx="994">
                  <c:v>389.3</c:v>
                </c:pt>
                <c:pt idx="995">
                  <c:v>380.2</c:v>
                </c:pt>
                <c:pt idx="996">
                  <c:v>375.8</c:v>
                </c:pt>
                <c:pt idx="997">
                  <c:v>386.6</c:v>
                </c:pt>
                <c:pt idx="998">
                  <c:v>380</c:v>
                </c:pt>
                <c:pt idx="999">
                  <c:v>378.1</c:v>
                </c:pt>
                <c:pt idx="1000">
                  <c:v>378.3</c:v>
                </c:pt>
                <c:pt idx="1001">
                  <c:v>377.5</c:v>
                </c:pt>
                <c:pt idx="1002">
                  <c:v>386</c:v>
                </c:pt>
                <c:pt idx="1003">
                  <c:v>386.2</c:v>
                </c:pt>
                <c:pt idx="1004">
                  <c:v>390.7</c:v>
                </c:pt>
                <c:pt idx="1005">
                  <c:v>388.5</c:v>
                </c:pt>
                <c:pt idx="1006">
                  <c:v>385</c:v>
                </c:pt>
                <c:pt idx="1007">
                  <c:v>377.6</c:v>
                </c:pt>
                <c:pt idx="1008">
                  <c:v>369.8</c:v>
                </c:pt>
                <c:pt idx="1009">
                  <c:v>376</c:v>
                </c:pt>
                <c:pt idx="1010">
                  <c:v>383.75</c:v>
                </c:pt>
                <c:pt idx="1011">
                  <c:v>380.5</c:v>
                </c:pt>
                <c:pt idx="1012">
                  <c:v>385.5</c:v>
                </c:pt>
                <c:pt idx="1013">
                  <c:v>384.5</c:v>
                </c:pt>
                <c:pt idx="1014">
                  <c:v>380.3</c:v>
                </c:pt>
                <c:pt idx="1015">
                  <c:v>383.4</c:v>
                </c:pt>
                <c:pt idx="1016">
                  <c:v>392.4</c:v>
                </c:pt>
                <c:pt idx="1017">
                  <c:v>392</c:v>
                </c:pt>
                <c:pt idx="1018">
                  <c:v>386.7</c:v>
                </c:pt>
                <c:pt idx="1019">
                  <c:v>384</c:v>
                </c:pt>
                <c:pt idx="1020">
                  <c:v>384.8</c:v>
                </c:pt>
                <c:pt idx="1021">
                  <c:v>384.1</c:v>
                </c:pt>
                <c:pt idx="1022">
                  <c:v>383.4</c:v>
                </c:pt>
                <c:pt idx="1023">
                  <c:v>378</c:v>
                </c:pt>
                <c:pt idx="1024">
                  <c:v>376.3</c:v>
                </c:pt>
                <c:pt idx="1025">
                  <c:v>382.05</c:v>
                </c:pt>
                <c:pt idx="1026">
                  <c:v>383.3</c:v>
                </c:pt>
                <c:pt idx="1027">
                  <c:v>387</c:v>
                </c:pt>
                <c:pt idx="1028">
                  <c:v>391.5</c:v>
                </c:pt>
                <c:pt idx="1029">
                  <c:v>389.5</c:v>
                </c:pt>
                <c:pt idx="1030">
                  <c:v>395.8</c:v>
                </c:pt>
                <c:pt idx="1031">
                  <c:v>394.1</c:v>
                </c:pt>
                <c:pt idx="1032">
                  <c:v>390.7</c:v>
                </c:pt>
                <c:pt idx="1033">
                  <c:v>387.5</c:v>
                </c:pt>
                <c:pt idx="1034">
                  <c:v>390.5</c:v>
                </c:pt>
                <c:pt idx="1035">
                  <c:v>387.3</c:v>
                </c:pt>
                <c:pt idx="1036">
                  <c:v>383.5</c:v>
                </c:pt>
                <c:pt idx="1037">
                  <c:v>384.7</c:v>
                </c:pt>
                <c:pt idx="1038">
                  <c:v>383.7</c:v>
                </c:pt>
                <c:pt idx="1039">
                  <c:v>384.7</c:v>
                </c:pt>
                <c:pt idx="1040">
                  <c:v>377.8</c:v>
                </c:pt>
                <c:pt idx="1041">
                  <c:v>377.2</c:v>
                </c:pt>
                <c:pt idx="1042">
                  <c:v>378.5</c:v>
                </c:pt>
                <c:pt idx="1043">
                  <c:v>380.2</c:v>
                </c:pt>
                <c:pt idx="1044">
                  <c:v>382.7</c:v>
                </c:pt>
                <c:pt idx="1045">
                  <c:v>374.4</c:v>
                </c:pt>
                <c:pt idx="1046">
                  <c:v>378.3</c:v>
                </c:pt>
                <c:pt idx="1047">
                  <c:v>384.7</c:v>
                </c:pt>
                <c:pt idx="1048">
                  <c:v>374.5</c:v>
                </c:pt>
                <c:pt idx="1049">
                  <c:v>375.9</c:v>
                </c:pt>
                <c:pt idx="1050">
                  <c:v>375.8</c:v>
                </c:pt>
                <c:pt idx="1051">
                  <c:v>378.2</c:v>
                </c:pt>
                <c:pt idx="1052">
                  <c:v>375.4</c:v>
                </c:pt>
                <c:pt idx="1053">
                  <c:v>376.3</c:v>
                </c:pt>
                <c:pt idx="1054">
                  <c:v>381.8</c:v>
                </c:pt>
                <c:pt idx="1055">
                  <c:v>383.25</c:v>
                </c:pt>
                <c:pt idx="1056">
                  <c:v>381.8</c:v>
                </c:pt>
                <c:pt idx="1057">
                  <c:v>390.7</c:v>
                </c:pt>
                <c:pt idx="1058">
                  <c:v>392.4</c:v>
                </c:pt>
                <c:pt idx="1059">
                  <c:v>391</c:v>
                </c:pt>
                <c:pt idx="1060">
                  <c:v>389.9</c:v>
                </c:pt>
                <c:pt idx="1061">
                  <c:v>386</c:v>
                </c:pt>
                <c:pt idx="1062">
                  <c:v>390.8</c:v>
                </c:pt>
                <c:pt idx="1063">
                  <c:v>383.1</c:v>
                </c:pt>
                <c:pt idx="1064">
                  <c:v>382</c:v>
                </c:pt>
                <c:pt idx="1065">
                  <c:v>386.6</c:v>
                </c:pt>
                <c:pt idx="1066">
                  <c:v>383.5</c:v>
                </c:pt>
                <c:pt idx="1067">
                  <c:v>388.3</c:v>
                </c:pt>
                <c:pt idx="1068">
                  <c:v>389.6</c:v>
                </c:pt>
                <c:pt idx="1069">
                  <c:v>389.7</c:v>
                </c:pt>
                <c:pt idx="1070">
                  <c:v>383.8</c:v>
                </c:pt>
                <c:pt idx="1071">
                  <c:v>385.7</c:v>
                </c:pt>
                <c:pt idx="1072">
                  <c:v>388.5</c:v>
                </c:pt>
                <c:pt idx="1073">
                  <c:v>386.1</c:v>
                </c:pt>
                <c:pt idx="1074">
                  <c:v>382.8</c:v>
                </c:pt>
                <c:pt idx="1075">
                  <c:v>383.4</c:v>
                </c:pt>
                <c:pt idx="1076">
                  <c:v>383.5</c:v>
                </c:pt>
                <c:pt idx="1077">
                  <c:v>384.4</c:v>
                </c:pt>
                <c:pt idx="1078">
                  <c:v>383</c:v>
                </c:pt>
                <c:pt idx="1079">
                  <c:v>380.4</c:v>
                </c:pt>
                <c:pt idx="1080">
                  <c:v>381.5</c:v>
                </c:pt>
                <c:pt idx="1081">
                  <c:v>384.3</c:v>
                </c:pt>
                <c:pt idx="1082">
                  <c:v>382.4</c:v>
                </c:pt>
                <c:pt idx="1083">
                  <c:v>383.3</c:v>
                </c:pt>
                <c:pt idx="1084">
                  <c:v>383.1</c:v>
                </c:pt>
                <c:pt idx="1085">
                  <c:v>384</c:v>
                </c:pt>
                <c:pt idx="1086">
                  <c:v>382.1</c:v>
                </c:pt>
                <c:pt idx="1087">
                  <c:v>382.05</c:v>
                </c:pt>
                <c:pt idx="1088">
                  <c:v>382.1</c:v>
                </c:pt>
                <c:pt idx="1089">
                  <c:v>389.2</c:v>
                </c:pt>
                <c:pt idx="1090">
                  <c:v>386.8</c:v>
                </c:pt>
                <c:pt idx="1091">
                  <c:v>383.4</c:v>
                </c:pt>
                <c:pt idx="1092">
                  <c:v>385.95</c:v>
                </c:pt>
                <c:pt idx="1093">
                  <c:v>389</c:v>
                </c:pt>
                <c:pt idx="1094">
                  <c:v>386</c:v>
                </c:pt>
                <c:pt idx="1095">
                  <c:v>387</c:v>
                </c:pt>
                <c:pt idx="1096">
                  <c:v>386.85</c:v>
                </c:pt>
                <c:pt idx="1097">
                  <c:v>396</c:v>
                </c:pt>
                <c:pt idx="1098">
                  <c:v>397.2</c:v>
                </c:pt>
                <c:pt idx="1099">
                  <c:v>399.2</c:v>
                </c:pt>
                <c:pt idx="1100">
                  <c:v>405.9</c:v>
                </c:pt>
                <c:pt idx="1101">
                  <c:v>415.1</c:v>
                </c:pt>
                <c:pt idx="1102">
                  <c:v>405</c:v>
                </c:pt>
                <c:pt idx="1103">
                  <c:v>405.2</c:v>
                </c:pt>
                <c:pt idx="1104">
                  <c:v>398</c:v>
                </c:pt>
                <c:pt idx="1105">
                  <c:v>398.5</c:v>
                </c:pt>
                <c:pt idx="1106">
                  <c:v>396.85</c:v>
                </c:pt>
                <c:pt idx="1107">
                  <c:v>395.85</c:v>
                </c:pt>
                <c:pt idx="1108">
                  <c:v>398.1</c:v>
                </c:pt>
                <c:pt idx="1109">
                  <c:v>395.1</c:v>
                </c:pt>
                <c:pt idx="1110">
                  <c:v>393.3</c:v>
                </c:pt>
                <c:pt idx="1111">
                  <c:v>394.4</c:v>
                </c:pt>
                <c:pt idx="1112">
                  <c:v>390.4</c:v>
                </c:pt>
                <c:pt idx="1113">
                  <c:v>390.1</c:v>
                </c:pt>
                <c:pt idx="1114">
                  <c:v>392</c:v>
                </c:pt>
                <c:pt idx="1115">
                  <c:v>391</c:v>
                </c:pt>
                <c:pt idx="1116">
                  <c:v>392.2</c:v>
                </c:pt>
                <c:pt idx="1117">
                  <c:v>390.65</c:v>
                </c:pt>
                <c:pt idx="1118">
                  <c:v>390.8</c:v>
                </c:pt>
                <c:pt idx="1119">
                  <c:v>385.05</c:v>
                </c:pt>
                <c:pt idx="1120">
                  <c:v>384.65</c:v>
                </c:pt>
                <c:pt idx="1121">
                  <c:v>384.75</c:v>
                </c:pt>
                <c:pt idx="1122">
                  <c:v>380.2</c:v>
                </c:pt>
                <c:pt idx="1123">
                  <c:v>381.45</c:v>
                </c:pt>
                <c:pt idx="1124">
                  <c:v>383.4</c:v>
                </c:pt>
                <c:pt idx="1125">
                  <c:v>384.7</c:v>
                </c:pt>
                <c:pt idx="1126">
                  <c:v>385</c:v>
                </c:pt>
                <c:pt idx="1127">
                  <c:v>387.05</c:v>
                </c:pt>
                <c:pt idx="1128">
                  <c:v>387.4</c:v>
                </c:pt>
                <c:pt idx="1129">
                  <c:v>385.9</c:v>
                </c:pt>
                <c:pt idx="1130">
                  <c:v>387.9</c:v>
                </c:pt>
                <c:pt idx="1131">
                  <c:v>386.1</c:v>
                </c:pt>
                <c:pt idx="1132">
                  <c:v>384.6</c:v>
                </c:pt>
                <c:pt idx="1133">
                  <c:v>382.25</c:v>
                </c:pt>
                <c:pt idx="1134">
                  <c:v>381</c:v>
                </c:pt>
                <c:pt idx="1135">
                  <c:v>380.15</c:v>
                </c:pt>
                <c:pt idx="1136">
                  <c:v>380.05</c:v>
                </c:pt>
                <c:pt idx="1137">
                  <c:v>381</c:v>
                </c:pt>
                <c:pt idx="1138">
                  <c:v>380</c:v>
                </c:pt>
                <c:pt idx="1139">
                  <c:v>382.55</c:v>
                </c:pt>
                <c:pt idx="1140">
                  <c:v>378</c:v>
                </c:pt>
                <c:pt idx="1141">
                  <c:v>379.3</c:v>
                </c:pt>
                <c:pt idx="1142">
                  <c:v>380.05</c:v>
                </c:pt>
                <c:pt idx="1143">
                  <c:v>375.9</c:v>
                </c:pt>
                <c:pt idx="1144">
                  <c:v>371.2</c:v>
                </c:pt>
                <c:pt idx="1145">
                  <c:v>368.7</c:v>
                </c:pt>
                <c:pt idx="1146">
                  <c:v>368.45</c:v>
                </c:pt>
                <c:pt idx="1147">
                  <c:v>368.5</c:v>
                </c:pt>
                <c:pt idx="1148">
                  <c:v>369.5</c:v>
                </c:pt>
                <c:pt idx="1149">
                  <c:v>360.8</c:v>
                </c:pt>
                <c:pt idx="1150">
                  <c:v>358.8</c:v>
                </c:pt>
                <c:pt idx="1151">
                  <c:v>355.2</c:v>
                </c:pt>
                <c:pt idx="1152">
                  <c:v>352.3</c:v>
                </c:pt>
                <c:pt idx="1153">
                  <c:v>344.1</c:v>
                </c:pt>
                <c:pt idx="1154">
                  <c:v>342.8</c:v>
                </c:pt>
                <c:pt idx="1155">
                  <c:v>344.5</c:v>
                </c:pt>
                <c:pt idx="1156">
                  <c:v>351.9</c:v>
                </c:pt>
                <c:pt idx="1157">
                  <c:v>363</c:v>
                </c:pt>
                <c:pt idx="1158">
                  <c:v>348.3</c:v>
                </c:pt>
                <c:pt idx="1159">
                  <c:v>352</c:v>
                </c:pt>
                <c:pt idx="1160">
                  <c:v>352.6</c:v>
                </c:pt>
                <c:pt idx="1161">
                  <c:v>349.2</c:v>
                </c:pt>
                <c:pt idx="1162">
                  <c:v>348.5</c:v>
                </c:pt>
                <c:pt idx="1163">
                  <c:v>346.6</c:v>
                </c:pt>
                <c:pt idx="1164">
                  <c:v>341.2</c:v>
                </c:pt>
                <c:pt idx="1165">
                  <c:v>341.9</c:v>
                </c:pt>
                <c:pt idx="1166">
                  <c:v>339.7</c:v>
                </c:pt>
                <c:pt idx="1167">
                  <c:v>347.8</c:v>
                </c:pt>
                <c:pt idx="1168">
                  <c:v>343.8</c:v>
                </c:pt>
                <c:pt idx="1169">
                  <c:v>342.55</c:v>
                </c:pt>
                <c:pt idx="1170">
                  <c:v>344.5</c:v>
                </c:pt>
                <c:pt idx="1171">
                  <c:v>343.4</c:v>
                </c:pt>
                <c:pt idx="1172">
                  <c:v>340.8</c:v>
                </c:pt>
                <c:pt idx="1173">
                  <c:v>337.2</c:v>
                </c:pt>
                <c:pt idx="1174">
                  <c:v>334.6</c:v>
                </c:pt>
                <c:pt idx="1175">
                  <c:v>324.25</c:v>
                </c:pt>
                <c:pt idx="1176">
                  <c:v>321.10000000000002</c:v>
                </c:pt>
                <c:pt idx="1177">
                  <c:v>328.5</c:v>
                </c:pt>
                <c:pt idx="1178">
                  <c:v>326</c:v>
                </c:pt>
                <c:pt idx="1179">
                  <c:v>324.39999999999998</c:v>
                </c:pt>
                <c:pt idx="1180">
                  <c:v>326.89999999999998</c:v>
                </c:pt>
                <c:pt idx="1181">
                  <c:v>325.8</c:v>
                </c:pt>
                <c:pt idx="1182">
                  <c:v>326.2</c:v>
                </c:pt>
                <c:pt idx="1183">
                  <c:v>323.89999999999998</c:v>
                </c:pt>
                <c:pt idx="1184">
                  <c:v>322.3</c:v>
                </c:pt>
                <c:pt idx="1185">
                  <c:v>324</c:v>
                </c:pt>
                <c:pt idx="1186">
                  <c:v>320.60000000000002</c:v>
                </c:pt>
                <c:pt idx="1187">
                  <c:v>326.5</c:v>
                </c:pt>
                <c:pt idx="1188">
                  <c:v>334.6</c:v>
                </c:pt>
                <c:pt idx="1189">
                  <c:v>329.8</c:v>
                </c:pt>
                <c:pt idx="1190">
                  <c:v>323.89999999999998</c:v>
                </c:pt>
                <c:pt idx="1191">
                  <c:v>310.10000000000002</c:v>
                </c:pt>
                <c:pt idx="1192">
                  <c:v>311.2</c:v>
                </c:pt>
                <c:pt idx="1193">
                  <c:v>310</c:v>
                </c:pt>
                <c:pt idx="1194">
                  <c:v>303</c:v>
                </c:pt>
                <c:pt idx="1195">
                  <c:v>304.7</c:v>
                </c:pt>
                <c:pt idx="1196">
                  <c:v>296.8</c:v>
                </c:pt>
                <c:pt idx="1197">
                  <c:v>288</c:v>
                </c:pt>
                <c:pt idx="1198">
                  <c:v>282.60000000000002</c:v>
                </c:pt>
                <c:pt idx="1199">
                  <c:v>288.8</c:v>
                </c:pt>
                <c:pt idx="1200">
                  <c:v>294.39999999999998</c:v>
                </c:pt>
                <c:pt idx="1201">
                  <c:v>288.2</c:v>
                </c:pt>
                <c:pt idx="1202">
                  <c:v>278.25</c:v>
                </c:pt>
                <c:pt idx="1203">
                  <c:v>289.89999999999998</c:v>
                </c:pt>
                <c:pt idx="1204">
                  <c:v>299.39999999999998</c:v>
                </c:pt>
                <c:pt idx="1205">
                  <c:v>302.2</c:v>
                </c:pt>
                <c:pt idx="1206">
                  <c:v>297.89999999999998</c:v>
                </c:pt>
                <c:pt idx="1207">
                  <c:v>299.60000000000002</c:v>
                </c:pt>
                <c:pt idx="1208">
                  <c:v>297</c:v>
                </c:pt>
                <c:pt idx="1209">
                  <c:v>299.14999999999998</c:v>
                </c:pt>
                <c:pt idx="1210">
                  <c:v>294.2</c:v>
                </c:pt>
                <c:pt idx="1211">
                  <c:v>294.60000000000002</c:v>
                </c:pt>
                <c:pt idx="1212">
                  <c:v>291.5</c:v>
                </c:pt>
                <c:pt idx="1213">
                  <c:v>302.60000000000002</c:v>
                </c:pt>
                <c:pt idx="1214">
                  <c:v>308</c:v>
                </c:pt>
                <c:pt idx="1215">
                  <c:v>310.3</c:v>
                </c:pt>
                <c:pt idx="1216">
                  <c:v>307.5</c:v>
                </c:pt>
                <c:pt idx="1217">
                  <c:v>312.39999999999998</c:v>
                </c:pt>
                <c:pt idx="1218">
                  <c:v>302</c:v>
                </c:pt>
                <c:pt idx="1219">
                  <c:v>299.60000000000002</c:v>
                </c:pt>
                <c:pt idx="1220">
                  <c:v>301</c:v>
                </c:pt>
                <c:pt idx="1221">
                  <c:v>299.60000000000002</c:v>
                </c:pt>
                <c:pt idx="1222">
                  <c:v>292.7</c:v>
                </c:pt>
                <c:pt idx="1223">
                  <c:v>291.39999999999998</c:v>
                </c:pt>
                <c:pt idx="1224">
                  <c:v>285.75</c:v>
                </c:pt>
                <c:pt idx="1225">
                  <c:v>299</c:v>
                </c:pt>
                <c:pt idx="1226">
                  <c:v>293.60000000000002</c:v>
                </c:pt>
                <c:pt idx="1227">
                  <c:v>294.5</c:v>
                </c:pt>
                <c:pt idx="1228">
                  <c:v>290.60000000000002</c:v>
                </c:pt>
                <c:pt idx="1229">
                  <c:v>294.25</c:v>
                </c:pt>
                <c:pt idx="1230">
                  <c:v>290.89999999999998</c:v>
                </c:pt>
                <c:pt idx="1231">
                  <c:v>286.39999999999998</c:v>
                </c:pt>
                <c:pt idx="1232">
                  <c:v>286.39999999999998</c:v>
                </c:pt>
                <c:pt idx="1233">
                  <c:v>283.8</c:v>
                </c:pt>
                <c:pt idx="1234">
                  <c:v>284.5</c:v>
                </c:pt>
                <c:pt idx="1235">
                  <c:v>274.10000000000002</c:v>
                </c:pt>
                <c:pt idx="1236">
                  <c:v>286.60000000000002</c:v>
                </c:pt>
                <c:pt idx="1237">
                  <c:v>293.5</c:v>
                </c:pt>
                <c:pt idx="1238">
                  <c:v>291.2</c:v>
                </c:pt>
                <c:pt idx="1239">
                  <c:v>293.89999999999998</c:v>
                </c:pt>
                <c:pt idx="1240">
                  <c:v>300.3</c:v>
                </c:pt>
                <c:pt idx="1241">
                  <c:v>296.5</c:v>
                </c:pt>
                <c:pt idx="1242">
                  <c:v>299.7</c:v>
                </c:pt>
                <c:pt idx="1243">
                  <c:v>292.7</c:v>
                </c:pt>
                <c:pt idx="1244">
                  <c:v>292.3</c:v>
                </c:pt>
                <c:pt idx="1245">
                  <c:v>292.8</c:v>
                </c:pt>
                <c:pt idx="1246">
                  <c:v>295.60000000000002</c:v>
                </c:pt>
                <c:pt idx="1247">
                  <c:v>295.2</c:v>
                </c:pt>
                <c:pt idx="1248">
                  <c:v>295.60000000000002</c:v>
                </c:pt>
                <c:pt idx="1249">
                  <c:v>292.3</c:v>
                </c:pt>
                <c:pt idx="1250">
                  <c:v>290.3</c:v>
                </c:pt>
                <c:pt idx="1251">
                  <c:v>288.8</c:v>
                </c:pt>
                <c:pt idx="1252">
                  <c:v>286.5</c:v>
                </c:pt>
                <c:pt idx="1253">
                  <c:v>288</c:v>
                </c:pt>
                <c:pt idx="1254">
                  <c:v>291.7</c:v>
                </c:pt>
                <c:pt idx="1255">
                  <c:v>286.8</c:v>
                </c:pt>
                <c:pt idx="1256">
                  <c:v>286.3</c:v>
                </c:pt>
                <c:pt idx="1257">
                  <c:v>286</c:v>
                </c:pt>
                <c:pt idx="1258">
                  <c:v>288.8</c:v>
                </c:pt>
                <c:pt idx="1259">
                  <c:v>289.3</c:v>
                </c:pt>
                <c:pt idx="1260">
                  <c:v>287.89999999999998</c:v>
                </c:pt>
                <c:pt idx="1261">
                  <c:v>285.8</c:v>
                </c:pt>
                <c:pt idx="1262">
                  <c:v>287.89999999999998</c:v>
                </c:pt>
                <c:pt idx="1263">
                  <c:v>292.10000000000002</c:v>
                </c:pt>
                <c:pt idx="1264">
                  <c:v>283.05</c:v>
                </c:pt>
                <c:pt idx="1265">
                  <c:v>279.5</c:v>
                </c:pt>
                <c:pt idx="1266">
                  <c:v>280.39999999999998</c:v>
                </c:pt>
                <c:pt idx="1267">
                  <c:v>281.7</c:v>
                </c:pt>
                <c:pt idx="1268">
                  <c:v>283.7</c:v>
                </c:pt>
                <c:pt idx="1269">
                  <c:v>283.3</c:v>
                </c:pt>
                <c:pt idx="1270">
                  <c:v>285.60000000000002</c:v>
                </c:pt>
                <c:pt idx="1271">
                  <c:v>281.60000000000002</c:v>
                </c:pt>
                <c:pt idx="1272">
                  <c:v>275.7</c:v>
                </c:pt>
                <c:pt idx="1273">
                  <c:v>272.5</c:v>
                </c:pt>
                <c:pt idx="1274">
                  <c:v>269.8</c:v>
                </c:pt>
                <c:pt idx="1275">
                  <c:v>264.89999999999998</c:v>
                </c:pt>
                <c:pt idx="1276">
                  <c:v>259.05</c:v>
                </c:pt>
                <c:pt idx="1277">
                  <c:v>259.3</c:v>
                </c:pt>
                <c:pt idx="1278">
                  <c:v>259.2</c:v>
                </c:pt>
                <c:pt idx="1279">
                  <c:v>263</c:v>
                </c:pt>
                <c:pt idx="1280">
                  <c:v>256.89999999999998</c:v>
                </c:pt>
                <c:pt idx="1281">
                  <c:v>253.7</c:v>
                </c:pt>
                <c:pt idx="1282">
                  <c:v>254.4</c:v>
                </c:pt>
                <c:pt idx="1283">
                  <c:v>255.7</c:v>
                </c:pt>
                <c:pt idx="1284">
                  <c:v>256</c:v>
                </c:pt>
                <c:pt idx="1285">
                  <c:v>260.39999999999998</c:v>
                </c:pt>
                <c:pt idx="1286">
                  <c:v>257.10000000000002</c:v>
                </c:pt>
                <c:pt idx="1287">
                  <c:v>253.4</c:v>
                </c:pt>
                <c:pt idx="1288">
                  <c:v>254</c:v>
                </c:pt>
                <c:pt idx="1289">
                  <c:v>256.3</c:v>
                </c:pt>
                <c:pt idx="1290">
                  <c:v>255.1</c:v>
                </c:pt>
                <c:pt idx="1291">
                  <c:v>268.39999999999998</c:v>
                </c:pt>
                <c:pt idx="1292">
                  <c:v>304</c:v>
                </c:pt>
                <c:pt idx="1293">
                  <c:v>320</c:v>
                </c:pt>
                <c:pt idx="1294">
                  <c:v>314.7</c:v>
                </c:pt>
                <c:pt idx="1295">
                  <c:v>301.2</c:v>
                </c:pt>
                <c:pt idx="1296">
                  <c:v>298.2</c:v>
                </c:pt>
                <c:pt idx="1297">
                  <c:v>288.7</c:v>
                </c:pt>
                <c:pt idx="1298">
                  <c:v>290.60000000000002</c:v>
                </c:pt>
                <c:pt idx="1299">
                  <c:v>294.5</c:v>
                </c:pt>
                <c:pt idx="1300">
                  <c:v>297.8</c:v>
                </c:pt>
                <c:pt idx="1301">
                  <c:v>279.3</c:v>
                </c:pt>
                <c:pt idx="1302">
                  <c:v>278.8</c:v>
                </c:pt>
                <c:pt idx="1303">
                  <c:v>283.3</c:v>
                </c:pt>
                <c:pt idx="1304">
                  <c:v>287.25</c:v>
                </c:pt>
                <c:pt idx="1305">
                  <c:v>287.5</c:v>
                </c:pt>
                <c:pt idx="1306">
                  <c:v>281.5</c:v>
                </c:pt>
                <c:pt idx="1307">
                  <c:v>283.39999999999998</c:v>
                </c:pt>
                <c:pt idx="1308">
                  <c:v>288.7</c:v>
                </c:pt>
                <c:pt idx="1309">
                  <c:v>282.8</c:v>
                </c:pt>
                <c:pt idx="1310">
                  <c:v>299.8</c:v>
                </c:pt>
                <c:pt idx="1311">
                  <c:v>310.2</c:v>
                </c:pt>
                <c:pt idx="1312">
                  <c:v>303.8</c:v>
                </c:pt>
                <c:pt idx="1313">
                  <c:v>291.89999999999998</c:v>
                </c:pt>
                <c:pt idx="1314">
                  <c:v>288.3</c:v>
                </c:pt>
                <c:pt idx="1315">
                  <c:v>288.60000000000002</c:v>
                </c:pt>
                <c:pt idx="1316">
                  <c:v>283.75</c:v>
                </c:pt>
                <c:pt idx="1317">
                  <c:v>284.39999999999998</c:v>
                </c:pt>
                <c:pt idx="1318">
                  <c:v>278.39999999999998</c:v>
                </c:pt>
                <c:pt idx="1319">
                  <c:v>279.7</c:v>
                </c:pt>
                <c:pt idx="1320">
                  <c:v>281.8</c:v>
                </c:pt>
                <c:pt idx="1321">
                  <c:v>279.8</c:v>
                </c:pt>
                <c:pt idx="1322">
                  <c:v>272.89999999999998</c:v>
                </c:pt>
                <c:pt idx="1323">
                  <c:v>278.10000000000002</c:v>
                </c:pt>
                <c:pt idx="1324">
                  <c:v>275.7</c:v>
                </c:pt>
                <c:pt idx="1325">
                  <c:v>273.5</c:v>
                </c:pt>
                <c:pt idx="1326">
                  <c:v>271.3</c:v>
                </c:pt>
                <c:pt idx="1327">
                  <c:v>280.88</c:v>
                </c:pt>
                <c:pt idx="1328">
                  <c:v>283.35000000000002</c:v>
                </c:pt>
                <c:pt idx="1329">
                  <c:v>288.75</c:v>
                </c:pt>
                <c:pt idx="1330">
                  <c:v>282.7</c:v>
                </c:pt>
                <c:pt idx="1331">
                  <c:v>289.60000000000002</c:v>
                </c:pt>
                <c:pt idx="1332">
                  <c:v>283.14999999999998</c:v>
                </c:pt>
                <c:pt idx="1333">
                  <c:v>280.85000000000002</c:v>
                </c:pt>
                <c:pt idx="1334">
                  <c:v>279.85000000000002</c:v>
                </c:pt>
                <c:pt idx="1335">
                  <c:v>277.89999999999998</c:v>
                </c:pt>
                <c:pt idx="1336">
                  <c:v>272.75</c:v>
                </c:pt>
                <c:pt idx="1337">
                  <c:v>274.64999999999998</c:v>
                </c:pt>
                <c:pt idx="1338">
                  <c:v>276.14999999999998</c:v>
                </c:pt>
                <c:pt idx="1339">
                  <c:v>273.75</c:v>
                </c:pt>
                <c:pt idx="1340">
                  <c:v>276.35000000000002</c:v>
                </c:pt>
                <c:pt idx="1341">
                  <c:v>272.55</c:v>
                </c:pt>
                <c:pt idx="1342">
                  <c:v>272.05</c:v>
                </c:pt>
                <c:pt idx="1343">
                  <c:v>271.64999999999998</c:v>
                </c:pt>
                <c:pt idx="1344">
                  <c:v>273.64999999999998</c:v>
                </c:pt>
                <c:pt idx="1345">
                  <c:v>269.14999999999998</c:v>
                </c:pt>
                <c:pt idx="1346">
                  <c:v>272.14999999999998</c:v>
                </c:pt>
                <c:pt idx="1347">
                  <c:v>271</c:v>
                </c:pt>
                <c:pt idx="1348">
                  <c:v>264.05</c:v>
                </c:pt>
                <c:pt idx="1349">
                  <c:v>264.7</c:v>
                </c:pt>
                <c:pt idx="1350">
                  <c:v>264.14999999999998</c:v>
                </c:pt>
                <c:pt idx="1351">
                  <c:v>265.3</c:v>
                </c:pt>
                <c:pt idx="1352">
                  <c:v>265.45</c:v>
                </c:pt>
                <c:pt idx="1353">
                  <c:v>269.8</c:v>
                </c:pt>
                <c:pt idx="1354">
                  <c:v>272.25</c:v>
                </c:pt>
                <c:pt idx="1355">
                  <c:v>270.39999999999998</c:v>
                </c:pt>
                <c:pt idx="1356">
                  <c:v>273.45</c:v>
                </c:pt>
                <c:pt idx="1357">
                  <c:v>271.89999999999998</c:v>
                </c:pt>
                <c:pt idx="1358">
                  <c:v>267.60000000000002</c:v>
                </c:pt>
                <c:pt idx="1359">
                  <c:v>263.75</c:v>
                </c:pt>
                <c:pt idx="1360">
                  <c:v>264.60000000000002</c:v>
                </c:pt>
                <c:pt idx="1361">
                  <c:v>262.55</c:v>
                </c:pt>
                <c:pt idx="1362">
                  <c:v>267</c:v>
                </c:pt>
                <c:pt idx="1363">
                  <c:v>260.14999999999998</c:v>
                </c:pt>
                <c:pt idx="1364">
                  <c:v>258.45</c:v>
                </c:pt>
                <c:pt idx="1365">
                  <c:v>261</c:v>
                </c:pt>
                <c:pt idx="1366">
                  <c:v>262.25</c:v>
                </c:pt>
                <c:pt idx="1367">
                  <c:v>271.88</c:v>
                </c:pt>
                <c:pt idx="1368">
                  <c:v>258.25</c:v>
                </c:pt>
                <c:pt idx="1369">
                  <c:v>262</c:v>
                </c:pt>
                <c:pt idx="1370">
                  <c:v>257.45</c:v>
                </c:pt>
                <c:pt idx="1371">
                  <c:v>259.39999999999998</c:v>
                </c:pt>
                <c:pt idx="1372">
                  <c:v>259.89999999999998</c:v>
                </c:pt>
                <c:pt idx="1373">
                  <c:v>264.14999999999998</c:v>
                </c:pt>
                <c:pt idx="1374">
                  <c:v>263.55</c:v>
                </c:pt>
                <c:pt idx="1375">
                  <c:v>265.64999999999998</c:v>
                </c:pt>
                <c:pt idx="1376">
                  <c:v>267.55</c:v>
                </c:pt>
                <c:pt idx="1377">
                  <c:v>285.85000000000002</c:v>
                </c:pt>
                <c:pt idx="1378">
                  <c:v>277.14999999999998</c:v>
                </c:pt>
                <c:pt idx="1379">
                  <c:v>266.25</c:v>
                </c:pt>
                <c:pt idx="1380">
                  <c:v>273</c:v>
                </c:pt>
                <c:pt idx="1381">
                  <c:v>270.64999999999998</c:v>
                </c:pt>
                <c:pt idx="1382">
                  <c:v>272</c:v>
                </c:pt>
                <c:pt idx="1383">
                  <c:v>270.35000000000002</c:v>
                </c:pt>
                <c:pt idx="1384">
                  <c:v>265.75</c:v>
                </c:pt>
                <c:pt idx="1385">
                  <c:v>266.85000000000002</c:v>
                </c:pt>
                <c:pt idx="1386">
                  <c:v>269.64999999999998</c:v>
                </c:pt>
                <c:pt idx="1387">
                  <c:v>267.35000000000002</c:v>
                </c:pt>
                <c:pt idx="1388">
                  <c:v>267.95</c:v>
                </c:pt>
                <c:pt idx="1389">
                  <c:v>273.75</c:v>
                </c:pt>
                <c:pt idx="1390">
                  <c:v>277.8</c:v>
                </c:pt>
                <c:pt idx="1391">
                  <c:v>272.35000000000002</c:v>
                </c:pt>
                <c:pt idx="1392">
                  <c:v>273.95</c:v>
                </c:pt>
                <c:pt idx="1393">
                  <c:v>272.89999999999998</c:v>
                </c:pt>
                <c:pt idx="1394">
                  <c:v>285.3</c:v>
                </c:pt>
                <c:pt idx="1395">
                  <c:v>291.2</c:v>
                </c:pt>
                <c:pt idx="1396">
                  <c:v>292.45</c:v>
                </c:pt>
                <c:pt idx="1397">
                  <c:v>290.75</c:v>
                </c:pt>
                <c:pt idx="1398">
                  <c:v>284.2</c:v>
                </c:pt>
                <c:pt idx="1399">
                  <c:v>279.39999999999998</c:v>
                </c:pt>
                <c:pt idx="1400">
                  <c:v>277.10000000000002</c:v>
                </c:pt>
                <c:pt idx="1401">
                  <c:v>279.7</c:v>
                </c:pt>
                <c:pt idx="1402">
                  <c:v>277.2</c:v>
                </c:pt>
                <c:pt idx="1403">
                  <c:v>274.60000000000002</c:v>
                </c:pt>
                <c:pt idx="1404">
                  <c:v>272.64999999999998</c:v>
                </c:pt>
                <c:pt idx="1405">
                  <c:v>274.14999999999998</c:v>
                </c:pt>
                <c:pt idx="1406">
                  <c:v>274.55</c:v>
                </c:pt>
                <c:pt idx="1407">
                  <c:v>278.45</c:v>
                </c:pt>
                <c:pt idx="1408">
                  <c:v>278.14999999999998</c:v>
                </c:pt>
                <c:pt idx="1409">
                  <c:v>276.55</c:v>
                </c:pt>
                <c:pt idx="1410">
                  <c:v>278.95</c:v>
                </c:pt>
                <c:pt idx="1411">
                  <c:v>287.55</c:v>
                </c:pt>
                <c:pt idx="1412">
                  <c:v>283.55</c:v>
                </c:pt>
                <c:pt idx="1413">
                  <c:v>279.55</c:v>
                </c:pt>
                <c:pt idx="1414">
                  <c:v>286.25</c:v>
                </c:pt>
                <c:pt idx="1415">
                  <c:v>303.75</c:v>
                </c:pt>
                <c:pt idx="1416">
                  <c:v>297.85000000000002</c:v>
                </c:pt>
                <c:pt idx="1417">
                  <c:v>292.75</c:v>
                </c:pt>
                <c:pt idx="1418">
                  <c:v>298.14999999999998</c:v>
                </c:pt>
                <c:pt idx="1419">
                  <c:v>289.75</c:v>
                </c:pt>
                <c:pt idx="1420">
                  <c:v>290.05</c:v>
                </c:pt>
                <c:pt idx="1421">
                  <c:v>297.75</c:v>
                </c:pt>
                <c:pt idx="1422">
                  <c:v>302.64999999999998</c:v>
                </c:pt>
                <c:pt idx="1423">
                  <c:v>300.05</c:v>
                </c:pt>
                <c:pt idx="1424">
                  <c:v>302.14999999999998</c:v>
                </c:pt>
                <c:pt idx="1425">
                  <c:v>302.35000000000002</c:v>
                </c:pt>
                <c:pt idx="1426">
                  <c:v>311.35000000000002</c:v>
                </c:pt>
                <c:pt idx="1427">
                  <c:v>311.95</c:v>
                </c:pt>
                <c:pt idx="1428">
                  <c:v>311.05</c:v>
                </c:pt>
                <c:pt idx="1429">
                  <c:v>311.25</c:v>
                </c:pt>
                <c:pt idx="1430">
                  <c:v>320.55</c:v>
                </c:pt>
                <c:pt idx="1431">
                  <c:v>326.55</c:v>
                </c:pt>
                <c:pt idx="1432">
                  <c:v>324.14999999999998</c:v>
                </c:pt>
                <c:pt idx="1433">
                  <c:v>319.35000000000002</c:v>
                </c:pt>
                <c:pt idx="1434">
                  <c:v>324.64999999999998</c:v>
                </c:pt>
                <c:pt idx="1435">
                  <c:v>314.45</c:v>
                </c:pt>
                <c:pt idx="1436">
                  <c:v>311.45</c:v>
                </c:pt>
                <c:pt idx="1437">
                  <c:v>316.05</c:v>
                </c:pt>
                <c:pt idx="1438">
                  <c:v>323.95</c:v>
                </c:pt>
                <c:pt idx="1439">
                  <c:v>303.75</c:v>
                </c:pt>
                <c:pt idx="1440">
                  <c:v>307.35000000000002</c:v>
                </c:pt>
                <c:pt idx="1441">
                  <c:v>314.55</c:v>
                </c:pt>
                <c:pt idx="1442">
                  <c:v>313.95</c:v>
                </c:pt>
                <c:pt idx="1443">
                  <c:v>307.05</c:v>
                </c:pt>
                <c:pt idx="1444">
                  <c:v>312.75</c:v>
                </c:pt>
                <c:pt idx="1445">
                  <c:v>320.25</c:v>
                </c:pt>
                <c:pt idx="1446">
                  <c:v>316.85000000000002</c:v>
                </c:pt>
                <c:pt idx="1447">
                  <c:v>322.14999999999998</c:v>
                </c:pt>
                <c:pt idx="1448">
                  <c:v>319.95</c:v>
                </c:pt>
                <c:pt idx="1449">
                  <c:v>322.25</c:v>
                </c:pt>
                <c:pt idx="1450">
                  <c:v>316.75</c:v>
                </c:pt>
                <c:pt idx="1451">
                  <c:v>312.85000000000002</c:v>
                </c:pt>
                <c:pt idx="1452">
                  <c:v>313.85000000000002</c:v>
                </c:pt>
                <c:pt idx="1453">
                  <c:v>320.35000000000002</c:v>
                </c:pt>
                <c:pt idx="1454">
                  <c:v>321.55</c:v>
                </c:pt>
                <c:pt idx="1455">
                  <c:v>320.55</c:v>
                </c:pt>
                <c:pt idx="1456">
                  <c:v>321.05</c:v>
                </c:pt>
                <c:pt idx="1457">
                  <c:v>318.14999999999998</c:v>
                </c:pt>
                <c:pt idx="1458">
                  <c:v>326.25</c:v>
                </c:pt>
                <c:pt idx="1459">
                  <c:v>333.15</c:v>
                </c:pt>
                <c:pt idx="1460">
                  <c:v>340.75</c:v>
                </c:pt>
                <c:pt idx="1461">
                  <c:v>349.25</c:v>
                </c:pt>
                <c:pt idx="1462">
                  <c:v>351.25</c:v>
                </c:pt>
                <c:pt idx="1463">
                  <c:v>354.75</c:v>
                </c:pt>
                <c:pt idx="1464">
                  <c:v>356.55</c:v>
                </c:pt>
                <c:pt idx="1465">
                  <c:v>368.25</c:v>
                </c:pt>
                <c:pt idx="1466">
                  <c:v>368.15</c:v>
                </c:pt>
                <c:pt idx="1467">
                  <c:v>369.75</c:v>
                </c:pt>
                <c:pt idx="1468">
                  <c:v>351.55</c:v>
                </c:pt>
                <c:pt idx="1469">
                  <c:v>351.35</c:v>
                </c:pt>
                <c:pt idx="1470">
                  <c:v>349.95</c:v>
                </c:pt>
                <c:pt idx="1471">
                  <c:v>350.75</c:v>
                </c:pt>
                <c:pt idx="1472">
                  <c:v>336.35</c:v>
                </c:pt>
                <c:pt idx="1473">
                  <c:v>326.05</c:v>
                </c:pt>
                <c:pt idx="1474">
                  <c:v>331.85</c:v>
                </c:pt>
                <c:pt idx="1475">
                  <c:v>325.55</c:v>
                </c:pt>
                <c:pt idx="1476">
                  <c:v>328.05</c:v>
                </c:pt>
                <c:pt idx="1477">
                  <c:v>325.95</c:v>
                </c:pt>
                <c:pt idx="1478">
                  <c:v>333.25</c:v>
                </c:pt>
                <c:pt idx="1479">
                  <c:v>340.95</c:v>
                </c:pt>
                <c:pt idx="1480">
                  <c:v>348.55</c:v>
                </c:pt>
                <c:pt idx="1481">
                  <c:v>354.75</c:v>
                </c:pt>
                <c:pt idx="1482">
                  <c:v>368.75</c:v>
                </c:pt>
                <c:pt idx="1483">
                  <c:v>364.45</c:v>
                </c:pt>
                <c:pt idx="1484">
                  <c:v>363.75</c:v>
                </c:pt>
                <c:pt idx="1485">
                  <c:v>356.65</c:v>
                </c:pt>
                <c:pt idx="1486">
                  <c:v>357.38</c:v>
                </c:pt>
                <c:pt idx="1487">
                  <c:v>345.25</c:v>
                </c:pt>
                <c:pt idx="1488">
                  <c:v>350.85</c:v>
                </c:pt>
                <c:pt idx="1489">
                  <c:v>345.05</c:v>
                </c:pt>
                <c:pt idx="1490">
                  <c:v>347.25</c:v>
                </c:pt>
                <c:pt idx="1491">
                  <c:v>362.75</c:v>
                </c:pt>
                <c:pt idx="1492">
                  <c:v>346.35</c:v>
                </c:pt>
                <c:pt idx="1493">
                  <c:v>356.65</c:v>
                </c:pt>
                <c:pt idx="1494">
                  <c:v>363.75</c:v>
                </c:pt>
                <c:pt idx="1495">
                  <c:v>362.95</c:v>
                </c:pt>
                <c:pt idx="1496">
                  <c:v>375.45</c:v>
                </c:pt>
                <c:pt idx="1497">
                  <c:v>377.35</c:v>
                </c:pt>
                <c:pt idx="1498">
                  <c:v>375.25</c:v>
                </c:pt>
                <c:pt idx="1499">
                  <c:v>381.85</c:v>
                </c:pt>
                <c:pt idx="1500">
                  <c:v>380.85</c:v>
                </c:pt>
                <c:pt idx="1501">
                  <c:v>369.55</c:v>
                </c:pt>
                <c:pt idx="1502">
                  <c:v>373.05</c:v>
                </c:pt>
                <c:pt idx="1503">
                  <c:v>371.65</c:v>
                </c:pt>
                <c:pt idx="1504">
                  <c:v>388.55</c:v>
                </c:pt>
                <c:pt idx="1505">
                  <c:v>384.25</c:v>
                </c:pt>
                <c:pt idx="1506">
                  <c:v>383.05</c:v>
                </c:pt>
                <c:pt idx="1507">
                  <c:v>397.55</c:v>
                </c:pt>
                <c:pt idx="1508">
                  <c:v>396.05</c:v>
                </c:pt>
                <c:pt idx="1509">
                  <c:v>398.15</c:v>
                </c:pt>
                <c:pt idx="1510">
                  <c:v>406.35</c:v>
                </c:pt>
                <c:pt idx="1511">
                  <c:v>408.85</c:v>
                </c:pt>
                <c:pt idx="1512">
                  <c:v>409.35</c:v>
                </c:pt>
                <c:pt idx="1513">
                  <c:v>412.25</c:v>
                </c:pt>
                <c:pt idx="1514">
                  <c:v>415.85</c:v>
                </c:pt>
                <c:pt idx="1515">
                  <c:v>426.25</c:v>
                </c:pt>
                <c:pt idx="1516">
                  <c:v>406.75</c:v>
                </c:pt>
                <c:pt idx="1517">
                  <c:v>407.85</c:v>
                </c:pt>
                <c:pt idx="1518">
                  <c:v>402.45</c:v>
                </c:pt>
                <c:pt idx="1519">
                  <c:v>403.35</c:v>
                </c:pt>
                <c:pt idx="1520">
                  <c:v>410.15</c:v>
                </c:pt>
                <c:pt idx="1521">
                  <c:v>397.65</c:v>
                </c:pt>
                <c:pt idx="1522">
                  <c:v>396.15</c:v>
                </c:pt>
                <c:pt idx="1523">
                  <c:v>401.25</c:v>
                </c:pt>
                <c:pt idx="1524">
                  <c:v>395.35</c:v>
                </c:pt>
                <c:pt idx="1525">
                  <c:v>412.35</c:v>
                </c:pt>
                <c:pt idx="1526">
                  <c:v>422.35</c:v>
                </c:pt>
                <c:pt idx="1527">
                  <c:v>420.85</c:v>
                </c:pt>
                <c:pt idx="1528">
                  <c:v>420.05</c:v>
                </c:pt>
                <c:pt idx="1529">
                  <c:v>400.75</c:v>
                </c:pt>
                <c:pt idx="1530">
                  <c:v>395.25</c:v>
                </c:pt>
                <c:pt idx="1531">
                  <c:v>386.75</c:v>
                </c:pt>
                <c:pt idx="1532">
                  <c:v>378.65</c:v>
                </c:pt>
                <c:pt idx="1533">
                  <c:v>376.95</c:v>
                </c:pt>
                <c:pt idx="1534">
                  <c:v>384.85</c:v>
                </c:pt>
                <c:pt idx="1535">
                  <c:v>393.6</c:v>
                </c:pt>
                <c:pt idx="1536">
                  <c:v>388.35</c:v>
                </c:pt>
                <c:pt idx="1537">
                  <c:v>384.55</c:v>
                </c:pt>
                <c:pt idx="1538">
                  <c:v>394.8</c:v>
                </c:pt>
                <c:pt idx="1539">
                  <c:v>401.95</c:v>
                </c:pt>
                <c:pt idx="1540">
                  <c:v>397.75</c:v>
                </c:pt>
                <c:pt idx="1541">
                  <c:v>407.45</c:v>
                </c:pt>
                <c:pt idx="1542">
                  <c:v>406.35</c:v>
                </c:pt>
                <c:pt idx="1543">
                  <c:v>390.45</c:v>
                </c:pt>
                <c:pt idx="1544">
                  <c:v>390.85</c:v>
                </c:pt>
                <c:pt idx="1545">
                  <c:v>399.8</c:v>
                </c:pt>
                <c:pt idx="1546">
                  <c:v>399</c:v>
                </c:pt>
                <c:pt idx="1547">
                  <c:v>413.18</c:v>
                </c:pt>
                <c:pt idx="1548">
                  <c:v>402.68</c:v>
                </c:pt>
                <c:pt idx="1549">
                  <c:v>400.9</c:v>
                </c:pt>
                <c:pt idx="1550">
                  <c:v>401.85</c:v>
                </c:pt>
                <c:pt idx="1551">
                  <c:v>405.65</c:v>
                </c:pt>
                <c:pt idx="1552">
                  <c:v>407.82</c:v>
                </c:pt>
                <c:pt idx="1553">
                  <c:v>419.45</c:v>
                </c:pt>
                <c:pt idx="1554">
                  <c:v>422.73</c:v>
                </c:pt>
                <c:pt idx="1555">
                  <c:v>418.8</c:v>
                </c:pt>
                <c:pt idx="1556">
                  <c:v>424.24</c:v>
                </c:pt>
                <c:pt idx="1557">
                  <c:v>428.58</c:v>
                </c:pt>
                <c:pt idx="1558">
                  <c:v>433.59</c:v>
                </c:pt>
                <c:pt idx="1559">
                  <c:v>437.84</c:v>
                </c:pt>
                <c:pt idx="1560">
                  <c:v>447.05</c:v>
                </c:pt>
                <c:pt idx="1561">
                  <c:v>451.96</c:v>
                </c:pt>
                <c:pt idx="1562">
                  <c:v>455.58</c:v>
                </c:pt>
                <c:pt idx="1563">
                  <c:v>434.57</c:v>
                </c:pt>
                <c:pt idx="1564">
                  <c:v>441.49</c:v>
                </c:pt>
                <c:pt idx="1565">
                  <c:v>441.79</c:v>
                </c:pt>
                <c:pt idx="1566">
                  <c:v>438.44</c:v>
                </c:pt>
                <c:pt idx="1567">
                  <c:v>418.07</c:v>
                </c:pt>
                <c:pt idx="1568">
                  <c:v>423.18</c:v>
                </c:pt>
                <c:pt idx="1569">
                  <c:v>427.3</c:v>
                </c:pt>
                <c:pt idx="1570">
                  <c:v>426.79</c:v>
                </c:pt>
                <c:pt idx="1571">
                  <c:v>414.57</c:v>
                </c:pt>
                <c:pt idx="1572">
                  <c:v>420.91</c:v>
                </c:pt>
                <c:pt idx="1573">
                  <c:v>427.41</c:v>
                </c:pt>
                <c:pt idx="1574">
                  <c:v>435.56</c:v>
                </c:pt>
                <c:pt idx="1575">
                  <c:v>434</c:v>
                </c:pt>
                <c:pt idx="1576">
                  <c:v>445.4</c:v>
                </c:pt>
                <c:pt idx="1577">
                  <c:v>439.35</c:v>
                </c:pt>
                <c:pt idx="1578">
                  <c:v>424.88</c:v>
                </c:pt>
                <c:pt idx="1579">
                  <c:v>426.12</c:v>
                </c:pt>
                <c:pt idx="1580">
                  <c:v>427.18</c:v>
                </c:pt>
                <c:pt idx="1581">
                  <c:v>424.72</c:v>
                </c:pt>
                <c:pt idx="1582">
                  <c:v>434.61</c:v>
                </c:pt>
                <c:pt idx="1583">
                  <c:v>434.91</c:v>
                </c:pt>
                <c:pt idx="1584">
                  <c:v>426.1</c:v>
                </c:pt>
                <c:pt idx="1585">
                  <c:v>420.42</c:v>
                </c:pt>
                <c:pt idx="1586">
                  <c:v>417.6</c:v>
                </c:pt>
                <c:pt idx="1587">
                  <c:v>420.25</c:v>
                </c:pt>
                <c:pt idx="1588">
                  <c:v>422.85</c:v>
                </c:pt>
                <c:pt idx="1589">
                  <c:v>427.02</c:v>
                </c:pt>
                <c:pt idx="1590">
                  <c:v>437.67</c:v>
                </c:pt>
                <c:pt idx="1591">
                  <c:v>440.08</c:v>
                </c:pt>
                <c:pt idx="1592">
                  <c:v>427.35</c:v>
                </c:pt>
                <c:pt idx="1593">
                  <c:v>423.1</c:v>
                </c:pt>
                <c:pt idx="1594">
                  <c:v>421.45</c:v>
                </c:pt>
                <c:pt idx="1595">
                  <c:v>424.99</c:v>
                </c:pt>
                <c:pt idx="1596">
                  <c:v>429.7</c:v>
                </c:pt>
                <c:pt idx="1597">
                  <c:v>437.4</c:v>
                </c:pt>
                <c:pt idx="1598">
                  <c:v>446.2</c:v>
                </c:pt>
                <c:pt idx="1599">
                  <c:v>437.59</c:v>
                </c:pt>
                <c:pt idx="1600">
                  <c:v>437.7</c:v>
                </c:pt>
                <c:pt idx="1601">
                  <c:v>444.38</c:v>
                </c:pt>
                <c:pt idx="1602">
                  <c:v>449.2</c:v>
                </c:pt>
                <c:pt idx="1603">
                  <c:v>459.75</c:v>
                </c:pt>
                <c:pt idx="1604">
                  <c:v>463.25</c:v>
                </c:pt>
                <c:pt idx="1605">
                  <c:v>469.35</c:v>
                </c:pt>
                <c:pt idx="1606">
                  <c:v>474.85</c:v>
                </c:pt>
                <c:pt idx="1607">
                  <c:v>469.5</c:v>
                </c:pt>
                <c:pt idx="1608">
                  <c:v>466.9</c:v>
                </c:pt>
                <c:pt idx="1609">
                  <c:v>473.5</c:v>
                </c:pt>
                <c:pt idx="1610">
                  <c:v>456.66</c:v>
                </c:pt>
                <c:pt idx="1611">
                  <c:v>468.75</c:v>
                </c:pt>
                <c:pt idx="1612">
                  <c:v>485.8</c:v>
                </c:pt>
                <c:pt idx="1613">
                  <c:v>496.08</c:v>
                </c:pt>
                <c:pt idx="1614">
                  <c:v>503.4</c:v>
                </c:pt>
                <c:pt idx="1615">
                  <c:v>526.38</c:v>
                </c:pt>
                <c:pt idx="1616">
                  <c:v>503.2</c:v>
                </c:pt>
                <c:pt idx="1617">
                  <c:v>502.8</c:v>
                </c:pt>
                <c:pt idx="1618">
                  <c:v>517.03</c:v>
                </c:pt>
                <c:pt idx="1619">
                  <c:v>539.78</c:v>
                </c:pt>
                <c:pt idx="1620">
                  <c:v>557.24</c:v>
                </c:pt>
                <c:pt idx="1621">
                  <c:v>554.5</c:v>
                </c:pt>
                <c:pt idx="1622">
                  <c:v>559.55999999999995</c:v>
                </c:pt>
                <c:pt idx="1623">
                  <c:v>568.86</c:v>
                </c:pt>
                <c:pt idx="1624">
                  <c:v>551.45000000000005</c:v>
                </c:pt>
                <c:pt idx="1625">
                  <c:v>552.16999999999996</c:v>
                </c:pt>
                <c:pt idx="1626">
                  <c:v>559.15</c:v>
                </c:pt>
                <c:pt idx="1627">
                  <c:v>565.26</c:v>
                </c:pt>
                <c:pt idx="1628">
                  <c:v>541.95000000000005</c:v>
                </c:pt>
                <c:pt idx="1629">
                  <c:v>554.20000000000005</c:v>
                </c:pt>
                <c:pt idx="1630">
                  <c:v>560.1</c:v>
                </c:pt>
                <c:pt idx="1631">
                  <c:v>582.95000000000005</c:v>
                </c:pt>
                <c:pt idx="1632">
                  <c:v>589.15</c:v>
                </c:pt>
                <c:pt idx="1633">
                  <c:v>602.96</c:v>
                </c:pt>
                <c:pt idx="1634">
                  <c:v>633.83000000000004</c:v>
                </c:pt>
                <c:pt idx="1635">
                  <c:v>653.91</c:v>
                </c:pt>
                <c:pt idx="1636">
                  <c:v>682.57</c:v>
                </c:pt>
                <c:pt idx="1637">
                  <c:v>715.5</c:v>
                </c:pt>
                <c:pt idx="1638">
                  <c:v>659.3</c:v>
                </c:pt>
                <c:pt idx="1639">
                  <c:v>653.79999999999995</c:v>
                </c:pt>
                <c:pt idx="1640">
                  <c:v>638</c:v>
                </c:pt>
                <c:pt idx="1641">
                  <c:v>601.6</c:v>
                </c:pt>
                <c:pt idx="1642">
                  <c:v>580.5</c:v>
                </c:pt>
                <c:pt idx="1643">
                  <c:v>583.75</c:v>
                </c:pt>
                <c:pt idx="1644">
                  <c:v>616</c:v>
                </c:pt>
                <c:pt idx="1645">
                  <c:v>629.75</c:v>
                </c:pt>
                <c:pt idx="1646">
                  <c:v>664.11</c:v>
                </c:pt>
                <c:pt idx="1647">
                  <c:v>622.65</c:v>
                </c:pt>
                <c:pt idx="1648">
                  <c:v>634.32000000000005</c:v>
                </c:pt>
                <c:pt idx="1649">
                  <c:v>647.26</c:v>
                </c:pt>
                <c:pt idx="1650">
                  <c:v>631.42999999999995</c:v>
                </c:pt>
                <c:pt idx="1651">
                  <c:v>614.1</c:v>
                </c:pt>
                <c:pt idx="1652">
                  <c:v>623.35</c:v>
                </c:pt>
                <c:pt idx="1653">
                  <c:v>625.09</c:v>
                </c:pt>
                <c:pt idx="1654">
                  <c:v>610.48</c:v>
                </c:pt>
                <c:pt idx="1655">
                  <c:v>576.66999999999996</c:v>
                </c:pt>
                <c:pt idx="1656">
                  <c:v>588.6</c:v>
                </c:pt>
                <c:pt idx="1657">
                  <c:v>598.92999999999995</c:v>
                </c:pt>
                <c:pt idx="1658">
                  <c:v>573.51</c:v>
                </c:pt>
                <c:pt idx="1659">
                  <c:v>589.5</c:v>
                </c:pt>
                <c:pt idx="1660">
                  <c:v>591.9</c:v>
                </c:pt>
                <c:pt idx="1661">
                  <c:v>599.79999999999995</c:v>
                </c:pt>
                <c:pt idx="1662">
                  <c:v>626.5</c:v>
                </c:pt>
                <c:pt idx="1663">
                  <c:v>627.9</c:v>
                </c:pt>
                <c:pt idx="1664">
                  <c:v>621.86</c:v>
                </c:pt>
                <c:pt idx="1665">
                  <c:v>638.1</c:v>
                </c:pt>
                <c:pt idx="1666">
                  <c:v>645.63</c:v>
                </c:pt>
                <c:pt idx="1667">
                  <c:v>624.44000000000005</c:v>
                </c:pt>
                <c:pt idx="1668">
                  <c:v>615.72</c:v>
                </c:pt>
                <c:pt idx="1669">
                  <c:v>621.21</c:v>
                </c:pt>
                <c:pt idx="1670">
                  <c:v>636.6</c:v>
                </c:pt>
                <c:pt idx="1671">
                  <c:v>605.48</c:v>
                </c:pt>
                <c:pt idx="1672">
                  <c:v>626.65</c:v>
                </c:pt>
                <c:pt idx="1673">
                  <c:v>635.85</c:v>
                </c:pt>
                <c:pt idx="1674">
                  <c:v>645.29999999999995</c:v>
                </c:pt>
                <c:pt idx="1675">
                  <c:v>647.63</c:v>
                </c:pt>
                <c:pt idx="1676">
                  <c:v>666.66</c:v>
                </c:pt>
                <c:pt idx="1677">
                  <c:v>669.09</c:v>
                </c:pt>
                <c:pt idx="1678">
                  <c:v>683.03</c:v>
                </c:pt>
                <c:pt idx="1679">
                  <c:v>642.9</c:v>
                </c:pt>
                <c:pt idx="1680">
                  <c:v>650.34</c:v>
                </c:pt>
                <c:pt idx="1681">
                  <c:v>652</c:v>
                </c:pt>
                <c:pt idx="1682">
                  <c:v>657.22</c:v>
                </c:pt>
                <c:pt idx="1683">
                  <c:v>663.74</c:v>
                </c:pt>
                <c:pt idx="1684">
                  <c:v>675</c:v>
                </c:pt>
                <c:pt idx="1685">
                  <c:v>684.36</c:v>
                </c:pt>
                <c:pt idx="1686">
                  <c:v>691.48</c:v>
                </c:pt>
                <c:pt idx="1687">
                  <c:v>681.35</c:v>
                </c:pt>
                <c:pt idx="1688">
                  <c:v>687.99</c:v>
                </c:pt>
                <c:pt idx="1689">
                  <c:v>671.2</c:v>
                </c:pt>
                <c:pt idx="1690">
                  <c:v>661.45</c:v>
                </c:pt>
                <c:pt idx="1691">
                  <c:v>655.85</c:v>
                </c:pt>
                <c:pt idx="1692">
                  <c:v>670.98</c:v>
                </c:pt>
                <c:pt idx="1693">
                  <c:v>648.95000000000005</c:v>
                </c:pt>
                <c:pt idx="1694">
                  <c:v>655.13</c:v>
                </c:pt>
                <c:pt idx="1695">
                  <c:v>653.97</c:v>
                </c:pt>
                <c:pt idx="1696">
                  <c:v>649.5</c:v>
                </c:pt>
                <c:pt idx="1697">
                  <c:v>654.79999999999995</c:v>
                </c:pt>
                <c:pt idx="1698">
                  <c:v>667.32</c:v>
                </c:pt>
                <c:pt idx="1699">
                  <c:v>683</c:v>
                </c:pt>
                <c:pt idx="1700">
                  <c:v>661.95</c:v>
                </c:pt>
                <c:pt idx="1701">
                  <c:v>674.9</c:v>
                </c:pt>
                <c:pt idx="1702">
                  <c:v>672.7</c:v>
                </c:pt>
                <c:pt idx="1703">
                  <c:v>657.68</c:v>
                </c:pt>
                <c:pt idx="1704">
                  <c:v>668.6</c:v>
                </c:pt>
                <c:pt idx="1705">
                  <c:v>673.33</c:v>
                </c:pt>
                <c:pt idx="1706">
                  <c:v>699.5</c:v>
                </c:pt>
                <c:pt idx="1707">
                  <c:v>707.73</c:v>
                </c:pt>
                <c:pt idx="1708">
                  <c:v>731.78</c:v>
                </c:pt>
                <c:pt idx="1709">
                  <c:v>743</c:v>
                </c:pt>
                <c:pt idx="1710">
                  <c:v>742.82</c:v>
                </c:pt>
                <c:pt idx="1711">
                  <c:v>749.75</c:v>
                </c:pt>
                <c:pt idx="1712">
                  <c:v>765.33</c:v>
                </c:pt>
                <c:pt idx="1713">
                  <c:v>785.4</c:v>
                </c:pt>
                <c:pt idx="1714">
                  <c:v>806.8</c:v>
                </c:pt>
                <c:pt idx="1715">
                  <c:v>831.9</c:v>
                </c:pt>
                <c:pt idx="1716">
                  <c:v>786.46</c:v>
                </c:pt>
                <c:pt idx="1717">
                  <c:v>823.76</c:v>
                </c:pt>
                <c:pt idx="1718">
                  <c:v>781.7</c:v>
                </c:pt>
                <c:pt idx="1719">
                  <c:v>795.17</c:v>
                </c:pt>
                <c:pt idx="1720">
                  <c:v>794.34</c:v>
                </c:pt>
                <c:pt idx="1721">
                  <c:v>811.41</c:v>
                </c:pt>
                <c:pt idx="1722">
                  <c:v>840.36</c:v>
                </c:pt>
                <c:pt idx="1723">
                  <c:v>859.83</c:v>
                </c:pt>
                <c:pt idx="1724">
                  <c:v>895.46</c:v>
                </c:pt>
                <c:pt idx="1725">
                  <c:v>883.19</c:v>
                </c:pt>
                <c:pt idx="1726">
                  <c:v>914.02</c:v>
                </c:pt>
                <c:pt idx="1727">
                  <c:v>905.63</c:v>
                </c:pt>
                <c:pt idx="1728">
                  <c:v>922.89</c:v>
                </c:pt>
                <c:pt idx="1729">
                  <c:v>902.44</c:v>
                </c:pt>
                <c:pt idx="1730">
                  <c:v>944.6</c:v>
                </c:pt>
                <c:pt idx="1731">
                  <c:v>974.31</c:v>
                </c:pt>
                <c:pt idx="1732">
                  <c:v>973.14</c:v>
                </c:pt>
                <c:pt idx="1733">
                  <c:v>1002.66</c:v>
                </c:pt>
                <c:pt idx="1734">
                  <c:v>919.2</c:v>
                </c:pt>
                <c:pt idx="1735">
                  <c:v>931.2</c:v>
                </c:pt>
                <c:pt idx="1736">
                  <c:v>913.78</c:v>
                </c:pt>
                <c:pt idx="1737">
                  <c:v>925.58</c:v>
                </c:pt>
                <c:pt idx="1738">
                  <c:v>917.15</c:v>
                </c:pt>
                <c:pt idx="1739">
                  <c:v>886.26</c:v>
                </c:pt>
                <c:pt idx="1740">
                  <c:v>856.48</c:v>
                </c:pt>
                <c:pt idx="1741">
                  <c:v>884.78</c:v>
                </c:pt>
                <c:pt idx="1742">
                  <c:v>902.09</c:v>
                </c:pt>
                <c:pt idx="1743">
                  <c:v>924.86</c:v>
                </c:pt>
                <c:pt idx="1744">
                  <c:v>886.48</c:v>
                </c:pt>
                <c:pt idx="1745">
                  <c:v>902.02</c:v>
                </c:pt>
                <c:pt idx="1746">
                  <c:v>870.22</c:v>
                </c:pt>
                <c:pt idx="1747">
                  <c:v>902.28</c:v>
                </c:pt>
                <c:pt idx="1748">
                  <c:v>927.87</c:v>
                </c:pt>
                <c:pt idx="1749">
                  <c:v>933.26</c:v>
                </c:pt>
                <c:pt idx="1750">
                  <c:v>964.1</c:v>
                </c:pt>
                <c:pt idx="1751">
                  <c:v>954.87</c:v>
                </c:pt>
                <c:pt idx="1752">
                  <c:v>930.03</c:v>
                </c:pt>
                <c:pt idx="1753">
                  <c:v>910.91</c:v>
                </c:pt>
                <c:pt idx="1754">
                  <c:v>857.57</c:v>
                </c:pt>
                <c:pt idx="1755">
                  <c:v>787.33</c:v>
                </c:pt>
                <c:pt idx="1756">
                  <c:v>822.77</c:v>
                </c:pt>
                <c:pt idx="1757">
                  <c:v>831.18</c:v>
                </c:pt>
                <c:pt idx="1758">
                  <c:v>803.4</c:v>
                </c:pt>
                <c:pt idx="1759">
                  <c:v>766.19</c:v>
                </c:pt>
                <c:pt idx="1760">
                  <c:v>873.44</c:v>
                </c:pt>
                <c:pt idx="1761">
                  <c:v>878.77</c:v>
                </c:pt>
                <c:pt idx="1762">
                  <c:v>835.8</c:v>
                </c:pt>
                <c:pt idx="1763">
                  <c:v>848.48</c:v>
                </c:pt>
                <c:pt idx="1764">
                  <c:v>783.14</c:v>
                </c:pt>
                <c:pt idx="1765">
                  <c:v>735.39</c:v>
                </c:pt>
                <c:pt idx="1766">
                  <c:v>722.3</c:v>
                </c:pt>
                <c:pt idx="1767">
                  <c:v>737.01</c:v>
                </c:pt>
                <c:pt idx="1768">
                  <c:v>742.2</c:v>
                </c:pt>
                <c:pt idx="1769">
                  <c:v>800.52</c:v>
                </c:pt>
                <c:pt idx="1770">
                  <c:v>817.94</c:v>
                </c:pt>
                <c:pt idx="1771">
                  <c:v>755.92</c:v>
                </c:pt>
                <c:pt idx="1772">
                  <c:v>822.06</c:v>
                </c:pt>
                <c:pt idx="1773">
                  <c:v>838.29</c:v>
                </c:pt>
                <c:pt idx="1774">
                  <c:v>869.15</c:v>
                </c:pt>
                <c:pt idx="1775">
                  <c:v>875.95</c:v>
                </c:pt>
                <c:pt idx="1776">
                  <c:v>853.25</c:v>
                </c:pt>
                <c:pt idx="1777">
                  <c:v>842.7</c:v>
                </c:pt>
                <c:pt idx="1778">
                  <c:v>899.62</c:v>
                </c:pt>
                <c:pt idx="1779">
                  <c:v>927.35</c:v>
                </c:pt>
                <c:pt idx="1780">
                  <c:v>911.45</c:v>
                </c:pt>
                <c:pt idx="1781">
                  <c:v>941.95</c:v>
                </c:pt>
                <c:pt idx="1782">
                  <c:v>993.25</c:v>
                </c:pt>
                <c:pt idx="1783">
                  <c:v>943.73</c:v>
                </c:pt>
                <c:pt idx="1784">
                  <c:v>938.89</c:v>
                </c:pt>
                <c:pt idx="1785">
                  <c:v>929.43</c:v>
                </c:pt>
                <c:pt idx="1786">
                  <c:v>952.34</c:v>
                </c:pt>
                <c:pt idx="1787">
                  <c:v>923.08</c:v>
                </c:pt>
                <c:pt idx="1788">
                  <c:v>893.3</c:v>
                </c:pt>
                <c:pt idx="1789">
                  <c:v>881.6</c:v>
                </c:pt>
                <c:pt idx="1790">
                  <c:v>869.12</c:v>
                </c:pt>
                <c:pt idx="1791">
                  <c:v>886.15</c:v>
                </c:pt>
                <c:pt idx="1792">
                  <c:v>886.41</c:v>
                </c:pt>
                <c:pt idx="1793">
                  <c:v>916.5</c:v>
                </c:pt>
                <c:pt idx="1794">
                  <c:v>931.28</c:v>
                </c:pt>
                <c:pt idx="1795">
                  <c:v>957.36</c:v>
                </c:pt>
                <c:pt idx="1796">
                  <c:v>979.28</c:v>
                </c:pt>
                <c:pt idx="1797">
                  <c:v>954.65</c:v>
                </c:pt>
                <c:pt idx="1798">
                  <c:v>939.2</c:v>
                </c:pt>
                <c:pt idx="1799">
                  <c:v>934.54</c:v>
                </c:pt>
                <c:pt idx="1800">
                  <c:v>939.85</c:v>
                </c:pt>
                <c:pt idx="1801">
                  <c:v>932.28</c:v>
                </c:pt>
                <c:pt idx="1802">
                  <c:v>913.02</c:v>
                </c:pt>
                <c:pt idx="1803">
                  <c:v>937.42</c:v>
                </c:pt>
                <c:pt idx="1804">
                  <c:v>951.52</c:v>
                </c:pt>
                <c:pt idx="1805">
                  <c:v>954.12</c:v>
                </c:pt>
                <c:pt idx="1806">
                  <c:v>955.67</c:v>
                </c:pt>
                <c:pt idx="1807">
                  <c:v>948.69</c:v>
                </c:pt>
                <c:pt idx="1808">
                  <c:v>953.65</c:v>
                </c:pt>
                <c:pt idx="1809">
                  <c:v>954.92</c:v>
                </c:pt>
                <c:pt idx="1810">
                  <c:v>994.4</c:v>
                </c:pt>
                <c:pt idx="1811">
                  <c:v>1006.25</c:v>
                </c:pt>
                <c:pt idx="1812">
                  <c:v>1007.59</c:v>
                </c:pt>
                <c:pt idx="1813">
                  <c:v>990.9</c:v>
                </c:pt>
                <c:pt idx="1814">
                  <c:v>1002.99</c:v>
                </c:pt>
                <c:pt idx="1815">
                  <c:v>1049.1500000000001</c:v>
                </c:pt>
                <c:pt idx="1816">
                  <c:v>1052.8499999999999</c:v>
                </c:pt>
                <c:pt idx="1817">
                  <c:v>1055.19</c:v>
                </c:pt>
                <c:pt idx="1818">
                  <c:v>1045.7</c:v>
                </c:pt>
                <c:pt idx="1819">
                  <c:v>1095.1600000000001</c:v>
                </c:pt>
                <c:pt idx="1820">
                  <c:v>1119.2</c:v>
                </c:pt>
                <c:pt idx="1821">
                  <c:v>1150.48</c:v>
                </c:pt>
                <c:pt idx="1822">
                  <c:v>1177.79</c:v>
                </c:pt>
                <c:pt idx="1823">
                  <c:v>1162.4000000000001</c:v>
                </c:pt>
                <c:pt idx="1824">
                  <c:v>1115.2</c:v>
                </c:pt>
                <c:pt idx="1825">
                  <c:v>1112.53</c:v>
                </c:pt>
                <c:pt idx="1826">
                  <c:v>1105.3</c:v>
                </c:pt>
                <c:pt idx="1827">
                  <c:v>1096.47</c:v>
                </c:pt>
                <c:pt idx="1828">
                  <c:v>1137.28</c:v>
                </c:pt>
                <c:pt idx="1829">
                  <c:v>1130.8599999999999</c:v>
                </c:pt>
                <c:pt idx="1830">
                  <c:v>1092.73</c:v>
                </c:pt>
                <c:pt idx="1831">
                  <c:v>1081.54</c:v>
                </c:pt>
                <c:pt idx="1832">
                  <c:v>1065.7</c:v>
                </c:pt>
                <c:pt idx="1833">
                  <c:v>1093.3</c:v>
                </c:pt>
                <c:pt idx="1834">
                  <c:v>1119.26</c:v>
                </c:pt>
                <c:pt idx="1835">
                  <c:v>1117.55</c:v>
                </c:pt>
                <c:pt idx="1836">
                  <c:v>1134.6099999999999</c:v>
                </c:pt>
                <c:pt idx="1837">
                  <c:v>1101.96</c:v>
                </c:pt>
                <c:pt idx="1838">
                  <c:v>1106.77</c:v>
                </c:pt>
                <c:pt idx="1839">
                  <c:v>1107.0999999999999</c:v>
                </c:pt>
                <c:pt idx="1840">
                  <c:v>1119.75</c:v>
                </c:pt>
                <c:pt idx="1841">
                  <c:v>1161.5999999999999</c:v>
                </c:pt>
                <c:pt idx="1842">
                  <c:v>1137.3</c:v>
                </c:pt>
                <c:pt idx="1843">
                  <c:v>1157.5999999999999</c:v>
                </c:pt>
                <c:pt idx="1844">
                  <c:v>1179.2</c:v>
                </c:pt>
                <c:pt idx="1845">
                  <c:v>1208.5</c:v>
                </c:pt>
                <c:pt idx="1846">
                  <c:v>1232.5999999999999</c:v>
                </c:pt>
                <c:pt idx="1847">
                  <c:v>1177.1099999999999</c:v>
                </c:pt>
                <c:pt idx="1848">
                  <c:v>1214.5</c:v>
                </c:pt>
                <c:pt idx="1849">
                  <c:v>1219.83</c:v>
                </c:pt>
                <c:pt idx="1850">
                  <c:v>1226.3</c:v>
                </c:pt>
                <c:pt idx="1851">
                  <c:v>1256.6199999999999</c:v>
                </c:pt>
                <c:pt idx="1852">
                  <c:v>1255.7</c:v>
                </c:pt>
                <c:pt idx="1853">
                  <c:v>1211.6199999999999</c:v>
                </c:pt>
                <c:pt idx="1854">
                  <c:v>1211.3499999999999</c:v>
                </c:pt>
                <c:pt idx="1855">
                  <c:v>1192.95</c:v>
                </c:pt>
                <c:pt idx="1856">
                  <c:v>1189.32</c:v>
                </c:pt>
                <c:pt idx="1857">
                  <c:v>1180.9000000000001</c:v>
                </c:pt>
                <c:pt idx="1858">
                  <c:v>1205.17</c:v>
                </c:pt>
                <c:pt idx="1859">
                  <c:v>1215.3699999999999</c:v>
                </c:pt>
                <c:pt idx="1860">
                  <c:v>1227.73</c:v>
                </c:pt>
                <c:pt idx="1861">
                  <c:v>1237.8800000000001</c:v>
                </c:pt>
                <c:pt idx="1862">
                  <c:v>1247</c:v>
                </c:pt>
                <c:pt idx="1863">
                  <c:v>1246.2</c:v>
                </c:pt>
                <c:pt idx="1864">
                  <c:v>1274.3599999999999</c:v>
                </c:pt>
                <c:pt idx="1865">
                  <c:v>1296.5</c:v>
                </c:pt>
                <c:pt idx="1866">
                  <c:v>1318.96</c:v>
                </c:pt>
                <c:pt idx="1867">
                  <c:v>1347.21</c:v>
                </c:pt>
                <c:pt idx="1868">
                  <c:v>1368.6</c:v>
                </c:pt>
                <c:pt idx="1869">
                  <c:v>1328.08</c:v>
                </c:pt>
                <c:pt idx="1870">
                  <c:v>1358.11</c:v>
                </c:pt>
                <c:pt idx="1871">
                  <c:v>1393.5</c:v>
                </c:pt>
                <c:pt idx="1872">
                  <c:v>1368.68</c:v>
                </c:pt>
                <c:pt idx="1873">
                  <c:v>1353.33</c:v>
                </c:pt>
                <c:pt idx="1874">
                  <c:v>1363.62</c:v>
                </c:pt>
                <c:pt idx="1875">
                  <c:v>1413.45</c:v>
                </c:pt>
                <c:pt idx="1876">
                  <c:v>1386.21</c:v>
                </c:pt>
                <c:pt idx="1877">
                  <c:v>1374.36</c:v>
                </c:pt>
                <c:pt idx="1878">
                  <c:v>1383.75</c:v>
                </c:pt>
                <c:pt idx="1879">
                  <c:v>1420.68</c:v>
                </c:pt>
                <c:pt idx="1880">
                  <c:v>1368.57</c:v>
                </c:pt>
                <c:pt idx="1881">
                  <c:v>1359.38</c:v>
                </c:pt>
                <c:pt idx="1882">
                  <c:v>1342.47</c:v>
                </c:pt>
                <c:pt idx="1883">
                  <c:v>1335.43</c:v>
                </c:pt>
                <c:pt idx="1884">
                  <c:v>1348.97</c:v>
                </c:pt>
                <c:pt idx="1885">
                  <c:v>1356.08</c:v>
                </c:pt>
                <c:pt idx="1886">
                  <c:v>1387.48</c:v>
                </c:pt>
                <c:pt idx="1887">
                  <c:v>1408.03</c:v>
                </c:pt>
                <c:pt idx="1888">
                  <c:v>1427.93</c:v>
                </c:pt>
                <c:pt idx="1889">
                  <c:v>1416.96</c:v>
                </c:pt>
                <c:pt idx="1890">
                  <c:v>1418.32</c:v>
                </c:pt>
                <c:pt idx="1891">
                  <c:v>1429.36</c:v>
                </c:pt>
                <c:pt idx="1892">
                  <c:v>1428.31</c:v>
                </c:pt>
                <c:pt idx="1893">
                  <c:v>1474.5</c:v>
                </c:pt>
                <c:pt idx="1894">
                  <c:v>1486.36</c:v>
                </c:pt>
                <c:pt idx="1895">
                  <c:v>1506.86</c:v>
                </c:pt>
                <c:pt idx="1896">
                  <c:v>1563.15</c:v>
                </c:pt>
                <c:pt idx="1897">
                  <c:v>1495.13</c:v>
                </c:pt>
                <c:pt idx="1898">
                  <c:v>1494.73</c:v>
                </c:pt>
                <c:pt idx="1899">
                  <c:v>1511.55</c:v>
                </c:pt>
                <c:pt idx="1900">
                  <c:v>1535.98</c:v>
                </c:pt>
                <c:pt idx="1901">
                  <c:v>1541.72</c:v>
                </c:pt>
                <c:pt idx="1902">
                  <c:v>1530.93</c:v>
                </c:pt>
                <c:pt idx="1903">
                  <c:v>1539.03</c:v>
                </c:pt>
                <c:pt idx="1904">
                  <c:v>1502.14</c:v>
                </c:pt>
                <c:pt idx="1905">
                  <c:v>1487.41</c:v>
                </c:pt>
                <c:pt idx="1906">
                  <c:v>1543.83</c:v>
                </c:pt>
                <c:pt idx="1907">
                  <c:v>1593.23</c:v>
                </c:pt>
                <c:pt idx="1908">
                  <c:v>1600.78</c:v>
                </c:pt>
                <c:pt idx="1909">
                  <c:v>1626.77</c:v>
                </c:pt>
                <c:pt idx="1910">
                  <c:v>1663.42</c:v>
                </c:pt>
                <c:pt idx="1911">
                  <c:v>1746.43</c:v>
                </c:pt>
                <c:pt idx="1912">
                  <c:v>1851.68</c:v>
                </c:pt>
                <c:pt idx="1913">
                  <c:v>1827.05</c:v>
                </c:pt>
                <c:pt idx="1914">
                  <c:v>1882.36</c:v>
                </c:pt>
                <c:pt idx="1915">
                  <c:v>1855.17</c:v>
                </c:pt>
                <c:pt idx="1916">
                  <c:v>1811.32</c:v>
                </c:pt>
                <c:pt idx="1917">
                  <c:v>1656.1</c:v>
                </c:pt>
                <c:pt idx="1918">
                  <c:v>1623.37</c:v>
                </c:pt>
                <c:pt idx="1919">
                  <c:v>1637.57</c:v>
                </c:pt>
                <c:pt idx="1920">
                  <c:v>1680.32</c:v>
                </c:pt>
                <c:pt idx="1921">
                  <c:v>1641.78</c:v>
                </c:pt>
                <c:pt idx="1922">
                  <c:v>1742.93</c:v>
                </c:pt>
                <c:pt idx="1923">
                  <c:v>1754.02</c:v>
                </c:pt>
                <c:pt idx="1924">
                  <c:v>1787.88</c:v>
                </c:pt>
                <c:pt idx="1925">
                  <c:v>1723.17</c:v>
                </c:pt>
                <c:pt idx="1926">
                  <c:v>1680.23</c:v>
                </c:pt>
                <c:pt idx="1927">
                  <c:v>1746.08</c:v>
                </c:pt>
                <c:pt idx="1928">
                  <c:v>1710.67</c:v>
                </c:pt>
                <c:pt idx="1929">
                  <c:v>1598.45</c:v>
                </c:pt>
                <c:pt idx="1930">
                  <c:v>1606.46</c:v>
                </c:pt>
                <c:pt idx="1931">
                  <c:v>1563.48</c:v>
                </c:pt>
                <c:pt idx="1932">
                  <c:v>1616.31</c:v>
                </c:pt>
                <c:pt idx="1933">
                  <c:v>1638.68</c:v>
                </c:pt>
                <c:pt idx="1934">
                  <c:v>1665.94</c:v>
                </c:pt>
                <c:pt idx="1935">
                  <c:v>1738.32</c:v>
                </c:pt>
                <c:pt idx="1936">
                  <c:v>1725.52</c:v>
                </c:pt>
                <c:pt idx="1937">
                  <c:v>1721.43</c:v>
                </c:pt>
                <c:pt idx="1938">
                  <c:v>1722.93</c:v>
                </c:pt>
                <c:pt idx="1939">
                  <c:v>1771.82</c:v>
                </c:pt>
                <c:pt idx="1940">
                  <c:v>1711.78</c:v>
                </c:pt>
                <c:pt idx="1941">
                  <c:v>1713.47</c:v>
                </c:pt>
                <c:pt idx="1942">
                  <c:v>1659.39</c:v>
                </c:pt>
                <c:pt idx="1943">
                  <c:v>1660.57</c:v>
                </c:pt>
                <c:pt idx="1944">
                  <c:v>1667.92</c:v>
                </c:pt>
                <c:pt idx="1945">
                  <c:v>1639.86</c:v>
                </c:pt>
                <c:pt idx="1946">
                  <c:v>1657.8</c:v>
                </c:pt>
                <c:pt idx="1947">
                  <c:v>1642.79</c:v>
                </c:pt>
                <c:pt idx="1948">
                  <c:v>1662.28</c:v>
                </c:pt>
                <c:pt idx="1949">
                  <c:v>1642.02</c:v>
                </c:pt>
                <c:pt idx="1950">
                  <c:v>1578.78</c:v>
                </c:pt>
                <c:pt idx="1951">
                  <c:v>1592.61</c:v>
                </c:pt>
                <c:pt idx="1952">
                  <c:v>1572.6</c:v>
                </c:pt>
                <c:pt idx="1953">
                  <c:v>1624.71</c:v>
                </c:pt>
                <c:pt idx="1954">
                  <c:v>1593.18</c:v>
                </c:pt>
                <c:pt idx="1955">
                  <c:v>1627.05</c:v>
                </c:pt>
                <c:pt idx="1956">
                  <c:v>1571.68</c:v>
                </c:pt>
                <c:pt idx="1957">
                  <c:v>1597.37</c:v>
                </c:pt>
                <c:pt idx="1958">
                  <c:v>1583.62</c:v>
                </c:pt>
                <c:pt idx="1959">
                  <c:v>1588.59</c:v>
                </c:pt>
                <c:pt idx="1960">
                  <c:v>1582.14</c:v>
                </c:pt>
                <c:pt idx="1961">
                  <c:v>1622.88</c:v>
                </c:pt>
                <c:pt idx="1962">
                  <c:v>1603.15</c:v>
                </c:pt>
                <c:pt idx="1963">
                  <c:v>1619.97</c:v>
                </c:pt>
                <c:pt idx="1964">
                  <c:v>1615.29</c:v>
                </c:pt>
                <c:pt idx="1965">
                  <c:v>1669.78</c:v>
                </c:pt>
                <c:pt idx="1966">
                  <c:v>1690.56</c:v>
                </c:pt>
                <c:pt idx="1967">
                  <c:v>1735.77</c:v>
                </c:pt>
                <c:pt idx="1968">
                  <c:v>1768.12</c:v>
                </c:pt>
                <c:pt idx="1969">
                  <c:v>1772.42</c:v>
                </c:pt>
                <c:pt idx="1970">
                  <c:v>1772.18</c:v>
                </c:pt>
                <c:pt idx="1971">
                  <c:v>1780.54</c:v>
                </c:pt>
                <c:pt idx="1972">
                  <c:v>1753.68</c:v>
                </c:pt>
                <c:pt idx="1973">
                  <c:v>1721.35</c:v>
                </c:pt>
                <c:pt idx="1974">
                  <c:v>1711.05</c:v>
                </c:pt>
                <c:pt idx="1975">
                  <c:v>1677.54</c:v>
                </c:pt>
                <c:pt idx="1976">
                  <c:v>1730.97</c:v>
                </c:pt>
                <c:pt idx="1977">
                  <c:v>1713.77</c:v>
                </c:pt>
                <c:pt idx="1978">
                  <c:v>1750.46</c:v>
                </c:pt>
                <c:pt idx="1979">
                  <c:v>1714.62</c:v>
                </c:pt>
                <c:pt idx="1980">
                  <c:v>1704.27</c:v>
                </c:pt>
                <c:pt idx="1981">
                  <c:v>1695.87</c:v>
                </c:pt>
                <c:pt idx="1982">
                  <c:v>1656.66</c:v>
                </c:pt>
                <c:pt idx="1983">
                  <c:v>1655.72</c:v>
                </c:pt>
                <c:pt idx="1984">
                  <c:v>1655.38</c:v>
                </c:pt>
                <c:pt idx="1985">
                  <c:v>1662.72</c:v>
                </c:pt>
                <c:pt idx="1986">
                  <c:v>1683.97</c:v>
                </c:pt>
                <c:pt idx="1987">
                  <c:v>1658.41</c:v>
                </c:pt>
                <c:pt idx="1988">
                  <c:v>1666.82</c:v>
                </c:pt>
                <c:pt idx="1989">
                  <c:v>1666.91</c:v>
                </c:pt>
                <c:pt idx="1990">
                  <c:v>1609.77</c:v>
                </c:pt>
                <c:pt idx="1991">
                  <c:v>1581.22</c:v>
                </c:pt>
                <c:pt idx="1992">
                  <c:v>1576.07</c:v>
                </c:pt>
                <c:pt idx="1993">
                  <c:v>1578.66</c:v>
                </c:pt>
                <c:pt idx="1994">
                  <c:v>1591.89</c:v>
                </c:pt>
                <c:pt idx="1995">
                  <c:v>1603.37</c:v>
                </c:pt>
                <c:pt idx="1996">
                  <c:v>1598.85</c:v>
                </c:pt>
                <c:pt idx="1997">
                  <c:v>1579.47</c:v>
                </c:pt>
                <c:pt idx="1998">
                  <c:v>1480.46</c:v>
                </c:pt>
                <c:pt idx="1999">
                  <c:v>1405.54</c:v>
                </c:pt>
                <c:pt idx="2000">
                  <c:v>1460.04</c:v>
                </c:pt>
                <c:pt idx="2001">
                  <c:v>1470.21</c:v>
                </c:pt>
                <c:pt idx="2002">
                  <c:v>1447.22</c:v>
                </c:pt>
                <c:pt idx="2003">
                  <c:v>1359.62</c:v>
                </c:pt>
                <c:pt idx="2004">
                  <c:v>1386.33</c:v>
                </c:pt>
                <c:pt idx="2005">
                  <c:v>1387.57</c:v>
                </c:pt>
                <c:pt idx="2006">
                  <c:v>1384.08</c:v>
                </c:pt>
                <c:pt idx="2007">
                  <c:v>1390.38</c:v>
                </c:pt>
                <c:pt idx="2008">
                  <c:v>1296.1199999999999</c:v>
                </c:pt>
                <c:pt idx="2009">
                  <c:v>1234.26</c:v>
                </c:pt>
                <c:pt idx="2010">
                  <c:v>1222.98</c:v>
                </c:pt>
                <c:pt idx="2011">
                  <c:v>1285.2</c:v>
                </c:pt>
                <c:pt idx="2012">
                  <c:v>1295.8800000000001</c:v>
                </c:pt>
                <c:pt idx="2013">
                  <c:v>1333.18</c:v>
                </c:pt>
                <c:pt idx="2014">
                  <c:v>1312.26</c:v>
                </c:pt>
                <c:pt idx="2015">
                  <c:v>1314.38</c:v>
                </c:pt>
                <c:pt idx="2016">
                  <c:v>1376.3</c:v>
                </c:pt>
                <c:pt idx="2017">
                  <c:v>1380.59</c:v>
                </c:pt>
                <c:pt idx="2018">
                  <c:v>1394.47</c:v>
                </c:pt>
                <c:pt idx="2019">
                  <c:v>1391.46</c:v>
                </c:pt>
                <c:pt idx="2020">
                  <c:v>1327.06</c:v>
                </c:pt>
                <c:pt idx="2021">
                  <c:v>1325.71</c:v>
                </c:pt>
                <c:pt idx="2022">
                  <c:v>1336.33</c:v>
                </c:pt>
                <c:pt idx="2023">
                  <c:v>1310.6099999999999</c:v>
                </c:pt>
                <c:pt idx="2024">
                  <c:v>1271.8399999999999</c:v>
                </c:pt>
                <c:pt idx="2025">
                  <c:v>1315.94</c:v>
                </c:pt>
                <c:pt idx="2026">
                  <c:v>1350.36</c:v>
                </c:pt>
                <c:pt idx="2027">
                  <c:v>1315.74</c:v>
                </c:pt>
                <c:pt idx="2028">
                  <c:v>1288.3</c:v>
                </c:pt>
                <c:pt idx="2029">
                  <c:v>1289.78</c:v>
                </c:pt>
                <c:pt idx="2030">
                  <c:v>1243.4000000000001</c:v>
                </c:pt>
                <c:pt idx="2031">
                  <c:v>1251.26</c:v>
                </c:pt>
                <c:pt idx="2032">
                  <c:v>1228.75</c:v>
                </c:pt>
                <c:pt idx="2033">
                  <c:v>1238.4000000000001</c:v>
                </c:pt>
                <c:pt idx="2034">
                  <c:v>1202.8800000000001</c:v>
                </c:pt>
                <c:pt idx="2035">
                  <c:v>1213.04</c:v>
                </c:pt>
                <c:pt idx="2036">
                  <c:v>1237.58</c:v>
                </c:pt>
                <c:pt idx="2037">
                  <c:v>1247.54</c:v>
                </c:pt>
                <c:pt idx="2038">
                  <c:v>1253.76</c:v>
                </c:pt>
                <c:pt idx="2039">
                  <c:v>1269.72</c:v>
                </c:pt>
                <c:pt idx="2040">
                  <c:v>1242.48</c:v>
                </c:pt>
                <c:pt idx="2041">
                  <c:v>1266.72</c:v>
                </c:pt>
                <c:pt idx="2042">
                  <c:v>1317.18</c:v>
                </c:pt>
                <c:pt idx="2043">
                  <c:v>1324.78</c:v>
                </c:pt>
                <c:pt idx="2044">
                  <c:v>1327.56</c:v>
                </c:pt>
                <c:pt idx="2045">
                  <c:v>1339.12</c:v>
                </c:pt>
                <c:pt idx="2046">
                  <c:v>1381.66</c:v>
                </c:pt>
                <c:pt idx="2047">
                  <c:v>1333.43</c:v>
                </c:pt>
                <c:pt idx="2048">
                  <c:v>1293.92</c:v>
                </c:pt>
                <c:pt idx="2049">
                  <c:v>1302.6199999999999</c:v>
                </c:pt>
                <c:pt idx="2050">
                  <c:v>1318.08</c:v>
                </c:pt>
                <c:pt idx="2051">
                  <c:v>1294.8699999999999</c:v>
                </c:pt>
                <c:pt idx="2052">
                  <c:v>1303.48</c:v>
                </c:pt>
                <c:pt idx="2053">
                  <c:v>1299.58</c:v>
                </c:pt>
                <c:pt idx="2054">
                  <c:v>1288.5899999999999</c:v>
                </c:pt>
                <c:pt idx="2055">
                  <c:v>1292.43</c:v>
                </c:pt>
                <c:pt idx="2056">
                  <c:v>1292.23</c:v>
                </c:pt>
                <c:pt idx="2057">
                  <c:v>1250.43</c:v>
                </c:pt>
                <c:pt idx="2058">
                  <c:v>1252.54</c:v>
                </c:pt>
                <c:pt idx="2059">
                  <c:v>1276.6400000000001</c:v>
                </c:pt>
                <c:pt idx="2060">
                  <c:v>1314.01</c:v>
                </c:pt>
                <c:pt idx="2061">
                  <c:v>1315.12</c:v>
                </c:pt>
                <c:pt idx="2062">
                  <c:v>1319.28</c:v>
                </c:pt>
                <c:pt idx="2063">
                  <c:v>1338.41</c:v>
                </c:pt>
                <c:pt idx="2064">
                  <c:v>1310.1199999999999</c:v>
                </c:pt>
                <c:pt idx="2065">
                  <c:v>1307.81</c:v>
                </c:pt>
                <c:pt idx="2066">
                  <c:v>1293.71</c:v>
                </c:pt>
                <c:pt idx="2067">
                  <c:v>1309.21</c:v>
                </c:pt>
                <c:pt idx="2068">
                  <c:v>1304.31</c:v>
                </c:pt>
                <c:pt idx="2069">
                  <c:v>1280.6099999999999</c:v>
                </c:pt>
                <c:pt idx="2070">
                  <c:v>1287.02</c:v>
                </c:pt>
                <c:pt idx="2071">
                  <c:v>1268.21</c:v>
                </c:pt>
                <c:pt idx="2072">
                  <c:v>1228.01</c:v>
                </c:pt>
                <c:pt idx="2073">
                  <c:v>1215.9100000000001</c:v>
                </c:pt>
                <c:pt idx="2074">
                  <c:v>1218.71</c:v>
                </c:pt>
                <c:pt idx="2075">
                  <c:v>1190.76</c:v>
                </c:pt>
                <c:pt idx="2076">
                  <c:v>1223.1099999999999</c:v>
                </c:pt>
                <c:pt idx="2077">
                  <c:v>1238.01</c:v>
                </c:pt>
                <c:pt idx="2078">
                  <c:v>1230.81</c:v>
                </c:pt>
                <c:pt idx="2079">
                  <c:v>1172.51</c:v>
                </c:pt>
                <c:pt idx="2080">
                  <c:v>1177.81</c:v>
                </c:pt>
                <c:pt idx="2081">
                  <c:v>1189.01</c:v>
                </c:pt>
                <c:pt idx="2082">
                  <c:v>1201.1099999999999</c:v>
                </c:pt>
                <c:pt idx="2083">
                  <c:v>1166.93</c:v>
                </c:pt>
                <c:pt idx="2084">
                  <c:v>1191.8499999999999</c:v>
                </c:pt>
                <c:pt idx="2085">
                  <c:v>1221.33</c:v>
                </c:pt>
                <c:pt idx="2086">
                  <c:v>1195.3699999999999</c:v>
                </c:pt>
                <c:pt idx="2087">
                  <c:v>1195.58</c:v>
                </c:pt>
                <c:pt idx="2088">
                  <c:v>1188.24</c:v>
                </c:pt>
                <c:pt idx="2089">
                  <c:v>1222.81</c:v>
                </c:pt>
                <c:pt idx="2090">
                  <c:v>1279.76</c:v>
                </c:pt>
                <c:pt idx="2091">
                  <c:v>1294.71</c:v>
                </c:pt>
                <c:pt idx="2092">
                  <c:v>1283.1500000000001</c:v>
                </c:pt>
                <c:pt idx="2093">
                  <c:v>1233.53</c:v>
                </c:pt>
                <c:pt idx="2094">
                  <c:v>1229.25</c:v>
                </c:pt>
                <c:pt idx="2095">
                  <c:v>1201.3399999999999</c:v>
                </c:pt>
                <c:pt idx="2096">
                  <c:v>1212.8699999999999</c:v>
                </c:pt>
                <c:pt idx="2097">
                  <c:v>1164.52</c:v>
                </c:pt>
                <c:pt idx="2098">
                  <c:v>1158.77</c:v>
                </c:pt>
                <c:pt idx="2099">
                  <c:v>1181.94</c:v>
                </c:pt>
                <c:pt idx="2100">
                  <c:v>1198.54</c:v>
                </c:pt>
                <c:pt idx="2101">
                  <c:v>1202.43</c:v>
                </c:pt>
                <c:pt idx="2102">
                  <c:v>1207.57</c:v>
                </c:pt>
                <c:pt idx="2103">
                  <c:v>1203.98</c:v>
                </c:pt>
                <c:pt idx="2104">
                  <c:v>1179.04</c:v>
                </c:pt>
                <c:pt idx="2105">
                  <c:v>1178.1199999999999</c:v>
                </c:pt>
                <c:pt idx="2106">
                  <c:v>1187.6300000000001</c:v>
                </c:pt>
                <c:pt idx="2107">
                  <c:v>1223.6099999999999</c:v>
                </c:pt>
                <c:pt idx="2108">
                  <c:v>1205.53</c:v>
                </c:pt>
                <c:pt idx="2109">
                  <c:v>1190.02</c:v>
                </c:pt>
                <c:pt idx="2110">
                  <c:v>1171.25</c:v>
                </c:pt>
                <c:pt idx="2111">
                  <c:v>1180.93</c:v>
                </c:pt>
                <c:pt idx="2112">
                  <c:v>1199.48</c:v>
                </c:pt>
                <c:pt idx="2113">
                  <c:v>1175.0899999999999</c:v>
                </c:pt>
                <c:pt idx="2114">
                  <c:v>1165.95</c:v>
                </c:pt>
                <c:pt idx="2115">
                  <c:v>1163.01</c:v>
                </c:pt>
                <c:pt idx="2116">
                  <c:v>1134.4100000000001</c:v>
                </c:pt>
                <c:pt idx="2117">
                  <c:v>1098.73</c:v>
                </c:pt>
                <c:pt idx="2118">
                  <c:v>1095.1099999999999</c:v>
                </c:pt>
                <c:pt idx="2119">
                  <c:v>1093.79</c:v>
                </c:pt>
                <c:pt idx="2120">
                  <c:v>1114.6099999999999</c:v>
                </c:pt>
                <c:pt idx="2121">
                  <c:v>1160.27</c:v>
                </c:pt>
                <c:pt idx="2122">
                  <c:v>1133.17</c:v>
                </c:pt>
                <c:pt idx="2123">
                  <c:v>1121.3499999999999</c:v>
                </c:pt>
                <c:pt idx="2124">
                  <c:v>1107.3399999999999</c:v>
                </c:pt>
                <c:pt idx="2125">
                  <c:v>1138.69</c:v>
                </c:pt>
                <c:pt idx="2126">
                  <c:v>1145.8800000000001</c:v>
                </c:pt>
                <c:pt idx="2127">
                  <c:v>1138.1600000000001</c:v>
                </c:pt>
                <c:pt idx="2128">
                  <c:v>1155.78</c:v>
                </c:pt>
                <c:pt idx="2129">
                  <c:v>1176.58</c:v>
                </c:pt>
                <c:pt idx="2130">
                  <c:v>1164.04</c:v>
                </c:pt>
                <c:pt idx="2131">
                  <c:v>1141.8</c:v>
                </c:pt>
                <c:pt idx="2132">
                  <c:v>1089.24</c:v>
                </c:pt>
                <c:pt idx="2133">
                  <c:v>1083.51</c:v>
                </c:pt>
                <c:pt idx="2134">
                  <c:v>1077.6199999999999</c:v>
                </c:pt>
                <c:pt idx="2135">
                  <c:v>1057.45</c:v>
                </c:pt>
                <c:pt idx="2136">
                  <c:v>1085.96</c:v>
                </c:pt>
                <c:pt idx="2137">
                  <c:v>1074.31</c:v>
                </c:pt>
                <c:pt idx="2138">
                  <c:v>1066.04</c:v>
                </c:pt>
                <c:pt idx="2139">
                  <c:v>1076.06</c:v>
                </c:pt>
                <c:pt idx="2140">
                  <c:v>1061.17</c:v>
                </c:pt>
                <c:pt idx="2141">
                  <c:v>1104.0899999999999</c:v>
                </c:pt>
                <c:pt idx="2142">
                  <c:v>1088.49</c:v>
                </c:pt>
                <c:pt idx="2143">
                  <c:v>1097.5</c:v>
                </c:pt>
                <c:pt idx="2144">
                  <c:v>1118</c:v>
                </c:pt>
                <c:pt idx="2145">
                  <c:v>1173.02</c:v>
                </c:pt>
                <c:pt idx="2146">
                  <c:v>1237.3599999999999</c:v>
                </c:pt>
                <c:pt idx="2147">
                  <c:v>1225.96</c:v>
                </c:pt>
                <c:pt idx="2148">
                  <c:v>1222.6199999999999</c:v>
                </c:pt>
                <c:pt idx="2149">
                  <c:v>1258.8399999999999</c:v>
                </c:pt>
                <c:pt idx="2150">
                  <c:v>1250.25</c:v>
                </c:pt>
                <c:pt idx="2151">
                  <c:v>1255.04</c:v>
                </c:pt>
                <c:pt idx="2152">
                  <c:v>1216.6099999999999</c:v>
                </c:pt>
                <c:pt idx="2153">
                  <c:v>1221.77</c:v>
                </c:pt>
                <c:pt idx="2154">
                  <c:v>1239.1199999999999</c:v>
                </c:pt>
                <c:pt idx="2155">
                  <c:v>1233.54</c:v>
                </c:pt>
                <c:pt idx="2156">
                  <c:v>1231.94</c:v>
                </c:pt>
                <c:pt idx="2157">
                  <c:v>1292.72</c:v>
                </c:pt>
                <c:pt idx="2158">
                  <c:v>1287.5999999999999</c:v>
                </c:pt>
                <c:pt idx="2159">
                  <c:v>1272.79</c:v>
                </c:pt>
                <c:pt idx="2160">
                  <c:v>1251.9000000000001</c:v>
                </c:pt>
                <c:pt idx="2161">
                  <c:v>1212.6600000000001</c:v>
                </c:pt>
                <c:pt idx="2162">
                  <c:v>1243.98</c:v>
                </c:pt>
                <c:pt idx="2163">
                  <c:v>1273.58</c:v>
                </c:pt>
                <c:pt idx="2164">
                  <c:v>1298.32</c:v>
                </c:pt>
                <c:pt idx="2165">
                  <c:v>1315.09</c:v>
                </c:pt>
                <c:pt idx="2166">
                  <c:v>1340.9</c:v>
                </c:pt>
                <c:pt idx="2167">
                  <c:v>1366.09</c:v>
                </c:pt>
                <c:pt idx="2168">
                  <c:v>1337.25</c:v>
                </c:pt>
                <c:pt idx="2169">
                  <c:v>1321.89</c:v>
                </c:pt>
                <c:pt idx="2170">
                  <c:v>1350.77</c:v>
                </c:pt>
                <c:pt idx="2171">
                  <c:v>1335.88</c:v>
                </c:pt>
                <c:pt idx="2172">
                  <c:v>1336.06</c:v>
                </c:pt>
                <c:pt idx="2173">
                  <c:v>1341.08</c:v>
                </c:pt>
                <c:pt idx="2174">
                  <c:v>1320.94</c:v>
                </c:pt>
                <c:pt idx="2175">
                  <c:v>1325.36</c:v>
                </c:pt>
                <c:pt idx="2176">
                  <c:v>1327.8</c:v>
                </c:pt>
                <c:pt idx="2177">
                  <c:v>1309.72</c:v>
                </c:pt>
                <c:pt idx="2178">
                  <c:v>1337.32</c:v>
                </c:pt>
                <c:pt idx="2179">
                  <c:v>1315.69</c:v>
                </c:pt>
                <c:pt idx="2180">
                  <c:v>1256.08</c:v>
                </c:pt>
                <c:pt idx="2181">
                  <c:v>1250.51</c:v>
                </c:pt>
                <c:pt idx="2182">
                  <c:v>1265.96</c:v>
                </c:pt>
                <c:pt idx="2183">
                  <c:v>1275.74</c:v>
                </c:pt>
                <c:pt idx="2184">
                  <c:v>1304.4000000000001</c:v>
                </c:pt>
                <c:pt idx="2185">
                  <c:v>1227</c:v>
                </c:pt>
                <c:pt idx="2186">
                  <c:v>1207.79</c:v>
                </c:pt>
                <c:pt idx="2187">
                  <c:v>1179.67</c:v>
                </c:pt>
                <c:pt idx="2188">
                  <c:v>1176.78</c:v>
                </c:pt>
                <c:pt idx="2189">
                  <c:v>1159.6400000000001</c:v>
                </c:pt>
                <c:pt idx="2190">
                  <c:v>1134.31</c:v>
                </c:pt>
                <c:pt idx="2191">
                  <c:v>1132.72</c:v>
                </c:pt>
                <c:pt idx="2192">
                  <c:v>1151.46</c:v>
                </c:pt>
                <c:pt idx="2193">
                  <c:v>1172.04</c:v>
                </c:pt>
                <c:pt idx="2194">
                  <c:v>1197.07</c:v>
                </c:pt>
                <c:pt idx="2195">
                  <c:v>1207.8399999999999</c:v>
                </c:pt>
                <c:pt idx="2196">
                  <c:v>1191.3499999999999</c:v>
                </c:pt>
                <c:pt idx="2197">
                  <c:v>1220.1099999999999</c:v>
                </c:pt>
                <c:pt idx="2198">
                  <c:v>1233.5899999999999</c:v>
                </c:pt>
                <c:pt idx="2199">
                  <c:v>1234.81</c:v>
                </c:pt>
                <c:pt idx="2200">
                  <c:v>1256.93</c:v>
                </c:pt>
                <c:pt idx="2201">
                  <c:v>1234.5</c:v>
                </c:pt>
                <c:pt idx="2202">
                  <c:v>1204.69</c:v>
                </c:pt>
                <c:pt idx="2203">
                  <c:v>1229.02</c:v>
                </c:pt>
                <c:pt idx="2204">
                  <c:v>1244.8499999999999</c:v>
                </c:pt>
                <c:pt idx="2205">
                  <c:v>1248.8499999999999</c:v>
                </c:pt>
                <c:pt idx="2206">
                  <c:v>1253.96</c:v>
                </c:pt>
                <c:pt idx="2207">
                  <c:v>1286.46</c:v>
                </c:pt>
                <c:pt idx="2208">
                  <c:v>1283.71</c:v>
                </c:pt>
                <c:pt idx="2209">
                  <c:v>1267.81</c:v>
                </c:pt>
                <c:pt idx="2210">
                  <c:v>1227.0899999999999</c:v>
                </c:pt>
                <c:pt idx="2211">
                  <c:v>1228.33</c:v>
                </c:pt>
                <c:pt idx="2212">
                  <c:v>1255.21</c:v>
                </c:pt>
                <c:pt idx="2213">
                  <c:v>1266.7</c:v>
                </c:pt>
                <c:pt idx="2214">
                  <c:v>1278.8399999999999</c:v>
                </c:pt>
                <c:pt idx="2215">
                  <c:v>1266.57</c:v>
                </c:pt>
                <c:pt idx="2216">
                  <c:v>1253.72</c:v>
                </c:pt>
                <c:pt idx="2217">
                  <c:v>1256.7</c:v>
                </c:pt>
                <c:pt idx="2218">
                  <c:v>1241.3599999999999</c:v>
                </c:pt>
                <c:pt idx="2219">
                  <c:v>1212.79</c:v>
                </c:pt>
                <c:pt idx="2220">
                  <c:v>1228.47</c:v>
                </c:pt>
                <c:pt idx="2221">
                  <c:v>1254.94</c:v>
                </c:pt>
                <c:pt idx="2222">
                  <c:v>1269.4000000000001</c:v>
                </c:pt>
                <c:pt idx="2223">
                  <c:v>1258.6500000000001</c:v>
                </c:pt>
                <c:pt idx="2224">
                  <c:v>1288.92</c:v>
                </c:pt>
                <c:pt idx="2225">
                  <c:v>1284.3</c:v>
                </c:pt>
                <c:pt idx="2226">
                  <c:v>1290.8399999999999</c:v>
                </c:pt>
                <c:pt idx="2227">
                  <c:v>1324.75</c:v>
                </c:pt>
                <c:pt idx="2228">
                  <c:v>1346.34</c:v>
                </c:pt>
                <c:pt idx="2229">
                  <c:v>1319.97</c:v>
                </c:pt>
                <c:pt idx="2230">
                  <c:v>1297.28</c:v>
                </c:pt>
                <c:pt idx="2231">
                  <c:v>1280.19</c:v>
                </c:pt>
                <c:pt idx="2232">
                  <c:v>1276.24</c:v>
                </c:pt>
                <c:pt idx="2233">
                  <c:v>1303.43</c:v>
                </c:pt>
                <c:pt idx="2234">
                  <c:v>1280.1400000000001</c:v>
                </c:pt>
                <c:pt idx="2235">
                  <c:v>1273.27</c:v>
                </c:pt>
                <c:pt idx="2236">
                  <c:v>1269.54</c:v>
                </c:pt>
                <c:pt idx="2237">
                  <c:v>1275.51</c:v>
                </c:pt>
                <c:pt idx="2238">
                  <c:v>1293.26</c:v>
                </c:pt>
                <c:pt idx="2239">
                  <c:v>1287.82</c:v>
                </c:pt>
                <c:pt idx="2240">
                  <c:v>1280.18</c:v>
                </c:pt>
                <c:pt idx="2241">
                  <c:v>1245.6400000000001</c:v>
                </c:pt>
                <c:pt idx="2242">
                  <c:v>1254.24</c:v>
                </c:pt>
                <c:pt idx="2243">
                  <c:v>1274.27</c:v>
                </c:pt>
                <c:pt idx="2244">
                  <c:v>1302.22</c:v>
                </c:pt>
                <c:pt idx="2245">
                  <c:v>1317.84</c:v>
                </c:pt>
                <c:pt idx="2246">
                  <c:v>1336.15</c:v>
                </c:pt>
                <c:pt idx="2247">
                  <c:v>1331.01</c:v>
                </c:pt>
                <c:pt idx="2248">
                  <c:v>1350.01</c:v>
                </c:pt>
                <c:pt idx="2249">
                  <c:v>1332.85</c:v>
                </c:pt>
                <c:pt idx="2250">
                  <c:v>1314.69</c:v>
                </c:pt>
                <c:pt idx="2251">
                  <c:v>1346.54</c:v>
                </c:pt>
                <c:pt idx="2252">
                  <c:v>1328.34</c:v>
                </c:pt>
                <c:pt idx="2253">
                  <c:v>1322.08</c:v>
                </c:pt>
                <c:pt idx="2254">
                  <c:v>1323.18</c:v>
                </c:pt>
                <c:pt idx="2255">
                  <c:v>1313.62</c:v>
                </c:pt>
                <c:pt idx="2256">
                  <c:v>1346.94</c:v>
                </c:pt>
                <c:pt idx="2257">
                  <c:v>1324.58</c:v>
                </c:pt>
                <c:pt idx="2258">
                  <c:v>1332.7</c:v>
                </c:pt>
                <c:pt idx="2259">
                  <c:v>1345.06</c:v>
                </c:pt>
                <c:pt idx="2260">
                  <c:v>1335.2</c:v>
                </c:pt>
                <c:pt idx="2261">
                  <c:v>1322.78</c:v>
                </c:pt>
                <c:pt idx="2262">
                  <c:v>1314.85</c:v>
                </c:pt>
                <c:pt idx="2263">
                  <c:v>1317.43</c:v>
                </c:pt>
                <c:pt idx="2264">
                  <c:v>1292.8800000000001</c:v>
                </c:pt>
                <c:pt idx="2265">
                  <c:v>1301.28</c:v>
                </c:pt>
                <c:pt idx="2266">
                  <c:v>1292.93</c:v>
                </c:pt>
                <c:pt idx="2267">
                  <c:v>1298.5899999999999</c:v>
                </c:pt>
                <c:pt idx="2268">
                  <c:v>1279.73</c:v>
                </c:pt>
                <c:pt idx="2269">
                  <c:v>1269.17</c:v>
                </c:pt>
                <c:pt idx="2270">
                  <c:v>1252.55</c:v>
                </c:pt>
                <c:pt idx="2271">
                  <c:v>1254.6400000000001</c:v>
                </c:pt>
                <c:pt idx="2272">
                  <c:v>1241.25</c:v>
                </c:pt>
                <c:pt idx="2273">
                  <c:v>1231.6300000000001</c:v>
                </c:pt>
                <c:pt idx="2274">
                  <c:v>1222.68</c:v>
                </c:pt>
                <c:pt idx="2275">
                  <c:v>1213.28</c:v>
                </c:pt>
                <c:pt idx="2276">
                  <c:v>1211.1600000000001</c:v>
                </c:pt>
                <c:pt idx="2277">
                  <c:v>1184.56</c:v>
                </c:pt>
                <c:pt idx="2278">
                  <c:v>1205.8599999999999</c:v>
                </c:pt>
                <c:pt idx="2279">
                  <c:v>1201.1500000000001</c:v>
                </c:pt>
                <c:pt idx="2280">
                  <c:v>1194.7</c:v>
                </c:pt>
                <c:pt idx="2281">
                  <c:v>1193.3599999999999</c:v>
                </c:pt>
                <c:pt idx="2282">
                  <c:v>1199.32</c:v>
                </c:pt>
                <c:pt idx="2283">
                  <c:v>1191.4100000000001</c:v>
                </c:pt>
                <c:pt idx="2284">
                  <c:v>1202.7</c:v>
                </c:pt>
                <c:pt idx="2285">
                  <c:v>1217.74</c:v>
                </c:pt>
                <c:pt idx="2286">
                  <c:v>1226.1199999999999</c:v>
                </c:pt>
                <c:pt idx="2287">
                  <c:v>1230.9000000000001</c:v>
                </c:pt>
                <c:pt idx="2288">
                  <c:v>1232.74</c:v>
                </c:pt>
                <c:pt idx="2289">
                  <c:v>1209.3699999999999</c:v>
                </c:pt>
                <c:pt idx="2290">
                  <c:v>1221.1600000000001</c:v>
                </c:pt>
                <c:pt idx="2291">
                  <c:v>1223.1400000000001</c:v>
                </c:pt>
                <c:pt idx="2292">
                  <c:v>1221.71</c:v>
                </c:pt>
                <c:pt idx="2293">
                  <c:v>1248.46</c:v>
                </c:pt>
                <c:pt idx="2294">
                  <c:v>1238.1500000000001</c:v>
                </c:pt>
                <c:pt idx="2295">
                  <c:v>1255.3399999999999</c:v>
                </c:pt>
                <c:pt idx="2296">
                  <c:v>1280.52</c:v>
                </c:pt>
                <c:pt idx="2297">
                  <c:v>1284.5999999999999</c:v>
                </c:pt>
                <c:pt idx="2298">
                  <c:v>1287.3</c:v>
                </c:pt>
                <c:pt idx="2299">
                  <c:v>1281.32</c:v>
                </c:pt>
                <c:pt idx="2300">
                  <c:v>1303.93</c:v>
                </c:pt>
                <c:pt idx="2301">
                  <c:v>1317.65</c:v>
                </c:pt>
                <c:pt idx="2302">
                  <c:v>1313.97</c:v>
                </c:pt>
                <c:pt idx="2303">
                  <c:v>1321.25</c:v>
                </c:pt>
                <c:pt idx="2304">
                  <c:v>1327.73</c:v>
                </c:pt>
                <c:pt idx="2305">
                  <c:v>1293.3399999999999</c:v>
                </c:pt>
                <c:pt idx="2306">
                  <c:v>1298.17</c:v>
                </c:pt>
                <c:pt idx="2307">
                  <c:v>1302</c:v>
                </c:pt>
                <c:pt idx="2308">
                  <c:v>1313.14</c:v>
                </c:pt>
                <c:pt idx="2309">
                  <c:v>1291.99</c:v>
                </c:pt>
                <c:pt idx="2310">
                  <c:v>1291.43</c:v>
                </c:pt>
                <c:pt idx="2311">
                  <c:v>1290.3</c:v>
                </c:pt>
                <c:pt idx="2312">
                  <c:v>1275.3399999999999</c:v>
                </c:pt>
                <c:pt idx="2313">
                  <c:v>1285.81</c:v>
                </c:pt>
                <c:pt idx="2314">
                  <c:v>1278.8</c:v>
                </c:pt>
                <c:pt idx="2315">
                  <c:v>1285.8399999999999</c:v>
                </c:pt>
                <c:pt idx="2316">
                  <c:v>1277.6400000000001</c:v>
                </c:pt>
                <c:pt idx="2317">
                  <c:v>1284.77</c:v>
                </c:pt>
                <c:pt idx="2318">
                  <c:v>1305.44</c:v>
                </c:pt>
                <c:pt idx="2319">
                  <c:v>1340.4</c:v>
                </c:pt>
                <c:pt idx="2320">
                  <c:v>1341.76</c:v>
                </c:pt>
                <c:pt idx="2321">
                  <c:v>1399.1</c:v>
                </c:pt>
                <c:pt idx="2322">
                  <c:v>1409.34</c:v>
                </c:pt>
                <c:pt idx="2323">
                  <c:v>1398.8</c:v>
                </c:pt>
                <c:pt idx="2324">
                  <c:v>1415.52</c:v>
                </c:pt>
                <c:pt idx="2325">
                  <c:v>1425.02</c:v>
                </c:pt>
                <c:pt idx="2326">
                  <c:v>1418.17</c:v>
                </c:pt>
                <c:pt idx="2327">
                  <c:v>1440.37</c:v>
                </c:pt>
                <c:pt idx="2328">
                  <c:v>1497.01</c:v>
                </c:pt>
                <c:pt idx="2329">
                  <c:v>1512.49</c:v>
                </c:pt>
                <c:pt idx="2330">
                  <c:v>1526.47</c:v>
                </c:pt>
                <c:pt idx="2331">
                  <c:v>1520.46</c:v>
                </c:pt>
                <c:pt idx="2332">
                  <c:v>1505.95</c:v>
                </c:pt>
                <c:pt idx="2333">
                  <c:v>1488.27</c:v>
                </c:pt>
                <c:pt idx="2334">
                  <c:v>1516.44</c:v>
                </c:pt>
                <c:pt idx="2335">
                  <c:v>1496.81</c:v>
                </c:pt>
                <c:pt idx="2336">
                  <c:v>1504.42</c:v>
                </c:pt>
                <c:pt idx="2337">
                  <c:v>1488.34</c:v>
                </c:pt>
                <c:pt idx="2338">
                  <c:v>1490.02</c:v>
                </c:pt>
                <c:pt idx="2339">
                  <c:v>1504.16</c:v>
                </c:pt>
                <c:pt idx="2340">
                  <c:v>1513.8</c:v>
                </c:pt>
                <c:pt idx="2341">
                  <c:v>1458.71</c:v>
                </c:pt>
                <c:pt idx="2342">
                  <c:v>1467.46</c:v>
                </c:pt>
                <c:pt idx="2343">
                  <c:v>1461.96</c:v>
                </c:pt>
                <c:pt idx="2344">
                  <c:v>1463.01</c:v>
                </c:pt>
                <c:pt idx="2345">
                  <c:v>1459.66</c:v>
                </c:pt>
                <c:pt idx="2346">
                  <c:v>1475.43</c:v>
                </c:pt>
                <c:pt idx="2347">
                  <c:v>1477.8</c:v>
                </c:pt>
                <c:pt idx="2348">
                  <c:v>1510.84</c:v>
                </c:pt>
                <c:pt idx="2349">
                  <c:v>1551.7</c:v>
                </c:pt>
                <c:pt idx="2350">
                  <c:v>1561.94</c:v>
                </c:pt>
                <c:pt idx="2351">
                  <c:v>1556.97</c:v>
                </c:pt>
                <c:pt idx="2352">
                  <c:v>1571.08</c:v>
                </c:pt>
                <c:pt idx="2353">
                  <c:v>1588.65</c:v>
                </c:pt>
                <c:pt idx="2354">
                  <c:v>1570.09</c:v>
                </c:pt>
                <c:pt idx="2355">
                  <c:v>1583.87</c:v>
                </c:pt>
                <c:pt idx="2356">
                  <c:v>1643.3</c:v>
                </c:pt>
                <c:pt idx="2357">
                  <c:v>1585.69</c:v>
                </c:pt>
                <c:pt idx="2358">
                  <c:v>1674.18</c:v>
                </c:pt>
                <c:pt idx="2359">
                  <c:v>1529.04</c:v>
                </c:pt>
                <c:pt idx="2360">
                  <c:v>1496.33</c:v>
                </c:pt>
                <c:pt idx="2361">
                  <c:v>1620.51</c:v>
                </c:pt>
                <c:pt idx="2362">
                  <c:v>1614.83</c:v>
                </c:pt>
                <c:pt idx="2363">
                  <c:v>1681.43</c:v>
                </c:pt>
                <c:pt idx="2364">
                  <c:v>1680.42</c:v>
                </c:pt>
                <c:pt idx="2365">
                  <c:v>1726.35</c:v>
                </c:pt>
                <c:pt idx="2366">
                  <c:v>1698.62</c:v>
                </c:pt>
                <c:pt idx="2367">
                  <c:v>1700.98</c:v>
                </c:pt>
                <c:pt idx="2368">
                  <c:v>1740.94</c:v>
                </c:pt>
                <c:pt idx="2369">
                  <c:v>1734.41</c:v>
                </c:pt>
                <c:pt idx="2370">
                  <c:v>1728.83</c:v>
                </c:pt>
                <c:pt idx="2371">
                  <c:v>1684.37</c:v>
                </c:pt>
                <c:pt idx="2372">
                  <c:v>1729.47</c:v>
                </c:pt>
                <c:pt idx="2373">
                  <c:v>1742.25</c:v>
                </c:pt>
                <c:pt idx="2374">
                  <c:v>1769.77</c:v>
                </c:pt>
                <c:pt idx="2375">
                  <c:v>1774.43</c:v>
                </c:pt>
                <c:pt idx="2376">
                  <c:v>1798.03</c:v>
                </c:pt>
                <c:pt idx="2377">
                  <c:v>1809.33</c:v>
                </c:pt>
                <c:pt idx="2378">
                  <c:v>1900.88</c:v>
                </c:pt>
                <c:pt idx="2379">
                  <c:v>1974.68</c:v>
                </c:pt>
                <c:pt idx="2380">
                  <c:v>2033.75</c:v>
                </c:pt>
                <c:pt idx="2381">
                  <c:v>1943.65</c:v>
                </c:pt>
                <c:pt idx="2382">
                  <c:v>1939.51</c:v>
                </c:pt>
                <c:pt idx="2383">
                  <c:v>1964.05</c:v>
                </c:pt>
                <c:pt idx="2384">
                  <c:v>1932.85</c:v>
                </c:pt>
                <c:pt idx="2385">
                  <c:v>1939.68</c:v>
                </c:pt>
                <c:pt idx="2386">
                  <c:v>1949.65</c:v>
                </c:pt>
                <c:pt idx="2387">
                  <c:v>1860.32</c:v>
                </c:pt>
                <c:pt idx="2388">
                  <c:v>1898.66</c:v>
                </c:pt>
                <c:pt idx="2389">
                  <c:v>1929.64</c:v>
                </c:pt>
                <c:pt idx="2390">
                  <c:v>1898.3</c:v>
                </c:pt>
                <c:pt idx="2391">
                  <c:v>1901.3</c:v>
                </c:pt>
                <c:pt idx="2392">
                  <c:v>1878.11</c:v>
                </c:pt>
                <c:pt idx="2393">
                  <c:v>1950.95</c:v>
                </c:pt>
                <c:pt idx="2394">
                  <c:v>1888.95</c:v>
                </c:pt>
                <c:pt idx="2395">
                  <c:v>1870.49</c:v>
                </c:pt>
                <c:pt idx="2396">
                  <c:v>1787.5</c:v>
                </c:pt>
                <c:pt idx="2397">
                  <c:v>1838.46</c:v>
                </c:pt>
                <c:pt idx="2398">
                  <c:v>1839.35</c:v>
                </c:pt>
                <c:pt idx="2399">
                  <c:v>1880.7</c:v>
                </c:pt>
                <c:pt idx="2400">
                  <c:v>1874.04</c:v>
                </c:pt>
                <c:pt idx="2401">
                  <c:v>1896.54</c:v>
                </c:pt>
                <c:pt idx="2402">
                  <c:v>1848.58</c:v>
                </c:pt>
                <c:pt idx="2403">
                  <c:v>1827.08</c:v>
                </c:pt>
                <c:pt idx="2404">
                  <c:v>1855.02</c:v>
                </c:pt>
                <c:pt idx="2405">
                  <c:v>1845.74</c:v>
                </c:pt>
                <c:pt idx="2406">
                  <c:v>1813.31</c:v>
                </c:pt>
                <c:pt idx="2407">
                  <c:v>1824.01</c:v>
                </c:pt>
                <c:pt idx="2408">
                  <c:v>1783.02</c:v>
                </c:pt>
                <c:pt idx="2409">
                  <c:v>1734.01</c:v>
                </c:pt>
                <c:pt idx="2410">
                  <c:v>1700.45</c:v>
                </c:pt>
                <c:pt idx="2411">
                  <c:v>1726.84</c:v>
                </c:pt>
                <c:pt idx="2412">
                  <c:v>1744.89</c:v>
                </c:pt>
                <c:pt idx="2413">
                  <c:v>1732.02</c:v>
                </c:pt>
                <c:pt idx="2414">
                  <c:v>1730.38</c:v>
                </c:pt>
                <c:pt idx="2415">
                  <c:v>1743.44</c:v>
                </c:pt>
                <c:pt idx="2416">
                  <c:v>1776.32</c:v>
                </c:pt>
                <c:pt idx="2417">
                  <c:v>1776.42</c:v>
                </c:pt>
                <c:pt idx="2418">
                  <c:v>1768.28</c:v>
                </c:pt>
                <c:pt idx="2419">
                  <c:v>1830.7</c:v>
                </c:pt>
                <c:pt idx="2420">
                  <c:v>1843.18</c:v>
                </c:pt>
                <c:pt idx="2421">
                  <c:v>1881.13</c:v>
                </c:pt>
                <c:pt idx="2422">
                  <c:v>1903.33</c:v>
                </c:pt>
                <c:pt idx="2423">
                  <c:v>1891.05</c:v>
                </c:pt>
                <c:pt idx="2424">
                  <c:v>1876.32</c:v>
                </c:pt>
                <c:pt idx="2425">
                  <c:v>1763.54</c:v>
                </c:pt>
                <c:pt idx="2426">
                  <c:v>1780.81</c:v>
                </c:pt>
                <c:pt idx="2427">
                  <c:v>1787.11</c:v>
                </c:pt>
                <c:pt idx="2428">
                  <c:v>1807.72</c:v>
                </c:pt>
                <c:pt idx="2429">
                  <c:v>1811.23</c:v>
                </c:pt>
                <c:pt idx="2430">
                  <c:v>1801.7</c:v>
                </c:pt>
                <c:pt idx="2431">
                  <c:v>1813.78</c:v>
                </c:pt>
                <c:pt idx="2432">
                  <c:v>1763.16</c:v>
                </c:pt>
                <c:pt idx="2433">
                  <c:v>1779.33</c:v>
                </c:pt>
                <c:pt idx="2434">
                  <c:v>1780.65</c:v>
                </c:pt>
                <c:pt idx="2435">
                  <c:v>1817.38</c:v>
                </c:pt>
                <c:pt idx="2436">
                  <c:v>1827.17</c:v>
                </c:pt>
                <c:pt idx="2437">
                  <c:v>1787.42</c:v>
                </c:pt>
                <c:pt idx="2438">
                  <c:v>1753.96</c:v>
                </c:pt>
                <c:pt idx="2439">
                  <c:v>1749.64</c:v>
                </c:pt>
                <c:pt idx="2440">
                  <c:v>1760.27</c:v>
                </c:pt>
                <c:pt idx="2441">
                  <c:v>1756.63</c:v>
                </c:pt>
                <c:pt idx="2442">
                  <c:v>1767.38</c:v>
                </c:pt>
                <c:pt idx="2443">
                  <c:v>1792.2</c:v>
                </c:pt>
                <c:pt idx="2444">
                  <c:v>1782.81</c:v>
                </c:pt>
                <c:pt idx="2445">
                  <c:v>1817.66</c:v>
                </c:pt>
                <c:pt idx="2446">
                  <c:v>1864.23</c:v>
                </c:pt>
                <c:pt idx="2447">
                  <c:v>1845.56</c:v>
                </c:pt>
                <c:pt idx="2448">
                  <c:v>1791.61</c:v>
                </c:pt>
                <c:pt idx="2449">
                  <c:v>1783.25</c:v>
                </c:pt>
                <c:pt idx="2450">
                  <c:v>1782.63</c:v>
                </c:pt>
                <c:pt idx="2451">
                  <c:v>1797.53</c:v>
                </c:pt>
                <c:pt idx="2452">
                  <c:v>1807.99</c:v>
                </c:pt>
                <c:pt idx="2453">
                  <c:v>1828.43</c:v>
                </c:pt>
                <c:pt idx="2454">
                  <c:v>1796.32</c:v>
                </c:pt>
                <c:pt idx="2455">
                  <c:v>1817.19</c:v>
                </c:pt>
                <c:pt idx="2456">
                  <c:v>1833.89</c:v>
                </c:pt>
                <c:pt idx="2457">
                  <c:v>1791.24</c:v>
                </c:pt>
                <c:pt idx="2458">
                  <c:v>1807.67</c:v>
                </c:pt>
                <c:pt idx="2459">
                  <c:v>1858.95</c:v>
                </c:pt>
                <c:pt idx="2460">
                  <c:v>1897.05</c:v>
                </c:pt>
                <c:pt idx="2461">
                  <c:v>1888.34</c:v>
                </c:pt>
                <c:pt idx="2462">
                  <c:v>1969.76</c:v>
                </c:pt>
                <c:pt idx="2463">
                  <c:v>1986.18</c:v>
                </c:pt>
                <c:pt idx="2464">
                  <c:v>1920.29</c:v>
                </c:pt>
                <c:pt idx="2465">
                  <c:v>1957.02</c:v>
                </c:pt>
                <c:pt idx="2466">
                  <c:v>1923.81</c:v>
                </c:pt>
                <c:pt idx="2467">
                  <c:v>1946.44</c:v>
                </c:pt>
                <c:pt idx="2468">
                  <c:v>1974.4</c:v>
                </c:pt>
                <c:pt idx="2469">
                  <c:v>1931.47</c:v>
                </c:pt>
                <c:pt idx="2470">
                  <c:v>1896.55</c:v>
                </c:pt>
                <c:pt idx="2471">
                  <c:v>1882.87</c:v>
                </c:pt>
                <c:pt idx="2472">
                  <c:v>1811.16</c:v>
                </c:pt>
                <c:pt idx="2473">
                  <c:v>1846.07</c:v>
                </c:pt>
                <c:pt idx="2474">
                  <c:v>1853.09</c:v>
                </c:pt>
                <c:pt idx="2475">
                  <c:v>1850.77</c:v>
                </c:pt>
                <c:pt idx="2476">
                  <c:v>1871.2</c:v>
                </c:pt>
                <c:pt idx="2477">
                  <c:v>1840</c:v>
                </c:pt>
                <c:pt idx="2478">
                  <c:v>1826.89</c:v>
                </c:pt>
                <c:pt idx="2479">
                  <c:v>1809.22</c:v>
                </c:pt>
                <c:pt idx="2480">
                  <c:v>1742.05</c:v>
                </c:pt>
                <c:pt idx="2481">
                  <c:v>1707.02</c:v>
                </c:pt>
                <c:pt idx="2482">
                  <c:v>1727.14</c:v>
                </c:pt>
                <c:pt idx="2483">
                  <c:v>1766</c:v>
                </c:pt>
                <c:pt idx="2484">
                  <c:v>1774.9</c:v>
                </c:pt>
                <c:pt idx="2485">
                  <c:v>1801.45</c:v>
                </c:pt>
                <c:pt idx="2486">
                  <c:v>1747</c:v>
                </c:pt>
                <c:pt idx="2487">
                  <c:v>1738.04</c:v>
                </c:pt>
                <c:pt idx="2488">
                  <c:v>1711.98</c:v>
                </c:pt>
                <c:pt idx="2489">
                  <c:v>1716.84</c:v>
                </c:pt>
                <c:pt idx="2490">
                  <c:v>1675.15</c:v>
                </c:pt>
                <c:pt idx="2491">
                  <c:v>1643.72</c:v>
                </c:pt>
                <c:pt idx="2492">
                  <c:v>1660.66</c:v>
                </c:pt>
                <c:pt idx="2493">
                  <c:v>1694.63</c:v>
                </c:pt>
                <c:pt idx="2494">
                  <c:v>1643.9</c:v>
                </c:pt>
                <c:pt idx="2495">
                  <c:v>1657.22</c:v>
                </c:pt>
                <c:pt idx="2496">
                  <c:v>1644.34</c:v>
                </c:pt>
                <c:pt idx="2497">
                  <c:v>1680.56</c:v>
                </c:pt>
                <c:pt idx="2498">
                  <c:v>1770.26</c:v>
                </c:pt>
                <c:pt idx="2499">
                  <c:v>1750.38</c:v>
                </c:pt>
                <c:pt idx="2500">
                  <c:v>1753.6</c:v>
                </c:pt>
                <c:pt idx="2501">
                  <c:v>1798.12</c:v>
                </c:pt>
                <c:pt idx="2502">
                  <c:v>1797.31</c:v>
                </c:pt>
                <c:pt idx="2503">
                  <c:v>1793.09</c:v>
                </c:pt>
                <c:pt idx="2504">
                  <c:v>1798.54</c:v>
                </c:pt>
                <c:pt idx="2505">
                  <c:v>1824.09</c:v>
                </c:pt>
                <c:pt idx="2506">
                  <c:v>1866.13</c:v>
                </c:pt>
                <c:pt idx="2507">
                  <c:v>1920.56</c:v>
                </c:pt>
                <c:pt idx="2508">
                  <c:v>1926.47</c:v>
                </c:pt>
                <c:pt idx="2509">
                  <c:v>1928.3</c:v>
                </c:pt>
                <c:pt idx="2510">
                  <c:v>1865.72</c:v>
                </c:pt>
                <c:pt idx="2511">
                  <c:v>1865.58</c:v>
                </c:pt>
                <c:pt idx="2512">
                  <c:v>1842.33</c:v>
                </c:pt>
                <c:pt idx="2513">
                  <c:v>1811.08</c:v>
                </c:pt>
                <c:pt idx="2514">
                  <c:v>1855.35</c:v>
                </c:pt>
                <c:pt idx="2515">
                  <c:v>1867.49</c:v>
                </c:pt>
                <c:pt idx="2516">
                  <c:v>1986.86</c:v>
                </c:pt>
                <c:pt idx="2517">
                  <c:v>1978.37</c:v>
                </c:pt>
                <c:pt idx="2518">
                  <c:v>1969.5</c:v>
                </c:pt>
                <c:pt idx="2519">
                  <c:v>2007.79</c:v>
                </c:pt>
                <c:pt idx="2520">
                  <c:v>2004.48</c:v>
                </c:pt>
                <c:pt idx="2521">
                  <c:v>1982.93</c:v>
                </c:pt>
                <c:pt idx="2522">
                  <c:v>1989.64</c:v>
                </c:pt>
                <c:pt idx="2523">
                  <c:v>2016.63</c:v>
                </c:pt>
                <c:pt idx="2524">
                  <c:v>2011.01</c:v>
                </c:pt>
                <c:pt idx="2525">
                  <c:v>1977.76</c:v>
                </c:pt>
                <c:pt idx="2526">
                  <c:v>1946.8</c:v>
                </c:pt>
                <c:pt idx="2527">
                  <c:v>1948.11</c:v>
                </c:pt>
                <c:pt idx="2528">
                  <c:v>1960.79</c:v>
                </c:pt>
                <c:pt idx="2529">
                  <c:v>1957.72</c:v>
                </c:pt>
                <c:pt idx="2530">
                  <c:v>1920.99</c:v>
                </c:pt>
                <c:pt idx="2531">
                  <c:v>1919.4</c:v>
                </c:pt>
                <c:pt idx="2532">
                  <c:v>1925.57</c:v>
                </c:pt>
                <c:pt idx="2533">
                  <c:v>1955.46</c:v>
                </c:pt>
                <c:pt idx="2534">
                  <c:v>1961.93</c:v>
                </c:pt>
                <c:pt idx="2535">
                  <c:v>1959.24</c:v>
                </c:pt>
                <c:pt idx="2536">
                  <c:v>1942.83</c:v>
                </c:pt>
                <c:pt idx="2537">
                  <c:v>1913.79</c:v>
                </c:pt>
                <c:pt idx="2538">
                  <c:v>1889.59</c:v>
                </c:pt>
                <c:pt idx="2539">
                  <c:v>1914.5</c:v>
                </c:pt>
                <c:pt idx="2540">
                  <c:v>1939.99</c:v>
                </c:pt>
                <c:pt idx="2541">
                  <c:v>1919.15</c:v>
                </c:pt>
                <c:pt idx="2542">
                  <c:v>1923.8</c:v>
                </c:pt>
                <c:pt idx="2543">
                  <c:v>1925.41</c:v>
                </c:pt>
                <c:pt idx="2544">
                  <c:v>1848.88</c:v>
                </c:pt>
                <c:pt idx="2545">
                  <c:v>1832.15</c:v>
                </c:pt>
                <c:pt idx="2546">
                  <c:v>1931.48</c:v>
                </c:pt>
                <c:pt idx="2547">
                  <c:v>1980.96</c:v>
                </c:pt>
                <c:pt idx="2548">
                  <c:v>2006.08</c:v>
                </c:pt>
                <c:pt idx="2549">
                  <c:v>1992.57</c:v>
                </c:pt>
                <c:pt idx="2550">
                  <c:v>1938.03</c:v>
                </c:pt>
                <c:pt idx="2551">
                  <c:v>1980.71</c:v>
                </c:pt>
                <c:pt idx="2552">
                  <c:v>2002.28</c:v>
                </c:pt>
                <c:pt idx="2553">
                  <c:v>2071.7199999999998</c:v>
                </c:pt>
                <c:pt idx="2554">
                  <c:v>2004.23</c:v>
                </c:pt>
                <c:pt idx="2555">
                  <c:v>2019.34</c:v>
                </c:pt>
                <c:pt idx="2556">
                  <c:v>2053.0100000000002</c:v>
                </c:pt>
                <c:pt idx="2557">
                  <c:v>2062.94</c:v>
                </c:pt>
                <c:pt idx="2558">
                  <c:v>2045.5</c:v>
                </c:pt>
                <c:pt idx="2559">
                  <c:v>2049.1</c:v>
                </c:pt>
                <c:pt idx="2560">
                  <c:v>2029.57</c:v>
                </c:pt>
                <c:pt idx="2561">
                  <c:v>2018.57</c:v>
                </c:pt>
                <c:pt idx="2562">
                  <c:v>2039.48</c:v>
                </c:pt>
                <c:pt idx="2563">
                  <c:v>2024.38</c:v>
                </c:pt>
                <c:pt idx="2564">
                  <c:v>2013.34</c:v>
                </c:pt>
                <c:pt idx="2565">
                  <c:v>2035.69</c:v>
                </c:pt>
                <c:pt idx="2566">
                  <c:v>2083.3200000000002</c:v>
                </c:pt>
                <c:pt idx="2567">
                  <c:v>2178.7800000000002</c:v>
                </c:pt>
                <c:pt idx="2568">
                  <c:v>2156.1799999999998</c:v>
                </c:pt>
                <c:pt idx="2569">
                  <c:v>2165.5</c:v>
                </c:pt>
                <c:pt idx="2570">
                  <c:v>2232.75</c:v>
                </c:pt>
                <c:pt idx="2571">
                  <c:v>2329.21</c:v>
                </c:pt>
                <c:pt idx="2572">
                  <c:v>2344.31</c:v>
                </c:pt>
                <c:pt idx="2573">
                  <c:v>2391.08</c:v>
                </c:pt>
                <c:pt idx="2574">
                  <c:v>2337.59</c:v>
                </c:pt>
                <c:pt idx="2575">
                  <c:v>2302.6799999999998</c:v>
                </c:pt>
                <c:pt idx="2576">
                  <c:v>2360.54</c:v>
                </c:pt>
                <c:pt idx="2577">
                  <c:v>2414.61</c:v>
                </c:pt>
                <c:pt idx="2578">
                  <c:v>2334.23</c:v>
                </c:pt>
                <c:pt idx="2579">
                  <c:v>2327.8200000000002</c:v>
                </c:pt>
                <c:pt idx="2580">
                  <c:v>2293.71</c:v>
                </c:pt>
                <c:pt idx="2581">
                  <c:v>2333.0500000000002</c:v>
                </c:pt>
                <c:pt idx="2582">
                  <c:v>2320.9</c:v>
                </c:pt>
                <c:pt idx="2583">
                  <c:v>2326.5100000000002</c:v>
                </c:pt>
                <c:pt idx="2584">
                  <c:v>2391.4499999999998</c:v>
                </c:pt>
                <c:pt idx="2585">
                  <c:v>2411.66</c:v>
                </c:pt>
                <c:pt idx="2586">
                  <c:v>2400.39</c:v>
                </c:pt>
                <c:pt idx="2587">
                  <c:v>2387.75</c:v>
                </c:pt>
                <c:pt idx="2588">
                  <c:v>2441.87</c:v>
                </c:pt>
                <c:pt idx="2589">
                  <c:v>2431.1</c:v>
                </c:pt>
                <c:pt idx="2590">
                  <c:v>2507.4699999999998</c:v>
                </c:pt>
                <c:pt idx="2591">
                  <c:v>2511.88</c:v>
                </c:pt>
                <c:pt idx="2592">
                  <c:v>2503.37</c:v>
                </c:pt>
                <c:pt idx="2593">
                  <c:v>2497.3200000000002</c:v>
                </c:pt>
                <c:pt idx="2594">
                  <c:v>2579.0100000000002</c:v>
                </c:pt>
                <c:pt idx="2595">
                  <c:v>2622.15</c:v>
                </c:pt>
                <c:pt idx="2596">
                  <c:v>2658.05</c:v>
                </c:pt>
                <c:pt idx="2597">
                  <c:v>2653.29</c:v>
                </c:pt>
                <c:pt idx="2598">
                  <c:v>2656.81</c:v>
                </c:pt>
                <c:pt idx="2599">
                  <c:v>2721.84</c:v>
                </c:pt>
                <c:pt idx="2600">
                  <c:v>2747.38</c:v>
                </c:pt>
                <c:pt idx="2601">
                  <c:v>2736.02</c:v>
                </c:pt>
                <c:pt idx="2602">
                  <c:v>2684.63</c:v>
                </c:pt>
                <c:pt idx="2603">
                  <c:v>2562.3200000000002</c:v>
                </c:pt>
                <c:pt idx="2604">
                  <c:v>2714.94</c:v>
                </c:pt>
                <c:pt idx="2605">
                  <c:v>2650.63</c:v>
                </c:pt>
                <c:pt idx="2606">
                  <c:v>2633.22</c:v>
                </c:pt>
                <c:pt idx="2607">
                  <c:v>2648.75</c:v>
                </c:pt>
                <c:pt idx="2608">
                  <c:v>2622.72</c:v>
                </c:pt>
                <c:pt idx="2609">
                  <c:v>2621.48</c:v>
                </c:pt>
                <c:pt idx="2610">
                  <c:v>2640.25</c:v>
                </c:pt>
                <c:pt idx="2611">
                  <c:v>2689.38</c:v>
                </c:pt>
                <c:pt idx="2612">
                  <c:v>2703.03</c:v>
                </c:pt>
                <c:pt idx="2613">
                  <c:v>2771.64</c:v>
                </c:pt>
                <c:pt idx="2614">
                  <c:v>2799.74</c:v>
                </c:pt>
                <c:pt idx="2615">
                  <c:v>2861.19</c:v>
                </c:pt>
                <c:pt idx="2616">
                  <c:v>2882.96</c:v>
                </c:pt>
                <c:pt idx="2617">
                  <c:v>2936.25</c:v>
                </c:pt>
                <c:pt idx="2618">
                  <c:v>2858.48</c:v>
                </c:pt>
                <c:pt idx="2619">
                  <c:v>2911.45</c:v>
                </c:pt>
                <c:pt idx="2620">
                  <c:v>2986.71</c:v>
                </c:pt>
                <c:pt idx="2621">
                  <c:v>3023.34</c:v>
                </c:pt>
                <c:pt idx="2622">
                  <c:v>3085.09</c:v>
                </c:pt>
                <c:pt idx="2623">
                  <c:v>3037.47</c:v>
                </c:pt>
                <c:pt idx="2624">
                  <c:v>3238.14</c:v>
                </c:pt>
                <c:pt idx="2625">
                  <c:v>3315.31</c:v>
                </c:pt>
                <c:pt idx="2626">
                  <c:v>3317.07</c:v>
                </c:pt>
                <c:pt idx="2627">
                  <c:v>3240.73</c:v>
                </c:pt>
                <c:pt idx="2628">
                  <c:v>3326.4</c:v>
                </c:pt>
                <c:pt idx="2629">
                  <c:v>3201.09</c:v>
                </c:pt>
                <c:pt idx="2630">
                  <c:v>3326</c:v>
                </c:pt>
                <c:pt idx="2631">
                  <c:v>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3-4C29-8468-562AD3BF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767488"/>
        <c:axId val="371756448"/>
      </c:lineChart>
      <c:catAx>
        <c:axId val="28453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5392"/>
        <c:crosses val="autoZero"/>
        <c:auto val="1"/>
        <c:lblAlgn val="ctr"/>
        <c:lblOffset val="100"/>
        <c:noMultiLvlLbl val="0"/>
      </c:catAx>
      <c:valAx>
        <c:axId val="284545392"/>
        <c:scaling>
          <c:orientation val="minMax"/>
          <c:max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34352"/>
        <c:crosses val="autoZero"/>
        <c:crossBetween val="between"/>
        <c:majorUnit val="10"/>
      </c:valAx>
      <c:valAx>
        <c:axId val="371756448"/>
        <c:scaling>
          <c:orientation val="minMax"/>
          <c:max val="4500"/>
        </c:scaling>
        <c:delete val="0"/>
        <c:axPos val="r"/>
        <c:numFmt formatCode="&quot;$&quot;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767488"/>
        <c:crosses val="max"/>
        <c:crossBetween val="between"/>
        <c:majorUnit val="250"/>
      </c:valAx>
      <c:catAx>
        <c:axId val="37176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1756448"/>
        <c:crosses val="autoZero"/>
        <c:auto val="1"/>
        <c:lblAlgn val="ctr"/>
        <c:lblOffset val="100"/>
        <c:tickLblSkip val="1"/>
        <c:tickMarkSkip val="1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11568686657531"/>
          <c:y val="3.7200391224681814E-2"/>
          <c:w val="0.56393437545970471"/>
          <c:h val="6.265836758612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737013933864328"/>
          <c:y val="4.06353957464790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680053250919391E-2"/>
          <c:y val="0.10732962646036219"/>
          <c:w val="0.91552011236515773"/>
          <c:h val="0.80454083175660807"/>
        </c:manualLayout>
      </c:layout>
      <c:areaChart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Gold Silver Ratio 1975-2025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  <a:effectLst/>
          </c:spP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Sheet1!$C$3:$C$2634</c:f>
              <c:numCache>
                <c:formatCode>#,##0.00</c:formatCode>
                <c:ptCount val="2632"/>
                <c:pt idx="1">
                  <c:v>39.965596330275226</c:v>
                </c:pt>
                <c:pt idx="2">
                  <c:v>42.413381123058549</c:v>
                </c:pt>
                <c:pt idx="3">
                  <c:v>42.751842751842752</c:v>
                </c:pt>
                <c:pt idx="4">
                  <c:v>41.823529411764703</c:v>
                </c:pt>
                <c:pt idx="5">
                  <c:v>42.991452991452995</c:v>
                </c:pt>
                <c:pt idx="6">
                  <c:v>41.370738636363633</c:v>
                </c:pt>
                <c:pt idx="7">
                  <c:v>41.035634743875278</c:v>
                </c:pt>
                <c:pt idx="8">
                  <c:v>40.437158469945352</c:v>
                </c:pt>
                <c:pt idx="9">
                  <c:v>41.36363636363636</c:v>
                </c:pt>
                <c:pt idx="10">
                  <c:v>41.99057714958775</c:v>
                </c:pt>
                <c:pt idx="11">
                  <c:v>38.987314085739285</c:v>
                </c:pt>
                <c:pt idx="12">
                  <c:v>41.529411764705884</c:v>
                </c:pt>
                <c:pt idx="13">
                  <c:v>42.002369668246445</c:v>
                </c:pt>
                <c:pt idx="14">
                  <c:v>42.457212713936435</c:v>
                </c:pt>
                <c:pt idx="15">
                  <c:v>41.824817518248175</c:v>
                </c:pt>
                <c:pt idx="16">
                  <c:v>39.092996555683122</c:v>
                </c:pt>
                <c:pt idx="17">
                  <c:v>38.360277136258659</c:v>
                </c:pt>
                <c:pt idx="18">
                  <c:v>38.310185185185183</c:v>
                </c:pt>
                <c:pt idx="19">
                  <c:v>36.833333333333336</c:v>
                </c:pt>
                <c:pt idx="20">
                  <c:v>36.428571428571431</c:v>
                </c:pt>
                <c:pt idx="21">
                  <c:v>37.011739594450376</c:v>
                </c:pt>
                <c:pt idx="22">
                  <c:v>36.991150442477874</c:v>
                </c:pt>
                <c:pt idx="23">
                  <c:v>37.386877828054303</c:v>
                </c:pt>
                <c:pt idx="24">
                  <c:v>36.872197309417039</c:v>
                </c:pt>
                <c:pt idx="25">
                  <c:v>36.294642857142854</c:v>
                </c:pt>
                <c:pt idx="26">
                  <c:v>35.938864628820959</c:v>
                </c:pt>
                <c:pt idx="27">
                  <c:v>36.345514950166113</c:v>
                </c:pt>
                <c:pt idx="28">
                  <c:v>35.52094522019334</c:v>
                </c:pt>
                <c:pt idx="29">
                  <c:v>35.663043478260875</c:v>
                </c:pt>
                <c:pt idx="30">
                  <c:v>34.677083333333336</c:v>
                </c:pt>
                <c:pt idx="31">
                  <c:v>33.20079522862823</c:v>
                </c:pt>
                <c:pt idx="32">
                  <c:v>31.806763285024154</c:v>
                </c:pt>
                <c:pt idx="33">
                  <c:v>33.31622176591376</c:v>
                </c:pt>
                <c:pt idx="34">
                  <c:v>33.547052740434331</c:v>
                </c:pt>
                <c:pt idx="35">
                  <c:v>35.010940919037196</c:v>
                </c:pt>
                <c:pt idx="36">
                  <c:v>34.013303769401332</c:v>
                </c:pt>
                <c:pt idx="37">
                  <c:v>32.054054054054056</c:v>
                </c:pt>
                <c:pt idx="38">
                  <c:v>29.813186813186814</c:v>
                </c:pt>
                <c:pt idx="39">
                  <c:v>30.055066079295152</c:v>
                </c:pt>
                <c:pt idx="40">
                  <c:v>31.304836895388075</c:v>
                </c:pt>
                <c:pt idx="41">
                  <c:v>32.924855491329481</c:v>
                </c:pt>
                <c:pt idx="42">
                  <c:v>33.30654420206659</c:v>
                </c:pt>
                <c:pt idx="43">
                  <c:v>33.586448598130836</c:v>
                </c:pt>
                <c:pt idx="44">
                  <c:v>34.428399518652228</c:v>
                </c:pt>
                <c:pt idx="45">
                  <c:v>32.771493212669682</c:v>
                </c:pt>
                <c:pt idx="46">
                  <c:v>32.477168949771688</c:v>
                </c:pt>
                <c:pt idx="47">
                  <c:v>33.243243243243242</c:v>
                </c:pt>
                <c:pt idx="48">
                  <c:v>33.420427553444178</c:v>
                </c:pt>
                <c:pt idx="49">
                  <c:v>34.396014943960154</c:v>
                </c:pt>
                <c:pt idx="50">
                  <c:v>34.830614805520703</c:v>
                </c:pt>
                <c:pt idx="51">
                  <c:v>34.756097560975611</c:v>
                </c:pt>
                <c:pt idx="52">
                  <c:v>32.868852459016395</c:v>
                </c:pt>
                <c:pt idx="53">
                  <c:v>33.08523409363746</c:v>
                </c:pt>
                <c:pt idx="54">
                  <c:v>32.266824085005901</c:v>
                </c:pt>
                <c:pt idx="55">
                  <c:v>32.97229219143577</c:v>
                </c:pt>
                <c:pt idx="56">
                  <c:v>32.724968314321927</c:v>
                </c:pt>
                <c:pt idx="57">
                  <c:v>32.383354350567465</c:v>
                </c:pt>
                <c:pt idx="58">
                  <c:v>32.634207240948811</c:v>
                </c:pt>
                <c:pt idx="59">
                  <c:v>32.039072039072039</c:v>
                </c:pt>
                <c:pt idx="60">
                  <c:v>31.580838323353294</c:v>
                </c:pt>
                <c:pt idx="61">
                  <c:v>31.521997621878718</c:v>
                </c:pt>
                <c:pt idx="62">
                  <c:v>31.26021003500583</c:v>
                </c:pt>
                <c:pt idx="63">
                  <c:v>31.326291079812204</c:v>
                </c:pt>
                <c:pt idx="64">
                  <c:v>32.059880239520957</c:v>
                </c:pt>
                <c:pt idx="65">
                  <c:v>32.029161603888213</c:v>
                </c:pt>
                <c:pt idx="66">
                  <c:v>31.14457831325301</c:v>
                </c:pt>
                <c:pt idx="67">
                  <c:v>29.941383352872219</c:v>
                </c:pt>
                <c:pt idx="68">
                  <c:v>29.23340961098398</c:v>
                </c:pt>
                <c:pt idx="69">
                  <c:v>28.787195671776377</c:v>
                </c:pt>
                <c:pt idx="70">
                  <c:v>28.821548821548824</c:v>
                </c:pt>
                <c:pt idx="71">
                  <c:v>28.787878787878789</c:v>
                </c:pt>
                <c:pt idx="72">
                  <c:v>28.485523385300667</c:v>
                </c:pt>
                <c:pt idx="73">
                  <c:v>28.275011215791832</c:v>
                </c:pt>
                <c:pt idx="74">
                  <c:v>26.989247311827956</c:v>
                </c:pt>
                <c:pt idx="75">
                  <c:v>26.822033898305087</c:v>
                </c:pt>
                <c:pt idx="76">
                  <c:v>25.586136595310904</c:v>
                </c:pt>
                <c:pt idx="77">
                  <c:v>25.868448098663922</c:v>
                </c:pt>
                <c:pt idx="78">
                  <c:v>26.037539103232533</c:v>
                </c:pt>
                <c:pt idx="79">
                  <c:v>24.49404761904762</c:v>
                </c:pt>
                <c:pt idx="80">
                  <c:v>24.281466798810705</c:v>
                </c:pt>
                <c:pt idx="81">
                  <c:v>24.577685088633991</c:v>
                </c:pt>
                <c:pt idx="82">
                  <c:v>24.53038674033149</c:v>
                </c:pt>
                <c:pt idx="83">
                  <c:v>24.873208379272324</c:v>
                </c:pt>
                <c:pt idx="84">
                  <c:v>26.510538641686185</c:v>
                </c:pt>
                <c:pt idx="85">
                  <c:v>26.193771626297579</c:v>
                </c:pt>
                <c:pt idx="86">
                  <c:v>25.505226480836239</c:v>
                </c:pt>
                <c:pt idx="87">
                  <c:v>25.47677261613692</c:v>
                </c:pt>
                <c:pt idx="88">
                  <c:v>25.175233644859812</c:v>
                </c:pt>
                <c:pt idx="89">
                  <c:v>27.352245862884157</c:v>
                </c:pt>
                <c:pt idx="90">
                  <c:v>27.920560747663551</c:v>
                </c:pt>
                <c:pt idx="91">
                  <c:v>27.172177879133411</c:v>
                </c:pt>
                <c:pt idx="92">
                  <c:v>26.662844036697244</c:v>
                </c:pt>
                <c:pt idx="93">
                  <c:v>27.272727272727273</c:v>
                </c:pt>
                <c:pt idx="94">
                  <c:v>27.763157894736842</c:v>
                </c:pt>
                <c:pt idx="95">
                  <c:v>27.598566308243729</c:v>
                </c:pt>
                <c:pt idx="96">
                  <c:v>28.473988439306357</c:v>
                </c:pt>
                <c:pt idx="97">
                  <c:v>29.175257731958759</c:v>
                </c:pt>
                <c:pt idx="98">
                  <c:v>30.301675977653634</c:v>
                </c:pt>
                <c:pt idx="99">
                  <c:v>30.11534025374856</c:v>
                </c:pt>
                <c:pt idx="100">
                  <c:v>30.265895953757227</c:v>
                </c:pt>
                <c:pt idx="101">
                  <c:v>30.230680507497119</c:v>
                </c:pt>
                <c:pt idx="102">
                  <c:v>31.284090909090907</c:v>
                </c:pt>
                <c:pt idx="103">
                  <c:v>30.755813953488374</c:v>
                </c:pt>
                <c:pt idx="104">
                  <c:v>30.636574074074069</c:v>
                </c:pt>
                <c:pt idx="105">
                  <c:v>30.8</c:v>
                </c:pt>
                <c:pt idx="106">
                  <c:v>30.113378684807259</c:v>
                </c:pt>
                <c:pt idx="107">
                  <c:v>30.403690888119957</c:v>
                </c:pt>
                <c:pt idx="108">
                  <c:v>30.011350737797951</c:v>
                </c:pt>
                <c:pt idx="109">
                  <c:v>29.47250280583614</c:v>
                </c:pt>
                <c:pt idx="110">
                  <c:v>29.43333333333333</c:v>
                </c:pt>
                <c:pt idx="111">
                  <c:v>30.201342281879196</c:v>
                </c:pt>
                <c:pt idx="112">
                  <c:v>30.121278941565599</c:v>
                </c:pt>
                <c:pt idx="113">
                  <c:v>30.325027085590463</c:v>
                </c:pt>
                <c:pt idx="114">
                  <c:v>30.427974947807932</c:v>
                </c:pt>
                <c:pt idx="115">
                  <c:v>30.638743455497384</c:v>
                </c:pt>
                <c:pt idx="116">
                  <c:v>30.560081466395115</c:v>
                </c:pt>
                <c:pt idx="117">
                  <c:v>31.375153248876178</c:v>
                </c:pt>
                <c:pt idx="118">
                  <c:v>30.608875128998971</c:v>
                </c:pt>
                <c:pt idx="119">
                  <c:v>31.80748663101604</c:v>
                </c:pt>
                <c:pt idx="120">
                  <c:v>31.715789473684211</c:v>
                </c:pt>
                <c:pt idx="121">
                  <c:v>30.802469135802465</c:v>
                </c:pt>
                <c:pt idx="122">
                  <c:v>31.25</c:v>
                </c:pt>
                <c:pt idx="123">
                  <c:v>31.243414120126449</c:v>
                </c:pt>
                <c:pt idx="124">
                  <c:v>30.963302752293576</c:v>
                </c:pt>
                <c:pt idx="125">
                  <c:v>31.231454005934719</c:v>
                </c:pt>
                <c:pt idx="126">
                  <c:v>31.528384279475983</c:v>
                </c:pt>
                <c:pt idx="127">
                  <c:v>31.47613762486127</c:v>
                </c:pt>
                <c:pt idx="128">
                  <c:v>31.838819523269009</c:v>
                </c:pt>
                <c:pt idx="129">
                  <c:v>31.933256616800922</c:v>
                </c:pt>
                <c:pt idx="130">
                  <c:v>31.869624264373019</c:v>
                </c:pt>
                <c:pt idx="131">
                  <c:v>32.287655719139302</c:v>
                </c:pt>
                <c:pt idx="132">
                  <c:v>32.101694915254242</c:v>
                </c:pt>
                <c:pt idx="133">
                  <c:v>32.133333333333333</c:v>
                </c:pt>
                <c:pt idx="134">
                  <c:v>31.683060109289613</c:v>
                </c:pt>
                <c:pt idx="135">
                  <c:v>32.077777777777776</c:v>
                </c:pt>
                <c:pt idx="136">
                  <c:v>32.22099447513812</c:v>
                </c:pt>
                <c:pt idx="137">
                  <c:v>32.494407158836694</c:v>
                </c:pt>
                <c:pt idx="138">
                  <c:v>32.91571753986333</c:v>
                </c:pt>
                <c:pt idx="139">
                  <c:v>33.14709236031927</c:v>
                </c:pt>
                <c:pt idx="140">
                  <c:v>32.678571428571423</c:v>
                </c:pt>
                <c:pt idx="141">
                  <c:v>32.861600178292839</c:v>
                </c:pt>
                <c:pt idx="142">
                  <c:v>32.882483370288256</c:v>
                </c:pt>
                <c:pt idx="143">
                  <c:v>33.274531422271224</c:v>
                </c:pt>
                <c:pt idx="144">
                  <c:v>33.090128755364802</c:v>
                </c:pt>
                <c:pt idx="145">
                  <c:v>33.243534482758626</c:v>
                </c:pt>
                <c:pt idx="146">
                  <c:v>32.94363256784969</c:v>
                </c:pt>
                <c:pt idx="147">
                  <c:v>33.846960167714883</c:v>
                </c:pt>
                <c:pt idx="148">
                  <c:v>33.443983402489621</c:v>
                </c:pt>
                <c:pt idx="149">
                  <c:v>33.839103869653769</c:v>
                </c:pt>
                <c:pt idx="150">
                  <c:v>34.028340080971653</c:v>
                </c:pt>
                <c:pt idx="151">
                  <c:v>33.237113402061858</c:v>
                </c:pt>
                <c:pt idx="152">
                  <c:v>33.857598299681193</c:v>
                </c:pt>
                <c:pt idx="153">
                  <c:v>34.032085561497325</c:v>
                </c:pt>
                <c:pt idx="154">
                  <c:v>33.679745493107106</c:v>
                </c:pt>
                <c:pt idx="155">
                  <c:v>34.372990353697745</c:v>
                </c:pt>
                <c:pt idx="156">
                  <c:v>34.333403760828233</c:v>
                </c:pt>
                <c:pt idx="157">
                  <c:v>34.510460251046027</c:v>
                </c:pt>
                <c:pt idx="158">
                  <c:v>34.703242912502553</c:v>
                </c:pt>
                <c:pt idx="159">
                  <c:v>35.301327885597551</c:v>
                </c:pt>
                <c:pt idx="160">
                  <c:v>35.289928789420138</c:v>
                </c:pt>
                <c:pt idx="161">
                  <c:v>35.457286432160807</c:v>
                </c:pt>
                <c:pt idx="162">
                  <c:v>35.92471358428805</c:v>
                </c:pt>
                <c:pt idx="163">
                  <c:v>35.632653061224488</c:v>
                </c:pt>
                <c:pt idx="164">
                  <c:v>35.846983619656406</c:v>
                </c:pt>
                <c:pt idx="165">
                  <c:v>36.737804878048784</c:v>
                </c:pt>
                <c:pt idx="166">
                  <c:v>36.84569138276553</c:v>
                </c:pt>
                <c:pt idx="167">
                  <c:v>35.241248817407758</c:v>
                </c:pt>
                <c:pt idx="168">
                  <c:v>33.577712609970668</c:v>
                </c:pt>
                <c:pt idx="169">
                  <c:v>34.184938036224978</c:v>
                </c:pt>
                <c:pt idx="170">
                  <c:v>33.567467652495374</c:v>
                </c:pt>
                <c:pt idx="171">
                  <c:v>34.390571100038329</c:v>
                </c:pt>
                <c:pt idx="172">
                  <c:v>34.426229508196727</c:v>
                </c:pt>
                <c:pt idx="173">
                  <c:v>34.161676646706589</c:v>
                </c:pt>
                <c:pt idx="174">
                  <c:v>34.272818455366092</c:v>
                </c:pt>
                <c:pt idx="175">
                  <c:v>34.15187376725838</c:v>
                </c:pt>
                <c:pt idx="176">
                  <c:v>34.71780604133545</c:v>
                </c:pt>
                <c:pt idx="177">
                  <c:v>34.813447337738047</c:v>
                </c:pt>
                <c:pt idx="178">
                  <c:v>34.280266920877025</c:v>
                </c:pt>
                <c:pt idx="179">
                  <c:v>33.768963626393713</c:v>
                </c:pt>
                <c:pt idx="180">
                  <c:v>34.603658536585364</c:v>
                </c:pt>
                <c:pt idx="181">
                  <c:v>34.778927563499529</c:v>
                </c:pt>
                <c:pt idx="182">
                  <c:v>34.892018779342727</c:v>
                </c:pt>
                <c:pt idx="183">
                  <c:v>34.767331433998102</c:v>
                </c:pt>
                <c:pt idx="184">
                  <c:v>35.273250239693191</c:v>
                </c:pt>
                <c:pt idx="185">
                  <c:v>35.448827901658092</c:v>
                </c:pt>
                <c:pt idx="186">
                  <c:v>35.707643667472567</c:v>
                </c:pt>
                <c:pt idx="187">
                  <c:v>35.882352941176471</c:v>
                </c:pt>
                <c:pt idx="188">
                  <c:v>36.791248860528718</c:v>
                </c:pt>
                <c:pt idx="189">
                  <c:v>37.779567006620148</c:v>
                </c:pt>
                <c:pt idx="190">
                  <c:v>39.121609152980255</c:v>
                </c:pt>
                <c:pt idx="191">
                  <c:v>36.651876502126086</c:v>
                </c:pt>
                <c:pt idx="192">
                  <c:v>37.72644927536232</c:v>
                </c:pt>
                <c:pt idx="193">
                  <c:v>37.978997789240971</c:v>
                </c:pt>
                <c:pt idx="194">
                  <c:v>37.912578055307755</c:v>
                </c:pt>
                <c:pt idx="195">
                  <c:v>38.151111111111113</c:v>
                </c:pt>
                <c:pt idx="196">
                  <c:v>38.458813108945975</c:v>
                </c:pt>
                <c:pt idx="197">
                  <c:v>38.541846419327008</c:v>
                </c:pt>
                <c:pt idx="198">
                  <c:v>38.050847457627114</c:v>
                </c:pt>
                <c:pt idx="199">
                  <c:v>38.780197346036061</c:v>
                </c:pt>
                <c:pt idx="200">
                  <c:v>38.641975308641975</c:v>
                </c:pt>
                <c:pt idx="201">
                  <c:v>36.880891173950296</c:v>
                </c:pt>
                <c:pt idx="202">
                  <c:v>36.369247046376302</c:v>
                </c:pt>
                <c:pt idx="203">
                  <c:v>33.959512780922971</c:v>
                </c:pt>
                <c:pt idx="204">
                  <c:v>34.904880066170392</c:v>
                </c:pt>
                <c:pt idx="205">
                  <c:v>32.651006711409394</c:v>
                </c:pt>
                <c:pt idx="206">
                  <c:v>34.154630416312663</c:v>
                </c:pt>
                <c:pt idx="207">
                  <c:v>34.965986394557824</c:v>
                </c:pt>
                <c:pt idx="208">
                  <c:v>36.348267117497883</c:v>
                </c:pt>
                <c:pt idx="209">
                  <c:v>37.207770826473492</c:v>
                </c:pt>
                <c:pt idx="210">
                  <c:v>37.489609310058192</c:v>
                </c:pt>
                <c:pt idx="211">
                  <c:v>36.527498323272965</c:v>
                </c:pt>
                <c:pt idx="212">
                  <c:v>36.653418124006357</c:v>
                </c:pt>
                <c:pt idx="213">
                  <c:v>35.577213659715923</c:v>
                </c:pt>
                <c:pt idx="214">
                  <c:v>34.321907600596127</c:v>
                </c:pt>
                <c:pt idx="215">
                  <c:v>34.342379958246347</c:v>
                </c:pt>
                <c:pt idx="216">
                  <c:v>32.672744087726251</c:v>
                </c:pt>
                <c:pt idx="217">
                  <c:v>31.954169318905155</c:v>
                </c:pt>
                <c:pt idx="218">
                  <c:v>32.145171743357096</c:v>
                </c:pt>
                <c:pt idx="219">
                  <c:v>33.104395604395606</c:v>
                </c:pt>
                <c:pt idx="220">
                  <c:v>32.922226715190732</c:v>
                </c:pt>
                <c:pt idx="221">
                  <c:v>31.473069435431537</c:v>
                </c:pt>
                <c:pt idx="222">
                  <c:v>32.348586810228802</c:v>
                </c:pt>
                <c:pt idx="223">
                  <c:v>31.978680879413723</c:v>
                </c:pt>
                <c:pt idx="224">
                  <c:v>31.394101876675602</c:v>
                </c:pt>
                <c:pt idx="225">
                  <c:v>32.071632071632074</c:v>
                </c:pt>
                <c:pt idx="226">
                  <c:v>31.542842350504788</c:v>
                </c:pt>
                <c:pt idx="227">
                  <c:v>30.403422982885086</c:v>
                </c:pt>
                <c:pt idx="228">
                  <c:v>30.159491545748889</c:v>
                </c:pt>
                <c:pt idx="229">
                  <c:v>30.910186859553946</c:v>
                </c:pt>
                <c:pt idx="230">
                  <c:v>30.862226277372262</c:v>
                </c:pt>
                <c:pt idx="231">
                  <c:v>32.129521586931155</c:v>
                </c:pt>
                <c:pt idx="232">
                  <c:v>33.126477541371152</c:v>
                </c:pt>
                <c:pt idx="233">
                  <c:v>33.065658951346244</c:v>
                </c:pt>
                <c:pt idx="234">
                  <c:v>32.226027397260275</c:v>
                </c:pt>
                <c:pt idx="235">
                  <c:v>32.34265734265734</c:v>
                </c:pt>
                <c:pt idx="236">
                  <c:v>32.393973214285708</c:v>
                </c:pt>
                <c:pt idx="237">
                  <c:v>32.15324384787472</c:v>
                </c:pt>
                <c:pt idx="238">
                  <c:v>32.106394411606665</c:v>
                </c:pt>
                <c:pt idx="239">
                  <c:v>32.281220310355749</c:v>
                </c:pt>
                <c:pt idx="240">
                  <c:v>31.985499163413273</c:v>
                </c:pt>
                <c:pt idx="241">
                  <c:v>33.333333333333336</c:v>
                </c:pt>
                <c:pt idx="242">
                  <c:v>32.713431212615554</c:v>
                </c:pt>
                <c:pt idx="243">
                  <c:v>32.153437531923586</c:v>
                </c:pt>
                <c:pt idx="244">
                  <c:v>30.0935203740815</c:v>
                </c:pt>
                <c:pt idx="245">
                  <c:v>27.858654253068131</c:v>
                </c:pt>
                <c:pt idx="246">
                  <c:v>26.315589353612168</c:v>
                </c:pt>
                <c:pt idx="247">
                  <c:v>24.949324324324323</c:v>
                </c:pt>
                <c:pt idx="248">
                  <c:v>24.09090909090909</c:v>
                </c:pt>
                <c:pt idx="249">
                  <c:v>24.382911392405063</c:v>
                </c:pt>
                <c:pt idx="250">
                  <c:v>22.753456221198157</c:v>
                </c:pt>
                <c:pt idx="251">
                  <c:v>22.855481244547832</c:v>
                </c:pt>
                <c:pt idx="252">
                  <c:v>22.742424242424242</c:v>
                </c:pt>
                <c:pt idx="253">
                  <c:v>23.228518057285182</c:v>
                </c:pt>
                <c:pt idx="254">
                  <c:v>23.911042944785276</c:v>
                </c:pt>
                <c:pt idx="255">
                  <c:v>24.170792079207921</c:v>
                </c:pt>
                <c:pt idx="256">
                  <c:v>24.306748466257666</c:v>
                </c:pt>
                <c:pt idx="257">
                  <c:v>22.157698454981354</c:v>
                </c:pt>
                <c:pt idx="258">
                  <c:v>22.968</c:v>
                </c:pt>
                <c:pt idx="259">
                  <c:v>21.920863309352516</c:v>
                </c:pt>
                <c:pt idx="260">
                  <c:v>20.004228329809727</c:v>
                </c:pt>
                <c:pt idx="261">
                  <c:v>18.285714285714285</c:v>
                </c:pt>
                <c:pt idx="262">
                  <c:v>16.149999999999999</c:v>
                </c:pt>
                <c:pt idx="263">
                  <c:v>16.952380952380953</c:v>
                </c:pt>
                <c:pt idx="264">
                  <c:v>17.542016806722689</c:v>
                </c:pt>
                <c:pt idx="265">
                  <c:v>19.085714285714285</c:v>
                </c:pt>
                <c:pt idx="266">
                  <c:v>19.439655172413794</c:v>
                </c:pt>
                <c:pt idx="267">
                  <c:v>18.210526315789473</c:v>
                </c:pt>
                <c:pt idx="268">
                  <c:v>19.249639249639252</c:v>
                </c:pt>
                <c:pt idx="269">
                  <c:v>19.626168224299064</c:v>
                </c:pt>
                <c:pt idx="270">
                  <c:v>18.096590909090907</c:v>
                </c:pt>
                <c:pt idx="271">
                  <c:v>18.233532934131738</c:v>
                </c:pt>
                <c:pt idx="272">
                  <c:v>21.390593047034766</c:v>
                </c:pt>
                <c:pt idx="273">
                  <c:v>23.972602739726028</c:v>
                </c:pt>
                <c:pt idx="274">
                  <c:v>42.241379310344826</c:v>
                </c:pt>
                <c:pt idx="275">
                  <c:v>32.644489247311824</c:v>
                </c:pt>
                <c:pt idx="276">
                  <c:v>34.336569579288025</c:v>
                </c:pt>
                <c:pt idx="277">
                  <c:v>36.309859154929583</c:v>
                </c:pt>
                <c:pt idx="278">
                  <c:v>37.013422818791945</c:v>
                </c:pt>
                <c:pt idx="279">
                  <c:v>39.728682170542633</c:v>
                </c:pt>
                <c:pt idx="280">
                  <c:v>39.096153846153847</c:v>
                </c:pt>
                <c:pt idx="281">
                  <c:v>41.485943775100402</c:v>
                </c:pt>
                <c:pt idx="282">
                  <c:v>43.54770017035775</c:v>
                </c:pt>
                <c:pt idx="283">
                  <c:v>39.520295202952028</c:v>
                </c:pt>
                <c:pt idx="284">
                  <c:v>36.889552238805969</c:v>
                </c:pt>
                <c:pt idx="285">
                  <c:v>37.671826625386998</c:v>
                </c:pt>
                <c:pt idx="286">
                  <c:v>38.87096774193548</c:v>
                </c:pt>
                <c:pt idx="287">
                  <c:v>39.351851851851855</c:v>
                </c:pt>
                <c:pt idx="288">
                  <c:v>39.611940298507463</c:v>
                </c:pt>
                <c:pt idx="289">
                  <c:v>41.53894080996885</c:v>
                </c:pt>
                <c:pt idx="290">
                  <c:v>40</c:v>
                </c:pt>
                <c:pt idx="291">
                  <c:v>39.716636197440586</c:v>
                </c:pt>
                <c:pt idx="292">
                  <c:v>39.948619139370585</c:v>
                </c:pt>
                <c:pt idx="293">
                  <c:v>39.106145251396647</c:v>
                </c:pt>
                <c:pt idx="294">
                  <c:v>39.650793650793652</c:v>
                </c:pt>
                <c:pt idx="295">
                  <c:v>39.335384615384619</c:v>
                </c:pt>
                <c:pt idx="296">
                  <c:v>39.086687306501553</c:v>
                </c:pt>
                <c:pt idx="297">
                  <c:v>37.848837209302324</c:v>
                </c:pt>
                <c:pt idx="298">
                  <c:v>32.032710280373834</c:v>
                </c:pt>
                <c:pt idx="299">
                  <c:v>31.634281423073311</c:v>
                </c:pt>
                <c:pt idx="300">
                  <c:v>33.092417061611371</c:v>
                </c:pt>
                <c:pt idx="301">
                  <c:v>32.942643391521194</c:v>
                </c:pt>
                <c:pt idx="302">
                  <c:v>31.578341013824886</c:v>
                </c:pt>
                <c:pt idx="303">
                  <c:v>33.094768015794664</c:v>
                </c:pt>
                <c:pt idx="304">
                  <c:v>33.315789473684212</c:v>
                </c:pt>
                <c:pt idx="305">
                  <c:v>33.280423280423285</c:v>
                </c:pt>
                <c:pt idx="306">
                  <c:v>32.928176795580107</c:v>
                </c:pt>
                <c:pt idx="307">
                  <c:v>33.108108108108105</c:v>
                </c:pt>
                <c:pt idx="308">
                  <c:v>32.803617571059426</c:v>
                </c:pt>
                <c:pt idx="309">
                  <c:v>33.386666666666663</c:v>
                </c:pt>
                <c:pt idx="310">
                  <c:v>35.096700796359499</c:v>
                </c:pt>
                <c:pt idx="311">
                  <c:v>37.59185036740147</c:v>
                </c:pt>
                <c:pt idx="312">
                  <c:v>36.163522012578618</c:v>
                </c:pt>
                <c:pt idx="313">
                  <c:v>36.646341463414636</c:v>
                </c:pt>
                <c:pt idx="314">
                  <c:v>37.444089456869008</c:v>
                </c:pt>
                <c:pt idx="315">
                  <c:v>37.885245901639344</c:v>
                </c:pt>
                <c:pt idx="316">
                  <c:v>37.634228187919462</c:v>
                </c:pt>
                <c:pt idx="317">
                  <c:v>38.752627890679747</c:v>
                </c:pt>
                <c:pt idx="318">
                  <c:v>37.798507462686565</c:v>
                </c:pt>
                <c:pt idx="319">
                  <c:v>37.773584905660378</c:v>
                </c:pt>
                <c:pt idx="320">
                  <c:v>38.670338316286383</c:v>
                </c:pt>
                <c:pt idx="321">
                  <c:v>39.016018306636155</c:v>
                </c:pt>
                <c:pt idx="322">
                  <c:v>39.435483870967744</c:v>
                </c:pt>
                <c:pt idx="323">
                  <c:v>38.981636060100165</c:v>
                </c:pt>
                <c:pt idx="324">
                  <c:v>40.360951599671864</c:v>
                </c:pt>
                <c:pt idx="325">
                  <c:v>39.266717325227965</c:v>
                </c:pt>
                <c:pt idx="326">
                  <c:v>41.41045349730976</c:v>
                </c:pt>
                <c:pt idx="327">
                  <c:v>42.97452752670501</c:v>
                </c:pt>
                <c:pt idx="328">
                  <c:v>44.22043010752688</c:v>
                </c:pt>
                <c:pt idx="329">
                  <c:v>42.736935341009747</c:v>
                </c:pt>
                <c:pt idx="330">
                  <c:v>43.093681917211327</c:v>
                </c:pt>
                <c:pt idx="331">
                  <c:v>43.761220825852782</c:v>
                </c:pt>
                <c:pt idx="332">
                  <c:v>42.872903795233889</c:v>
                </c:pt>
                <c:pt idx="333">
                  <c:v>44.251824817518248</c:v>
                </c:pt>
                <c:pt idx="334">
                  <c:v>44.515065913371004</c:v>
                </c:pt>
                <c:pt idx="335">
                  <c:v>45</c:v>
                </c:pt>
                <c:pt idx="336">
                  <c:v>45.977011494252871</c:v>
                </c:pt>
                <c:pt idx="337">
                  <c:v>44.6124763705104</c:v>
                </c:pt>
                <c:pt idx="338">
                  <c:v>45.962888665997994</c:v>
                </c:pt>
                <c:pt idx="339">
                  <c:v>47.526881720430104</c:v>
                </c:pt>
                <c:pt idx="340">
                  <c:v>49.228028503562946</c:v>
                </c:pt>
                <c:pt idx="341">
                  <c:v>45.769230769230774</c:v>
                </c:pt>
                <c:pt idx="342">
                  <c:v>46.420581655480987</c:v>
                </c:pt>
                <c:pt idx="343">
                  <c:v>47.494172494172496</c:v>
                </c:pt>
                <c:pt idx="344">
                  <c:v>47.485380116959064</c:v>
                </c:pt>
                <c:pt idx="345">
                  <c:v>46.191860465116278</c:v>
                </c:pt>
                <c:pt idx="346">
                  <c:v>45.136612021857921</c:v>
                </c:pt>
                <c:pt idx="347">
                  <c:v>44.739583333333336</c:v>
                </c:pt>
                <c:pt idx="348">
                  <c:v>45.846817691477888</c:v>
                </c:pt>
                <c:pt idx="349">
                  <c:v>44.349142280524724</c:v>
                </c:pt>
                <c:pt idx="350">
                  <c:v>40.82422586520947</c:v>
                </c:pt>
                <c:pt idx="351">
                  <c:v>44.477611940298502</c:v>
                </c:pt>
                <c:pt idx="352">
                  <c:v>49.779005524861873</c:v>
                </c:pt>
                <c:pt idx="353">
                  <c:v>45.983086680761097</c:v>
                </c:pt>
                <c:pt idx="354">
                  <c:v>47.092419522326061</c:v>
                </c:pt>
                <c:pt idx="355">
                  <c:v>46.514675052410908</c:v>
                </c:pt>
                <c:pt idx="356">
                  <c:v>47.579757975797584</c:v>
                </c:pt>
                <c:pt idx="357">
                  <c:v>46.564885496183209</c:v>
                </c:pt>
                <c:pt idx="358">
                  <c:v>46.916082383873793</c:v>
                </c:pt>
                <c:pt idx="359">
                  <c:v>47.660311958405551</c:v>
                </c:pt>
                <c:pt idx="360">
                  <c:v>49.203431372549019</c:v>
                </c:pt>
                <c:pt idx="361">
                  <c:v>50.183823529411761</c:v>
                </c:pt>
                <c:pt idx="362">
                  <c:v>47.757847533632287</c:v>
                </c:pt>
                <c:pt idx="363">
                  <c:v>47.980093676814995</c:v>
                </c:pt>
                <c:pt idx="364">
                  <c:v>46.608744394618832</c:v>
                </c:pt>
                <c:pt idx="365">
                  <c:v>48.705738705738703</c:v>
                </c:pt>
                <c:pt idx="366">
                  <c:v>48.606060606060609</c:v>
                </c:pt>
                <c:pt idx="367">
                  <c:v>48.106971153846153</c:v>
                </c:pt>
                <c:pt idx="368">
                  <c:v>48.435504469987229</c:v>
                </c:pt>
                <c:pt idx="369">
                  <c:v>47.813688212927758</c:v>
                </c:pt>
                <c:pt idx="370">
                  <c:v>46.739130434782609</c:v>
                </c:pt>
                <c:pt idx="371">
                  <c:v>45.3125</c:v>
                </c:pt>
                <c:pt idx="372">
                  <c:v>43.844367015098726</c:v>
                </c:pt>
                <c:pt idx="373">
                  <c:v>44.839101396478448</c:v>
                </c:pt>
                <c:pt idx="374">
                  <c:v>46.51699807568955</c:v>
                </c:pt>
                <c:pt idx="375">
                  <c:v>45.201320132013194</c:v>
                </c:pt>
                <c:pt idx="376">
                  <c:v>46.047008547008552</c:v>
                </c:pt>
                <c:pt idx="377">
                  <c:v>44.914651493598861</c:v>
                </c:pt>
                <c:pt idx="378">
                  <c:v>45.612172682236377</c:v>
                </c:pt>
                <c:pt idx="379">
                  <c:v>45.967741935483872</c:v>
                </c:pt>
                <c:pt idx="380">
                  <c:v>46.74202127659575</c:v>
                </c:pt>
                <c:pt idx="381">
                  <c:v>48.238031914893618</c:v>
                </c:pt>
                <c:pt idx="382">
                  <c:v>48.519283746556475</c:v>
                </c:pt>
                <c:pt idx="383">
                  <c:v>50.737359550561798</c:v>
                </c:pt>
                <c:pt idx="384">
                  <c:v>48.761835396941002</c:v>
                </c:pt>
                <c:pt idx="385">
                  <c:v>49.443620178041542</c:v>
                </c:pt>
                <c:pt idx="386">
                  <c:v>50.560119492158321</c:v>
                </c:pt>
                <c:pt idx="387">
                  <c:v>51.998401278976822</c:v>
                </c:pt>
                <c:pt idx="388">
                  <c:v>54.674099485420243</c:v>
                </c:pt>
                <c:pt idx="389">
                  <c:v>54.709840201850291</c:v>
                </c:pt>
                <c:pt idx="390">
                  <c:v>59.835271317829452</c:v>
                </c:pt>
                <c:pt idx="391">
                  <c:v>59.090909090909093</c:v>
                </c:pt>
                <c:pt idx="392">
                  <c:v>52.651515151515149</c:v>
                </c:pt>
                <c:pt idx="393">
                  <c:v>52.86677908937606</c:v>
                </c:pt>
                <c:pt idx="394">
                  <c:v>54.21875</c:v>
                </c:pt>
                <c:pt idx="395">
                  <c:v>50.381414701803052</c:v>
                </c:pt>
                <c:pt idx="396">
                  <c:v>52.753846153846148</c:v>
                </c:pt>
                <c:pt idx="397">
                  <c:v>50.036284470246734</c:v>
                </c:pt>
                <c:pt idx="398">
                  <c:v>52.730109204368176</c:v>
                </c:pt>
                <c:pt idx="399">
                  <c:v>50.325520833333336</c:v>
                </c:pt>
                <c:pt idx="400">
                  <c:v>51.861042183622828</c:v>
                </c:pt>
                <c:pt idx="401">
                  <c:v>51.82232346241458</c:v>
                </c:pt>
                <c:pt idx="402">
                  <c:v>50.389321468298107</c:v>
                </c:pt>
                <c:pt idx="403">
                  <c:v>48.946784922394684</c:v>
                </c:pt>
                <c:pt idx="404">
                  <c:v>48.481439820022494</c:v>
                </c:pt>
                <c:pt idx="405">
                  <c:v>48.433734939759034</c:v>
                </c:pt>
                <c:pt idx="406">
                  <c:v>48.245125348189418</c:v>
                </c:pt>
                <c:pt idx="407">
                  <c:v>44.404517453798768</c:v>
                </c:pt>
                <c:pt idx="408">
                  <c:v>41.392649903288202</c:v>
                </c:pt>
                <c:pt idx="409">
                  <c:v>42.282717282717286</c:v>
                </c:pt>
                <c:pt idx="410">
                  <c:v>39.517274017983908</c:v>
                </c:pt>
                <c:pt idx="411">
                  <c:v>42.498665242925789</c:v>
                </c:pt>
                <c:pt idx="412">
                  <c:v>42.267206477732792</c:v>
                </c:pt>
                <c:pt idx="413">
                  <c:v>44.25068119891008</c:v>
                </c:pt>
                <c:pt idx="414">
                  <c:v>43.00682261208577</c:v>
                </c:pt>
                <c:pt idx="415">
                  <c:v>41.858789625360231</c:v>
                </c:pt>
                <c:pt idx="416">
                  <c:v>42.468415937803698</c:v>
                </c:pt>
                <c:pt idx="417">
                  <c:v>41.465116279069768</c:v>
                </c:pt>
                <c:pt idx="418">
                  <c:v>41.917431192660544</c:v>
                </c:pt>
                <c:pt idx="419">
                  <c:v>40.224913494809684</c:v>
                </c:pt>
                <c:pt idx="420">
                  <c:v>38.84646302250804</c:v>
                </c:pt>
                <c:pt idx="421">
                  <c:v>38.188976377952756</c:v>
                </c:pt>
                <c:pt idx="422">
                  <c:v>36.385408990420046</c:v>
                </c:pt>
                <c:pt idx="423">
                  <c:v>35.279547062986552</c:v>
                </c:pt>
                <c:pt idx="424">
                  <c:v>35.27972027972028</c:v>
                </c:pt>
                <c:pt idx="425">
                  <c:v>34.748102139406484</c:v>
                </c:pt>
                <c:pt idx="426">
                  <c:v>34.943609022556387</c:v>
                </c:pt>
                <c:pt idx="427">
                  <c:v>40.204678362573098</c:v>
                </c:pt>
                <c:pt idx="428">
                  <c:v>39.189189189189186</c:v>
                </c:pt>
                <c:pt idx="429">
                  <c:v>39.7502356267672</c:v>
                </c:pt>
                <c:pt idx="430">
                  <c:v>39.591346153846153</c:v>
                </c:pt>
                <c:pt idx="431">
                  <c:v>39.016933207902163</c:v>
                </c:pt>
                <c:pt idx="432">
                  <c:v>38.122171945701353</c:v>
                </c:pt>
                <c:pt idx="433">
                  <c:v>36.928934010152282</c:v>
                </c:pt>
                <c:pt idx="434">
                  <c:v>36.085879438480596</c:v>
                </c:pt>
                <c:pt idx="435">
                  <c:v>36.223628691983123</c:v>
                </c:pt>
                <c:pt idx="436">
                  <c:v>34.778225806451609</c:v>
                </c:pt>
                <c:pt idx="437">
                  <c:v>33.760520275439937</c:v>
                </c:pt>
                <c:pt idx="438">
                  <c:v>33.238636363636367</c:v>
                </c:pt>
                <c:pt idx="439">
                  <c:v>32.826576576576578</c:v>
                </c:pt>
                <c:pt idx="440">
                  <c:v>34.177740863787378</c:v>
                </c:pt>
                <c:pt idx="441">
                  <c:v>35.376344086021504</c:v>
                </c:pt>
                <c:pt idx="442">
                  <c:v>35.885911840968021</c:v>
                </c:pt>
                <c:pt idx="443">
                  <c:v>34.599673202614376</c:v>
                </c:pt>
                <c:pt idx="444">
                  <c:v>35.82185886402754</c:v>
                </c:pt>
                <c:pt idx="445">
                  <c:v>35.529608006672227</c:v>
                </c:pt>
                <c:pt idx="446">
                  <c:v>35.012437810945272</c:v>
                </c:pt>
                <c:pt idx="447">
                  <c:v>34.501018329938901</c:v>
                </c:pt>
                <c:pt idx="448">
                  <c:v>34.703947368421055</c:v>
                </c:pt>
                <c:pt idx="449">
                  <c:v>34.991460290350126</c:v>
                </c:pt>
                <c:pt idx="450">
                  <c:v>34.805907172995781</c:v>
                </c:pt>
                <c:pt idx="451">
                  <c:v>34.241803278688529</c:v>
                </c:pt>
                <c:pt idx="452">
                  <c:v>34.208367514356034</c:v>
                </c:pt>
                <c:pt idx="453">
                  <c:v>34.305669679539854</c:v>
                </c:pt>
                <c:pt idx="454">
                  <c:v>33.912510220768603</c:v>
                </c:pt>
                <c:pt idx="455">
                  <c:v>34.364406779661017</c:v>
                </c:pt>
                <c:pt idx="456">
                  <c:v>32.777777777777779</c:v>
                </c:pt>
                <c:pt idx="457">
                  <c:v>36.064113980409616</c:v>
                </c:pt>
                <c:pt idx="458">
                  <c:v>38.119904076738607</c:v>
                </c:pt>
                <c:pt idx="459">
                  <c:v>38.563829787234042</c:v>
                </c:pt>
                <c:pt idx="460">
                  <c:v>41.239539748953973</c:v>
                </c:pt>
                <c:pt idx="461">
                  <c:v>43.25153374233129</c:v>
                </c:pt>
                <c:pt idx="462">
                  <c:v>42.286348501664818</c:v>
                </c:pt>
                <c:pt idx="463">
                  <c:v>42.945474985947165</c:v>
                </c:pt>
                <c:pt idx="464">
                  <c:v>44.043427230046952</c:v>
                </c:pt>
                <c:pt idx="465">
                  <c:v>43.762376237623755</c:v>
                </c:pt>
                <c:pt idx="466">
                  <c:v>41.810119979134058</c:v>
                </c:pt>
                <c:pt idx="467">
                  <c:v>41.756176154672396</c:v>
                </c:pt>
                <c:pt idx="468">
                  <c:v>44.174473067915699</c:v>
                </c:pt>
                <c:pt idx="469">
                  <c:v>43.140589569160994</c:v>
                </c:pt>
                <c:pt idx="470">
                  <c:v>42.625698324022352</c:v>
                </c:pt>
                <c:pt idx="471">
                  <c:v>45.540048543689316</c:v>
                </c:pt>
                <c:pt idx="472">
                  <c:v>45.518292682926834</c:v>
                </c:pt>
                <c:pt idx="473">
                  <c:v>45.440636474908203</c:v>
                </c:pt>
                <c:pt idx="474">
                  <c:v>44.848484848484851</c:v>
                </c:pt>
                <c:pt idx="475">
                  <c:v>43.141891891891888</c:v>
                </c:pt>
                <c:pt idx="476">
                  <c:v>43.283667621776502</c:v>
                </c:pt>
                <c:pt idx="477">
                  <c:v>41.893225169918878</c:v>
                </c:pt>
                <c:pt idx="478">
                  <c:v>40.925542916235784</c:v>
                </c:pt>
                <c:pt idx="479">
                  <c:v>40.569395017793589</c:v>
                </c:pt>
                <c:pt idx="480">
                  <c:v>40.19095477386935</c:v>
                </c:pt>
                <c:pt idx="481">
                  <c:v>41.451187335092349</c:v>
                </c:pt>
                <c:pt idx="482">
                  <c:v>41.50882825040128</c:v>
                </c:pt>
                <c:pt idx="483">
                  <c:v>39.928057553956833</c:v>
                </c:pt>
                <c:pt idx="484">
                  <c:v>41.671232876712331</c:v>
                </c:pt>
                <c:pt idx="485">
                  <c:v>41.222826086956523</c:v>
                </c:pt>
                <c:pt idx="486">
                  <c:v>41.342642320085922</c:v>
                </c:pt>
                <c:pt idx="487">
                  <c:v>41.790633608815433</c:v>
                </c:pt>
                <c:pt idx="488">
                  <c:v>41.902113459399331</c:v>
                </c:pt>
                <c:pt idx="489">
                  <c:v>42.693409742120345</c:v>
                </c:pt>
                <c:pt idx="490">
                  <c:v>41.779755283648498</c:v>
                </c:pt>
                <c:pt idx="491">
                  <c:v>41.580086580086579</c:v>
                </c:pt>
                <c:pt idx="492">
                  <c:v>41.688724192694544</c:v>
                </c:pt>
                <c:pt idx="493">
                  <c:v>42.440901594282572</c:v>
                </c:pt>
                <c:pt idx="494">
                  <c:v>43.421828908554573</c:v>
                </c:pt>
                <c:pt idx="495">
                  <c:v>43.416473317865432</c:v>
                </c:pt>
                <c:pt idx="496">
                  <c:v>44.516706443914082</c:v>
                </c:pt>
                <c:pt idx="497">
                  <c:v>47.225935828877006</c:v>
                </c:pt>
                <c:pt idx="498">
                  <c:v>46.122994652406412</c:v>
                </c:pt>
                <c:pt idx="499">
                  <c:v>46.978021978021978</c:v>
                </c:pt>
                <c:pt idx="500">
                  <c:v>48.586956521739125</c:v>
                </c:pt>
                <c:pt idx="501">
                  <c:v>45.893561103810775</c:v>
                </c:pt>
                <c:pt idx="502">
                  <c:v>44.512195121951223</c:v>
                </c:pt>
                <c:pt idx="503">
                  <c:v>44.670050761421322</c:v>
                </c:pt>
                <c:pt idx="504">
                  <c:v>45.871559633027523</c:v>
                </c:pt>
                <c:pt idx="505">
                  <c:v>46.744966442953022</c:v>
                </c:pt>
                <c:pt idx="506">
                  <c:v>48.055162659123056</c:v>
                </c:pt>
                <c:pt idx="507">
                  <c:v>47.096551724137932</c:v>
                </c:pt>
                <c:pt idx="508">
                  <c:v>45.983935742971887</c:v>
                </c:pt>
                <c:pt idx="509">
                  <c:v>46.140939597315437</c:v>
                </c:pt>
                <c:pt idx="510">
                  <c:v>46.743711760707001</c:v>
                </c:pt>
                <c:pt idx="511">
                  <c:v>46.552197802197796</c:v>
                </c:pt>
                <c:pt idx="512">
                  <c:v>46.795313576843554</c:v>
                </c:pt>
                <c:pt idx="513">
                  <c:v>46.183310533515737</c:v>
                </c:pt>
                <c:pt idx="514">
                  <c:v>45.86898395721925</c:v>
                </c:pt>
                <c:pt idx="515">
                  <c:v>45.15625</c:v>
                </c:pt>
                <c:pt idx="516">
                  <c:v>45.394736842105267</c:v>
                </c:pt>
                <c:pt idx="517">
                  <c:v>45.555555555555557</c:v>
                </c:pt>
                <c:pt idx="518">
                  <c:v>46.832740213523131</c:v>
                </c:pt>
                <c:pt idx="519">
                  <c:v>47.050359712230218</c:v>
                </c:pt>
                <c:pt idx="520">
                  <c:v>47.88418708240534</c:v>
                </c:pt>
                <c:pt idx="521">
                  <c:v>48.442367601246104</c:v>
                </c:pt>
                <c:pt idx="522">
                  <c:v>48.474842767295598</c:v>
                </c:pt>
                <c:pt idx="523">
                  <c:v>50.273631840796014</c:v>
                </c:pt>
                <c:pt idx="524">
                  <c:v>49.795417348608837</c:v>
                </c:pt>
                <c:pt idx="525">
                  <c:v>49.201277955271564</c:v>
                </c:pt>
                <c:pt idx="526">
                  <c:v>50.058626465661646</c:v>
                </c:pt>
                <c:pt idx="527">
                  <c:v>48.731942215088282</c:v>
                </c:pt>
                <c:pt idx="528">
                  <c:v>49.309210526315788</c:v>
                </c:pt>
                <c:pt idx="529">
                  <c:v>48.523543495610539</c:v>
                </c:pt>
                <c:pt idx="530">
                  <c:v>49.40397350993377</c:v>
                </c:pt>
                <c:pt idx="531">
                  <c:v>50.483304042179256</c:v>
                </c:pt>
                <c:pt idx="532">
                  <c:v>51.007887817703768</c:v>
                </c:pt>
                <c:pt idx="533">
                  <c:v>51.531690140845072</c:v>
                </c:pt>
                <c:pt idx="534">
                  <c:v>49.960411718131432</c:v>
                </c:pt>
                <c:pt idx="535">
                  <c:v>49.362818590704649</c:v>
                </c:pt>
                <c:pt idx="536">
                  <c:v>49.299610894941637</c:v>
                </c:pt>
                <c:pt idx="537">
                  <c:v>49.386227544910177</c:v>
                </c:pt>
                <c:pt idx="538">
                  <c:v>50.815850815850816</c:v>
                </c:pt>
                <c:pt idx="539">
                  <c:v>51.926163723916531</c:v>
                </c:pt>
                <c:pt idx="540">
                  <c:v>50.40290088638195</c:v>
                </c:pt>
                <c:pt idx="541">
                  <c:v>49.7626582278481</c:v>
                </c:pt>
                <c:pt idx="542">
                  <c:v>49.539170506912441</c:v>
                </c:pt>
                <c:pt idx="543">
                  <c:v>51.547911547911539</c:v>
                </c:pt>
                <c:pt idx="544">
                  <c:v>50.563607085346213</c:v>
                </c:pt>
                <c:pt idx="545">
                  <c:v>51.230643846780772</c:v>
                </c:pt>
                <c:pt idx="546">
                  <c:v>51.083467094703046</c:v>
                </c:pt>
                <c:pt idx="547">
                  <c:v>51.008950366151346</c:v>
                </c:pt>
                <c:pt idx="548">
                  <c:v>51.750814332247558</c:v>
                </c:pt>
                <c:pt idx="549">
                  <c:v>52.557154953429297</c:v>
                </c:pt>
                <c:pt idx="550">
                  <c:v>52.130470685383976</c:v>
                </c:pt>
                <c:pt idx="551">
                  <c:v>52.065306122448973</c:v>
                </c:pt>
                <c:pt idx="552">
                  <c:v>51.831561733442349</c:v>
                </c:pt>
                <c:pt idx="553">
                  <c:v>51.860841423948223</c:v>
                </c:pt>
                <c:pt idx="554">
                  <c:v>52.557189542483655</c:v>
                </c:pt>
                <c:pt idx="555">
                  <c:v>52.521534847298362</c:v>
                </c:pt>
                <c:pt idx="556">
                  <c:v>54.008064516129032</c:v>
                </c:pt>
                <c:pt idx="557">
                  <c:v>53.277378097521982</c:v>
                </c:pt>
                <c:pt idx="558">
                  <c:v>52.159277504105091</c:v>
                </c:pt>
                <c:pt idx="559">
                  <c:v>53.151364764267996</c:v>
                </c:pt>
                <c:pt idx="560">
                  <c:v>53.191666666666663</c:v>
                </c:pt>
                <c:pt idx="561">
                  <c:v>54.011484823625921</c:v>
                </c:pt>
                <c:pt idx="562">
                  <c:v>51.898734177215189</c:v>
                </c:pt>
                <c:pt idx="563">
                  <c:v>52.421560740144812</c:v>
                </c:pt>
                <c:pt idx="564">
                  <c:v>53.175895765472319</c:v>
                </c:pt>
                <c:pt idx="565">
                  <c:v>52.908204711616563</c:v>
                </c:pt>
                <c:pt idx="566">
                  <c:v>52.685109845402771</c:v>
                </c:pt>
                <c:pt idx="567">
                  <c:v>53.699999999999996</c:v>
                </c:pt>
                <c:pt idx="568">
                  <c:v>53.167346938775509</c:v>
                </c:pt>
                <c:pt idx="569">
                  <c:v>52.489959839357432</c:v>
                </c:pt>
                <c:pt idx="570">
                  <c:v>53.22528363047001</c:v>
                </c:pt>
                <c:pt idx="571">
                  <c:v>53.449419568822556</c:v>
                </c:pt>
                <c:pt idx="572">
                  <c:v>54.21994884910486</c:v>
                </c:pt>
                <c:pt idx="573">
                  <c:v>55.271646859083198</c:v>
                </c:pt>
                <c:pt idx="574">
                  <c:v>55.586734693877553</c:v>
                </c:pt>
                <c:pt idx="575">
                  <c:v>56.330749354005171</c:v>
                </c:pt>
                <c:pt idx="576">
                  <c:v>55.674570727718724</c:v>
                </c:pt>
                <c:pt idx="577">
                  <c:v>57.661488143908421</c:v>
                </c:pt>
                <c:pt idx="578">
                  <c:v>57.189014539579965</c:v>
                </c:pt>
                <c:pt idx="579">
                  <c:v>57.648026315789473</c:v>
                </c:pt>
                <c:pt idx="580">
                  <c:v>57.389455782312922</c:v>
                </c:pt>
                <c:pt idx="581">
                  <c:v>56.304163126593039</c:v>
                </c:pt>
                <c:pt idx="582">
                  <c:v>57.482993197278915</c:v>
                </c:pt>
                <c:pt idx="583">
                  <c:v>60.330062444246202</c:v>
                </c:pt>
                <c:pt idx="584">
                  <c:v>61.312500000000007</c:v>
                </c:pt>
                <c:pt idx="585">
                  <c:v>61.321585903083701</c:v>
                </c:pt>
                <c:pt idx="586">
                  <c:v>61.267361111111107</c:v>
                </c:pt>
                <c:pt idx="587">
                  <c:v>61.473214285714292</c:v>
                </c:pt>
                <c:pt idx="588">
                  <c:v>65.077821011673151</c:v>
                </c:pt>
                <c:pt idx="589">
                  <c:v>62.570905763952425</c:v>
                </c:pt>
                <c:pt idx="590">
                  <c:v>65.458015267175568</c:v>
                </c:pt>
                <c:pt idx="591">
                  <c:v>67.144249512670569</c:v>
                </c:pt>
                <c:pt idx="592">
                  <c:v>66.653658536585368</c:v>
                </c:pt>
                <c:pt idx="593">
                  <c:v>66.095693779904309</c:v>
                </c:pt>
                <c:pt idx="594">
                  <c:v>67.78656126482214</c:v>
                </c:pt>
                <c:pt idx="595">
                  <c:v>66.104651162790702</c:v>
                </c:pt>
                <c:pt idx="596">
                  <c:v>65.419047619047618</c:v>
                </c:pt>
                <c:pt idx="597">
                  <c:v>66.083172147001932</c:v>
                </c:pt>
                <c:pt idx="598">
                  <c:v>65.630331753554501</c:v>
                </c:pt>
                <c:pt idx="599">
                  <c:v>66.467710371819948</c:v>
                </c:pt>
                <c:pt idx="600">
                  <c:v>68.762475049900203</c:v>
                </c:pt>
                <c:pt idx="601">
                  <c:v>67.64822134387353</c:v>
                </c:pt>
                <c:pt idx="602">
                  <c:v>68.794466403162062</c:v>
                </c:pt>
                <c:pt idx="603">
                  <c:v>68.600985221674875</c:v>
                </c:pt>
                <c:pt idx="604">
                  <c:v>69.651394422310759</c:v>
                </c:pt>
                <c:pt idx="605">
                  <c:v>69.157088122605373</c:v>
                </c:pt>
                <c:pt idx="606">
                  <c:v>70.047483380816715</c:v>
                </c:pt>
                <c:pt idx="607">
                  <c:v>72.728989612842312</c:v>
                </c:pt>
                <c:pt idx="608">
                  <c:v>74.637681159420296</c:v>
                </c:pt>
                <c:pt idx="609">
                  <c:v>74.675072744907851</c:v>
                </c:pt>
                <c:pt idx="610">
                  <c:v>76.928702010968934</c:v>
                </c:pt>
                <c:pt idx="611">
                  <c:v>72.873263888888886</c:v>
                </c:pt>
                <c:pt idx="612">
                  <c:v>72.390572390572387</c:v>
                </c:pt>
                <c:pt idx="613">
                  <c:v>76.434245366284202</c:v>
                </c:pt>
                <c:pt idx="614">
                  <c:v>76.2904636920385</c:v>
                </c:pt>
                <c:pt idx="615">
                  <c:v>76.037069726390115</c:v>
                </c:pt>
                <c:pt idx="616">
                  <c:v>75.608656447249771</c:v>
                </c:pt>
                <c:pt idx="617">
                  <c:v>72.315140845070431</c:v>
                </c:pt>
                <c:pt idx="618">
                  <c:v>71.036315323294957</c:v>
                </c:pt>
                <c:pt idx="619">
                  <c:v>70.929626411815818</c:v>
                </c:pt>
                <c:pt idx="620">
                  <c:v>70.448662640207075</c:v>
                </c:pt>
                <c:pt idx="621">
                  <c:v>72.56074766355141</c:v>
                </c:pt>
                <c:pt idx="622">
                  <c:v>73.206106870229007</c:v>
                </c:pt>
                <c:pt idx="623">
                  <c:v>72.077922077922082</c:v>
                </c:pt>
                <c:pt idx="624">
                  <c:v>72.701949860724241</c:v>
                </c:pt>
                <c:pt idx="625">
                  <c:v>73.656716417910445</c:v>
                </c:pt>
                <c:pt idx="626">
                  <c:v>73.712121212121204</c:v>
                </c:pt>
                <c:pt idx="627">
                  <c:v>74.24103035878565</c:v>
                </c:pt>
                <c:pt idx="628">
                  <c:v>73.829201101928376</c:v>
                </c:pt>
                <c:pt idx="629">
                  <c:v>74.631956912028713</c:v>
                </c:pt>
                <c:pt idx="630">
                  <c:v>72.66121707538602</c:v>
                </c:pt>
                <c:pt idx="631">
                  <c:v>72.620126926563927</c:v>
                </c:pt>
                <c:pt idx="632">
                  <c:v>72.671480144404342</c:v>
                </c:pt>
                <c:pt idx="633">
                  <c:v>73.109475620975175</c:v>
                </c:pt>
                <c:pt idx="634">
                  <c:v>73.483455882352942</c:v>
                </c:pt>
                <c:pt idx="635">
                  <c:v>74.195612431444246</c:v>
                </c:pt>
                <c:pt idx="636">
                  <c:v>72.748433303491495</c:v>
                </c:pt>
                <c:pt idx="637">
                  <c:v>73.603603603603602</c:v>
                </c:pt>
                <c:pt idx="638">
                  <c:v>73.402903811252273</c:v>
                </c:pt>
                <c:pt idx="639">
                  <c:v>67.754271765663148</c:v>
                </c:pt>
                <c:pt idx="640">
                  <c:v>66.197628458498016</c:v>
                </c:pt>
                <c:pt idx="641">
                  <c:v>62.778181818181821</c:v>
                </c:pt>
                <c:pt idx="642">
                  <c:v>61.010452961672478</c:v>
                </c:pt>
                <c:pt idx="643">
                  <c:v>49.117959617428269</c:v>
                </c:pt>
                <c:pt idx="644">
                  <c:v>56.528465346534652</c:v>
                </c:pt>
                <c:pt idx="645">
                  <c:v>54.186602870813402</c:v>
                </c:pt>
                <c:pt idx="646">
                  <c:v>51.694169416941691</c:v>
                </c:pt>
                <c:pt idx="647">
                  <c:v>56.272617611580223</c:v>
                </c:pt>
                <c:pt idx="648">
                  <c:v>59.264126149802891</c:v>
                </c:pt>
                <c:pt idx="649">
                  <c:v>57.844387755102041</c:v>
                </c:pt>
                <c:pt idx="650">
                  <c:v>59.149350649350644</c:v>
                </c:pt>
                <c:pt idx="651">
                  <c:v>61.506849315068493</c:v>
                </c:pt>
                <c:pt idx="652">
                  <c:v>64.455732946298994</c:v>
                </c:pt>
                <c:pt idx="653">
                  <c:v>60.508474576271183</c:v>
                </c:pt>
                <c:pt idx="654">
                  <c:v>58.213350785340317</c:v>
                </c:pt>
                <c:pt idx="655">
                  <c:v>59.80092899800929</c:v>
                </c:pt>
                <c:pt idx="656">
                  <c:v>59.023437500000007</c:v>
                </c:pt>
                <c:pt idx="657">
                  <c:v>56.026650514839488</c:v>
                </c:pt>
                <c:pt idx="658">
                  <c:v>57.795765877957663</c:v>
                </c:pt>
                <c:pt idx="659">
                  <c:v>61.292471685542971</c:v>
                </c:pt>
                <c:pt idx="660">
                  <c:v>60.331125827814574</c:v>
                </c:pt>
                <c:pt idx="661">
                  <c:v>61.394719025050776</c:v>
                </c:pt>
                <c:pt idx="662">
                  <c:v>60.200777202072544</c:v>
                </c:pt>
                <c:pt idx="663">
                  <c:v>59.876302083333336</c:v>
                </c:pt>
                <c:pt idx="664">
                  <c:v>61.437125748502993</c:v>
                </c:pt>
                <c:pt idx="665">
                  <c:v>60.603674540682412</c:v>
                </c:pt>
                <c:pt idx="666">
                  <c:v>60.580000000000005</c:v>
                </c:pt>
                <c:pt idx="667">
                  <c:v>59.313222079589217</c:v>
                </c:pt>
                <c:pt idx="668">
                  <c:v>59.343112244897959</c:v>
                </c:pt>
                <c:pt idx="669">
                  <c:v>62.733333333333334</c:v>
                </c:pt>
                <c:pt idx="670">
                  <c:v>67.453237410071949</c:v>
                </c:pt>
                <c:pt idx="671">
                  <c:v>71.651090342679126</c:v>
                </c:pt>
                <c:pt idx="672">
                  <c:v>69.655430711610492</c:v>
                </c:pt>
                <c:pt idx="673">
                  <c:v>71.591083781706374</c:v>
                </c:pt>
                <c:pt idx="674">
                  <c:v>69.755747126436788</c:v>
                </c:pt>
                <c:pt idx="675">
                  <c:v>73.674242424242422</c:v>
                </c:pt>
                <c:pt idx="676">
                  <c:v>71.938775510204081</c:v>
                </c:pt>
                <c:pt idx="677">
                  <c:v>70.32163742690058</c:v>
                </c:pt>
                <c:pt idx="678">
                  <c:v>71.928783382789319</c:v>
                </c:pt>
                <c:pt idx="679">
                  <c:v>72.30022404779686</c:v>
                </c:pt>
                <c:pt idx="680">
                  <c:v>69.82683982683983</c:v>
                </c:pt>
                <c:pt idx="681">
                  <c:v>70.684326710816777</c:v>
                </c:pt>
                <c:pt idx="682">
                  <c:v>70.548148148148144</c:v>
                </c:pt>
                <c:pt idx="683">
                  <c:v>70.461538461538467</c:v>
                </c:pt>
                <c:pt idx="684">
                  <c:v>70.222575516693155</c:v>
                </c:pt>
                <c:pt idx="685">
                  <c:v>70.023677979479089</c:v>
                </c:pt>
                <c:pt idx="686">
                  <c:v>69.85804416403785</c:v>
                </c:pt>
                <c:pt idx="687">
                  <c:v>69.539579967689818</c:v>
                </c:pt>
                <c:pt idx="688">
                  <c:v>67.153965785381033</c:v>
                </c:pt>
                <c:pt idx="689">
                  <c:v>71.546558704453446</c:v>
                </c:pt>
                <c:pt idx="690">
                  <c:v>70.126682501979417</c:v>
                </c:pt>
                <c:pt idx="691">
                  <c:v>68.093443858327063</c:v>
                </c:pt>
                <c:pt idx="692">
                  <c:v>68.099850968703421</c:v>
                </c:pt>
                <c:pt idx="693">
                  <c:v>69.782608695652172</c:v>
                </c:pt>
                <c:pt idx="694">
                  <c:v>70.416666666666657</c:v>
                </c:pt>
                <c:pt idx="695">
                  <c:v>69.875389408099693</c:v>
                </c:pt>
                <c:pt idx="696">
                  <c:v>69.612403100775197</c:v>
                </c:pt>
                <c:pt idx="697">
                  <c:v>69.732283464566933</c:v>
                </c:pt>
                <c:pt idx="698">
                  <c:v>68.730886850152899</c:v>
                </c:pt>
                <c:pt idx="699">
                  <c:v>68.560663149962323</c:v>
                </c:pt>
                <c:pt idx="700">
                  <c:v>68.745247148288968</c:v>
                </c:pt>
                <c:pt idx="701">
                  <c:v>63.396998635743515</c:v>
                </c:pt>
                <c:pt idx="702">
                  <c:v>64.632768361581924</c:v>
                </c:pt>
                <c:pt idx="703">
                  <c:v>63.281799016163035</c:v>
                </c:pt>
                <c:pt idx="704">
                  <c:v>65.088105726872257</c:v>
                </c:pt>
                <c:pt idx="705">
                  <c:v>64.670614359733534</c:v>
                </c:pt>
                <c:pt idx="706">
                  <c:v>62.861230329041483</c:v>
                </c:pt>
                <c:pt idx="707">
                  <c:v>60.191912268677179</c:v>
                </c:pt>
                <c:pt idx="708">
                  <c:v>57.50325097529258</c:v>
                </c:pt>
                <c:pt idx="709">
                  <c:v>64.188096987509184</c:v>
                </c:pt>
                <c:pt idx="710">
                  <c:v>62.641099855282199</c:v>
                </c:pt>
                <c:pt idx="711">
                  <c:v>64.519731943410278</c:v>
                </c:pt>
                <c:pt idx="712">
                  <c:v>65.003756574004512</c:v>
                </c:pt>
                <c:pt idx="713">
                  <c:v>65.430513595166161</c:v>
                </c:pt>
                <c:pt idx="714">
                  <c:v>66.216216216216225</c:v>
                </c:pt>
                <c:pt idx="715">
                  <c:v>66.163328197226491</c:v>
                </c:pt>
                <c:pt idx="716">
                  <c:v>64.715510522213563</c:v>
                </c:pt>
                <c:pt idx="717">
                  <c:v>63.902633679170002</c:v>
                </c:pt>
                <c:pt idx="718">
                  <c:v>64.926350245499179</c:v>
                </c:pt>
                <c:pt idx="719">
                  <c:v>64.111111111111114</c:v>
                </c:pt>
                <c:pt idx="720">
                  <c:v>64.290220820189276</c:v>
                </c:pt>
                <c:pt idx="721">
                  <c:v>65.378486055776889</c:v>
                </c:pt>
                <c:pt idx="722">
                  <c:v>65.682362330407031</c:v>
                </c:pt>
                <c:pt idx="723">
                  <c:v>66.091051805337514</c:v>
                </c:pt>
                <c:pt idx="724">
                  <c:v>66.084905660377359</c:v>
                </c:pt>
                <c:pt idx="725">
                  <c:v>69.049586776859499</c:v>
                </c:pt>
                <c:pt idx="726">
                  <c:v>68.95559210526315</c:v>
                </c:pt>
                <c:pt idx="727">
                  <c:v>69.265306122448976</c:v>
                </c:pt>
                <c:pt idx="728">
                  <c:v>68.474714518760194</c:v>
                </c:pt>
                <c:pt idx="729">
                  <c:v>67.889530090684246</c:v>
                </c:pt>
                <c:pt idx="730">
                  <c:v>67.872860635696824</c:v>
                </c:pt>
                <c:pt idx="731">
                  <c:v>68.255813953488371</c:v>
                </c:pt>
                <c:pt idx="732">
                  <c:v>68.409090909090907</c:v>
                </c:pt>
                <c:pt idx="733">
                  <c:v>68.389544688026987</c:v>
                </c:pt>
                <c:pt idx="734">
                  <c:v>66.803953871499175</c:v>
                </c:pt>
                <c:pt idx="735">
                  <c:v>66.514143094841927</c:v>
                </c:pt>
                <c:pt idx="736">
                  <c:v>66.895368782161228</c:v>
                </c:pt>
                <c:pt idx="737">
                  <c:v>66.314893617021283</c:v>
                </c:pt>
                <c:pt idx="738">
                  <c:v>63.825503355704697</c:v>
                </c:pt>
                <c:pt idx="739">
                  <c:v>65.49747048903879</c:v>
                </c:pt>
                <c:pt idx="740">
                  <c:v>66.851211072664356</c:v>
                </c:pt>
                <c:pt idx="741">
                  <c:v>65.912897822445558</c:v>
                </c:pt>
                <c:pt idx="742">
                  <c:v>64.428104575163403</c:v>
                </c:pt>
                <c:pt idx="743">
                  <c:v>65.816666666666663</c:v>
                </c:pt>
                <c:pt idx="744">
                  <c:v>66.297577854671275</c:v>
                </c:pt>
                <c:pt idx="745">
                  <c:v>66.24783362218372</c:v>
                </c:pt>
                <c:pt idx="746">
                  <c:v>66.874458874458867</c:v>
                </c:pt>
                <c:pt idx="747">
                  <c:v>66.840731070496076</c:v>
                </c:pt>
                <c:pt idx="748">
                  <c:v>67.06039076376554</c:v>
                </c:pt>
                <c:pt idx="749">
                  <c:v>67.089285714285722</c:v>
                </c:pt>
                <c:pt idx="750">
                  <c:v>67.981981981981988</c:v>
                </c:pt>
                <c:pt idx="751">
                  <c:v>68.703007518796994</c:v>
                </c:pt>
                <c:pt idx="752">
                  <c:v>69.942638623326957</c:v>
                </c:pt>
                <c:pt idx="753">
                  <c:v>69.519230769230774</c:v>
                </c:pt>
                <c:pt idx="754">
                  <c:v>70.142857142857139</c:v>
                </c:pt>
                <c:pt idx="755">
                  <c:v>69.064272211720237</c:v>
                </c:pt>
                <c:pt idx="756">
                  <c:v>69.158878504672899</c:v>
                </c:pt>
                <c:pt idx="757">
                  <c:v>72.427184466019412</c:v>
                </c:pt>
                <c:pt idx="758">
                  <c:v>71.758652946679149</c:v>
                </c:pt>
                <c:pt idx="759">
                  <c:v>71.445086705202314</c:v>
                </c:pt>
                <c:pt idx="760">
                  <c:v>72.030947775628619</c:v>
                </c:pt>
                <c:pt idx="761">
                  <c:v>71.856171039844511</c:v>
                </c:pt>
                <c:pt idx="762">
                  <c:v>70.841300191204581</c:v>
                </c:pt>
                <c:pt idx="763">
                  <c:v>70.752688172043008</c:v>
                </c:pt>
                <c:pt idx="764">
                  <c:v>70.365033621517767</c:v>
                </c:pt>
                <c:pt idx="765">
                  <c:v>70.469208211143695</c:v>
                </c:pt>
                <c:pt idx="766">
                  <c:v>71.097922848664695</c:v>
                </c:pt>
                <c:pt idx="767">
                  <c:v>70.303030303030312</c:v>
                </c:pt>
                <c:pt idx="768">
                  <c:v>70.937188434695912</c:v>
                </c:pt>
                <c:pt idx="769">
                  <c:v>69.504761904761907</c:v>
                </c:pt>
                <c:pt idx="770">
                  <c:v>70.210727969348667</c:v>
                </c:pt>
                <c:pt idx="771">
                  <c:v>70.829268292682926</c:v>
                </c:pt>
                <c:pt idx="772">
                  <c:v>71.145935357492647</c:v>
                </c:pt>
                <c:pt idx="773">
                  <c:v>72.049261083743829</c:v>
                </c:pt>
                <c:pt idx="774">
                  <c:v>71.65384615384616</c:v>
                </c:pt>
                <c:pt idx="775">
                  <c:v>73.314065510597302</c:v>
                </c:pt>
                <c:pt idx="776">
                  <c:v>73.190883190883198</c:v>
                </c:pt>
                <c:pt idx="777">
                  <c:v>69.565217391304344</c:v>
                </c:pt>
                <c:pt idx="778">
                  <c:v>70.188356164383563</c:v>
                </c:pt>
                <c:pt idx="779">
                  <c:v>72.732864674868182</c:v>
                </c:pt>
                <c:pt idx="780">
                  <c:v>72.132158590308379</c:v>
                </c:pt>
                <c:pt idx="781">
                  <c:v>73.83720930232559</c:v>
                </c:pt>
                <c:pt idx="782">
                  <c:v>74.235611510791372</c:v>
                </c:pt>
                <c:pt idx="783">
                  <c:v>77.779922779922785</c:v>
                </c:pt>
                <c:pt idx="784">
                  <c:v>77.069457659372034</c:v>
                </c:pt>
                <c:pt idx="785">
                  <c:v>77.949438202247194</c:v>
                </c:pt>
                <c:pt idx="786">
                  <c:v>78.43570057581573</c:v>
                </c:pt>
                <c:pt idx="787">
                  <c:v>80</c:v>
                </c:pt>
                <c:pt idx="788">
                  <c:v>79.082308420056762</c:v>
                </c:pt>
                <c:pt idx="789">
                  <c:v>78.99239543726236</c:v>
                </c:pt>
                <c:pt idx="790">
                  <c:v>78.14258911819887</c:v>
                </c:pt>
                <c:pt idx="791">
                  <c:v>78.983855650522329</c:v>
                </c:pt>
                <c:pt idx="792">
                  <c:v>78.803501945525298</c:v>
                </c:pt>
                <c:pt idx="793">
                  <c:v>78.447937131630653</c:v>
                </c:pt>
                <c:pt idx="794">
                  <c:v>78.558823529411768</c:v>
                </c:pt>
                <c:pt idx="795">
                  <c:v>78.152929493545187</c:v>
                </c:pt>
                <c:pt idx="796">
                  <c:v>74.354317998385795</c:v>
                </c:pt>
                <c:pt idx="797">
                  <c:v>73.76953125</c:v>
                </c:pt>
                <c:pt idx="798">
                  <c:v>73.714173537495085</c:v>
                </c:pt>
                <c:pt idx="799">
                  <c:v>74.504950495049513</c:v>
                </c:pt>
                <c:pt idx="800">
                  <c:v>74.9949545913219</c:v>
                </c:pt>
                <c:pt idx="801">
                  <c:v>74.037886340977082</c:v>
                </c:pt>
                <c:pt idx="802">
                  <c:v>72.980198019801989</c:v>
                </c:pt>
                <c:pt idx="803">
                  <c:v>73.320118929633296</c:v>
                </c:pt>
                <c:pt idx="804">
                  <c:v>70.210727969348667</c:v>
                </c:pt>
                <c:pt idx="805">
                  <c:v>72.184707050645471</c:v>
                </c:pt>
                <c:pt idx="806">
                  <c:v>70.558882235528941</c:v>
                </c:pt>
                <c:pt idx="807">
                  <c:v>71.525773195876283</c:v>
                </c:pt>
                <c:pt idx="808">
                  <c:v>72.284180090871544</c:v>
                </c:pt>
                <c:pt idx="809">
                  <c:v>71.792260692464353</c:v>
                </c:pt>
                <c:pt idx="810">
                  <c:v>73.926380368098165</c:v>
                </c:pt>
                <c:pt idx="811">
                  <c:v>74.021496653822751</c:v>
                </c:pt>
                <c:pt idx="812">
                  <c:v>74.281314168377818</c:v>
                </c:pt>
                <c:pt idx="813">
                  <c:v>75.814432989690729</c:v>
                </c:pt>
                <c:pt idx="814">
                  <c:v>77.702424989724634</c:v>
                </c:pt>
                <c:pt idx="815">
                  <c:v>77.982385908726982</c:v>
                </c:pt>
                <c:pt idx="816">
                  <c:v>79.003079291762901</c:v>
                </c:pt>
                <c:pt idx="817">
                  <c:v>78.886756238003841</c:v>
                </c:pt>
                <c:pt idx="818">
                  <c:v>80</c:v>
                </c:pt>
                <c:pt idx="819">
                  <c:v>79.55766845804051</c:v>
                </c:pt>
                <c:pt idx="820">
                  <c:v>80.702487978256315</c:v>
                </c:pt>
                <c:pt idx="821">
                  <c:v>81.431535269709542</c:v>
                </c:pt>
                <c:pt idx="822">
                  <c:v>84.305120167189131</c:v>
                </c:pt>
                <c:pt idx="823">
                  <c:v>83.936170212765958</c:v>
                </c:pt>
                <c:pt idx="824">
                  <c:v>89.699769053117777</c:v>
                </c:pt>
                <c:pt idx="825">
                  <c:v>87.109557109557102</c:v>
                </c:pt>
                <c:pt idx="826">
                  <c:v>91.646191646191639</c:v>
                </c:pt>
                <c:pt idx="827">
                  <c:v>90.81145584725536</c:v>
                </c:pt>
                <c:pt idx="828">
                  <c:v>91.10849056603773</c:v>
                </c:pt>
                <c:pt idx="829">
                  <c:v>91.225961538461533</c:v>
                </c:pt>
                <c:pt idx="830">
                  <c:v>92.693236714975853</c:v>
                </c:pt>
                <c:pt idx="831">
                  <c:v>93.012048192771076</c:v>
                </c:pt>
                <c:pt idx="832">
                  <c:v>90.980392156862735</c:v>
                </c:pt>
                <c:pt idx="833">
                  <c:v>93.4</c:v>
                </c:pt>
                <c:pt idx="834">
                  <c:v>95.024752475247524</c:v>
                </c:pt>
                <c:pt idx="835">
                  <c:v>91.686460807600952</c:v>
                </c:pt>
                <c:pt idx="836">
                  <c:v>92.87592636863495</c:v>
                </c:pt>
                <c:pt idx="837">
                  <c:v>94.337349397590359</c:v>
                </c:pt>
                <c:pt idx="838">
                  <c:v>94.93512974051896</c:v>
                </c:pt>
                <c:pt idx="839">
                  <c:v>98.03664921465969</c:v>
                </c:pt>
                <c:pt idx="840">
                  <c:v>94.521963824289401</c:v>
                </c:pt>
                <c:pt idx="841">
                  <c:v>96.129870129870127</c:v>
                </c:pt>
                <c:pt idx="842">
                  <c:v>96.184210526315795</c:v>
                </c:pt>
                <c:pt idx="843">
                  <c:v>101.27478753541077</c:v>
                </c:pt>
                <c:pt idx="844">
                  <c:v>96.65789473684211</c:v>
                </c:pt>
                <c:pt idx="845">
                  <c:v>88.090692124105004</c:v>
                </c:pt>
                <c:pt idx="846">
                  <c:v>89.040097205346285</c:v>
                </c:pt>
                <c:pt idx="847">
                  <c:v>91.268844221105525</c:v>
                </c:pt>
                <c:pt idx="848">
                  <c:v>92.337662337662337</c:v>
                </c:pt>
                <c:pt idx="849">
                  <c:v>90.530303030303031</c:v>
                </c:pt>
                <c:pt idx="850">
                  <c:v>90.5625</c:v>
                </c:pt>
                <c:pt idx="851">
                  <c:v>91.198979591836732</c:v>
                </c:pt>
                <c:pt idx="852">
                  <c:v>90.267175572519079</c:v>
                </c:pt>
                <c:pt idx="853">
                  <c:v>90.101010101010104</c:v>
                </c:pt>
                <c:pt idx="854">
                  <c:v>88.428217821782184</c:v>
                </c:pt>
                <c:pt idx="855">
                  <c:v>88.08933002481389</c:v>
                </c:pt>
                <c:pt idx="856">
                  <c:v>87.81481481481481</c:v>
                </c:pt>
                <c:pt idx="857">
                  <c:v>87.530266343825673</c:v>
                </c:pt>
                <c:pt idx="858">
                  <c:v>81.87919463087249</c:v>
                </c:pt>
                <c:pt idx="859">
                  <c:v>82.309417040358753</c:v>
                </c:pt>
                <c:pt idx="860">
                  <c:v>83.781321184510261</c:v>
                </c:pt>
                <c:pt idx="861">
                  <c:v>83.205417607223481</c:v>
                </c:pt>
                <c:pt idx="862">
                  <c:v>81.428571428571431</c:v>
                </c:pt>
                <c:pt idx="863">
                  <c:v>83.997722095671989</c:v>
                </c:pt>
                <c:pt idx="864">
                  <c:v>84.013605442176868</c:v>
                </c:pt>
                <c:pt idx="865">
                  <c:v>89.390243902439039</c:v>
                </c:pt>
                <c:pt idx="866">
                  <c:v>91.313131313131322</c:v>
                </c:pt>
                <c:pt idx="867">
                  <c:v>89.775000000000006</c:v>
                </c:pt>
                <c:pt idx="868">
                  <c:v>89.214463840399006</c:v>
                </c:pt>
                <c:pt idx="869">
                  <c:v>89.267676767676775</c:v>
                </c:pt>
                <c:pt idx="870">
                  <c:v>90.93994778067885</c:v>
                </c:pt>
                <c:pt idx="871">
                  <c:v>87.543859649122808</c:v>
                </c:pt>
                <c:pt idx="872">
                  <c:v>85.621890547263689</c:v>
                </c:pt>
                <c:pt idx="873">
                  <c:v>84.951219512195138</c:v>
                </c:pt>
                <c:pt idx="874">
                  <c:v>84.878048780487816</c:v>
                </c:pt>
                <c:pt idx="875">
                  <c:v>86.325301204819269</c:v>
                </c:pt>
                <c:pt idx="876">
                  <c:v>87.070217917675549</c:v>
                </c:pt>
                <c:pt idx="877">
                  <c:v>87.144578313252993</c:v>
                </c:pt>
                <c:pt idx="878">
                  <c:v>87.878048780487816</c:v>
                </c:pt>
                <c:pt idx="879">
                  <c:v>87.586206896551744</c:v>
                </c:pt>
                <c:pt idx="880">
                  <c:v>88.487499999999997</c:v>
                </c:pt>
                <c:pt idx="881">
                  <c:v>89.652605459057071</c:v>
                </c:pt>
                <c:pt idx="882">
                  <c:v>88.864734299516911</c:v>
                </c:pt>
                <c:pt idx="883">
                  <c:v>90.393120393120384</c:v>
                </c:pt>
                <c:pt idx="884">
                  <c:v>91.299504950495049</c:v>
                </c:pt>
                <c:pt idx="885">
                  <c:v>93.095854922279798</c:v>
                </c:pt>
                <c:pt idx="886">
                  <c:v>92.609819121447018</c:v>
                </c:pt>
                <c:pt idx="887">
                  <c:v>91.365979381443296</c:v>
                </c:pt>
                <c:pt idx="888">
                  <c:v>88.035264483627202</c:v>
                </c:pt>
                <c:pt idx="889">
                  <c:v>86.91463414634147</c:v>
                </c:pt>
                <c:pt idx="890">
                  <c:v>82.827102803738313</c:v>
                </c:pt>
                <c:pt idx="891">
                  <c:v>85.325301204819269</c:v>
                </c:pt>
                <c:pt idx="892">
                  <c:v>85.611510791366911</c:v>
                </c:pt>
                <c:pt idx="893">
                  <c:v>84.630071599045337</c:v>
                </c:pt>
                <c:pt idx="894">
                  <c:v>85.04807692307692</c:v>
                </c:pt>
                <c:pt idx="895">
                  <c:v>85.463414634146346</c:v>
                </c:pt>
                <c:pt idx="896">
                  <c:v>85.851581508515821</c:v>
                </c:pt>
                <c:pt idx="897">
                  <c:v>83.990384615384613</c:v>
                </c:pt>
                <c:pt idx="898">
                  <c:v>84.330900243309003</c:v>
                </c:pt>
                <c:pt idx="899">
                  <c:v>82.087378640776691</c:v>
                </c:pt>
                <c:pt idx="900">
                  <c:v>82.433734939759034</c:v>
                </c:pt>
                <c:pt idx="901">
                  <c:v>83.504901960784309</c:v>
                </c:pt>
                <c:pt idx="902">
                  <c:v>83.097560975609767</c:v>
                </c:pt>
                <c:pt idx="903">
                  <c:v>84.886649874055408</c:v>
                </c:pt>
                <c:pt idx="904">
                  <c:v>84.522613065326624</c:v>
                </c:pt>
                <c:pt idx="905">
                  <c:v>84.364089775561098</c:v>
                </c:pt>
                <c:pt idx="906">
                  <c:v>82.205882352941174</c:v>
                </c:pt>
                <c:pt idx="907">
                  <c:v>82.928921568627459</c:v>
                </c:pt>
                <c:pt idx="908">
                  <c:v>82.757352941176464</c:v>
                </c:pt>
                <c:pt idx="909">
                  <c:v>83.865336658354124</c:v>
                </c:pt>
                <c:pt idx="910">
                  <c:v>83.580246913580254</c:v>
                </c:pt>
                <c:pt idx="911">
                  <c:v>83.131067961165044</c:v>
                </c:pt>
                <c:pt idx="912">
                  <c:v>84.416873449131501</c:v>
                </c:pt>
                <c:pt idx="913">
                  <c:v>85.78947368421052</c:v>
                </c:pt>
                <c:pt idx="914">
                  <c:v>85.519801980198025</c:v>
                </c:pt>
                <c:pt idx="915">
                  <c:v>88.524173027989818</c:v>
                </c:pt>
                <c:pt idx="916">
                  <c:v>90.86513994910942</c:v>
                </c:pt>
                <c:pt idx="917">
                  <c:v>90.582278481012651</c:v>
                </c:pt>
                <c:pt idx="918">
                  <c:v>90.862944162436548</c:v>
                </c:pt>
                <c:pt idx="919">
                  <c:v>87.819548872180434</c:v>
                </c:pt>
                <c:pt idx="920">
                  <c:v>88.447368421052644</c:v>
                </c:pt>
                <c:pt idx="921">
                  <c:v>90.589812332439678</c:v>
                </c:pt>
                <c:pt idx="922">
                  <c:v>92.16802168021681</c:v>
                </c:pt>
                <c:pt idx="923">
                  <c:v>91.528150134048246</c:v>
                </c:pt>
                <c:pt idx="924">
                  <c:v>92.357723577235774</c:v>
                </c:pt>
                <c:pt idx="925">
                  <c:v>90.594315245478043</c:v>
                </c:pt>
                <c:pt idx="926">
                  <c:v>91.387434554973836</c:v>
                </c:pt>
                <c:pt idx="927">
                  <c:v>93.128342245989302</c:v>
                </c:pt>
                <c:pt idx="928">
                  <c:v>92.891246684350122</c:v>
                </c:pt>
                <c:pt idx="929">
                  <c:v>91.962365591397855</c:v>
                </c:pt>
                <c:pt idx="930">
                  <c:v>90.52770448548813</c:v>
                </c:pt>
                <c:pt idx="931">
                  <c:v>90</c:v>
                </c:pt>
                <c:pt idx="932">
                  <c:v>86.511627906976742</c:v>
                </c:pt>
                <c:pt idx="933">
                  <c:v>89.335106382978722</c:v>
                </c:pt>
                <c:pt idx="934">
                  <c:v>88.938992042440319</c:v>
                </c:pt>
                <c:pt idx="935">
                  <c:v>89.651474530831095</c:v>
                </c:pt>
                <c:pt idx="936">
                  <c:v>89.493333333333339</c:v>
                </c:pt>
                <c:pt idx="937">
                  <c:v>90.269541778975736</c:v>
                </c:pt>
                <c:pt idx="938">
                  <c:v>89.310344827586206</c:v>
                </c:pt>
                <c:pt idx="939">
                  <c:v>90.21621621621621</c:v>
                </c:pt>
                <c:pt idx="940">
                  <c:v>90.653950953678475</c:v>
                </c:pt>
                <c:pt idx="941">
                  <c:v>89.483695652173907</c:v>
                </c:pt>
                <c:pt idx="942">
                  <c:v>89.453551912568301</c:v>
                </c:pt>
                <c:pt idx="943">
                  <c:v>88.387096774193552</c:v>
                </c:pt>
                <c:pt idx="944">
                  <c:v>89.457994579945805</c:v>
                </c:pt>
                <c:pt idx="945">
                  <c:v>89.562841530054641</c:v>
                </c:pt>
                <c:pt idx="946">
                  <c:v>89.078590785907863</c:v>
                </c:pt>
                <c:pt idx="947">
                  <c:v>91.077348066298342</c:v>
                </c:pt>
                <c:pt idx="948">
                  <c:v>91.536312849162002</c:v>
                </c:pt>
                <c:pt idx="949">
                  <c:v>91.782729805013929</c:v>
                </c:pt>
                <c:pt idx="950">
                  <c:v>90.303030303030312</c:v>
                </c:pt>
                <c:pt idx="951">
                  <c:v>90.081521739130437</c:v>
                </c:pt>
                <c:pt idx="952">
                  <c:v>89.514824797843673</c:v>
                </c:pt>
                <c:pt idx="953">
                  <c:v>85.793450881612088</c:v>
                </c:pt>
                <c:pt idx="954">
                  <c:v>88.324607329842934</c:v>
                </c:pt>
                <c:pt idx="955">
                  <c:v>86.208651399491089</c:v>
                </c:pt>
                <c:pt idx="956">
                  <c:v>87.468354430379748</c:v>
                </c:pt>
                <c:pt idx="957">
                  <c:v>80.520361990950221</c:v>
                </c:pt>
                <c:pt idx="958">
                  <c:v>82.110091743119256</c:v>
                </c:pt>
                <c:pt idx="959">
                  <c:v>82.77027027027026</c:v>
                </c:pt>
                <c:pt idx="960">
                  <c:v>81.36363636363636</c:v>
                </c:pt>
                <c:pt idx="961">
                  <c:v>81.601731601731601</c:v>
                </c:pt>
                <c:pt idx="962">
                  <c:v>84.909909909909899</c:v>
                </c:pt>
                <c:pt idx="963">
                  <c:v>86.698337292161526</c:v>
                </c:pt>
                <c:pt idx="964">
                  <c:v>86.456876456876458</c:v>
                </c:pt>
                <c:pt idx="965">
                  <c:v>84.349775784753362</c:v>
                </c:pt>
                <c:pt idx="966">
                  <c:v>79.586776859504127</c:v>
                </c:pt>
                <c:pt idx="967">
                  <c:v>78.239999999999995</c:v>
                </c:pt>
                <c:pt idx="968">
                  <c:v>77.837301587301596</c:v>
                </c:pt>
                <c:pt idx="969">
                  <c:v>78.666666666666657</c:v>
                </c:pt>
                <c:pt idx="970">
                  <c:v>75.65055762081785</c:v>
                </c:pt>
                <c:pt idx="971">
                  <c:v>82.113289760348579</c:v>
                </c:pt>
                <c:pt idx="972">
                  <c:v>79.633620689655174</c:v>
                </c:pt>
                <c:pt idx="973">
                  <c:v>78.075313807531373</c:v>
                </c:pt>
                <c:pt idx="974">
                  <c:v>78.867521367521377</c:v>
                </c:pt>
                <c:pt idx="975">
                  <c:v>79.517543859649138</c:v>
                </c:pt>
                <c:pt idx="976">
                  <c:v>85.995085995085986</c:v>
                </c:pt>
                <c:pt idx="977">
                  <c:v>86.947890818858554</c:v>
                </c:pt>
                <c:pt idx="978">
                  <c:v>86.958637469586364</c:v>
                </c:pt>
                <c:pt idx="979">
                  <c:v>87.456790123456784</c:v>
                </c:pt>
                <c:pt idx="980">
                  <c:v>82.546082949308754</c:v>
                </c:pt>
                <c:pt idx="981">
                  <c:v>84.180138568129323</c:v>
                </c:pt>
                <c:pt idx="982">
                  <c:v>82.844243792325059</c:v>
                </c:pt>
                <c:pt idx="983">
                  <c:v>84.210526315789465</c:v>
                </c:pt>
                <c:pt idx="984">
                  <c:v>83.919821826280625</c:v>
                </c:pt>
                <c:pt idx="985">
                  <c:v>82.660753880266086</c:v>
                </c:pt>
                <c:pt idx="986">
                  <c:v>80.361702127659569</c:v>
                </c:pt>
                <c:pt idx="987">
                  <c:v>80.847639484978544</c:v>
                </c:pt>
                <c:pt idx="988">
                  <c:v>78.232848232848241</c:v>
                </c:pt>
                <c:pt idx="989">
                  <c:v>76.143141153081501</c:v>
                </c:pt>
                <c:pt idx="990">
                  <c:v>77.245508982035929</c:v>
                </c:pt>
                <c:pt idx="991">
                  <c:v>77.125748502994014</c:v>
                </c:pt>
                <c:pt idx="992">
                  <c:v>76.509803921568633</c:v>
                </c:pt>
                <c:pt idx="993">
                  <c:v>76.952191235059772</c:v>
                </c:pt>
                <c:pt idx="994">
                  <c:v>74.865384615384613</c:v>
                </c:pt>
                <c:pt idx="995">
                  <c:v>74.549019607843135</c:v>
                </c:pt>
                <c:pt idx="996">
                  <c:v>75.16</c:v>
                </c:pt>
                <c:pt idx="997">
                  <c:v>71.460258780036966</c:v>
                </c:pt>
                <c:pt idx="998">
                  <c:v>72.38095238095238</c:v>
                </c:pt>
                <c:pt idx="999">
                  <c:v>73.275193798449621</c:v>
                </c:pt>
                <c:pt idx="1000">
                  <c:v>72.332695984703633</c:v>
                </c:pt>
                <c:pt idx="1001">
                  <c:v>72.041984732824432</c:v>
                </c:pt>
                <c:pt idx="1002">
                  <c:v>71.481481481481481</c:v>
                </c:pt>
                <c:pt idx="1003">
                  <c:v>71.254612546125458</c:v>
                </c:pt>
                <c:pt idx="1004">
                  <c:v>67.712305025996542</c:v>
                </c:pt>
                <c:pt idx="1005">
                  <c:v>68.15789473684211</c:v>
                </c:pt>
                <c:pt idx="1006">
                  <c:v>70.255474452554736</c:v>
                </c:pt>
                <c:pt idx="1007">
                  <c:v>72.198852772466537</c:v>
                </c:pt>
                <c:pt idx="1008">
                  <c:v>72.795275590551185</c:v>
                </c:pt>
                <c:pt idx="1009">
                  <c:v>70.676691729323309</c:v>
                </c:pt>
                <c:pt idx="1010">
                  <c:v>70.542279411764696</c:v>
                </c:pt>
                <c:pt idx="1011">
                  <c:v>70.462962962962962</c:v>
                </c:pt>
                <c:pt idx="1012">
                  <c:v>68.47246891651865</c:v>
                </c:pt>
                <c:pt idx="1013">
                  <c:v>70.550458715596335</c:v>
                </c:pt>
                <c:pt idx="1014">
                  <c:v>71.890359168241972</c:v>
                </c:pt>
                <c:pt idx="1015">
                  <c:v>71.52985074626865</c:v>
                </c:pt>
                <c:pt idx="1016">
                  <c:v>70.322580645161281</c:v>
                </c:pt>
                <c:pt idx="1017">
                  <c:v>72.727272727272734</c:v>
                </c:pt>
                <c:pt idx="1018">
                  <c:v>71.478743068391864</c:v>
                </c:pt>
                <c:pt idx="1019">
                  <c:v>73.563218390804607</c:v>
                </c:pt>
                <c:pt idx="1020">
                  <c:v>73.575525812619503</c:v>
                </c:pt>
                <c:pt idx="1021">
                  <c:v>73.022813688212935</c:v>
                </c:pt>
                <c:pt idx="1022">
                  <c:v>72.067669172932327</c:v>
                </c:pt>
                <c:pt idx="1023">
                  <c:v>73.540856031128413</c:v>
                </c:pt>
                <c:pt idx="1024">
                  <c:v>74.367588932806328</c:v>
                </c:pt>
                <c:pt idx="1025">
                  <c:v>73.189655172413794</c:v>
                </c:pt>
                <c:pt idx="1026">
                  <c:v>73.570057581573906</c:v>
                </c:pt>
                <c:pt idx="1027">
                  <c:v>71.270718232044203</c:v>
                </c:pt>
                <c:pt idx="1028">
                  <c:v>71.834862385321102</c:v>
                </c:pt>
                <c:pt idx="1029">
                  <c:v>71.863468634686342</c:v>
                </c:pt>
                <c:pt idx="1030">
                  <c:v>69.316987740805601</c:v>
                </c:pt>
                <c:pt idx="1031">
                  <c:v>70.375000000000014</c:v>
                </c:pt>
                <c:pt idx="1032">
                  <c:v>69.767857142857139</c:v>
                </c:pt>
                <c:pt idx="1033">
                  <c:v>72.026022304832722</c:v>
                </c:pt>
                <c:pt idx="1034">
                  <c:v>73.679245283018872</c:v>
                </c:pt>
                <c:pt idx="1035">
                  <c:v>72.392523364485982</c:v>
                </c:pt>
                <c:pt idx="1036">
                  <c:v>73.047619047619051</c:v>
                </c:pt>
                <c:pt idx="1037">
                  <c:v>74.554263565891475</c:v>
                </c:pt>
                <c:pt idx="1038">
                  <c:v>74.649805447470825</c:v>
                </c:pt>
                <c:pt idx="1039">
                  <c:v>74.699029126213588</c:v>
                </c:pt>
                <c:pt idx="1040">
                  <c:v>80.38297872340425</c:v>
                </c:pt>
                <c:pt idx="1041">
                  <c:v>80.084925690021223</c:v>
                </c:pt>
                <c:pt idx="1042">
                  <c:v>79.018789144050103</c:v>
                </c:pt>
                <c:pt idx="1043">
                  <c:v>79.706498951781981</c:v>
                </c:pt>
                <c:pt idx="1044">
                  <c:v>78.422131147540981</c:v>
                </c:pt>
                <c:pt idx="1045">
                  <c:v>80.863930885529157</c:v>
                </c:pt>
                <c:pt idx="1046">
                  <c:v>78.8125</c:v>
                </c:pt>
                <c:pt idx="1047">
                  <c:v>78.670756646216773</c:v>
                </c:pt>
                <c:pt idx="1048">
                  <c:v>80.192719486081373</c:v>
                </c:pt>
                <c:pt idx="1049">
                  <c:v>80.492505353319061</c:v>
                </c:pt>
                <c:pt idx="1050">
                  <c:v>78.94957983193278</c:v>
                </c:pt>
                <c:pt idx="1051">
                  <c:v>79.28721174004194</c:v>
                </c:pt>
                <c:pt idx="1052">
                  <c:v>81.079913606911447</c:v>
                </c:pt>
                <c:pt idx="1053">
                  <c:v>85.717539863325754</c:v>
                </c:pt>
                <c:pt idx="1054">
                  <c:v>83.728070175438603</c:v>
                </c:pt>
                <c:pt idx="1055">
                  <c:v>81.02536997885835</c:v>
                </c:pt>
                <c:pt idx="1056">
                  <c:v>82.640692640692635</c:v>
                </c:pt>
                <c:pt idx="1057">
                  <c:v>74.277566539923953</c:v>
                </c:pt>
                <c:pt idx="1058">
                  <c:v>72.936802973977692</c:v>
                </c:pt>
                <c:pt idx="1059">
                  <c:v>73.773584905660385</c:v>
                </c:pt>
                <c:pt idx="1060">
                  <c:v>68.76543209876543</c:v>
                </c:pt>
                <c:pt idx="1061">
                  <c:v>67.600700525394046</c:v>
                </c:pt>
                <c:pt idx="1062">
                  <c:v>64.59504132231406</c:v>
                </c:pt>
                <c:pt idx="1063">
                  <c:v>72.146892655367239</c:v>
                </c:pt>
                <c:pt idx="1064">
                  <c:v>71.401869158878512</c:v>
                </c:pt>
                <c:pt idx="1065">
                  <c:v>71.066176470588232</c:v>
                </c:pt>
                <c:pt idx="1066">
                  <c:v>73.467432950191579</c:v>
                </c:pt>
                <c:pt idx="1067">
                  <c:v>71.247706422018354</c:v>
                </c:pt>
                <c:pt idx="1068">
                  <c:v>71.881918819188201</c:v>
                </c:pt>
                <c:pt idx="1069">
                  <c:v>72.705223880597003</c:v>
                </c:pt>
                <c:pt idx="1070">
                  <c:v>76.302186878727639</c:v>
                </c:pt>
                <c:pt idx="1071">
                  <c:v>74.603481624758217</c:v>
                </c:pt>
                <c:pt idx="1072">
                  <c:v>74.141221374045799</c:v>
                </c:pt>
                <c:pt idx="1073">
                  <c:v>74.25</c:v>
                </c:pt>
                <c:pt idx="1074">
                  <c:v>75.354330708661422</c:v>
                </c:pt>
                <c:pt idx="1075">
                  <c:v>74.158607350096702</c:v>
                </c:pt>
                <c:pt idx="1076">
                  <c:v>73.047619047619051</c:v>
                </c:pt>
                <c:pt idx="1077">
                  <c:v>67.438596491228068</c:v>
                </c:pt>
                <c:pt idx="1078">
                  <c:v>68.392857142857153</c:v>
                </c:pt>
                <c:pt idx="1079">
                  <c:v>72.045454545454533</c:v>
                </c:pt>
                <c:pt idx="1080">
                  <c:v>71.308411214953281</c:v>
                </c:pt>
                <c:pt idx="1081">
                  <c:v>70.127737226277375</c:v>
                </c:pt>
                <c:pt idx="1082">
                  <c:v>70.423572744014734</c:v>
                </c:pt>
                <c:pt idx="1083">
                  <c:v>70.330275229357795</c:v>
                </c:pt>
                <c:pt idx="1084">
                  <c:v>71.607476635514033</c:v>
                </c:pt>
                <c:pt idx="1085">
                  <c:v>71.375464684014872</c:v>
                </c:pt>
                <c:pt idx="1086">
                  <c:v>71.287313432835816</c:v>
                </c:pt>
                <c:pt idx="1087">
                  <c:v>71.949152542372886</c:v>
                </c:pt>
                <c:pt idx="1088">
                  <c:v>72.23062381852553</c:v>
                </c:pt>
                <c:pt idx="1089">
                  <c:v>71.675874769797417</c:v>
                </c:pt>
                <c:pt idx="1090">
                  <c:v>72.164179104477611</c:v>
                </c:pt>
                <c:pt idx="1091">
                  <c:v>73.167938931297698</c:v>
                </c:pt>
                <c:pt idx="1092">
                  <c:v>74.22115384615384</c:v>
                </c:pt>
                <c:pt idx="1093">
                  <c:v>74.378585086042065</c:v>
                </c:pt>
                <c:pt idx="1094">
                  <c:v>74.951456310679603</c:v>
                </c:pt>
                <c:pt idx="1095">
                  <c:v>75</c:v>
                </c:pt>
                <c:pt idx="1096">
                  <c:v>74.681467181467184</c:v>
                </c:pt>
                <c:pt idx="1097">
                  <c:v>71.869328493647913</c:v>
                </c:pt>
                <c:pt idx="1098">
                  <c:v>73.014705882352928</c:v>
                </c:pt>
                <c:pt idx="1099">
                  <c:v>73.382352941176464</c:v>
                </c:pt>
                <c:pt idx="1100">
                  <c:v>73.399638336347195</c:v>
                </c:pt>
                <c:pt idx="1101">
                  <c:v>71.323024054982824</c:v>
                </c:pt>
                <c:pt idx="1102">
                  <c:v>71.808510638297875</c:v>
                </c:pt>
                <c:pt idx="1103">
                  <c:v>70.963222416812613</c:v>
                </c:pt>
                <c:pt idx="1104">
                  <c:v>73.027522935779814</c:v>
                </c:pt>
                <c:pt idx="1105">
                  <c:v>72.58652094717668</c:v>
                </c:pt>
                <c:pt idx="1106">
                  <c:v>72.285974499089249</c:v>
                </c:pt>
                <c:pt idx="1107">
                  <c:v>70.813953488372093</c:v>
                </c:pt>
                <c:pt idx="1108">
                  <c:v>70.710479573712263</c:v>
                </c:pt>
                <c:pt idx="1109">
                  <c:v>71.576086956521749</c:v>
                </c:pt>
                <c:pt idx="1110">
                  <c:v>72.297794117647058</c:v>
                </c:pt>
                <c:pt idx="1111">
                  <c:v>71.709090909090904</c:v>
                </c:pt>
                <c:pt idx="1112">
                  <c:v>74.220532319391637</c:v>
                </c:pt>
                <c:pt idx="1113">
                  <c:v>74.022770398481981</c:v>
                </c:pt>
                <c:pt idx="1114">
                  <c:v>72.058823529411754</c:v>
                </c:pt>
                <c:pt idx="1115">
                  <c:v>73.084112149532714</c:v>
                </c:pt>
                <c:pt idx="1116">
                  <c:v>73.583489681050651</c:v>
                </c:pt>
                <c:pt idx="1117">
                  <c:v>73.430451127819538</c:v>
                </c:pt>
                <c:pt idx="1118">
                  <c:v>72.370370370370367</c:v>
                </c:pt>
                <c:pt idx="1119">
                  <c:v>74.190751445086704</c:v>
                </c:pt>
                <c:pt idx="1120">
                  <c:v>76.017786561264828</c:v>
                </c:pt>
                <c:pt idx="1121">
                  <c:v>74.85408560311285</c:v>
                </c:pt>
                <c:pt idx="1122">
                  <c:v>75.888223552894218</c:v>
                </c:pt>
                <c:pt idx="1123">
                  <c:v>75.23668639053254</c:v>
                </c:pt>
                <c:pt idx="1124">
                  <c:v>74.8828125</c:v>
                </c:pt>
                <c:pt idx="1125">
                  <c:v>76.786427145708586</c:v>
                </c:pt>
                <c:pt idx="1126">
                  <c:v>75.490196078431381</c:v>
                </c:pt>
                <c:pt idx="1127">
                  <c:v>76.341222879684409</c:v>
                </c:pt>
                <c:pt idx="1128">
                  <c:v>76.865079365079353</c:v>
                </c:pt>
                <c:pt idx="1129">
                  <c:v>75.815324165029466</c:v>
                </c:pt>
                <c:pt idx="1130">
                  <c:v>74.452975047984637</c:v>
                </c:pt>
                <c:pt idx="1131">
                  <c:v>74.393063583815021</c:v>
                </c:pt>
                <c:pt idx="1132">
                  <c:v>75.411764705882362</c:v>
                </c:pt>
                <c:pt idx="1133">
                  <c:v>76.145418326693232</c:v>
                </c:pt>
                <c:pt idx="1134">
                  <c:v>78.719008264462815</c:v>
                </c:pt>
                <c:pt idx="1135">
                  <c:v>77.423625254582475</c:v>
                </c:pt>
                <c:pt idx="1136">
                  <c:v>77.561224489795919</c:v>
                </c:pt>
                <c:pt idx="1137">
                  <c:v>75.595238095238088</c:v>
                </c:pt>
                <c:pt idx="1138">
                  <c:v>77.551020408163254</c:v>
                </c:pt>
                <c:pt idx="1139">
                  <c:v>77.754065040650417</c:v>
                </c:pt>
                <c:pt idx="1140">
                  <c:v>78.914405010438415</c:v>
                </c:pt>
                <c:pt idx="1141">
                  <c:v>78.856548856548869</c:v>
                </c:pt>
                <c:pt idx="1142">
                  <c:v>76.933198380566793</c:v>
                </c:pt>
                <c:pt idx="1143">
                  <c:v>77.505154639175259</c:v>
                </c:pt>
                <c:pt idx="1144">
                  <c:v>78.477801268498936</c:v>
                </c:pt>
                <c:pt idx="1145">
                  <c:v>76.65280665280666</c:v>
                </c:pt>
                <c:pt idx="1146">
                  <c:v>76.441908713692939</c:v>
                </c:pt>
                <c:pt idx="1147">
                  <c:v>76.45228215767635</c:v>
                </c:pt>
                <c:pt idx="1148">
                  <c:v>75.254582484725049</c:v>
                </c:pt>
                <c:pt idx="1149">
                  <c:v>77.259100642398295</c:v>
                </c:pt>
                <c:pt idx="1150">
                  <c:v>75.536842105263162</c:v>
                </c:pt>
                <c:pt idx="1151">
                  <c:v>74.621848739495803</c:v>
                </c:pt>
                <c:pt idx="1152">
                  <c:v>70.885311871227373</c:v>
                </c:pt>
                <c:pt idx="1153">
                  <c:v>69.939024390243901</c:v>
                </c:pt>
                <c:pt idx="1154">
                  <c:v>69.252525252525245</c:v>
                </c:pt>
                <c:pt idx="1155">
                  <c:v>65.49429657794677</c:v>
                </c:pt>
                <c:pt idx="1156">
                  <c:v>67.803468208092482</c:v>
                </c:pt>
                <c:pt idx="1157">
                  <c:v>68.10506566604127</c:v>
                </c:pt>
                <c:pt idx="1158">
                  <c:v>67.5</c:v>
                </c:pt>
                <c:pt idx="1159">
                  <c:v>66.920152091254749</c:v>
                </c:pt>
                <c:pt idx="1160">
                  <c:v>67.29007633587787</c:v>
                </c:pt>
                <c:pt idx="1161">
                  <c:v>67.805825242718441</c:v>
                </c:pt>
                <c:pt idx="1162">
                  <c:v>73.523206751054843</c:v>
                </c:pt>
                <c:pt idx="1163">
                  <c:v>73.276955602537001</c:v>
                </c:pt>
                <c:pt idx="1164">
                  <c:v>72.135306553911192</c:v>
                </c:pt>
                <c:pt idx="1165">
                  <c:v>72.130801687763707</c:v>
                </c:pt>
                <c:pt idx="1166">
                  <c:v>72.276595744680847</c:v>
                </c:pt>
                <c:pt idx="1167">
                  <c:v>71.563786008230451</c:v>
                </c:pt>
                <c:pt idx="1168">
                  <c:v>73.461538461538467</c:v>
                </c:pt>
                <c:pt idx="1169">
                  <c:v>73.351177730192717</c:v>
                </c:pt>
                <c:pt idx="1170">
                  <c:v>72.987288135593218</c:v>
                </c:pt>
                <c:pt idx="1171">
                  <c:v>71.691022964509386</c:v>
                </c:pt>
                <c:pt idx="1172">
                  <c:v>72.665245202558637</c:v>
                </c:pt>
                <c:pt idx="1173">
                  <c:v>71.289640591966162</c:v>
                </c:pt>
                <c:pt idx="1174">
                  <c:v>71.191489361702125</c:v>
                </c:pt>
                <c:pt idx="1175">
                  <c:v>71.263736263736263</c:v>
                </c:pt>
                <c:pt idx="1176">
                  <c:v>73.646788990825684</c:v>
                </c:pt>
                <c:pt idx="1177">
                  <c:v>76.752336448598129</c:v>
                </c:pt>
                <c:pt idx="1178">
                  <c:v>75.288683602771357</c:v>
                </c:pt>
                <c:pt idx="1179">
                  <c:v>72.410714285714278</c:v>
                </c:pt>
                <c:pt idx="1180">
                  <c:v>74.464692482915723</c:v>
                </c:pt>
                <c:pt idx="1181">
                  <c:v>71.135371179039296</c:v>
                </c:pt>
                <c:pt idx="1182">
                  <c:v>69.40425531914893</c:v>
                </c:pt>
                <c:pt idx="1183">
                  <c:v>69.65591397849461</c:v>
                </c:pt>
                <c:pt idx="1184">
                  <c:v>68.139534883720927</c:v>
                </c:pt>
                <c:pt idx="1185">
                  <c:v>68.067226890756302</c:v>
                </c:pt>
                <c:pt idx="1186">
                  <c:v>68.067940552016992</c:v>
                </c:pt>
                <c:pt idx="1187">
                  <c:v>67.738589211618248</c:v>
                </c:pt>
                <c:pt idx="1188">
                  <c:v>65.607843137254918</c:v>
                </c:pt>
                <c:pt idx="1189">
                  <c:v>63.667953667953675</c:v>
                </c:pt>
                <c:pt idx="1190">
                  <c:v>65.302419354838705</c:v>
                </c:pt>
                <c:pt idx="1191">
                  <c:v>62.646464646464651</c:v>
                </c:pt>
                <c:pt idx="1192">
                  <c:v>65.515789473684208</c:v>
                </c:pt>
                <c:pt idx="1193">
                  <c:v>63.917525773195884</c:v>
                </c:pt>
                <c:pt idx="1194">
                  <c:v>59.645669291338585</c:v>
                </c:pt>
                <c:pt idx="1195">
                  <c:v>55.908256880733944</c:v>
                </c:pt>
                <c:pt idx="1196">
                  <c:v>56.425855513307987</c:v>
                </c:pt>
                <c:pt idx="1197">
                  <c:v>53.333333333333329</c:v>
                </c:pt>
                <c:pt idx="1198">
                  <c:v>48.061224489795926</c:v>
                </c:pt>
                <c:pt idx="1199">
                  <c:v>47.656765676567659</c:v>
                </c:pt>
                <c:pt idx="1200">
                  <c:v>46.362204724409445</c:v>
                </c:pt>
                <c:pt idx="1201">
                  <c:v>48.355704697986575</c:v>
                </c:pt>
                <c:pt idx="1202">
                  <c:v>49.247787610619469</c:v>
                </c:pt>
                <c:pt idx="1203">
                  <c:v>49.470989761092142</c:v>
                </c:pt>
                <c:pt idx="1204">
                  <c:v>50.319327731092429</c:v>
                </c:pt>
                <c:pt idx="1205">
                  <c:v>48.585209003215432</c:v>
                </c:pt>
                <c:pt idx="1206">
                  <c:v>41.146408839778999</c:v>
                </c:pt>
                <c:pt idx="1207">
                  <c:v>42.316384180790962</c:v>
                </c:pt>
                <c:pt idx="1208">
                  <c:v>44.328358208955223</c:v>
                </c:pt>
                <c:pt idx="1209">
                  <c:v>46.815336463223787</c:v>
                </c:pt>
                <c:pt idx="1210">
                  <c:v>48.308702791461414</c:v>
                </c:pt>
                <c:pt idx="1211">
                  <c:v>48.533772652388798</c:v>
                </c:pt>
                <c:pt idx="1212">
                  <c:v>46.940418679549111</c:v>
                </c:pt>
                <c:pt idx="1213">
                  <c:v>47.28125</c:v>
                </c:pt>
                <c:pt idx="1214">
                  <c:v>46.737481031866466</c:v>
                </c:pt>
                <c:pt idx="1215">
                  <c:v>48.484375</c:v>
                </c:pt>
                <c:pt idx="1216">
                  <c:v>48.964968152866241</c:v>
                </c:pt>
                <c:pt idx="1217">
                  <c:v>49.983999999999995</c:v>
                </c:pt>
                <c:pt idx="1218">
                  <c:v>49.185667752443003</c:v>
                </c:pt>
                <c:pt idx="1219">
                  <c:v>50.352941176470594</c:v>
                </c:pt>
                <c:pt idx="1220">
                  <c:v>54.332129963898915</c:v>
                </c:pt>
                <c:pt idx="1221">
                  <c:v>56.85009487666035</c:v>
                </c:pt>
                <c:pt idx="1222">
                  <c:v>57.392156862745097</c:v>
                </c:pt>
                <c:pt idx="1223">
                  <c:v>55.189393939393931</c:v>
                </c:pt>
                <c:pt idx="1224">
                  <c:v>55.701754385964911</c:v>
                </c:pt>
                <c:pt idx="1225">
                  <c:v>55.679702048417134</c:v>
                </c:pt>
                <c:pt idx="1226">
                  <c:v>55.291902071563094</c:v>
                </c:pt>
                <c:pt idx="1227">
                  <c:v>53.937728937728942</c:v>
                </c:pt>
                <c:pt idx="1228">
                  <c:v>54.933837429111534</c:v>
                </c:pt>
                <c:pt idx="1229">
                  <c:v>55.000000000000007</c:v>
                </c:pt>
                <c:pt idx="1230">
                  <c:v>51.03508771929824</c:v>
                </c:pt>
                <c:pt idx="1231">
                  <c:v>52.744014732965006</c:v>
                </c:pt>
                <c:pt idx="1232">
                  <c:v>54.448669201520907</c:v>
                </c:pt>
                <c:pt idx="1233">
                  <c:v>55.21400778210117</c:v>
                </c:pt>
                <c:pt idx="1234">
                  <c:v>54.922779922779924</c:v>
                </c:pt>
                <c:pt idx="1235">
                  <c:v>56.168032786885249</c:v>
                </c:pt>
                <c:pt idx="1236">
                  <c:v>57.205588822355296</c:v>
                </c:pt>
                <c:pt idx="1237">
                  <c:v>59.173387096774192</c:v>
                </c:pt>
                <c:pt idx="1238">
                  <c:v>56.434108527131777</c:v>
                </c:pt>
                <c:pt idx="1239">
                  <c:v>56.628131021194598</c:v>
                </c:pt>
                <c:pt idx="1240">
                  <c:v>62.693110647181634</c:v>
                </c:pt>
                <c:pt idx="1241">
                  <c:v>59.898989898989896</c:v>
                </c:pt>
                <c:pt idx="1242">
                  <c:v>61.666666666666657</c:v>
                </c:pt>
                <c:pt idx="1243">
                  <c:v>58.075396825396822</c:v>
                </c:pt>
                <c:pt idx="1244">
                  <c:v>58.227091633466145</c:v>
                </c:pt>
                <c:pt idx="1245">
                  <c:v>58.210735586481114</c:v>
                </c:pt>
                <c:pt idx="1246">
                  <c:v>60.326530612244895</c:v>
                </c:pt>
                <c:pt idx="1247">
                  <c:v>60</c:v>
                </c:pt>
                <c:pt idx="1248">
                  <c:v>61.970649895178205</c:v>
                </c:pt>
                <c:pt idx="1249">
                  <c:v>60.895833333333336</c:v>
                </c:pt>
                <c:pt idx="1250">
                  <c:v>58.765182186234817</c:v>
                </c:pt>
                <c:pt idx="1251">
                  <c:v>58.818737270875765</c:v>
                </c:pt>
                <c:pt idx="1252">
                  <c:v>55.847953216374272</c:v>
                </c:pt>
                <c:pt idx="1253">
                  <c:v>56.470588235294123</c:v>
                </c:pt>
                <c:pt idx="1254">
                  <c:v>55.667938931297705</c:v>
                </c:pt>
                <c:pt idx="1255">
                  <c:v>50.76106194690265</c:v>
                </c:pt>
                <c:pt idx="1256">
                  <c:v>50.31634446397188</c:v>
                </c:pt>
                <c:pt idx="1257">
                  <c:v>50.709219858156033</c:v>
                </c:pt>
                <c:pt idx="1258">
                  <c:v>50.934744268077601</c:v>
                </c:pt>
                <c:pt idx="1259">
                  <c:v>55.527831094049908</c:v>
                </c:pt>
                <c:pt idx="1260">
                  <c:v>54.218455743879474</c:v>
                </c:pt>
                <c:pt idx="1261">
                  <c:v>56.594059405940598</c:v>
                </c:pt>
                <c:pt idx="1262">
                  <c:v>56.673228346456689</c:v>
                </c:pt>
                <c:pt idx="1263">
                  <c:v>58.187250996015948</c:v>
                </c:pt>
                <c:pt idx="1264">
                  <c:v>57.413793103448285</c:v>
                </c:pt>
                <c:pt idx="1265">
                  <c:v>55.456349206349209</c:v>
                </c:pt>
                <c:pt idx="1266">
                  <c:v>54.446601941747566</c:v>
                </c:pt>
                <c:pt idx="1267">
                  <c:v>57.372708757637469</c:v>
                </c:pt>
                <c:pt idx="1268">
                  <c:v>57.313131313131308</c:v>
                </c:pt>
                <c:pt idx="1269">
                  <c:v>57.934560327198369</c:v>
                </c:pt>
                <c:pt idx="1270">
                  <c:v>60.63694267515924</c:v>
                </c:pt>
                <c:pt idx="1271">
                  <c:v>57.235772357723583</c:v>
                </c:pt>
                <c:pt idx="1272">
                  <c:v>55.696969696969695</c:v>
                </c:pt>
                <c:pt idx="1273">
                  <c:v>53.11890838206628</c:v>
                </c:pt>
                <c:pt idx="1274">
                  <c:v>54.505050505050505</c:v>
                </c:pt>
                <c:pt idx="1275">
                  <c:v>51.839530332681008</c:v>
                </c:pt>
                <c:pt idx="1276">
                  <c:v>48.602251407129458</c:v>
                </c:pt>
                <c:pt idx="1277">
                  <c:v>49.674329501915715</c:v>
                </c:pt>
                <c:pt idx="1278">
                  <c:v>51.124260355029584</c:v>
                </c:pt>
                <c:pt idx="1279">
                  <c:v>51.167315175097279</c:v>
                </c:pt>
                <c:pt idx="1280">
                  <c:v>47.311233885819519</c:v>
                </c:pt>
                <c:pt idx="1281">
                  <c:v>47.068645640074209</c:v>
                </c:pt>
                <c:pt idx="1282">
                  <c:v>48.090737240075612</c:v>
                </c:pt>
                <c:pt idx="1283">
                  <c:v>48.984674329501914</c:v>
                </c:pt>
                <c:pt idx="1284">
                  <c:v>50.097847358121328</c:v>
                </c:pt>
                <c:pt idx="1285">
                  <c:v>50.958904109589035</c:v>
                </c:pt>
                <c:pt idx="1286">
                  <c:v>49.537572254335259</c:v>
                </c:pt>
                <c:pt idx="1287">
                  <c:v>49.783889980353635</c:v>
                </c:pt>
                <c:pt idx="1288">
                  <c:v>48.659003831417628</c:v>
                </c:pt>
                <c:pt idx="1289">
                  <c:v>45.931899641577061</c:v>
                </c:pt>
                <c:pt idx="1290">
                  <c:v>46.213768115942031</c:v>
                </c:pt>
                <c:pt idx="1291">
                  <c:v>50.546139359698678</c:v>
                </c:pt>
                <c:pt idx="1292">
                  <c:v>58.126195028680684</c:v>
                </c:pt>
                <c:pt idx="1293">
                  <c:v>61.657032755298644</c:v>
                </c:pt>
                <c:pt idx="1294">
                  <c:v>62.071005917159759</c:v>
                </c:pt>
                <c:pt idx="1295">
                  <c:v>59.643564356435647</c:v>
                </c:pt>
                <c:pt idx="1296">
                  <c:v>58.356164383561641</c:v>
                </c:pt>
                <c:pt idx="1297">
                  <c:v>55.626204238920998</c:v>
                </c:pt>
                <c:pt idx="1298">
                  <c:v>56.980392156862756</c:v>
                </c:pt>
                <c:pt idx="1299">
                  <c:v>57.51953125</c:v>
                </c:pt>
                <c:pt idx="1300">
                  <c:v>57.159309021113245</c:v>
                </c:pt>
                <c:pt idx="1301">
                  <c:v>53.918918918918926</c:v>
                </c:pt>
                <c:pt idx="1302">
                  <c:v>51.629629629629626</c:v>
                </c:pt>
                <c:pt idx="1303">
                  <c:v>55.009708737864074</c:v>
                </c:pt>
                <c:pt idx="1304">
                  <c:v>56.32352941176471</c:v>
                </c:pt>
                <c:pt idx="1305">
                  <c:v>55.28846153846154</c:v>
                </c:pt>
                <c:pt idx="1306">
                  <c:v>53.61904761904762</c:v>
                </c:pt>
                <c:pt idx="1307">
                  <c:v>51.527272727272724</c:v>
                </c:pt>
                <c:pt idx="1308">
                  <c:v>54.781783681214421</c:v>
                </c:pt>
                <c:pt idx="1309">
                  <c:v>54.072657743785847</c:v>
                </c:pt>
                <c:pt idx="1310">
                  <c:v>59.484126984126988</c:v>
                </c:pt>
                <c:pt idx="1311">
                  <c:v>60.82352941176471</c:v>
                </c:pt>
                <c:pt idx="1312">
                  <c:v>60.158415841584166</c:v>
                </c:pt>
                <c:pt idx="1313">
                  <c:v>57.347740667976424</c:v>
                </c:pt>
                <c:pt idx="1314">
                  <c:v>56.640471512770141</c:v>
                </c:pt>
                <c:pt idx="1315">
                  <c:v>57.720000000000006</c:v>
                </c:pt>
                <c:pt idx="1316">
                  <c:v>55.856299212598422</c:v>
                </c:pt>
                <c:pt idx="1317">
                  <c:v>55.438596491228068</c:v>
                </c:pt>
                <c:pt idx="1318">
                  <c:v>56.129032258064512</c:v>
                </c:pt>
                <c:pt idx="1319">
                  <c:v>56.391129032258064</c:v>
                </c:pt>
                <c:pt idx="1320">
                  <c:v>56.586345381526101</c:v>
                </c:pt>
                <c:pt idx="1321">
                  <c:v>56.072144288577157</c:v>
                </c:pt>
                <c:pt idx="1322">
                  <c:v>55.020161290322577</c:v>
                </c:pt>
                <c:pt idx="1323">
                  <c:v>56.639511201629333</c:v>
                </c:pt>
                <c:pt idx="1324">
                  <c:v>55.361445783132524</c:v>
                </c:pt>
                <c:pt idx="1325">
                  <c:v>54.482071713147413</c:v>
                </c:pt>
                <c:pt idx="1326">
                  <c:v>53.722772277227726</c:v>
                </c:pt>
                <c:pt idx="1327">
                  <c:v>56.858299595141695</c:v>
                </c:pt>
                <c:pt idx="1328">
                  <c:v>56.444223107569734</c:v>
                </c:pt>
                <c:pt idx="1329">
                  <c:v>58.215725806451616</c:v>
                </c:pt>
                <c:pt idx="1330">
                  <c:v>56.653306613226448</c:v>
                </c:pt>
                <c:pt idx="1331">
                  <c:v>58.861788617886184</c:v>
                </c:pt>
                <c:pt idx="1332">
                  <c:v>57.202020202020194</c:v>
                </c:pt>
                <c:pt idx="1333">
                  <c:v>57.316326530612244</c:v>
                </c:pt>
                <c:pt idx="1334">
                  <c:v>57.112244897959187</c:v>
                </c:pt>
                <c:pt idx="1335">
                  <c:v>57.536231884057969</c:v>
                </c:pt>
                <c:pt idx="1336">
                  <c:v>56.006160164271044</c:v>
                </c:pt>
                <c:pt idx="1337">
                  <c:v>55.372983870967737</c:v>
                </c:pt>
                <c:pt idx="1338">
                  <c:v>56.472392638036808</c:v>
                </c:pt>
                <c:pt idx="1339">
                  <c:v>56.443298969072167</c:v>
                </c:pt>
                <c:pt idx="1340">
                  <c:v>56.629098360655746</c:v>
                </c:pt>
                <c:pt idx="1341">
                  <c:v>56.080246913580247</c:v>
                </c:pt>
                <c:pt idx="1342">
                  <c:v>55.977366255144034</c:v>
                </c:pt>
                <c:pt idx="1343">
                  <c:v>55.895061728395056</c:v>
                </c:pt>
                <c:pt idx="1344">
                  <c:v>56.773858921161818</c:v>
                </c:pt>
                <c:pt idx="1345">
                  <c:v>56.782700421940923</c:v>
                </c:pt>
                <c:pt idx="1346">
                  <c:v>57.536997885835085</c:v>
                </c:pt>
                <c:pt idx="1347">
                  <c:v>57.90598290598291</c:v>
                </c:pt>
                <c:pt idx="1348">
                  <c:v>56.907327586206904</c:v>
                </c:pt>
                <c:pt idx="1349">
                  <c:v>57.418655097613879</c:v>
                </c:pt>
                <c:pt idx="1350">
                  <c:v>56.928879310344826</c:v>
                </c:pt>
                <c:pt idx="1351">
                  <c:v>57.053763440860216</c:v>
                </c:pt>
                <c:pt idx="1352">
                  <c:v>58.085339168490144</c:v>
                </c:pt>
                <c:pt idx="1353">
                  <c:v>58.524945770065074</c:v>
                </c:pt>
                <c:pt idx="1354">
                  <c:v>59.313725490196077</c:v>
                </c:pt>
                <c:pt idx="1355">
                  <c:v>59.298245614035089</c:v>
                </c:pt>
                <c:pt idx="1356">
                  <c:v>59.188311688311686</c:v>
                </c:pt>
                <c:pt idx="1357">
                  <c:v>57.242105263157889</c:v>
                </c:pt>
                <c:pt idx="1358">
                  <c:v>55.750000000000007</c:v>
                </c:pt>
                <c:pt idx="1359">
                  <c:v>55.409663865546221</c:v>
                </c:pt>
                <c:pt idx="1360">
                  <c:v>58.281938325991192</c:v>
                </c:pt>
                <c:pt idx="1361">
                  <c:v>58.604910714285708</c:v>
                </c:pt>
                <c:pt idx="1362">
                  <c:v>60.270880361173816</c:v>
                </c:pt>
                <c:pt idx="1363">
                  <c:v>58.990929705215414</c:v>
                </c:pt>
                <c:pt idx="1364">
                  <c:v>57.43333333333333</c:v>
                </c:pt>
                <c:pt idx="1365">
                  <c:v>60.697674418604656</c:v>
                </c:pt>
                <c:pt idx="1366">
                  <c:v>60.287356321839084</c:v>
                </c:pt>
                <c:pt idx="1367">
                  <c:v>63.375291375291376</c:v>
                </c:pt>
                <c:pt idx="1368">
                  <c:v>59.504608294930875</c:v>
                </c:pt>
                <c:pt idx="1369">
                  <c:v>59.954233409610985</c:v>
                </c:pt>
                <c:pt idx="1370">
                  <c:v>57.984234234234229</c:v>
                </c:pt>
                <c:pt idx="1371">
                  <c:v>59.495412844036686</c:v>
                </c:pt>
                <c:pt idx="1372">
                  <c:v>59.884792626728107</c:v>
                </c:pt>
                <c:pt idx="1373">
                  <c:v>61.004618937644338</c:v>
                </c:pt>
                <c:pt idx="1374">
                  <c:v>57.732749178532309</c:v>
                </c:pt>
                <c:pt idx="1375">
                  <c:v>58.38461538461538</c:v>
                </c:pt>
                <c:pt idx="1376">
                  <c:v>60.668934240362809</c:v>
                </c:pt>
                <c:pt idx="1377">
                  <c:v>65.411899313501152</c:v>
                </c:pt>
                <c:pt idx="1378">
                  <c:v>62.988636363636353</c:v>
                </c:pt>
                <c:pt idx="1379">
                  <c:v>61.918604651162795</c:v>
                </c:pt>
                <c:pt idx="1380">
                  <c:v>63.488372093023258</c:v>
                </c:pt>
                <c:pt idx="1381">
                  <c:v>63.532863849765256</c:v>
                </c:pt>
                <c:pt idx="1382">
                  <c:v>63.109048723897921</c:v>
                </c:pt>
                <c:pt idx="1383">
                  <c:v>63.912529550827422</c:v>
                </c:pt>
                <c:pt idx="1384">
                  <c:v>62.973933649289101</c:v>
                </c:pt>
                <c:pt idx="1385">
                  <c:v>63.085106382978722</c:v>
                </c:pt>
                <c:pt idx="1386">
                  <c:v>65.132850241545896</c:v>
                </c:pt>
                <c:pt idx="1387">
                  <c:v>62.611241217798607</c:v>
                </c:pt>
                <c:pt idx="1388">
                  <c:v>63.949880668257748</c:v>
                </c:pt>
                <c:pt idx="1389">
                  <c:v>65.490430622009569</c:v>
                </c:pt>
                <c:pt idx="1390">
                  <c:v>66.618705035971232</c:v>
                </c:pt>
                <c:pt idx="1391">
                  <c:v>63.633177570093459</c:v>
                </c:pt>
                <c:pt idx="1392">
                  <c:v>59.684095860566451</c:v>
                </c:pt>
                <c:pt idx="1393">
                  <c:v>58.941684665226781</c:v>
                </c:pt>
                <c:pt idx="1394">
                  <c:v>61.354838709677416</c:v>
                </c:pt>
                <c:pt idx="1395">
                  <c:v>65.585585585585576</c:v>
                </c:pt>
                <c:pt idx="1396">
                  <c:v>68.811764705882354</c:v>
                </c:pt>
                <c:pt idx="1397">
                  <c:v>69.226190476190467</c:v>
                </c:pt>
                <c:pt idx="1398">
                  <c:v>68.813559322033896</c:v>
                </c:pt>
                <c:pt idx="1399">
                  <c:v>68.312958435207818</c:v>
                </c:pt>
                <c:pt idx="1400">
                  <c:v>67.420924574209252</c:v>
                </c:pt>
                <c:pt idx="1401">
                  <c:v>68.386308068459655</c:v>
                </c:pt>
                <c:pt idx="1402">
                  <c:v>66.634615384615373</c:v>
                </c:pt>
                <c:pt idx="1403">
                  <c:v>63.86046511627908</c:v>
                </c:pt>
                <c:pt idx="1404">
                  <c:v>61.685520361990946</c:v>
                </c:pt>
                <c:pt idx="1405">
                  <c:v>60.385462555066077</c:v>
                </c:pt>
                <c:pt idx="1406">
                  <c:v>60.875831485587589</c:v>
                </c:pt>
                <c:pt idx="1407">
                  <c:v>59.244680851063826</c:v>
                </c:pt>
                <c:pt idx="1408">
                  <c:v>58.557894736842101</c:v>
                </c:pt>
                <c:pt idx="1409">
                  <c:v>63.283752860411902</c:v>
                </c:pt>
                <c:pt idx="1410">
                  <c:v>64.571759259259252</c:v>
                </c:pt>
                <c:pt idx="1411">
                  <c:v>66.716937354988403</c:v>
                </c:pt>
                <c:pt idx="1412">
                  <c:v>63.576233183856502</c:v>
                </c:pt>
                <c:pt idx="1413">
                  <c:v>60.904139433551201</c:v>
                </c:pt>
                <c:pt idx="1414">
                  <c:v>64.909297052154187</c:v>
                </c:pt>
                <c:pt idx="1415">
                  <c:v>67.05298013245033</c:v>
                </c:pt>
                <c:pt idx="1416">
                  <c:v>65.461538461538467</c:v>
                </c:pt>
                <c:pt idx="1417">
                  <c:v>64.91130820399114</c:v>
                </c:pt>
                <c:pt idx="1418">
                  <c:v>65.527472527472526</c:v>
                </c:pt>
                <c:pt idx="1419">
                  <c:v>62.178111587982833</c:v>
                </c:pt>
                <c:pt idx="1420">
                  <c:v>63.468271334792121</c:v>
                </c:pt>
                <c:pt idx="1421">
                  <c:v>65.010917030567683</c:v>
                </c:pt>
                <c:pt idx="1422">
                  <c:v>67.405345211581277</c:v>
                </c:pt>
                <c:pt idx="1423">
                  <c:v>64.94588744588745</c:v>
                </c:pt>
                <c:pt idx="1424">
                  <c:v>65.542299349240778</c:v>
                </c:pt>
                <c:pt idx="1425">
                  <c:v>64.881974248927037</c:v>
                </c:pt>
                <c:pt idx="1426">
                  <c:v>66.385927505330486</c:v>
                </c:pt>
                <c:pt idx="1427">
                  <c:v>63.924180327868854</c:v>
                </c:pt>
                <c:pt idx="1428">
                  <c:v>61.838966202783297</c:v>
                </c:pt>
                <c:pt idx="1429">
                  <c:v>62.499999999999993</c:v>
                </c:pt>
                <c:pt idx="1430">
                  <c:v>66.366459627329192</c:v>
                </c:pt>
                <c:pt idx="1431">
                  <c:v>67.329896907216508</c:v>
                </c:pt>
                <c:pt idx="1432">
                  <c:v>66.973140495867767</c:v>
                </c:pt>
                <c:pt idx="1433">
                  <c:v>64.776876267748492</c:v>
                </c:pt>
                <c:pt idx="1434">
                  <c:v>64.414682539682531</c:v>
                </c:pt>
                <c:pt idx="1435">
                  <c:v>62.144268774703562</c:v>
                </c:pt>
                <c:pt idx="1436">
                  <c:v>66.834763948497852</c:v>
                </c:pt>
                <c:pt idx="1437">
                  <c:v>68.856209150326805</c:v>
                </c:pt>
                <c:pt idx="1438">
                  <c:v>69.517167381974247</c:v>
                </c:pt>
                <c:pt idx="1439">
                  <c:v>67.5</c:v>
                </c:pt>
                <c:pt idx="1440">
                  <c:v>69.379232505643344</c:v>
                </c:pt>
                <c:pt idx="1441">
                  <c:v>70.526905829596416</c:v>
                </c:pt>
                <c:pt idx="1442">
                  <c:v>69.304635761589395</c:v>
                </c:pt>
                <c:pt idx="1443">
                  <c:v>67.188183807439827</c:v>
                </c:pt>
                <c:pt idx="1444">
                  <c:v>67.548596112311017</c:v>
                </c:pt>
                <c:pt idx="1445">
                  <c:v>71.325167037861917</c:v>
                </c:pt>
                <c:pt idx="1446">
                  <c:v>70.56792873051225</c:v>
                </c:pt>
                <c:pt idx="1447">
                  <c:v>74.571759259259252</c:v>
                </c:pt>
                <c:pt idx="1448">
                  <c:v>73.383027522935777</c:v>
                </c:pt>
                <c:pt idx="1449">
                  <c:v>73.072562358276642</c:v>
                </c:pt>
                <c:pt idx="1450">
                  <c:v>70.232815964523283</c:v>
                </c:pt>
                <c:pt idx="1451">
                  <c:v>68.909691629955958</c:v>
                </c:pt>
                <c:pt idx="1452">
                  <c:v>68.676148796498907</c:v>
                </c:pt>
                <c:pt idx="1453">
                  <c:v>70.252192982456151</c:v>
                </c:pt>
                <c:pt idx="1454">
                  <c:v>72.421171171171167</c:v>
                </c:pt>
                <c:pt idx="1455">
                  <c:v>69.084051724137936</c:v>
                </c:pt>
                <c:pt idx="1456">
                  <c:v>68.308510638297875</c:v>
                </c:pt>
                <c:pt idx="1457">
                  <c:v>69.013015184381771</c:v>
                </c:pt>
                <c:pt idx="1458">
                  <c:v>69.414893617021278</c:v>
                </c:pt>
                <c:pt idx="1459">
                  <c:v>68.128834355828218</c:v>
                </c:pt>
                <c:pt idx="1460">
                  <c:v>70.113168724279831</c:v>
                </c:pt>
                <c:pt idx="1461">
                  <c:v>72.760416666666671</c:v>
                </c:pt>
                <c:pt idx="1462">
                  <c:v>72.125256673511288</c:v>
                </c:pt>
                <c:pt idx="1463">
                  <c:v>73.295454545454547</c:v>
                </c:pt>
                <c:pt idx="1464">
                  <c:v>76.677419354838705</c:v>
                </c:pt>
                <c:pt idx="1465">
                  <c:v>81.112334801762117</c:v>
                </c:pt>
                <c:pt idx="1466">
                  <c:v>78.664529914529908</c:v>
                </c:pt>
                <c:pt idx="1467">
                  <c:v>80.380434782608702</c:v>
                </c:pt>
                <c:pt idx="1468">
                  <c:v>75.278372591006431</c:v>
                </c:pt>
                <c:pt idx="1469">
                  <c:v>77.389867841409696</c:v>
                </c:pt>
                <c:pt idx="1470">
                  <c:v>80.448275862068968</c:v>
                </c:pt>
                <c:pt idx="1471">
                  <c:v>79.176072234762984</c:v>
                </c:pt>
                <c:pt idx="1472">
                  <c:v>76.26984126984128</c:v>
                </c:pt>
                <c:pt idx="1473">
                  <c:v>72.61692650334075</c:v>
                </c:pt>
                <c:pt idx="1474">
                  <c:v>74.073660714285708</c:v>
                </c:pt>
                <c:pt idx="1475">
                  <c:v>70.313174946004324</c:v>
                </c:pt>
                <c:pt idx="1476">
                  <c:v>68.629707112970706</c:v>
                </c:pt>
                <c:pt idx="1477">
                  <c:v>68.190376569037653</c:v>
                </c:pt>
                <c:pt idx="1478">
                  <c:v>69.71757322175732</c:v>
                </c:pt>
                <c:pt idx="1479">
                  <c:v>73.480603448275858</c:v>
                </c:pt>
                <c:pt idx="1480">
                  <c:v>76.942604856512133</c:v>
                </c:pt>
                <c:pt idx="1481">
                  <c:v>78.13876651982379</c:v>
                </c:pt>
                <c:pt idx="1482">
                  <c:v>80.513100436681228</c:v>
                </c:pt>
                <c:pt idx="1483">
                  <c:v>80.098901098901095</c:v>
                </c:pt>
                <c:pt idx="1484">
                  <c:v>80.654101995565412</c:v>
                </c:pt>
                <c:pt idx="1485">
                  <c:v>76.534334763948493</c:v>
                </c:pt>
                <c:pt idx="1486">
                  <c:v>74.609603340292267</c:v>
                </c:pt>
                <c:pt idx="1487">
                  <c:v>73.146186440677965</c:v>
                </c:pt>
                <c:pt idx="1488">
                  <c:v>69.201183431952657</c:v>
                </c:pt>
                <c:pt idx="1489">
                  <c:v>67.789783889980356</c:v>
                </c:pt>
                <c:pt idx="1490">
                  <c:v>69.728915662650593</c:v>
                </c:pt>
                <c:pt idx="1491">
                  <c:v>73.729674796747972</c:v>
                </c:pt>
                <c:pt idx="1492">
                  <c:v>69.408817635270537</c:v>
                </c:pt>
                <c:pt idx="1493">
                  <c:v>69.931372549019613</c:v>
                </c:pt>
                <c:pt idx="1494">
                  <c:v>71.044921875</c:v>
                </c:pt>
                <c:pt idx="1495">
                  <c:v>70.067567567567565</c:v>
                </c:pt>
                <c:pt idx="1496">
                  <c:v>71.650763358778619</c:v>
                </c:pt>
                <c:pt idx="1497">
                  <c:v>73.845401174168302</c:v>
                </c:pt>
                <c:pt idx="1498">
                  <c:v>78.014553014553016</c:v>
                </c:pt>
                <c:pt idx="1499">
                  <c:v>77.928571428571431</c:v>
                </c:pt>
                <c:pt idx="1500">
                  <c:v>77.251521298174453</c:v>
                </c:pt>
                <c:pt idx="1501">
                  <c:v>71.757281553398059</c:v>
                </c:pt>
                <c:pt idx="1502">
                  <c:v>73.871287128712879</c:v>
                </c:pt>
                <c:pt idx="1503">
                  <c:v>73.448616600790515</c:v>
                </c:pt>
                <c:pt idx="1504">
                  <c:v>71.953703703703695</c:v>
                </c:pt>
                <c:pt idx="1505">
                  <c:v>72.774621212121204</c:v>
                </c:pt>
                <c:pt idx="1506">
                  <c:v>71.598130841121502</c:v>
                </c:pt>
                <c:pt idx="1507">
                  <c:v>72.811355311355314</c:v>
                </c:pt>
                <c:pt idx="1508">
                  <c:v>70.597147950089123</c:v>
                </c:pt>
                <c:pt idx="1509">
                  <c:v>69.850877192982452</c:v>
                </c:pt>
                <c:pt idx="1510">
                  <c:v>70.424610051993071</c:v>
                </c:pt>
                <c:pt idx="1511">
                  <c:v>68.484087102177554</c:v>
                </c:pt>
                <c:pt idx="1512">
                  <c:v>63.366873065015483</c:v>
                </c:pt>
                <c:pt idx="1513">
                  <c:v>65.332805071315377</c:v>
                </c:pt>
                <c:pt idx="1514">
                  <c:v>65.591482649842277</c:v>
                </c:pt>
                <c:pt idx="1515">
                  <c:v>68.418940609951846</c:v>
                </c:pt>
                <c:pt idx="1516">
                  <c:v>64.976038338658142</c:v>
                </c:pt>
                <c:pt idx="1517">
                  <c:v>62.172256097560982</c:v>
                </c:pt>
                <c:pt idx="1518">
                  <c:v>61.725460122699388</c:v>
                </c:pt>
                <c:pt idx="1519">
                  <c:v>60.291479820627799</c:v>
                </c:pt>
                <c:pt idx="1520">
                  <c:v>58.929597701149426</c:v>
                </c:pt>
                <c:pt idx="1521">
                  <c:v>56.516486640136442</c:v>
                </c:pt>
                <c:pt idx="1522">
                  <c:v>52.62353878852285</c:v>
                </c:pt>
                <c:pt idx="1523">
                  <c:v>52.191727367325704</c:v>
                </c:pt>
                <c:pt idx="1524">
                  <c:v>48.613587457731327</c:v>
                </c:pt>
                <c:pt idx="1525">
                  <c:v>50.601300773101002</c:v>
                </c:pt>
                <c:pt idx="1526">
                  <c:v>59.185818385650229</c:v>
                </c:pt>
                <c:pt idx="1527">
                  <c:v>68.164885001619695</c:v>
                </c:pt>
                <c:pt idx="1528">
                  <c:v>69.56773766147731</c:v>
                </c:pt>
                <c:pt idx="1529">
                  <c:v>71.741854636591469</c:v>
                </c:pt>
                <c:pt idx="1530">
                  <c:v>69.039301310043669</c:v>
                </c:pt>
                <c:pt idx="1531">
                  <c:v>66.00955794504182</c:v>
                </c:pt>
                <c:pt idx="1532">
                  <c:v>61.941763454932101</c:v>
                </c:pt>
                <c:pt idx="1533">
                  <c:v>65.002586652871173</c:v>
                </c:pt>
                <c:pt idx="1534">
                  <c:v>67.411105272376957</c:v>
                </c:pt>
                <c:pt idx="1535">
                  <c:v>65.874476987447707</c:v>
                </c:pt>
                <c:pt idx="1536">
                  <c:v>63.336866998287533</c:v>
                </c:pt>
                <c:pt idx="1537">
                  <c:v>64.166527615551473</c:v>
                </c:pt>
                <c:pt idx="1538">
                  <c:v>61.218793611412629</c:v>
                </c:pt>
                <c:pt idx="1539">
                  <c:v>60.00149276011345</c:v>
                </c:pt>
                <c:pt idx="1540">
                  <c:v>62.955049066160178</c:v>
                </c:pt>
                <c:pt idx="1541">
                  <c:v>62.329814899801129</c:v>
                </c:pt>
                <c:pt idx="1542">
                  <c:v>60.208919839976296</c:v>
                </c:pt>
                <c:pt idx="1543">
                  <c:v>59.168055766025155</c:v>
                </c:pt>
                <c:pt idx="1544">
                  <c:v>57.075058411214961</c:v>
                </c:pt>
                <c:pt idx="1545">
                  <c:v>60.898705255140896</c:v>
                </c:pt>
                <c:pt idx="1546">
                  <c:v>60.878852609093684</c:v>
                </c:pt>
                <c:pt idx="1547">
                  <c:v>67.524105245955226</c:v>
                </c:pt>
                <c:pt idx="1548">
                  <c:v>64.59416105229387</c:v>
                </c:pt>
                <c:pt idx="1549">
                  <c:v>62.787783868441657</c:v>
                </c:pt>
                <c:pt idx="1550">
                  <c:v>58.112798264642088</c:v>
                </c:pt>
                <c:pt idx="1551">
                  <c:v>55.828516377649322</c:v>
                </c:pt>
                <c:pt idx="1552">
                  <c:v>57.683168316831683</c:v>
                </c:pt>
                <c:pt idx="1553">
                  <c:v>57.490405701754383</c:v>
                </c:pt>
                <c:pt idx="1554">
                  <c:v>58.027453671928619</c:v>
                </c:pt>
                <c:pt idx="1555">
                  <c:v>56.019261637239168</c:v>
                </c:pt>
                <c:pt idx="1556">
                  <c:v>55.909330521876647</c:v>
                </c:pt>
                <c:pt idx="1557">
                  <c:v>56.548357303074283</c:v>
                </c:pt>
                <c:pt idx="1558">
                  <c:v>56.354302053548217</c:v>
                </c:pt>
                <c:pt idx="1559">
                  <c:v>54.743685921480363</c:v>
                </c:pt>
                <c:pt idx="1560">
                  <c:v>66.823617339312406</c:v>
                </c:pt>
                <c:pt idx="1561">
                  <c:v>66.773040215110953</c:v>
                </c:pt>
                <c:pt idx="1562">
                  <c:v>65.763984121255859</c:v>
                </c:pt>
                <c:pt idx="1563">
                  <c:v>63.693791405288152</c:v>
                </c:pt>
                <c:pt idx="1564">
                  <c:v>68.675916995924467</c:v>
                </c:pt>
                <c:pt idx="1565">
                  <c:v>67.161751292186068</c:v>
                </c:pt>
                <c:pt idx="1566">
                  <c:v>64.585696398320692</c:v>
                </c:pt>
                <c:pt idx="1567">
                  <c:v>61.707749077490767</c:v>
                </c:pt>
                <c:pt idx="1568">
                  <c:v>63.87815481222075</c:v>
                </c:pt>
                <c:pt idx="1569">
                  <c:v>59.608838792478096</c:v>
                </c:pt>
                <c:pt idx="1570">
                  <c:v>57.566193231632475</c:v>
                </c:pt>
                <c:pt idx="1571">
                  <c:v>56.840243501151697</c:v>
                </c:pt>
                <c:pt idx="1572">
                  <c:v>57.313453159041394</c:v>
                </c:pt>
                <c:pt idx="1573">
                  <c:v>56.794142659721487</c:v>
                </c:pt>
                <c:pt idx="1574">
                  <c:v>59.219578518014956</c:v>
                </c:pt>
                <c:pt idx="1575">
                  <c:v>62.762111352133047</c:v>
                </c:pt>
                <c:pt idx="1576">
                  <c:v>63.646756216061725</c:v>
                </c:pt>
                <c:pt idx="1577">
                  <c:v>61.49055283414976</c:v>
                </c:pt>
                <c:pt idx="1578">
                  <c:v>60.653818700927907</c:v>
                </c:pt>
                <c:pt idx="1579">
                  <c:v>58.569975533991254</c:v>
                </c:pt>
                <c:pt idx="1580">
                  <c:v>61.873379586043079</c:v>
                </c:pt>
                <c:pt idx="1581">
                  <c:v>61.234140715109575</c:v>
                </c:pt>
                <c:pt idx="1582">
                  <c:v>62.850325379609544</c:v>
                </c:pt>
                <c:pt idx="1583">
                  <c:v>62.703287197231838</c:v>
                </c:pt>
                <c:pt idx="1584">
                  <c:v>58.740005514199069</c:v>
                </c:pt>
                <c:pt idx="1585">
                  <c:v>56.281124497991975</c:v>
                </c:pt>
                <c:pt idx="1586">
                  <c:v>57.47632680026426</c:v>
                </c:pt>
                <c:pt idx="1587">
                  <c:v>57.454371453961315</c:v>
                </c:pt>
                <c:pt idx="1588">
                  <c:v>58.199710962769252</c:v>
                </c:pt>
                <c:pt idx="1589">
                  <c:v>62.193416836586074</c:v>
                </c:pt>
                <c:pt idx="1590">
                  <c:v>62.568977841315224</c:v>
                </c:pt>
                <c:pt idx="1591">
                  <c:v>63.184493898061739</c:v>
                </c:pt>
                <c:pt idx="1592">
                  <c:v>60.317572335920964</c:v>
                </c:pt>
                <c:pt idx="1593">
                  <c:v>58.560553633217999</c:v>
                </c:pt>
                <c:pt idx="1594">
                  <c:v>59.067974772249478</c:v>
                </c:pt>
                <c:pt idx="1595">
                  <c:v>60.06076879592991</c:v>
                </c:pt>
                <c:pt idx="1596">
                  <c:v>61.3068911399629</c:v>
                </c:pt>
                <c:pt idx="1597">
                  <c:v>64.934679334916865</c:v>
                </c:pt>
                <c:pt idx="1598">
                  <c:v>63.606557377049178</c:v>
                </c:pt>
                <c:pt idx="1599">
                  <c:v>62.379187455452602</c:v>
                </c:pt>
                <c:pt idx="1600">
                  <c:v>60.489220563847432</c:v>
                </c:pt>
                <c:pt idx="1601">
                  <c:v>60.990941531704642</c:v>
                </c:pt>
                <c:pt idx="1602">
                  <c:v>60.262946069224576</c:v>
                </c:pt>
                <c:pt idx="1603">
                  <c:v>59.587070350977243</c:v>
                </c:pt>
                <c:pt idx="1604">
                  <c:v>59.368191721132895</c:v>
                </c:pt>
                <c:pt idx="1605">
                  <c:v>61.316872427983547</c:v>
                </c:pt>
                <c:pt idx="1606">
                  <c:v>61.003340184994869</c:v>
                </c:pt>
                <c:pt idx="1607">
                  <c:v>62.234888653234364</c:v>
                </c:pt>
                <c:pt idx="1608">
                  <c:v>60.330792092001552</c:v>
                </c:pt>
                <c:pt idx="1609">
                  <c:v>58.827183501056034</c:v>
                </c:pt>
                <c:pt idx="1610">
                  <c:v>55.593294620357184</c:v>
                </c:pt>
                <c:pt idx="1611">
                  <c:v>54.798924479775543</c:v>
                </c:pt>
                <c:pt idx="1612">
                  <c:v>53.953798311861398</c:v>
                </c:pt>
                <c:pt idx="1613">
                  <c:v>58.252700798496946</c:v>
                </c:pt>
                <c:pt idx="1614">
                  <c:v>58.767219238851261</c:v>
                </c:pt>
                <c:pt idx="1615">
                  <c:v>59.707350272232297</c:v>
                </c:pt>
                <c:pt idx="1616">
                  <c:v>55.096901346764483</c:v>
                </c:pt>
                <c:pt idx="1617">
                  <c:v>55.167873601053323</c:v>
                </c:pt>
                <c:pt idx="1618">
                  <c:v>58.243776050467496</c:v>
                </c:pt>
                <c:pt idx="1619">
                  <c:v>56.368003341687547</c:v>
                </c:pt>
                <c:pt idx="1620">
                  <c:v>57.246763920279435</c:v>
                </c:pt>
                <c:pt idx="1621">
                  <c:v>59.159287314627122</c:v>
                </c:pt>
                <c:pt idx="1622">
                  <c:v>59.300551080966507</c:v>
                </c:pt>
                <c:pt idx="1623">
                  <c:v>58.20135052179252</c:v>
                </c:pt>
                <c:pt idx="1624">
                  <c:v>54.031941994904962</c:v>
                </c:pt>
                <c:pt idx="1625">
                  <c:v>55.516790669615922</c:v>
                </c:pt>
                <c:pt idx="1626">
                  <c:v>54.055491105955142</c:v>
                </c:pt>
                <c:pt idx="1627">
                  <c:v>52.66070430408049</c:v>
                </c:pt>
                <c:pt idx="1628">
                  <c:v>47.097418962370739</c:v>
                </c:pt>
                <c:pt idx="1629">
                  <c:v>45.862297252565384</c:v>
                </c:pt>
                <c:pt idx="1630">
                  <c:v>43.334622823984525</c:v>
                </c:pt>
                <c:pt idx="1631">
                  <c:v>44.680769525561431</c:v>
                </c:pt>
                <c:pt idx="1632">
                  <c:v>42.85662326325744</c:v>
                </c:pt>
                <c:pt idx="1633">
                  <c:v>43.139443371252774</c:v>
                </c:pt>
                <c:pt idx="1634">
                  <c:v>44.006804138026801</c:v>
                </c:pt>
                <c:pt idx="1635">
                  <c:v>52.083632019115889</c:v>
                </c:pt>
                <c:pt idx="1636">
                  <c:v>53.547501372872055</c:v>
                </c:pt>
                <c:pt idx="1637">
                  <c:v>58.90828256216038</c:v>
                </c:pt>
                <c:pt idx="1638">
                  <c:v>59.284237029044142</c:v>
                </c:pt>
                <c:pt idx="1639">
                  <c:v>63.68595363335281</c:v>
                </c:pt>
                <c:pt idx="1640">
                  <c:v>61.94174757281553</c:v>
                </c:pt>
                <c:pt idx="1641">
                  <c:v>54.364720766311223</c:v>
                </c:pt>
                <c:pt idx="1642">
                  <c:v>51.249227509490595</c:v>
                </c:pt>
                <c:pt idx="1643">
                  <c:v>50.862594754726842</c:v>
                </c:pt>
                <c:pt idx="1644">
                  <c:v>56.690594515000925</c:v>
                </c:pt>
                <c:pt idx="1645">
                  <c:v>55.440619772867329</c:v>
                </c:pt>
                <c:pt idx="1646">
                  <c:v>53.617794283868889</c:v>
                </c:pt>
                <c:pt idx="1647">
                  <c:v>52.257658413764162</c:v>
                </c:pt>
                <c:pt idx="1648">
                  <c:v>52.562147828969181</c:v>
                </c:pt>
                <c:pt idx="1649">
                  <c:v>52.206807549604775</c:v>
                </c:pt>
                <c:pt idx="1650">
                  <c:v>48.759073359073355</c:v>
                </c:pt>
                <c:pt idx="1651">
                  <c:v>50.617365358302706</c:v>
                </c:pt>
                <c:pt idx="1652">
                  <c:v>57.733629711957022</c:v>
                </c:pt>
                <c:pt idx="1653">
                  <c:v>55.981551137381338</c:v>
                </c:pt>
                <c:pt idx="1654">
                  <c:v>53.284454918390502</c:v>
                </c:pt>
                <c:pt idx="1655">
                  <c:v>51.849487502247797</c:v>
                </c:pt>
                <c:pt idx="1656">
                  <c:v>50.514933058702375</c:v>
                </c:pt>
                <c:pt idx="1657">
                  <c:v>50.398014136654318</c:v>
                </c:pt>
                <c:pt idx="1658">
                  <c:v>47.598140924558059</c:v>
                </c:pt>
                <c:pt idx="1659">
                  <c:v>46.75973665423971</c:v>
                </c:pt>
                <c:pt idx="1660">
                  <c:v>45.398067188219052</c:v>
                </c:pt>
                <c:pt idx="1661">
                  <c:v>46.903346887707222</c:v>
                </c:pt>
                <c:pt idx="1662">
                  <c:v>46.590317542946387</c:v>
                </c:pt>
                <c:pt idx="1663">
                  <c:v>44.792409758881433</c:v>
                </c:pt>
                <c:pt idx="1664">
                  <c:v>45.351516919486585</c:v>
                </c:pt>
                <c:pt idx="1665">
                  <c:v>49.530388884576581</c:v>
                </c:pt>
                <c:pt idx="1666">
                  <c:v>51.264888041924728</c:v>
                </c:pt>
                <c:pt idx="1667">
                  <c:v>48.424970918960845</c:v>
                </c:pt>
                <c:pt idx="1668">
                  <c:v>50.497826621832203</c:v>
                </c:pt>
                <c:pt idx="1669">
                  <c:v>48.350716064757158</c:v>
                </c:pt>
                <c:pt idx="1670">
                  <c:v>49.480401377305547</c:v>
                </c:pt>
                <c:pt idx="1671">
                  <c:v>45.337666324719763</c:v>
                </c:pt>
                <c:pt idx="1672">
                  <c:v>46.705671908772452</c:v>
                </c:pt>
                <c:pt idx="1673">
                  <c:v>45.867026379761811</c:v>
                </c:pt>
                <c:pt idx="1674">
                  <c:v>46.211687195645943</c:v>
                </c:pt>
                <c:pt idx="1675">
                  <c:v>44.42790404127021</c:v>
                </c:pt>
                <c:pt idx="1676">
                  <c:v>51.563152602676148</c:v>
                </c:pt>
                <c:pt idx="1677">
                  <c:v>51.683145373088216</c:v>
                </c:pt>
                <c:pt idx="1678">
                  <c:v>52.004720572559762</c:v>
                </c:pt>
                <c:pt idx="1679">
                  <c:v>48.764392663723662</c:v>
                </c:pt>
                <c:pt idx="1680">
                  <c:v>48.627187079407804</c:v>
                </c:pt>
                <c:pt idx="1681">
                  <c:v>47.608616283315079</c:v>
                </c:pt>
                <c:pt idx="1682">
                  <c:v>46.710732054015637</c:v>
                </c:pt>
                <c:pt idx="1683">
                  <c:v>47.607229952661022</c:v>
                </c:pt>
                <c:pt idx="1684">
                  <c:v>49.900199600798409</c:v>
                </c:pt>
                <c:pt idx="1685">
                  <c:v>50.946177324499367</c:v>
                </c:pt>
                <c:pt idx="1686">
                  <c:v>52.285822306238188</c:v>
                </c:pt>
                <c:pt idx="1687">
                  <c:v>52.637881351349264</c:v>
                </c:pt>
                <c:pt idx="1688">
                  <c:v>53.131974638380683</c:v>
                </c:pt>
                <c:pt idx="1689">
                  <c:v>49.003431408337597</c:v>
                </c:pt>
                <c:pt idx="1690">
                  <c:v>50.595101503816913</c:v>
                </c:pt>
                <c:pt idx="1691">
                  <c:v>49.542982323613842</c:v>
                </c:pt>
                <c:pt idx="1692">
                  <c:v>51.398368378719979</c:v>
                </c:pt>
                <c:pt idx="1693">
                  <c:v>52.436166774402075</c:v>
                </c:pt>
                <c:pt idx="1694">
                  <c:v>51.570420983028434</c:v>
                </c:pt>
                <c:pt idx="1695">
                  <c:v>50.135694572217112</c:v>
                </c:pt>
                <c:pt idx="1696">
                  <c:v>48.779571911378149</c:v>
                </c:pt>
                <c:pt idx="1697">
                  <c:v>51.462208913933615</c:v>
                </c:pt>
                <c:pt idx="1698">
                  <c:v>50.885687923685197</c:v>
                </c:pt>
                <c:pt idx="1699">
                  <c:v>53.164162839573443</c:v>
                </c:pt>
                <c:pt idx="1700">
                  <c:v>56.494836562259962</c:v>
                </c:pt>
                <c:pt idx="1701">
                  <c:v>56.462812683008451</c:v>
                </c:pt>
                <c:pt idx="1702">
                  <c:v>55.654835773972039</c:v>
                </c:pt>
                <c:pt idx="1703">
                  <c:v>52.603458480636029</c:v>
                </c:pt>
                <c:pt idx="1704">
                  <c:v>53.300382653061227</c:v>
                </c:pt>
                <c:pt idx="1705">
                  <c:v>49.854138901229085</c:v>
                </c:pt>
                <c:pt idx="1706">
                  <c:v>50.887530918085261</c:v>
                </c:pt>
                <c:pt idx="1707">
                  <c:v>52.764482218743012</c:v>
                </c:pt>
                <c:pt idx="1708">
                  <c:v>53.012170385395535</c:v>
                </c:pt>
                <c:pt idx="1709">
                  <c:v>54.967818302877859</c:v>
                </c:pt>
                <c:pt idx="1710">
                  <c:v>52.189981030000702</c:v>
                </c:pt>
                <c:pt idx="1711">
                  <c:v>51.321103429392842</c:v>
                </c:pt>
                <c:pt idx="1712">
                  <c:v>49.449505718162435</c:v>
                </c:pt>
                <c:pt idx="1713">
                  <c:v>54.330381848367459</c:v>
                </c:pt>
                <c:pt idx="1714">
                  <c:v>54.561439101913834</c:v>
                </c:pt>
                <c:pt idx="1715">
                  <c:v>59.442658092175776</c:v>
                </c:pt>
                <c:pt idx="1716">
                  <c:v>54.706455203116306</c:v>
                </c:pt>
                <c:pt idx="1717">
                  <c:v>59.592569014410557</c:v>
                </c:pt>
                <c:pt idx="1718">
                  <c:v>54.53467280591601</c:v>
                </c:pt>
                <c:pt idx="1719">
                  <c:v>53.780756692412787</c:v>
                </c:pt>
                <c:pt idx="1720">
                  <c:v>51.991726774096428</c:v>
                </c:pt>
                <c:pt idx="1721">
                  <c:v>50.005854692690264</c:v>
                </c:pt>
                <c:pt idx="1722">
                  <c:v>51.97803013434276</c:v>
                </c:pt>
                <c:pt idx="1723">
                  <c:v>52.193152846910287</c:v>
                </c:pt>
                <c:pt idx="1724">
                  <c:v>53.291674105814437</c:v>
                </c:pt>
                <c:pt idx="1725">
                  <c:v>51.369161868202177</c:v>
                </c:pt>
                <c:pt idx="1726">
                  <c:v>53.4611537764156</c:v>
                </c:pt>
                <c:pt idx="1727">
                  <c:v>50.246898510841348</c:v>
                </c:pt>
                <c:pt idx="1728">
                  <c:v>46.551828499369485</c:v>
                </c:pt>
                <c:pt idx="1729">
                  <c:v>44.768330191487252</c:v>
                </c:pt>
                <c:pt idx="1730">
                  <c:v>45.696648944661874</c:v>
                </c:pt>
                <c:pt idx="1731">
                  <c:v>56.896008035318019</c:v>
                </c:pt>
                <c:pt idx="1732">
                  <c:v>54.380553227158423</c:v>
                </c:pt>
                <c:pt idx="1733">
                  <c:v>56.464029283401374</c:v>
                </c:pt>
                <c:pt idx="1734">
                  <c:v>51.707262192720933</c:v>
                </c:pt>
                <c:pt idx="1735">
                  <c:v>52.112597235435672</c:v>
                </c:pt>
                <c:pt idx="1736">
                  <c:v>54.210963455149496</c:v>
                </c:pt>
                <c:pt idx="1737">
                  <c:v>56.379362855576531</c:v>
                </c:pt>
                <c:pt idx="1738">
                  <c:v>54.573421080817333</c:v>
                </c:pt>
                <c:pt idx="1739">
                  <c:v>52.23279799616914</c:v>
                </c:pt>
                <c:pt idx="1740">
                  <c:v>47.095568019355547</c:v>
                </c:pt>
                <c:pt idx="1741">
                  <c:v>52.43886537937248</c:v>
                </c:pt>
                <c:pt idx="1742">
                  <c:v>51.471528015519802</c:v>
                </c:pt>
                <c:pt idx="1743">
                  <c:v>55.892911101710276</c:v>
                </c:pt>
                <c:pt idx="1744">
                  <c:v>51.005166799001167</c:v>
                </c:pt>
                <c:pt idx="1745">
                  <c:v>51.470470756062774</c:v>
                </c:pt>
                <c:pt idx="1746">
                  <c:v>48.097054109324048</c:v>
                </c:pt>
                <c:pt idx="1747">
                  <c:v>48.033730296045093</c:v>
                </c:pt>
                <c:pt idx="1748">
                  <c:v>51.190285723743372</c:v>
                </c:pt>
                <c:pt idx="1749">
                  <c:v>53.647039887792232</c:v>
                </c:pt>
                <c:pt idx="1750">
                  <c:v>55.167086289768832</c:v>
                </c:pt>
                <c:pt idx="1751">
                  <c:v>62.283608375187534</c:v>
                </c:pt>
                <c:pt idx="1752">
                  <c:v>72.926370265819799</c:v>
                </c:pt>
                <c:pt idx="1753">
                  <c:v>68.238070267435759</c:v>
                </c:pt>
                <c:pt idx="1754">
                  <c:v>63.024178731535244</c:v>
                </c:pt>
                <c:pt idx="1755">
                  <c:v>64.208938183004406</c:v>
                </c:pt>
                <c:pt idx="1756">
                  <c:v>75.643100119518238</c:v>
                </c:pt>
                <c:pt idx="1757">
                  <c:v>65.897631053182366</c:v>
                </c:pt>
                <c:pt idx="1758">
                  <c:v>60.469667318982388</c:v>
                </c:pt>
                <c:pt idx="1759">
                  <c:v>68.945379285521469</c:v>
                </c:pt>
                <c:pt idx="1760">
                  <c:v>87.169660678642728</c:v>
                </c:pt>
                <c:pt idx="1761">
                  <c:v>93.646564861091861</c:v>
                </c:pt>
                <c:pt idx="1762">
                  <c:v>89.328274461604224</c:v>
                </c:pt>
                <c:pt idx="1763">
                  <c:v>86.544267645858838</c:v>
                </c:pt>
                <c:pt idx="1764">
                  <c:v>78.103121571756262</c:v>
                </c:pt>
                <c:pt idx="1765">
                  <c:v>77.206299212598424</c:v>
                </c:pt>
                <c:pt idx="1766">
                  <c:v>74.826478814876197</c:v>
                </c:pt>
                <c:pt idx="1767">
                  <c:v>71.512711042111391</c:v>
                </c:pt>
                <c:pt idx="1768">
                  <c:v>77.986760533781663</c:v>
                </c:pt>
                <c:pt idx="1769">
                  <c:v>77.758135016998537</c:v>
                </c:pt>
                <c:pt idx="1770">
                  <c:v>75.143775838309608</c:v>
                </c:pt>
                <c:pt idx="1771">
                  <c:v>70.6731488406881</c:v>
                </c:pt>
                <c:pt idx="1772">
                  <c:v>70.987185244033029</c:v>
                </c:pt>
                <c:pt idx="1773">
                  <c:v>74.415446071904114</c:v>
                </c:pt>
                <c:pt idx="1774">
                  <c:v>77.100150802803157</c:v>
                </c:pt>
                <c:pt idx="1775">
                  <c:v>73.117696160267116</c:v>
                </c:pt>
                <c:pt idx="1776">
                  <c:v>67.381347232093503</c:v>
                </c:pt>
                <c:pt idx="1777">
                  <c:v>64.34297930823854</c:v>
                </c:pt>
                <c:pt idx="1778">
                  <c:v>65.683912326046638</c:v>
                </c:pt>
                <c:pt idx="1779">
                  <c:v>64.210242065030741</c:v>
                </c:pt>
                <c:pt idx="1780">
                  <c:v>69.491460811222936</c:v>
                </c:pt>
                <c:pt idx="1781">
                  <c:v>70.388802953198677</c:v>
                </c:pt>
                <c:pt idx="1782">
                  <c:v>75.199497281991498</c:v>
                </c:pt>
                <c:pt idx="1783">
                  <c:v>68.500399216084787</c:v>
                </c:pt>
                <c:pt idx="1784">
                  <c:v>70.454443127072977</c:v>
                </c:pt>
                <c:pt idx="1785">
                  <c:v>72.79712392499647</c:v>
                </c:pt>
                <c:pt idx="1786">
                  <c:v>76.987873888439779</c:v>
                </c:pt>
                <c:pt idx="1787">
                  <c:v>77.72781623132758</c:v>
                </c:pt>
                <c:pt idx="1788">
                  <c:v>69.31253879577902</c:v>
                </c:pt>
                <c:pt idx="1789">
                  <c:v>70.494162801855111</c:v>
                </c:pt>
                <c:pt idx="1790">
                  <c:v>62.044545973729299</c:v>
                </c:pt>
                <c:pt idx="1791">
                  <c:v>63.39786515567765</c:v>
                </c:pt>
                <c:pt idx="1792">
                  <c:v>60.394494787763165</c:v>
                </c:pt>
                <c:pt idx="1793">
                  <c:v>58.249650438540741</c:v>
                </c:pt>
                <c:pt idx="1794">
                  <c:v>60.987557301899152</c:v>
                </c:pt>
                <c:pt idx="1795">
                  <c:v>64.577403035413155</c:v>
                </c:pt>
                <c:pt idx="1796">
                  <c:v>68.847019122609666</c:v>
                </c:pt>
                <c:pt idx="1797">
                  <c:v>67.783552734347268</c:v>
                </c:pt>
                <c:pt idx="1798">
                  <c:v>70.102107840210181</c:v>
                </c:pt>
                <c:pt idx="1799">
                  <c:v>73.67284193929838</c:v>
                </c:pt>
                <c:pt idx="1800">
                  <c:v>70.127592896582598</c:v>
                </c:pt>
                <c:pt idx="1801">
                  <c:v>67.041564792176032</c:v>
                </c:pt>
                <c:pt idx="1802">
                  <c:v>65.56696588868941</c:v>
                </c:pt>
                <c:pt idx="1803">
                  <c:v>64.088329801052836</c:v>
                </c:pt>
                <c:pt idx="1804">
                  <c:v>64.60838567306061</c:v>
                </c:pt>
                <c:pt idx="1805">
                  <c:v>67.324301439458083</c:v>
                </c:pt>
                <c:pt idx="1806">
                  <c:v>64.884444082342071</c:v>
                </c:pt>
                <c:pt idx="1807">
                  <c:v>58.452865064695011</c:v>
                </c:pt>
                <c:pt idx="1808">
                  <c:v>56.859647030765565</c:v>
                </c:pt>
                <c:pt idx="1809">
                  <c:v>56.165157040348198</c:v>
                </c:pt>
                <c:pt idx="1810">
                  <c:v>62.008543011255568</c:v>
                </c:pt>
                <c:pt idx="1811">
                  <c:v>62.36249264045118</c:v>
                </c:pt>
                <c:pt idx="1812">
                  <c:v>56.901877735422843</c:v>
                </c:pt>
                <c:pt idx="1813">
                  <c:v>56.733081415321188</c:v>
                </c:pt>
                <c:pt idx="1814">
                  <c:v>56.757490875137925</c:v>
                </c:pt>
                <c:pt idx="1815">
                  <c:v>64.325567136725951</c:v>
                </c:pt>
                <c:pt idx="1816">
                  <c:v>60.560828300258834</c:v>
                </c:pt>
                <c:pt idx="1817">
                  <c:v>60.570001722059587</c:v>
                </c:pt>
                <c:pt idx="1818">
                  <c:v>56.515159703831813</c:v>
                </c:pt>
                <c:pt idx="1819">
                  <c:v>59.870981849989064</c:v>
                </c:pt>
                <c:pt idx="1820">
                  <c:v>60.480951094298845</c:v>
                </c:pt>
                <c:pt idx="1821">
                  <c:v>67.024759685406352</c:v>
                </c:pt>
                <c:pt idx="1822">
                  <c:v>68.249985513125097</c:v>
                </c:pt>
                <c:pt idx="1823">
                  <c:v>66.514076447699708</c:v>
                </c:pt>
                <c:pt idx="1824">
                  <c:v>66.093759260356777</c:v>
                </c:pt>
                <c:pt idx="1825">
                  <c:v>60.214873349209789</c:v>
                </c:pt>
                <c:pt idx="1826">
                  <c:v>60.047807899168795</c:v>
                </c:pt>
                <c:pt idx="1827">
                  <c:v>64.517210944395401</c:v>
                </c:pt>
                <c:pt idx="1828">
                  <c:v>70.189471085601426</c:v>
                </c:pt>
                <c:pt idx="1829">
                  <c:v>74.499160051385076</c:v>
                </c:pt>
                <c:pt idx="1830">
                  <c:v>70.430551079600392</c:v>
                </c:pt>
                <c:pt idx="1831">
                  <c:v>66.392879066912215</c:v>
                </c:pt>
                <c:pt idx="1832">
                  <c:v>64.744835965978126</c:v>
                </c:pt>
                <c:pt idx="1833">
                  <c:v>63.014409221902007</c:v>
                </c:pt>
                <c:pt idx="1834">
                  <c:v>65.568834212067955</c:v>
                </c:pt>
                <c:pt idx="1835">
                  <c:v>65.738235294117644</c:v>
                </c:pt>
                <c:pt idx="1836">
                  <c:v>67.096984033116499</c:v>
                </c:pt>
                <c:pt idx="1837">
                  <c:v>61.493303571428569</c:v>
                </c:pt>
                <c:pt idx="1838">
                  <c:v>60.183251767264814</c:v>
                </c:pt>
                <c:pt idx="1839">
                  <c:v>62.40698985343856</c:v>
                </c:pt>
                <c:pt idx="1840">
                  <c:v>61.121724890829697</c:v>
                </c:pt>
                <c:pt idx="1841">
                  <c:v>62.284182305630026</c:v>
                </c:pt>
                <c:pt idx="1842">
                  <c:v>61.903984323971258</c:v>
                </c:pt>
                <c:pt idx="1843">
                  <c:v>59.926489620541489</c:v>
                </c:pt>
                <c:pt idx="1844">
                  <c:v>66.848072562358283</c:v>
                </c:pt>
                <c:pt idx="1845">
                  <c:v>65.679347826086968</c:v>
                </c:pt>
                <c:pt idx="1846">
                  <c:v>70.709040844424052</c:v>
                </c:pt>
                <c:pt idx="1847">
                  <c:v>64.569939659901252</c:v>
                </c:pt>
                <c:pt idx="1848">
                  <c:v>63.337679269882656</c:v>
                </c:pt>
                <c:pt idx="1849">
                  <c:v>63.965915049816459</c:v>
                </c:pt>
                <c:pt idx="1850">
                  <c:v>68.623391158365976</c:v>
                </c:pt>
                <c:pt idx="1851">
                  <c:v>69.349889624724057</c:v>
                </c:pt>
                <c:pt idx="1852">
                  <c:v>70.300078378681008</c:v>
                </c:pt>
                <c:pt idx="1853">
                  <c:v>66.903368304803976</c:v>
                </c:pt>
                <c:pt idx="1854">
                  <c:v>67.372080088987758</c:v>
                </c:pt>
                <c:pt idx="1855">
                  <c:v>64.623510292524372</c:v>
                </c:pt>
                <c:pt idx="1856">
                  <c:v>65.606796116504853</c:v>
                </c:pt>
                <c:pt idx="1857">
                  <c:v>65.616491637495145</c:v>
                </c:pt>
                <c:pt idx="1858">
                  <c:v>63.200482458440405</c:v>
                </c:pt>
                <c:pt idx="1859">
                  <c:v>61.246220520056433</c:v>
                </c:pt>
                <c:pt idx="1860">
                  <c:v>61.788122798188219</c:v>
                </c:pt>
                <c:pt idx="1861">
                  <c:v>59.685631629701071</c:v>
                </c:pt>
                <c:pt idx="1862">
                  <c:v>58.135198135198138</c:v>
                </c:pt>
                <c:pt idx="1863">
                  <c:v>56.389140271493211</c:v>
                </c:pt>
                <c:pt idx="1864">
                  <c:v>54.874908495887695</c:v>
                </c:pt>
                <c:pt idx="1865">
                  <c:v>53.371480322739991</c:v>
                </c:pt>
                <c:pt idx="1866">
                  <c:v>56.680704770090244</c:v>
                </c:pt>
                <c:pt idx="1867">
                  <c:v>54.483358272333888</c:v>
                </c:pt>
                <c:pt idx="1868">
                  <c:v>51.220059880239518</c:v>
                </c:pt>
                <c:pt idx="1869">
                  <c:v>50.954573357888272</c:v>
                </c:pt>
                <c:pt idx="1870">
                  <c:v>49.729403149029658</c:v>
                </c:pt>
                <c:pt idx="1871">
                  <c:v>52.208609643700129</c:v>
                </c:pt>
                <c:pt idx="1872">
                  <c:v>46.805280076602145</c:v>
                </c:pt>
                <c:pt idx="1873">
                  <c:v>47.30103806228373</c:v>
                </c:pt>
                <c:pt idx="1874">
                  <c:v>46.784231653343397</c:v>
                </c:pt>
                <c:pt idx="1875">
                  <c:v>48.528805877909768</c:v>
                </c:pt>
                <c:pt idx="1876">
                  <c:v>44.939700447383778</c:v>
                </c:pt>
                <c:pt idx="1877">
                  <c:v>47.825451508508195</c:v>
                </c:pt>
                <c:pt idx="1878">
                  <c:v>48.728738951297672</c:v>
                </c:pt>
                <c:pt idx="1879">
                  <c:v>51.740112171316198</c:v>
                </c:pt>
                <c:pt idx="1880">
                  <c:v>49</c:v>
                </c:pt>
                <c:pt idx="1881">
                  <c:v>46.754256233877904</c:v>
                </c:pt>
                <c:pt idx="1882">
                  <c:v>44.888153275152973</c:v>
                </c:pt>
                <c:pt idx="1883">
                  <c:v>41.056045746610508</c:v>
                </c:pt>
                <c:pt idx="1884">
                  <c:v>40.50352799879898</c:v>
                </c:pt>
                <c:pt idx="1885">
                  <c:v>38.199436619718306</c:v>
                </c:pt>
                <c:pt idx="1886">
                  <c:v>38.7066897282821</c:v>
                </c:pt>
                <c:pt idx="1887">
                  <c:v>39.948646654939566</c:v>
                </c:pt>
                <c:pt idx="1888">
                  <c:v>38.268967920027869</c:v>
                </c:pt>
                <c:pt idx="1889">
                  <c:v>37.505558496559026</c:v>
                </c:pt>
                <c:pt idx="1890">
                  <c:v>34.668426584537166</c:v>
                </c:pt>
                <c:pt idx="1891">
                  <c:v>33.266460306747035</c:v>
                </c:pt>
                <c:pt idx="1892">
                  <c:v>30.220148740571474</c:v>
                </c:pt>
                <c:pt idx="1893">
                  <c:v>30.796382547672259</c:v>
                </c:pt>
                <c:pt idx="1894">
                  <c:v>41.744649778127275</c:v>
                </c:pt>
                <c:pt idx="1895">
                  <c:v>42.606384482709871</c:v>
                </c:pt>
                <c:pt idx="1896">
                  <c:v>44.615538303459303</c:v>
                </c:pt>
                <c:pt idx="1897">
                  <c:v>39.382836371299128</c:v>
                </c:pt>
                <c:pt idx="1898">
                  <c:v>41.27720092786921</c:v>
                </c:pt>
                <c:pt idx="1899">
                  <c:v>41.809808314662682</c:v>
                </c:pt>
                <c:pt idx="1900">
                  <c:v>42.856584821428569</c:v>
                </c:pt>
                <c:pt idx="1901">
                  <c:v>44.97957754697164</c:v>
                </c:pt>
                <c:pt idx="1902">
                  <c:v>45.236237922170019</c:v>
                </c:pt>
                <c:pt idx="1903">
                  <c:v>41.962863998254988</c:v>
                </c:pt>
                <c:pt idx="1904">
                  <c:v>38.261334691798275</c:v>
                </c:pt>
                <c:pt idx="1905">
                  <c:v>37.140681182580906</c:v>
                </c:pt>
                <c:pt idx="1906">
                  <c:v>38.737140563055149</c:v>
                </c:pt>
                <c:pt idx="1907">
                  <c:v>41.572643774136317</c:v>
                </c:pt>
                <c:pt idx="1908">
                  <c:v>40.985738792021913</c:v>
                </c:pt>
                <c:pt idx="1909">
                  <c:v>37.943927413523667</c:v>
                </c:pt>
                <c:pt idx="1910">
                  <c:v>40.273587874972769</c:v>
                </c:pt>
                <c:pt idx="1911">
                  <c:v>40.414458611991762</c:v>
                </c:pt>
                <c:pt idx="1912">
                  <c:v>44.684475976736891</c:v>
                </c:pt>
                <c:pt idx="1913">
                  <c:v>44.942562664502006</c:v>
                </c:pt>
                <c:pt idx="1914">
                  <c:v>60.537724319804461</c:v>
                </c:pt>
                <c:pt idx="1915">
                  <c:v>62.052045355721319</c:v>
                </c:pt>
                <c:pt idx="1916">
                  <c:v>58.208111061122182</c:v>
                </c:pt>
                <c:pt idx="1917">
                  <c:v>51.511664074650078</c:v>
                </c:pt>
                <c:pt idx="1918">
                  <c:v>51.813539306118535</c:v>
                </c:pt>
                <c:pt idx="1919">
                  <c:v>46.408490619509152</c:v>
                </c:pt>
                <c:pt idx="1920">
                  <c:v>49.244475704823863</c:v>
                </c:pt>
                <c:pt idx="1921">
                  <c:v>47.368147720715527</c:v>
                </c:pt>
                <c:pt idx="1922">
                  <c:v>53.935633606684206</c:v>
                </c:pt>
                <c:pt idx="1923">
                  <c:v>56.417497587648761</c:v>
                </c:pt>
                <c:pt idx="1924">
                  <c:v>54.90863302724118</c:v>
                </c:pt>
                <c:pt idx="1925">
                  <c:v>53.574493222236043</c:v>
                </c:pt>
                <c:pt idx="1926">
                  <c:v>56.56768676564657</c:v>
                </c:pt>
                <c:pt idx="1927">
                  <c:v>60.11016248967227</c:v>
                </c:pt>
                <c:pt idx="1928">
                  <c:v>61.725842534459126</c:v>
                </c:pt>
                <c:pt idx="1929">
                  <c:v>55.669905617664469</c:v>
                </c:pt>
                <c:pt idx="1930">
                  <c:v>54.047707162803221</c:v>
                </c:pt>
                <c:pt idx="1931">
                  <c:v>48.655007157527855</c:v>
                </c:pt>
                <c:pt idx="1932">
                  <c:v>47.743545814379395</c:v>
                </c:pt>
                <c:pt idx="1933">
                  <c:v>48.752826371533978</c:v>
                </c:pt>
                <c:pt idx="1934">
                  <c:v>49.673206512016229</c:v>
                </c:pt>
                <c:pt idx="1935">
                  <c:v>52.294455642128696</c:v>
                </c:pt>
                <c:pt idx="1936">
                  <c:v>48.805543770329521</c:v>
                </c:pt>
                <c:pt idx="1937">
                  <c:v>49.568935729094676</c:v>
                </c:pt>
                <c:pt idx="1938">
                  <c:v>50.300119697544744</c:v>
                </c:pt>
                <c:pt idx="1939">
                  <c:v>54.509152438086439</c:v>
                </c:pt>
                <c:pt idx="1940">
                  <c:v>53.25514108826183</c:v>
                </c:pt>
                <c:pt idx="1941">
                  <c:v>53.191879055039891</c:v>
                </c:pt>
                <c:pt idx="1942">
                  <c:v>52.069422130736022</c:v>
                </c:pt>
                <c:pt idx="1943">
                  <c:v>52.744973477749895</c:v>
                </c:pt>
                <c:pt idx="1944">
                  <c:v>52.692234788652307</c:v>
                </c:pt>
                <c:pt idx="1945">
                  <c:v>52.480558133580821</c:v>
                </c:pt>
                <c:pt idx="1946">
                  <c:v>54.629934752520924</c:v>
                </c:pt>
                <c:pt idx="1947">
                  <c:v>56.869526084397826</c:v>
                </c:pt>
                <c:pt idx="1948">
                  <c:v>57.915127865653957</c:v>
                </c:pt>
                <c:pt idx="1949">
                  <c:v>57.598568822786589</c:v>
                </c:pt>
                <c:pt idx="1950">
                  <c:v>55.41912384161752</c:v>
                </c:pt>
                <c:pt idx="1951">
                  <c:v>55.908516464228036</c:v>
                </c:pt>
                <c:pt idx="1952">
                  <c:v>54.905383702255428</c:v>
                </c:pt>
                <c:pt idx="1953">
                  <c:v>60.594114795062097</c:v>
                </c:pt>
                <c:pt idx="1954">
                  <c:v>58.098606957916999</c:v>
                </c:pt>
                <c:pt idx="1955">
                  <c:v>60.047608503100086</c:v>
                </c:pt>
                <c:pt idx="1956">
                  <c:v>57.672097460736829</c:v>
                </c:pt>
                <c:pt idx="1957">
                  <c:v>58.571795247873276</c:v>
                </c:pt>
                <c:pt idx="1958">
                  <c:v>57.228245157559982</c:v>
                </c:pt>
                <c:pt idx="1959">
                  <c:v>57.30430704855349</c:v>
                </c:pt>
                <c:pt idx="1960">
                  <c:v>56.340004273199916</c:v>
                </c:pt>
                <c:pt idx="1961">
                  <c:v>57.86081003993155</c:v>
                </c:pt>
                <c:pt idx="1962">
                  <c:v>52.094300383440569</c:v>
                </c:pt>
                <c:pt idx="1963">
                  <c:v>51.143488555643252</c:v>
                </c:pt>
                <c:pt idx="1964">
                  <c:v>47.982711501901136</c:v>
                </c:pt>
                <c:pt idx="1965">
                  <c:v>48.29303563165201</c:v>
                </c:pt>
                <c:pt idx="1966">
                  <c:v>49.121338912133893</c:v>
                </c:pt>
                <c:pt idx="1967">
                  <c:v>50.380808637854464</c:v>
                </c:pt>
                <c:pt idx="1968">
                  <c:v>51.260255704055886</c:v>
                </c:pt>
                <c:pt idx="1969">
                  <c:v>53.056935879782081</c:v>
                </c:pt>
                <c:pt idx="1970">
                  <c:v>55.304581200848837</c:v>
                </c:pt>
                <c:pt idx="1971">
                  <c:v>55.715000938732089</c:v>
                </c:pt>
                <c:pt idx="1972">
                  <c:v>56.8232778173806</c:v>
                </c:pt>
                <c:pt idx="1973">
                  <c:v>52.836182817152149</c:v>
                </c:pt>
                <c:pt idx="1974">
                  <c:v>52.990089811087024</c:v>
                </c:pt>
                <c:pt idx="1975">
                  <c:v>49.476198902849056</c:v>
                </c:pt>
                <c:pt idx="1976">
                  <c:v>51.878259305880242</c:v>
                </c:pt>
                <c:pt idx="1977">
                  <c:v>51.875832425233078</c:v>
                </c:pt>
                <c:pt idx="1978">
                  <c:v>54.298033376760344</c:v>
                </c:pt>
                <c:pt idx="1979">
                  <c:v>57.20166805671392</c:v>
                </c:pt>
                <c:pt idx="1980">
                  <c:v>56.841210019010774</c:v>
                </c:pt>
                <c:pt idx="1981">
                  <c:v>56.19929745493107</c:v>
                </c:pt>
                <c:pt idx="1982">
                  <c:v>54.436302697729438</c:v>
                </c:pt>
                <c:pt idx="1983">
                  <c:v>52.027400703871294</c:v>
                </c:pt>
                <c:pt idx="1984">
                  <c:v>53.150746508267787</c:v>
                </c:pt>
                <c:pt idx="1985">
                  <c:v>52.295014939455889</c:v>
                </c:pt>
                <c:pt idx="1986">
                  <c:v>53.706585871471852</c:v>
                </c:pt>
                <c:pt idx="1987">
                  <c:v>55.757993477456886</c:v>
                </c:pt>
                <c:pt idx="1988">
                  <c:v>58.018726722127468</c:v>
                </c:pt>
                <c:pt idx="1989">
                  <c:v>58.359065924447719</c:v>
                </c:pt>
                <c:pt idx="1990">
                  <c:v>55.605181347150257</c:v>
                </c:pt>
                <c:pt idx="1991">
                  <c:v>55.0142648389117</c:v>
                </c:pt>
                <c:pt idx="1992">
                  <c:v>55.045753003632292</c:v>
                </c:pt>
                <c:pt idx="1993">
                  <c:v>55.477422959737702</c:v>
                </c:pt>
                <c:pt idx="1994">
                  <c:v>58.702337930525857</c:v>
                </c:pt>
                <c:pt idx="1995">
                  <c:v>61.694178306206467</c:v>
                </c:pt>
                <c:pt idx="1996">
                  <c:v>68.770699815045802</c:v>
                </c:pt>
                <c:pt idx="1997">
                  <c:v>65.91836734693878</c:v>
                </c:pt>
                <c:pt idx="1998">
                  <c:v>61.529445991438429</c:v>
                </c:pt>
                <c:pt idx="1999">
                  <c:v>58.954741831299017</c:v>
                </c:pt>
                <c:pt idx="2000">
                  <c:v>65.705413797758879</c:v>
                </c:pt>
                <c:pt idx="2001">
                  <c:v>65.742968295845813</c:v>
                </c:pt>
                <c:pt idx="2002">
                  <c:v>65.125551255512548</c:v>
                </c:pt>
                <c:pt idx="2003">
                  <c:v>62.802900826828022</c:v>
                </c:pt>
                <c:pt idx="2004">
                  <c:v>62.849306374104629</c:v>
                </c:pt>
                <c:pt idx="2005">
                  <c:v>69.126189408658391</c:v>
                </c:pt>
                <c:pt idx="2006">
                  <c:v>70.415140415140414</c:v>
                </c:pt>
                <c:pt idx="2007">
                  <c:v>73.592335785740758</c:v>
                </c:pt>
                <c:pt idx="2008">
                  <c:v>65.043408440808946</c:v>
                </c:pt>
                <c:pt idx="2009">
                  <c:v>63.331109856842318</c:v>
                </c:pt>
                <c:pt idx="2010">
                  <c:v>61.243928088537231</c:v>
                </c:pt>
                <c:pt idx="2011">
                  <c:v>64.706474675259301</c:v>
                </c:pt>
                <c:pt idx="2012">
                  <c:v>63.124360660529014</c:v>
                </c:pt>
                <c:pt idx="2013">
                  <c:v>57.417632111632713</c:v>
                </c:pt>
                <c:pt idx="2014">
                  <c:v>54.629699013363307</c:v>
                </c:pt>
                <c:pt idx="2015">
                  <c:v>56.021652033074766</c:v>
                </c:pt>
                <c:pt idx="2016">
                  <c:v>57.825301457921938</c:v>
                </c:pt>
                <c:pt idx="2017">
                  <c:v>62.191540159466633</c:v>
                </c:pt>
                <c:pt idx="2018">
                  <c:v>64.092935606931093</c:v>
                </c:pt>
                <c:pt idx="2019">
                  <c:v>63.963409028224689</c:v>
                </c:pt>
                <c:pt idx="2020">
                  <c:v>61.157657034886391</c:v>
                </c:pt>
                <c:pt idx="2021">
                  <c:v>62.184436418218496</c:v>
                </c:pt>
                <c:pt idx="2022">
                  <c:v>61.036356992783411</c:v>
                </c:pt>
                <c:pt idx="2023">
                  <c:v>58.223456241670362</c:v>
                </c:pt>
                <c:pt idx="2024">
                  <c:v>58.210444413931981</c:v>
                </c:pt>
                <c:pt idx="2025">
                  <c:v>61.243542607157821</c:v>
                </c:pt>
                <c:pt idx="2026">
                  <c:v>64.974257806861374</c:v>
                </c:pt>
                <c:pt idx="2027">
                  <c:v>66.284130982367756</c:v>
                </c:pt>
                <c:pt idx="2028">
                  <c:v>64.495619524405498</c:v>
                </c:pt>
                <c:pt idx="2029">
                  <c:v>66.227471116816432</c:v>
                </c:pt>
                <c:pt idx="2030">
                  <c:v>63.152013814820464</c:v>
                </c:pt>
                <c:pt idx="2031">
                  <c:v>64.587828420998292</c:v>
                </c:pt>
                <c:pt idx="2032">
                  <c:v>61.302634204749552</c:v>
                </c:pt>
                <c:pt idx="2033">
                  <c:v>61.547636797375887</c:v>
                </c:pt>
                <c:pt idx="2034">
                  <c:v>59.782316982257349</c:v>
                </c:pt>
                <c:pt idx="2035">
                  <c:v>59.808697367123557</c:v>
                </c:pt>
                <c:pt idx="2036">
                  <c:v>62.208706142555549</c:v>
                </c:pt>
                <c:pt idx="2037">
                  <c:v>65.179728317659354</c:v>
                </c:pt>
                <c:pt idx="2038">
                  <c:v>62.716222300035014</c:v>
                </c:pt>
                <c:pt idx="2039">
                  <c:v>59.191646077105965</c:v>
                </c:pt>
                <c:pt idx="2040">
                  <c:v>56.96575122644537</c:v>
                </c:pt>
                <c:pt idx="2041">
                  <c:v>59.725588193691358</c:v>
                </c:pt>
                <c:pt idx="2042">
                  <c:v>63.171070931849798</c:v>
                </c:pt>
                <c:pt idx="2043">
                  <c:v>61.902714826409984</c:v>
                </c:pt>
                <c:pt idx="2044">
                  <c:v>65.39382296438599</c:v>
                </c:pt>
                <c:pt idx="2045">
                  <c:v>67.693863107875842</c:v>
                </c:pt>
                <c:pt idx="2046">
                  <c:v>69.318683523981548</c:v>
                </c:pt>
                <c:pt idx="2047">
                  <c:v>66.835246353566234</c:v>
                </c:pt>
                <c:pt idx="2048">
                  <c:v>65.885228372116714</c:v>
                </c:pt>
                <c:pt idx="2049">
                  <c:v>66.183314703790259</c:v>
                </c:pt>
                <c:pt idx="2050">
                  <c:v>67.764125237776966</c:v>
                </c:pt>
                <c:pt idx="2051">
                  <c:v>67.719784530097797</c:v>
                </c:pt>
                <c:pt idx="2052">
                  <c:v>67.366788981342708</c:v>
                </c:pt>
                <c:pt idx="2053">
                  <c:v>66.819887911974902</c:v>
                </c:pt>
                <c:pt idx="2054">
                  <c:v>68.618669790723672</c:v>
                </c:pt>
                <c:pt idx="2055">
                  <c:v>67.958250078872652</c:v>
                </c:pt>
                <c:pt idx="2056">
                  <c:v>65.632078825740265</c:v>
                </c:pt>
                <c:pt idx="2057">
                  <c:v>59.941038301136089</c:v>
                </c:pt>
                <c:pt idx="2058">
                  <c:v>59.898617952273916</c:v>
                </c:pt>
                <c:pt idx="2059">
                  <c:v>60.415503289006679</c:v>
                </c:pt>
                <c:pt idx="2060">
                  <c:v>61.319240281861035</c:v>
                </c:pt>
                <c:pt idx="2061">
                  <c:v>63.078325099525152</c:v>
                </c:pt>
                <c:pt idx="2062">
                  <c:v>63.730254577073566</c:v>
                </c:pt>
                <c:pt idx="2063">
                  <c:v>65.960770785077131</c:v>
                </c:pt>
                <c:pt idx="2064">
                  <c:v>65.964452947988519</c:v>
                </c:pt>
                <c:pt idx="2065">
                  <c:v>66.926462310014841</c:v>
                </c:pt>
                <c:pt idx="2066">
                  <c:v>66.648292205450517</c:v>
                </c:pt>
                <c:pt idx="2067">
                  <c:v>67.308107552310929</c:v>
                </c:pt>
                <c:pt idx="2068">
                  <c:v>67.964670939502895</c:v>
                </c:pt>
                <c:pt idx="2069">
                  <c:v>68.809306324216848</c:v>
                </c:pt>
                <c:pt idx="2070">
                  <c:v>72.231451341340218</c:v>
                </c:pt>
                <c:pt idx="2071">
                  <c:v>71.898066783831283</c:v>
                </c:pt>
                <c:pt idx="2072">
                  <c:v>72.969873432764871</c:v>
                </c:pt>
                <c:pt idx="2073">
                  <c:v>69.964324759767536</c:v>
                </c:pt>
                <c:pt idx="2074">
                  <c:v>70.613013500202797</c:v>
                </c:pt>
                <c:pt idx="2075">
                  <c:v>69.347155087065403</c:v>
                </c:pt>
                <c:pt idx="2076">
                  <c:v>75.739055049848275</c:v>
                </c:pt>
                <c:pt idx="2077">
                  <c:v>78.409652289568683</c:v>
                </c:pt>
                <c:pt idx="2078">
                  <c:v>75.5932932072227</c:v>
                </c:pt>
                <c:pt idx="2079">
                  <c:v>71.403081420132764</c:v>
                </c:pt>
                <c:pt idx="2080">
                  <c:v>76.238591494595113</c:v>
                </c:pt>
                <c:pt idx="2081">
                  <c:v>73.039498740708893</c:v>
                </c:pt>
                <c:pt idx="2082">
                  <c:v>70.607841984598195</c:v>
                </c:pt>
                <c:pt idx="2083">
                  <c:v>72.574786989240621</c:v>
                </c:pt>
                <c:pt idx="2084">
                  <c:v>74.300230658936471</c:v>
                </c:pt>
                <c:pt idx="2085">
                  <c:v>77.539838740397428</c:v>
                </c:pt>
                <c:pt idx="2086">
                  <c:v>72.494996664442951</c:v>
                </c:pt>
                <c:pt idx="2087">
                  <c:v>67.246751785814723</c:v>
                </c:pt>
                <c:pt idx="2088">
                  <c:v>64.828413988760971</c:v>
                </c:pt>
                <c:pt idx="2089">
                  <c:v>71.011033681765397</c:v>
                </c:pt>
                <c:pt idx="2090">
                  <c:v>76.54982653427443</c:v>
                </c:pt>
                <c:pt idx="2091">
                  <c:v>74.834402635685805</c:v>
                </c:pt>
                <c:pt idx="2092">
                  <c:v>79.153044229227078</c:v>
                </c:pt>
                <c:pt idx="2093">
                  <c:v>74.484028742225703</c:v>
                </c:pt>
                <c:pt idx="2094">
                  <c:v>77.3648436024923</c:v>
                </c:pt>
                <c:pt idx="2095">
                  <c:v>76.866082282935565</c:v>
                </c:pt>
                <c:pt idx="2096">
                  <c:v>72.866927005106632</c:v>
                </c:pt>
                <c:pt idx="2097">
                  <c:v>68.861687658920218</c:v>
                </c:pt>
                <c:pt idx="2098">
                  <c:v>69.167910225034319</c:v>
                </c:pt>
                <c:pt idx="2099">
                  <c:v>71.724012379391965</c:v>
                </c:pt>
                <c:pt idx="2100">
                  <c:v>73.838097585017252</c:v>
                </c:pt>
                <c:pt idx="2101">
                  <c:v>76.514794782055361</c:v>
                </c:pt>
                <c:pt idx="2102">
                  <c:v>74.906643508467212</c:v>
                </c:pt>
                <c:pt idx="2103">
                  <c:v>73.27044790652387</c:v>
                </c:pt>
                <c:pt idx="2104">
                  <c:v>67.531931954865684</c:v>
                </c:pt>
                <c:pt idx="2105">
                  <c:v>68.940253964538584</c:v>
                </c:pt>
                <c:pt idx="2106">
                  <c:v>71.034750882229801</c:v>
                </c:pt>
                <c:pt idx="2107">
                  <c:v>76.000621118012404</c:v>
                </c:pt>
                <c:pt idx="2108">
                  <c:v>75.667210645242278</c:v>
                </c:pt>
                <c:pt idx="2109">
                  <c:v>74.047663493248706</c:v>
                </c:pt>
                <c:pt idx="2110">
                  <c:v>74.214294766189326</c:v>
                </c:pt>
                <c:pt idx="2111">
                  <c:v>75.285604998087464</c:v>
                </c:pt>
                <c:pt idx="2112">
                  <c:v>77.08244971402867</c:v>
                </c:pt>
                <c:pt idx="2113">
                  <c:v>79.178626777171345</c:v>
                </c:pt>
                <c:pt idx="2114">
                  <c:v>79.527317372621241</c:v>
                </c:pt>
                <c:pt idx="2115">
                  <c:v>78.842790319300391</c:v>
                </c:pt>
                <c:pt idx="2116">
                  <c:v>76.654503682681266</c:v>
                </c:pt>
                <c:pt idx="2117">
                  <c:v>72.147219121413102</c:v>
                </c:pt>
                <c:pt idx="2118">
                  <c:v>71.617945196520822</c:v>
                </c:pt>
                <c:pt idx="2119">
                  <c:v>75.025036010700319</c:v>
                </c:pt>
                <c:pt idx="2120">
                  <c:v>76.600233660916771</c:v>
                </c:pt>
                <c:pt idx="2121">
                  <c:v>79.530468160943173</c:v>
                </c:pt>
                <c:pt idx="2122">
                  <c:v>74.885672746497491</c:v>
                </c:pt>
                <c:pt idx="2123">
                  <c:v>74.315726688315991</c:v>
                </c:pt>
                <c:pt idx="2124">
                  <c:v>72.741246797608866</c:v>
                </c:pt>
                <c:pt idx="2125">
                  <c:v>71.932406822488943</c:v>
                </c:pt>
                <c:pt idx="2126">
                  <c:v>71.496849067199108</c:v>
                </c:pt>
                <c:pt idx="2127">
                  <c:v>72.040002531805811</c:v>
                </c:pt>
                <c:pt idx="2128">
                  <c:v>74.379303687495977</c:v>
                </c:pt>
                <c:pt idx="2129">
                  <c:v>79.676305275275951</c:v>
                </c:pt>
                <c:pt idx="2130">
                  <c:v>81.732902682207552</c:v>
                </c:pt>
                <c:pt idx="2131">
                  <c:v>80.669775328529042</c:v>
                </c:pt>
                <c:pt idx="2132">
                  <c:v>77.393775756714504</c:v>
                </c:pt>
                <c:pt idx="2133">
                  <c:v>74.585943415708684</c:v>
                </c:pt>
                <c:pt idx="2134">
                  <c:v>77.521041651679724</c:v>
                </c:pt>
                <c:pt idx="2135">
                  <c:v>75.193770888146204</c:v>
                </c:pt>
                <c:pt idx="2136">
                  <c:v>75.587109347810951</c:v>
                </c:pt>
                <c:pt idx="2137">
                  <c:v>77.640384476403838</c:v>
                </c:pt>
                <c:pt idx="2138">
                  <c:v>76.561332950301633</c:v>
                </c:pt>
                <c:pt idx="2139">
                  <c:v>77.392117376294593</c:v>
                </c:pt>
                <c:pt idx="2140">
                  <c:v>75.765386263030138</c:v>
                </c:pt>
                <c:pt idx="2141">
                  <c:v>77.518079056378568</c:v>
                </c:pt>
                <c:pt idx="2142">
                  <c:v>72.691999465740622</c:v>
                </c:pt>
                <c:pt idx="2143">
                  <c:v>69.811080720055969</c:v>
                </c:pt>
                <c:pt idx="2144">
                  <c:v>72.924140630095891</c:v>
                </c:pt>
                <c:pt idx="2145">
                  <c:v>79.857035877187016</c:v>
                </c:pt>
                <c:pt idx="2146">
                  <c:v>79.860591196592225</c:v>
                </c:pt>
                <c:pt idx="2147">
                  <c:v>79.237331954498458</c:v>
                </c:pt>
                <c:pt idx="2148">
                  <c:v>77.469268787225943</c:v>
                </c:pt>
                <c:pt idx="2149">
                  <c:v>82.922073644687444</c:v>
                </c:pt>
                <c:pt idx="2150">
                  <c:v>83.172565194252257</c:v>
                </c:pt>
                <c:pt idx="2151">
                  <c:v>81.873572966273073</c:v>
                </c:pt>
                <c:pt idx="2152">
                  <c:v>75.071578427742807</c:v>
                </c:pt>
                <c:pt idx="2153">
                  <c:v>72.123376623376615</c:v>
                </c:pt>
                <c:pt idx="2154">
                  <c:v>69.535353535353522</c:v>
                </c:pt>
                <c:pt idx="2155">
                  <c:v>70.661625708884685</c:v>
                </c:pt>
                <c:pt idx="2156">
                  <c:v>72.093867041198507</c:v>
                </c:pt>
                <c:pt idx="2157">
                  <c:v>78.289728682170548</c:v>
                </c:pt>
                <c:pt idx="2158">
                  <c:v>79.417751187318814</c:v>
                </c:pt>
                <c:pt idx="2159">
                  <c:v>77.665975103734425</c:v>
                </c:pt>
                <c:pt idx="2160">
                  <c:v>72.322357019064128</c:v>
                </c:pt>
                <c:pt idx="2161">
                  <c:v>69.397962687421312</c:v>
                </c:pt>
                <c:pt idx="2162">
                  <c:v>70.237705380836772</c:v>
                </c:pt>
                <c:pt idx="2163">
                  <c:v>64.455691077483678</c:v>
                </c:pt>
                <c:pt idx="2164">
                  <c:v>64.079759143181477</c:v>
                </c:pt>
                <c:pt idx="2165">
                  <c:v>65.05515706158792</c:v>
                </c:pt>
                <c:pt idx="2166">
                  <c:v>68.326114649681529</c:v>
                </c:pt>
                <c:pt idx="2167">
                  <c:v>67.23545624569347</c:v>
                </c:pt>
                <c:pt idx="2168">
                  <c:v>67.887602802314959</c:v>
                </c:pt>
                <c:pt idx="2169">
                  <c:v>67.073777146336525</c:v>
                </c:pt>
                <c:pt idx="2170">
                  <c:v>70.009847621022075</c:v>
                </c:pt>
                <c:pt idx="2171">
                  <c:v>71.686611215454789</c:v>
                </c:pt>
                <c:pt idx="2172">
                  <c:v>68.56864254554786</c:v>
                </c:pt>
                <c:pt idx="2173">
                  <c:v>70.43857345448815</c:v>
                </c:pt>
                <c:pt idx="2174">
                  <c:v>70.382566069906218</c:v>
                </c:pt>
                <c:pt idx="2175">
                  <c:v>67.386617856416507</c:v>
                </c:pt>
                <c:pt idx="2176">
                  <c:v>69.333194089081502</c:v>
                </c:pt>
                <c:pt idx="2177">
                  <c:v>74.73011525733196</c:v>
                </c:pt>
                <c:pt idx="2178">
                  <c:v>76.848638087576134</c:v>
                </c:pt>
                <c:pt idx="2179">
                  <c:v>74.951008317192674</c:v>
                </c:pt>
                <c:pt idx="2180">
                  <c:v>70.781021075171864</c:v>
                </c:pt>
                <c:pt idx="2181">
                  <c:v>67.94403694648193</c:v>
                </c:pt>
                <c:pt idx="2182">
                  <c:v>73.020707158101175</c:v>
                </c:pt>
                <c:pt idx="2183">
                  <c:v>77.102622990450868</c:v>
                </c:pt>
                <c:pt idx="2184">
                  <c:v>79.126478616924487</c:v>
                </c:pt>
                <c:pt idx="2185">
                  <c:v>73.36761540301363</c:v>
                </c:pt>
                <c:pt idx="2186">
                  <c:v>71.649166518360332</c:v>
                </c:pt>
                <c:pt idx="2187">
                  <c:v>73.353438627036439</c:v>
                </c:pt>
                <c:pt idx="2188">
                  <c:v>74.801678108314263</c:v>
                </c:pt>
                <c:pt idx="2189">
                  <c:v>72.887492143306105</c:v>
                </c:pt>
                <c:pt idx="2190">
                  <c:v>68.862918892666329</c:v>
                </c:pt>
                <c:pt idx="2191">
                  <c:v>67.411771707433189</c:v>
                </c:pt>
                <c:pt idx="2192">
                  <c:v>67.526389866291353</c:v>
                </c:pt>
                <c:pt idx="2193">
                  <c:v>68.356467980870164</c:v>
                </c:pt>
                <c:pt idx="2194">
                  <c:v>68.380555238204039</c:v>
                </c:pt>
                <c:pt idx="2195">
                  <c:v>67.296634722531749</c:v>
                </c:pt>
                <c:pt idx="2196">
                  <c:v>66.237629267207822</c:v>
                </c:pt>
                <c:pt idx="2197">
                  <c:v>66.415001905176638</c:v>
                </c:pt>
                <c:pt idx="2198">
                  <c:v>68.647189760712294</c:v>
                </c:pt>
                <c:pt idx="2199">
                  <c:v>72.490900551837498</c:v>
                </c:pt>
                <c:pt idx="2200">
                  <c:v>72.25396642906415</c:v>
                </c:pt>
                <c:pt idx="2201">
                  <c:v>69.506221496537364</c:v>
                </c:pt>
                <c:pt idx="2202">
                  <c:v>66.014028165926902</c:v>
                </c:pt>
                <c:pt idx="2203">
                  <c:v>68.33583541840423</c:v>
                </c:pt>
                <c:pt idx="2204">
                  <c:v>67.162125708119774</c:v>
                </c:pt>
                <c:pt idx="2205">
                  <c:v>69.760361970729519</c:v>
                </c:pt>
                <c:pt idx="2206">
                  <c:v>72.883464109270577</c:v>
                </c:pt>
                <c:pt idx="2207">
                  <c:v>78.827205882352942</c:v>
                </c:pt>
                <c:pt idx="2208">
                  <c:v>78.027595429127146</c:v>
                </c:pt>
                <c:pt idx="2209">
                  <c:v>75.272219913317102</c:v>
                </c:pt>
                <c:pt idx="2210">
                  <c:v>70.799099930763902</c:v>
                </c:pt>
                <c:pt idx="2211">
                  <c:v>70.026224274556753</c:v>
                </c:pt>
                <c:pt idx="2212">
                  <c:v>73.019778941244908</c:v>
                </c:pt>
                <c:pt idx="2213">
                  <c:v>75.923040038360099</c:v>
                </c:pt>
                <c:pt idx="2214">
                  <c:v>76.522259454284338</c:v>
                </c:pt>
                <c:pt idx="2215">
                  <c:v>76.253461770018063</c:v>
                </c:pt>
                <c:pt idx="2216">
                  <c:v>80.366666666666674</c:v>
                </c:pt>
                <c:pt idx="2217">
                  <c:v>78.740601503759393</c:v>
                </c:pt>
                <c:pt idx="2218">
                  <c:v>75.188370684433664</c:v>
                </c:pt>
                <c:pt idx="2219">
                  <c:v>72.426993132278284</c:v>
                </c:pt>
                <c:pt idx="2220">
                  <c:v>75.537723667220064</c:v>
                </c:pt>
                <c:pt idx="2221">
                  <c:v>73.375431210898668</c:v>
                </c:pt>
                <c:pt idx="2222">
                  <c:v>74.846698113207552</c:v>
                </c:pt>
                <c:pt idx="2223">
                  <c:v>73.83410570774916</c:v>
                </c:pt>
                <c:pt idx="2224">
                  <c:v>72.791551363867399</c:v>
                </c:pt>
                <c:pt idx="2225">
                  <c:v>71.532806059930934</c:v>
                </c:pt>
                <c:pt idx="2226">
                  <c:v>73.489325362937649</c:v>
                </c:pt>
                <c:pt idx="2227">
                  <c:v>78.00906842539159</c:v>
                </c:pt>
                <c:pt idx="2228">
                  <c:v>80.836985890123074</c:v>
                </c:pt>
                <c:pt idx="2229">
                  <c:v>78.555615068737723</c:v>
                </c:pt>
                <c:pt idx="2230">
                  <c:v>74.577752227651629</c:v>
                </c:pt>
                <c:pt idx="2231">
                  <c:v>75.207966161438151</c:v>
                </c:pt>
                <c:pt idx="2232">
                  <c:v>75.826748262135354</c:v>
                </c:pt>
                <c:pt idx="2233">
                  <c:v>77.46062875141142</c:v>
                </c:pt>
                <c:pt idx="2234">
                  <c:v>75.932143068983919</c:v>
                </c:pt>
                <c:pt idx="2235">
                  <c:v>73.684606481481481</c:v>
                </c:pt>
                <c:pt idx="2236">
                  <c:v>74.66564723872257</c:v>
                </c:pt>
                <c:pt idx="2237">
                  <c:v>77.699195906432749</c:v>
                </c:pt>
                <c:pt idx="2238">
                  <c:v>81.945254086934483</c:v>
                </c:pt>
                <c:pt idx="2239">
                  <c:v>80.35315405253634</c:v>
                </c:pt>
                <c:pt idx="2240">
                  <c:v>78.255394584021019</c:v>
                </c:pt>
                <c:pt idx="2241">
                  <c:v>73.710870465708027</c:v>
                </c:pt>
                <c:pt idx="2242">
                  <c:v>73.103689456198637</c:v>
                </c:pt>
                <c:pt idx="2243">
                  <c:v>74.051022780102286</c:v>
                </c:pt>
                <c:pt idx="2244">
                  <c:v>76.610189434051065</c:v>
                </c:pt>
                <c:pt idx="2245">
                  <c:v>75.790200138026208</c:v>
                </c:pt>
                <c:pt idx="2246">
                  <c:v>80.539481615430986</c:v>
                </c:pt>
                <c:pt idx="2247">
                  <c:v>81.487082159911836</c:v>
                </c:pt>
                <c:pt idx="2248">
                  <c:v>81.149915845155093</c:v>
                </c:pt>
                <c:pt idx="2249">
                  <c:v>80.764103496333988</c:v>
                </c:pt>
                <c:pt idx="2250">
                  <c:v>79.760359157920277</c:v>
                </c:pt>
                <c:pt idx="2251">
                  <c:v>81.268634196390849</c:v>
                </c:pt>
                <c:pt idx="2252">
                  <c:v>81.443286327406497</c:v>
                </c:pt>
                <c:pt idx="2253">
                  <c:v>79.956456002419102</c:v>
                </c:pt>
                <c:pt idx="2254">
                  <c:v>80.977968176254592</c:v>
                </c:pt>
                <c:pt idx="2255">
                  <c:v>80.338817197724907</c:v>
                </c:pt>
                <c:pt idx="2256">
                  <c:v>81.009201900523252</c:v>
                </c:pt>
                <c:pt idx="2257">
                  <c:v>77.501609033994484</c:v>
                </c:pt>
                <c:pt idx="2258">
                  <c:v>80.759907889952743</c:v>
                </c:pt>
                <c:pt idx="2259">
                  <c:v>81.523728710830966</c:v>
                </c:pt>
                <c:pt idx="2260">
                  <c:v>80.230741497416176</c:v>
                </c:pt>
                <c:pt idx="2261">
                  <c:v>80.529648118835993</c:v>
                </c:pt>
                <c:pt idx="2262">
                  <c:v>79.774905958014799</c:v>
                </c:pt>
                <c:pt idx="2263">
                  <c:v>80.443915246992745</c:v>
                </c:pt>
                <c:pt idx="2264">
                  <c:v>77.154621949036226</c:v>
                </c:pt>
                <c:pt idx="2265">
                  <c:v>78.708038468517501</c:v>
                </c:pt>
                <c:pt idx="2266">
                  <c:v>78.721992206527034</c:v>
                </c:pt>
                <c:pt idx="2267">
                  <c:v>80.748041288396962</c:v>
                </c:pt>
                <c:pt idx="2268">
                  <c:v>79.918191469431079</c:v>
                </c:pt>
                <c:pt idx="2269">
                  <c:v>80.413736298549082</c:v>
                </c:pt>
                <c:pt idx="2270">
                  <c:v>80.887956086535354</c:v>
                </c:pt>
                <c:pt idx="2271">
                  <c:v>81.101486748545568</c:v>
                </c:pt>
                <c:pt idx="2272">
                  <c:v>80.658262395217363</c:v>
                </c:pt>
                <c:pt idx="2273">
                  <c:v>80.582962575242092</c:v>
                </c:pt>
                <c:pt idx="2274">
                  <c:v>82.697328373351368</c:v>
                </c:pt>
                <c:pt idx="2275">
                  <c:v>82.022714981070848</c:v>
                </c:pt>
                <c:pt idx="2276">
                  <c:v>83.482216708023174</c:v>
                </c:pt>
                <c:pt idx="2277">
                  <c:v>83.714487632508835</c:v>
                </c:pt>
                <c:pt idx="2278">
                  <c:v>85.954807897925718</c:v>
                </c:pt>
                <c:pt idx="2279">
                  <c:v>84.184889262685729</c:v>
                </c:pt>
                <c:pt idx="2280">
                  <c:v>81.616341030195386</c:v>
                </c:pt>
                <c:pt idx="2281">
                  <c:v>81.614006291888927</c:v>
                </c:pt>
                <c:pt idx="2282">
                  <c:v>82.246605403922629</c:v>
                </c:pt>
                <c:pt idx="2283">
                  <c:v>81.486218452910194</c:v>
                </c:pt>
                <c:pt idx="2284">
                  <c:v>82.050757265656983</c:v>
                </c:pt>
                <c:pt idx="2285">
                  <c:v>82.721282521567829</c:v>
                </c:pt>
                <c:pt idx="2286">
                  <c:v>86.749681618791556</c:v>
                </c:pt>
                <c:pt idx="2287">
                  <c:v>85.50885724209796</c:v>
                </c:pt>
                <c:pt idx="2288">
                  <c:v>86.314241702842736</c:v>
                </c:pt>
                <c:pt idx="2289">
                  <c:v>85.383366280711655</c:v>
                </c:pt>
                <c:pt idx="2290">
                  <c:v>83.549534756431314</c:v>
                </c:pt>
                <c:pt idx="2291">
                  <c:v>84.041500618386706</c:v>
                </c:pt>
                <c:pt idx="2292">
                  <c:v>83.575728553837735</c:v>
                </c:pt>
                <c:pt idx="2293">
                  <c:v>81.248210334504762</c:v>
                </c:pt>
                <c:pt idx="2294">
                  <c:v>78.953577349827839</c:v>
                </c:pt>
                <c:pt idx="2295">
                  <c:v>80.542794815860375</c:v>
                </c:pt>
                <c:pt idx="2296">
                  <c:v>83.568491809697832</c:v>
                </c:pt>
                <c:pt idx="2297">
                  <c:v>81.613722998729344</c:v>
                </c:pt>
                <c:pt idx="2298">
                  <c:v>81.008117802529725</c:v>
                </c:pt>
                <c:pt idx="2299">
                  <c:v>81.01416287303995</c:v>
                </c:pt>
                <c:pt idx="2300">
                  <c:v>82.973592109449569</c:v>
                </c:pt>
                <c:pt idx="2301">
                  <c:v>82.829394015589642</c:v>
                </c:pt>
                <c:pt idx="2302">
                  <c:v>86.468149513029744</c:v>
                </c:pt>
                <c:pt idx="2303">
                  <c:v>86.226587482868894</c:v>
                </c:pt>
                <c:pt idx="2304">
                  <c:v>86.910388165215693</c:v>
                </c:pt>
                <c:pt idx="2305">
                  <c:v>83.836131457833659</c:v>
                </c:pt>
                <c:pt idx="2306">
                  <c:v>85.818073643154619</c:v>
                </c:pt>
                <c:pt idx="2307">
                  <c:v>86.282306163021872</c:v>
                </c:pt>
                <c:pt idx="2308">
                  <c:v>87.735685174049578</c:v>
                </c:pt>
                <c:pt idx="2309">
                  <c:v>86.478580990629183</c:v>
                </c:pt>
                <c:pt idx="2310">
                  <c:v>85.712484237074406</c:v>
                </c:pt>
                <c:pt idx="2311">
                  <c:v>86.498625729033989</c:v>
                </c:pt>
                <c:pt idx="2312">
                  <c:v>86.334958028702943</c:v>
                </c:pt>
                <c:pt idx="2313">
                  <c:v>89.224203733259316</c:v>
                </c:pt>
                <c:pt idx="2314">
                  <c:v>87.79349169298365</c:v>
                </c:pt>
                <c:pt idx="2315">
                  <c:v>88.210194141455716</c:v>
                </c:pt>
                <c:pt idx="2316">
                  <c:v>85.119253830779485</c:v>
                </c:pt>
                <c:pt idx="2317">
                  <c:v>86.580632118067257</c:v>
                </c:pt>
                <c:pt idx="2318">
                  <c:v>85.133689839572199</c:v>
                </c:pt>
                <c:pt idx="2319">
                  <c:v>87.584945112388922</c:v>
                </c:pt>
                <c:pt idx="2320">
                  <c:v>89.46856037874241</c:v>
                </c:pt>
                <c:pt idx="2321">
                  <c:v>91.919059194533858</c:v>
                </c:pt>
                <c:pt idx="2322">
                  <c:v>87.023155294844088</c:v>
                </c:pt>
                <c:pt idx="2323">
                  <c:v>85.428117747648713</c:v>
                </c:pt>
                <c:pt idx="2324">
                  <c:v>87.437148681203283</c:v>
                </c:pt>
                <c:pt idx="2325">
                  <c:v>84.047183721616051</c:v>
                </c:pt>
                <c:pt idx="2326">
                  <c:v>83.00187287837997</c:v>
                </c:pt>
                <c:pt idx="2327">
                  <c:v>82.727586008844966</c:v>
                </c:pt>
                <c:pt idx="2328">
                  <c:v>81.603161624420821</c:v>
                </c:pt>
                <c:pt idx="2329">
                  <c:v>83.332782369146017</c:v>
                </c:pt>
                <c:pt idx="2330">
                  <c:v>87.647565457050987</c:v>
                </c:pt>
                <c:pt idx="2331">
                  <c:v>84.643990424762009</c:v>
                </c:pt>
                <c:pt idx="2332">
                  <c:v>85.926623302521975</c:v>
                </c:pt>
                <c:pt idx="2333">
                  <c:v>84.869411496350352</c:v>
                </c:pt>
                <c:pt idx="2334">
                  <c:v>86.51528982199909</c:v>
                </c:pt>
                <c:pt idx="2335">
                  <c:v>85.380754092749982</c:v>
                </c:pt>
                <c:pt idx="2336">
                  <c:v>83.467598757212599</c:v>
                </c:pt>
                <c:pt idx="2337">
                  <c:v>82.233272556494825</c:v>
                </c:pt>
                <c:pt idx="2338">
                  <c:v>88.691666666666663</c:v>
                </c:pt>
                <c:pt idx="2339">
                  <c:v>88.725299357045955</c:v>
                </c:pt>
                <c:pt idx="2340">
                  <c:v>89.09422635512918</c:v>
                </c:pt>
                <c:pt idx="2341">
                  <c:v>85.796376896835667</c:v>
                </c:pt>
                <c:pt idx="2342">
                  <c:v>88.609383491335066</c:v>
                </c:pt>
                <c:pt idx="2343">
                  <c:v>86.373626373626379</c:v>
                </c:pt>
                <c:pt idx="2344">
                  <c:v>85.142873770587215</c:v>
                </c:pt>
                <c:pt idx="2345">
                  <c:v>82.262173128945008</c:v>
                </c:pt>
                <c:pt idx="2346">
                  <c:v>81.809259772664262</c:v>
                </c:pt>
                <c:pt idx="2347">
                  <c:v>81.704188597461183</c:v>
                </c:pt>
                <c:pt idx="2348">
                  <c:v>83.891745421835267</c:v>
                </c:pt>
                <c:pt idx="2349">
                  <c:v>85.787105120578502</c:v>
                </c:pt>
                <c:pt idx="2350">
                  <c:v>86.659380045384182</c:v>
                </c:pt>
                <c:pt idx="2351">
                  <c:v>88.077364755929935</c:v>
                </c:pt>
                <c:pt idx="2352">
                  <c:v>88.579918021233283</c:v>
                </c:pt>
                <c:pt idx="2353">
                  <c:v>85.984055076558377</c:v>
                </c:pt>
                <c:pt idx="2354">
                  <c:v>94.232916011475353</c:v>
                </c:pt>
                <c:pt idx="2355">
                  <c:v>91.349886091645757</c:v>
                </c:pt>
                <c:pt idx="2356">
                  <c:v>112.03757993918485</c:v>
                </c:pt>
                <c:pt idx="2357">
                  <c:v>126.15378495564661</c:v>
                </c:pt>
                <c:pt idx="2358">
                  <c:v>115.9035210390042</c:v>
                </c:pt>
                <c:pt idx="2359">
                  <c:v>106.3739199398923</c:v>
                </c:pt>
                <c:pt idx="2360">
                  <c:v>97.414146674912928</c:v>
                </c:pt>
                <c:pt idx="2361">
                  <c:v>106.87406019996307</c:v>
                </c:pt>
                <c:pt idx="2362">
                  <c:v>106.08527131782945</c:v>
                </c:pt>
                <c:pt idx="2363">
                  <c:v>112.51614371081178</c:v>
                </c:pt>
                <c:pt idx="2364">
                  <c:v>108.70102399234109</c:v>
                </c:pt>
                <c:pt idx="2365">
                  <c:v>103.9850860443684</c:v>
                </c:pt>
                <c:pt idx="2366">
                  <c:v>98.836275616482993</c:v>
                </c:pt>
                <c:pt idx="2367">
                  <c:v>95.309549557626241</c:v>
                </c:pt>
                <c:pt idx="2368">
                  <c:v>100.08623465023226</c:v>
                </c:pt>
                <c:pt idx="2369">
                  <c:v>99.289566183121337</c:v>
                </c:pt>
                <c:pt idx="2370">
                  <c:v>98.294879521497364</c:v>
                </c:pt>
                <c:pt idx="2371">
                  <c:v>94.842789252010178</c:v>
                </c:pt>
                <c:pt idx="2372">
                  <c:v>95.815512465373956</c:v>
                </c:pt>
                <c:pt idx="2373">
                  <c:v>93.205831215728239</c:v>
                </c:pt>
                <c:pt idx="2374">
                  <c:v>91.576932032806383</c:v>
                </c:pt>
                <c:pt idx="2375">
                  <c:v>77.988010161476055</c:v>
                </c:pt>
                <c:pt idx="2376">
                  <c:v>73.85623331279524</c:v>
                </c:pt>
                <c:pt idx="2377">
                  <c:v>64.030080509599216</c:v>
                </c:pt>
                <c:pt idx="2378">
                  <c:v>71.969499059150479</c:v>
                </c:pt>
                <c:pt idx="2379">
                  <c:v>73.990197988639252</c:v>
                </c:pt>
                <c:pt idx="2380">
                  <c:v>73.983331696332755</c:v>
                </c:pt>
                <c:pt idx="2381">
                  <c:v>72.338548800095282</c:v>
                </c:pt>
                <c:pt idx="2382">
                  <c:v>72.586452095808383</c:v>
                </c:pt>
                <c:pt idx="2383">
                  <c:v>73.336619208178831</c:v>
                </c:pt>
                <c:pt idx="2384">
                  <c:v>84.527953678760099</c:v>
                </c:pt>
                <c:pt idx="2385">
                  <c:v>81.831643695181697</c:v>
                </c:pt>
                <c:pt idx="2386">
                  <c:v>77.602334060405354</c:v>
                </c:pt>
                <c:pt idx="2387">
                  <c:v>77.164485554887278</c:v>
                </c:pt>
                <c:pt idx="2388">
                  <c:v>77.227134803582615</c:v>
                </c:pt>
                <c:pt idx="2389">
                  <c:v>81.652307848546911</c:v>
                </c:pt>
                <c:pt idx="2390">
                  <c:v>74.155240439079648</c:v>
                </c:pt>
                <c:pt idx="2391">
                  <c:v>77.152816384169327</c:v>
                </c:pt>
                <c:pt idx="2392">
                  <c:v>77.770140168533501</c:v>
                </c:pt>
                <c:pt idx="2393">
                  <c:v>86.058667842964269</c:v>
                </c:pt>
                <c:pt idx="2394">
                  <c:v>78.138767203186859</c:v>
                </c:pt>
                <c:pt idx="2395">
                  <c:v>78.189243644085508</c:v>
                </c:pt>
                <c:pt idx="2396">
                  <c:v>69.335619307691118</c:v>
                </c:pt>
                <c:pt idx="2397">
                  <c:v>71.285769678169842</c:v>
                </c:pt>
                <c:pt idx="2398">
                  <c:v>69.747379757011331</c:v>
                </c:pt>
                <c:pt idx="2399">
                  <c:v>74.062260027172314</c:v>
                </c:pt>
                <c:pt idx="2400">
                  <c:v>75.783395136864158</c:v>
                </c:pt>
                <c:pt idx="2401">
                  <c:v>74.542203006779999</c:v>
                </c:pt>
                <c:pt idx="2402">
                  <c:v>68.417273642446844</c:v>
                </c:pt>
                <c:pt idx="2403">
                  <c:v>67.960348899923744</c:v>
                </c:pt>
                <c:pt idx="2404">
                  <c:v>67.851029276214717</c:v>
                </c:pt>
                <c:pt idx="2405">
                  <c:v>67.730346809143043</c:v>
                </c:pt>
                <c:pt idx="2406">
                  <c:v>68.055951719685936</c:v>
                </c:pt>
                <c:pt idx="2407">
                  <c:v>72.3646938403066</c:v>
                </c:pt>
                <c:pt idx="2408">
                  <c:v>68.814573242507862</c:v>
                </c:pt>
                <c:pt idx="2409">
                  <c:v>66.147736722844868</c:v>
                </c:pt>
                <c:pt idx="2410">
                  <c:v>67.908260251433674</c:v>
                </c:pt>
                <c:pt idx="2411">
                  <c:v>69.173209421567051</c:v>
                </c:pt>
                <c:pt idx="2412">
                  <c:v>69.128920688876477</c:v>
                </c:pt>
                <c:pt idx="2413">
                  <c:v>66.77229829755737</c:v>
                </c:pt>
                <c:pt idx="2414">
                  <c:v>66.54974943560515</c:v>
                </c:pt>
                <c:pt idx="2415">
                  <c:v>67.354854661494954</c:v>
                </c:pt>
                <c:pt idx="2416">
                  <c:v>64.741300132666595</c:v>
                </c:pt>
                <c:pt idx="2417">
                  <c:v>64.844442984329319</c:v>
                </c:pt>
                <c:pt idx="2418">
                  <c:v>64.202802255456191</c:v>
                </c:pt>
                <c:pt idx="2419">
                  <c:v>65.584752897343577</c:v>
                </c:pt>
                <c:pt idx="2420">
                  <c:v>66.348455560235138</c:v>
                </c:pt>
                <c:pt idx="2421">
                  <c:v>67.406860619698932</c:v>
                </c:pt>
                <c:pt idx="2422">
                  <c:v>73.837159682512592</c:v>
                </c:pt>
                <c:pt idx="2423">
                  <c:v>72.473182565505823</c:v>
                </c:pt>
                <c:pt idx="2424">
                  <c:v>70.948835556093329</c:v>
                </c:pt>
                <c:pt idx="2425">
                  <c:v>67.600440054125116</c:v>
                </c:pt>
                <c:pt idx="2426">
                  <c:v>69.449492625322719</c:v>
                </c:pt>
                <c:pt idx="2427">
                  <c:v>71.014285430450414</c:v>
                </c:pt>
                <c:pt idx="2428">
                  <c:v>70.971693298260774</c:v>
                </c:pt>
                <c:pt idx="2429">
                  <c:v>74.545417129686797</c:v>
                </c:pt>
                <c:pt idx="2430">
                  <c:v>75.965004743332983</c:v>
                </c:pt>
                <c:pt idx="2431">
                  <c:v>78.834978463357274</c:v>
                </c:pt>
                <c:pt idx="2432">
                  <c:v>73.421864654515474</c:v>
                </c:pt>
                <c:pt idx="2433">
                  <c:v>72.039401766844534</c:v>
                </c:pt>
                <c:pt idx="2434">
                  <c:v>75.04773063484906</c:v>
                </c:pt>
                <c:pt idx="2435">
                  <c:v>81.212435372082538</c:v>
                </c:pt>
                <c:pt idx="2436">
                  <c:v>81.583565142456564</c:v>
                </c:pt>
                <c:pt idx="2437">
                  <c:v>79.386553203585109</c:v>
                </c:pt>
                <c:pt idx="2438">
                  <c:v>77.499116295510774</c:v>
                </c:pt>
                <c:pt idx="2439">
                  <c:v>75.076379115032097</c:v>
                </c:pt>
                <c:pt idx="2440">
                  <c:v>72.423894573566869</c:v>
                </c:pt>
                <c:pt idx="2441">
                  <c:v>73.557947983534959</c:v>
                </c:pt>
                <c:pt idx="2442">
                  <c:v>73.21617949227813</c:v>
                </c:pt>
                <c:pt idx="2443">
                  <c:v>70.891463515934959</c:v>
                </c:pt>
                <c:pt idx="2444">
                  <c:v>72.476370510396976</c:v>
                </c:pt>
                <c:pt idx="2445">
                  <c:v>78.638920134983124</c:v>
                </c:pt>
                <c:pt idx="2446">
                  <c:v>82.772629793582354</c:v>
                </c:pt>
                <c:pt idx="2447">
                  <c:v>83.252587039092035</c:v>
                </c:pt>
                <c:pt idx="2448">
                  <c:v>80.131763148361003</c:v>
                </c:pt>
                <c:pt idx="2449">
                  <c:v>77.701525054466231</c:v>
                </c:pt>
                <c:pt idx="2450">
                  <c:v>76.574440392273104</c:v>
                </c:pt>
                <c:pt idx="2451">
                  <c:v>80.520789471326566</c:v>
                </c:pt>
                <c:pt idx="2452">
                  <c:v>78.756528595137794</c:v>
                </c:pt>
                <c:pt idx="2453">
                  <c:v>75.381145952720587</c:v>
                </c:pt>
                <c:pt idx="2454">
                  <c:v>80.060970989753486</c:v>
                </c:pt>
                <c:pt idx="2455">
                  <c:v>80.792367097780996</c:v>
                </c:pt>
                <c:pt idx="2456">
                  <c:v>77.766187065613323</c:v>
                </c:pt>
                <c:pt idx="2457">
                  <c:v>74.914994793038986</c:v>
                </c:pt>
                <c:pt idx="2458">
                  <c:v>74.603390781827798</c:v>
                </c:pt>
                <c:pt idx="2459">
                  <c:v>72.380281196584534</c:v>
                </c:pt>
                <c:pt idx="2460">
                  <c:v>73.443670150987231</c:v>
                </c:pt>
                <c:pt idx="2461">
                  <c:v>75.775171245932029</c:v>
                </c:pt>
                <c:pt idx="2462">
                  <c:v>77.416717760065396</c:v>
                </c:pt>
                <c:pt idx="2463">
                  <c:v>80.655418164098194</c:v>
                </c:pt>
                <c:pt idx="2464">
                  <c:v>77.534218920337551</c:v>
                </c:pt>
                <c:pt idx="2465">
                  <c:v>77.383155397390269</c:v>
                </c:pt>
                <c:pt idx="2466">
                  <c:v>79.655262362483796</c:v>
                </c:pt>
                <c:pt idx="2467">
                  <c:v>85.575481528051952</c:v>
                </c:pt>
                <c:pt idx="2468">
                  <c:v>88.385522752199122</c:v>
                </c:pt>
                <c:pt idx="2469">
                  <c:v>91.557521201003041</c:v>
                </c:pt>
                <c:pt idx="2470">
                  <c:v>87.201309479472712</c:v>
                </c:pt>
                <c:pt idx="2471">
                  <c:v>85.216246062493212</c:v>
                </c:pt>
                <c:pt idx="2472">
                  <c:v>82.628551094241146</c:v>
                </c:pt>
                <c:pt idx="2473">
                  <c:v>84.372871905264645</c:v>
                </c:pt>
                <c:pt idx="2474">
                  <c:v>85.52670445104954</c:v>
                </c:pt>
                <c:pt idx="2475">
                  <c:v>87.559432850931771</c:v>
                </c:pt>
                <c:pt idx="2476">
                  <c:v>94.269377062394526</c:v>
                </c:pt>
                <c:pt idx="2477">
                  <c:v>95.31061418366977</c:v>
                </c:pt>
                <c:pt idx="2478">
                  <c:v>97.738033458700926</c:v>
                </c:pt>
                <c:pt idx="2479">
                  <c:v>97.288199392358791</c:v>
                </c:pt>
                <c:pt idx="2480">
                  <c:v>85.619148256456882</c:v>
                </c:pt>
                <c:pt idx="2481">
                  <c:v>85.824752634542662</c:v>
                </c:pt>
                <c:pt idx="2482">
                  <c:v>82.982515987373461</c:v>
                </c:pt>
                <c:pt idx="2483">
                  <c:v>92.705845297776847</c:v>
                </c:pt>
                <c:pt idx="2484">
                  <c:v>93.932914889338164</c:v>
                </c:pt>
                <c:pt idx="2485">
                  <c:v>99.845917649080221</c:v>
                </c:pt>
                <c:pt idx="2486">
                  <c:v>92.749406711722955</c:v>
                </c:pt>
                <c:pt idx="2487">
                  <c:v>88.774702345988629</c:v>
                </c:pt>
                <c:pt idx="2488">
                  <c:v>90.699005054197528</c:v>
                </c:pt>
                <c:pt idx="2489">
                  <c:v>90.243158857479258</c:v>
                </c:pt>
                <c:pt idx="2490">
                  <c:v>83.219899449555868</c:v>
                </c:pt>
                <c:pt idx="2491">
                  <c:v>89.977118709013482</c:v>
                </c:pt>
                <c:pt idx="2492">
                  <c:v>85.732723461812483</c:v>
                </c:pt>
                <c:pt idx="2493">
                  <c:v>88.028611649325484</c:v>
                </c:pt>
                <c:pt idx="2494">
                  <c:v>78.87741588776079</c:v>
                </c:pt>
                <c:pt idx="2495">
                  <c:v>76.381552870034938</c:v>
                </c:pt>
                <c:pt idx="2496">
                  <c:v>78.568664083292319</c:v>
                </c:pt>
                <c:pt idx="2497">
                  <c:v>77.875810936051906</c:v>
                </c:pt>
                <c:pt idx="2498">
                  <c:v>76.504144446269137</c:v>
                </c:pt>
                <c:pt idx="2499">
                  <c:v>74.555003258411176</c:v>
                </c:pt>
                <c:pt idx="2500">
                  <c:v>75.522728740928954</c:v>
                </c:pt>
                <c:pt idx="2501">
                  <c:v>75.745716945604045</c:v>
                </c:pt>
                <c:pt idx="2502">
                  <c:v>74.991029331998163</c:v>
                </c:pt>
                <c:pt idx="2503">
                  <c:v>75.201204500941529</c:v>
                </c:pt>
                <c:pt idx="2504">
                  <c:v>74.115557533574815</c:v>
                </c:pt>
                <c:pt idx="2505">
                  <c:v>76.190416520475168</c:v>
                </c:pt>
                <c:pt idx="2506">
                  <c:v>79.087715134537234</c:v>
                </c:pt>
                <c:pt idx="2507">
                  <c:v>85.904575321265469</c:v>
                </c:pt>
                <c:pt idx="2508">
                  <c:v>87.507154213036571</c:v>
                </c:pt>
                <c:pt idx="2509">
                  <c:v>88.734170225298186</c:v>
                </c:pt>
                <c:pt idx="2510">
                  <c:v>89.847967522742266</c:v>
                </c:pt>
                <c:pt idx="2511">
                  <c:v>87.776716524652187</c:v>
                </c:pt>
                <c:pt idx="2512">
                  <c:v>89.750672278732608</c:v>
                </c:pt>
                <c:pt idx="2513">
                  <c:v>80.254889970132851</c:v>
                </c:pt>
                <c:pt idx="2514">
                  <c:v>79.911704533218469</c:v>
                </c:pt>
                <c:pt idx="2515">
                  <c:v>77.505934890515803</c:v>
                </c:pt>
                <c:pt idx="2516">
                  <c:v>79.576257609740466</c:v>
                </c:pt>
                <c:pt idx="2517">
                  <c:v>77.929081254825334</c:v>
                </c:pt>
                <c:pt idx="2518">
                  <c:v>78.518376768606998</c:v>
                </c:pt>
                <c:pt idx="2519">
                  <c:v>80.160257433964674</c:v>
                </c:pt>
                <c:pt idx="2520">
                  <c:v>78.124220503866312</c:v>
                </c:pt>
                <c:pt idx="2521">
                  <c:v>82.723419522248093</c:v>
                </c:pt>
                <c:pt idx="2522">
                  <c:v>83.454553080827154</c:v>
                </c:pt>
                <c:pt idx="2523">
                  <c:v>86.478640102232475</c:v>
                </c:pt>
                <c:pt idx="2524">
                  <c:v>85.134368544044435</c:v>
                </c:pt>
                <c:pt idx="2525">
                  <c:v>81.447956347163597</c:v>
                </c:pt>
                <c:pt idx="2526">
                  <c:v>80.463238120430333</c:v>
                </c:pt>
                <c:pt idx="2527">
                  <c:v>86.871078647777281</c:v>
                </c:pt>
                <c:pt idx="2528">
                  <c:v>86.120810439258776</c:v>
                </c:pt>
                <c:pt idx="2529">
                  <c:v>84.802280199430825</c:v>
                </c:pt>
                <c:pt idx="2530">
                  <c:v>77.045774492542037</c:v>
                </c:pt>
                <c:pt idx="2531">
                  <c:v>77.977160175340956</c:v>
                </c:pt>
                <c:pt idx="2532">
                  <c:v>79.112964522689452</c:v>
                </c:pt>
                <c:pt idx="2533">
                  <c:v>82.732272804196995</c:v>
                </c:pt>
                <c:pt idx="2534">
                  <c:v>86.47206085875726</c:v>
                </c:pt>
                <c:pt idx="2535">
                  <c:v>86.114004667783064</c:v>
                </c:pt>
                <c:pt idx="2536">
                  <c:v>80.209976137198709</c:v>
                </c:pt>
                <c:pt idx="2537">
                  <c:v>79.155499305141944</c:v>
                </c:pt>
                <c:pt idx="2538">
                  <c:v>82.401500119922375</c:v>
                </c:pt>
                <c:pt idx="2539">
                  <c:v>83.13033812271766</c:v>
                </c:pt>
                <c:pt idx="2540">
                  <c:v>82.35721138742899</c:v>
                </c:pt>
                <c:pt idx="2541">
                  <c:v>86.496511565018309</c:v>
                </c:pt>
                <c:pt idx="2542">
                  <c:v>89.146945565590514</c:v>
                </c:pt>
                <c:pt idx="2543">
                  <c:v>84.860945832782406</c:v>
                </c:pt>
                <c:pt idx="2544">
                  <c:v>79.129645798024413</c:v>
                </c:pt>
                <c:pt idx="2545">
                  <c:v>79.293257162641737</c:v>
                </c:pt>
                <c:pt idx="2546">
                  <c:v>83.235150893553566</c:v>
                </c:pt>
                <c:pt idx="2547">
                  <c:v>89.054323784862717</c:v>
                </c:pt>
                <c:pt idx="2548">
                  <c:v>84.577634618952047</c:v>
                </c:pt>
                <c:pt idx="2549">
                  <c:v>81.871746303060675</c:v>
                </c:pt>
                <c:pt idx="2550">
                  <c:v>76.132841502362908</c:v>
                </c:pt>
                <c:pt idx="2551">
                  <c:v>86.106594791983653</c:v>
                </c:pt>
                <c:pt idx="2552">
                  <c:v>83.933332215496577</c:v>
                </c:pt>
                <c:pt idx="2553">
                  <c:v>85.650735902100209</c:v>
                </c:pt>
                <c:pt idx="2554">
                  <c:v>84.235765831270413</c:v>
                </c:pt>
                <c:pt idx="2555">
                  <c:v>87.085185935889527</c:v>
                </c:pt>
                <c:pt idx="2556">
                  <c:v>88.525770662021216</c:v>
                </c:pt>
                <c:pt idx="2557">
                  <c:v>91.238545094292903</c:v>
                </c:pt>
                <c:pt idx="2558">
                  <c:v>89.717273261577063</c:v>
                </c:pt>
                <c:pt idx="2559">
                  <c:v>90.324827315645393</c:v>
                </c:pt>
                <c:pt idx="2560">
                  <c:v>89.764660613271175</c:v>
                </c:pt>
                <c:pt idx="2561">
                  <c:v>86.194056936918471</c:v>
                </c:pt>
                <c:pt idx="2562">
                  <c:v>88.876687017644784</c:v>
                </c:pt>
                <c:pt idx="2563">
                  <c:v>87.466622883955651</c:v>
                </c:pt>
                <c:pt idx="2564">
                  <c:v>82.808515538884237</c:v>
                </c:pt>
                <c:pt idx="2565">
                  <c:v>80.836523341328203</c:v>
                </c:pt>
                <c:pt idx="2566">
                  <c:v>84.391747649506016</c:v>
                </c:pt>
                <c:pt idx="2567">
                  <c:v>87.313253398307268</c:v>
                </c:pt>
                <c:pt idx="2568">
                  <c:v>78.50446192887857</c:v>
                </c:pt>
                <c:pt idx="2569">
                  <c:v>77.486510083444259</c:v>
                </c:pt>
                <c:pt idx="2570">
                  <c:v>77.861277723531884</c:v>
                </c:pt>
                <c:pt idx="2571">
                  <c:v>85.609115133694758</c:v>
                </c:pt>
                <c:pt idx="2572">
                  <c:v>88.262025240203599</c:v>
                </c:pt>
                <c:pt idx="2573">
                  <c:v>84.860487070831823</c:v>
                </c:pt>
                <c:pt idx="2574">
                  <c:v>74.360287568392934</c:v>
                </c:pt>
                <c:pt idx="2575">
                  <c:v>75.858342941854715</c:v>
                </c:pt>
                <c:pt idx="2576">
                  <c:v>77.630189920249947</c:v>
                </c:pt>
                <c:pt idx="2577">
                  <c:v>82.783411844568334</c:v>
                </c:pt>
                <c:pt idx="2578">
                  <c:v>78.940462300681446</c:v>
                </c:pt>
                <c:pt idx="2579">
                  <c:v>78.796967029991194</c:v>
                </c:pt>
                <c:pt idx="2580">
                  <c:v>78.708590409652118</c:v>
                </c:pt>
                <c:pt idx="2581">
                  <c:v>74.742746937310983</c:v>
                </c:pt>
                <c:pt idx="2582">
                  <c:v>75.372739288718279</c:v>
                </c:pt>
                <c:pt idx="2583">
                  <c:v>79.642542936269137</c:v>
                </c:pt>
                <c:pt idx="2584">
                  <c:v>85.649972064237929</c:v>
                </c:pt>
                <c:pt idx="2585">
                  <c:v>84.47352474491494</c:v>
                </c:pt>
                <c:pt idx="2586">
                  <c:v>87.407372342246219</c:v>
                </c:pt>
                <c:pt idx="2587">
                  <c:v>82.375974608431662</c:v>
                </c:pt>
                <c:pt idx="2588">
                  <c:v>81.855970071703211</c:v>
                </c:pt>
                <c:pt idx="2589">
                  <c:v>84.237699237699232</c:v>
                </c:pt>
                <c:pt idx="2590">
                  <c:v>89.764729467526777</c:v>
                </c:pt>
                <c:pt idx="2591">
                  <c:v>81.741116899937197</c:v>
                </c:pt>
                <c:pt idx="2592">
                  <c:v>80.336380936488112</c:v>
                </c:pt>
                <c:pt idx="2593">
                  <c:v>78.92147103159931</c:v>
                </c:pt>
                <c:pt idx="2594">
                  <c:v>80.10218502011088</c:v>
                </c:pt>
                <c:pt idx="2595">
                  <c:v>83.121209911843309</c:v>
                </c:pt>
                <c:pt idx="2596">
                  <c:v>78.813549270884607</c:v>
                </c:pt>
                <c:pt idx="2597">
                  <c:v>78.782903039030842</c:v>
                </c:pt>
                <c:pt idx="2598">
                  <c:v>81.900713330086248</c:v>
                </c:pt>
                <c:pt idx="2599">
                  <c:v>86.946410774066607</c:v>
                </c:pt>
                <c:pt idx="2600">
                  <c:v>90.852212790301621</c:v>
                </c:pt>
                <c:pt idx="2601">
                  <c:v>87.325732815851296</c:v>
                </c:pt>
                <c:pt idx="2602">
                  <c:v>87.675702155453948</c:v>
                </c:pt>
                <c:pt idx="2603">
                  <c:v>82.726201430254903</c:v>
                </c:pt>
                <c:pt idx="2604">
                  <c:v>88.844601957569637</c:v>
                </c:pt>
                <c:pt idx="2605">
                  <c:v>89.855214940218119</c:v>
                </c:pt>
                <c:pt idx="2606">
                  <c:v>89.631157585164601</c:v>
                </c:pt>
                <c:pt idx="2607">
                  <c:v>89.428602297205131</c:v>
                </c:pt>
                <c:pt idx="2608">
                  <c:v>86.249001108235461</c:v>
                </c:pt>
                <c:pt idx="2609">
                  <c:v>86.364999094008922</c:v>
                </c:pt>
                <c:pt idx="2610">
                  <c:v>86.213370950151187</c:v>
                </c:pt>
                <c:pt idx="2611">
                  <c:v>85.862607313094031</c:v>
                </c:pt>
                <c:pt idx="2612">
                  <c:v>84.927499803628947</c:v>
                </c:pt>
                <c:pt idx="2613">
                  <c:v>86.235392216649444</c:v>
                </c:pt>
                <c:pt idx="2614">
                  <c:v>86.036249208700283</c:v>
                </c:pt>
                <c:pt idx="2615">
                  <c:v>91.827244017664583</c:v>
                </c:pt>
                <c:pt idx="2616">
                  <c:v>88.608583134322402</c:v>
                </c:pt>
                <c:pt idx="2617">
                  <c:v>86.926595319507967</c:v>
                </c:pt>
                <c:pt idx="2618">
                  <c:v>86.542717614752789</c:v>
                </c:pt>
                <c:pt idx="2619">
                  <c:v>85.322466730553373</c:v>
                </c:pt>
                <c:pt idx="2620">
                  <c:v>100.93851176434804</c:v>
                </c:pt>
                <c:pt idx="2621">
                  <c:v>93.674651199538957</c:v>
                </c:pt>
                <c:pt idx="2622">
                  <c:v>95.143945351652249</c:v>
                </c:pt>
                <c:pt idx="2623">
                  <c:v>91.777833508078032</c:v>
                </c:pt>
                <c:pt idx="2624">
                  <c:v>101.09204660397857</c:v>
                </c:pt>
                <c:pt idx="2625">
                  <c:v>101.28650861542222</c:v>
                </c:pt>
                <c:pt idx="2626">
                  <c:v>102.76215879624897</c:v>
                </c:pt>
                <c:pt idx="2627">
                  <c:v>96.924245641634556</c:v>
                </c:pt>
                <c:pt idx="2628">
                  <c:v>101.62532078699743</c:v>
                </c:pt>
                <c:pt idx="2629">
                  <c:v>99.169121815664013</c:v>
                </c:pt>
                <c:pt idx="2630">
                  <c:v>100.12342334206328</c:v>
                </c:pt>
                <c:pt idx="2631">
                  <c:v>100.12040939193257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2-4EB8-9F80-86C5F484C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805888"/>
        <c:axId val="371806368"/>
      </c:areaChart>
      <c:catAx>
        <c:axId val="3718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806368"/>
        <c:crosses val="autoZero"/>
        <c:auto val="1"/>
        <c:lblAlgn val="ctr"/>
        <c:lblOffset val="100"/>
        <c:noMultiLvlLbl val="0"/>
      </c:catAx>
      <c:valAx>
        <c:axId val="37180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371805888"/>
        <c:crosses val="autoZero"/>
        <c:crossBetween val="midCat"/>
        <c:majorUnit val="5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829636171683285"/>
          <c:y val="9.5661537060208815E-2"/>
          <c:w val="0.63236773801316981"/>
          <c:h val="0.66152242620324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Sheet1!$X$27</c:f>
              <c:strCache>
                <c:ptCount val="1"/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6A-4EFD-A247-4AF6FA795777}"/>
              </c:ext>
            </c:extLst>
          </c:dPt>
          <c:dPt>
            <c:idx val="1"/>
            <c:invertIfNegative val="0"/>
            <c:bubble3D val="0"/>
            <c:spPr>
              <a:solidFill>
                <a:srgbClr val="C49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6A-4EFD-A247-4AF6FA795777}"/>
              </c:ext>
            </c:extLst>
          </c:dPt>
          <c:dPt>
            <c:idx val="2"/>
            <c:invertIfNegative val="0"/>
            <c:bubble3D val="0"/>
            <c:spPr>
              <a:solidFill>
                <a:srgbClr val="0079A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A-4EFD-A247-4AF6FA79577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6A-4EFD-A247-4AF6FA795777}"/>
              </c:ext>
            </c:extLst>
          </c:dPt>
          <c:dLbls>
            <c:dLbl>
              <c:idx val="0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706749757303246"/>
                      <c:h val="3.98996906690739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66A-4EFD-A247-4AF6FA795777}"/>
                </c:ext>
              </c:extLst>
            </c:dLbl>
            <c:dLbl>
              <c:idx val="1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614935656784"/>
                      <c:h val="5.90036266348201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66A-4EFD-A247-4AF6FA795777}"/>
                </c:ext>
              </c:extLst>
            </c:dLbl>
            <c:dLbl>
              <c:idx val="2"/>
              <c:layout>
                <c:manualLayout>
                  <c:x val="-0.1724063443924255"/>
                  <c:y val="6.3056938849836305E-2"/>
                </c:manualLayout>
              </c:layout>
              <c:numFmt formatCode="&quot;$&quot;#,##0_);[Red]\(&quot;$&quot;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098307176904299"/>
                      <c:h val="8.15316582494179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66A-4EFD-A247-4AF6FA795777}"/>
                </c:ext>
              </c:extLst>
            </c:dLbl>
            <c:dLbl>
              <c:idx val="3"/>
              <c:layout>
                <c:manualLayout>
                  <c:x val="-1.1238828648570677E-2"/>
                  <c:y val="9.565594644472113E-3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915535335496734"/>
                      <c:h val="6.77064703133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66A-4EFD-A247-4AF6FA795777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Sheet1!$W$28:$W$31</c:f>
              <c:strCache>
                <c:ptCount val="4"/>
                <c:pt idx="0">
                  <c:v>Margin Requirement</c:v>
                </c:pt>
                <c:pt idx="1">
                  <c:v>Start Balance </c:v>
                </c:pt>
                <c:pt idx="2">
                  <c:v>Profit or loss</c:v>
                </c:pt>
                <c:pt idx="3">
                  <c:v>End Balance </c:v>
                </c:pt>
              </c:strCache>
            </c:strRef>
          </c:cat>
          <c:val>
            <c:numRef>
              <c:f>Sheet1!$X$28:$X$31</c:f>
              <c:numCache>
                <c:formatCode>"$"#,##0.00</c:formatCode>
                <c:ptCount val="4"/>
                <c:pt idx="0">
                  <c:v>300000</c:v>
                </c:pt>
                <c:pt idx="1">
                  <c:v>360000</c:v>
                </c:pt>
                <c:pt idx="2" formatCode="&quot;$&quot;#,##0.00_);[Red]\(&quot;$&quot;#,##0.00\)">
                  <c:v>0</c:v>
                </c:pt>
                <c:pt idx="3" formatCode="&quot;$&quot;#,##0.00_);[Red]\(&quot;$&quot;#,##0.00\)">
                  <c:v>360000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A-4EFD-A247-4AF6FA79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541072"/>
        <c:axId val="284542512"/>
      </c:barChart>
      <c:catAx>
        <c:axId val="28454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2512"/>
        <c:crosses val="autoZero"/>
        <c:auto val="1"/>
        <c:lblAlgn val="ctr"/>
        <c:lblOffset val="100"/>
        <c:noMultiLvlLbl val="0"/>
      </c:catAx>
      <c:valAx>
        <c:axId val="284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[Red]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10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47626</xdr:colOff>
      <xdr:row>1</xdr:row>
      <xdr:rowOff>1</xdr:rowOff>
    </xdr:from>
    <xdr:to>
      <xdr:col>21</xdr:col>
      <xdr:colOff>287547</xdr:colOff>
      <xdr:row>22</xdr:row>
      <xdr:rowOff>91585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58F110-4A48-8194-8C2B-50D73A5A5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323491</xdr:colOff>
      <xdr:row>1</xdr:row>
      <xdr:rowOff>2761</xdr:rowOff>
    </xdr:from>
    <xdr:to>
      <xdr:col>32</xdr:col>
      <xdr:colOff>107831</xdr:colOff>
      <xdr:row>22</xdr:row>
      <xdr:rowOff>89859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4CC2E0B-E1B6-4346-B254-F8B08C896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32021</xdr:colOff>
      <xdr:row>23</xdr:row>
      <xdr:rowOff>33330</xdr:rowOff>
    </xdr:from>
    <xdr:to>
      <xdr:col>13</xdr:col>
      <xdr:colOff>559745</xdr:colOff>
      <xdr:row>27</xdr:row>
      <xdr:rowOff>197688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2F4482B-836A-4B94-A6FB-AD63B5F8B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153" y="6395311"/>
          <a:ext cx="2612441" cy="1314547"/>
        </a:xfrm>
        <a:prstGeom prst="rect">
          <a:avLst/>
        </a:prstGeom>
      </xdr:spPr>
    </xdr:pic>
    <xdr:clientData/>
  </xdr:twoCellAnchor>
  <xdr:twoCellAnchor>
    <xdr:from>
      <xdr:col>19</xdr:col>
      <xdr:colOff>845526</xdr:colOff>
      <xdr:row>22</xdr:row>
      <xdr:rowOff>251604</xdr:rowOff>
    </xdr:from>
    <xdr:to>
      <xdr:col>32</xdr:col>
      <xdr:colOff>148167</xdr:colOff>
      <xdr:row>49</xdr:row>
      <xdr:rowOff>238125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8A4F84E-E8E6-4790-BDDB-AAF222BEB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53916</xdr:colOff>
      <xdr:row>22</xdr:row>
      <xdr:rowOff>287548</xdr:rowOff>
    </xdr:from>
    <xdr:to>
      <xdr:col>19</xdr:col>
      <xdr:colOff>808727</xdr:colOff>
      <xdr:row>49</xdr:row>
      <xdr:rowOff>233632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FE8274C-C0FE-BBCF-90D2-FCD8AECC3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0.14506</cdr:x>
      <cdr:y>0.10879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883EA3F2-DFD9-2E7C-D15A-42B369E5B15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717040" cy="82550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0.14529</cdr:x>
      <cdr:y>0.10851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4F49D014-2FA7-280B-9B74-ECD39E5606A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498910" cy="63265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0.00284</cdr:x>
      <cdr:y>0.00505</cdr:y>
    </cdr:from>
    <cdr:to>
      <cdr:x>0.10517</cdr:x>
      <cdr:y>0.08343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E31F628D-FB26-6419-9D7B-BE6D9D3BF7E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5944" y="35943"/>
          <a:ext cx="1296888" cy="5582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0.37404</cdr:x>
      <cdr:y>0.76372</cdr:y>
    </cdr:from>
    <cdr:to>
      <cdr:x>0.67843</cdr:x>
      <cdr:y>0.91471</cdr:y>
    </cdr:to>
    <cdr:pic>
      <cdr:nvPicPr>
        <cdr:cNvPr id="9" name="Picture 8">
          <a:extLst xmlns:a="http://schemas.openxmlformats.org/drawingml/2006/main">
            <a:ext uri="{FF2B5EF4-FFF2-40B4-BE49-F238E27FC236}">
              <a16:creationId xmlns:a16="http://schemas.microsoft.com/office/drawing/2014/main" id="{ABF2C712-56B4-E278-136C-4C1EF602093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740456" y="5439806"/>
          <a:ext cx="3857694" cy="107546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0.06159</cdr:x>
      <cdr:y>0.39528</cdr:y>
    </cdr:from>
    <cdr:to>
      <cdr:x>0.2619</cdr:x>
      <cdr:y>0.58655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65C8E8-1682-F063-CC77-B3A4F63628EA}"/>
            </a:ext>
          </a:extLst>
        </cdr:cNvPr>
        <cdr:cNvSpPr txBox="1"/>
      </cdr:nvSpPr>
      <cdr:spPr>
        <a:xfrm xmlns:a="http://schemas.openxmlformats.org/drawingml/2006/main">
          <a:off x="774375" y="3102427"/>
          <a:ext cx="2518510" cy="150118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Recession, </a:t>
          </a:r>
          <a:br>
            <a:rPr lang="en-US" sz="1500" b="1"/>
          </a:br>
          <a:r>
            <a:rPr lang="en-US" sz="1500" b="1"/>
            <a:t>BLS f</a:t>
          </a:r>
          <a:r>
            <a:rPr lang="en-US" sz="1500" b="1" baseline="0"/>
            <a:t>ictional inflation enages </a:t>
          </a:r>
          <a:br>
            <a:rPr lang="en-US" sz="1500" b="1"/>
          </a:br>
          <a:r>
            <a:rPr lang="en-US" sz="1500" b="1"/>
            <a:t>Volker = Fed Funds 14.50%</a:t>
          </a:r>
          <a:br>
            <a:rPr lang="en-US" sz="1500" b="1"/>
          </a:br>
          <a:r>
            <a:rPr lang="en-US" sz="1500" b="1"/>
            <a:t>Iran revolution = higher oil</a:t>
          </a:r>
          <a:r>
            <a:rPr lang="en-US" sz="1500" b="1" baseline="0"/>
            <a:t> </a:t>
          </a:r>
          <a:br>
            <a:rPr lang="en-US" sz="1500" b="1"/>
          </a:br>
          <a:r>
            <a:rPr lang="en-US" sz="1500" b="1"/>
            <a:t>6/14/1982 59.84</a:t>
          </a: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0.07661</cdr:x>
      <cdr:y>0.27605</cdr:y>
    </cdr:from>
    <cdr:to>
      <cdr:x>0.30533</cdr:x>
      <cdr:y>0.43577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70D7903-68A7-8A19-EB21-333A7579E7AF}"/>
            </a:ext>
          </a:extLst>
        </cdr:cNvPr>
        <cdr:cNvSpPr txBox="1"/>
      </cdr:nvSpPr>
      <cdr:spPr>
        <a:xfrm xmlns:a="http://schemas.openxmlformats.org/drawingml/2006/main">
          <a:off x="985680" y="1997365"/>
          <a:ext cx="2942553" cy="1155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500" b="1" kern="1200"/>
            <a:t>Leading up to 1987  Stock </a:t>
          </a:r>
          <a:br>
            <a:rPr lang="en-US" sz="1500" b="1" kern="1200"/>
          </a:br>
          <a:r>
            <a:rPr lang="en-US" sz="1500" b="1" kern="1200"/>
            <a:t>Market crash </a:t>
          </a:r>
          <a:r>
            <a:rPr lang="en-US" sz="1500" b="1"/>
            <a:t>rising global </a:t>
          </a:r>
          <a:br>
            <a:rPr lang="en-US" sz="1500" b="1"/>
          </a:br>
          <a:r>
            <a:rPr lang="en-US" sz="1500" b="1"/>
            <a:t>interest rates 74.63</a:t>
          </a:r>
          <a:r>
            <a:rPr lang="en-US" sz="1500" b="1" baseline="0"/>
            <a:t> </a:t>
          </a:r>
          <a:br>
            <a:rPr lang="en-US" sz="1500" b="1"/>
          </a:br>
          <a:endParaRPr lang="en-US" sz="1100" kern="1200"/>
        </a:p>
      </cdr:txBody>
    </cdr:sp>
  </cdr:relSizeAnchor>
  <cdr:relSizeAnchor xmlns:cdr="http://schemas.openxmlformats.org/drawingml/2006/chartDrawing">
    <cdr:from>
      <cdr:x>0.20389</cdr:x>
      <cdr:y>0.36732</cdr:y>
    </cdr:from>
    <cdr:to>
      <cdr:x>0.27313</cdr:x>
      <cdr:y>0.4621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40F27DF4-FD49-D936-0EB1-79C478C15A2D}"/>
            </a:ext>
          </a:extLst>
        </cdr:cNvPr>
        <cdr:cNvCxnSpPr/>
      </cdr:nvCxnSpPr>
      <cdr:spPr>
        <a:xfrm xmlns:a="http://schemas.openxmlformats.org/drawingml/2006/main">
          <a:off x="2623128" y="2657765"/>
          <a:ext cx="890870" cy="6858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0.25056</cdr:x>
      <cdr:y>0.09781</cdr:y>
    </cdr:from>
    <cdr:to>
      <cdr:x>0.39534</cdr:x>
      <cdr:y>0.27283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52DCAF41-84C6-2A11-23A4-74C412A42610}"/>
            </a:ext>
          </a:extLst>
        </cdr:cNvPr>
        <cdr:cNvSpPr txBox="1"/>
      </cdr:nvSpPr>
      <cdr:spPr>
        <a:xfrm xmlns:a="http://schemas.openxmlformats.org/drawingml/2006/main">
          <a:off x="3175507" y="696688"/>
          <a:ext cx="1834825" cy="124664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Recession</a:t>
          </a:r>
          <a:br>
            <a:rPr lang="en-US" sz="1500" b="1"/>
          </a:br>
          <a:r>
            <a:rPr lang="en-US" sz="1500" b="1"/>
            <a:t>tight</a:t>
          </a:r>
          <a:r>
            <a:rPr lang="en-US" sz="1500" b="1" baseline="0"/>
            <a:t> monetary police</a:t>
          </a:r>
          <a:br>
            <a:rPr lang="en-US" sz="1500" b="1" baseline="0"/>
          </a:br>
          <a:r>
            <a:rPr lang="en-US" sz="1500" b="1" baseline="0"/>
            <a:t>Gulf War =higher oil</a:t>
          </a:r>
        </a:p>
        <a:p xmlns:a="http://schemas.openxmlformats.org/drawingml/2006/main">
          <a:r>
            <a:rPr lang="en-US" sz="1500" b="1" baseline="0"/>
            <a:t>Savings &amp; Loan Crisis</a:t>
          </a:r>
        </a:p>
        <a:p xmlns:a="http://schemas.openxmlformats.org/drawingml/2006/main">
          <a:r>
            <a:rPr lang="en-US" sz="1500" b="1" baseline="0"/>
            <a:t>1/21/1991 98.04</a:t>
          </a:r>
          <a:endParaRPr lang="en-US" sz="1500" b="1"/>
        </a:p>
      </cdr:txBody>
    </cdr:sp>
  </cdr:relSizeAnchor>
  <cdr:relSizeAnchor xmlns:cdr="http://schemas.openxmlformats.org/drawingml/2006/chartDrawing">
    <cdr:from>
      <cdr:x>0.30623</cdr:x>
      <cdr:y>0.26162</cdr:y>
    </cdr:from>
    <cdr:to>
      <cdr:x>0.35019</cdr:x>
      <cdr:y>0.29946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id="{8AF0BAED-CBAC-7DEF-DC6B-84349842865C}"/>
            </a:ext>
          </a:extLst>
        </cdr:cNvPr>
        <cdr:cNvCxnSpPr/>
      </cdr:nvCxnSpPr>
      <cdr:spPr>
        <a:xfrm xmlns:a="http://schemas.openxmlformats.org/drawingml/2006/main">
          <a:off x="3881031" y="1863437"/>
          <a:ext cx="557123" cy="26957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0.47876</cdr:x>
      <cdr:y>0.42389</cdr:y>
    </cdr:from>
    <cdr:to>
      <cdr:x>0.55793</cdr:x>
      <cdr:y>0.50278</cdr:y>
    </cdr:to>
    <cdr:sp macro="" textlink="">
      <cdr:nvSpPr>
        <cdr:cNvPr id="17" name="TextBox 25">
          <a:extLst xmlns:a="http://schemas.openxmlformats.org/drawingml/2006/main">
            <a:ext uri="{FF2B5EF4-FFF2-40B4-BE49-F238E27FC236}">
              <a16:creationId xmlns:a16="http://schemas.microsoft.com/office/drawing/2014/main" id="{33E0B845-1AC4-ADAB-58CA-4C66FAA59681}"/>
            </a:ext>
          </a:extLst>
        </cdr:cNvPr>
        <cdr:cNvSpPr txBox="1"/>
      </cdr:nvSpPr>
      <cdr:spPr>
        <a:xfrm xmlns:a="http://schemas.openxmlformats.org/drawingml/2006/main">
          <a:off x="6067567" y="3019263"/>
          <a:ext cx="1003416" cy="56194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9/11/2001</a:t>
          </a:r>
          <a:br>
            <a:rPr lang="en-US" sz="1500" b="1"/>
          </a:br>
          <a:r>
            <a:rPr lang="en-US" sz="1500" b="1"/>
            <a:t>65.59</a:t>
          </a:r>
        </a:p>
      </cdr:txBody>
    </cdr:sp>
  </cdr:relSizeAnchor>
  <cdr:relSizeAnchor xmlns:cdr="http://schemas.openxmlformats.org/drawingml/2006/chartDrawing">
    <cdr:from>
      <cdr:x>0.53028</cdr:x>
      <cdr:y>0.47608</cdr:y>
    </cdr:from>
    <cdr:to>
      <cdr:x>0.54489</cdr:x>
      <cdr:y>0.50024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id="{5166DCFA-728D-5362-E327-FC9D7C6C595F}"/>
            </a:ext>
          </a:extLst>
        </cdr:cNvPr>
        <cdr:cNvCxnSpPr/>
      </cdr:nvCxnSpPr>
      <cdr:spPr>
        <a:xfrm xmlns:a="http://schemas.openxmlformats.org/drawingml/2006/main">
          <a:off x="6720559" y="3391032"/>
          <a:ext cx="185208" cy="17207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0.47446</cdr:x>
      <cdr:y>0.29214</cdr:y>
    </cdr:from>
    <cdr:to>
      <cdr:x>0.58947</cdr:x>
      <cdr:y>0.40291</cdr:y>
    </cdr:to>
    <cdr:sp macro="" textlink="">
      <cdr:nvSpPr>
        <cdr:cNvPr id="20" name="TextBox 25">
          <a:extLst xmlns:a="http://schemas.openxmlformats.org/drawingml/2006/main">
            <a:ext uri="{FF2B5EF4-FFF2-40B4-BE49-F238E27FC236}">
              <a16:creationId xmlns:a16="http://schemas.microsoft.com/office/drawing/2014/main" id="{8CF9DB9C-98EA-9274-9647-6B74BF4DDC89}"/>
            </a:ext>
          </a:extLst>
        </cdr:cNvPr>
        <cdr:cNvSpPr txBox="1"/>
      </cdr:nvSpPr>
      <cdr:spPr>
        <a:xfrm xmlns:a="http://schemas.openxmlformats.org/drawingml/2006/main">
          <a:off x="6013147" y="2080822"/>
          <a:ext cx="1457489" cy="78903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Iraq War (start)</a:t>
          </a:r>
          <a:br>
            <a:rPr lang="en-US" sz="1500" b="1"/>
          </a:br>
          <a:r>
            <a:rPr lang="en-US" sz="1500" b="1"/>
            <a:t>EU expansion</a:t>
          </a:r>
          <a:br>
            <a:rPr lang="en-US" sz="1500" b="1"/>
          </a:br>
          <a:r>
            <a:rPr lang="en-US" sz="1500" b="1"/>
            <a:t>1/20/2003</a:t>
          </a:r>
          <a:r>
            <a:rPr lang="en-US" sz="1500" b="1" baseline="0"/>
            <a:t> 81.11</a:t>
          </a:r>
          <a:br>
            <a:rPr lang="en-US" sz="1500" b="1"/>
          </a:b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0.5473</cdr:x>
      <cdr:y>0.40039</cdr:y>
    </cdr:from>
    <cdr:to>
      <cdr:x>0.56909</cdr:x>
      <cdr:y>0.43051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id="{0B72AF8F-330A-C8CD-2DE1-C709BA8DA7E5}"/>
            </a:ext>
          </a:extLst>
        </cdr:cNvPr>
        <cdr:cNvCxnSpPr/>
      </cdr:nvCxnSpPr>
      <cdr:spPr>
        <a:xfrm xmlns:a="http://schemas.openxmlformats.org/drawingml/2006/main">
          <a:off x="6936220" y="2851881"/>
          <a:ext cx="276222" cy="21456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0.50095</cdr:x>
      <cdr:y>0.09742</cdr:y>
    </cdr:from>
    <cdr:to>
      <cdr:x>0.69497</cdr:x>
      <cdr:y>0.28395</cdr:y>
    </cdr:to>
    <cdr:sp macro="" textlink="">
      <cdr:nvSpPr>
        <cdr:cNvPr id="26" name="TextBox 25">
          <a:extLst xmlns:a="http://schemas.openxmlformats.org/drawingml/2006/main">
            <a:ext uri="{FF2B5EF4-FFF2-40B4-BE49-F238E27FC236}">
              <a16:creationId xmlns:a16="http://schemas.microsoft.com/office/drawing/2014/main" id="{F1C44410-80FF-DB04-EEF5-235CC64CF32A}"/>
            </a:ext>
          </a:extLst>
        </cdr:cNvPr>
        <cdr:cNvSpPr txBox="1"/>
      </cdr:nvSpPr>
      <cdr:spPr>
        <a:xfrm xmlns:a="http://schemas.openxmlformats.org/drawingml/2006/main">
          <a:off x="6348837" y="693869"/>
          <a:ext cx="2458873" cy="132863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Federal Debt &amp; Banking Crisis</a:t>
          </a:r>
          <a:br>
            <a:rPr lang="en-US" sz="1500" b="1"/>
          </a:br>
          <a:r>
            <a:rPr lang="en-US" sz="1500" b="1"/>
            <a:t>creation of Trillions by the Fed</a:t>
          </a:r>
          <a:br>
            <a:rPr lang="en-US" sz="1500" b="1"/>
          </a:br>
          <a:r>
            <a:rPr lang="en-US" sz="1500" b="1"/>
            <a:t>fictional</a:t>
          </a:r>
          <a:r>
            <a:rPr lang="en-US" sz="1500" b="1" baseline="0"/>
            <a:t> inflation data </a:t>
          </a:r>
          <a:br>
            <a:rPr lang="en-US" sz="1500" b="1" baseline="0"/>
          </a:br>
          <a:r>
            <a:rPr lang="en-US" sz="1500" b="1" baseline="0"/>
            <a:t>US Debt downgrades </a:t>
          </a:r>
        </a:p>
        <a:p xmlns:a="http://schemas.openxmlformats.org/drawingml/2006/main">
          <a:r>
            <a:rPr lang="en-US" sz="1500" b="1" baseline="0"/>
            <a:t>9/22/2008 93.65</a:t>
          </a: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0.61962</cdr:x>
      <cdr:y>0.26414</cdr:y>
    </cdr:from>
    <cdr:to>
      <cdr:x>0.67223</cdr:x>
      <cdr:y>0.34929</cdr:y>
    </cdr:to>
    <cdr:cxnSp macro="">
      <cdr:nvCxnSpPr>
        <cdr:cNvPr id="27" name="Straight Arrow Connector 26">
          <a:extLst xmlns:a="http://schemas.openxmlformats.org/drawingml/2006/main">
            <a:ext uri="{FF2B5EF4-FFF2-40B4-BE49-F238E27FC236}">
              <a16:creationId xmlns:a16="http://schemas.microsoft.com/office/drawing/2014/main" id="{CEE69685-A8D0-6B63-F2CF-AEF5ABDAF966}"/>
            </a:ext>
          </a:extLst>
        </cdr:cNvPr>
        <cdr:cNvCxnSpPr/>
      </cdr:nvCxnSpPr>
      <cdr:spPr>
        <a:xfrm xmlns:a="http://schemas.openxmlformats.org/drawingml/2006/main">
          <a:off x="7852776" y="1881409"/>
          <a:ext cx="666839" cy="60651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0.69798</cdr:x>
      <cdr:y>0.0916</cdr:y>
    </cdr:from>
    <cdr:to>
      <cdr:x>0.83386</cdr:x>
      <cdr:y>0.23425</cdr:y>
    </cdr:to>
    <cdr:sp macro="" textlink="">
      <cdr:nvSpPr>
        <cdr:cNvPr id="28" name="TextBox 25">
          <a:extLst xmlns:a="http://schemas.openxmlformats.org/drawingml/2006/main">
            <a:ext uri="{FF2B5EF4-FFF2-40B4-BE49-F238E27FC236}">
              <a16:creationId xmlns:a16="http://schemas.microsoft.com/office/drawing/2014/main" id="{F9451DA6-0CFA-B523-61B9-CF8585F3DA52}"/>
            </a:ext>
          </a:extLst>
        </cdr:cNvPr>
        <cdr:cNvSpPr txBox="1"/>
      </cdr:nvSpPr>
      <cdr:spPr>
        <a:xfrm xmlns:a="http://schemas.openxmlformats.org/drawingml/2006/main">
          <a:off x="8845970" y="652462"/>
          <a:ext cx="1722016" cy="101608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Federal Debt Crisis</a:t>
          </a:r>
          <a:br>
            <a:rPr lang="en-US" sz="1500" b="1"/>
          </a:br>
          <a:r>
            <a:rPr lang="en-US" sz="1500" b="1"/>
            <a:t>creation</a:t>
          </a:r>
          <a:r>
            <a:rPr lang="en-US" sz="1500" b="1" baseline="0"/>
            <a:t> of trillions</a:t>
          </a:r>
          <a:br>
            <a:rPr lang="en-US" sz="1500" b="1"/>
          </a:br>
          <a:r>
            <a:rPr lang="en-US" sz="1500" b="1"/>
            <a:t>Covid 2/24/2020</a:t>
          </a:r>
          <a:br>
            <a:rPr lang="en-US" sz="1500" b="1"/>
          </a:br>
          <a:r>
            <a:rPr lang="en-US" sz="1500" b="1"/>
            <a:t>126.15</a:t>
          </a:r>
          <a:br>
            <a:rPr lang="en-US" sz="1500" b="1"/>
          </a:b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0.82523</cdr:x>
      <cdr:y>0.14808</cdr:y>
    </cdr:from>
    <cdr:to>
      <cdr:x>0.87912</cdr:x>
      <cdr:y>0.15817</cdr:y>
    </cdr:to>
    <cdr:cxnSp macro="">
      <cdr:nvCxnSpPr>
        <cdr:cNvPr id="30" name="Straight Arrow Connector 29">
          <a:extLst xmlns:a="http://schemas.openxmlformats.org/drawingml/2006/main">
            <a:ext uri="{FF2B5EF4-FFF2-40B4-BE49-F238E27FC236}">
              <a16:creationId xmlns:a16="http://schemas.microsoft.com/office/drawing/2014/main" id="{838ED517-853B-2A82-302F-FFCA2A3A1083}"/>
            </a:ext>
          </a:extLst>
        </cdr:cNvPr>
        <cdr:cNvCxnSpPr/>
      </cdr:nvCxnSpPr>
      <cdr:spPr>
        <a:xfrm xmlns:a="http://schemas.openxmlformats.org/drawingml/2006/main">
          <a:off x="10458673" y="1054711"/>
          <a:ext cx="682924" cy="7188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0.84355</cdr:x>
      <cdr:y>0.00088</cdr:y>
    </cdr:from>
    <cdr:to>
      <cdr:x>1</cdr:x>
      <cdr:y>0.14002</cdr:y>
    </cdr:to>
    <cdr:sp macro="" textlink="">
      <cdr:nvSpPr>
        <cdr:cNvPr id="34" name="TextBox 25">
          <a:extLst xmlns:a="http://schemas.openxmlformats.org/drawingml/2006/main">
            <a:ext uri="{FF2B5EF4-FFF2-40B4-BE49-F238E27FC236}">
              <a16:creationId xmlns:a16="http://schemas.microsoft.com/office/drawing/2014/main" id="{7D2E58F4-D1A0-3A2F-08D9-3B9F3B5FCFDF}"/>
            </a:ext>
          </a:extLst>
        </cdr:cNvPr>
        <cdr:cNvSpPr txBox="1"/>
      </cdr:nvSpPr>
      <cdr:spPr>
        <a:xfrm xmlns:a="http://schemas.openxmlformats.org/drawingml/2006/main">
          <a:off x="10690747" y="6252"/>
          <a:ext cx="1982837" cy="99107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Pricing in a Financial Crisis , War, </a:t>
          </a:r>
          <a:r>
            <a:rPr lang="en-US" sz="1500" b="1" baseline="0"/>
            <a:t>more QE</a:t>
          </a:r>
          <a:br>
            <a:rPr lang="en-US" sz="1500" b="1" baseline="0"/>
          </a:br>
          <a:r>
            <a:rPr lang="en-US" sz="1500" b="1" baseline="0"/>
            <a:t>&amp; US debt downgrades </a:t>
          </a:r>
          <a:br>
            <a:rPr lang="en-US" sz="1500" b="1" baseline="0"/>
          </a:br>
          <a:r>
            <a:rPr lang="en-US" sz="1500" b="1" baseline="0"/>
            <a:t>5/27/2025 100.12</a:t>
          </a:r>
          <a:br>
            <a:rPr lang="en-US" sz="1500" b="1"/>
          </a:b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0.92177</cdr:x>
      <cdr:y>0.14002</cdr:y>
    </cdr:from>
    <cdr:to>
      <cdr:x>0.97271</cdr:x>
      <cdr:y>0.29694</cdr:y>
    </cdr:to>
    <cdr:cxnSp macro="">
      <cdr:nvCxnSpPr>
        <cdr:cNvPr id="36" name="Straight Arrow Connector 35">
          <a:extLst xmlns:a="http://schemas.openxmlformats.org/drawingml/2006/main">
            <a:ext uri="{FF2B5EF4-FFF2-40B4-BE49-F238E27FC236}">
              <a16:creationId xmlns:a16="http://schemas.microsoft.com/office/drawing/2014/main" id="{3E3EA6F4-9EA9-B744-00D1-1124DBB3665A}"/>
            </a:ext>
          </a:extLst>
        </cdr:cNvPr>
        <cdr:cNvCxnSpPr>
          <a:stCxn xmlns:a="http://schemas.openxmlformats.org/drawingml/2006/main" id="34" idx="2"/>
        </cdr:cNvCxnSpPr>
      </cdr:nvCxnSpPr>
      <cdr:spPr>
        <a:xfrm xmlns:a="http://schemas.openxmlformats.org/drawingml/2006/main">
          <a:off x="11682166" y="997331"/>
          <a:ext cx="645563" cy="111771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0.17134</cdr:x>
      <cdr:y>0.55717</cdr:y>
    </cdr:from>
    <cdr:to>
      <cdr:x>0.19045</cdr:x>
      <cdr:y>0.575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id="{73D1BF9B-F544-4E4E-93DB-74C90CE935B0}"/>
            </a:ext>
          </a:extLst>
        </cdr:cNvPr>
        <cdr:cNvCxnSpPr/>
      </cdr:nvCxnSpPr>
      <cdr:spPr>
        <a:xfrm xmlns:a="http://schemas.openxmlformats.org/drawingml/2006/main">
          <a:off x="2171461" y="3968630"/>
          <a:ext cx="242258" cy="1270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0.15025</cdr:x>
      <cdr:y>0.81418</cdr:y>
    </cdr:from>
    <cdr:to>
      <cdr:x>0.18552</cdr:x>
      <cdr:y>0.84733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73D1BF9B-F544-4E4E-93DB-74C90CE935B0}"/>
            </a:ext>
          </a:extLst>
        </cdr:cNvPr>
        <cdr:cNvCxnSpPr/>
      </cdr:nvCxnSpPr>
      <cdr:spPr>
        <a:xfrm xmlns:a="http://schemas.openxmlformats.org/drawingml/2006/main" flipH="1" flipV="1">
          <a:off x="1904144" y="5799240"/>
          <a:ext cx="447033" cy="23613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0.1841</cdr:x>
      <cdr:y>0.79435</cdr:y>
    </cdr:from>
    <cdr:to>
      <cdr:x>0.31631</cdr:x>
      <cdr:y>0.90536</cdr:y>
    </cdr:to>
    <cdr:sp macro="" textlink="">
      <cdr:nvSpPr>
        <cdr:cNvPr id="7" name="TextBox 5">
          <a:extLst xmlns:a="http://schemas.openxmlformats.org/drawingml/2006/main">
            <a:ext uri="{FF2B5EF4-FFF2-40B4-BE49-F238E27FC236}">
              <a16:creationId xmlns:a16="http://schemas.microsoft.com/office/drawing/2014/main" id="{4A0F9A4B-0F21-8687-5364-5FC11351128F}"/>
            </a:ext>
          </a:extLst>
        </cdr:cNvPr>
        <cdr:cNvSpPr txBox="1"/>
      </cdr:nvSpPr>
      <cdr:spPr>
        <a:xfrm xmlns:a="http://schemas.openxmlformats.org/drawingml/2006/main">
          <a:off x="2333206" y="5657970"/>
          <a:ext cx="1675636" cy="79075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 baseline="0"/>
            <a:t>Hunt Brothers </a:t>
          </a:r>
          <a:br>
            <a:rPr lang="en-US" sz="1500" b="1" baseline="0"/>
          </a:br>
          <a:r>
            <a:rPr lang="en-US" sz="1500" b="1" baseline="0"/>
            <a:t>hyperinflation</a:t>
          </a:r>
          <a:br>
            <a:rPr lang="en-US" sz="1500" b="1" baseline="0"/>
          </a:br>
          <a:r>
            <a:rPr lang="en-US" sz="1500" b="1" baseline="0"/>
            <a:t>12/31/1979  </a:t>
          </a:r>
          <a:r>
            <a:rPr lang="en-US" sz="15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16.15</a:t>
          </a:r>
          <a:r>
            <a:rPr lang="en-US" sz="1500" b="1" baseline="0"/>
            <a:t> </a:t>
          </a:r>
          <a:endParaRPr lang="en-US" sz="1500" b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0.36154</cdr:x>
      <cdr:y>0</cdr:y>
    </cdr:from>
    <cdr:to>
      <cdr:x>0.84615</cdr:x>
      <cdr:y>0.05211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F374D3-37E9-9A0F-568B-D90F6D5FD798}"/>
            </a:ext>
          </a:extLst>
        </cdr:cNvPr>
        <cdr:cNvSpPr txBox="1"/>
      </cdr:nvSpPr>
      <cdr:spPr>
        <a:xfrm xmlns:a="http://schemas.openxmlformats.org/drawingml/2006/main">
          <a:off x="1627909" y="0"/>
          <a:ext cx="2182091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400" b="1" kern="1200">
              <a:latin typeface="Calibri" panose="020F0502020204030204" pitchFamily="34" charset="0"/>
              <a:cs typeface="Calibri" panose="020F0502020204030204" pitchFamily="34" charset="0"/>
            </a:rPr>
            <a:t>Your Trade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0.21835</cdr:x>
      <cdr:y>0.06514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A24244FE-C266-842B-7441-59AAA4CB477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990738" cy="4763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megroup.com/markets/metals/precious/e-mini-silver.margins.html" TargetMode="External"/><Relationship Id="rId13" Type="http://schemas.openxmlformats.org/officeDocument/2006/relationships/hyperlink" Target="https://www.cmegroup.com/markets/metals/precious/e-mini-gold.contractSpecs.html" TargetMode="External"/><Relationship Id="rId18" Type="http://schemas.openxmlformats.org/officeDocument/2006/relationships/hyperlink" Target="https://www.cmegroup.com/markets/metals/precious/gold.quotes.html" TargetMode="External"/><Relationship Id="rId3" Type="http://schemas.openxmlformats.org/officeDocument/2006/relationships/hyperlink" Target="https://www.cmegroup.com/markets/metals/precious/gold.quotes.html" TargetMode="External"/><Relationship Id="rId21" Type="http://schemas.openxmlformats.org/officeDocument/2006/relationships/hyperlink" Target="https://www.cmegroup.com/markets/metals/precious/silver.quotes.html" TargetMode="External"/><Relationship Id="rId7" Type="http://schemas.openxmlformats.org/officeDocument/2006/relationships/hyperlink" Target="https://www.cmegroup.com/markets/metals/precious/e-mini-silver.contractSpecs.html" TargetMode="External"/><Relationship Id="rId12" Type="http://schemas.openxmlformats.org/officeDocument/2006/relationships/hyperlink" Target="https://www.cmegroup.com/markets/metals/precious/e-mini-gold.margins.html" TargetMode="External"/><Relationship Id="rId17" Type="http://schemas.openxmlformats.org/officeDocument/2006/relationships/hyperlink" Target="https://peterknightadvisor.com/2016/10/28/disclosure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barchart.com/futures/quotes/siY00/interactive-chart" TargetMode="External"/><Relationship Id="rId16" Type="http://schemas.openxmlformats.org/officeDocument/2006/relationships/hyperlink" Target="https://www.cmegroup.com/markets/metals/precious/1000-oz-silver.contractSpecs.html" TargetMode="External"/><Relationship Id="rId20" Type="http://schemas.openxmlformats.org/officeDocument/2006/relationships/hyperlink" Target="https://www.cmegroup.com/markets/metals/precious/gold.quotes.html" TargetMode="External"/><Relationship Id="rId1" Type="http://schemas.openxmlformats.org/officeDocument/2006/relationships/hyperlink" Target="https://www.barchart.com/futures/quotes/GCY00/interactive-chart" TargetMode="External"/><Relationship Id="rId6" Type="http://schemas.openxmlformats.org/officeDocument/2006/relationships/hyperlink" Target="https://www.cmegroup.com/markets/metals/precious/e-micro-gold.contractSpecs.html" TargetMode="External"/><Relationship Id="rId11" Type="http://schemas.openxmlformats.org/officeDocument/2006/relationships/hyperlink" Target="https://www.cmegroup.com/markets/metals/precious/e-micro-gold.margins.htm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cmegroup.com/markets/metals/precious/1000-oz-silver.margins.html" TargetMode="External"/><Relationship Id="rId15" Type="http://schemas.openxmlformats.org/officeDocument/2006/relationships/hyperlink" Target="https://www.cmegroup.com/markets/metals/precious/gold.contractSpecs.html" TargetMode="External"/><Relationship Id="rId23" Type="http://schemas.openxmlformats.org/officeDocument/2006/relationships/hyperlink" Target="https://peterknightadvisor.com/2016/10/28/disclosure/" TargetMode="External"/><Relationship Id="rId10" Type="http://schemas.openxmlformats.org/officeDocument/2006/relationships/hyperlink" Target="https://www.cmegroup.com/markets/metals/precious/silver.contractSpecs.html" TargetMode="External"/><Relationship Id="rId19" Type="http://schemas.openxmlformats.org/officeDocument/2006/relationships/hyperlink" Target="https://www.cmegroup.com/markets/metals/precious/silver.quotes.html" TargetMode="External"/><Relationship Id="rId4" Type="http://schemas.openxmlformats.org/officeDocument/2006/relationships/hyperlink" Target="https://www.cmegroup.com/markets/metals/precious/silver.quotes.html" TargetMode="External"/><Relationship Id="rId9" Type="http://schemas.openxmlformats.org/officeDocument/2006/relationships/hyperlink" Target="https://www.cmegroup.com/markets/metals/precious/silver.margins.html" TargetMode="External"/><Relationship Id="rId14" Type="http://schemas.openxmlformats.org/officeDocument/2006/relationships/hyperlink" Target="https://www.cmegroup.com/markets/metals/precious/gold.margins.html" TargetMode="External"/><Relationship Id="rId22" Type="http://schemas.openxmlformats.org/officeDocument/2006/relationships/hyperlink" Target="https://peterknightadvisor.com/2015/04/10/239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1FAF-D91B-48BB-B856-B2C6C4AA1BB5}">
  <dimension ref="A1:DU2828"/>
  <sheetViews>
    <sheetView tabSelected="1" topLeftCell="B1" zoomScale="53" zoomScaleNormal="53" workbookViewId="0">
      <selection activeCell="I42" sqref="I42:I43"/>
    </sheetView>
  </sheetViews>
  <sheetFormatPr defaultRowHeight="15.75" x14ac:dyDescent="0.25"/>
  <cols>
    <col min="1" max="1" width="1.5" style="3" customWidth="1"/>
    <col min="2" max="2" width="13.875" style="23" customWidth="1"/>
    <col min="3" max="3" width="18.25" style="24" customWidth="1"/>
    <col min="4" max="4" width="11.375" style="24" customWidth="1"/>
    <col min="5" max="5" width="8.125" style="24" customWidth="1"/>
    <col min="6" max="6" width="16.25" style="24" customWidth="1"/>
    <col min="7" max="7" width="14.25" style="24" customWidth="1"/>
    <col min="8" max="8" width="1.5" customWidth="1"/>
    <col min="9" max="9" width="27.5" customWidth="1"/>
    <col min="10" max="10" width="26.375" customWidth="1"/>
    <col min="11" max="11" width="1.875" style="3" customWidth="1"/>
    <col min="12" max="13" width="13.625" customWidth="1"/>
    <col min="14" max="14" width="15.5" customWidth="1"/>
    <col min="15" max="15" width="16.125" customWidth="1"/>
    <col min="16" max="16" width="15" customWidth="1"/>
    <col min="17" max="17" width="2.125" customWidth="1"/>
    <col min="18" max="18" width="26.375" customWidth="1"/>
    <col min="19" max="19" width="19.625" customWidth="1"/>
    <col min="20" max="28" width="13.625" customWidth="1"/>
    <col min="29" max="29" width="11.375" customWidth="1"/>
    <col min="30" max="49" width="13.625" customWidth="1"/>
    <col min="50" max="50" width="12.625" style="77" customWidth="1"/>
    <col min="51" max="51" width="9" style="46" customWidth="1"/>
    <col min="52" max="52" width="14.5" style="46" customWidth="1"/>
    <col min="53" max="53" width="4.875" style="46" customWidth="1"/>
    <col min="54" max="54" width="13.625" style="46" customWidth="1"/>
    <col min="55" max="55" width="12.75" style="46" customWidth="1"/>
    <col min="56" max="56" width="7.375" style="46" customWidth="1"/>
    <col min="57" max="57" width="12.75" style="46" customWidth="1"/>
    <col min="58" max="58" width="13.875" style="46" customWidth="1"/>
    <col min="59" max="60" width="12" style="78" customWidth="1"/>
    <col min="61" max="61" width="13.75" style="77" customWidth="1"/>
    <col min="62" max="62" width="9" style="77" customWidth="1"/>
    <col min="63" max="63" width="15" style="46" customWidth="1"/>
    <col min="64" max="64" width="12.25" style="78" customWidth="1"/>
    <col min="65" max="65" width="9.875" style="79" customWidth="1"/>
    <col min="66" max="66" width="10.375" style="79" customWidth="1"/>
    <col min="67" max="67" width="10.5" style="79" customWidth="1"/>
    <col min="68" max="68" width="14.625" style="78" customWidth="1"/>
    <col min="69" max="69" width="11.625" style="45" customWidth="1"/>
    <col min="70" max="71" width="11.625" style="79" customWidth="1"/>
    <col min="72" max="73" width="15" style="46" customWidth="1"/>
    <col min="74" max="74" width="2.25" style="55" customWidth="1"/>
    <col min="75" max="75" width="21.5" style="55" customWidth="1"/>
    <col min="76" max="76" width="29" style="3" customWidth="1"/>
    <col min="77" max="77" width="16.125" style="3" customWidth="1"/>
    <col min="78" max="80" width="22.625" style="3" customWidth="1"/>
    <col min="81" max="81" width="14.25" style="3" customWidth="1"/>
    <col min="82" max="83" width="12.375" style="3" customWidth="1"/>
    <col min="84" max="88" width="14.25" style="3" customWidth="1"/>
    <col min="89" max="90" width="13.5" style="3" customWidth="1"/>
    <col min="91" max="91" width="19.375" style="3" customWidth="1"/>
    <col min="92" max="93" width="19.375" customWidth="1"/>
    <col min="94" max="94" width="9" customWidth="1"/>
  </cols>
  <sheetData>
    <row r="1" spans="1:114" s="3" customFormat="1" ht="11.25" customHeight="1" x14ac:dyDescent="0.25">
      <c r="B1" s="21"/>
      <c r="C1" s="22"/>
      <c r="D1" s="22"/>
      <c r="E1" s="22"/>
      <c r="F1" s="22"/>
      <c r="G1" s="22"/>
      <c r="H1" s="1"/>
      <c r="AX1" s="39"/>
      <c r="AY1" s="40"/>
      <c r="AZ1" s="40"/>
      <c r="BA1" s="40"/>
      <c r="BB1" s="40"/>
      <c r="BC1" s="40"/>
      <c r="BD1" s="40"/>
      <c r="BE1" s="40"/>
      <c r="BF1" s="40"/>
      <c r="BG1" s="41"/>
      <c r="BH1" s="41"/>
      <c r="BI1" s="42"/>
      <c r="BJ1" s="42"/>
      <c r="BK1" s="43"/>
      <c r="BL1" s="44"/>
      <c r="BM1" s="45"/>
      <c r="BN1" s="45"/>
      <c r="BO1" s="45"/>
      <c r="BP1" s="44"/>
      <c r="BQ1" s="45"/>
      <c r="BR1" s="45"/>
      <c r="BS1" s="45"/>
      <c r="BT1" s="40"/>
      <c r="BU1" s="46"/>
      <c r="BV1" s="47"/>
      <c r="BW1" s="47"/>
      <c r="BX1" s="1"/>
      <c r="BY1" s="1"/>
      <c r="BZ1" s="1"/>
      <c r="CA1" s="1"/>
      <c r="CB1" s="1"/>
      <c r="CC1" s="1"/>
      <c r="CD1" s="1"/>
      <c r="CE1" s="1"/>
    </row>
    <row r="2" spans="1:114" ht="19.5" customHeight="1" x14ac:dyDescent="0.25">
      <c r="B2" s="91" t="str">
        <f>AX2</f>
        <v xml:space="preserve">Date </v>
      </c>
      <c r="C2" s="89" t="str">
        <f>AY2</f>
        <v>Gold Silver Ratio 1975-2025</v>
      </c>
      <c r="D2" s="93" t="str">
        <f>BI2</f>
        <v>Gold</v>
      </c>
      <c r="E2" s="93" t="str">
        <f>BJ2</f>
        <v>Silver</v>
      </c>
      <c r="F2" s="89" t="str">
        <f>AZ2</f>
        <v>Gold position value</v>
      </c>
      <c r="G2" s="89" t="str">
        <f>BC2</f>
        <v xml:space="preserve">Silver position value </v>
      </c>
      <c r="H2" s="6"/>
      <c r="I2" s="126" t="s">
        <v>72</v>
      </c>
      <c r="J2" s="12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48" t="s">
        <v>0</v>
      </c>
      <c r="AY2" s="49" t="s">
        <v>1</v>
      </c>
      <c r="AZ2" s="49" t="s">
        <v>2</v>
      </c>
      <c r="BA2" s="50">
        <f>MAX(J10-(J10*2),J10)</f>
        <v>1000</v>
      </c>
      <c r="BB2" s="49" t="s">
        <v>52</v>
      </c>
      <c r="BC2" s="49" t="s">
        <v>3</v>
      </c>
      <c r="BD2" s="50">
        <f>MAX((J12*-2+J12),J12)</f>
        <v>100000</v>
      </c>
      <c r="BE2" s="49" t="s">
        <v>52</v>
      </c>
      <c r="BF2" s="49" t="s">
        <v>4</v>
      </c>
      <c r="BG2" s="51" t="s">
        <v>49</v>
      </c>
      <c r="BH2" s="51" t="s">
        <v>50</v>
      </c>
      <c r="BI2" s="52" t="s">
        <v>6</v>
      </c>
      <c r="BJ2" s="52" t="s">
        <v>7</v>
      </c>
      <c r="BK2" s="49" t="s">
        <v>27</v>
      </c>
      <c r="BL2" s="51" t="s">
        <v>29</v>
      </c>
      <c r="BM2" s="53" t="s">
        <v>36</v>
      </c>
      <c r="BN2" s="53" t="s">
        <v>37</v>
      </c>
      <c r="BO2" s="53" t="s">
        <v>38</v>
      </c>
      <c r="BP2" s="51" t="s">
        <v>30</v>
      </c>
      <c r="BQ2" s="54" t="s">
        <v>31</v>
      </c>
      <c r="BR2" s="53" t="s">
        <v>40</v>
      </c>
      <c r="BS2" s="53" t="s">
        <v>41</v>
      </c>
      <c r="BT2" s="49" t="s">
        <v>28</v>
      </c>
      <c r="BU2" s="49" t="s">
        <v>5</v>
      </c>
      <c r="BV2" s="47"/>
      <c r="BZ2" s="5"/>
      <c r="CA2" s="5"/>
      <c r="CB2" s="5"/>
      <c r="CC2" s="5"/>
      <c r="CD2" s="5"/>
      <c r="CE2" s="1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ht="30.75" customHeight="1" x14ac:dyDescent="0.25">
      <c r="B3" s="92"/>
      <c r="C3" s="90"/>
      <c r="D3" s="94"/>
      <c r="E3" s="94"/>
      <c r="F3" s="90"/>
      <c r="G3" s="90"/>
      <c r="H3" s="6"/>
      <c r="I3" s="128"/>
      <c r="J3" s="12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48"/>
      <c r="AY3" s="49"/>
      <c r="AZ3" s="49"/>
      <c r="BA3" s="50"/>
      <c r="BB3" s="49"/>
      <c r="BC3" s="49"/>
      <c r="BD3" s="50"/>
      <c r="BE3" s="49"/>
      <c r="BF3" s="49"/>
      <c r="BG3" s="51"/>
      <c r="BH3" s="51"/>
      <c r="BI3" s="52"/>
      <c r="BJ3" s="52"/>
      <c r="BK3" s="49"/>
      <c r="BL3" s="51"/>
      <c r="BM3" s="53"/>
      <c r="BN3" s="53"/>
      <c r="BO3" s="53"/>
      <c r="BP3" s="51"/>
      <c r="BQ3" s="54"/>
      <c r="BR3" s="53"/>
      <c r="BS3" s="53"/>
      <c r="BT3" s="49"/>
      <c r="BU3" s="49"/>
      <c r="BV3" s="47"/>
      <c r="BZ3" s="5"/>
      <c r="CA3" s="5"/>
      <c r="CB3" s="5"/>
      <c r="CC3" s="5"/>
      <c r="CD3" s="5"/>
      <c r="CE3" s="1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s="31" customFormat="1" ht="22.5" customHeight="1" x14ac:dyDescent="0.25">
      <c r="A4" s="29"/>
      <c r="B4" s="25">
        <f t="shared" ref="B4:B67" si="0">AX4</f>
        <v>27393</v>
      </c>
      <c r="C4" s="26">
        <f t="shared" ref="C4:C67" si="1">AY4</f>
        <v>39.965596330275226</v>
      </c>
      <c r="D4" s="27">
        <f t="shared" ref="D4:D67" si="2">BI4</f>
        <v>174.25</v>
      </c>
      <c r="E4" s="27">
        <f t="shared" ref="E4:E67" si="3">BJ4</f>
        <v>4.3600000000000003</v>
      </c>
      <c r="F4" s="26">
        <f t="shared" ref="F4:F67" si="4">AZ4</f>
        <v>174250</v>
      </c>
      <c r="G4" s="26">
        <f t="shared" ref="G4:G67" si="5">BC4</f>
        <v>436000.00000000006</v>
      </c>
      <c r="H4" s="28"/>
      <c r="I4" s="197" t="s">
        <v>8</v>
      </c>
      <c r="J4" s="133">
        <f>N40</f>
        <v>360000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56">
        <v>27393</v>
      </c>
      <c r="AY4" s="57">
        <f t="shared" ref="AY4:AY67" si="6">BI4/BJ4</f>
        <v>39.965596330275226</v>
      </c>
      <c r="AZ4" s="57">
        <f>BI4*K36</f>
        <v>174250</v>
      </c>
      <c r="BA4" s="57"/>
      <c r="BB4" s="57"/>
      <c r="BC4" s="57">
        <f>K41*BJ4</f>
        <v>436000.00000000006</v>
      </c>
      <c r="BD4" s="57"/>
      <c r="BE4" s="57"/>
      <c r="BF4" s="57">
        <f t="shared" ref="BF4:BF67" si="7">BC4-AZ4</f>
        <v>261750.00000000006</v>
      </c>
      <c r="BG4" s="56">
        <f>(AY4=AY2636)*AX4</f>
        <v>0</v>
      </c>
      <c r="BH4" s="56">
        <f>(AY4=AY2638)*AX4</f>
        <v>0</v>
      </c>
      <c r="BI4" s="52">
        <v>174.25</v>
      </c>
      <c r="BJ4" s="52">
        <v>4.3600000000000003</v>
      </c>
      <c r="BK4" s="57">
        <f t="shared" ref="BK4:BK67" si="8">SUM(BT4:BU4)</f>
        <v>-265750</v>
      </c>
      <c r="BL4" s="56">
        <f>(BK4=BK2638)*AX4</f>
        <v>0</v>
      </c>
      <c r="BM4" s="58">
        <f>(BK4=BK2638)*AY4</f>
        <v>0</v>
      </c>
      <c r="BN4" s="58">
        <f t="shared" ref="BN4:BN67" si="9">(BM4&gt;1)*BI4</f>
        <v>0</v>
      </c>
      <c r="BO4" s="58">
        <f t="shared" ref="BO4:BO67" si="10">(BM4&gt;0)*BJ4</f>
        <v>0</v>
      </c>
      <c r="BP4" s="56">
        <f>(BK4=BK2636)*AX4</f>
        <v>0</v>
      </c>
      <c r="BQ4" s="59">
        <f>(BK4=BK2636)*AY4</f>
        <v>0</v>
      </c>
      <c r="BR4" s="58">
        <f t="shared" ref="BR4:BR19" si="11">(BQ4&gt;0)*BI4</f>
        <v>0</v>
      </c>
      <c r="BS4" s="58">
        <f t="shared" ref="BS4:BS19" si="12">(BQ4&gt;0)*BJ4</f>
        <v>0</v>
      </c>
      <c r="BT4" s="57">
        <f>(J19-BI4)*J10</f>
        <v>-3151750</v>
      </c>
      <c r="BU4" s="57">
        <f>(J21-BJ4)*J12</f>
        <v>2886000</v>
      </c>
      <c r="BV4" s="60"/>
      <c r="BW4" s="61"/>
      <c r="BX4" s="29"/>
      <c r="BY4" s="29"/>
      <c r="BZ4" s="12"/>
      <c r="CA4" s="12"/>
      <c r="CB4" s="12"/>
      <c r="CC4" s="12"/>
      <c r="CD4" s="12"/>
      <c r="CE4" s="30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</row>
    <row r="5" spans="1:114" s="31" customFormat="1" ht="22.5" customHeight="1" thickBot="1" x14ac:dyDescent="0.3">
      <c r="A5" s="29"/>
      <c r="B5" s="25">
        <f t="shared" si="0"/>
        <v>27400</v>
      </c>
      <c r="C5" s="26">
        <f t="shared" si="1"/>
        <v>42.413381123058549</v>
      </c>
      <c r="D5" s="27">
        <f t="shared" si="2"/>
        <v>177.5</v>
      </c>
      <c r="E5" s="27">
        <f t="shared" si="3"/>
        <v>4.1849999999999996</v>
      </c>
      <c r="F5" s="26">
        <f t="shared" si="4"/>
        <v>177500</v>
      </c>
      <c r="G5" s="26">
        <f t="shared" si="5"/>
        <v>418499.99999999994</v>
      </c>
      <c r="H5" s="28"/>
      <c r="I5" s="198"/>
      <c r="J5" s="134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56">
        <v>27400</v>
      </c>
      <c r="AY5" s="57">
        <f t="shared" si="6"/>
        <v>42.413381123058549</v>
      </c>
      <c r="AZ5" s="57">
        <f>BI5*K36</f>
        <v>177500</v>
      </c>
      <c r="BA5" s="57"/>
      <c r="BB5" s="57"/>
      <c r="BC5" s="57">
        <f>K41*BJ5</f>
        <v>418499.99999999994</v>
      </c>
      <c r="BD5" s="57"/>
      <c r="BE5" s="57"/>
      <c r="BF5" s="57">
        <f t="shared" si="7"/>
        <v>240999.99999999994</v>
      </c>
      <c r="BG5" s="56">
        <f>(AY5=AY2636)*AX5</f>
        <v>0</v>
      </c>
      <c r="BH5" s="56">
        <f>(AY5=AY2638)*AX5</f>
        <v>0</v>
      </c>
      <c r="BI5" s="52">
        <v>177.5</v>
      </c>
      <c r="BJ5" s="52">
        <v>4.1849999999999996</v>
      </c>
      <c r="BK5" s="57">
        <f t="shared" si="8"/>
        <v>-245000</v>
      </c>
      <c r="BL5" s="56">
        <f>(BK5=BK2638)*AX5</f>
        <v>0</v>
      </c>
      <c r="BM5" s="58">
        <f>(BK5=BK2638)*AY5</f>
        <v>0</v>
      </c>
      <c r="BN5" s="58">
        <f t="shared" si="9"/>
        <v>0</v>
      </c>
      <c r="BO5" s="58">
        <f t="shared" si="10"/>
        <v>0</v>
      </c>
      <c r="BP5" s="56">
        <f>(BK5=BK2636)*AX5</f>
        <v>0</v>
      </c>
      <c r="BQ5" s="59">
        <f>(BK5=BK2636)*AY5</f>
        <v>0</v>
      </c>
      <c r="BR5" s="58">
        <f t="shared" si="11"/>
        <v>0</v>
      </c>
      <c r="BS5" s="58">
        <f t="shared" si="12"/>
        <v>0</v>
      </c>
      <c r="BT5" s="57">
        <f>(J19-BI5)*J10</f>
        <v>-3148500</v>
      </c>
      <c r="BU5" s="57">
        <f>(J21-BJ5)*J12</f>
        <v>2903500</v>
      </c>
      <c r="BV5" s="60"/>
      <c r="BW5" s="61"/>
      <c r="BX5" s="29"/>
      <c r="BY5" s="29"/>
      <c r="BZ5" s="12"/>
      <c r="CA5" s="12"/>
      <c r="CB5" s="12"/>
      <c r="CC5" s="12"/>
      <c r="CD5" s="12"/>
      <c r="CE5" s="30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</row>
    <row r="6" spans="1:114" s="31" customFormat="1" ht="22.5" customHeight="1" thickTop="1" thickBot="1" x14ac:dyDescent="0.3">
      <c r="A6" s="29"/>
      <c r="B6" s="25">
        <f t="shared" si="0"/>
        <v>27407</v>
      </c>
      <c r="C6" s="26">
        <f t="shared" si="1"/>
        <v>42.751842751842752</v>
      </c>
      <c r="D6" s="27">
        <f t="shared" si="2"/>
        <v>174</v>
      </c>
      <c r="E6" s="27">
        <f t="shared" si="3"/>
        <v>4.07</v>
      </c>
      <c r="F6" s="26">
        <f t="shared" si="4"/>
        <v>174000</v>
      </c>
      <c r="G6" s="26">
        <f t="shared" si="5"/>
        <v>407000</v>
      </c>
      <c r="H6" s="28"/>
      <c r="I6" s="189" t="s">
        <v>24</v>
      </c>
      <c r="J6" s="173">
        <v>3326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56">
        <v>27407</v>
      </c>
      <c r="AY6" s="57">
        <f t="shared" si="6"/>
        <v>42.751842751842752</v>
      </c>
      <c r="AZ6" s="57">
        <f>BI6*K36</f>
        <v>174000</v>
      </c>
      <c r="BA6" s="57"/>
      <c r="BB6" s="57"/>
      <c r="BC6" s="57">
        <f>K41*BJ6</f>
        <v>407000</v>
      </c>
      <c r="BD6" s="57"/>
      <c r="BE6" s="57"/>
      <c r="BF6" s="57">
        <f t="shared" si="7"/>
        <v>233000</v>
      </c>
      <c r="BG6" s="56">
        <f>(AY6=AY2636)*AX6</f>
        <v>0</v>
      </c>
      <c r="BH6" s="56">
        <f>(AY6=AY2638)*AX6</f>
        <v>0</v>
      </c>
      <c r="BI6" s="52">
        <v>174</v>
      </c>
      <c r="BJ6" s="52">
        <v>4.07</v>
      </c>
      <c r="BK6" s="57">
        <f t="shared" si="8"/>
        <v>-237000</v>
      </c>
      <c r="BL6" s="56">
        <f>(BK6=BK2638)*AX6</f>
        <v>0</v>
      </c>
      <c r="BM6" s="58">
        <f>(BK6=BK2638)*AY6</f>
        <v>0</v>
      </c>
      <c r="BN6" s="58">
        <f t="shared" si="9"/>
        <v>0</v>
      </c>
      <c r="BO6" s="58">
        <f t="shared" si="10"/>
        <v>0</v>
      </c>
      <c r="BP6" s="56">
        <f>(BK6=BK2636)*AX6</f>
        <v>0</v>
      </c>
      <c r="BQ6" s="59">
        <f>(BK6=BK2636)*AY6</f>
        <v>0</v>
      </c>
      <c r="BR6" s="58">
        <f t="shared" si="11"/>
        <v>0</v>
      </c>
      <c r="BS6" s="58">
        <f t="shared" si="12"/>
        <v>0</v>
      </c>
      <c r="BT6" s="57">
        <f>(J19-BI6)*J10</f>
        <v>-3152000</v>
      </c>
      <c r="BU6" s="57">
        <f>(J21-BJ6)*J12</f>
        <v>2915000</v>
      </c>
      <c r="BV6" s="60"/>
      <c r="BW6" s="61"/>
      <c r="BX6" s="29"/>
      <c r="BY6" s="29"/>
      <c r="BZ6" s="12"/>
      <c r="CA6" s="12"/>
      <c r="CB6" s="12"/>
      <c r="CC6" s="12"/>
      <c r="CD6" s="12"/>
      <c r="CE6" s="30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</row>
    <row r="7" spans="1:114" s="31" customFormat="1" ht="22.5" customHeight="1" thickTop="1" thickBot="1" x14ac:dyDescent="0.3">
      <c r="A7" s="29"/>
      <c r="B7" s="25">
        <f t="shared" si="0"/>
        <v>27414</v>
      </c>
      <c r="C7" s="26">
        <f t="shared" si="1"/>
        <v>41.823529411764703</v>
      </c>
      <c r="D7" s="27">
        <f t="shared" si="2"/>
        <v>177.75</v>
      </c>
      <c r="E7" s="27">
        <f t="shared" si="3"/>
        <v>4.25</v>
      </c>
      <c r="F7" s="26">
        <f t="shared" si="4"/>
        <v>177750</v>
      </c>
      <c r="G7" s="26">
        <f t="shared" si="5"/>
        <v>425000</v>
      </c>
      <c r="H7" s="28"/>
      <c r="I7" s="189"/>
      <c r="J7" s="173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56">
        <v>27414</v>
      </c>
      <c r="AY7" s="57">
        <f t="shared" si="6"/>
        <v>41.823529411764703</v>
      </c>
      <c r="AZ7" s="57">
        <f>BI7*K36</f>
        <v>177750</v>
      </c>
      <c r="BA7" s="57"/>
      <c r="BB7" s="57"/>
      <c r="BC7" s="57">
        <f>K41*BJ7</f>
        <v>425000</v>
      </c>
      <c r="BD7" s="57"/>
      <c r="BE7" s="57"/>
      <c r="BF7" s="57">
        <f t="shared" si="7"/>
        <v>247250</v>
      </c>
      <c r="BG7" s="56">
        <f>(AY7=AY2636)*AX7</f>
        <v>0</v>
      </c>
      <c r="BH7" s="56">
        <f>(AY7=AY2638)*AX7</f>
        <v>0</v>
      </c>
      <c r="BI7" s="52">
        <v>177.75</v>
      </c>
      <c r="BJ7" s="52">
        <v>4.25</v>
      </c>
      <c r="BK7" s="57">
        <f t="shared" si="8"/>
        <v>-251250</v>
      </c>
      <c r="BL7" s="56">
        <f>(BK7=BK2638)*AX7</f>
        <v>0</v>
      </c>
      <c r="BM7" s="58">
        <f>(BK7=BK2638)*AY7</f>
        <v>0</v>
      </c>
      <c r="BN7" s="58">
        <f t="shared" si="9"/>
        <v>0</v>
      </c>
      <c r="BO7" s="58">
        <f t="shared" si="10"/>
        <v>0</v>
      </c>
      <c r="BP7" s="56">
        <f>(BK7=BK2636)*AX7</f>
        <v>0</v>
      </c>
      <c r="BQ7" s="59">
        <f>(BK7=BK2636)*AY7</f>
        <v>0</v>
      </c>
      <c r="BR7" s="58">
        <f t="shared" si="11"/>
        <v>0</v>
      </c>
      <c r="BS7" s="58">
        <f t="shared" si="12"/>
        <v>0</v>
      </c>
      <c r="BT7" s="57">
        <f>(J19-BI7)*J10</f>
        <v>-3148250</v>
      </c>
      <c r="BU7" s="57">
        <f>(J21-BJ7)*J12</f>
        <v>2897000</v>
      </c>
      <c r="BV7" s="60"/>
      <c r="BW7" s="61"/>
      <c r="BX7" s="29"/>
      <c r="BY7" s="29"/>
      <c r="BZ7" s="12"/>
      <c r="CA7" s="12"/>
      <c r="CB7" s="12"/>
      <c r="CC7" s="12"/>
      <c r="CD7" s="12"/>
      <c r="CE7" s="30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</row>
    <row r="8" spans="1:114" s="31" customFormat="1" ht="22.5" customHeight="1" thickTop="1" thickBot="1" x14ac:dyDescent="0.3">
      <c r="A8" s="29"/>
      <c r="B8" s="25">
        <f t="shared" si="0"/>
        <v>27421</v>
      </c>
      <c r="C8" s="26">
        <f t="shared" si="1"/>
        <v>42.991452991452995</v>
      </c>
      <c r="D8" s="27">
        <f t="shared" si="2"/>
        <v>176.05</v>
      </c>
      <c r="E8" s="27">
        <f t="shared" si="3"/>
        <v>4.0949999999999998</v>
      </c>
      <c r="F8" s="26">
        <f t="shared" si="4"/>
        <v>176050</v>
      </c>
      <c r="G8" s="26">
        <f t="shared" si="5"/>
        <v>409500</v>
      </c>
      <c r="H8" s="28"/>
      <c r="I8" s="189" t="s">
        <v>25</v>
      </c>
      <c r="J8" s="174">
        <v>33.22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56">
        <v>27421</v>
      </c>
      <c r="AY8" s="57">
        <f t="shared" si="6"/>
        <v>42.991452991452995</v>
      </c>
      <c r="AZ8" s="57">
        <f>BI8*K36</f>
        <v>176050</v>
      </c>
      <c r="BA8" s="57"/>
      <c r="BB8" s="57"/>
      <c r="BC8" s="57">
        <f>K41*BJ8</f>
        <v>409500</v>
      </c>
      <c r="BD8" s="57"/>
      <c r="BE8" s="57"/>
      <c r="BF8" s="57">
        <f t="shared" si="7"/>
        <v>233450</v>
      </c>
      <c r="BG8" s="56">
        <f>(AY8=AY2636)*AX8</f>
        <v>0</v>
      </c>
      <c r="BH8" s="56">
        <f>(AY8=AY2638)*AX8</f>
        <v>0</v>
      </c>
      <c r="BI8" s="52">
        <v>176.05</v>
      </c>
      <c r="BJ8" s="52">
        <v>4.0949999999999998</v>
      </c>
      <c r="BK8" s="57">
        <f t="shared" si="8"/>
        <v>-237450</v>
      </c>
      <c r="BL8" s="56">
        <f>(BK8=BK2638)*AX8</f>
        <v>0</v>
      </c>
      <c r="BM8" s="58">
        <f>(BK8=BK2638)*AY8</f>
        <v>0</v>
      </c>
      <c r="BN8" s="58">
        <f t="shared" si="9"/>
        <v>0</v>
      </c>
      <c r="BO8" s="58">
        <f t="shared" si="10"/>
        <v>0</v>
      </c>
      <c r="BP8" s="56">
        <f>(BK8=BK2636)*AX8</f>
        <v>0</v>
      </c>
      <c r="BQ8" s="59">
        <f>(BK8=BK2636)*AY8</f>
        <v>0</v>
      </c>
      <c r="BR8" s="58">
        <f t="shared" si="11"/>
        <v>0</v>
      </c>
      <c r="BS8" s="58">
        <f t="shared" si="12"/>
        <v>0</v>
      </c>
      <c r="BT8" s="57">
        <f>(J19-BI8)*J10</f>
        <v>-3149950</v>
      </c>
      <c r="BU8" s="57">
        <f>(J21-BJ8)*J12</f>
        <v>2912500</v>
      </c>
      <c r="BV8" s="60"/>
      <c r="BW8" s="61"/>
      <c r="BX8" s="29"/>
      <c r="BY8" s="29"/>
      <c r="BZ8" s="12"/>
      <c r="CA8" s="12"/>
      <c r="CB8" s="12"/>
      <c r="CC8" s="12"/>
      <c r="CD8" s="12"/>
      <c r="CE8" s="30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</row>
    <row r="9" spans="1:114" s="31" customFormat="1" ht="22.5" customHeight="1" thickTop="1" thickBot="1" x14ac:dyDescent="0.3">
      <c r="A9" s="29"/>
      <c r="B9" s="25">
        <f t="shared" si="0"/>
        <v>27428</v>
      </c>
      <c r="C9" s="26">
        <f t="shared" si="1"/>
        <v>41.370738636363633</v>
      </c>
      <c r="D9" s="27">
        <f t="shared" si="2"/>
        <v>174.75</v>
      </c>
      <c r="E9" s="27">
        <f t="shared" si="3"/>
        <v>4.2240000000000002</v>
      </c>
      <c r="F9" s="26">
        <f t="shared" si="4"/>
        <v>174750</v>
      </c>
      <c r="G9" s="26">
        <f t="shared" si="5"/>
        <v>422400</v>
      </c>
      <c r="H9" s="28"/>
      <c r="I9" s="189"/>
      <c r="J9" s="174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56">
        <v>27428</v>
      </c>
      <c r="AY9" s="57">
        <f t="shared" si="6"/>
        <v>41.370738636363633</v>
      </c>
      <c r="AZ9" s="57">
        <f>BI9*K36</f>
        <v>174750</v>
      </c>
      <c r="BA9" s="57"/>
      <c r="BB9" s="57"/>
      <c r="BC9" s="57">
        <f>K41*BJ9</f>
        <v>422400</v>
      </c>
      <c r="BD9" s="57"/>
      <c r="BE9" s="57"/>
      <c r="BF9" s="57">
        <f t="shared" si="7"/>
        <v>247650</v>
      </c>
      <c r="BG9" s="56">
        <f>(AY9=AY2636)*AX9</f>
        <v>0</v>
      </c>
      <c r="BH9" s="56">
        <f>(AY9=AY2638)*AX9</f>
        <v>0</v>
      </c>
      <c r="BI9" s="52">
        <v>174.75</v>
      </c>
      <c r="BJ9" s="52">
        <v>4.2240000000000002</v>
      </c>
      <c r="BK9" s="57">
        <f t="shared" si="8"/>
        <v>-251650</v>
      </c>
      <c r="BL9" s="56">
        <f>(BK9=BK2638)*AX9</f>
        <v>0</v>
      </c>
      <c r="BM9" s="58">
        <f>(BK9=BK2638)*AY9</f>
        <v>0</v>
      </c>
      <c r="BN9" s="58">
        <f t="shared" si="9"/>
        <v>0</v>
      </c>
      <c r="BO9" s="58">
        <f t="shared" si="10"/>
        <v>0</v>
      </c>
      <c r="BP9" s="56">
        <f>(BK9=BK2636)*AX9</f>
        <v>0</v>
      </c>
      <c r="BQ9" s="59">
        <f>(BK9=BK2636)*AY9</f>
        <v>0</v>
      </c>
      <c r="BR9" s="58">
        <f t="shared" si="11"/>
        <v>0</v>
      </c>
      <c r="BS9" s="58">
        <f t="shared" si="12"/>
        <v>0</v>
      </c>
      <c r="BT9" s="57">
        <f>(J19-BI9)*J10</f>
        <v>-3151250</v>
      </c>
      <c r="BU9" s="57">
        <f>(J21-BJ9)*J12</f>
        <v>2899600</v>
      </c>
      <c r="BV9" s="60"/>
      <c r="BW9" s="61"/>
      <c r="BX9" s="29"/>
      <c r="BY9" s="29"/>
      <c r="BZ9" s="12"/>
      <c r="CA9" s="12"/>
      <c r="CB9" s="12"/>
      <c r="CC9" s="12"/>
      <c r="CD9" s="12"/>
      <c r="CE9" s="30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</row>
    <row r="10" spans="1:114" s="31" customFormat="1" ht="25.5" customHeight="1" thickTop="1" thickBot="1" x14ac:dyDescent="0.3">
      <c r="A10" s="29"/>
      <c r="B10" s="25">
        <f t="shared" si="0"/>
        <v>27435</v>
      </c>
      <c r="C10" s="26">
        <f t="shared" si="1"/>
        <v>41.035634743875278</v>
      </c>
      <c r="D10" s="27">
        <f t="shared" si="2"/>
        <v>184.25</v>
      </c>
      <c r="E10" s="27">
        <f t="shared" si="3"/>
        <v>4.49</v>
      </c>
      <c r="F10" s="26">
        <f t="shared" si="4"/>
        <v>184250</v>
      </c>
      <c r="G10" s="26">
        <f t="shared" si="5"/>
        <v>449000</v>
      </c>
      <c r="H10" s="28"/>
      <c r="I10" s="199" t="s">
        <v>70</v>
      </c>
      <c r="J10" s="175">
        <v>-1000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56">
        <v>27435</v>
      </c>
      <c r="AY10" s="57">
        <f t="shared" si="6"/>
        <v>41.035634743875278</v>
      </c>
      <c r="AZ10" s="57">
        <f>BI10*K36</f>
        <v>184250</v>
      </c>
      <c r="BA10" s="57"/>
      <c r="BB10" s="57"/>
      <c r="BC10" s="57">
        <f>K41*BJ10</f>
        <v>449000</v>
      </c>
      <c r="BD10" s="57"/>
      <c r="BE10" s="57"/>
      <c r="BF10" s="57">
        <f t="shared" si="7"/>
        <v>264750</v>
      </c>
      <c r="BG10" s="56">
        <f>(AY10=AY2636)*AX10</f>
        <v>0</v>
      </c>
      <c r="BH10" s="56">
        <f>(AY10=AY2638)*AX10</f>
        <v>0</v>
      </c>
      <c r="BI10" s="52">
        <v>184.25</v>
      </c>
      <c r="BJ10" s="52">
        <v>4.49</v>
      </c>
      <c r="BK10" s="57">
        <f t="shared" si="8"/>
        <v>-268750.00000000047</v>
      </c>
      <c r="BL10" s="56">
        <f>(BK10=BK2638)*AX10</f>
        <v>0</v>
      </c>
      <c r="BM10" s="58">
        <f>(BK10=BK2638)*AY10</f>
        <v>0</v>
      </c>
      <c r="BN10" s="58">
        <f t="shared" si="9"/>
        <v>0</v>
      </c>
      <c r="BO10" s="58">
        <f t="shared" si="10"/>
        <v>0</v>
      </c>
      <c r="BP10" s="56">
        <f>(BK10=BK2636)*AX10</f>
        <v>0</v>
      </c>
      <c r="BQ10" s="59">
        <f>(BK10=BK2636)*AY10</f>
        <v>0</v>
      </c>
      <c r="BR10" s="58">
        <f t="shared" si="11"/>
        <v>0</v>
      </c>
      <c r="BS10" s="58">
        <f t="shared" si="12"/>
        <v>0</v>
      </c>
      <c r="BT10" s="57">
        <f>(J19-BI10)*J10</f>
        <v>-3141750</v>
      </c>
      <c r="BU10" s="57">
        <f>(J21-BJ10)*J12</f>
        <v>2872999.9999999995</v>
      </c>
      <c r="BV10" s="60"/>
      <c r="BW10" s="61"/>
      <c r="BX10" s="29"/>
      <c r="BY10" s="29"/>
      <c r="BZ10" s="12"/>
      <c r="CA10" s="12"/>
      <c r="CB10" s="12"/>
      <c r="CC10" s="12"/>
      <c r="CD10" s="12"/>
      <c r="CE10" s="30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</row>
    <row r="11" spans="1:114" s="31" customFormat="1" ht="22.5" customHeight="1" thickTop="1" thickBot="1" x14ac:dyDescent="0.3">
      <c r="A11" s="29"/>
      <c r="B11" s="25">
        <f t="shared" si="0"/>
        <v>27442</v>
      </c>
      <c r="C11" s="26">
        <f t="shared" si="1"/>
        <v>40.437158469945352</v>
      </c>
      <c r="D11" s="27">
        <f t="shared" si="2"/>
        <v>185</v>
      </c>
      <c r="E11" s="27">
        <f t="shared" si="3"/>
        <v>4.5750000000000002</v>
      </c>
      <c r="F11" s="26">
        <f t="shared" si="4"/>
        <v>185000</v>
      </c>
      <c r="G11" s="26">
        <f t="shared" si="5"/>
        <v>457500</v>
      </c>
      <c r="H11" s="28"/>
      <c r="I11" s="199"/>
      <c r="J11" s="175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56">
        <v>27442</v>
      </c>
      <c r="AY11" s="57">
        <f t="shared" si="6"/>
        <v>40.437158469945352</v>
      </c>
      <c r="AZ11" s="57">
        <f>BI11*K36</f>
        <v>185000</v>
      </c>
      <c r="BA11" s="57"/>
      <c r="BB11" s="57"/>
      <c r="BC11" s="57">
        <f>K41*BJ11</f>
        <v>457500</v>
      </c>
      <c r="BD11" s="57"/>
      <c r="BE11" s="57"/>
      <c r="BF11" s="57">
        <f t="shared" si="7"/>
        <v>272500</v>
      </c>
      <c r="BG11" s="56">
        <f>(AY11=AY2636)*AX11</f>
        <v>0</v>
      </c>
      <c r="BH11" s="56">
        <f>(AY11=AY2638)*AX11</f>
        <v>0</v>
      </c>
      <c r="BI11" s="52">
        <v>185</v>
      </c>
      <c r="BJ11" s="52">
        <v>4.5750000000000002</v>
      </c>
      <c r="BK11" s="57">
        <f t="shared" si="8"/>
        <v>-276500</v>
      </c>
      <c r="BL11" s="56">
        <f>(BK11=BK2638)*AX11</f>
        <v>0</v>
      </c>
      <c r="BM11" s="58">
        <f>(BK11=BK2638)*AY11</f>
        <v>0</v>
      </c>
      <c r="BN11" s="58">
        <f t="shared" si="9"/>
        <v>0</v>
      </c>
      <c r="BO11" s="58">
        <f t="shared" si="10"/>
        <v>0</v>
      </c>
      <c r="BP11" s="56">
        <f>(BK11=BK2636)*AX11</f>
        <v>0</v>
      </c>
      <c r="BQ11" s="59">
        <f>(BK11=BK2636)*AY11</f>
        <v>0</v>
      </c>
      <c r="BR11" s="58">
        <f t="shared" si="11"/>
        <v>0</v>
      </c>
      <c r="BS11" s="58">
        <f t="shared" si="12"/>
        <v>0</v>
      </c>
      <c r="BT11" s="57">
        <f>(J19-BI11)*J10</f>
        <v>-3141000</v>
      </c>
      <c r="BU11" s="57">
        <f>(J21-BJ11)*J12</f>
        <v>2864500</v>
      </c>
      <c r="BV11" s="60"/>
      <c r="BW11" s="61"/>
      <c r="BX11" s="29"/>
      <c r="BY11" s="29"/>
      <c r="BZ11" s="12"/>
      <c r="CA11" s="12"/>
      <c r="CB11" s="12"/>
      <c r="CC11" s="12"/>
      <c r="CD11" s="12"/>
      <c r="CE11" s="30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</row>
    <row r="12" spans="1:114" s="31" customFormat="1" ht="22.5" customHeight="1" thickTop="1" thickBot="1" x14ac:dyDescent="0.3">
      <c r="A12" s="29"/>
      <c r="B12" s="25">
        <f t="shared" si="0"/>
        <v>27449</v>
      </c>
      <c r="C12" s="26">
        <f t="shared" si="1"/>
        <v>41.36363636363636</v>
      </c>
      <c r="D12" s="27">
        <f t="shared" si="2"/>
        <v>182</v>
      </c>
      <c r="E12" s="27">
        <f t="shared" si="3"/>
        <v>4.4000000000000004</v>
      </c>
      <c r="F12" s="26">
        <f t="shared" si="4"/>
        <v>182000</v>
      </c>
      <c r="G12" s="26">
        <f t="shared" si="5"/>
        <v>440000.00000000006</v>
      </c>
      <c r="H12" s="28"/>
      <c r="I12" s="199" t="s">
        <v>71</v>
      </c>
      <c r="J12" s="175">
        <v>100000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56">
        <v>27449</v>
      </c>
      <c r="AY12" s="57">
        <f t="shared" si="6"/>
        <v>41.36363636363636</v>
      </c>
      <c r="AZ12" s="57">
        <f>BI12*K36</f>
        <v>182000</v>
      </c>
      <c r="BA12" s="57"/>
      <c r="BB12" s="57"/>
      <c r="BC12" s="57">
        <f>K41*BJ12</f>
        <v>440000.00000000006</v>
      </c>
      <c r="BD12" s="57"/>
      <c r="BE12" s="57"/>
      <c r="BF12" s="57">
        <f t="shared" si="7"/>
        <v>258000.00000000006</v>
      </c>
      <c r="BG12" s="56">
        <f>(AY12=AY2636)*AX12</f>
        <v>0</v>
      </c>
      <c r="BH12" s="56">
        <f>(AY12=AY2638)*AX12</f>
        <v>0</v>
      </c>
      <c r="BI12" s="52">
        <v>182</v>
      </c>
      <c r="BJ12" s="52">
        <v>4.4000000000000004</v>
      </c>
      <c r="BK12" s="57">
        <f t="shared" si="8"/>
        <v>-262000</v>
      </c>
      <c r="BL12" s="56">
        <f>(BK12=BK2638)*AX12</f>
        <v>0</v>
      </c>
      <c r="BM12" s="58">
        <f>(BK12=BK2638)*AY12</f>
        <v>0</v>
      </c>
      <c r="BN12" s="58">
        <f t="shared" si="9"/>
        <v>0</v>
      </c>
      <c r="BO12" s="58">
        <f t="shared" si="10"/>
        <v>0</v>
      </c>
      <c r="BP12" s="56">
        <f>(BK12=BK2636)*AX12</f>
        <v>0</v>
      </c>
      <c r="BQ12" s="59">
        <f>(BK12=BK2636)*AY12</f>
        <v>0</v>
      </c>
      <c r="BR12" s="58">
        <f t="shared" si="11"/>
        <v>0</v>
      </c>
      <c r="BS12" s="58">
        <f t="shared" si="12"/>
        <v>0</v>
      </c>
      <c r="BT12" s="57">
        <f>(J19-BI12)*J10</f>
        <v>-3144000</v>
      </c>
      <c r="BU12" s="57">
        <f>(J21-BJ12)*J12</f>
        <v>2882000</v>
      </c>
      <c r="BV12" s="60"/>
      <c r="BW12" s="61"/>
      <c r="BX12" s="29"/>
      <c r="BY12" s="29"/>
      <c r="BZ12" s="12"/>
      <c r="CA12" s="12"/>
      <c r="CB12" s="12"/>
      <c r="CC12" s="12"/>
      <c r="CD12" s="12"/>
      <c r="CE12" s="30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</row>
    <row r="13" spans="1:114" s="31" customFormat="1" ht="22.5" customHeight="1" thickTop="1" thickBot="1" x14ac:dyDescent="0.3">
      <c r="A13" s="29"/>
      <c r="B13" s="25">
        <f t="shared" si="0"/>
        <v>27456</v>
      </c>
      <c r="C13" s="26">
        <f t="shared" si="1"/>
        <v>41.99057714958775</v>
      </c>
      <c r="D13" s="27">
        <f t="shared" si="2"/>
        <v>178.25</v>
      </c>
      <c r="E13" s="27">
        <f t="shared" si="3"/>
        <v>4.2450000000000001</v>
      </c>
      <c r="F13" s="26">
        <f t="shared" si="4"/>
        <v>178250</v>
      </c>
      <c r="G13" s="26">
        <f t="shared" si="5"/>
        <v>424500</v>
      </c>
      <c r="H13" s="28"/>
      <c r="I13" s="199"/>
      <c r="J13" s="175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56">
        <v>27456</v>
      </c>
      <c r="AY13" s="57">
        <f t="shared" si="6"/>
        <v>41.99057714958775</v>
      </c>
      <c r="AZ13" s="57">
        <f>BI13*K36</f>
        <v>178250</v>
      </c>
      <c r="BA13" s="57"/>
      <c r="BB13" s="57"/>
      <c r="BC13" s="57">
        <f>K41*BJ13</f>
        <v>424500</v>
      </c>
      <c r="BD13" s="57"/>
      <c r="BE13" s="57"/>
      <c r="BF13" s="57">
        <f t="shared" si="7"/>
        <v>246250</v>
      </c>
      <c r="BG13" s="56">
        <f>(AY13=AY2636)*AX13</f>
        <v>0</v>
      </c>
      <c r="BH13" s="56">
        <f>(AY13=AY2638)*AX13</f>
        <v>0</v>
      </c>
      <c r="BI13" s="52">
        <v>178.25</v>
      </c>
      <c r="BJ13" s="52">
        <v>4.2450000000000001</v>
      </c>
      <c r="BK13" s="57">
        <f t="shared" si="8"/>
        <v>-250250</v>
      </c>
      <c r="BL13" s="56">
        <f>(BK13=BK2638)*AX13</f>
        <v>0</v>
      </c>
      <c r="BM13" s="58">
        <f>(BK13=BK2638)*AY13</f>
        <v>0</v>
      </c>
      <c r="BN13" s="58">
        <f t="shared" si="9"/>
        <v>0</v>
      </c>
      <c r="BO13" s="58">
        <f t="shared" si="10"/>
        <v>0</v>
      </c>
      <c r="BP13" s="56">
        <f>(BK13=BK2636)*AX13</f>
        <v>0</v>
      </c>
      <c r="BQ13" s="59">
        <f>(BK13=BK2636)*AY13</f>
        <v>0</v>
      </c>
      <c r="BR13" s="58">
        <f t="shared" si="11"/>
        <v>0</v>
      </c>
      <c r="BS13" s="58">
        <f t="shared" si="12"/>
        <v>0</v>
      </c>
      <c r="BT13" s="57">
        <f>(J19-BI13)*J10</f>
        <v>-3147750</v>
      </c>
      <c r="BU13" s="57">
        <f>(J21-BJ13)*J12</f>
        <v>2897500</v>
      </c>
      <c r="BV13" s="60"/>
      <c r="BW13" s="61"/>
      <c r="BX13" s="29"/>
      <c r="BY13" s="29"/>
      <c r="BZ13" s="12"/>
      <c r="CA13" s="12"/>
      <c r="CB13" s="12"/>
      <c r="CC13" s="12"/>
      <c r="CD13" s="12"/>
      <c r="CE13" s="30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</row>
    <row r="14" spans="1:114" s="31" customFormat="1" ht="22.5" customHeight="1" thickTop="1" x14ac:dyDescent="0.25">
      <c r="A14" s="29"/>
      <c r="B14" s="25">
        <f t="shared" si="0"/>
        <v>27463</v>
      </c>
      <c r="C14" s="26">
        <f t="shared" si="1"/>
        <v>38.987314085739285</v>
      </c>
      <c r="D14" s="27">
        <f t="shared" si="2"/>
        <v>178.25</v>
      </c>
      <c r="E14" s="27">
        <f t="shared" si="3"/>
        <v>4.5720000000000001</v>
      </c>
      <c r="F14" s="26">
        <f t="shared" si="4"/>
        <v>178250</v>
      </c>
      <c r="G14" s="26">
        <f t="shared" si="5"/>
        <v>457200</v>
      </c>
      <c r="H14" s="28"/>
      <c r="I14" s="200" t="s">
        <v>20</v>
      </c>
      <c r="J14" s="172">
        <f>J6/J8</f>
        <v>100.12040939193257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56">
        <v>27463</v>
      </c>
      <c r="AY14" s="57">
        <f t="shared" si="6"/>
        <v>38.987314085739285</v>
      </c>
      <c r="AZ14" s="57">
        <f>BI14*K36</f>
        <v>178250</v>
      </c>
      <c r="BA14" s="57"/>
      <c r="BB14" s="57"/>
      <c r="BC14" s="57">
        <f>K41*BJ14</f>
        <v>457200</v>
      </c>
      <c r="BD14" s="57"/>
      <c r="BE14" s="57"/>
      <c r="BF14" s="57">
        <f t="shared" si="7"/>
        <v>278950</v>
      </c>
      <c r="BG14" s="56">
        <f>(AY14=AY2636)*AX14</f>
        <v>0</v>
      </c>
      <c r="BH14" s="56">
        <f>(AY14=AY2638)*AX14</f>
        <v>0</v>
      </c>
      <c r="BI14" s="52">
        <v>178.25</v>
      </c>
      <c r="BJ14" s="52">
        <v>4.5720000000000001</v>
      </c>
      <c r="BK14" s="57">
        <f t="shared" si="8"/>
        <v>-282950</v>
      </c>
      <c r="BL14" s="56">
        <f>(BK14=BK2638)*AX14</f>
        <v>0</v>
      </c>
      <c r="BM14" s="58">
        <f>(BK14=BK2638)*AY14</f>
        <v>0</v>
      </c>
      <c r="BN14" s="58">
        <f t="shared" si="9"/>
        <v>0</v>
      </c>
      <c r="BO14" s="58">
        <f t="shared" si="10"/>
        <v>0</v>
      </c>
      <c r="BP14" s="56">
        <f>(BK14=BK2636)*AX14</f>
        <v>0</v>
      </c>
      <c r="BQ14" s="59">
        <f>(BK14=BK2636)*AY14</f>
        <v>0</v>
      </c>
      <c r="BR14" s="58">
        <f t="shared" si="11"/>
        <v>0</v>
      </c>
      <c r="BS14" s="58">
        <f t="shared" si="12"/>
        <v>0</v>
      </c>
      <c r="BT14" s="57">
        <f>(J19-BI14)*J10</f>
        <v>-3147750</v>
      </c>
      <c r="BU14" s="57">
        <f>(J21-BJ14)*J12</f>
        <v>2864800</v>
      </c>
      <c r="BV14" s="60"/>
      <c r="BW14" s="61"/>
      <c r="BX14" s="29"/>
      <c r="BY14" s="29"/>
      <c r="BZ14" s="12"/>
      <c r="CA14" s="12"/>
      <c r="CB14" s="12"/>
      <c r="CC14" s="12"/>
      <c r="CD14" s="12"/>
      <c r="CE14" s="30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</row>
    <row r="15" spans="1:114" s="31" customFormat="1" ht="22.5" customHeight="1" x14ac:dyDescent="0.25">
      <c r="A15" s="29"/>
      <c r="B15" s="25">
        <f t="shared" si="0"/>
        <v>27470</v>
      </c>
      <c r="C15" s="26">
        <f t="shared" si="1"/>
        <v>41.529411764705884</v>
      </c>
      <c r="D15" s="27">
        <f t="shared" si="2"/>
        <v>176.5</v>
      </c>
      <c r="E15" s="27">
        <f t="shared" si="3"/>
        <v>4.25</v>
      </c>
      <c r="F15" s="26">
        <f t="shared" si="4"/>
        <v>176500</v>
      </c>
      <c r="G15" s="26">
        <f t="shared" si="5"/>
        <v>425000</v>
      </c>
      <c r="H15" s="28"/>
      <c r="I15" s="201" t="s">
        <v>26</v>
      </c>
      <c r="J15" s="135">
        <f>K44</f>
        <v>300000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56">
        <v>27470</v>
      </c>
      <c r="AY15" s="57">
        <f t="shared" si="6"/>
        <v>41.529411764705884</v>
      </c>
      <c r="AZ15" s="57">
        <f>BI15*K36</f>
        <v>176500</v>
      </c>
      <c r="BA15" s="57"/>
      <c r="BB15" s="57"/>
      <c r="BC15" s="57">
        <f>K41*BJ15</f>
        <v>425000</v>
      </c>
      <c r="BD15" s="57"/>
      <c r="BE15" s="57"/>
      <c r="BF15" s="57">
        <f t="shared" si="7"/>
        <v>248500</v>
      </c>
      <c r="BG15" s="56">
        <f>(AY15=AY2636)*AX15</f>
        <v>0</v>
      </c>
      <c r="BH15" s="56">
        <f>(AY15=AY2638)*AX15</f>
        <v>0</v>
      </c>
      <c r="BI15" s="52">
        <v>176.5</v>
      </c>
      <c r="BJ15" s="52">
        <v>4.25</v>
      </c>
      <c r="BK15" s="57">
        <f t="shared" si="8"/>
        <v>-252500</v>
      </c>
      <c r="BL15" s="56">
        <f>(BK15=BK2638)*AX15</f>
        <v>0</v>
      </c>
      <c r="BM15" s="58">
        <f>(BK15=BK2638)*AY15</f>
        <v>0</v>
      </c>
      <c r="BN15" s="58">
        <f t="shared" si="9"/>
        <v>0</v>
      </c>
      <c r="BO15" s="58">
        <f t="shared" si="10"/>
        <v>0</v>
      </c>
      <c r="BP15" s="56">
        <f>(BK15=BK2636)*AX15</f>
        <v>0</v>
      </c>
      <c r="BQ15" s="59">
        <f>(BK15=BK2636)*AY15</f>
        <v>0</v>
      </c>
      <c r="BR15" s="58">
        <f t="shared" si="11"/>
        <v>0</v>
      </c>
      <c r="BS15" s="58">
        <f t="shared" si="12"/>
        <v>0</v>
      </c>
      <c r="BT15" s="57">
        <f>(J19-BI15)*J10</f>
        <v>-3149500</v>
      </c>
      <c r="BU15" s="57">
        <f>(J21-BJ15)*J12</f>
        <v>2897000</v>
      </c>
      <c r="BV15" s="60"/>
      <c r="BW15" s="61"/>
      <c r="BX15" s="29"/>
      <c r="BY15" s="29"/>
      <c r="BZ15" s="12"/>
      <c r="CA15" s="12"/>
      <c r="CB15" s="12"/>
      <c r="CC15" s="12"/>
      <c r="CD15" s="12"/>
      <c r="CE15" s="30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</row>
    <row r="16" spans="1:114" ht="21" customHeight="1" thickBot="1" x14ac:dyDescent="0.3">
      <c r="B16" s="25">
        <f t="shared" si="0"/>
        <v>27477</v>
      </c>
      <c r="C16" s="26">
        <f t="shared" si="1"/>
        <v>42.002369668246445</v>
      </c>
      <c r="D16" s="27">
        <f t="shared" si="2"/>
        <v>177.25</v>
      </c>
      <c r="E16" s="27">
        <f t="shared" si="3"/>
        <v>4.22</v>
      </c>
      <c r="F16" s="26">
        <f t="shared" si="4"/>
        <v>177250</v>
      </c>
      <c r="G16" s="26">
        <f t="shared" si="5"/>
        <v>422000</v>
      </c>
      <c r="H16" s="7"/>
      <c r="I16" s="202"/>
      <c r="J16" s="13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41">
        <v>27477</v>
      </c>
      <c r="AY16" s="40">
        <f t="shared" si="6"/>
        <v>42.002369668246445</v>
      </c>
      <c r="AZ16" s="40">
        <f>BI16*K36</f>
        <v>177250</v>
      </c>
      <c r="BA16" s="40"/>
      <c r="BB16" s="40"/>
      <c r="BC16" s="40">
        <f>K41*BJ16</f>
        <v>422000</v>
      </c>
      <c r="BD16" s="40"/>
      <c r="BE16" s="40"/>
      <c r="BF16" s="40">
        <f t="shared" si="7"/>
        <v>244750</v>
      </c>
      <c r="BG16" s="41">
        <f>(AY16=AY2636)*AX16</f>
        <v>0</v>
      </c>
      <c r="BH16" s="41">
        <f>(AY16=AY2638)*AX16</f>
        <v>0</v>
      </c>
      <c r="BI16" s="42">
        <v>177.25</v>
      </c>
      <c r="BJ16" s="42">
        <v>4.22</v>
      </c>
      <c r="BK16" s="40">
        <f t="shared" si="8"/>
        <v>-248750</v>
      </c>
      <c r="BL16" s="41">
        <f>(BK16=BK2638)*AX16</f>
        <v>0</v>
      </c>
      <c r="BM16" s="62">
        <f>(BK16=BK2638)*AY16</f>
        <v>0</v>
      </c>
      <c r="BN16" s="62">
        <f t="shared" si="9"/>
        <v>0</v>
      </c>
      <c r="BO16" s="62">
        <f t="shared" si="10"/>
        <v>0</v>
      </c>
      <c r="BP16" s="41">
        <f>(BK16=BK2636)*AX16</f>
        <v>0</v>
      </c>
      <c r="BQ16" s="45">
        <f>(BK16=BK2636)*AY16</f>
        <v>0</v>
      </c>
      <c r="BR16" s="62">
        <f t="shared" si="11"/>
        <v>0</v>
      </c>
      <c r="BS16" s="62">
        <f t="shared" si="12"/>
        <v>0</v>
      </c>
      <c r="BT16" s="40">
        <f>(J19-BI16)*J10</f>
        <v>-3148750</v>
      </c>
      <c r="BU16" s="40">
        <f>(J21-BJ16)*J12</f>
        <v>2900000</v>
      </c>
      <c r="BV16" s="47"/>
      <c r="BW16" s="63"/>
      <c r="BX16" s="5"/>
      <c r="BY16" s="5"/>
      <c r="BZ16" s="5"/>
      <c r="CA16" s="5"/>
      <c r="CB16" s="5"/>
      <c r="CC16" s="5"/>
      <c r="CD16" s="5"/>
      <c r="CE16" s="1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</row>
    <row r="17" spans="2:125" ht="21" customHeight="1" thickTop="1" x14ac:dyDescent="0.25">
      <c r="B17" s="25">
        <f t="shared" si="0"/>
        <v>27484</v>
      </c>
      <c r="C17" s="26">
        <f t="shared" si="1"/>
        <v>42.457212713936435</v>
      </c>
      <c r="D17" s="27">
        <f t="shared" si="2"/>
        <v>173.65</v>
      </c>
      <c r="E17" s="27">
        <f t="shared" si="3"/>
        <v>4.09</v>
      </c>
      <c r="F17" s="26">
        <f t="shared" si="4"/>
        <v>173650</v>
      </c>
      <c r="G17" s="26">
        <f t="shared" si="5"/>
        <v>409000</v>
      </c>
      <c r="H17" s="7"/>
      <c r="I17" s="137" t="s">
        <v>67</v>
      </c>
      <c r="J17" s="13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41">
        <v>27484</v>
      </c>
      <c r="AY17" s="40">
        <f t="shared" si="6"/>
        <v>42.457212713936435</v>
      </c>
      <c r="AZ17" s="40">
        <f>BI17*K36</f>
        <v>173650</v>
      </c>
      <c r="BA17" s="40"/>
      <c r="BB17" s="40"/>
      <c r="BC17" s="40">
        <f>K41*BJ17</f>
        <v>409000</v>
      </c>
      <c r="BD17" s="40"/>
      <c r="BE17" s="40"/>
      <c r="BF17" s="40">
        <f t="shared" si="7"/>
        <v>235350</v>
      </c>
      <c r="BG17" s="41">
        <f>(AY17=AY2636)*AX17</f>
        <v>0</v>
      </c>
      <c r="BH17" s="41">
        <f>(AY17=AY2638)*AX17</f>
        <v>0</v>
      </c>
      <c r="BI17" s="42">
        <v>173.65</v>
      </c>
      <c r="BJ17" s="42">
        <v>4.09</v>
      </c>
      <c r="BK17" s="40">
        <f t="shared" si="8"/>
        <v>-239350</v>
      </c>
      <c r="BL17" s="41">
        <f>(BK17=BK2638)*AX17</f>
        <v>0</v>
      </c>
      <c r="BM17" s="62">
        <f>(BK17=BK2638)*AY17</f>
        <v>0</v>
      </c>
      <c r="BN17" s="62">
        <f t="shared" si="9"/>
        <v>0</v>
      </c>
      <c r="BO17" s="62">
        <f t="shared" si="10"/>
        <v>0</v>
      </c>
      <c r="BP17" s="41">
        <f>(BK17=BK2636)*AX17</f>
        <v>0</v>
      </c>
      <c r="BQ17" s="45">
        <f>(BK17=BK2636)*AY17</f>
        <v>0</v>
      </c>
      <c r="BR17" s="62">
        <f t="shared" si="11"/>
        <v>0</v>
      </c>
      <c r="BS17" s="62">
        <f t="shared" si="12"/>
        <v>0</v>
      </c>
      <c r="BT17" s="40">
        <f>(J19-BI17)*J10</f>
        <v>-3152350</v>
      </c>
      <c r="BU17" s="40">
        <f>(J21-BJ17)*J12</f>
        <v>2913000</v>
      </c>
      <c r="BV17" s="47"/>
      <c r="BW17" s="63"/>
      <c r="BX17" s="5"/>
      <c r="BY17" s="5"/>
      <c r="BZ17" s="5"/>
      <c r="CA17" s="5"/>
      <c r="CB17" s="5"/>
      <c r="CC17" s="5"/>
      <c r="CD17" s="5"/>
      <c r="CE17" s="1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</row>
    <row r="18" spans="2:125" ht="21" customHeight="1" thickBot="1" x14ac:dyDescent="0.3">
      <c r="B18" s="25">
        <f t="shared" si="0"/>
        <v>27491</v>
      </c>
      <c r="C18" s="26">
        <f t="shared" si="1"/>
        <v>41.824817518248175</v>
      </c>
      <c r="D18" s="27">
        <f t="shared" si="2"/>
        <v>171.9</v>
      </c>
      <c r="E18" s="27">
        <f t="shared" si="3"/>
        <v>4.1100000000000003</v>
      </c>
      <c r="F18" s="26">
        <f t="shared" si="4"/>
        <v>171900</v>
      </c>
      <c r="G18" s="26">
        <f t="shared" si="5"/>
        <v>411000.00000000006</v>
      </c>
      <c r="H18" s="7"/>
      <c r="I18" s="128"/>
      <c r="J18" s="12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41">
        <v>27491</v>
      </c>
      <c r="AY18" s="40">
        <f t="shared" si="6"/>
        <v>41.824817518248175</v>
      </c>
      <c r="AZ18" s="40">
        <f>BI18*K36</f>
        <v>171900</v>
      </c>
      <c r="BA18" s="40"/>
      <c r="BB18" s="40"/>
      <c r="BC18" s="40">
        <f>K41*BJ18</f>
        <v>411000.00000000006</v>
      </c>
      <c r="BD18" s="40"/>
      <c r="BE18" s="40"/>
      <c r="BF18" s="40">
        <f t="shared" si="7"/>
        <v>239100.00000000006</v>
      </c>
      <c r="BG18" s="41">
        <f>(AY18=AY2636)*AX18</f>
        <v>0</v>
      </c>
      <c r="BH18" s="41">
        <f>(AY18=AY2638)*AX18</f>
        <v>0</v>
      </c>
      <c r="BI18" s="42">
        <v>171.9</v>
      </c>
      <c r="BJ18" s="42">
        <v>4.1100000000000003</v>
      </c>
      <c r="BK18" s="40">
        <f t="shared" si="8"/>
        <v>-243100</v>
      </c>
      <c r="BL18" s="41">
        <f>(BK18=BK2638)*AX18</f>
        <v>0</v>
      </c>
      <c r="BM18" s="62">
        <f>(BK18=BK2638)*AY18</f>
        <v>0</v>
      </c>
      <c r="BN18" s="62">
        <f t="shared" si="9"/>
        <v>0</v>
      </c>
      <c r="BO18" s="62">
        <f t="shared" si="10"/>
        <v>0</v>
      </c>
      <c r="BP18" s="41">
        <f>(BK18=BK2636)*AX18</f>
        <v>0</v>
      </c>
      <c r="BQ18" s="45">
        <f>(BK18=BK2636)*AY18</f>
        <v>0</v>
      </c>
      <c r="BR18" s="62">
        <f t="shared" si="11"/>
        <v>0</v>
      </c>
      <c r="BS18" s="62">
        <f t="shared" si="12"/>
        <v>0</v>
      </c>
      <c r="BT18" s="40">
        <f>(J19-BI18)*J10</f>
        <v>-3154100</v>
      </c>
      <c r="BU18" s="40">
        <f>(J21-BJ18)*J12</f>
        <v>2911000</v>
      </c>
      <c r="BV18" s="47"/>
      <c r="BW18" s="63"/>
      <c r="BX18" s="5"/>
      <c r="BY18" s="5"/>
      <c r="BZ18" s="5"/>
      <c r="CA18" s="5"/>
      <c r="CB18" s="5"/>
      <c r="CC18" s="5"/>
      <c r="CD18" s="5"/>
      <c r="CE18" s="1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</row>
    <row r="19" spans="2:125" ht="21" customHeight="1" thickBot="1" x14ac:dyDescent="0.3">
      <c r="B19" s="25">
        <f t="shared" si="0"/>
        <v>27498</v>
      </c>
      <c r="C19" s="26">
        <f t="shared" si="1"/>
        <v>39.092996555683122</v>
      </c>
      <c r="D19" s="27">
        <f t="shared" si="2"/>
        <v>170.25</v>
      </c>
      <c r="E19" s="27">
        <f t="shared" si="3"/>
        <v>4.3550000000000004</v>
      </c>
      <c r="F19" s="26">
        <f t="shared" si="4"/>
        <v>170250</v>
      </c>
      <c r="G19" s="26">
        <f t="shared" si="5"/>
        <v>435500.00000000006</v>
      </c>
      <c r="H19" s="7"/>
      <c r="I19" s="190" t="s">
        <v>9</v>
      </c>
      <c r="J19" s="192">
        <f>P35</f>
        <v>3326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41">
        <v>27498</v>
      </c>
      <c r="AY19" s="40">
        <f t="shared" si="6"/>
        <v>39.092996555683122</v>
      </c>
      <c r="AZ19" s="40">
        <f>BI19*K36</f>
        <v>170250</v>
      </c>
      <c r="BA19" s="40"/>
      <c r="BB19" s="40"/>
      <c r="BC19" s="40">
        <f>K41*BJ19</f>
        <v>435500.00000000006</v>
      </c>
      <c r="BD19" s="40"/>
      <c r="BE19" s="40"/>
      <c r="BF19" s="40">
        <f t="shared" si="7"/>
        <v>265250.00000000006</v>
      </c>
      <c r="BG19" s="41">
        <f>(AY19=AY2636)*AX19</f>
        <v>0</v>
      </c>
      <c r="BH19" s="41">
        <f>(AY19=AY2638)*AX19</f>
        <v>0</v>
      </c>
      <c r="BI19" s="42">
        <v>170.25</v>
      </c>
      <c r="BJ19" s="42">
        <v>4.3550000000000004</v>
      </c>
      <c r="BK19" s="40">
        <f t="shared" si="8"/>
        <v>-269250</v>
      </c>
      <c r="BL19" s="41">
        <f>(BK19=BK2638)*AX19</f>
        <v>0</v>
      </c>
      <c r="BM19" s="62">
        <f>(BK19=BK2638)*AY19</f>
        <v>0</v>
      </c>
      <c r="BN19" s="62">
        <f t="shared" si="9"/>
        <v>0</v>
      </c>
      <c r="BO19" s="62">
        <f t="shared" si="10"/>
        <v>0</v>
      </c>
      <c r="BP19" s="41">
        <f>(BK19=BK2636)*AX19</f>
        <v>0</v>
      </c>
      <c r="BQ19" s="45">
        <f>(BK19=BK2636)*AY19</f>
        <v>0</v>
      </c>
      <c r="BR19" s="62">
        <f t="shared" si="11"/>
        <v>0</v>
      </c>
      <c r="BS19" s="62">
        <f t="shared" si="12"/>
        <v>0</v>
      </c>
      <c r="BT19" s="40">
        <f>(J19-BI19)*J10</f>
        <v>-3155750</v>
      </c>
      <c r="BU19" s="40">
        <f>(J21-BJ19)*J12</f>
        <v>2886500</v>
      </c>
      <c r="BV19" s="47"/>
      <c r="BW19" s="63"/>
      <c r="BX19" s="5"/>
      <c r="BY19" s="5"/>
      <c r="BZ19" s="5"/>
      <c r="CA19" s="5"/>
      <c r="CB19" s="5"/>
      <c r="CC19" s="5"/>
      <c r="CD19" s="5"/>
      <c r="CE19" s="1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</row>
    <row r="20" spans="2:125" ht="21" customHeight="1" thickBot="1" x14ac:dyDescent="0.3">
      <c r="B20" s="25">
        <f t="shared" si="0"/>
        <v>27505</v>
      </c>
      <c r="C20" s="26">
        <f t="shared" si="1"/>
        <v>38.360277136258659</v>
      </c>
      <c r="D20" s="27">
        <f t="shared" si="2"/>
        <v>166.1</v>
      </c>
      <c r="E20" s="27">
        <f t="shared" si="3"/>
        <v>4.33</v>
      </c>
      <c r="F20" s="26">
        <f t="shared" si="4"/>
        <v>166100</v>
      </c>
      <c r="G20" s="26">
        <f t="shared" si="5"/>
        <v>433000</v>
      </c>
      <c r="H20" s="7"/>
      <c r="I20" s="191"/>
      <c r="J20" s="19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41">
        <v>27505</v>
      </c>
      <c r="AY20" s="40">
        <f t="shared" si="6"/>
        <v>38.360277136258659</v>
      </c>
      <c r="AZ20" s="40">
        <f>BI20*K36</f>
        <v>166100</v>
      </c>
      <c r="BA20" s="40"/>
      <c r="BB20" s="40"/>
      <c r="BC20" s="40">
        <f>K41*BJ20</f>
        <v>433000</v>
      </c>
      <c r="BD20" s="40"/>
      <c r="BE20" s="40"/>
      <c r="BF20" s="40">
        <f t="shared" si="7"/>
        <v>266900</v>
      </c>
      <c r="BG20" s="41">
        <f>(AY20=AY2636)*AX20</f>
        <v>0</v>
      </c>
      <c r="BH20" s="41">
        <f>(AY20=AY2638)*AX20</f>
        <v>0</v>
      </c>
      <c r="BI20" s="42">
        <v>166.1</v>
      </c>
      <c r="BJ20" s="42">
        <v>4.33</v>
      </c>
      <c r="BK20" s="40">
        <f t="shared" si="8"/>
        <v>-270900</v>
      </c>
      <c r="BL20" s="41">
        <f>(BK20=BK2638)*AX20</f>
        <v>0</v>
      </c>
      <c r="BM20" s="62">
        <f>(BK20=BK2638)*AY20</f>
        <v>0</v>
      </c>
      <c r="BN20" s="62">
        <f t="shared" si="9"/>
        <v>0</v>
      </c>
      <c r="BO20" s="62">
        <f t="shared" si="10"/>
        <v>0</v>
      </c>
      <c r="BP20" s="41">
        <f>(BK20=BK2636)*AX20</f>
        <v>0</v>
      </c>
      <c r="BQ20" s="45">
        <f>(BK20=BK2636)*AY20</f>
        <v>0</v>
      </c>
      <c r="BR20" s="62">
        <v>0</v>
      </c>
      <c r="BS20" s="62">
        <v>0</v>
      </c>
      <c r="BT20" s="40">
        <f>(J19-BI20)*J10</f>
        <v>-3159900</v>
      </c>
      <c r="BU20" s="40">
        <f>(J21-BJ20)*J12</f>
        <v>2889000</v>
      </c>
      <c r="BV20" s="47"/>
      <c r="BW20" s="63"/>
      <c r="BX20" s="5"/>
      <c r="BY20" s="5"/>
      <c r="BZ20" s="5"/>
      <c r="CA20" s="5"/>
      <c r="CB20" s="5"/>
      <c r="CC20" s="5"/>
      <c r="CD20" s="5"/>
      <c r="CE20" s="1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</row>
    <row r="21" spans="2:125" ht="21" customHeight="1" thickBot="1" x14ac:dyDescent="0.3">
      <c r="B21" s="25">
        <f t="shared" si="0"/>
        <v>27512</v>
      </c>
      <c r="C21" s="26">
        <f t="shared" si="1"/>
        <v>38.310185185185183</v>
      </c>
      <c r="D21" s="27">
        <f t="shared" si="2"/>
        <v>165.5</v>
      </c>
      <c r="E21" s="27">
        <f t="shared" si="3"/>
        <v>4.32</v>
      </c>
      <c r="F21" s="26">
        <f t="shared" si="4"/>
        <v>165500</v>
      </c>
      <c r="G21" s="26">
        <f t="shared" si="5"/>
        <v>432000</v>
      </c>
      <c r="H21" s="7"/>
      <c r="I21" s="191" t="s">
        <v>13</v>
      </c>
      <c r="J21" s="192">
        <f>P37</f>
        <v>33.22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41">
        <v>27512</v>
      </c>
      <c r="AY21" s="40">
        <f t="shared" si="6"/>
        <v>38.310185185185183</v>
      </c>
      <c r="AZ21" s="40">
        <f>BI21*K36</f>
        <v>165500</v>
      </c>
      <c r="BA21" s="40"/>
      <c r="BB21" s="40"/>
      <c r="BC21" s="40">
        <f>K41*BJ21</f>
        <v>432000</v>
      </c>
      <c r="BD21" s="40"/>
      <c r="BE21" s="40"/>
      <c r="BF21" s="40">
        <f t="shared" si="7"/>
        <v>266500</v>
      </c>
      <c r="BG21" s="41">
        <f>(AY21=AY2636)*AX21</f>
        <v>0</v>
      </c>
      <c r="BH21" s="41">
        <f>(AY21=AY2638)*AX21</f>
        <v>0</v>
      </c>
      <c r="BI21" s="42">
        <v>165.5</v>
      </c>
      <c r="BJ21" s="42">
        <v>4.32</v>
      </c>
      <c r="BK21" s="40">
        <f t="shared" si="8"/>
        <v>-270500</v>
      </c>
      <c r="BL21" s="41">
        <f>(BK21=BK2638)*AX21</f>
        <v>0</v>
      </c>
      <c r="BM21" s="62">
        <f>(BK21=BK2638)*AY21</f>
        <v>0</v>
      </c>
      <c r="BN21" s="62">
        <f t="shared" si="9"/>
        <v>0</v>
      </c>
      <c r="BO21" s="62">
        <f t="shared" si="10"/>
        <v>0</v>
      </c>
      <c r="BP21" s="41">
        <f>(BK21=BK2636)*AX21</f>
        <v>0</v>
      </c>
      <c r="BQ21" s="45">
        <f>(BK21=BK2636)*AY21</f>
        <v>0</v>
      </c>
      <c r="BR21" s="62">
        <f t="shared" ref="BR21:BR52" si="13">(BQ21&gt;0)*BI21</f>
        <v>0</v>
      </c>
      <c r="BS21" s="62">
        <f t="shared" ref="BS21:BS52" si="14">(BQ21&gt;0)*BJ21</f>
        <v>0</v>
      </c>
      <c r="BT21" s="40">
        <f>(J19-BI21)*J10</f>
        <v>-3160500</v>
      </c>
      <c r="BU21" s="40">
        <f>(J21-BJ21)*J12</f>
        <v>2890000</v>
      </c>
      <c r="BV21" s="47"/>
      <c r="BW21" s="63"/>
      <c r="BX21" s="5"/>
      <c r="BY21" s="5"/>
      <c r="BZ21" s="5"/>
      <c r="CA21" s="5"/>
      <c r="CB21" s="5"/>
      <c r="CC21" s="5"/>
      <c r="CD21" s="5"/>
      <c r="CE21" s="1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</row>
    <row r="22" spans="2:125" ht="21" customHeight="1" thickBot="1" x14ac:dyDescent="0.3">
      <c r="B22" s="25">
        <f t="shared" si="0"/>
        <v>27519</v>
      </c>
      <c r="C22" s="26">
        <f t="shared" si="1"/>
        <v>36.833333333333336</v>
      </c>
      <c r="D22" s="27">
        <f t="shared" si="2"/>
        <v>165.75</v>
      </c>
      <c r="E22" s="27">
        <f t="shared" si="3"/>
        <v>4.5</v>
      </c>
      <c r="F22" s="26">
        <f t="shared" si="4"/>
        <v>165750</v>
      </c>
      <c r="G22" s="26">
        <f t="shared" si="5"/>
        <v>450000</v>
      </c>
      <c r="H22" s="7"/>
      <c r="I22" s="191"/>
      <c r="J22" s="19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41">
        <v>27519</v>
      </c>
      <c r="AY22" s="40">
        <f t="shared" si="6"/>
        <v>36.833333333333336</v>
      </c>
      <c r="AZ22" s="40">
        <f>BI22*K36</f>
        <v>165750</v>
      </c>
      <c r="BA22" s="40"/>
      <c r="BB22" s="40"/>
      <c r="BC22" s="40">
        <f>K41*BJ22</f>
        <v>450000</v>
      </c>
      <c r="BD22" s="40"/>
      <c r="BE22" s="40"/>
      <c r="BF22" s="40">
        <f t="shared" si="7"/>
        <v>284250</v>
      </c>
      <c r="BG22" s="41">
        <f>(AY22=AY2636)*AX22</f>
        <v>0</v>
      </c>
      <c r="BH22" s="41">
        <f>(AY22=AY2638)*AX22</f>
        <v>0</v>
      </c>
      <c r="BI22" s="42">
        <v>165.75</v>
      </c>
      <c r="BJ22" s="42">
        <v>4.5</v>
      </c>
      <c r="BK22" s="40">
        <f t="shared" si="8"/>
        <v>-288250</v>
      </c>
      <c r="BL22" s="41">
        <f>(BK22=BK2638)*AX22</f>
        <v>0</v>
      </c>
      <c r="BM22" s="62">
        <f>(BK22=BK2638)*AY22</f>
        <v>0</v>
      </c>
      <c r="BN22" s="62">
        <f t="shared" si="9"/>
        <v>0</v>
      </c>
      <c r="BO22" s="62">
        <f t="shared" si="10"/>
        <v>0</v>
      </c>
      <c r="BP22" s="41">
        <f>(BK22=BK2636)*AX22</f>
        <v>0</v>
      </c>
      <c r="BQ22" s="45">
        <f>(BK22=BK2636)*AY22</f>
        <v>0</v>
      </c>
      <c r="BR22" s="62">
        <f t="shared" si="13"/>
        <v>0</v>
      </c>
      <c r="BS22" s="62">
        <f t="shared" si="14"/>
        <v>0</v>
      </c>
      <c r="BT22" s="40">
        <f>(J19-BI22)*J10</f>
        <v>-3160250</v>
      </c>
      <c r="BU22" s="40">
        <f>(J21-BJ22)*J12</f>
        <v>2872000</v>
      </c>
      <c r="BV22" s="47"/>
      <c r="BW22" s="63"/>
      <c r="BX22" s="5"/>
      <c r="BY22" s="5"/>
      <c r="BZ22" s="5"/>
      <c r="CA22" s="5"/>
      <c r="CB22" s="5"/>
      <c r="CC22" s="5"/>
      <c r="CD22" s="5"/>
      <c r="CE22" s="1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</row>
    <row r="23" spans="2:125" ht="24" customHeight="1" thickBot="1" x14ac:dyDescent="0.3">
      <c r="B23" s="25">
        <f t="shared" si="0"/>
        <v>27526</v>
      </c>
      <c r="C23" s="26">
        <f t="shared" si="1"/>
        <v>36.428571428571431</v>
      </c>
      <c r="D23" s="27">
        <f t="shared" si="2"/>
        <v>165.75</v>
      </c>
      <c r="E23" s="27">
        <f t="shared" si="3"/>
        <v>4.55</v>
      </c>
      <c r="F23" s="26">
        <f t="shared" si="4"/>
        <v>165750</v>
      </c>
      <c r="G23" s="26">
        <f t="shared" si="5"/>
        <v>455000</v>
      </c>
      <c r="H23" s="7"/>
      <c r="I23" s="203" t="s">
        <v>22</v>
      </c>
      <c r="J23" s="194">
        <f>J19/J21</f>
        <v>100.12040939193257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41">
        <v>27526</v>
      </c>
      <c r="AY23" s="40">
        <f t="shared" si="6"/>
        <v>36.428571428571431</v>
      </c>
      <c r="AZ23" s="40">
        <f>BI23*K36</f>
        <v>165750</v>
      </c>
      <c r="BA23" s="40"/>
      <c r="BB23" s="40"/>
      <c r="BC23" s="40">
        <f>K41*BJ23</f>
        <v>455000</v>
      </c>
      <c r="BD23" s="40"/>
      <c r="BE23" s="40"/>
      <c r="BF23" s="40">
        <f t="shared" si="7"/>
        <v>289250</v>
      </c>
      <c r="BG23" s="41">
        <f>(AY23=AY2636)*AX23</f>
        <v>0</v>
      </c>
      <c r="BH23" s="41">
        <f>(AY23=AY2638)*AX23</f>
        <v>0</v>
      </c>
      <c r="BI23" s="42">
        <v>165.75</v>
      </c>
      <c r="BJ23" s="42">
        <v>4.55</v>
      </c>
      <c r="BK23" s="40">
        <f t="shared" si="8"/>
        <v>-293250</v>
      </c>
      <c r="BL23" s="41">
        <f>(BK23=BK2638)*AX23</f>
        <v>0</v>
      </c>
      <c r="BM23" s="62">
        <f>(BK23=BK2638)*AY23</f>
        <v>0</v>
      </c>
      <c r="BN23" s="62">
        <f t="shared" si="9"/>
        <v>0</v>
      </c>
      <c r="BO23" s="62">
        <f t="shared" si="10"/>
        <v>0</v>
      </c>
      <c r="BP23" s="41">
        <f>(BK23=BK2636)*AX23</f>
        <v>0</v>
      </c>
      <c r="BQ23" s="45">
        <f>(BK23=BK2636)*AY23</f>
        <v>0</v>
      </c>
      <c r="BR23" s="62">
        <f t="shared" si="13"/>
        <v>0</v>
      </c>
      <c r="BS23" s="62">
        <f t="shared" si="14"/>
        <v>0</v>
      </c>
      <c r="BT23" s="40">
        <f>(J19-BI23)*J10</f>
        <v>-3160250</v>
      </c>
      <c r="BU23" s="40">
        <f>(J21-BJ23)*J12</f>
        <v>2867000</v>
      </c>
      <c r="BV23" s="47"/>
      <c r="BW23" s="63"/>
      <c r="BX23" s="5"/>
      <c r="BY23" s="5"/>
      <c r="BZ23" s="5"/>
      <c r="CA23" s="5"/>
      <c r="CB23" s="5"/>
      <c r="CC23" s="5"/>
      <c r="CD23" s="5"/>
      <c r="CE23" s="1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</row>
    <row r="24" spans="2:125" ht="22.5" customHeight="1" thickTop="1" x14ac:dyDescent="0.25">
      <c r="B24" s="25">
        <f t="shared" si="0"/>
        <v>27533</v>
      </c>
      <c r="C24" s="26">
        <f t="shared" si="1"/>
        <v>37.011739594450376</v>
      </c>
      <c r="D24" s="27">
        <f t="shared" si="2"/>
        <v>173.4</v>
      </c>
      <c r="E24" s="27">
        <f t="shared" si="3"/>
        <v>4.6849999999999996</v>
      </c>
      <c r="F24" s="26">
        <f t="shared" si="4"/>
        <v>173400</v>
      </c>
      <c r="G24" s="26">
        <f t="shared" si="5"/>
        <v>468499.99999999994</v>
      </c>
      <c r="H24" s="7"/>
      <c r="I24" s="204" t="s">
        <v>16</v>
      </c>
      <c r="J24" s="139">
        <f>J42-J34</f>
        <v>0</v>
      </c>
      <c r="L24" s="104"/>
      <c r="M24" s="105"/>
      <c r="N24" s="105"/>
      <c r="O24" s="105"/>
      <c r="P24" s="10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41">
        <v>27533</v>
      </c>
      <c r="AY24" s="40">
        <f t="shared" si="6"/>
        <v>37.011739594450376</v>
      </c>
      <c r="AZ24" s="40">
        <f>BI24*K36</f>
        <v>173400</v>
      </c>
      <c r="BA24" s="40"/>
      <c r="BB24" s="40"/>
      <c r="BC24" s="40">
        <f>K41*BJ24</f>
        <v>468499.99999999994</v>
      </c>
      <c r="BD24" s="40"/>
      <c r="BE24" s="40"/>
      <c r="BF24" s="40">
        <f t="shared" si="7"/>
        <v>295099.99999999994</v>
      </c>
      <c r="BG24" s="41">
        <f>(AY24=AY2636)*AX24</f>
        <v>0</v>
      </c>
      <c r="BH24" s="41">
        <f>(AY24=AY2638)*AX24</f>
        <v>0</v>
      </c>
      <c r="BI24" s="42">
        <v>173.4</v>
      </c>
      <c r="BJ24" s="42">
        <v>4.6849999999999996</v>
      </c>
      <c r="BK24" s="40">
        <f t="shared" si="8"/>
        <v>-299100</v>
      </c>
      <c r="BL24" s="41">
        <f>(BK24=BK2638)*AX24</f>
        <v>0</v>
      </c>
      <c r="BM24" s="62">
        <f>(BK24=BK2638)*AY24</f>
        <v>0</v>
      </c>
      <c r="BN24" s="62">
        <f t="shared" si="9"/>
        <v>0</v>
      </c>
      <c r="BO24" s="62">
        <f t="shared" si="10"/>
        <v>0</v>
      </c>
      <c r="BP24" s="41">
        <f>(BK24=BK2636)*AX24</f>
        <v>0</v>
      </c>
      <c r="BQ24" s="45">
        <f>(BK24=BK2636)*AY24</f>
        <v>0</v>
      </c>
      <c r="BR24" s="62">
        <f t="shared" si="13"/>
        <v>0</v>
      </c>
      <c r="BS24" s="62">
        <f t="shared" si="14"/>
        <v>0</v>
      </c>
      <c r="BT24" s="40">
        <f>(J19-BI24)*J10</f>
        <v>-3152600</v>
      </c>
      <c r="BU24" s="40">
        <f>(J21-BJ24)*J12</f>
        <v>2853500</v>
      </c>
      <c r="BV24" s="47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</row>
    <row r="25" spans="2:125" ht="22.5" customHeight="1" x14ac:dyDescent="0.25">
      <c r="B25" s="25">
        <f t="shared" si="0"/>
        <v>27540</v>
      </c>
      <c r="C25" s="26">
        <f t="shared" si="1"/>
        <v>36.991150442477874</v>
      </c>
      <c r="D25" s="27">
        <f t="shared" si="2"/>
        <v>167.2</v>
      </c>
      <c r="E25" s="27">
        <f t="shared" si="3"/>
        <v>4.5199999999999996</v>
      </c>
      <c r="F25" s="26">
        <f t="shared" si="4"/>
        <v>167200</v>
      </c>
      <c r="G25" s="26">
        <f t="shared" si="5"/>
        <v>451999.99999999994</v>
      </c>
      <c r="H25" s="7"/>
      <c r="I25" s="204"/>
      <c r="J25" s="139"/>
      <c r="L25" s="107"/>
      <c r="M25" s="95"/>
      <c r="N25" s="96" t="s">
        <v>75</v>
      </c>
      <c r="O25" s="96"/>
      <c r="P25" s="108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41">
        <v>27540</v>
      </c>
      <c r="AY25" s="40">
        <f t="shared" si="6"/>
        <v>36.991150442477874</v>
      </c>
      <c r="AZ25" s="40">
        <f>BI25*K36</f>
        <v>167200</v>
      </c>
      <c r="BA25" s="40"/>
      <c r="BB25" s="40"/>
      <c r="BC25" s="40">
        <f>K41*BJ25</f>
        <v>451999.99999999994</v>
      </c>
      <c r="BD25" s="40"/>
      <c r="BE25" s="40"/>
      <c r="BF25" s="40">
        <f t="shared" si="7"/>
        <v>284799.99999999994</v>
      </c>
      <c r="BG25" s="41">
        <f>(AY25=AY2636)*AX25</f>
        <v>0</v>
      </c>
      <c r="BH25" s="41">
        <f>(AY25=AY2638)*AX25</f>
        <v>0</v>
      </c>
      <c r="BI25" s="42">
        <v>167.2</v>
      </c>
      <c r="BJ25" s="42">
        <v>4.5199999999999996</v>
      </c>
      <c r="BK25" s="40">
        <f t="shared" si="8"/>
        <v>-288800</v>
      </c>
      <c r="BL25" s="41">
        <f>(BK25=BK2638)*AX25</f>
        <v>0</v>
      </c>
      <c r="BM25" s="62">
        <f>(BK25=BK2638)*AY25</f>
        <v>0</v>
      </c>
      <c r="BN25" s="62">
        <f t="shared" si="9"/>
        <v>0</v>
      </c>
      <c r="BO25" s="62">
        <f t="shared" si="10"/>
        <v>0</v>
      </c>
      <c r="BP25" s="41">
        <f>(BK25=BK2636)*AX25</f>
        <v>0</v>
      </c>
      <c r="BQ25" s="45">
        <f>(BK25=BK2636)*AY25</f>
        <v>0</v>
      </c>
      <c r="BR25" s="62">
        <f t="shared" si="13"/>
        <v>0</v>
      </c>
      <c r="BS25" s="62">
        <f t="shared" si="14"/>
        <v>0</v>
      </c>
      <c r="BT25" s="40">
        <f>(J19-BI25)*J10</f>
        <v>-3158800</v>
      </c>
      <c r="BU25" s="40">
        <f>(J21-BJ25)*J12</f>
        <v>2870000</v>
      </c>
      <c r="BV25" s="47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2:125" ht="22.5" customHeight="1" x14ac:dyDescent="0.25">
      <c r="B26" s="25">
        <f t="shared" si="0"/>
        <v>27547</v>
      </c>
      <c r="C26" s="26">
        <f t="shared" si="1"/>
        <v>37.386877828054303</v>
      </c>
      <c r="D26" s="27">
        <f t="shared" si="2"/>
        <v>165.25</v>
      </c>
      <c r="E26" s="27">
        <f t="shared" si="3"/>
        <v>4.42</v>
      </c>
      <c r="F26" s="26">
        <f t="shared" si="4"/>
        <v>165250</v>
      </c>
      <c r="G26" s="26">
        <f t="shared" si="5"/>
        <v>442000</v>
      </c>
      <c r="H26" s="7"/>
      <c r="I26" s="204" t="s">
        <v>17</v>
      </c>
      <c r="J26" s="140">
        <f>J4+J24</f>
        <v>360000</v>
      </c>
      <c r="L26" s="107"/>
      <c r="M26" s="95"/>
      <c r="N26" s="97" t="s">
        <v>74</v>
      </c>
      <c r="O26" s="97"/>
      <c r="P26" s="109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41">
        <v>27547</v>
      </c>
      <c r="AY26" s="40">
        <f t="shared" si="6"/>
        <v>37.386877828054303</v>
      </c>
      <c r="AZ26" s="40">
        <f>BI26*K36</f>
        <v>165250</v>
      </c>
      <c r="BA26" s="40"/>
      <c r="BB26" s="40"/>
      <c r="BC26" s="40">
        <f>K41*BJ26</f>
        <v>442000</v>
      </c>
      <c r="BD26" s="40"/>
      <c r="BE26" s="40"/>
      <c r="BF26" s="40">
        <f t="shared" si="7"/>
        <v>276750</v>
      </c>
      <c r="BG26" s="41">
        <f>(AY26=AY2636)*AX26</f>
        <v>0</v>
      </c>
      <c r="BH26" s="41">
        <f>(AY26=AY2638)*AX26</f>
        <v>0</v>
      </c>
      <c r="BI26" s="42">
        <v>165.25</v>
      </c>
      <c r="BJ26" s="42">
        <v>4.42</v>
      </c>
      <c r="BK26" s="40">
        <f t="shared" si="8"/>
        <v>-280750.00000000047</v>
      </c>
      <c r="BL26" s="41">
        <f>(BK26=BK2638)*AX26</f>
        <v>0</v>
      </c>
      <c r="BM26" s="62">
        <f>(BK26=BK2638)*AY26</f>
        <v>0</v>
      </c>
      <c r="BN26" s="62">
        <f t="shared" si="9"/>
        <v>0</v>
      </c>
      <c r="BO26" s="62">
        <f t="shared" si="10"/>
        <v>0</v>
      </c>
      <c r="BP26" s="41">
        <f>(BK26=BK2636)*AX26</f>
        <v>0</v>
      </c>
      <c r="BQ26" s="45">
        <f>(BK26=BK2636)*AY26</f>
        <v>0</v>
      </c>
      <c r="BR26" s="62">
        <f t="shared" si="13"/>
        <v>0</v>
      </c>
      <c r="BS26" s="62">
        <f t="shared" si="14"/>
        <v>0</v>
      </c>
      <c r="BT26" s="40">
        <f>(J19-BI26)*J10</f>
        <v>-3160750</v>
      </c>
      <c r="BU26" s="40">
        <f>(J21-BJ26)*J12</f>
        <v>2879999.9999999995</v>
      </c>
      <c r="BV26" s="47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</row>
    <row r="27" spans="2:125" ht="22.5" customHeight="1" thickBot="1" x14ac:dyDescent="0.3">
      <c r="B27" s="25">
        <f t="shared" si="0"/>
        <v>27554</v>
      </c>
      <c r="C27" s="26">
        <f t="shared" si="1"/>
        <v>36.872197309417039</v>
      </c>
      <c r="D27" s="27">
        <f t="shared" si="2"/>
        <v>164.45</v>
      </c>
      <c r="E27" s="27">
        <f t="shared" si="3"/>
        <v>4.46</v>
      </c>
      <c r="F27" s="26">
        <f t="shared" si="4"/>
        <v>164450</v>
      </c>
      <c r="G27" s="26">
        <f t="shared" si="5"/>
        <v>446000</v>
      </c>
      <c r="H27" s="7"/>
      <c r="I27" s="205"/>
      <c r="J27" s="140"/>
      <c r="L27" s="107"/>
      <c r="M27" s="95"/>
      <c r="N27" s="102" t="s">
        <v>73</v>
      </c>
      <c r="O27" s="102"/>
      <c r="P27" s="110"/>
      <c r="Q27" s="3"/>
      <c r="R27" s="3"/>
      <c r="S27" s="3"/>
      <c r="T27" s="3"/>
      <c r="U27" s="3"/>
      <c r="V27" s="3"/>
      <c r="W27" t="s">
        <v>63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41">
        <v>27554</v>
      </c>
      <c r="AY27" s="40">
        <f t="shared" si="6"/>
        <v>36.872197309417039</v>
      </c>
      <c r="AZ27" s="40">
        <f>BI27*K36</f>
        <v>164450</v>
      </c>
      <c r="BA27" s="40"/>
      <c r="BB27" s="40"/>
      <c r="BC27" s="40">
        <f>K41*BJ27</f>
        <v>446000</v>
      </c>
      <c r="BD27" s="40"/>
      <c r="BE27" s="40"/>
      <c r="BF27" s="40">
        <f t="shared" si="7"/>
        <v>281550</v>
      </c>
      <c r="BG27" s="41">
        <f>(AY27=AY2636)*AX27</f>
        <v>0</v>
      </c>
      <c r="BH27" s="41">
        <f>(AY27=AY2638)*AX27</f>
        <v>0</v>
      </c>
      <c r="BI27" s="42">
        <v>164.45</v>
      </c>
      <c r="BJ27" s="42">
        <v>4.46</v>
      </c>
      <c r="BK27" s="40">
        <f t="shared" si="8"/>
        <v>-285550</v>
      </c>
      <c r="BL27" s="41">
        <f>(BK27=BK2638)*AX27</f>
        <v>0</v>
      </c>
      <c r="BM27" s="62">
        <f>(BK27=BK2638)*AY27</f>
        <v>0</v>
      </c>
      <c r="BN27" s="62">
        <f t="shared" si="9"/>
        <v>0</v>
      </c>
      <c r="BO27" s="62">
        <f t="shared" si="10"/>
        <v>0</v>
      </c>
      <c r="BP27" s="41">
        <f>(BK27=BK2636)*AX27</f>
        <v>0</v>
      </c>
      <c r="BQ27" s="45">
        <f>(BK27=BK2636)*AY27</f>
        <v>0</v>
      </c>
      <c r="BR27" s="62">
        <f t="shared" si="13"/>
        <v>0</v>
      </c>
      <c r="BS27" s="62">
        <f t="shared" si="14"/>
        <v>0</v>
      </c>
      <c r="BT27" s="40">
        <f>(J19-BI27)*J10</f>
        <v>-3161550</v>
      </c>
      <c r="BU27" s="40">
        <f>(J21-BJ27)*J12</f>
        <v>2876000</v>
      </c>
      <c r="BV27" s="47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2:125" ht="22.5" customHeight="1" x14ac:dyDescent="0.25">
      <c r="B28" s="25">
        <f t="shared" si="0"/>
        <v>27561</v>
      </c>
      <c r="C28" s="26">
        <f t="shared" si="1"/>
        <v>36.294642857142854</v>
      </c>
      <c r="D28" s="27">
        <f t="shared" si="2"/>
        <v>162.6</v>
      </c>
      <c r="E28" s="27">
        <f t="shared" si="3"/>
        <v>4.4800000000000004</v>
      </c>
      <c r="F28" s="26">
        <f t="shared" si="4"/>
        <v>162600</v>
      </c>
      <c r="G28" s="26">
        <f t="shared" si="5"/>
        <v>448000.00000000006</v>
      </c>
      <c r="H28" s="7"/>
      <c r="I28" s="141" t="s">
        <v>54</v>
      </c>
      <c r="J28" s="142"/>
      <c r="K28" s="35"/>
      <c r="L28" s="107"/>
      <c r="M28" s="95"/>
      <c r="N28" s="102"/>
      <c r="O28" s="102"/>
      <c r="P28" s="110"/>
      <c r="Q28" s="3"/>
      <c r="R28" s="3"/>
      <c r="S28" s="3"/>
      <c r="T28" s="3"/>
      <c r="U28" s="3"/>
      <c r="V28" s="3"/>
      <c r="W28" t="s">
        <v>26</v>
      </c>
      <c r="X28" s="80">
        <f>J15</f>
        <v>300000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1">
        <v>27561</v>
      </c>
      <c r="AY28" s="40">
        <f t="shared" si="6"/>
        <v>36.294642857142854</v>
      </c>
      <c r="AZ28" s="40">
        <f>BI28*K36</f>
        <v>162600</v>
      </c>
      <c r="BA28" s="40"/>
      <c r="BB28" s="40"/>
      <c r="BC28" s="40">
        <f>K41*BJ28</f>
        <v>448000.00000000006</v>
      </c>
      <c r="BD28" s="40"/>
      <c r="BE28" s="40"/>
      <c r="BF28" s="40">
        <f t="shared" si="7"/>
        <v>285400.00000000006</v>
      </c>
      <c r="BG28" s="41">
        <f>(AY28=AY2636)*AX28</f>
        <v>0</v>
      </c>
      <c r="BH28" s="41">
        <f>(AY28=AY2638)*AX28</f>
        <v>0</v>
      </c>
      <c r="BI28" s="42">
        <v>162.6</v>
      </c>
      <c r="BJ28" s="42">
        <v>4.4800000000000004</v>
      </c>
      <c r="BK28" s="40">
        <f t="shared" si="8"/>
        <v>-289400</v>
      </c>
      <c r="BL28" s="41">
        <f>(BK28=BK2638)*AX28</f>
        <v>0</v>
      </c>
      <c r="BM28" s="62">
        <f>(BK28=BK2638)*AY28</f>
        <v>0</v>
      </c>
      <c r="BN28" s="62">
        <f t="shared" si="9"/>
        <v>0</v>
      </c>
      <c r="BO28" s="62">
        <f t="shared" si="10"/>
        <v>0</v>
      </c>
      <c r="BP28" s="41">
        <f>(BK28=BK2636)*AX28</f>
        <v>0</v>
      </c>
      <c r="BQ28" s="45">
        <f>(BK28=BK2636)*AY28</f>
        <v>0</v>
      </c>
      <c r="BR28" s="62">
        <f t="shared" si="13"/>
        <v>0</v>
      </c>
      <c r="BS28" s="62">
        <f t="shared" si="14"/>
        <v>0</v>
      </c>
      <c r="BT28" s="40">
        <f>(J19-BI28)*J10</f>
        <v>-3163400</v>
      </c>
      <c r="BU28" s="40">
        <f>(J21-BJ28)*J12</f>
        <v>2874000</v>
      </c>
      <c r="BV28" s="47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</row>
    <row r="29" spans="2:125" ht="22.5" customHeight="1" x14ac:dyDescent="0.25">
      <c r="B29" s="25">
        <f t="shared" si="0"/>
        <v>27568</v>
      </c>
      <c r="C29" s="26">
        <f t="shared" si="1"/>
        <v>35.938864628820959</v>
      </c>
      <c r="D29" s="27">
        <f t="shared" si="2"/>
        <v>164.6</v>
      </c>
      <c r="E29" s="27">
        <f t="shared" si="3"/>
        <v>4.58</v>
      </c>
      <c r="F29" s="26">
        <f t="shared" si="4"/>
        <v>164600</v>
      </c>
      <c r="G29" s="26">
        <f t="shared" si="5"/>
        <v>458000</v>
      </c>
      <c r="H29" s="7"/>
      <c r="I29" s="143"/>
      <c r="J29" s="142"/>
      <c r="K29" s="36"/>
      <c r="L29" s="111"/>
      <c r="M29" s="99"/>
      <c r="N29" s="99"/>
      <c r="O29" s="100"/>
      <c r="P29" s="112"/>
      <c r="Q29" s="3"/>
      <c r="R29" s="3"/>
      <c r="S29" s="3"/>
      <c r="T29" s="3"/>
      <c r="U29" s="3"/>
      <c r="V29" s="3"/>
      <c r="W29" t="s">
        <v>60</v>
      </c>
      <c r="X29" s="80">
        <f>J4</f>
        <v>360000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1">
        <v>27568</v>
      </c>
      <c r="AY29" s="40">
        <f t="shared" si="6"/>
        <v>35.938864628820959</v>
      </c>
      <c r="AZ29" s="40">
        <f>BI29*K36</f>
        <v>164600</v>
      </c>
      <c r="BA29" s="40"/>
      <c r="BB29" s="40"/>
      <c r="BC29" s="40">
        <f>K41*BJ29</f>
        <v>458000</v>
      </c>
      <c r="BD29" s="40"/>
      <c r="BE29" s="40"/>
      <c r="BF29" s="40">
        <f t="shared" si="7"/>
        <v>293400</v>
      </c>
      <c r="BG29" s="41">
        <f>(AY29=AY2636)*AX29</f>
        <v>0</v>
      </c>
      <c r="BH29" s="41">
        <f>(AY29=AY2638)*AX29</f>
        <v>0</v>
      </c>
      <c r="BI29" s="42">
        <v>164.6</v>
      </c>
      <c r="BJ29" s="42">
        <v>4.58</v>
      </c>
      <c r="BK29" s="40">
        <f t="shared" si="8"/>
        <v>-297400</v>
      </c>
      <c r="BL29" s="41">
        <f>(BK29=BK2638)*AX29</f>
        <v>0</v>
      </c>
      <c r="BM29" s="62">
        <f>(BK29=BK2638)*AY29</f>
        <v>0</v>
      </c>
      <c r="BN29" s="62">
        <f t="shared" si="9"/>
        <v>0</v>
      </c>
      <c r="BO29" s="62">
        <f t="shared" si="10"/>
        <v>0</v>
      </c>
      <c r="BP29" s="41">
        <f>(BK29=BK2636)*AX29</f>
        <v>0</v>
      </c>
      <c r="BQ29" s="45">
        <f>(BK29=BK2636)*AY29</f>
        <v>0</v>
      </c>
      <c r="BR29" s="62">
        <f t="shared" si="13"/>
        <v>0</v>
      </c>
      <c r="BS29" s="62">
        <f t="shared" si="14"/>
        <v>0</v>
      </c>
      <c r="BT29" s="40">
        <f>(J19-BI29)*J10</f>
        <v>-3161400</v>
      </c>
      <c r="BU29" s="40">
        <f>(J21-BJ29)*J12</f>
        <v>2864000</v>
      </c>
      <c r="BV29" s="47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spans="2:125" ht="22.5" customHeight="1" x14ac:dyDescent="0.25">
      <c r="B30" s="25">
        <f t="shared" si="0"/>
        <v>27575</v>
      </c>
      <c r="C30" s="26">
        <f t="shared" si="1"/>
        <v>36.345514950166113</v>
      </c>
      <c r="D30" s="27">
        <f t="shared" si="2"/>
        <v>164.1</v>
      </c>
      <c r="E30" s="27">
        <f t="shared" si="3"/>
        <v>4.5149999999999997</v>
      </c>
      <c r="F30" s="26">
        <f t="shared" si="4"/>
        <v>164100</v>
      </c>
      <c r="G30" s="26">
        <f t="shared" si="5"/>
        <v>451499.99999999994</v>
      </c>
      <c r="H30" s="7"/>
      <c r="I30" s="206" t="s">
        <v>45</v>
      </c>
      <c r="J30" s="144">
        <f>J6*J10</f>
        <v>-3326000</v>
      </c>
      <c r="L30" s="113"/>
      <c r="M30" s="114"/>
      <c r="N30" s="98"/>
      <c r="O30" s="98"/>
      <c r="P30" s="115"/>
      <c r="Q30" s="3"/>
      <c r="R30" s="3"/>
      <c r="S30" s="3"/>
      <c r="T30" s="3"/>
      <c r="U30" s="3"/>
      <c r="V30" s="3"/>
      <c r="W30" t="s">
        <v>61</v>
      </c>
      <c r="X30" s="81">
        <f>J24</f>
        <v>0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1">
        <v>27575</v>
      </c>
      <c r="AY30" s="40">
        <f t="shared" si="6"/>
        <v>36.345514950166113</v>
      </c>
      <c r="AZ30" s="40">
        <f>BI30*K36</f>
        <v>164100</v>
      </c>
      <c r="BA30" s="40"/>
      <c r="BB30" s="40"/>
      <c r="BC30" s="40">
        <f>K41*BJ30</f>
        <v>451499.99999999994</v>
      </c>
      <c r="BD30" s="40"/>
      <c r="BE30" s="40"/>
      <c r="BF30" s="40">
        <f t="shared" si="7"/>
        <v>287399.99999999994</v>
      </c>
      <c r="BG30" s="41">
        <f>(AY30=AY2636)*AX30</f>
        <v>0</v>
      </c>
      <c r="BH30" s="41">
        <f>(AY30=AY2638)*AX30</f>
        <v>0</v>
      </c>
      <c r="BI30" s="42">
        <v>164.1</v>
      </c>
      <c r="BJ30" s="42">
        <v>4.5149999999999997</v>
      </c>
      <c r="BK30" s="40">
        <f t="shared" si="8"/>
        <v>-291400</v>
      </c>
      <c r="BL30" s="41">
        <f>(BK30=BK2638)*AX30</f>
        <v>0</v>
      </c>
      <c r="BM30" s="62">
        <f>(BK30=BK2638)*AY30</f>
        <v>0</v>
      </c>
      <c r="BN30" s="62">
        <f t="shared" si="9"/>
        <v>0</v>
      </c>
      <c r="BO30" s="62">
        <f t="shared" si="10"/>
        <v>0</v>
      </c>
      <c r="BP30" s="41">
        <f>(BK30=BK2636)*AX30</f>
        <v>0</v>
      </c>
      <c r="BQ30" s="45">
        <f>(BK30=BK2636)*AY30</f>
        <v>0</v>
      </c>
      <c r="BR30" s="62">
        <f t="shared" si="13"/>
        <v>0</v>
      </c>
      <c r="BS30" s="62">
        <f t="shared" si="14"/>
        <v>0</v>
      </c>
      <c r="BT30" s="40">
        <f>(J19-BI30)*J10</f>
        <v>-3161900</v>
      </c>
      <c r="BU30" s="40">
        <f>(J21-BJ30)*J12</f>
        <v>2870500</v>
      </c>
      <c r="BV30" s="47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spans="2:125" ht="22.5" customHeight="1" x14ac:dyDescent="0.25">
      <c r="B31" s="25">
        <f t="shared" si="0"/>
        <v>27582</v>
      </c>
      <c r="C31" s="26">
        <f t="shared" si="1"/>
        <v>35.52094522019334</v>
      </c>
      <c r="D31" s="27">
        <f t="shared" si="2"/>
        <v>165.35</v>
      </c>
      <c r="E31" s="27">
        <f t="shared" si="3"/>
        <v>4.6550000000000002</v>
      </c>
      <c r="F31" s="26">
        <f t="shared" si="4"/>
        <v>165350</v>
      </c>
      <c r="G31" s="26">
        <f t="shared" si="5"/>
        <v>465500</v>
      </c>
      <c r="H31" s="7"/>
      <c r="I31" s="206"/>
      <c r="J31" s="144"/>
      <c r="L31" s="116" t="s">
        <v>55</v>
      </c>
      <c r="M31" s="103"/>
      <c r="N31" s="103"/>
      <c r="O31" s="103"/>
      <c r="P31" s="117"/>
      <c r="Q31" s="3"/>
      <c r="R31" s="12"/>
      <c r="S31" s="12"/>
      <c r="T31" s="3"/>
      <c r="U31" s="3"/>
      <c r="V31" s="3"/>
      <c r="W31" t="s">
        <v>62</v>
      </c>
      <c r="X31" s="81">
        <f>J26</f>
        <v>360000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1">
        <v>27582</v>
      </c>
      <c r="AY31" s="40">
        <f t="shared" si="6"/>
        <v>35.52094522019334</v>
      </c>
      <c r="AZ31" s="40">
        <f>BI31*K36</f>
        <v>165350</v>
      </c>
      <c r="BA31" s="40"/>
      <c r="BB31" s="40"/>
      <c r="BC31" s="40">
        <f>K41*BJ31</f>
        <v>465500</v>
      </c>
      <c r="BD31" s="40"/>
      <c r="BE31" s="40"/>
      <c r="BF31" s="40">
        <f t="shared" si="7"/>
        <v>300150</v>
      </c>
      <c r="BG31" s="41">
        <f>(AY31=AY2636)*AX31</f>
        <v>0</v>
      </c>
      <c r="BH31" s="41">
        <f>(AY31=AY2638)*AX31</f>
        <v>0</v>
      </c>
      <c r="BI31" s="42">
        <v>165.35</v>
      </c>
      <c r="BJ31" s="42">
        <v>4.6550000000000002</v>
      </c>
      <c r="BK31" s="40">
        <f t="shared" si="8"/>
        <v>-304150</v>
      </c>
      <c r="BL31" s="41">
        <f>(BK31=BK2638)*AX31</f>
        <v>0</v>
      </c>
      <c r="BM31" s="62">
        <f>(BK31=BK2638)*AY31</f>
        <v>0</v>
      </c>
      <c r="BN31" s="62">
        <f t="shared" si="9"/>
        <v>0</v>
      </c>
      <c r="BO31" s="62">
        <f t="shared" si="10"/>
        <v>0</v>
      </c>
      <c r="BP31" s="41">
        <f>(BK31=BK2636)*AX31</f>
        <v>0</v>
      </c>
      <c r="BQ31" s="45">
        <f>(BK31=BK2636)*AY31</f>
        <v>0</v>
      </c>
      <c r="BR31" s="62">
        <f t="shared" si="13"/>
        <v>0</v>
      </c>
      <c r="BS31" s="62">
        <f t="shared" si="14"/>
        <v>0</v>
      </c>
      <c r="BT31" s="40">
        <f>(J19-BI31)*J10</f>
        <v>-3160650</v>
      </c>
      <c r="BU31" s="40">
        <f>(J21-BJ31)*J12</f>
        <v>2856500</v>
      </c>
      <c r="BV31" s="47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pans="2:125" ht="22.5" customHeight="1" thickBot="1" x14ac:dyDescent="0.3">
      <c r="B32" s="25">
        <f t="shared" si="0"/>
        <v>27589</v>
      </c>
      <c r="C32" s="26">
        <f t="shared" si="1"/>
        <v>35.663043478260875</v>
      </c>
      <c r="D32" s="27">
        <f t="shared" si="2"/>
        <v>164.05</v>
      </c>
      <c r="E32" s="27">
        <f t="shared" si="3"/>
        <v>4.5999999999999996</v>
      </c>
      <c r="F32" s="26">
        <f t="shared" si="4"/>
        <v>164050</v>
      </c>
      <c r="G32" s="26">
        <f t="shared" si="5"/>
        <v>459999.99999999994</v>
      </c>
      <c r="H32" s="7"/>
      <c r="I32" s="206" t="s">
        <v>46</v>
      </c>
      <c r="J32" s="144">
        <f>J8*J12</f>
        <v>3322000</v>
      </c>
      <c r="L32" s="118"/>
      <c r="M32" s="119"/>
      <c r="N32" s="119"/>
      <c r="O32" s="119"/>
      <c r="P32" s="120"/>
      <c r="Q32" s="3"/>
      <c r="R32" s="3"/>
      <c r="S32" s="3"/>
      <c r="T32" s="12"/>
      <c r="U32" s="3"/>
      <c r="V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41">
        <v>27589</v>
      </c>
      <c r="AY32" s="40">
        <f t="shared" si="6"/>
        <v>35.663043478260875</v>
      </c>
      <c r="AZ32" s="40">
        <f>BI32*K36</f>
        <v>164050</v>
      </c>
      <c r="BA32" s="40"/>
      <c r="BB32" s="40"/>
      <c r="BC32" s="40">
        <f>K41*BJ32</f>
        <v>459999.99999999994</v>
      </c>
      <c r="BD32" s="40"/>
      <c r="BE32" s="40"/>
      <c r="BF32" s="40">
        <f t="shared" si="7"/>
        <v>295949.99999999994</v>
      </c>
      <c r="BG32" s="41">
        <f>(AY32=AY2636)*AX32</f>
        <v>0</v>
      </c>
      <c r="BH32" s="41">
        <f>(AY32=AY2638)*AX32</f>
        <v>0</v>
      </c>
      <c r="BI32" s="42">
        <v>164.05</v>
      </c>
      <c r="BJ32" s="42">
        <v>4.5999999999999996</v>
      </c>
      <c r="BK32" s="40">
        <f t="shared" si="8"/>
        <v>-299950.00000000047</v>
      </c>
      <c r="BL32" s="41">
        <f>(BK32=BK2638)*AX32</f>
        <v>0</v>
      </c>
      <c r="BM32" s="62">
        <f>(BK32=BK2638)*AY32</f>
        <v>0</v>
      </c>
      <c r="BN32" s="62">
        <f t="shared" si="9"/>
        <v>0</v>
      </c>
      <c r="BO32" s="62">
        <f t="shared" si="10"/>
        <v>0</v>
      </c>
      <c r="BP32" s="41">
        <f>(BK32=BK2636)*AX32</f>
        <v>0</v>
      </c>
      <c r="BQ32" s="45">
        <f>(BK32=BK2636)*AY32</f>
        <v>0</v>
      </c>
      <c r="BR32" s="62">
        <f t="shared" si="13"/>
        <v>0</v>
      </c>
      <c r="BS32" s="62">
        <f t="shared" si="14"/>
        <v>0</v>
      </c>
      <c r="BT32" s="40">
        <f>(J19-BI32)*J10</f>
        <v>-3161950</v>
      </c>
      <c r="BU32" s="40">
        <f>(J21-BJ32)*J12</f>
        <v>2861999.9999999995</v>
      </c>
      <c r="BV32" s="47"/>
      <c r="CH32" s="1"/>
      <c r="CI32" s="1"/>
      <c r="CJ32" s="1"/>
      <c r="CK32" s="1"/>
      <c r="CL32" s="1"/>
      <c r="CM32" s="1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</row>
    <row r="33" spans="2:123" ht="22.5" customHeight="1" thickTop="1" x14ac:dyDescent="0.25">
      <c r="B33" s="25">
        <f t="shared" si="0"/>
        <v>27596</v>
      </c>
      <c r="C33" s="26">
        <f t="shared" si="1"/>
        <v>34.677083333333336</v>
      </c>
      <c r="D33" s="27">
        <f t="shared" si="2"/>
        <v>166.45</v>
      </c>
      <c r="E33" s="27">
        <f t="shared" si="3"/>
        <v>4.8</v>
      </c>
      <c r="F33" s="26">
        <f t="shared" si="4"/>
        <v>166450</v>
      </c>
      <c r="G33" s="26">
        <f t="shared" si="5"/>
        <v>480000</v>
      </c>
      <c r="H33" s="7"/>
      <c r="I33" s="206"/>
      <c r="J33" s="144"/>
      <c r="L33" s="169" t="s">
        <v>56</v>
      </c>
      <c r="M33" s="169" t="s">
        <v>57</v>
      </c>
      <c r="N33" s="169" t="s">
        <v>23</v>
      </c>
      <c r="O33" s="169" t="s">
        <v>59</v>
      </c>
      <c r="P33" s="169" t="s">
        <v>58</v>
      </c>
      <c r="Q33" s="3"/>
      <c r="R33" s="3"/>
      <c r="S33" s="3"/>
      <c r="T33" s="37"/>
      <c r="U33" s="3"/>
      <c r="V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41">
        <v>27596</v>
      </c>
      <c r="AY33" s="40">
        <f t="shared" si="6"/>
        <v>34.677083333333336</v>
      </c>
      <c r="AZ33" s="40">
        <f>BI33*K36</f>
        <v>166450</v>
      </c>
      <c r="BA33" s="40"/>
      <c r="BB33" s="40"/>
      <c r="BC33" s="40">
        <f>K41*BJ33</f>
        <v>480000</v>
      </c>
      <c r="BD33" s="40"/>
      <c r="BE33" s="40"/>
      <c r="BF33" s="40">
        <f t="shared" si="7"/>
        <v>313550</v>
      </c>
      <c r="BG33" s="41">
        <f>(AY33=AY2636)*AX33</f>
        <v>0</v>
      </c>
      <c r="BH33" s="41">
        <f>(AY33=AY2638)*AX33</f>
        <v>0</v>
      </c>
      <c r="BI33" s="42">
        <v>166.45</v>
      </c>
      <c r="BJ33" s="42">
        <v>4.8</v>
      </c>
      <c r="BK33" s="40">
        <f t="shared" si="8"/>
        <v>-317550</v>
      </c>
      <c r="BL33" s="41">
        <f>(BK33=BK2638)*AX33</f>
        <v>0</v>
      </c>
      <c r="BM33" s="62">
        <f>(BK33=BK2638)*AY33</f>
        <v>0</v>
      </c>
      <c r="BN33" s="62">
        <f t="shared" si="9"/>
        <v>0</v>
      </c>
      <c r="BO33" s="62">
        <f t="shared" si="10"/>
        <v>0</v>
      </c>
      <c r="BP33" s="41">
        <f>(BK33=BK2636)*AX33</f>
        <v>0</v>
      </c>
      <c r="BQ33" s="45">
        <f>(BK33=BK2636)*AY33</f>
        <v>0</v>
      </c>
      <c r="BR33" s="62">
        <f t="shared" si="13"/>
        <v>0</v>
      </c>
      <c r="BS33" s="62">
        <f t="shared" si="14"/>
        <v>0</v>
      </c>
      <c r="BT33" s="40">
        <f>(J19-BI33)*J10</f>
        <v>-3159550</v>
      </c>
      <c r="BU33" s="40">
        <f>(J21-BJ33)*J12</f>
        <v>2842000</v>
      </c>
      <c r="BV33" s="47"/>
      <c r="CH33" s="1"/>
      <c r="CI33" s="1"/>
      <c r="CJ33" s="1"/>
      <c r="CK33" s="1"/>
      <c r="CL33" s="1"/>
      <c r="CM33" s="1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</row>
    <row r="34" spans="2:123" ht="22.5" customHeight="1" thickBot="1" x14ac:dyDescent="0.3">
      <c r="B34" s="25">
        <f t="shared" si="0"/>
        <v>27603</v>
      </c>
      <c r="C34" s="26">
        <f t="shared" si="1"/>
        <v>33.20079522862823</v>
      </c>
      <c r="D34" s="27">
        <f t="shared" si="2"/>
        <v>167</v>
      </c>
      <c r="E34" s="27">
        <f t="shared" si="3"/>
        <v>5.03</v>
      </c>
      <c r="F34" s="26">
        <f t="shared" si="4"/>
        <v>167000</v>
      </c>
      <c r="G34" s="26">
        <f t="shared" si="5"/>
        <v>503000</v>
      </c>
      <c r="H34" s="7"/>
      <c r="I34" s="206" t="s">
        <v>47</v>
      </c>
      <c r="J34" s="144">
        <f>J32+J30</f>
        <v>-4000</v>
      </c>
      <c r="K34" s="20">
        <f>J10*-1</f>
        <v>1000</v>
      </c>
      <c r="L34" s="170"/>
      <c r="M34" s="171"/>
      <c r="N34" s="170"/>
      <c r="O34" s="170"/>
      <c r="P34" s="170"/>
      <c r="Q34" s="20"/>
      <c r="R34" s="3"/>
      <c r="S34" s="3"/>
      <c r="T34" s="38"/>
      <c r="U34" s="20"/>
      <c r="V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41">
        <v>27603</v>
      </c>
      <c r="AY34" s="40">
        <f t="shared" si="6"/>
        <v>33.20079522862823</v>
      </c>
      <c r="AZ34" s="40">
        <f>BI34*K36</f>
        <v>167000</v>
      </c>
      <c r="BA34" s="40"/>
      <c r="BB34" s="40"/>
      <c r="BC34" s="40">
        <f>K41*BJ34</f>
        <v>503000</v>
      </c>
      <c r="BD34" s="40"/>
      <c r="BE34" s="40"/>
      <c r="BF34" s="40">
        <f t="shared" si="7"/>
        <v>336000</v>
      </c>
      <c r="BG34" s="41">
        <f>(AY34=AY2636)*AX34</f>
        <v>0</v>
      </c>
      <c r="BH34" s="41">
        <f>(AY34=AY2638)*AX34</f>
        <v>0</v>
      </c>
      <c r="BI34" s="42">
        <v>167</v>
      </c>
      <c r="BJ34" s="42">
        <v>5.03</v>
      </c>
      <c r="BK34" s="40">
        <f t="shared" si="8"/>
        <v>-340000</v>
      </c>
      <c r="BL34" s="41">
        <f>(BK34=BK2638)*AX34</f>
        <v>0</v>
      </c>
      <c r="BM34" s="62">
        <f>(BK34=BK2638)*AY34</f>
        <v>0</v>
      </c>
      <c r="BN34" s="62">
        <f t="shared" si="9"/>
        <v>0</v>
      </c>
      <c r="BO34" s="62">
        <f t="shared" si="10"/>
        <v>0</v>
      </c>
      <c r="BP34" s="41">
        <f>(BK34=BK2636)*AX34</f>
        <v>0</v>
      </c>
      <c r="BQ34" s="45">
        <f>(BK34=BK2636)*AY34</f>
        <v>0</v>
      </c>
      <c r="BR34" s="62">
        <f t="shared" si="13"/>
        <v>0</v>
      </c>
      <c r="BS34" s="62">
        <f t="shared" si="14"/>
        <v>0</v>
      </c>
      <c r="BT34" s="40">
        <f>(J19-BI34)*J10</f>
        <v>-3159000</v>
      </c>
      <c r="BU34" s="40">
        <f>(J21-BJ34)*J12</f>
        <v>2819000</v>
      </c>
      <c r="BV34" s="47"/>
      <c r="CH34" s="1"/>
      <c r="CI34" s="10"/>
      <c r="CJ34" s="2"/>
      <c r="CK34" s="2"/>
      <c r="CL34" s="1"/>
      <c r="CM34" s="1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</row>
    <row r="35" spans="2:123" ht="22.5" customHeight="1" thickTop="1" thickBot="1" x14ac:dyDescent="0.3">
      <c r="B35" s="25">
        <f t="shared" si="0"/>
        <v>27610</v>
      </c>
      <c r="C35" s="26">
        <f t="shared" si="1"/>
        <v>31.806763285024154</v>
      </c>
      <c r="D35" s="27">
        <f t="shared" si="2"/>
        <v>164.6</v>
      </c>
      <c r="E35" s="27">
        <f t="shared" si="3"/>
        <v>5.1749999999999998</v>
      </c>
      <c r="F35" s="26">
        <f t="shared" si="4"/>
        <v>164600</v>
      </c>
      <c r="G35" s="26">
        <f t="shared" si="5"/>
        <v>517500</v>
      </c>
      <c r="H35" s="7"/>
      <c r="I35" s="206"/>
      <c r="J35" s="144"/>
      <c r="K35" s="14">
        <f>J10</f>
        <v>-1000</v>
      </c>
      <c r="L35" s="185" t="s">
        <v>6</v>
      </c>
      <c r="M35" s="176">
        <v>0</v>
      </c>
      <c r="N35" s="177">
        <f>J6</f>
        <v>3326</v>
      </c>
      <c r="O35" s="178">
        <f>N35*M35</f>
        <v>0</v>
      </c>
      <c r="P35" s="179">
        <f>SUM(N35:O35)</f>
        <v>3326</v>
      </c>
      <c r="Q35" s="14"/>
      <c r="R35" s="3"/>
      <c r="S35" s="3"/>
      <c r="T35" s="38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41">
        <v>27610</v>
      </c>
      <c r="AY35" s="40">
        <f t="shared" si="6"/>
        <v>31.806763285024154</v>
      </c>
      <c r="AZ35" s="40">
        <f>BI35*K36</f>
        <v>164600</v>
      </c>
      <c r="BA35" s="40"/>
      <c r="BB35" s="40"/>
      <c r="BC35" s="40">
        <f>K41*BJ35</f>
        <v>517500</v>
      </c>
      <c r="BD35" s="40"/>
      <c r="BE35" s="40"/>
      <c r="BF35" s="40">
        <f t="shared" si="7"/>
        <v>352900</v>
      </c>
      <c r="BG35" s="41">
        <f>(AY35=AY2636)*AX35</f>
        <v>0</v>
      </c>
      <c r="BH35" s="41">
        <f>(AY35=AY2638)*AX35</f>
        <v>0</v>
      </c>
      <c r="BI35" s="42">
        <v>164.6</v>
      </c>
      <c r="BJ35" s="42">
        <v>5.1749999999999998</v>
      </c>
      <c r="BK35" s="40">
        <f t="shared" si="8"/>
        <v>-356900</v>
      </c>
      <c r="BL35" s="41">
        <f>(BK35=BK2638)*AX35</f>
        <v>0</v>
      </c>
      <c r="BM35" s="62">
        <f>(BK35=BK2638)*AY35</f>
        <v>0</v>
      </c>
      <c r="BN35" s="62">
        <f t="shared" si="9"/>
        <v>0</v>
      </c>
      <c r="BO35" s="62">
        <f t="shared" si="10"/>
        <v>0</v>
      </c>
      <c r="BP35" s="41">
        <f>(BK35=BK2636)*AX35</f>
        <v>0</v>
      </c>
      <c r="BQ35" s="45">
        <f>(BK35=BK2636)*AY35</f>
        <v>0</v>
      </c>
      <c r="BR35" s="62">
        <f t="shared" si="13"/>
        <v>0</v>
      </c>
      <c r="BS35" s="62">
        <f t="shared" si="14"/>
        <v>0</v>
      </c>
      <c r="BT35" s="40">
        <f>(J19-BI35)*J10</f>
        <v>-3161400</v>
      </c>
      <c r="BU35" s="40">
        <f>(J21-BJ35)*J12</f>
        <v>2804500</v>
      </c>
      <c r="BV35" s="47"/>
      <c r="CH35" s="1"/>
      <c r="CI35" s="1"/>
      <c r="CJ35" s="2"/>
      <c r="CK35" s="2"/>
      <c r="CL35" s="1"/>
      <c r="CM35" s="1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</row>
    <row r="36" spans="2:123" ht="22.5" customHeight="1" thickTop="1" thickBot="1" x14ac:dyDescent="0.35">
      <c r="B36" s="25">
        <f t="shared" si="0"/>
        <v>27617</v>
      </c>
      <c r="C36" s="26">
        <f t="shared" si="1"/>
        <v>33.31622176591376</v>
      </c>
      <c r="D36" s="27">
        <f t="shared" si="2"/>
        <v>162.25</v>
      </c>
      <c r="E36" s="27">
        <f t="shared" si="3"/>
        <v>4.87</v>
      </c>
      <c r="F36" s="26">
        <f t="shared" si="4"/>
        <v>162250</v>
      </c>
      <c r="G36" s="26">
        <f t="shared" si="5"/>
        <v>487000</v>
      </c>
      <c r="H36" s="7"/>
      <c r="I36" s="145" t="s">
        <v>48</v>
      </c>
      <c r="J36" s="146"/>
      <c r="K36" s="14">
        <f>MAX(K34:K35)</f>
        <v>1000</v>
      </c>
      <c r="L36" s="186"/>
      <c r="M36" s="176"/>
      <c r="N36" s="180"/>
      <c r="O36" s="181"/>
      <c r="P36" s="182"/>
      <c r="Q36" s="14"/>
      <c r="R36" s="3"/>
      <c r="S36" s="3"/>
      <c r="T36" s="12"/>
      <c r="U36" s="14"/>
      <c r="V36" s="14"/>
      <c r="W36" s="85">
        <f>N44*-1</f>
        <v>0</v>
      </c>
      <c r="X36" s="86"/>
      <c r="Y36" s="86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41">
        <v>27617</v>
      </c>
      <c r="AY36" s="40">
        <f t="shared" si="6"/>
        <v>33.31622176591376</v>
      </c>
      <c r="AZ36" s="40">
        <f>BI36*K36</f>
        <v>162250</v>
      </c>
      <c r="BA36" s="40"/>
      <c r="BB36" s="40"/>
      <c r="BC36" s="40">
        <f>K41*BJ36</f>
        <v>487000</v>
      </c>
      <c r="BD36" s="40"/>
      <c r="BE36" s="40"/>
      <c r="BF36" s="40">
        <f t="shared" si="7"/>
        <v>324750</v>
      </c>
      <c r="BG36" s="41">
        <f>(AY36=AY2636)*AX36</f>
        <v>0</v>
      </c>
      <c r="BH36" s="41">
        <f>(AY36=AY2638)*AX36</f>
        <v>0</v>
      </c>
      <c r="BI36" s="42">
        <v>162.25</v>
      </c>
      <c r="BJ36" s="42">
        <v>4.87</v>
      </c>
      <c r="BK36" s="40">
        <f t="shared" si="8"/>
        <v>-328750</v>
      </c>
      <c r="BL36" s="41">
        <f>(BK36=BK2638)*AX36</f>
        <v>0</v>
      </c>
      <c r="BM36" s="62">
        <f>(BK36=BK2638)*AY36</f>
        <v>0</v>
      </c>
      <c r="BN36" s="62">
        <f t="shared" si="9"/>
        <v>0</v>
      </c>
      <c r="BO36" s="62">
        <f t="shared" si="10"/>
        <v>0</v>
      </c>
      <c r="BP36" s="41">
        <f>(BK36=BK2636)*AX36</f>
        <v>0</v>
      </c>
      <c r="BQ36" s="45">
        <f>(BK36=BK2636)*AY36</f>
        <v>0</v>
      </c>
      <c r="BR36" s="62">
        <f t="shared" si="13"/>
        <v>0</v>
      </c>
      <c r="BS36" s="62">
        <f t="shared" si="14"/>
        <v>0</v>
      </c>
      <c r="BT36" s="40">
        <f>(J19-BI36)*J10</f>
        <v>-3163750</v>
      </c>
      <c r="BU36" s="40">
        <f>(J21-BJ36)*J12</f>
        <v>2835000</v>
      </c>
      <c r="BV36" s="47"/>
      <c r="CH36" s="1"/>
      <c r="CI36" s="1"/>
      <c r="CJ36" s="2"/>
      <c r="CK36" s="2"/>
      <c r="CL36" s="1"/>
      <c r="CM36" s="1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</row>
    <row r="37" spans="2:123" ht="22.5" customHeight="1" thickTop="1" thickBot="1" x14ac:dyDescent="0.35">
      <c r="B37" s="25">
        <f t="shared" si="0"/>
        <v>27624</v>
      </c>
      <c r="C37" s="26">
        <f t="shared" si="1"/>
        <v>33.547052740434331</v>
      </c>
      <c r="D37" s="27">
        <f t="shared" si="2"/>
        <v>162.19999999999999</v>
      </c>
      <c r="E37" s="27">
        <f t="shared" si="3"/>
        <v>4.835</v>
      </c>
      <c r="F37" s="26">
        <f t="shared" si="4"/>
        <v>162200</v>
      </c>
      <c r="G37" s="26">
        <f t="shared" si="5"/>
        <v>483500</v>
      </c>
      <c r="H37" s="7"/>
      <c r="I37" s="147"/>
      <c r="J37" s="148"/>
      <c r="K37" s="16">
        <f>K36*K38</f>
        <v>150000</v>
      </c>
      <c r="L37" s="187" t="s">
        <v>7</v>
      </c>
      <c r="M37" s="176">
        <v>0</v>
      </c>
      <c r="N37" s="183">
        <f>J8</f>
        <v>33.22</v>
      </c>
      <c r="O37" s="178">
        <f>N37*M37</f>
        <v>0</v>
      </c>
      <c r="P37" s="179">
        <f>SUM(N37:O37)</f>
        <v>33.22</v>
      </c>
      <c r="Q37" s="16"/>
      <c r="R37" s="3"/>
      <c r="S37" s="3"/>
      <c r="T37" s="12"/>
      <c r="U37" s="16"/>
      <c r="V37" s="16"/>
      <c r="W37" s="87">
        <f>MAX(W36,N44)</f>
        <v>0</v>
      </c>
      <c r="X37" s="88"/>
      <c r="Y37" s="88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41">
        <v>27624</v>
      </c>
      <c r="AY37" s="40">
        <f t="shared" si="6"/>
        <v>33.547052740434331</v>
      </c>
      <c r="AZ37" s="40">
        <f>BI37*K36</f>
        <v>162200</v>
      </c>
      <c r="BA37" s="40"/>
      <c r="BB37" s="40"/>
      <c r="BC37" s="40">
        <f>K41*BJ37</f>
        <v>483500</v>
      </c>
      <c r="BD37" s="40"/>
      <c r="BE37" s="40"/>
      <c r="BF37" s="40">
        <f t="shared" si="7"/>
        <v>321300</v>
      </c>
      <c r="BG37" s="41">
        <f>(AY37=AY2636)*AX37</f>
        <v>0</v>
      </c>
      <c r="BH37" s="41">
        <f>(AY37=AY2638)*AX37</f>
        <v>0</v>
      </c>
      <c r="BI37" s="42">
        <v>162.19999999999999</v>
      </c>
      <c r="BJ37" s="42">
        <v>4.835</v>
      </c>
      <c r="BK37" s="40">
        <f t="shared" si="8"/>
        <v>-325300</v>
      </c>
      <c r="BL37" s="41">
        <f>(BK37=BK2638)*AX37</f>
        <v>0</v>
      </c>
      <c r="BM37" s="62">
        <f>(BK37=BK2638)*AY37</f>
        <v>0</v>
      </c>
      <c r="BN37" s="62">
        <f t="shared" si="9"/>
        <v>0</v>
      </c>
      <c r="BO37" s="62">
        <f t="shared" si="10"/>
        <v>0</v>
      </c>
      <c r="BP37" s="41">
        <f>(BK37=BK2636)*AX37</f>
        <v>0</v>
      </c>
      <c r="BQ37" s="45">
        <f>(BK37=BK2636)*AY37</f>
        <v>0</v>
      </c>
      <c r="BR37" s="62">
        <f t="shared" si="13"/>
        <v>0</v>
      </c>
      <c r="BS37" s="62">
        <f t="shared" si="14"/>
        <v>0</v>
      </c>
      <c r="BT37" s="40">
        <f>(J19-BI37)*J10</f>
        <v>-3163800</v>
      </c>
      <c r="BU37" s="40">
        <f>(J21-BJ37)*J12</f>
        <v>2838500</v>
      </c>
      <c r="BV37" s="47"/>
      <c r="CH37" s="1"/>
      <c r="CI37" s="1"/>
      <c r="CJ37" s="2"/>
      <c r="CK37" s="2"/>
      <c r="CL37" s="11"/>
      <c r="CM37" s="1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</row>
    <row r="38" spans="2:123" ht="22.5" customHeight="1" thickTop="1" thickBot="1" x14ac:dyDescent="0.3">
      <c r="B38" s="25">
        <f t="shared" si="0"/>
        <v>27631</v>
      </c>
      <c r="C38" s="26">
        <f t="shared" si="1"/>
        <v>35.010940919037196</v>
      </c>
      <c r="D38" s="27">
        <f t="shared" si="2"/>
        <v>160</v>
      </c>
      <c r="E38" s="27">
        <f t="shared" si="3"/>
        <v>4.57</v>
      </c>
      <c r="F38" s="26">
        <f t="shared" si="4"/>
        <v>160000</v>
      </c>
      <c r="G38" s="26">
        <f t="shared" si="5"/>
        <v>457000</v>
      </c>
      <c r="H38" s="7"/>
      <c r="I38" s="207" t="s">
        <v>42</v>
      </c>
      <c r="J38" s="149">
        <f>J19*J10</f>
        <v>-3326000</v>
      </c>
      <c r="K38" s="16">
        <f>J45/100</f>
        <v>150</v>
      </c>
      <c r="L38" s="188"/>
      <c r="M38" s="176"/>
      <c r="N38" s="184"/>
      <c r="O38" s="181"/>
      <c r="P38" s="182"/>
      <c r="Q38" s="16"/>
      <c r="R38" s="3"/>
      <c r="S38" s="3"/>
      <c r="T38" s="12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41">
        <v>27631</v>
      </c>
      <c r="AY38" s="40">
        <f t="shared" si="6"/>
        <v>35.010940919037196</v>
      </c>
      <c r="AZ38" s="40">
        <f>BI38*K36</f>
        <v>160000</v>
      </c>
      <c r="BA38" s="40"/>
      <c r="BB38" s="40"/>
      <c r="BC38" s="40">
        <f>K41*BJ38</f>
        <v>457000</v>
      </c>
      <c r="BD38" s="40"/>
      <c r="BE38" s="40"/>
      <c r="BF38" s="40">
        <f t="shared" si="7"/>
        <v>297000</v>
      </c>
      <c r="BG38" s="41">
        <f>(AY38=AY2636)*AX38</f>
        <v>0</v>
      </c>
      <c r="BH38" s="41">
        <f>(AY38=AY2638)*AX38</f>
        <v>0</v>
      </c>
      <c r="BI38" s="42">
        <v>160</v>
      </c>
      <c r="BJ38" s="42">
        <v>4.57</v>
      </c>
      <c r="BK38" s="40">
        <f t="shared" si="8"/>
        <v>-301000</v>
      </c>
      <c r="BL38" s="41">
        <f>(BK38=BK2638)*AX38</f>
        <v>0</v>
      </c>
      <c r="BM38" s="62">
        <f>(BK38=BK2638)*AY38</f>
        <v>0</v>
      </c>
      <c r="BN38" s="62">
        <f t="shared" si="9"/>
        <v>0</v>
      </c>
      <c r="BO38" s="62">
        <f t="shared" si="10"/>
        <v>0</v>
      </c>
      <c r="BP38" s="41">
        <f>(BK38=BK2636)*AX38</f>
        <v>0</v>
      </c>
      <c r="BQ38" s="45">
        <f>(BK38=BK2636)*AY38</f>
        <v>0</v>
      </c>
      <c r="BR38" s="62">
        <f t="shared" si="13"/>
        <v>0</v>
      </c>
      <c r="BS38" s="62">
        <f t="shared" si="14"/>
        <v>0</v>
      </c>
      <c r="BT38" s="40">
        <f>(J19-BI38)*J10</f>
        <v>-3166000</v>
      </c>
      <c r="BU38" s="40">
        <f>(J21-BJ38)*J12</f>
        <v>2865000</v>
      </c>
      <c r="BV38" s="47"/>
      <c r="CH38" s="1"/>
      <c r="CI38" s="1"/>
      <c r="CJ38" s="1"/>
      <c r="CK38" s="1"/>
      <c r="CL38" s="1"/>
      <c r="CM38" s="1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</row>
    <row r="39" spans="2:123" ht="22.5" customHeight="1" thickTop="1" x14ac:dyDescent="0.3">
      <c r="B39" s="25">
        <f t="shared" si="0"/>
        <v>27638</v>
      </c>
      <c r="C39" s="26">
        <f t="shared" si="1"/>
        <v>34.013303769401332</v>
      </c>
      <c r="D39" s="27">
        <f t="shared" si="2"/>
        <v>153.4</v>
      </c>
      <c r="E39" s="27">
        <f t="shared" si="3"/>
        <v>4.51</v>
      </c>
      <c r="F39" s="26">
        <f t="shared" si="4"/>
        <v>153400</v>
      </c>
      <c r="G39" s="26">
        <f t="shared" si="5"/>
        <v>451000</v>
      </c>
      <c r="H39" s="7"/>
      <c r="I39" s="207"/>
      <c r="J39" s="149"/>
      <c r="K39" s="20">
        <f>J12*-1</f>
        <v>-100000</v>
      </c>
      <c r="L39" s="158" t="s">
        <v>76</v>
      </c>
      <c r="M39" s="101"/>
      <c r="N39" s="101"/>
      <c r="O39" s="101"/>
      <c r="P39" s="159"/>
      <c r="Q39" s="20"/>
      <c r="R39" s="3"/>
      <c r="S39" s="3"/>
      <c r="T39" s="12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41">
        <v>27638</v>
      </c>
      <c r="AY39" s="40">
        <f t="shared" si="6"/>
        <v>34.013303769401332</v>
      </c>
      <c r="AZ39" s="40">
        <f>BI39*K36</f>
        <v>153400</v>
      </c>
      <c r="BA39" s="40"/>
      <c r="BB39" s="40"/>
      <c r="BC39" s="40">
        <f>K41*BJ39</f>
        <v>451000</v>
      </c>
      <c r="BD39" s="40"/>
      <c r="BE39" s="40"/>
      <c r="BF39" s="40">
        <f t="shared" si="7"/>
        <v>297600</v>
      </c>
      <c r="BG39" s="41">
        <f>(AY39=AY2636)*AX39</f>
        <v>0</v>
      </c>
      <c r="BH39" s="41">
        <f>(AY39=AY2638)*AX39</f>
        <v>0</v>
      </c>
      <c r="BI39" s="42">
        <v>153.4</v>
      </c>
      <c r="BJ39" s="42">
        <v>4.51</v>
      </c>
      <c r="BK39" s="40">
        <f t="shared" si="8"/>
        <v>-301600</v>
      </c>
      <c r="BL39" s="41">
        <f>(BK39=BK2638)*AX39</f>
        <v>0</v>
      </c>
      <c r="BM39" s="62">
        <f>(BK39=BK2638)*AY39</f>
        <v>0</v>
      </c>
      <c r="BN39" s="62">
        <f t="shared" si="9"/>
        <v>0</v>
      </c>
      <c r="BO39" s="62">
        <f t="shared" si="10"/>
        <v>0</v>
      </c>
      <c r="BP39" s="41">
        <f>(BK39=BK2636)*AX39</f>
        <v>0</v>
      </c>
      <c r="BQ39" s="45">
        <f>(BK39=BK2636)*AY39</f>
        <v>0</v>
      </c>
      <c r="BR39" s="62">
        <f t="shared" si="13"/>
        <v>0</v>
      </c>
      <c r="BS39" s="62">
        <f t="shared" si="14"/>
        <v>0</v>
      </c>
      <c r="BT39" s="40">
        <f>(J19-BI39)*J10</f>
        <v>-3172600</v>
      </c>
      <c r="BU39" s="40">
        <f>(J21-BJ39)*J12</f>
        <v>2871000</v>
      </c>
      <c r="BV39" s="47"/>
      <c r="CH39" s="1"/>
      <c r="CI39" s="1"/>
      <c r="CJ39" s="1"/>
      <c r="CK39" s="2"/>
      <c r="CL39" s="1"/>
      <c r="CM39" s="1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</row>
    <row r="40" spans="2:123" ht="22.5" customHeight="1" x14ac:dyDescent="0.25">
      <c r="B40" s="25">
        <f t="shared" si="0"/>
        <v>27645</v>
      </c>
      <c r="C40" s="26">
        <f t="shared" si="1"/>
        <v>32.054054054054056</v>
      </c>
      <c r="D40" s="27">
        <f t="shared" si="2"/>
        <v>148.25</v>
      </c>
      <c r="E40" s="27">
        <f t="shared" si="3"/>
        <v>4.625</v>
      </c>
      <c r="F40" s="26">
        <f t="shared" si="4"/>
        <v>148250</v>
      </c>
      <c r="G40" s="26">
        <f t="shared" si="5"/>
        <v>462500</v>
      </c>
      <c r="H40" s="7"/>
      <c r="I40" s="207" t="s">
        <v>43</v>
      </c>
      <c r="J40" s="149">
        <f>J21*J12</f>
        <v>3322000</v>
      </c>
      <c r="K40" s="14">
        <f>J12</f>
        <v>100000</v>
      </c>
      <c r="L40" s="160" t="s">
        <v>64</v>
      </c>
      <c r="M40" s="122"/>
      <c r="N40" s="123">
        <f>(N42+W37)*1.2</f>
        <v>360000</v>
      </c>
      <c r="O40" s="123"/>
      <c r="P40" s="161" t="s">
        <v>68</v>
      </c>
      <c r="Q40" s="14"/>
      <c r="R40" s="14"/>
      <c r="S40" s="14"/>
      <c r="T40" s="12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41">
        <v>27645</v>
      </c>
      <c r="AY40" s="40">
        <f t="shared" si="6"/>
        <v>32.054054054054056</v>
      </c>
      <c r="AZ40" s="40">
        <f>BI40*K36</f>
        <v>148250</v>
      </c>
      <c r="BA40" s="40"/>
      <c r="BB40" s="40"/>
      <c r="BC40" s="40">
        <f>K41*BJ40</f>
        <v>462500</v>
      </c>
      <c r="BD40" s="40"/>
      <c r="BE40" s="40"/>
      <c r="BF40" s="40">
        <f t="shared" si="7"/>
        <v>314250</v>
      </c>
      <c r="BG40" s="41">
        <f>(AY40=AY2636)*AX40</f>
        <v>0</v>
      </c>
      <c r="BH40" s="41">
        <f>(AY40=AY2638)*AX40</f>
        <v>0</v>
      </c>
      <c r="BI40" s="42">
        <v>148.25</v>
      </c>
      <c r="BJ40" s="42">
        <v>4.625</v>
      </c>
      <c r="BK40" s="40">
        <f t="shared" si="8"/>
        <v>-318250</v>
      </c>
      <c r="BL40" s="41">
        <f>(BK40=BK2638)*AX40</f>
        <v>0</v>
      </c>
      <c r="BM40" s="62">
        <f>(BK40=BK2638)*AY40</f>
        <v>0</v>
      </c>
      <c r="BN40" s="62">
        <f t="shared" si="9"/>
        <v>0</v>
      </c>
      <c r="BO40" s="62">
        <f t="shared" si="10"/>
        <v>0</v>
      </c>
      <c r="BP40" s="41">
        <f>(BK40=BK2636)*AX40</f>
        <v>0</v>
      </c>
      <c r="BQ40" s="45">
        <f>(BK40=BK2636)*AY40</f>
        <v>0</v>
      </c>
      <c r="BR40" s="62">
        <f t="shared" si="13"/>
        <v>0</v>
      </c>
      <c r="BS40" s="62">
        <f t="shared" si="14"/>
        <v>0</v>
      </c>
      <c r="BT40" s="40">
        <f>(J19-BI40)*J10</f>
        <v>-3177750</v>
      </c>
      <c r="BU40" s="40">
        <f>(J21-BJ40)*J12</f>
        <v>2859500</v>
      </c>
      <c r="BV40" s="47"/>
      <c r="BW40" s="47"/>
      <c r="BX40" s="1"/>
      <c r="BY40" s="1"/>
      <c r="CE40" s="4"/>
      <c r="CF40" s="5"/>
      <c r="CH40" s="1"/>
      <c r="CI40" s="1"/>
      <c r="CJ40" s="1"/>
      <c r="CK40" s="1"/>
      <c r="CL40" s="1"/>
      <c r="CM40" s="1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</row>
    <row r="41" spans="2:123" ht="22.5" customHeight="1" x14ac:dyDescent="0.25">
      <c r="B41" s="25">
        <f t="shared" si="0"/>
        <v>27652</v>
      </c>
      <c r="C41" s="26">
        <f t="shared" si="1"/>
        <v>29.813186813186814</v>
      </c>
      <c r="D41" s="27">
        <f t="shared" si="2"/>
        <v>135.65</v>
      </c>
      <c r="E41" s="27">
        <f t="shared" si="3"/>
        <v>4.55</v>
      </c>
      <c r="F41" s="26">
        <f t="shared" si="4"/>
        <v>135650</v>
      </c>
      <c r="G41" s="26">
        <f t="shared" si="5"/>
        <v>455000</v>
      </c>
      <c r="H41" s="7"/>
      <c r="I41" s="207"/>
      <c r="J41" s="149"/>
      <c r="K41" s="14">
        <f>MAX(K39:K40)</f>
        <v>100000</v>
      </c>
      <c r="L41" s="160"/>
      <c r="M41" s="122"/>
      <c r="N41" s="123"/>
      <c r="O41" s="123"/>
      <c r="P41" s="193">
        <f>J14</f>
        <v>100.12040939193257</v>
      </c>
      <c r="Q41" s="14"/>
      <c r="R41" s="16"/>
      <c r="S41" s="16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41">
        <v>27652</v>
      </c>
      <c r="AY41" s="40">
        <f t="shared" si="6"/>
        <v>29.813186813186814</v>
      </c>
      <c r="AZ41" s="40">
        <f>BI41*K36</f>
        <v>135650</v>
      </c>
      <c r="BA41" s="40"/>
      <c r="BB41" s="40"/>
      <c r="BC41" s="40">
        <f>K41*BJ41</f>
        <v>455000</v>
      </c>
      <c r="BD41" s="40"/>
      <c r="BE41" s="40"/>
      <c r="BF41" s="40">
        <f t="shared" si="7"/>
        <v>319350</v>
      </c>
      <c r="BG41" s="41">
        <f>(AY41=AY2636)*AX41</f>
        <v>0</v>
      </c>
      <c r="BH41" s="41">
        <f>(AY41=AY2638)*AX41</f>
        <v>0</v>
      </c>
      <c r="BI41" s="42">
        <v>135.65</v>
      </c>
      <c r="BJ41" s="42">
        <v>4.55</v>
      </c>
      <c r="BK41" s="40">
        <f t="shared" si="8"/>
        <v>-323350</v>
      </c>
      <c r="BL41" s="41">
        <f>(BK41=BK2638)*AX41</f>
        <v>0</v>
      </c>
      <c r="BM41" s="62">
        <f>(BK41=BK2638)*AY41</f>
        <v>0</v>
      </c>
      <c r="BN41" s="62">
        <f t="shared" si="9"/>
        <v>0</v>
      </c>
      <c r="BO41" s="62">
        <f t="shared" si="10"/>
        <v>0</v>
      </c>
      <c r="BP41" s="41">
        <f>(BK41=BK2636)*AX41</f>
        <v>0</v>
      </c>
      <c r="BQ41" s="45">
        <f>(BK41=BK2636)*AY41</f>
        <v>0</v>
      </c>
      <c r="BR41" s="62">
        <f t="shared" si="13"/>
        <v>0</v>
      </c>
      <c r="BS41" s="62">
        <f t="shared" si="14"/>
        <v>0</v>
      </c>
      <c r="BT41" s="40">
        <f>(J19-BI41)*J10</f>
        <v>-3190350</v>
      </c>
      <c r="BU41" s="40">
        <f>(J21-BJ41)*J12</f>
        <v>2867000</v>
      </c>
      <c r="BV41" s="47"/>
      <c r="BW41" s="47"/>
      <c r="BX41" s="1"/>
      <c r="BY41" s="1"/>
      <c r="CE41" s="4"/>
      <c r="CF41" s="5"/>
      <c r="CH41" s="1"/>
      <c r="CI41" s="1"/>
      <c r="CJ41" s="1"/>
      <c r="CK41" s="1"/>
      <c r="CL41" s="1"/>
      <c r="CM41" s="1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</row>
    <row r="42" spans="2:123" ht="22.5" customHeight="1" x14ac:dyDescent="0.25">
      <c r="B42" s="25">
        <f t="shared" si="0"/>
        <v>27659</v>
      </c>
      <c r="C42" s="26">
        <f t="shared" si="1"/>
        <v>30.055066079295152</v>
      </c>
      <c r="D42" s="27">
        <f t="shared" si="2"/>
        <v>136.44999999999999</v>
      </c>
      <c r="E42" s="27">
        <f t="shared" si="3"/>
        <v>4.54</v>
      </c>
      <c r="F42" s="26">
        <f t="shared" si="4"/>
        <v>136450</v>
      </c>
      <c r="G42" s="26">
        <f t="shared" si="5"/>
        <v>454000</v>
      </c>
      <c r="H42" s="7"/>
      <c r="I42" s="207" t="s">
        <v>44</v>
      </c>
      <c r="J42" s="144">
        <f>J40+J38</f>
        <v>-4000</v>
      </c>
      <c r="K42" s="16">
        <f>K41*K43</f>
        <v>300000</v>
      </c>
      <c r="L42" s="162" t="s">
        <v>11</v>
      </c>
      <c r="M42" s="124"/>
      <c r="N42" s="123">
        <f>J15</f>
        <v>300000</v>
      </c>
      <c r="O42" s="123"/>
      <c r="P42" s="193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41">
        <v>27659</v>
      </c>
      <c r="AY42" s="40">
        <f t="shared" si="6"/>
        <v>30.055066079295152</v>
      </c>
      <c r="AZ42" s="40">
        <f>BI42*K36</f>
        <v>136450</v>
      </c>
      <c r="BA42" s="40"/>
      <c r="BB42" s="40"/>
      <c r="BC42" s="40">
        <f>K41*BJ42</f>
        <v>454000</v>
      </c>
      <c r="BD42" s="40"/>
      <c r="BE42" s="40"/>
      <c r="BF42" s="40">
        <f t="shared" si="7"/>
        <v>317550</v>
      </c>
      <c r="BG42" s="41">
        <f>(AY42=AY2636)*AX42</f>
        <v>0</v>
      </c>
      <c r="BH42" s="41">
        <f>(AY42=AY2638)*AX42</f>
        <v>0</v>
      </c>
      <c r="BI42" s="42">
        <v>136.44999999999999</v>
      </c>
      <c r="BJ42" s="42">
        <v>4.54</v>
      </c>
      <c r="BK42" s="40">
        <f t="shared" si="8"/>
        <v>-321550</v>
      </c>
      <c r="BL42" s="41">
        <f>(BK42=BK2638)*AX42</f>
        <v>0</v>
      </c>
      <c r="BM42" s="62">
        <f>(BK42=BK2638)*AY42</f>
        <v>0</v>
      </c>
      <c r="BN42" s="62">
        <f t="shared" si="9"/>
        <v>0</v>
      </c>
      <c r="BO42" s="62">
        <f t="shared" si="10"/>
        <v>0</v>
      </c>
      <c r="BP42" s="41">
        <f>(BK42=BK2636)*AX42</f>
        <v>0</v>
      </c>
      <c r="BQ42" s="45">
        <f>(BK42=BK2636)*AY42</f>
        <v>0</v>
      </c>
      <c r="BR42" s="62">
        <f t="shared" si="13"/>
        <v>0</v>
      </c>
      <c r="BS42" s="62">
        <f t="shared" si="14"/>
        <v>0</v>
      </c>
      <c r="BT42" s="40">
        <f>(J19-BI42)*J10</f>
        <v>-3189550</v>
      </c>
      <c r="BU42" s="40">
        <f>(J21-BJ42)*J12</f>
        <v>2868000</v>
      </c>
      <c r="BV42" s="47"/>
      <c r="BW42" s="47"/>
      <c r="BX42" s="1"/>
      <c r="BY42" s="1"/>
      <c r="CE42" s="4"/>
      <c r="CF42" s="5"/>
      <c r="CH42" s="1"/>
      <c r="CI42" s="1"/>
      <c r="CJ42" s="1"/>
      <c r="CK42" s="1"/>
      <c r="CL42" s="1"/>
      <c r="CM42" s="1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</row>
    <row r="43" spans="2:123" ht="22.5" customHeight="1" x14ac:dyDescent="0.25">
      <c r="B43" s="25">
        <f t="shared" si="0"/>
        <v>27666</v>
      </c>
      <c r="C43" s="26">
        <f t="shared" si="1"/>
        <v>31.304836895388075</v>
      </c>
      <c r="D43" s="27">
        <f t="shared" si="2"/>
        <v>139.15</v>
      </c>
      <c r="E43" s="27">
        <f t="shared" si="3"/>
        <v>4.4450000000000003</v>
      </c>
      <c r="F43" s="26">
        <f t="shared" si="4"/>
        <v>139150</v>
      </c>
      <c r="G43" s="26">
        <f t="shared" si="5"/>
        <v>444500</v>
      </c>
      <c r="H43" s="7"/>
      <c r="I43" s="207"/>
      <c r="J43" s="144"/>
      <c r="K43" s="16">
        <f>J48/5000</f>
        <v>3</v>
      </c>
      <c r="L43" s="162"/>
      <c r="M43" s="124"/>
      <c r="N43" s="123"/>
      <c r="O43" s="123"/>
      <c r="P43" s="161" t="s">
        <v>69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41">
        <v>27666</v>
      </c>
      <c r="AY43" s="40">
        <f t="shared" si="6"/>
        <v>31.304836895388075</v>
      </c>
      <c r="AZ43" s="40">
        <f>BI43*K36</f>
        <v>139150</v>
      </c>
      <c r="BA43" s="40"/>
      <c r="BB43" s="40"/>
      <c r="BC43" s="40">
        <f>K41*BJ43</f>
        <v>444500</v>
      </c>
      <c r="BD43" s="40"/>
      <c r="BE43" s="40"/>
      <c r="BF43" s="40">
        <f t="shared" si="7"/>
        <v>305350</v>
      </c>
      <c r="BG43" s="41">
        <f>(AY43=AY2636)*AX43</f>
        <v>0</v>
      </c>
      <c r="BH43" s="41">
        <f>(AY43=AY2638)*AX43</f>
        <v>0</v>
      </c>
      <c r="BI43" s="42">
        <v>139.15</v>
      </c>
      <c r="BJ43" s="42">
        <v>4.4450000000000003</v>
      </c>
      <c r="BK43" s="40">
        <f t="shared" si="8"/>
        <v>-309350</v>
      </c>
      <c r="BL43" s="41">
        <f>(BK43=BK2638)*AX43</f>
        <v>0</v>
      </c>
      <c r="BM43" s="62">
        <f>(BK43=BK2638)*AY43</f>
        <v>0</v>
      </c>
      <c r="BN43" s="62">
        <f t="shared" si="9"/>
        <v>0</v>
      </c>
      <c r="BO43" s="62">
        <f t="shared" si="10"/>
        <v>0</v>
      </c>
      <c r="BP43" s="41">
        <f>(BK43=BK2636)*AX43</f>
        <v>0</v>
      </c>
      <c r="BQ43" s="45">
        <f>(BK43=BK2636)*AY43</f>
        <v>0</v>
      </c>
      <c r="BR43" s="62">
        <f t="shared" si="13"/>
        <v>0</v>
      </c>
      <c r="BS43" s="62">
        <f t="shared" si="14"/>
        <v>0</v>
      </c>
      <c r="BT43" s="40">
        <f>(J19-BI43)*J10</f>
        <v>-3186850</v>
      </c>
      <c r="BU43" s="40">
        <f>(J21-BJ43)*J12</f>
        <v>2877500</v>
      </c>
      <c r="BV43" s="47"/>
      <c r="BW43" s="47"/>
      <c r="BX43" s="1"/>
      <c r="BY43" s="1"/>
      <c r="CE43" s="4"/>
      <c r="CF43" s="5"/>
      <c r="CH43" s="1"/>
      <c r="CI43" s="1"/>
      <c r="CJ43" s="1"/>
      <c r="CK43" s="6"/>
      <c r="CL43" s="12"/>
      <c r="CM43" s="1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</row>
    <row r="44" spans="2:123" ht="22.5" customHeight="1" x14ac:dyDescent="0.25">
      <c r="B44" s="25">
        <f t="shared" si="0"/>
        <v>27673</v>
      </c>
      <c r="C44" s="26">
        <f t="shared" si="1"/>
        <v>32.924855491329481</v>
      </c>
      <c r="D44" s="27">
        <f t="shared" si="2"/>
        <v>142.4</v>
      </c>
      <c r="E44" s="27">
        <f t="shared" si="3"/>
        <v>4.3250000000000002</v>
      </c>
      <c r="F44" s="26">
        <f t="shared" si="4"/>
        <v>142400</v>
      </c>
      <c r="G44" s="26">
        <f t="shared" si="5"/>
        <v>432500</v>
      </c>
      <c r="H44" s="7"/>
      <c r="I44" s="150" t="s">
        <v>10</v>
      </c>
      <c r="J44" s="151" t="s">
        <v>53</v>
      </c>
      <c r="K44" s="16">
        <f>+MAX(K37,K42)</f>
        <v>300000</v>
      </c>
      <c r="L44" s="162" t="s">
        <v>65</v>
      </c>
      <c r="M44" s="124"/>
      <c r="N44" s="125">
        <f>J24</f>
        <v>0</v>
      </c>
      <c r="O44" s="125"/>
      <c r="P44" s="195">
        <f>J23</f>
        <v>100.12040939193257</v>
      </c>
      <c r="Q44" s="16"/>
      <c r="R44" s="3"/>
      <c r="S44" s="3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41">
        <v>27673</v>
      </c>
      <c r="AY44" s="40">
        <f t="shared" si="6"/>
        <v>32.924855491329481</v>
      </c>
      <c r="AZ44" s="40">
        <f>BI44*K36</f>
        <v>142400</v>
      </c>
      <c r="BA44" s="40"/>
      <c r="BB44" s="40"/>
      <c r="BC44" s="40">
        <f>K41*BJ44</f>
        <v>432500</v>
      </c>
      <c r="BD44" s="40"/>
      <c r="BE44" s="40"/>
      <c r="BF44" s="40">
        <f t="shared" si="7"/>
        <v>290100</v>
      </c>
      <c r="BG44" s="41">
        <f>(AY44=AY2636)*AX44</f>
        <v>0</v>
      </c>
      <c r="BH44" s="41">
        <f>(AY44=AY2638)*AX44</f>
        <v>0</v>
      </c>
      <c r="BI44" s="42">
        <v>142.4</v>
      </c>
      <c r="BJ44" s="42">
        <v>4.3250000000000002</v>
      </c>
      <c r="BK44" s="40">
        <f t="shared" si="8"/>
        <v>-294100</v>
      </c>
      <c r="BL44" s="41">
        <f>(BK44=BK2638)*AX44</f>
        <v>0</v>
      </c>
      <c r="BM44" s="62">
        <f>(BK44=BK2638)*AY44</f>
        <v>0</v>
      </c>
      <c r="BN44" s="62">
        <f t="shared" si="9"/>
        <v>0</v>
      </c>
      <c r="BO44" s="62">
        <f t="shared" si="10"/>
        <v>0</v>
      </c>
      <c r="BP44" s="41">
        <f>(BK44=BK2636)*AX44</f>
        <v>0</v>
      </c>
      <c r="BQ44" s="45">
        <f>(BK44=BK2636)*AY44</f>
        <v>0</v>
      </c>
      <c r="BR44" s="62">
        <f t="shared" si="13"/>
        <v>0</v>
      </c>
      <c r="BS44" s="62">
        <f t="shared" si="14"/>
        <v>0</v>
      </c>
      <c r="BT44" s="40">
        <f>(J19-BI44)*J10</f>
        <v>-3183600</v>
      </c>
      <c r="BU44" s="40">
        <f>(J21-BJ44)*J12</f>
        <v>2889500</v>
      </c>
      <c r="BV44" s="47"/>
      <c r="BW44" s="47"/>
      <c r="BX44" s="1"/>
      <c r="BY44" s="1"/>
      <c r="BZ44" s="1"/>
      <c r="CE44" s="4"/>
      <c r="CF44" s="5"/>
      <c r="CH44" s="1"/>
      <c r="CI44" s="1"/>
      <c r="CJ44" s="1"/>
      <c r="CK44" s="5"/>
      <c r="CL44" s="8"/>
      <c r="CM44" s="1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</row>
    <row r="45" spans="2:123" ht="22.5" customHeight="1" thickBot="1" x14ac:dyDescent="0.3">
      <c r="B45" s="25">
        <f t="shared" si="0"/>
        <v>27680</v>
      </c>
      <c r="C45" s="26">
        <f t="shared" si="1"/>
        <v>33.30654420206659</v>
      </c>
      <c r="D45" s="27">
        <f t="shared" si="2"/>
        <v>145.05000000000001</v>
      </c>
      <c r="E45" s="27">
        <f t="shared" si="3"/>
        <v>4.3550000000000004</v>
      </c>
      <c r="F45" s="26">
        <f t="shared" si="4"/>
        <v>145050</v>
      </c>
      <c r="G45" s="26">
        <f t="shared" si="5"/>
        <v>435500.00000000006</v>
      </c>
      <c r="H45" s="7"/>
      <c r="I45" s="152" t="s">
        <v>12</v>
      </c>
      <c r="J45" s="153">
        <v>15000</v>
      </c>
      <c r="L45" s="163"/>
      <c r="M45" s="130"/>
      <c r="N45" s="131"/>
      <c r="O45" s="131"/>
      <c r="P45" s="19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41">
        <v>27680</v>
      </c>
      <c r="AY45" s="40">
        <f t="shared" si="6"/>
        <v>33.30654420206659</v>
      </c>
      <c r="AZ45" s="40">
        <f>BI45*K36</f>
        <v>145050</v>
      </c>
      <c r="BA45" s="40"/>
      <c r="BB45" s="40"/>
      <c r="BC45" s="40">
        <f>K41*BJ45</f>
        <v>435500.00000000006</v>
      </c>
      <c r="BD45" s="40"/>
      <c r="BE45" s="40"/>
      <c r="BF45" s="40">
        <f t="shared" si="7"/>
        <v>290450.00000000006</v>
      </c>
      <c r="BG45" s="41">
        <f>(AY45=AY2636)*AX45</f>
        <v>0</v>
      </c>
      <c r="BH45" s="41">
        <f>(AY45=AY2638)*AX45</f>
        <v>0</v>
      </c>
      <c r="BI45" s="42">
        <v>145.05000000000001</v>
      </c>
      <c r="BJ45" s="42">
        <v>4.3550000000000004</v>
      </c>
      <c r="BK45" s="40">
        <f t="shared" si="8"/>
        <v>-294450</v>
      </c>
      <c r="BL45" s="41">
        <f>(BK45=BK2638)*AX45</f>
        <v>0</v>
      </c>
      <c r="BM45" s="62">
        <f>(BK45=BK2638)*AY45</f>
        <v>0</v>
      </c>
      <c r="BN45" s="62">
        <f t="shared" si="9"/>
        <v>0</v>
      </c>
      <c r="BO45" s="62">
        <f t="shared" si="10"/>
        <v>0</v>
      </c>
      <c r="BP45" s="41">
        <f>(BK45=BK2636)*AX45</f>
        <v>0</v>
      </c>
      <c r="BQ45" s="45">
        <f>(BK45=BK2636)*AY45</f>
        <v>0</v>
      </c>
      <c r="BR45" s="62">
        <f t="shared" si="13"/>
        <v>0</v>
      </c>
      <c r="BS45" s="62">
        <f t="shared" si="14"/>
        <v>0</v>
      </c>
      <c r="BT45" s="40">
        <f>(J19-BI45)*J10</f>
        <v>-3180950</v>
      </c>
      <c r="BU45" s="40">
        <f>(J21-BJ45)*J12</f>
        <v>2886500</v>
      </c>
      <c r="BV45" s="47"/>
      <c r="BW45" s="47"/>
      <c r="BX45" s="1"/>
      <c r="BY45" s="1"/>
      <c r="BZ45" s="1"/>
      <c r="CE45" s="4"/>
      <c r="CF45" s="5"/>
      <c r="CH45" s="1"/>
      <c r="CI45" s="1"/>
      <c r="CJ45" s="1"/>
      <c r="CK45" s="5"/>
      <c r="CL45" s="8"/>
      <c r="CM45" s="1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</row>
    <row r="46" spans="2:123" ht="22.5" customHeight="1" thickBot="1" x14ac:dyDescent="0.3">
      <c r="B46" s="25">
        <f t="shared" si="0"/>
        <v>27687</v>
      </c>
      <c r="C46" s="26">
        <f t="shared" si="1"/>
        <v>33.586448598130836</v>
      </c>
      <c r="D46" s="27">
        <f t="shared" si="2"/>
        <v>143.75</v>
      </c>
      <c r="E46" s="27">
        <f t="shared" si="3"/>
        <v>4.28</v>
      </c>
      <c r="F46" s="26">
        <f t="shared" si="4"/>
        <v>143750</v>
      </c>
      <c r="G46" s="26">
        <f t="shared" si="5"/>
        <v>428000</v>
      </c>
      <c r="H46" s="7"/>
      <c r="I46" s="152" t="s">
        <v>14</v>
      </c>
      <c r="J46" s="153">
        <v>7500</v>
      </c>
      <c r="L46" s="164" t="s">
        <v>77</v>
      </c>
      <c r="M46" s="132"/>
      <c r="N46" s="132"/>
      <c r="O46" s="132"/>
      <c r="P46" s="165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41">
        <v>27687</v>
      </c>
      <c r="AY46" s="40">
        <f t="shared" si="6"/>
        <v>33.586448598130836</v>
      </c>
      <c r="AZ46" s="40">
        <f>BI46*K36</f>
        <v>143750</v>
      </c>
      <c r="BA46" s="40"/>
      <c r="BB46" s="40"/>
      <c r="BC46" s="40">
        <f>K41*BJ46</f>
        <v>428000</v>
      </c>
      <c r="BD46" s="40"/>
      <c r="BE46" s="40"/>
      <c r="BF46" s="40">
        <f t="shared" si="7"/>
        <v>284250</v>
      </c>
      <c r="BG46" s="41">
        <f>(AY46=AY2636)*AX46</f>
        <v>0</v>
      </c>
      <c r="BH46" s="41">
        <f>(AY46=AY2638)*AX46</f>
        <v>0</v>
      </c>
      <c r="BI46" s="42">
        <v>143.75</v>
      </c>
      <c r="BJ46" s="42">
        <v>4.28</v>
      </c>
      <c r="BK46" s="40">
        <f t="shared" si="8"/>
        <v>-288250</v>
      </c>
      <c r="BL46" s="41">
        <f>(BK46=BK2638)*AX46</f>
        <v>0</v>
      </c>
      <c r="BM46" s="62">
        <f>(BK46=BK2638)*AY46</f>
        <v>0</v>
      </c>
      <c r="BN46" s="62">
        <f t="shared" si="9"/>
        <v>0</v>
      </c>
      <c r="BO46" s="62">
        <f t="shared" si="10"/>
        <v>0</v>
      </c>
      <c r="BP46" s="41">
        <f>(BK46=BK2636)*AX46</f>
        <v>0</v>
      </c>
      <c r="BQ46" s="45">
        <f>(BK46=BK2636)*AY46</f>
        <v>0</v>
      </c>
      <c r="BR46" s="62">
        <f t="shared" si="13"/>
        <v>0</v>
      </c>
      <c r="BS46" s="62">
        <f t="shared" si="14"/>
        <v>0</v>
      </c>
      <c r="BT46" s="40">
        <f>(J19-BI46)*J10</f>
        <v>-3182250</v>
      </c>
      <c r="BU46" s="40">
        <f>(J21-BJ46)*J12</f>
        <v>2894000</v>
      </c>
      <c r="BV46" s="47"/>
      <c r="BW46" s="47"/>
      <c r="BX46" s="1"/>
      <c r="BY46" s="1"/>
      <c r="BZ46" s="1"/>
      <c r="CE46" s="4"/>
      <c r="CF46" s="5"/>
      <c r="CH46" s="1"/>
      <c r="CI46" s="1"/>
      <c r="CJ46" s="1"/>
      <c r="CK46" s="5"/>
      <c r="CL46" s="8"/>
      <c r="CM46" s="1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</row>
    <row r="47" spans="2:123" ht="22.5" customHeight="1" thickBot="1" x14ac:dyDescent="0.3">
      <c r="B47" s="25">
        <f t="shared" si="0"/>
        <v>27694</v>
      </c>
      <c r="C47" s="26">
        <f t="shared" si="1"/>
        <v>34.428399518652228</v>
      </c>
      <c r="D47" s="27">
        <f t="shared" si="2"/>
        <v>143.05000000000001</v>
      </c>
      <c r="E47" s="27">
        <f t="shared" si="3"/>
        <v>4.1550000000000002</v>
      </c>
      <c r="F47" s="26">
        <f t="shared" si="4"/>
        <v>143050</v>
      </c>
      <c r="G47" s="26">
        <f t="shared" si="5"/>
        <v>415500</v>
      </c>
      <c r="H47" s="7"/>
      <c r="I47" s="152" t="s">
        <v>15</v>
      </c>
      <c r="J47" s="153">
        <v>1500</v>
      </c>
      <c r="L47" s="164"/>
      <c r="M47" s="132"/>
      <c r="N47" s="132"/>
      <c r="O47" s="132"/>
      <c r="P47" s="165"/>
      <c r="Q47" s="8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41">
        <v>27694</v>
      </c>
      <c r="AY47" s="40">
        <f t="shared" si="6"/>
        <v>34.428399518652228</v>
      </c>
      <c r="AZ47" s="40">
        <f>BI47*K36</f>
        <v>143050</v>
      </c>
      <c r="BA47" s="40"/>
      <c r="BB47" s="40"/>
      <c r="BC47" s="40">
        <f>K41*BJ47</f>
        <v>415500</v>
      </c>
      <c r="BD47" s="40"/>
      <c r="BE47" s="40"/>
      <c r="BF47" s="40">
        <f t="shared" si="7"/>
        <v>272450</v>
      </c>
      <c r="BG47" s="41">
        <f>(AY47=AY2636)*AX47</f>
        <v>0</v>
      </c>
      <c r="BH47" s="41">
        <f>(AY47=AY2638)*AX47</f>
        <v>0</v>
      </c>
      <c r="BI47" s="42">
        <v>143.05000000000001</v>
      </c>
      <c r="BJ47" s="42">
        <v>4.1550000000000002</v>
      </c>
      <c r="BK47" s="40">
        <f t="shared" si="8"/>
        <v>-276450</v>
      </c>
      <c r="BL47" s="41">
        <f>(BK47=BK2638)*AX47</f>
        <v>0</v>
      </c>
      <c r="BM47" s="62">
        <f>(BK47=BK2638)*AY47</f>
        <v>0</v>
      </c>
      <c r="BN47" s="62">
        <f t="shared" si="9"/>
        <v>0</v>
      </c>
      <c r="BO47" s="62">
        <f t="shared" si="10"/>
        <v>0</v>
      </c>
      <c r="BP47" s="41">
        <f>(BK47=BK2636)*AX47</f>
        <v>0</v>
      </c>
      <c r="BQ47" s="45">
        <f>(BK47=BK2636)*AY47</f>
        <v>0</v>
      </c>
      <c r="BR47" s="62">
        <f t="shared" si="13"/>
        <v>0</v>
      </c>
      <c r="BS47" s="62">
        <f t="shared" si="14"/>
        <v>0</v>
      </c>
      <c r="BT47" s="40">
        <f>(J19-BI47)*J10</f>
        <v>-3182950</v>
      </c>
      <c r="BU47" s="40">
        <f>(J21-BJ47)*J12</f>
        <v>2906500</v>
      </c>
      <c r="BV47" s="47"/>
      <c r="BW47" s="47"/>
      <c r="BX47" s="1"/>
      <c r="BY47" s="1"/>
      <c r="BZ47" s="1"/>
      <c r="CE47" s="4"/>
      <c r="CF47" s="5"/>
      <c r="CH47" s="1"/>
      <c r="CI47" s="1"/>
      <c r="CJ47" s="1"/>
      <c r="CK47" s="5"/>
      <c r="CL47" s="8"/>
      <c r="CM47" s="1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2:123" ht="22.5" customHeight="1" thickBot="1" x14ac:dyDescent="0.3">
      <c r="B48" s="25">
        <f t="shared" si="0"/>
        <v>27701</v>
      </c>
      <c r="C48" s="26">
        <f t="shared" si="1"/>
        <v>32.771493212669682</v>
      </c>
      <c r="D48" s="27">
        <f t="shared" si="2"/>
        <v>144.85</v>
      </c>
      <c r="E48" s="27">
        <f t="shared" si="3"/>
        <v>4.42</v>
      </c>
      <c r="F48" s="26">
        <f t="shared" si="4"/>
        <v>144850</v>
      </c>
      <c r="G48" s="26">
        <f t="shared" si="5"/>
        <v>442000</v>
      </c>
      <c r="H48" s="7"/>
      <c r="I48" s="154" t="s">
        <v>18</v>
      </c>
      <c r="J48" s="153">
        <v>15000</v>
      </c>
      <c r="L48" s="164"/>
      <c r="M48" s="132"/>
      <c r="N48" s="132"/>
      <c r="O48" s="132"/>
      <c r="P48" s="165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41">
        <v>27701</v>
      </c>
      <c r="AY48" s="40">
        <f t="shared" si="6"/>
        <v>32.771493212669682</v>
      </c>
      <c r="AZ48" s="40">
        <f>BI48*K36</f>
        <v>144850</v>
      </c>
      <c r="BA48" s="40"/>
      <c r="BB48" s="40"/>
      <c r="BC48" s="40">
        <f>K41*BJ48</f>
        <v>442000</v>
      </c>
      <c r="BD48" s="40"/>
      <c r="BE48" s="40"/>
      <c r="BF48" s="40">
        <f t="shared" si="7"/>
        <v>297150</v>
      </c>
      <c r="BG48" s="41">
        <f>(AY48=AY2636)*AX48</f>
        <v>0</v>
      </c>
      <c r="BH48" s="41">
        <f>(AY48=AY2638)*AX48</f>
        <v>0</v>
      </c>
      <c r="BI48" s="42">
        <v>144.85</v>
      </c>
      <c r="BJ48" s="42">
        <v>4.42</v>
      </c>
      <c r="BK48" s="40">
        <f t="shared" si="8"/>
        <v>-301150.00000000047</v>
      </c>
      <c r="BL48" s="41">
        <f>(BK48=BK2638)*AX48</f>
        <v>0</v>
      </c>
      <c r="BM48" s="62">
        <f>(BK48=BK2638)*AY48</f>
        <v>0</v>
      </c>
      <c r="BN48" s="62">
        <f t="shared" si="9"/>
        <v>0</v>
      </c>
      <c r="BO48" s="62">
        <f t="shared" si="10"/>
        <v>0</v>
      </c>
      <c r="BP48" s="41">
        <f>(BK48=BK2636)*AX48</f>
        <v>0</v>
      </c>
      <c r="BQ48" s="45">
        <f>(BK48=BK2636)*AY48</f>
        <v>0</v>
      </c>
      <c r="BR48" s="62">
        <f t="shared" si="13"/>
        <v>0</v>
      </c>
      <c r="BS48" s="62">
        <f t="shared" si="14"/>
        <v>0</v>
      </c>
      <c r="BT48" s="40">
        <f>(J19-BI48)*J10</f>
        <v>-3181150</v>
      </c>
      <c r="BU48" s="40">
        <f>(J21-BJ48)*J12</f>
        <v>2879999.9999999995</v>
      </c>
      <c r="BV48" s="47"/>
      <c r="BW48" s="47"/>
      <c r="BX48" s="1"/>
      <c r="BY48" s="1"/>
      <c r="BZ48" s="1"/>
      <c r="CE48" s="4"/>
      <c r="CF48" s="5"/>
      <c r="CH48" s="1"/>
      <c r="CI48" s="1"/>
      <c r="CJ48" s="1"/>
      <c r="CK48" s="5"/>
      <c r="CL48" s="8"/>
      <c r="CM48" s="1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</row>
    <row r="49" spans="2:123" ht="22.5" customHeight="1" thickBot="1" x14ac:dyDescent="0.3">
      <c r="B49" s="25">
        <f t="shared" si="0"/>
        <v>27708</v>
      </c>
      <c r="C49" s="26">
        <f t="shared" si="1"/>
        <v>32.477168949771688</v>
      </c>
      <c r="D49" s="27">
        <f t="shared" si="2"/>
        <v>142.25</v>
      </c>
      <c r="E49" s="27">
        <f t="shared" si="3"/>
        <v>4.38</v>
      </c>
      <c r="F49" s="26">
        <f t="shared" si="4"/>
        <v>142250</v>
      </c>
      <c r="G49" s="26">
        <f t="shared" si="5"/>
        <v>438000</v>
      </c>
      <c r="H49" s="7"/>
      <c r="I49" s="155" t="s">
        <v>19</v>
      </c>
      <c r="J49" s="153">
        <v>7500</v>
      </c>
      <c r="L49" s="164" t="s">
        <v>66</v>
      </c>
      <c r="M49" s="132"/>
      <c r="N49" s="132"/>
      <c r="O49" s="132"/>
      <c r="P49" s="1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41">
        <v>27708</v>
      </c>
      <c r="AY49" s="40">
        <f t="shared" si="6"/>
        <v>32.477168949771688</v>
      </c>
      <c r="AZ49" s="40">
        <f>BI49*K36</f>
        <v>142250</v>
      </c>
      <c r="BA49" s="40"/>
      <c r="BB49" s="40"/>
      <c r="BC49" s="40">
        <f>K41*BJ49</f>
        <v>438000</v>
      </c>
      <c r="BD49" s="40"/>
      <c r="BE49" s="40"/>
      <c r="BF49" s="40">
        <f t="shared" si="7"/>
        <v>295750</v>
      </c>
      <c r="BG49" s="41">
        <f>(AY49=AY2636)*AX49</f>
        <v>0</v>
      </c>
      <c r="BH49" s="41">
        <f>(AY49=AY2638)*AX49</f>
        <v>0</v>
      </c>
      <c r="BI49" s="42">
        <v>142.25</v>
      </c>
      <c r="BJ49" s="42">
        <v>4.38</v>
      </c>
      <c r="BK49" s="40">
        <f t="shared" si="8"/>
        <v>-299750</v>
      </c>
      <c r="BL49" s="41">
        <f>(BK49=BK2638)*AX49</f>
        <v>0</v>
      </c>
      <c r="BM49" s="62">
        <f>(BK49=BK2638)*AY49</f>
        <v>0</v>
      </c>
      <c r="BN49" s="62">
        <f t="shared" si="9"/>
        <v>0</v>
      </c>
      <c r="BO49" s="62">
        <f t="shared" si="10"/>
        <v>0</v>
      </c>
      <c r="BP49" s="41">
        <f>(BK49=BK2636)*AX49</f>
        <v>0</v>
      </c>
      <c r="BQ49" s="45">
        <f>(BK49=BK2636)*AY49</f>
        <v>0</v>
      </c>
      <c r="BR49" s="62">
        <f t="shared" si="13"/>
        <v>0</v>
      </c>
      <c r="BS49" s="62">
        <f t="shared" si="14"/>
        <v>0</v>
      </c>
      <c r="BT49" s="40">
        <f>(J19-BI49)*J10</f>
        <v>-3183750</v>
      </c>
      <c r="BU49" s="40">
        <f>(J21-BJ49)*J12</f>
        <v>2884000</v>
      </c>
      <c r="BV49" s="47"/>
      <c r="BW49" s="47"/>
      <c r="BX49" s="1"/>
      <c r="BY49" s="1"/>
      <c r="BZ49" s="1"/>
      <c r="CE49" s="4"/>
      <c r="CF49" s="5"/>
      <c r="CH49" s="1"/>
      <c r="CI49" s="1"/>
      <c r="CJ49" s="1"/>
      <c r="CK49" s="1"/>
      <c r="CL49" s="1"/>
      <c r="CM49" s="1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2:123" ht="22.5" customHeight="1" x14ac:dyDescent="0.25">
      <c r="B50" s="25">
        <f t="shared" si="0"/>
        <v>27715</v>
      </c>
      <c r="C50" s="26">
        <f t="shared" si="1"/>
        <v>33.243243243243242</v>
      </c>
      <c r="D50" s="27">
        <f t="shared" si="2"/>
        <v>141.44999999999999</v>
      </c>
      <c r="E50" s="27">
        <f t="shared" si="3"/>
        <v>4.2549999999999999</v>
      </c>
      <c r="F50" s="26">
        <f t="shared" si="4"/>
        <v>141450</v>
      </c>
      <c r="G50" s="26">
        <f t="shared" si="5"/>
        <v>425500</v>
      </c>
      <c r="H50" s="7"/>
      <c r="I50" s="156" t="s">
        <v>21</v>
      </c>
      <c r="J50" s="157">
        <v>3000</v>
      </c>
      <c r="L50" s="166"/>
      <c r="M50" s="167"/>
      <c r="N50" s="167"/>
      <c r="O50" s="167"/>
      <c r="P50" s="168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41">
        <v>27715</v>
      </c>
      <c r="AY50" s="40">
        <f t="shared" si="6"/>
        <v>33.243243243243242</v>
      </c>
      <c r="AZ50" s="40">
        <f>BI50*K36</f>
        <v>141450</v>
      </c>
      <c r="BA50" s="40"/>
      <c r="BB50" s="40"/>
      <c r="BC50" s="40">
        <f>K41*BJ50</f>
        <v>425500</v>
      </c>
      <c r="BD50" s="40"/>
      <c r="BE50" s="40"/>
      <c r="BF50" s="40">
        <f t="shared" si="7"/>
        <v>284050</v>
      </c>
      <c r="BG50" s="41">
        <f>(AY50=AY2636)*AX50</f>
        <v>0</v>
      </c>
      <c r="BH50" s="41">
        <f>(AY50=AY2638)*AX50</f>
        <v>0</v>
      </c>
      <c r="BI50" s="42">
        <v>141.44999999999999</v>
      </c>
      <c r="BJ50" s="42">
        <v>4.2549999999999999</v>
      </c>
      <c r="BK50" s="40">
        <f t="shared" si="8"/>
        <v>-288050</v>
      </c>
      <c r="BL50" s="41">
        <f>(BK50=BK2638)*AX50</f>
        <v>0</v>
      </c>
      <c r="BM50" s="62">
        <f>(BK50=BK2638)*AY50</f>
        <v>0</v>
      </c>
      <c r="BN50" s="62">
        <f t="shared" si="9"/>
        <v>0</v>
      </c>
      <c r="BO50" s="62">
        <f t="shared" si="10"/>
        <v>0</v>
      </c>
      <c r="BP50" s="41">
        <f>(BK50=BK2636)*AX50</f>
        <v>0</v>
      </c>
      <c r="BQ50" s="45">
        <f>(BK50=BK2636)*AY50</f>
        <v>0</v>
      </c>
      <c r="BR50" s="62">
        <f t="shared" si="13"/>
        <v>0</v>
      </c>
      <c r="BS50" s="62">
        <f t="shared" si="14"/>
        <v>0</v>
      </c>
      <c r="BT50" s="40">
        <f>(J19-BI50)*J10</f>
        <v>-3184550</v>
      </c>
      <c r="BU50" s="40">
        <f>(J21-BJ50)*J12</f>
        <v>2896500</v>
      </c>
      <c r="BV50" s="47"/>
      <c r="BW50" s="47"/>
      <c r="BX50" s="1"/>
      <c r="BY50" s="1"/>
      <c r="BZ50" s="1"/>
      <c r="CE50" s="4"/>
      <c r="CF50" s="5"/>
      <c r="CH50" s="1"/>
      <c r="CI50" s="1"/>
      <c r="CJ50" s="1"/>
      <c r="CK50" s="1"/>
      <c r="CL50" s="1"/>
      <c r="CM50" s="1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2:123" ht="22.5" customHeight="1" x14ac:dyDescent="0.25">
      <c r="B51" s="25">
        <f t="shared" si="0"/>
        <v>27722</v>
      </c>
      <c r="C51" s="26">
        <f t="shared" si="1"/>
        <v>33.420427553444178</v>
      </c>
      <c r="D51" s="27">
        <f t="shared" si="2"/>
        <v>140.69999999999999</v>
      </c>
      <c r="E51" s="27">
        <f t="shared" si="3"/>
        <v>4.21</v>
      </c>
      <c r="F51" s="26">
        <f t="shared" si="4"/>
        <v>140700</v>
      </c>
      <c r="G51" s="26">
        <f t="shared" si="5"/>
        <v>421000</v>
      </c>
      <c r="H51" s="7"/>
      <c r="I51" s="3"/>
      <c r="J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41">
        <v>27722</v>
      </c>
      <c r="AY51" s="40">
        <f t="shared" si="6"/>
        <v>33.420427553444178</v>
      </c>
      <c r="AZ51" s="40">
        <f>BI51*K36</f>
        <v>140700</v>
      </c>
      <c r="BA51" s="40"/>
      <c r="BB51" s="40"/>
      <c r="BC51" s="40">
        <f>K41*BJ51</f>
        <v>421000</v>
      </c>
      <c r="BD51" s="40"/>
      <c r="BE51" s="40"/>
      <c r="BF51" s="40">
        <f t="shared" si="7"/>
        <v>280300</v>
      </c>
      <c r="BG51" s="41">
        <f>(AY51=AY2636)*AX51</f>
        <v>0</v>
      </c>
      <c r="BH51" s="41">
        <f>(AY51=AY2638)*AX51</f>
        <v>0</v>
      </c>
      <c r="BI51" s="42">
        <v>140.69999999999999</v>
      </c>
      <c r="BJ51" s="42">
        <v>4.21</v>
      </c>
      <c r="BK51" s="40">
        <f t="shared" si="8"/>
        <v>-284300</v>
      </c>
      <c r="BL51" s="41">
        <f>(BK51=BK2638)*AX51</f>
        <v>0</v>
      </c>
      <c r="BM51" s="62">
        <f>(BK51=BK2638)*AY51</f>
        <v>0</v>
      </c>
      <c r="BN51" s="62">
        <f t="shared" si="9"/>
        <v>0</v>
      </c>
      <c r="BO51" s="62">
        <f t="shared" si="10"/>
        <v>0</v>
      </c>
      <c r="BP51" s="41">
        <f>(BK51=BK2636)*AX51</f>
        <v>0</v>
      </c>
      <c r="BQ51" s="45">
        <f>(BK51=BK2636)*AY51</f>
        <v>0</v>
      </c>
      <c r="BR51" s="62">
        <f t="shared" si="13"/>
        <v>0</v>
      </c>
      <c r="BS51" s="62">
        <f t="shared" si="14"/>
        <v>0</v>
      </c>
      <c r="BT51" s="40">
        <f>(J19-BI51)*J10</f>
        <v>-3185300</v>
      </c>
      <c r="BU51" s="40">
        <f>(J21-BJ51)*J12</f>
        <v>2901000</v>
      </c>
      <c r="BV51" s="47"/>
      <c r="BW51" s="47"/>
      <c r="BX51" s="1"/>
      <c r="BY51" s="1"/>
      <c r="BZ51" s="1"/>
      <c r="CE51" s="4"/>
      <c r="CF51" s="5"/>
      <c r="CH51" s="1"/>
      <c r="CI51" s="1"/>
      <c r="CJ51" s="1"/>
      <c r="CK51" s="1"/>
      <c r="CL51" s="1"/>
      <c r="CM51" s="1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2:123" ht="22.5" customHeight="1" x14ac:dyDescent="0.25">
      <c r="B52" s="25">
        <f t="shared" si="0"/>
        <v>27729</v>
      </c>
      <c r="C52" s="26">
        <f t="shared" si="1"/>
        <v>34.396014943960154</v>
      </c>
      <c r="D52" s="27">
        <f t="shared" si="2"/>
        <v>138.1</v>
      </c>
      <c r="E52" s="27">
        <f t="shared" si="3"/>
        <v>4.0149999999999997</v>
      </c>
      <c r="F52" s="26">
        <f t="shared" si="4"/>
        <v>138100</v>
      </c>
      <c r="G52" s="26">
        <f t="shared" si="5"/>
        <v>401499.99999999994</v>
      </c>
      <c r="H52" s="7"/>
      <c r="I52" s="3"/>
      <c r="J52" s="3"/>
      <c r="L52" s="3"/>
      <c r="M52" s="3"/>
      <c r="N52" s="3"/>
      <c r="O52" s="3"/>
      <c r="P52" s="3"/>
      <c r="Q52" s="3"/>
      <c r="R52" s="121"/>
      <c r="S52" s="121"/>
      <c r="T52" s="121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41">
        <v>27729</v>
      </c>
      <c r="AY52" s="40">
        <f t="shared" si="6"/>
        <v>34.396014943960154</v>
      </c>
      <c r="AZ52" s="40">
        <f>BI52*K36</f>
        <v>138100</v>
      </c>
      <c r="BA52" s="40"/>
      <c r="BB52" s="40"/>
      <c r="BC52" s="40">
        <f>K41*BJ52</f>
        <v>401499.99999999994</v>
      </c>
      <c r="BD52" s="40"/>
      <c r="BE52" s="40"/>
      <c r="BF52" s="40">
        <f t="shared" si="7"/>
        <v>263399.99999999994</v>
      </c>
      <c r="BG52" s="41">
        <f>(AY52=AY2636)*AX52</f>
        <v>0</v>
      </c>
      <c r="BH52" s="41">
        <f>(AY52=AY2638)*AX52</f>
        <v>0</v>
      </c>
      <c r="BI52" s="42">
        <v>138.1</v>
      </c>
      <c r="BJ52" s="42">
        <v>4.0149999999999997</v>
      </c>
      <c r="BK52" s="40">
        <f t="shared" si="8"/>
        <v>-267400</v>
      </c>
      <c r="BL52" s="41">
        <f>(BK52=BK2638)*AX52</f>
        <v>0</v>
      </c>
      <c r="BM52" s="62">
        <f>(BK52=BK2638)*AY52</f>
        <v>0</v>
      </c>
      <c r="BN52" s="62">
        <f t="shared" si="9"/>
        <v>0</v>
      </c>
      <c r="BO52" s="62">
        <f t="shared" si="10"/>
        <v>0</v>
      </c>
      <c r="BP52" s="41">
        <f>(BK52=BK2636)*AX52</f>
        <v>0</v>
      </c>
      <c r="BQ52" s="45">
        <f>(BK52=BK2636)*AY52</f>
        <v>0</v>
      </c>
      <c r="BR52" s="62">
        <f t="shared" si="13"/>
        <v>0</v>
      </c>
      <c r="BS52" s="62">
        <f t="shared" si="14"/>
        <v>0</v>
      </c>
      <c r="BT52" s="40">
        <f>(J19-BI52)*J10</f>
        <v>-3187900</v>
      </c>
      <c r="BU52" s="40">
        <f>(J21-BJ52)*J12</f>
        <v>2920500</v>
      </c>
      <c r="BV52" s="47"/>
      <c r="BW52" s="47"/>
      <c r="BX52" s="1"/>
      <c r="BY52" s="1"/>
      <c r="BZ52" s="1"/>
      <c r="CE52" s="4"/>
      <c r="CF52" s="5"/>
      <c r="CH52" s="1"/>
      <c r="CI52" s="1"/>
      <c r="CJ52" s="1"/>
      <c r="CK52" s="4"/>
      <c r="CL52" s="5"/>
      <c r="CM52" s="1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2:123" ht="22.5" customHeight="1" x14ac:dyDescent="0.25">
      <c r="B53" s="25">
        <f t="shared" si="0"/>
        <v>27736</v>
      </c>
      <c r="C53" s="26">
        <f t="shared" si="1"/>
        <v>34.830614805520703</v>
      </c>
      <c r="D53" s="27">
        <f t="shared" si="2"/>
        <v>138.80000000000001</v>
      </c>
      <c r="E53" s="27">
        <f t="shared" si="3"/>
        <v>3.9849999999999999</v>
      </c>
      <c r="F53" s="26">
        <f t="shared" si="4"/>
        <v>138800</v>
      </c>
      <c r="G53" s="26">
        <f t="shared" si="5"/>
        <v>398500</v>
      </c>
      <c r="H53" s="7"/>
      <c r="I53" s="3"/>
      <c r="J53" s="3"/>
      <c r="L53" s="3"/>
      <c r="M53" s="3"/>
      <c r="N53" s="3"/>
      <c r="O53" s="3"/>
      <c r="P53" s="3"/>
      <c r="Q53" s="3"/>
      <c r="R53" s="121"/>
      <c r="S53" s="121"/>
      <c r="T53" s="121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1">
        <v>27736</v>
      </c>
      <c r="AY53" s="40">
        <f t="shared" si="6"/>
        <v>34.830614805520703</v>
      </c>
      <c r="AZ53" s="40">
        <f>BI53*K36</f>
        <v>138800</v>
      </c>
      <c r="BA53" s="40"/>
      <c r="BB53" s="40"/>
      <c r="BC53" s="40">
        <f>K41*BJ53</f>
        <v>398500</v>
      </c>
      <c r="BD53" s="40"/>
      <c r="BE53" s="40"/>
      <c r="BF53" s="40">
        <f t="shared" si="7"/>
        <v>259700</v>
      </c>
      <c r="BG53" s="41">
        <f>(AY53=AY2636)*AX53</f>
        <v>0</v>
      </c>
      <c r="BH53" s="41">
        <f>(AY53=AY2638)*AX53</f>
        <v>0</v>
      </c>
      <c r="BI53" s="42">
        <v>138.80000000000001</v>
      </c>
      <c r="BJ53" s="42">
        <v>3.9849999999999999</v>
      </c>
      <c r="BK53" s="40">
        <f t="shared" si="8"/>
        <v>-263700</v>
      </c>
      <c r="BL53" s="41">
        <f>(BK53=BK2638)*AX53</f>
        <v>0</v>
      </c>
      <c r="BM53" s="62">
        <f>(BK53=BK2638)*AY53</f>
        <v>0</v>
      </c>
      <c r="BN53" s="62">
        <f t="shared" si="9"/>
        <v>0</v>
      </c>
      <c r="BO53" s="62">
        <f t="shared" si="10"/>
        <v>0</v>
      </c>
      <c r="BP53" s="41">
        <f>(BK53=BK2636)*AX53</f>
        <v>0</v>
      </c>
      <c r="BQ53" s="45">
        <f>(BK53=BK2636)*AY53</f>
        <v>0</v>
      </c>
      <c r="BR53" s="62">
        <f t="shared" ref="BR53:BR78" si="15">(BQ53&gt;0)*BI53</f>
        <v>0</v>
      </c>
      <c r="BS53" s="62">
        <f t="shared" ref="BS53:BS78" si="16">(BQ53&gt;0)*BJ53</f>
        <v>0</v>
      </c>
      <c r="BT53" s="40">
        <f>(J19-BI53)*J10</f>
        <v>-3187200</v>
      </c>
      <c r="BU53" s="40">
        <f>(J21-BJ53)*J12</f>
        <v>2923500</v>
      </c>
      <c r="BV53" s="47"/>
      <c r="BW53" s="47"/>
      <c r="BX53" s="1"/>
      <c r="BY53" s="1"/>
      <c r="BZ53" s="1"/>
      <c r="CE53" s="4"/>
      <c r="CF53" s="5"/>
      <c r="CH53" s="1"/>
      <c r="CI53" s="1"/>
      <c r="CJ53" s="1"/>
      <c r="CK53" s="5"/>
      <c r="CL53" s="9"/>
      <c r="CM53" s="1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2:123" ht="21" customHeight="1" x14ac:dyDescent="0.25">
      <c r="B54" s="25">
        <f t="shared" si="0"/>
        <v>27743</v>
      </c>
      <c r="C54" s="26">
        <f t="shared" si="1"/>
        <v>34.756097560975611</v>
      </c>
      <c r="D54" s="27">
        <f t="shared" si="2"/>
        <v>142.5</v>
      </c>
      <c r="E54" s="27">
        <f t="shared" si="3"/>
        <v>4.0999999999999996</v>
      </c>
      <c r="F54" s="26">
        <f t="shared" si="4"/>
        <v>142500</v>
      </c>
      <c r="G54" s="26">
        <f t="shared" si="5"/>
        <v>409999.99999999994</v>
      </c>
      <c r="H54" s="7"/>
      <c r="I54" s="3"/>
      <c r="J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41">
        <v>27743</v>
      </c>
      <c r="AY54" s="40">
        <f t="shared" si="6"/>
        <v>34.756097560975611</v>
      </c>
      <c r="AZ54" s="40">
        <f>BI54*K36</f>
        <v>142500</v>
      </c>
      <c r="BA54" s="40"/>
      <c r="BB54" s="40"/>
      <c r="BC54" s="40">
        <f>K41*BJ54</f>
        <v>409999.99999999994</v>
      </c>
      <c r="BD54" s="40"/>
      <c r="BE54" s="40"/>
      <c r="BF54" s="40">
        <f t="shared" si="7"/>
        <v>267499.99999999994</v>
      </c>
      <c r="BG54" s="41">
        <f>(AY54=AY2636)*AX54</f>
        <v>0</v>
      </c>
      <c r="BH54" s="41">
        <f>(AY54=AY2638)*AX54</f>
        <v>0</v>
      </c>
      <c r="BI54" s="42">
        <v>142.5</v>
      </c>
      <c r="BJ54" s="42">
        <v>4.0999999999999996</v>
      </c>
      <c r="BK54" s="40">
        <f t="shared" si="8"/>
        <v>-271500.00000000047</v>
      </c>
      <c r="BL54" s="41">
        <f>(BK54=BK2638)*AX54</f>
        <v>0</v>
      </c>
      <c r="BM54" s="62">
        <f>(BK54=BK2638)*AY54</f>
        <v>0</v>
      </c>
      <c r="BN54" s="62">
        <f t="shared" si="9"/>
        <v>0</v>
      </c>
      <c r="BO54" s="62">
        <f t="shared" si="10"/>
        <v>0</v>
      </c>
      <c r="BP54" s="41">
        <f>(BK54=BK2636)*AX54</f>
        <v>0</v>
      </c>
      <c r="BQ54" s="45">
        <f>(BK54=BK2636)*AY54</f>
        <v>0</v>
      </c>
      <c r="BR54" s="62">
        <f t="shared" si="15"/>
        <v>0</v>
      </c>
      <c r="BS54" s="62">
        <f t="shared" si="16"/>
        <v>0</v>
      </c>
      <c r="BT54" s="40">
        <f>(J19-BI54)*J10</f>
        <v>-3183500</v>
      </c>
      <c r="BU54" s="40">
        <f>(J21-BJ54)*J12</f>
        <v>2911999.9999999995</v>
      </c>
      <c r="BV54" s="47"/>
      <c r="BW54" s="47"/>
      <c r="BX54" s="1"/>
      <c r="BY54" s="1"/>
      <c r="BZ54" s="1"/>
      <c r="CE54" s="4"/>
      <c r="CF54" s="5"/>
      <c r="CH54" s="1"/>
      <c r="CI54" s="1"/>
      <c r="CJ54" s="1"/>
      <c r="CK54" s="5"/>
      <c r="CL54" s="9"/>
      <c r="CM54" s="1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2:123" ht="21" customHeight="1" x14ac:dyDescent="0.25">
      <c r="B55" s="25">
        <f t="shared" si="0"/>
        <v>27750</v>
      </c>
      <c r="C55" s="26">
        <f t="shared" si="1"/>
        <v>32.868852459016395</v>
      </c>
      <c r="D55" s="27">
        <f t="shared" si="2"/>
        <v>140.35</v>
      </c>
      <c r="E55" s="27">
        <f t="shared" si="3"/>
        <v>4.2699999999999996</v>
      </c>
      <c r="F55" s="26">
        <f t="shared" si="4"/>
        <v>140350</v>
      </c>
      <c r="G55" s="26">
        <f t="shared" si="5"/>
        <v>426999.99999999994</v>
      </c>
      <c r="H55" s="7"/>
      <c r="I55" s="3"/>
      <c r="J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41">
        <v>27750</v>
      </c>
      <c r="AY55" s="40">
        <f t="shared" si="6"/>
        <v>32.868852459016395</v>
      </c>
      <c r="AZ55" s="40">
        <f>BI55*K36</f>
        <v>140350</v>
      </c>
      <c r="BA55" s="40"/>
      <c r="BB55" s="40"/>
      <c r="BC55" s="40">
        <f>K41*BJ55</f>
        <v>426999.99999999994</v>
      </c>
      <c r="BD55" s="40"/>
      <c r="BE55" s="40"/>
      <c r="BF55" s="40">
        <f t="shared" si="7"/>
        <v>286649.99999999994</v>
      </c>
      <c r="BG55" s="41">
        <f>(AY55=AY2636)*AX55</f>
        <v>0</v>
      </c>
      <c r="BH55" s="41">
        <f>(AY55=AY2638)*AX55</f>
        <v>0</v>
      </c>
      <c r="BI55" s="42">
        <v>140.35</v>
      </c>
      <c r="BJ55" s="42">
        <v>4.2699999999999996</v>
      </c>
      <c r="BK55" s="40">
        <f t="shared" si="8"/>
        <v>-290650</v>
      </c>
      <c r="BL55" s="41">
        <f>(BK55=BK2638)*AX55</f>
        <v>0</v>
      </c>
      <c r="BM55" s="62">
        <f>(BK55=BK2638)*AY55</f>
        <v>0</v>
      </c>
      <c r="BN55" s="62">
        <f t="shared" si="9"/>
        <v>0</v>
      </c>
      <c r="BO55" s="62">
        <f t="shared" si="10"/>
        <v>0</v>
      </c>
      <c r="BP55" s="41">
        <f>(BK55=BK2636)*AX55</f>
        <v>0</v>
      </c>
      <c r="BQ55" s="45">
        <f>(BK55=BK2636)*AY55</f>
        <v>0</v>
      </c>
      <c r="BR55" s="62">
        <f t="shared" si="15"/>
        <v>0</v>
      </c>
      <c r="BS55" s="62">
        <f t="shared" si="16"/>
        <v>0</v>
      </c>
      <c r="BT55" s="40">
        <f>(J19-BI55)*J10</f>
        <v>-3185650</v>
      </c>
      <c r="BU55" s="40">
        <f>(J21-BJ55)*J12</f>
        <v>2895000</v>
      </c>
      <c r="BV55" s="47"/>
      <c r="BW55" s="47"/>
      <c r="BX55" s="1"/>
      <c r="BY55" s="1"/>
      <c r="BZ55" s="1"/>
      <c r="CE55" s="4"/>
      <c r="CF55" s="5"/>
      <c r="CH55" s="1"/>
      <c r="CI55" s="1"/>
      <c r="CJ55" s="1"/>
      <c r="CK55" s="5"/>
      <c r="CL55" s="9"/>
      <c r="CM55" s="1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</row>
    <row r="56" spans="2:123" ht="21" customHeight="1" x14ac:dyDescent="0.25">
      <c r="B56" s="25">
        <f t="shared" si="0"/>
        <v>27757</v>
      </c>
      <c r="C56" s="26">
        <f t="shared" si="1"/>
        <v>33.08523409363746</v>
      </c>
      <c r="D56" s="27">
        <f t="shared" si="2"/>
        <v>137.80000000000001</v>
      </c>
      <c r="E56" s="27">
        <f t="shared" si="3"/>
        <v>4.165</v>
      </c>
      <c r="F56" s="26">
        <f t="shared" si="4"/>
        <v>137800</v>
      </c>
      <c r="G56" s="26">
        <f t="shared" si="5"/>
        <v>416500</v>
      </c>
      <c r="H56" s="7"/>
      <c r="I56" s="3"/>
      <c r="J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41">
        <v>27757</v>
      </c>
      <c r="AY56" s="40">
        <f t="shared" si="6"/>
        <v>33.08523409363746</v>
      </c>
      <c r="AZ56" s="40">
        <f>BI56*K36</f>
        <v>137800</v>
      </c>
      <c r="BA56" s="40"/>
      <c r="BB56" s="40"/>
      <c r="BC56" s="40">
        <f>K41*BJ56</f>
        <v>416500</v>
      </c>
      <c r="BD56" s="40"/>
      <c r="BE56" s="40"/>
      <c r="BF56" s="40">
        <f t="shared" si="7"/>
        <v>278700</v>
      </c>
      <c r="BG56" s="41">
        <f>(AY56=AY2636)*AX56</f>
        <v>0</v>
      </c>
      <c r="BH56" s="41">
        <f>(AY56=AY2638)*AX56</f>
        <v>0</v>
      </c>
      <c r="BI56" s="42">
        <v>137.80000000000001</v>
      </c>
      <c r="BJ56" s="42">
        <v>4.165</v>
      </c>
      <c r="BK56" s="40">
        <f t="shared" si="8"/>
        <v>-282700</v>
      </c>
      <c r="BL56" s="41">
        <f>(BK56=BK2638)*AX56</f>
        <v>0</v>
      </c>
      <c r="BM56" s="62">
        <f>(BK56=BK2638)*AY56</f>
        <v>0</v>
      </c>
      <c r="BN56" s="62">
        <f t="shared" si="9"/>
        <v>0</v>
      </c>
      <c r="BO56" s="62">
        <f t="shared" si="10"/>
        <v>0</v>
      </c>
      <c r="BP56" s="41">
        <f>(BK56=BK2636)*AX56</f>
        <v>0</v>
      </c>
      <c r="BQ56" s="45">
        <f>(BK56=BK2636)*AY56</f>
        <v>0</v>
      </c>
      <c r="BR56" s="62">
        <f t="shared" si="15"/>
        <v>0</v>
      </c>
      <c r="BS56" s="62">
        <f t="shared" si="16"/>
        <v>0</v>
      </c>
      <c r="BT56" s="40">
        <f>(J19-BI56)*J10</f>
        <v>-3188200</v>
      </c>
      <c r="BU56" s="40">
        <f>(J21-BJ56)*J12</f>
        <v>2905500</v>
      </c>
      <c r="BV56" s="47"/>
      <c r="BW56" s="47"/>
      <c r="BX56" s="1"/>
      <c r="BY56" s="1"/>
      <c r="BZ56" s="1"/>
      <c r="CE56" s="4"/>
      <c r="CF56" s="5"/>
      <c r="CH56" s="1"/>
      <c r="CI56" s="1"/>
      <c r="CJ56" s="1"/>
      <c r="CK56" s="5"/>
      <c r="CL56" s="9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</row>
    <row r="57" spans="2:123" ht="21" customHeight="1" x14ac:dyDescent="0.25">
      <c r="B57" s="25">
        <f t="shared" si="0"/>
        <v>27764</v>
      </c>
      <c r="C57" s="26">
        <f t="shared" si="1"/>
        <v>32.266824085005901</v>
      </c>
      <c r="D57" s="27">
        <f t="shared" si="2"/>
        <v>136.65</v>
      </c>
      <c r="E57" s="27">
        <f t="shared" si="3"/>
        <v>4.2350000000000003</v>
      </c>
      <c r="F57" s="26">
        <f t="shared" si="4"/>
        <v>136650</v>
      </c>
      <c r="G57" s="26">
        <f t="shared" si="5"/>
        <v>423500.00000000006</v>
      </c>
      <c r="H57" s="7"/>
      <c r="I57" s="3"/>
      <c r="J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41">
        <v>27764</v>
      </c>
      <c r="AY57" s="40">
        <f t="shared" si="6"/>
        <v>32.266824085005901</v>
      </c>
      <c r="AZ57" s="40">
        <f>BI57*K36</f>
        <v>136650</v>
      </c>
      <c r="BA57" s="40"/>
      <c r="BB57" s="40"/>
      <c r="BC57" s="40">
        <f>K41*BJ57</f>
        <v>423500.00000000006</v>
      </c>
      <c r="BD57" s="40"/>
      <c r="BE57" s="40"/>
      <c r="BF57" s="40">
        <f t="shared" si="7"/>
        <v>286850.00000000006</v>
      </c>
      <c r="BG57" s="41">
        <f>(AY57=AY2636)*AX57</f>
        <v>0</v>
      </c>
      <c r="BH57" s="41">
        <f>(AY57=AY2638)*AX57</f>
        <v>0</v>
      </c>
      <c r="BI57" s="42">
        <v>136.65</v>
      </c>
      <c r="BJ57" s="42">
        <v>4.2350000000000003</v>
      </c>
      <c r="BK57" s="40">
        <f t="shared" si="8"/>
        <v>-290850</v>
      </c>
      <c r="BL57" s="41">
        <f>(BK57=BK2638)*AX57</f>
        <v>0</v>
      </c>
      <c r="BM57" s="62">
        <f>(BK57=BK2638)*AY57</f>
        <v>0</v>
      </c>
      <c r="BN57" s="62">
        <f t="shared" si="9"/>
        <v>0</v>
      </c>
      <c r="BO57" s="62">
        <f t="shared" si="10"/>
        <v>0</v>
      </c>
      <c r="BP57" s="41">
        <f>(BK57=BK2636)*AX57</f>
        <v>0</v>
      </c>
      <c r="BQ57" s="45">
        <f>(BK57=BK2636)*AY57</f>
        <v>0</v>
      </c>
      <c r="BR57" s="62">
        <f t="shared" si="15"/>
        <v>0</v>
      </c>
      <c r="BS57" s="62">
        <f t="shared" si="16"/>
        <v>0</v>
      </c>
      <c r="BT57" s="40">
        <f>(J19-BI57)*J10</f>
        <v>-3189350</v>
      </c>
      <c r="BU57" s="40">
        <f>(J21-BJ57)*J12</f>
        <v>2898500</v>
      </c>
      <c r="BV57" s="47"/>
      <c r="BW57" s="47"/>
      <c r="BX57" s="1"/>
      <c r="BY57" s="1"/>
      <c r="BZ57" s="1"/>
      <c r="CE57" s="4"/>
      <c r="CF57" s="5"/>
      <c r="CH57" s="1"/>
      <c r="CI57" s="1"/>
      <c r="CJ57" s="1"/>
      <c r="CK57" s="4"/>
      <c r="CL57" s="1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</row>
    <row r="58" spans="2:123" ht="21" customHeight="1" x14ac:dyDescent="0.25">
      <c r="B58" s="25">
        <f t="shared" si="0"/>
        <v>27771</v>
      </c>
      <c r="C58" s="26">
        <f t="shared" si="1"/>
        <v>32.97229219143577</v>
      </c>
      <c r="D58" s="27">
        <f t="shared" si="2"/>
        <v>130.9</v>
      </c>
      <c r="E58" s="27">
        <f t="shared" si="3"/>
        <v>3.97</v>
      </c>
      <c r="F58" s="26">
        <f t="shared" si="4"/>
        <v>130900</v>
      </c>
      <c r="G58" s="26">
        <f t="shared" si="5"/>
        <v>397000</v>
      </c>
      <c r="H58" s="7"/>
      <c r="I58" s="3"/>
      <c r="J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41">
        <v>27771</v>
      </c>
      <c r="AY58" s="40">
        <f t="shared" si="6"/>
        <v>32.97229219143577</v>
      </c>
      <c r="AZ58" s="40">
        <f>BI58*K36</f>
        <v>130900</v>
      </c>
      <c r="BA58" s="40"/>
      <c r="BB58" s="40"/>
      <c r="BC58" s="40">
        <f>K41*BJ58</f>
        <v>397000</v>
      </c>
      <c r="BD58" s="40"/>
      <c r="BE58" s="40"/>
      <c r="BF58" s="40">
        <f t="shared" si="7"/>
        <v>266100</v>
      </c>
      <c r="BG58" s="41">
        <f>(AY58=AY2636)*AX58</f>
        <v>0</v>
      </c>
      <c r="BH58" s="41">
        <f>(AY58=AY2638)*AX58</f>
        <v>0</v>
      </c>
      <c r="BI58" s="42">
        <v>130.9</v>
      </c>
      <c r="BJ58" s="42">
        <v>3.97</v>
      </c>
      <c r="BK58" s="40">
        <f t="shared" si="8"/>
        <v>-270100</v>
      </c>
      <c r="BL58" s="41">
        <f>(BK58=BK2638)*AX58</f>
        <v>0</v>
      </c>
      <c r="BM58" s="62">
        <f>(BK58=BK2638)*AY58</f>
        <v>0</v>
      </c>
      <c r="BN58" s="62">
        <f t="shared" si="9"/>
        <v>0</v>
      </c>
      <c r="BO58" s="62">
        <f t="shared" si="10"/>
        <v>0</v>
      </c>
      <c r="BP58" s="41">
        <f>(BK58=BK2636)*AX58</f>
        <v>0</v>
      </c>
      <c r="BQ58" s="45">
        <f>(BK58=BK2636)*AY58</f>
        <v>0</v>
      </c>
      <c r="BR58" s="62">
        <f t="shared" si="15"/>
        <v>0</v>
      </c>
      <c r="BS58" s="62">
        <f t="shared" si="16"/>
        <v>0</v>
      </c>
      <c r="BT58" s="40">
        <f>(J19-BI58)*J10</f>
        <v>-3195100</v>
      </c>
      <c r="BU58" s="40">
        <f>(J21-BJ58)*J12</f>
        <v>2925000</v>
      </c>
      <c r="BV58" s="47"/>
      <c r="BW58" s="47"/>
      <c r="BX58" s="1"/>
      <c r="BY58" s="1"/>
      <c r="BZ58" s="1"/>
      <c r="CE58" s="4"/>
      <c r="CF58" s="5"/>
      <c r="CH58" s="1"/>
      <c r="CI58" s="1"/>
      <c r="CJ58" s="1"/>
      <c r="CK58" s="1"/>
      <c r="CL58" s="1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</row>
    <row r="59" spans="2:123" ht="21" customHeight="1" x14ac:dyDescent="0.25">
      <c r="B59" s="25">
        <f t="shared" si="0"/>
        <v>27778</v>
      </c>
      <c r="C59" s="26">
        <f t="shared" si="1"/>
        <v>32.724968314321927</v>
      </c>
      <c r="D59" s="27">
        <f t="shared" si="2"/>
        <v>129.1</v>
      </c>
      <c r="E59" s="27">
        <f t="shared" si="3"/>
        <v>3.9449999999999998</v>
      </c>
      <c r="F59" s="26">
        <f t="shared" si="4"/>
        <v>129100</v>
      </c>
      <c r="G59" s="26">
        <f t="shared" si="5"/>
        <v>394500</v>
      </c>
      <c r="H59" s="7"/>
      <c r="I59" s="3"/>
      <c r="J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41">
        <v>27778</v>
      </c>
      <c r="AY59" s="40">
        <f t="shared" si="6"/>
        <v>32.724968314321927</v>
      </c>
      <c r="AZ59" s="40">
        <f>BI59*K36</f>
        <v>129100</v>
      </c>
      <c r="BA59" s="40"/>
      <c r="BB59" s="40"/>
      <c r="BC59" s="40">
        <f>K41*BJ59</f>
        <v>394500</v>
      </c>
      <c r="BD59" s="40"/>
      <c r="BE59" s="40"/>
      <c r="BF59" s="40">
        <f t="shared" si="7"/>
        <v>265400</v>
      </c>
      <c r="BG59" s="41">
        <f>(AY59=AY2636)*AX59</f>
        <v>0</v>
      </c>
      <c r="BH59" s="41">
        <f>(AY59=AY2638)*AX59</f>
        <v>0</v>
      </c>
      <c r="BI59" s="42">
        <v>129.1</v>
      </c>
      <c r="BJ59" s="42">
        <v>3.9449999999999998</v>
      </c>
      <c r="BK59" s="40">
        <f t="shared" si="8"/>
        <v>-269400</v>
      </c>
      <c r="BL59" s="41">
        <f>(BK59=BK2638)*AX59</f>
        <v>0</v>
      </c>
      <c r="BM59" s="62">
        <f>(BK59=BK2638)*AY59</f>
        <v>0</v>
      </c>
      <c r="BN59" s="62">
        <f t="shared" si="9"/>
        <v>0</v>
      </c>
      <c r="BO59" s="62">
        <f t="shared" si="10"/>
        <v>0</v>
      </c>
      <c r="BP59" s="41">
        <f>(BK59=BK2636)*AX59</f>
        <v>0</v>
      </c>
      <c r="BQ59" s="45">
        <f>(BK59=BK2636)*AY59</f>
        <v>0</v>
      </c>
      <c r="BR59" s="62">
        <f t="shared" si="15"/>
        <v>0</v>
      </c>
      <c r="BS59" s="62">
        <f t="shared" si="16"/>
        <v>0</v>
      </c>
      <c r="BT59" s="40">
        <f>(J19-BI59)*J10</f>
        <v>-3196900</v>
      </c>
      <c r="BU59" s="40">
        <f>(J21-BJ59)*J12</f>
        <v>2927500</v>
      </c>
      <c r="BV59" s="47"/>
      <c r="BW59" s="47"/>
      <c r="BX59" s="1"/>
      <c r="BY59" s="1"/>
      <c r="BZ59" s="1"/>
      <c r="CE59" s="4"/>
      <c r="CF59" s="5"/>
      <c r="CH59" s="1"/>
      <c r="CI59" s="1"/>
      <c r="CJ59" s="1"/>
      <c r="CK59" s="1"/>
      <c r="CL59" s="1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</row>
    <row r="60" spans="2:123" ht="21" customHeight="1" x14ac:dyDescent="0.25">
      <c r="B60" s="25">
        <f t="shared" si="0"/>
        <v>27785</v>
      </c>
      <c r="C60" s="26">
        <f t="shared" si="1"/>
        <v>32.383354350567465</v>
      </c>
      <c r="D60" s="27">
        <f t="shared" si="2"/>
        <v>128.4</v>
      </c>
      <c r="E60" s="27">
        <f t="shared" si="3"/>
        <v>3.9649999999999999</v>
      </c>
      <c r="F60" s="26">
        <f t="shared" si="4"/>
        <v>128400</v>
      </c>
      <c r="G60" s="26">
        <f t="shared" si="5"/>
        <v>396500</v>
      </c>
      <c r="H60" s="7"/>
      <c r="I60" s="3"/>
      <c r="J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41">
        <v>27785</v>
      </c>
      <c r="AY60" s="40">
        <f t="shared" si="6"/>
        <v>32.383354350567465</v>
      </c>
      <c r="AZ60" s="40">
        <f>BI60*K36</f>
        <v>128400</v>
      </c>
      <c r="BA60" s="40"/>
      <c r="BB60" s="40"/>
      <c r="BC60" s="40">
        <f>K41*BJ60</f>
        <v>396500</v>
      </c>
      <c r="BD60" s="40"/>
      <c r="BE60" s="40"/>
      <c r="BF60" s="40">
        <f t="shared" si="7"/>
        <v>268100</v>
      </c>
      <c r="BG60" s="41">
        <f>(AY60=AY2636)*AX60</f>
        <v>0</v>
      </c>
      <c r="BH60" s="41">
        <f>(AY60=AY2638)*AX60</f>
        <v>0</v>
      </c>
      <c r="BI60" s="42">
        <v>128.4</v>
      </c>
      <c r="BJ60" s="42">
        <v>3.9649999999999999</v>
      </c>
      <c r="BK60" s="40">
        <f t="shared" si="8"/>
        <v>-272100</v>
      </c>
      <c r="BL60" s="41">
        <f>(BK60=BK2638)*AX60</f>
        <v>0</v>
      </c>
      <c r="BM60" s="62">
        <f>(BK60=BK2638)*AY60</f>
        <v>0</v>
      </c>
      <c r="BN60" s="62">
        <f t="shared" si="9"/>
        <v>0</v>
      </c>
      <c r="BO60" s="62">
        <f t="shared" si="10"/>
        <v>0</v>
      </c>
      <c r="BP60" s="41">
        <f>(BK60=BK2636)*AX60</f>
        <v>0</v>
      </c>
      <c r="BQ60" s="45">
        <f>(BK60=BK2636)*AY60</f>
        <v>0</v>
      </c>
      <c r="BR60" s="62">
        <f t="shared" si="15"/>
        <v>0</v>
      </c>
      <c r="BS60" s="62">
        <f t="shared" si="16"/>
        <v>0</v>
      </c>
      <c r="BT60" s="40">
        <f>(J19-BI60)*J10</f>
        <v>-3197600</v>
      </c>
      <c r="BU60" s="40">
        <f>(J21-BJ60)*J12</f>
        <v>2925500</v>
      </c>
      <c r="BV60" s="47"/>
      <c r="BW60" s="47"/>
      <c r="BX60" s="1"/>
      <c r="BY60" s="1"/>
      <c r="BZ60" s="1"/>
      <c r="CE60" s="4"/>
      <c r="CF60" s="5"/>
      <c r="CH60" s="1"/>
      <c r="CI60" s="1"/>
      <c r="CJ60" s="1"/>
      <c r="CK60" s="1"/>
      <c r="CL60" s="1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</row>
    <row r="61" spans="2:123" ht="21" customHeight="1" x14ac:dyDescent="0.25">
      <c r="B61" s="25">
        <f t="shared" si="0"/>
        <v>27792</v>
      </c>
      <c r="C61" s="26">
        <f t="shared" si="1"/>
        <v>32.634207240948811</v>
      </c>
      <c r="D61" s="27">
        <f t="shared" si="2"/>
        <v>130.69999999999999</v>
      </c>
      <c r="E61" s="27">
        <f t="shared" si="3"/>
        <v>4.0049999999999999</v>
      </c>
      <c r="F61" s="26">
        <f t="shared" si="4"/>
        <v>130699.99999999999</v>
      </c>
      <c r="G61" s="26">
        <f t="shared" si="5"/>
        <v>400500</v>
      </c>
      <c r="H61" s="7"/>
      <c r="I61" s="3"/>
      <c r="J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41">
        <v>27792</v>
      </c>
      <c r="AY61" s="40">
        <f t="shared" si="6"/>
        <v>32.634207240948811</v>
      </c>
      <c r="AZ61" s="40">
        <f>BI61*K36</f>
        <v>130699.99999999999</v>
      </c>
      <c r="BA61" s="40"/>
      <c r="BB61" s="40"/>
      <c r="BC61" s="40">
        <f>K41*BJ61</f>
        <v>400500</v>
      </c>
      <c r="BD61" s="40"/>
      <c r="BE61" s="40"/>
      <c r="BF61" s="40">
        <f t="shared" si="7"/>
        <v>269800</v>
      </c>
      <c r="BG61" s="41">
        <f>(AY61=AY2636)*AX61</f>
        <v>0</v>
      </c>
      <c r="BH61" s="41">
        <f>(AY61=AY2638)*AX61</f>
        <v>0</v>
      </c>
      <c r="BI61" s="42">
        <v>130.69999999999999</v>
      </c>
      <c r="BJ61" s="42">
        <v>4.0049999999999999</v>
      </c>
      <c r="BK61" s="40">
        <f t="shared" si="8"/>
        <v>-273800</v>
      </c>
      <c r="BL61" s="41">
        <f>(BK61=BK2638)*AX61</f>
        <v>0</v>
      </c>
      <c r="BM61" s="62">
        <f>(BK61=BK2638)*AY61</f>
        <v>0</v>
      </c>
      <c r="BN61" s="62">
        <f t="shared" si="9"/>
        <v>0</v>
      </c>
      <c r="BO61" s="62">
        <f t="shared" si="10"/>
        <v>0</v>
      </c>
      <c r="BP61" s="41">
        <f>(BK61=BK2636)*AX61</f>
        <v>0</v>
      </c>
      <c r="BQ61" s="45">
        <f>(BK61=BK2636)*AY61</f>
        <v>0</v>
      </c>
      <c r="BR61" s="62">
        <f t="shared" si="15"/>
        <v>0</v>
      </c>
      <c r="BS61" s="62">
        <f t="shared" si="16"/>
        <v>0</v>
      </c>
      <c r="BT61" s="40">
        <f>(J19-BI61)*J10</f>
        <v>-3195300</v>
      </c>
      <c r="BU61" s="40">
        <f>(J21-BJ61)*J12</f>
        <v>2921500</v>
      </c>
      <c r="BV61" s="47"/>
      <c r="BW61" s="47"/>
      <c r="BX61" s="1"/>
      <c r="BY61" s="1"/>
      <c r="BZ61" s="1"/>
      <c r="CE61" s="4"/>
      <c r="CF61" s="5"/>
      <c r="CH61" s="1"/>
      <c r="CI61" s="1"/>
      <c r="CJ61" s="1"/>
      <c r="CK61" s="1"/>
      <c r="CL61" s="1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</row>
    <row r="62" spans="2:123" ht="21" customHeight="1" x14ac:dyDescent="0.25">
      <c r="B62" s="25">
        <f t="shared" si="0"/>
        <v>27799</v>
      </c>
      <c r="C62" s="26">
        <f t="shared" si="1"/>
        <v>32.039072039072039</v>
      </c>
      <c r="D62" s="27">
        <f t="shared" si="2"/>
        <v>131.19999999999999</v>
      </c>
      <c r="E62" s="27">
        <f t="shared" si="3"/>
        <v>4.0949999999999998</v>
      </c>
      <c r="F62" s="26">
        <f t="shared" si="4"/>
        <v>131200</v>
      </c>
      <c r="G62" s="26">
        <f t="shared" si="5"/>
        <v>409500</v>
      </c>
      <c r="H62" s="7"/>
      <c r="I62" s="3"/>
      <c r="J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41">
        <v>27799</v>
      </c>
      <c r="AY62" s="40">
        <f t="shared" si="6"/>
        <v>32.039072039072039</v>
      </c>
      <c r="AZ62" s="40">
        <f>BI62*K36</f>
        <v>131200</v>
      </c>
      <c r="BA62" s="40"/>
      <c r="BB62" s="40"/>
      <c r="BC62" s="40">
        <f>K41*BJ62</f>
        <v>409500</v>
      </c>
      <c r="BD62" s="40"/>
      <c r="BE62" s="40"/>
      <c r="BF62" s="40">
        <f t="shared" si="7"/>
        <v>278300</v>
      </c>
      <c r="BG62" s="41">
        <f>(AY62=AY2636)*AX62</f>
        <v>0</v>
      </c>
      <c r="BH62" s="41">
        <f>(AY62=AY2638)*AX62</f>
        <v>0</v>
      </c>
      <c r="BI62" s="42">
        <v>131.19999999999999</v>
      </c>
      <c r="BJ62" s="42">
        <v>4.0949999999999998</v>
      </c>
      <c r="BK62" s="40">
        <f t="shared" si="8"/>
        <v>-282300</v>
      </c>
      <c r="BL62" s="41">
        <f>(BK62=BK2638)*AX62</f>
        <v>0</v>
      </c>
      <c r="BM62" s="62">
        <f>(BK62=BK2638)*AY62</f>
        <v>0</v>
      </c>
      <c r="BN62" s="62">
        <f t="shared" si="9"/>
        <v>0</v>
      </c>
      <c r="BO62" s="62">
        <f t="shared" si="10"/>
        <v>0</v>
      </c>
      <c r="BP62" s="41">
        <f>(BK62=BK2636)*AX62</f>
        <v>0</v>
      </c>
      <c r="BQ62" s="45">
        <f>(BK62=BK2636)*AY62</f>
        <v>0</v>
      </c>
      <c r="BR62" s="62">
        <f t="shared" si="15"/>
        <v>0</v>
      </c>
      <c r="BS62" s="62">
        <f t="shared" si="16"/>
        <v>0</v>
      </c>
      <c r="BT62" s="40">
        <f>(J19-BI62)*J10</f>
        <v>-3194800</v>
      </c>
      <c r="BU62" s="40">
        <f>(J21-BJ62)*J12</f>
        <v>2912500</v>
      </c>
      <c r="BV62" s="47"/>
      <c r="BW62" s="47"/>
      <c r="BX62" s="1"/>
      <c r="BY62" s="1"/>
      <c r="BZ62" s="1"/>
      <c r="CE62" s="4"/>
      <c r="CF62" s="5"/>
      <c r="CH62" s="1"/>
      <c r="CI62" s="1"/>
      <c r="CJ62" s="1"/>
      <c r="CK62" s="1"/>
      <c r="CL62" s="1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</row>
    <row r="63" spans="2:123" ht="21" customHeight="1" x14ac:dyDescent="0.25">
      <c r="B63" s="25">
        <f t="shared" si="0"/>
        <v>27806</v>
      </c>
      <c r="C63" s="26">
        <f t="shared" si="1"/>
        <v>31.580838323353294</v>
      </c>
      <c r="D63" s="27">
        <f t="shared" si="2"/>
        <v>131.85</v>
      </c>
      <c r="E63" s="27">
        <f t="shared" si="3"/>
        <v>4.1749999999999998</v>
      </c>
      <c r="F63" s="26">
        <f t="shared" si="4"/>
        <v>131850</v>
      </c>
      <c r="G63" s="26">
        <f t="shared" si="5"/>
        <v>417500</v>
      </c>
      <c r="H63" s="7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41">
        <v>27806</v>
      </c>
      <c r="AY63" s="40">
        <f t="shared" si="6"/>
        <v>31.580838323353294</v>
      </c>
      <c r="AZ63" s="40">
        <f>BI63*K36</f>
        <v>131850</v>
      </c>
      <c r="BA63" s="40"/>
      <c r="BB63" s="40"/>
      <c r="BC63" s="40">
        <f>K41*BJ63</f>
        <v>417500</v>
      </c>
      <c r="BD63" s="40"/>
      <c r="BE63" s="40"/>
      <c r="BF63" s="40">
        <f t="shared" si="7"/>
        <v>285650</v>
      </c>
      <c r="BG63" s="41">
        <f>(AY63=AY2636)*AX63</f>
        <v>0</v>
      </c>
      <c r="BH63" s="41">
        <f>(AY63=AY2638)*AX63</f>
        <v>0</v>
      </c>
      <c r="BI63" s="42">
        <v>131.85</v>
      </c>
      <c r="BJ63" s="42">
        <v>4.1749999999999998</v>
      </c>
      <c r="BK63" s="40">
        <f t="shared" si="8"/>
        <v>-289650</v>
      </c>
      <c r="BL63" s="41">
        <f>(BK63=BK2638)*AX63</f>
        <v>0</v>
      </c>
      <c r="BM63" s="62">
        <f>(BK63=BK2638)*AY63</f>
        <v>0</v>
      </c>
      <c r="BN63" s="62">
        <f t="shared" si="9"/>
        <v>0</v>
      </c>
      <c r="BO63" s="62">
        <f t="shared" si="10"/>
        <v>0</v>
      </c>
      <c r="BP63" s="41">
        <f>(BK63=BK2636)*AX63</f>
        <v>0</v>
      </c>
      <c r="BQ63" s="45">
        <f>(BK63=BK2636)*AY63</f>
        <v>0</v>
      </c>
      <c r="BR63" s="62">
        <f t="shared" si="15"/>
        <v>0</v>
      </c>
      <c r="BS63" s="62">
        <f t="shared" si="16"/>
        <v>0</v>
      </c>
      <c r="BT63" s="40">
        <f>(J19-BI63)*J10</f>
        <v>-3194150</v>
      </c>
      <c r="BU63" s="40">
        <f>(J21-BJ63)*J12</f>
        <v>2904500</v>
      </c>
      <c r="BV63" s="47"/>
      <c r="BW63" s="47"/>
      <c r="BX63" s="1"/>
      <c r="BY63" s="1"/>
      <c r="BZ63" s="1"/>
      <c r="CE63" s="4"/>
      <c r="CF63" s="5"/>
      <c r="CH63" s="1"/>
      <c r="CI63" s="1"/>
      <c r="CJ63" s="1"/>
      <c r="CK63" s="1"/>
      <c r="CL63" s="1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</row>
    <row r="64" spans="2:123" ht="21" customHeight="1" x14ac:dyDescent="0.25">
      <c r="B64" s="25">
        <f t="shared" si="0"/>
        <v>27813</v>
      </c>
      <c r="C64" s="26">
        <f t="shared" si="1"/>
        <v>31.521997621878718</v>
      </c>
      <c r="D64" s="27">
        <f t="shared" si="2"/>
        <v>132.55000000000001</v>
      </c>
      <c r="E64" s="27">
        <f t="shared" si="3"/>
        <v>4.2050000000000001</v>
      </c>
      <c r="F64" s="26">
        <f t="shared" si="4"/>
        <v>132550</v>
      </c>
      <c r="G64" s="26">
        <f t="shared" si="5"/>
        <v>420500</v>
      </c>
      <c r="H64" s="7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41">
        <v>27813</v>
      </c>
      <c r="AY64" s="40">
        <f t="shared" si="6"/>
        <v>31.521997621878718</v>
      </c>
      <c r="AZ64" s="40">
        <f>BI64*K36</f>
        <v>132550</v>
      </c>
      <c r="BA64" s="40"/>
      <c r="BB64" s="40"/>
      <c r="BC64" s="40">
        <f>K41*BJ64</f>
        <v>420500</v>
      </c>
      <c r="BD64" s="40"/>
      <c r="BE64" s="40"/>
      <c r="BF64" s="40">
        <f t="shared" si="7"/>
        <v>287950</v>
      </c>
      <c r="BG64" s="41">
        <f>(AY64=AY2636)*AX64</f>
        <v>0</v>
      </c>
      <c r="BH64" s="41">
        <f>(AY64=AY2638)*AX64</f>
        <v>0</v>
      </c>
      <c r="BI64" s="42">
        <v>132.55000000000001</v>
      </c>
      <c r="BJ64" s="42">
        <v>4.2050000000000001</v>
      </c>
      <c r="BK64" s="40">
        <f t="shared" si="8"/>
        <v>-291950</v>
      </c>
      <c r="BL64" s="41">
        <f>(BK64=BK2638)*AX64</f>
        <v>0</v>
      </c>
      <c r="BM64" s="62">
        <f>(BK64=BK2638)*AY64</f>
        <v>0</v>
      </c>
      <c r="BN64" s="62">
        <f t="shared" si="9"/>
        <v>0</v>
      </c>
      <c r="BO64" s="62">
        <f t="shared" si="10"/>
        <v>0</v>
      </c>
      <c r="BP64" s="41">
        <f>(BK64=BK2636)*AX64</f>
        <v>0</v>
      </c>
      <c r="BQ64" s="45">
        <f>(BK64=BK2636)*AY64</f>
        <v>0</v>
      </c>
      <c r="BR64" s="62">
        <f t="shared" si="15"/>
        <v>0</v>
      </c>
      <c r="BS64" s="62">
        <f t="shared" si="16"/>
        <v>0</v>
      </c>
      <c r="BT64" s="40">
        <f>(J19-BI64)*J10</f>
        <v>-3193450</v>
      </c>
      <c r="BU64" s="40">
        <f>(J21-BJ64)*J12</f>
        <v>2901500</v>
      </c>
      <c r="BV64" s="47"/>
      <c r="BW64" s="47"/>
      <c r="BX64" s="1"/>
      <c r="BY64" s="1"/>
      <c r="BZ64" s="1"/>
      <c r="CE64" s="4"/>
      <c r="CF64" s="5"/>
      <c r="CH64" s="1"/>
      <c r="CI64" s="1"/>
      <c r="CJ64" s="1"/>
      <c r="CK64" s="1"/>
      <c r="CL64" s="1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</row>
    <row r="65" spans="2:123" ht="21" customHeight="1" x14ac:dyDescent="0.25">
      <c r="B65" s="25">
        <f t="shared" si="0"/>
        <v>27820</v>
      </c>
      <c r="C65" s="26">
        <f t="shared" si="1"/>
        <v>31.26021003500583</v>
      </c>
      <c r="D65" s="27">
        <f t="shared" si="2"/>
        <v>133.94999999999999</v>
      </c>
      <c r="E65" s="27">
        <f t="shared" si="3"/>
        <v>4.2850000000000001</v>
      </c>
      <c r="F65" s="26">
        <f t="shared" si="4"/>
        <v>133950</v>
      </c>
      <c r="G65" s="26">
        <f t="shared" si="5"/>
        <v>428500</v>
      </c>
      <c r="H65" s="7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41">
        <v>27820</v>
      </c>
      <c r="AY65" s="40">
        <f t="shared" si="6"/>
        <v>31.26021003500583</v>
      </c>
      <c r="AZ65" s="40">
        <f>BI65*K36</f>
        <v>133950</v>
      </c>
      <c r="BA65" s="40"/>
      <c r="BB65" s="40"/>
      <c r="BC65" s="40">
        <f>K41*BJ65</f>
        <v>428500</v>
      </c>
      <c r="BD65" s="40"/>
      <c r="BE65" s="40"/>
      <c r="BF65" s="40">
        <f t="shared" si="7"/>
        <v>294550</v>
      </c>
      <c r="BG65" s="41">
        <f>(AY65=AY2636)*AX65</f>
        <v>0</v>
      </c>
      <c r="BH65" s="41">
        <f>(AY65=AY2638)*AX65</f>
        <v>0</v>
      </c>
      <c r="BI65" s="42">
        <v>133.94999999999999</v>
      </c>
      <c r="BJ65" s="42">
        <v>4.2850000000000001</v>
      </c>
      <c r="BK65" s="40">
        <f t="shared" si="8"/>
        <v>-298550</v>
      </c>
      <c r="BL65" s="41">
        <f>(BK65=BK2638)*AX65</f>
        <v>0</v>
      </c>
      <c r="BM65" s="62">
        <f>(BK65=BK2638)*AY65</f>
        <v>0</v>
      </c>
      <c r="BN65" s="62">
        <f t="shared" si="9"/>
        <v>0</v>
      </c>
      <c r="BO65" s="62">
        <f t="shared" si="10"/>
        <v>0</v>
      </c>
      <c r="BP65" s="41">
        <f>(BK65=BK2636)*AX65</f>
        <v>0</v>
      </c>
      <c r="BQ65" s="45">
        <f>(BK65=BK2636)*AY65</f>
        <v>0</v>
      </c>
      <c r="BR65" s="62">
        <f t="shared" si="15"/>
        <v>0</v>
      </c>
      <c r="BS65" s="62">
        <f t="shared" si="16"/>
        <v>0</v>
      </c>
      <c r="BT65" s="40">
        <f>(J19-BI65)*J10</f>
        <v>-3192050</v>
      </c>
      <c r="BU65" s="40">
        <f>(J21-BJ65)*J12</f>
        <v>2893500</v>
      </c>
      <c r="BV65" s="47"/>
      <c r="BW65" s="47"/>
      <c r="BX65" s="1"/>
      <c r="BY65" s="1"/>
      <c r="BZ65" s="1"/>
      <c r="CE65" s="4"/>
      <c r="CF65" s="5"/>
      <c r="CH65" s="1"/>
      <c r="CI65" s="1"/>
      <c r="CJ65" s="1"/>
      <c r="CK65" s="1"/>
      <c r="CL65" s="1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</row>
    <row r="66" spans="2:123" ht="21" customHeight="1" x14ac:dyDescent="0.25">
      <c r="B66" s="25">
        <f t="shared" si="0"/>
        <v>27827</v>
      </c>
      <c r="C66" s="26">
        <f t="shared" si="1"/>
        <v>31.326291079812204</v>
      </c>
      <c r="D66" s="27">
        <f t="shared" si="2"/>
        <v>133.44999999999999</v>
      </c>
      <c r="E66" s="27">
        <f t="shared" si="3"/>
        <v>4.26</v>
      </c>
      <c r="F66" s="26">
        <f t="shared" si="4"/>
        <v>133450</v>
      </c>
      <c r="G66" s="26">
        <f t="shared" si="5"/>
        <v>426000</v>
      </c>
      <c r="H66" s="7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41">
        <v>27827</v>
      </c>
      <c r="AY66" s="40">
        <f t="shared" si="6"/>
        <v>31.326291079812204</v>
      </c>
      <c r="AZ66" s="40">
        <f>BI66*K36</f>
        <v>133450</v>
      </c>
      <c r="BA66" s="40"/>
      <c r="BB66" s="40"/>
      <c r="BC66" s="40">
        <f>K41*BJ66</f>
        <v>426000</v>
      </c>
      <c r="BD66" s="40"/>
      <c r="BE66" s="40"/>
      <c r="BF66" s="40">
        <f t="shared" si="7"/>
        <v>292550</v>
      </c>
      <c r="BG66" s="41">
        <f>(AY66=AY2636)*AX66</f>
        <v>0</v>
      </c>
      <c r="BH66" s="41">
        <f>(AY66=AY2638)*AX66</f>
        <v>0</v>
      </c>
      <c r="BI66" s="42">
        <v>133.44999999999999</v>
      </c>
      <c r="BJ66" s="42">
        <v>4.26</v>
      </c>
      <c r="BK66" s="40">
        <f t="shared" si="8"/>
        <v>-296550</v>
      </c>
      <c r="BL66" s="41">
        <f>(BK66=BK2638)*AX66</f>
        <v>0</v>
      </c>
      <c r="BM66" s="62">
        <f>(BK66=BK2638)*AY66</f>
        <v>0</v>
      </c>
      <c r="BN66" s="62">
        <f t="shared" si="9"/>
        <v>0</v>
      </c>
      <c r="BO66" s="62">
        <f t="shared" si="10"/>
        <v>0</v>
      </c>
      <c r="BP66" s="41">
        <f>(BK66=BK2636)*AX66</f>
        <v>0</v>
      </c>
      <c r="BQ66" s="45">
        <f>(BK66=BK2636)*AY66</f>
        <v>0</v>
      </c>
      <c r="BR66" s="62">
        <f t="shared" si="15"/>
        <v>0</v>
      </c>
      <c r="BS66" s="62">
        <f t="shared" si="16"/>
        <v>0</v>
      </c>
      <c r="BT66" s="40">
        <f>(J19-BI66)*J10</f>
        <v>-3192550</v>
      </c>
      <c r="BU66" s="40">
        <f>(J21-BJ66)*J12</f>
        <v>2896000</v>
      </c>
      <c r="BV66" s="47"/>
      <c r="BW66" s="47"/>
      <c r="BX66" s="1"/>
      <c r="BY66" s="1"/>
      <c r="BZ66" s="1"/>
      <c r="CE66" s="4"/>
      <c r="CF66" s="5"/>
      <c r="CH66" s="1"/>
      <c r="CI66" s="1"/>
      <c r="CJ66" s="1"/>
      <c r="CK66" s="1"/>
      <c r="CL66" s="1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</row>
    <row r="67" spans="2:123" ht="21" customHeight="1" x14ac:dyDescent="0.25">
      <c r="B67" s="25">
        <f t="shared" si="0"/>
        <v>27834</v>
      </c>
      <c r="C67" s="26">
        <f t="shared" si="1"/>
        <v>32.059880239520957</v>
      </c>
      <c r="D67" s="27">
        <f t="shared" si="2"/>
        <v>133.85</v>
      </c>
      <c r="E67" s="27">
        <f t="shared" si="3"/>
        <v>4.1749999999999998</v>
      </c>
      <c r="F67" s="26">
        <f t="shared" si="4"/>
        <v>133850</v>
      </c>
      <c r="G67" s="26">
        <f t="shared" si="5"/>
        <v>417500</v>
      </c>
      <c r="H67" s="7"/>
      <c r="I67" s="3"/>
      <c r="J67" s="3"/>
      <c r="L67" s="14"/>
      <c r="M67" s="14"/>
      <c r="N67" s="14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41">
        <v>27834</v>
      </c>
      <c r="AY67" s="40">
        <f t="shared" si="6"/>
        <v>32.059880239520957</v>
      </c>
      <c r="AZ67" s="40">
        <f>BI67*K36</f>
        <v>133850</v>
      </c>
      <c r="BA67" s="40"/>
      <c r="BB67" s="40"/>
      <c r="BC67" s="40">
        <f>K41*BJ67</f>
        <v>417500</v>
      </c>
      <c r="BD67" s="40"/>
      <c r="BE67" s="40"/>
      <c r="BF67" s="40">
        <f t="shared" si="7"/>
        <v>283650</v>
      </c>
      <c r="BG67" s="41">
        <f>(AY67=AY2636)*AX67</f>
        <v>0</v>
      </c>
      <c r="BH67" s="41">
        <f>(AY67=AY2638)*AX67</f>
        <v>0</v>
      </c>
      <c r="BI67" s="42">
        <v>133.85</v>
      </c>
      <c r="BJ67" s="42">
        <v>4.1749999999999998</v>
      </c>
      <c r="BK67" s="40">
        <f t="shared" si="8"/>
        <v>-287650</v>
      </c>
      <c r="BL67" s="41">
        <f>(BK67=BK2638)*AX67</f>
        <v>0</v>
      </c>
      <c r="BM67" s="62">
        <f>(BK67=BK2638)*AY67</f>
        <v>0</v>
      </c>
      <c r="BN67" s="62">
        <f t="shared" si="9"/>
        <v>0</v>
      </c>
      <c r="BO67" s="62">
        <f t="shared" si="10"/>
        <v>0</v>
      </c>
      <c r="BP67" s="41">
        <f>(BK67=BK2636)*AX67</f>
        <v>0</v>
      </c>
      <c r="BQ67" s="45">
        <f>(BK67=BK2636)*AY67</f>
        <v>0</v>
      </c>
      <c r="BR67" s="62">
        <f t="shared" si="15"/>
        <v>0</v>
      </c>
      <c r="BS67" s="62">
        <f t="shared" si="16"/>
        <v>0</v>
      </c>
      <c r="BT67" s="40">
        <f>(J19-BI67)*J10</f>
        <v>-3192150</v>
      </c>
      <c r="BU67" s="40">
        <f>(J21-BJ67)*J12</f>
        <v>2904500</v>
      </c>
      <c r="BV67" s="47"/>
      <c r="BW67" s="47"/>
      <c r="BX67" s="1"/>
      <c r="BY67" s="1"/>
      <c r="BZ67" s="1"/>
      <c r="CE67" s="4"/>
      <c r="CF67" s="5"/>
      <c r="CH67" s="1"/>
      <c r="CI67" s="1"/>
      <c r="CJ67" s="1"/>
      <c r="CK67" s="1"/>
      <c r="CL67" s="1"/>
      <c r="CM67" s="1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</row>
    <row r="68" spans="2:123" ht="21" customHeight="1" x14ac:dyDescent="0.25">
      <c r="B68" s="25">
        <f t="shared" ref="B68:B131" si="17">AX68</f>
        <v>27841</v>
      </c>
      <c r="C68" s="26">
        <f t="shared" ref="C68:C131" si="18">AY68</f>
        <v>32.029161603888213</v>
      </c>
      <c r="D68" s="27">
        <f t="shared" ref="D68:D131" si="19">BI68</f>
        <v>131.80000000000001</v>
      </c>
      <c r="E68" s="27">
        <f t="shared" ref="E68:E131" si="20">BJ68</f>
        <v>4.1150000000000002</v>
      </c>
      <c r="F68" s="26">
        <f t="shared" ref="F68:F131" si="21">AZ68</f>
        <v>131800</v>
      </c>
      <c r="G68" s="26">
        <f t="shared" ref="G68:G131" si="22">BC68</f>
        <v>411500</v>
      </c>
      <c r="H68" s="7"/>
      <c r="I68" s="3"/>
      <c r="J68" s="3"/>
      <c r="L68" s="16"/>
      <c r="M68" s="16"/>
      <c r="N68" s="16"/>
      <c r="O68" s="16"/>
      <c r="P68" s="16"/>
      <c r="Q68" s="3"/>
      <c r="R68" s="14"/>
      <c r="S68" s="14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41">
        <v>27841</v>
      </c>
      <c r="AY68" s="40">
        <f t="shared" ref="AY68:AY131" si="23">BI68/BJ68</f>
        <v>32.029161603888213</v>
      </c>
      <c r="AZ68" s="40">
        <f>BI68*K36</f>
        <v>131800</v>
      </c>
      <c r="BA68" s="40"/>
      <c r="BB68" s="40"/>
      <c r="BC68" s="40">
        <f>K41*BJ68</f>
        <v>411500</v>
      </c>
      <c r="BD68" s="40"/>
      <c r="BE68" s="40"/>
      <c r="BF68" s="40">
        <f t="shared" ref="BF68:BF131" si="24">BC68-AZ68</f>
        <v>279700</v>
      </c>
      <c r="BG68" s="41">
        <f>(AY68=AY2636)*AX68</f>
        <v>0</v>
      </c>
      <c r="BH68" s="41">
        <f>(AY68=AY2638)*AX68</f>
        <v>0</v>
      </c>
      <c r="BI68" s="42">
        <v>131.80000000000001</v>
      </c>
      <c r="BJ68" s="42">
        <v>4.1150000000000002</v>
      </c>
      <c r="BK68" s="40">
        <f t="shared" ref="BK68:BK131" si="25">SUM(BT68:BU68)</f>
        <v>-283700.00000000047</v>
      </c>
      <c r="BL68" s="41">
        <f>(BK68=BK2638)*AX68</f>
        <v>0</v>
      </c>
      <c r="BM68" s="62">
        <f>(BK68=BK2638)*AY68</f>
        <v>0</v>
      </c>
      <c r="BN68" s="62">
        <f t="shared" ref="BN68:BN131" si="26">(BM68&gt;1)*BI68</f>
        <v>0</v>
      </c>
      <c r="BO68" s="62">
        <f t="shared" ref="BO68:BO131" si="27">(BM68&gt;0)*BJ68</f>
        <v>0</v>
      </c>
      <c r="BP68" s="41">
        <f>(BK68=BK2636)*AX68</f>
        <v>0</v>
      </c>
      <c r="BQ68" s="45">
        <f>(BK68=BK2636)*AY68</f>
        <v>0</v>
      </c>
      <c r="BR68" s="62">
        <f t="shared" si="15"/>
        <v>0</v>
      </c>
      <c r="BS68" s="62">
        <f t="shared" si="16"/>
        <v>0</v>
      </c>
      <c r="BT68" s="40">
        <f>(J19-BI68)*J10</f>
        <v>-3194200</v>
      </c>
      <c r="BU68" s="40">
        <f>(J21-BJ68)*J12</f>
        <v>2910499.9999999995</v>
      </c>
      <c r="BV68" s="47"/>
      <c r="BW68" s="47"/>
      <c r="BX68" s="1"/>
      <c r="BY68" s="1"/>
      <c r="BZ68" s="1"/>
      <c r="CE68" s="4"/>
      <c r="CF68" s="5"/>
      <c r="CH68" s="1"/>
      <c r="CI68" s="1"/>
      <c r="CJ68" s="1"/>
      <c r="CK68" s="1"/>
      <c r="CL68" s="1"/>
      <c r="CM68" s="1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</row>
    <row r="69" spans="2:123" ht="21" customHeight="1" x14ac:dyDescent="0.25">
      <c r="B69" s="25">
        <f t="shared" si="17"/>
        <v>27848</v>
      </c>
      <c r="C69" s="26">
        <f t="shared" si="18"/>
        <v>31.14457831325301</v>
      </c>
      <c r="D69" s="27">
        <f t="shared" si="19"/>
        <v>129.25</v>
      </c>
      <c r="E69" s="27">
        <f t="shared" si="20"/>
        <v>4.1500000000000004</v>
      </c>
      <c r="F69" s="26">
        <f t="shared" si="21"/>
        <v>129250</v>
      </c>
      <c r="G69" s="26">
        <f t="shared" si="22"/>
        <v>415000.00000000006</v>
      </c>
      <c r="H69" s="7"/>
      <c r="I69" s="3"/>
      <c r="J69" s="3"/>
      <c r="K69" s="14"/>
      <c r="L69" s="18"/>
      <c r="M69" s="18"/>
      <c r="N69" s="18"/>
      <c r="O69" s="18"/>
      <c r="P69" s="18"/>
      <c r="Q69" s="14"/>
      <c r="R69" s="16"/>
      <c r="S69" s="16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41">
        <v>27848</v>
      </c>
      <c r="AY69" s="40">
        <f t="shared" si="23"/>
        <v>31.14457831325301</v>
      </c>
      <c r="AZ69" s="40">
        <f>BI69*K36</f>
        <v>129250</v>
      </c>
      <c r="BA69" s="40"/>
      <c r="BB69" s="40"/>
      <c r="BC69" s="40">
        <f>K41*BJ69</f>
        <v>415000.00000000006</v>
      </c>
      <c r="BD69" s="40"/>
      <c r="BE69" s="40"/>
      <c r="BF69" s="40">
        <f t="shared" si="24"/>
        <v>285750.00000000006</v>
      </c>
      <c r="BG69" s="41">
        <f>(AY69=AY2636)*AX69</f>
        <v>0</v>
      </c>
      <c r="BH69" s="41">
        <f>(AY69=AY2638)*AX69</f>
        <v>0</v>
      </c>
      <c r="BI69" s="42">
        <v>129.25</v>
      </c>
      <c r="BJ69" s="42">
        <v>4.1500000000000004</v>
      </c>
      <c r="BK69" s="40">
        <f t="shared" si="25"/>
        <v>-289750</v>
      </c>
      <c r="BL69" s="41">
        <f>(BK69=BK2638)*AX69</f>
        <v>0</v>
      </c>
      <c r="BM69" s="62">
        <f>(BK69=BK2638)*AY69</f>
        <v>0</v>
      </c>
      <c r="BN69" s="62">
        <f t="shared" si="26"/>
        <v>0</v>
      </c>
      <c r="BO69" s="62">
        <f t="shared" si="27"/>
        <v>0</v>
      </c>
      <c r="BP69" s="41">
        <f>(BK69=BK2636)*AX69</f>
        <v>0</v>
      </c>
      <c r="BQ69" s="45">
        <f>(BK69=BK2636)*AY69</f>
        <v>0</v>
      </c>
      <c r="BR69" s="62">
        <f t="shared" si="15"/>
        <v>0</v>
      </c>
      <c r="BS69" s="62">
        <f t="shared" si="16"/>
        <v>0</v>
      </c>
      <c r="BT69" s="40">
        <f>(J19-BI69)*J10</f>
        <v>-3196750</v>
      </c>
      <c r="BU69" s="40">
        <f>(J21-BJ69)*J12</f>
        <v>2907000</v>
      </c>
      <c r="BV69" s="47"/>
      <c r="BW69" s="47"/>
      <c r="BX69" s="1"/>
      <c r="BY69" s="1"/>
      <c r="BZ69" s="1"/>
      <c r="CE69" s="4"/>
      <c r="CF69" s="5"/>
      <c r="CH69" s="1"/>
      <c r="CI69" s="1"/>
      <c r="CJ69" s="1"/>
      <c r="CK69" s="1"/>
      <c r="CL69" s="1"/>
      <c r="CM69" s="1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</row>
    <row r="70" spans="2:123" ht="21" customHeight="1" x14ac:dyDescent="0.25">
      <c r="B70" s="25">
        <f t="shared" si="17"/>
        <v>27855</v>
      </c>
      <c r="C70" s="26">
        <f t="shared" si="18"/>
        <v>29.941383352872219</v>
      </c>
      <c r="D70" s="27">
        <f t="shared" si="19"/>
        <v>127.7</v>
      </c>
      <c r="E70" s="27">
        <f t="shared" si="20"/>
        <v>4.2649999999999997</v>
      </c>
      <c r="F70" s="26">
        <f t="shared" si="21"/>
        <v>127700</v>
      </c>
      <c r="G70" s="26">
        <f t="shared" si="22"/>
        <v>426499.99999999994</v>
      </c>
      <c r="H70" s="7"/>
      <c r="I70" s="3"/>
      <c r="J70" s="3"/>
      <c r="K70" s="16"/>
      <c r="L70" s="3"/>
      <c r="M70" s="3"/>
      <c r="N70" s="3"/>
      <c r="O70" s="3"/>
      <c r="P70" s="3"/>
      <c r="Q70" s="16"/>
      <c r="R70" s="18"/>
      <c r="S70" s="18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41">
        <v>27855</v>
      </c>
      <c r="AY70" s="40">
        <f t="shared" si="23"/>
        <v>29.941383352872219</v>
      </c>
      <c r="AZ70" s="40">
        <f>BI70*K36</f>
        <v>127700</v>
      </c>
      <c r="BA70" s="40"/>
      <c r="BB70" s="40"/>
      <c r="BC70" s="40">
        <f>K41*BJ70</f>
        <v>426499.99999999994</v>
      </c>
      <c r="BD70" s="40"/>
      <c r="BE70" s="40"/>
      <c r="BF70" s="40">
        <f t="shared" si="24"/>
        <v>298799.99999999994</v>
      </c>
      <c r="BG70" s="41">
        <f>(AY70=AY2636)*AX70</f>
        <v>0</v>
      </c>
      <c r="BH70" s="41">
        <f>(AY70=AY2638)*AX70</f>
        <v>0</v>
      </c>
      <c r="BI70" s="42">
        <v>127.7</v>
      </c>
      <c r="BJ70" s="42">
        <v>4.2649999999999997</v>
      </c>
      <c r="BK70" s="40">
        <f t="shared" si="25"/>
        <v>-302800</v>
      </c>
      <c r="BL70" s="41">
        <f>(BK70=BK2638)*AX70</f>
        <v>0</v>
      </c>
      <c r="BM70" s="62">
        <f>(BK70=BK2638)*AY70</f>
        <v>0</v>
      </c>
      <c r="BN70" s="62">
        <f t="shared" si="26"/>
        <v>0</v>
      </c>
      <c r="BO70" s="62">
        <f t="shared" si="27"/>
        <v>0</v>
      </c>
      <c r="BP70" s="41">
        <f>(BK70=BK2636)*AX70</f>
        <v>0</v>
      </c>
      <c r="BQ70" s="45">
        <f>(BK70=BK2636)*AY70</f>
        <v>0</v>
      </c>
      <c r="BR70" s="62">
        <f t="shared" si="15"/>
        <v>0</v>
      </c>
      <c r="BS70" s="62">
        <f t="shared" si="16"/>
        <v>0</v>
      </c>
      <c r="BT70" s="40">
        <f>(J19-BI70)*J10</f>
        <v>-3198300</v>
      </c>
      <c r="BU70" s="40">
        <f>(J21-BJ70)*J12</f>
        <v>2895500</v>
      </c>
      <c r="BV70" s="47"/>
      <c r="BW70" s="47"/>
      <c r="BX70" s="1"/>
      <c r="BY70" s="1"/>
      <c r="BZ70" s="1"/>
      <c r="CE70" s="4"/>
      <c r="CF70" s="5"/>
      <c r="CH70" s="1"/>
      <c r="CI70" s="1"/>
      <c r="CJ70" s="1"/>
      <c r="CK70" s="1"/>
      <c r="CL70" s="1"/>
      <c r="CM70" s="1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</row>
    <row r="71" spans="2:123" ht="21" customHeight="1" x14ac:dyDescent="0.25">
      <c r="B71" s="25">
        <f t="shared" si="17"/>
        <v>27862</v>
      </c>
      <c r="C71" s="26">
        <f t="shared" si="18"/>
        <v>29.23340961098398</v>
      </c>
      <c r="D71" s="27">
        <f t="shared" si="19"/>
        <v>127.75</v>
      </c>
      <c r="E71" s="27">
        <f t="shared" si="20"/>
        <v>4.37</v>
      </c>
      <c r="F71" s="26">
        <f t="shared" si="21"/>
        <v>127750</v>
      </c>
      <c r="G71" s="26">
        <f t="shared" si="22"/>
        <v>437000</v>
      </c>
      <c r="H71" s="7"/>
      <c r="I71" s="3"/>
      <c r="J71" s="3"/>
      <c r="K71" s="18"/>
      <c r="L71" s="3"/>
      <c r="M71" s="3"/>
      <c r="N71" s="3"/>
      <c r="O71" s="3"/>
      <c r="P71" s="3"/>
      <c r="Q71" s="18"/>
      <c r="R71" s="3"/>
      <c r="S71" s="3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41">
        <v>27862</v>
      </c>
      <c r="AY71" s="40">
        <f t="shared" si="23"/>
        <v>29.23340961098398</v>
      </c>
      <c r="AZ71" s="40">
        <f>BI71*K36</f>
        <v>127750</v>
      </c>
      <c r="BA71" s="40"/>
      <c r="BB71" s="40"/>
      <c r="BC71" s="40">
        <f>K41*BJ71</f>
        <v>437000</v>
      </c>
      <c r="BD71" s="40"/>
      <c r="BE71" s="40"/>
      <c r="BF71" s="40">
        <f t="shared" si="24"/>
        <v>309250</v>
      </c>
      <c r="BG71" s="41">
        <f>(AY71=AY2636)*AX71</f>
        <v>0</v>
      </c>
      <c r="BH71" s="41">
        <f>(AY71=AY2638)*AX71</f>
        <v>0</v>
      </c>
      <c r="BI71" s="42">
        <v>127.75</v>
      </c>
      <c r="BJ71" s="42">
        <v>4.37</v>
      </c>
      <c r="BK71" s="40">
        <f t="shared" si="25"/>
        <v>-313250</v>
      </c>
      <c r="BL71" s="41">
        <f>(BK71=BK2638)*AX71</f>
        <v>0</v>
      </c>
      <c r="BM71" s="62">
        <f>(BK71=BK2638)*AY71</f>
        <v>0</v>
      </c>
      <c r="BN71" s="62">
        <f t="shared" si="26"/>
        <v>0</v>
      </c>
      <c r="BO71" s="62">
        <f t="shared" si="27"/>
        <v>0</v>
      </c>
      <c r="BP71" s="41">
        <f>(BK71=BK2636)*AX71</f>
        <v>0</v>
      </c>
      <c r="BQ71" s="45">
        <f>(BK71=BK2636)*AY71</f>
        <v>0</v>
      </c>
      <c r="BR71" s="62">
        <f t="shared" si="15"/>
        <v>0</v>
      </c>
      <c r="BS71" s="62">
        <f t="shared" si="16"/>
        <v>0</v>
      </c>
      <c r="BT71" s="40">
        <f>(J19-BI71)*J10</f>
        <v>-3198250</v>
      </c>
      <c r="BU71" s="40">
        <f>(J21-BJ71)*J12</f>
        <v>2885000</v>
      </c>
      <c r="BV71" s="47"/>
      <c r="BW71" s="47"/>
      <c r="BX71" s="1"/>
      <c r="BY71" s="1"/>
      <c r="BZ71" s="1"/>
      <c r="CE71" s="4"/>
      <c r="CF71" s="5"/>
      <c r="CH71" s="1"/>
      <c r="CI71" s="1"/>
      <c r="CJ71" s="1"/>
      <c r="CK71" s="1"/>
      <c r="CL71" s="1"/>
      <c r="CM71" s="1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</row>
    <row r="72" spans="2:123" ht="21" customHeight="1" x14ac:dyDescent="0.25">
      <c r="B72" s="25">
        <f t="shared" si="17"/>
        <v>27869</v>
      </c>
      <c r="C72" s="26">
        <f t="shared" si="18"/>
        <v>28.787195671776377</v>
      </c>
      <c r="D72" s="27">
        <f t="shared" si="19"/>
        <v>127.7</v>
      </c>
      <c r="E72" s="27">
        <f t="shared" si="20"/>
        <v>4.4359999999999999</v>
      </c>
      <c r="F72" s="26">
        <f t="shared" si="21"/>
        <v>127700</v>
      </c>
      <c r="G72" s="26">
        <f t="shared" si="22"/>
        <v>443600</v>
      </c>
      <c r="H72" s="7"/>
      <c r="I72" s="3"/>
      <c r="J72" s="3"/>
      <c r="L72" s="18"/>
      <c r="M72" s="18"/>
      <c r="N72" s="18"/>
      <c r="O72" s="18"/>
      <c r="P72" s="18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41">
        <v>27869</v>
      </c>
      <c r="AY72" s="40">
        <f t="shared" si="23"/>
        <v>28.787195671776377</v>
      </c>
      <c r="AZ72" s="40">
        <f>BI72*K36</f>
        <v>127700</v>
      </c>
      <c r="BA72" s="40"/>
      <c r="BB72" s="40"/>
      <c r="BC72" s="40">
        <f>K41*BJ72</f>
        <v>443600</v>
      </c>
      <c r="BD72" s="40"/>
      <c r="BE72" s="40"/>
      <c r="BF72" s="40">
        <f t="shared" si="24"/>
        <v>315900</v>
      </c>
      <c r="BG72" s="41"/>
      <c r="BH72" s="41"/>
      <c r="BI72" s="42">
        <v>127.7</v>
      </c>
      <c r="BJ72" s="42">
        <v>4.4359999999999999</v>
      </c>
      <c r="BK72" s="40">
        <f t="shared" si="25"/>
        <v>-319900</v>
      </c>
      <c r="BL72" s="41">
        <f>(BK72=BK2638)*AX72</f>
        <v>0</v>
      </c>
      <c r="BM72" s="62">
        <f>(BK72=BK2638)*AY72</f>
        <v>0</v>
      </c>
      <c r="BN72" s="62">
        <f t="shared" si="26"/>
        <v>0</v>
      </c>
      <c r="BO72" s="62">
        <f t="shared" si="27"/>
        <v>0</v>
      </c>
      <c r="BP72" s="41">
        <f>(BK72=BK2636)*AX72</f>
        <v>0</v>
      </c>
      <c r="BQ72" s="45">
        <f>(BK72=BK2636)*AY72</f>
        <v>0</v>
      </c>
      <c r="BR72" s="62">
        <f t="shared" si="15"/>
        <v>0</v>
      </c>
      <c r="BS72" s="62">
        <f t="shared" si="16"/>
        <v>0</v>
      </c>
      <c r="BT72" s="40">
        <f>(J19-BI72)*J10</f>
        <v>-3198300</v>
      </c>
      <c r="BU72" s="40">
        <f>(J21-BJ72)*J12</f>
        <v>2878400</v>
      </c>
      <c r="BV72" s="47"/>
      <c r="BW72" s="47"/>
      <c r="BX72" s="1"/>
      <c r="BY72" s="1"/>
      <c r="BZ72" s="1"/>
      <c r="CE72" s="4"/>
      <c r="CF72" s="5"/>
      <c r="CH72" s="1"/>
      <c r="CI72" s="1"/>
      <c r="CJ72" s="1"/>
      <c r="CK72" s="1"/>
      <c r="CL72" s="1"/>
      <c r="CM72" s="1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</row>
    <row r="73" spans="2:123" ht="21" customHeight="1" x14ac:dyDescent="0.25">
      <c r="B73" s="25">
        <f t="shared" si="17"/>
        <v>27876</v>
      </c>
      <c r="C73" s="26">
        <f t="shared" si="18"/>
        <v>28.821548821548824</v>
      </c>
      <c r="D73" s="27">
        <f t="shared" si="19"/>
        <v>128.4</v>
      </c>
      <c r="E73" s="27">
        <f t="shared" si="20"/>
        <v>4.4550000000000001</v>
      </c>
      <c r="F73" s="26">
        <f t="shared" si="21"/>
        <v>128400</v>
      </c>
      <c r="G73" s="26">
        <f t="shared" si="22"/>
        <v>445500</v>
      </c>
      <c r="H73" s="7"/>
      <c r="I73" s="3"/>
      <c r="J73" s="3"/>
      <c r="L73" s="18"/>
      <c r="M73" s="18"/>
      <c r="N73" s="18"/>
      <c r="O73" s="18"/>
      <c r="P73" s="18"/>
      <c r="Q73" s="3"/>
      <c r="R73" s="18"/>
      <c r="S73" s="18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41">
        <v>27876</v>
      </c>
      <c r="AY73" s="40">
        <f t="shared" si="23"/>
        <v>28.821548821548824</v>
      </c>
      <c r="AZ73" s="40">
        <f>BI73*K36</f>
        <v>128400</v>
      </c>
      <c r="BA73" s="40"/>
      <c r="BB73" s="40"/>
      <c r="BC73" s="40">
        <f>K41*BJ73</f>
        <v>445500</v>
      </c>
      <c r="BD73" s="40"/>
      <c r="BE73" s="40"/>
      <c r="BF73" s="40">
        <f t="shared" si="24"/>
        <v>317100</v>
      </c>
      <c r="BG73" s="41">
        <f>(AY73=AY2636)*AX73</f>
        <v>0</v>
      </c>
      <c r="BH73" s="41">
        <f>(AY73=AY2638)*AX73</f>
        <v>0</v>
      </c>
      <c r="BI73" s="42">
        <v>128.4</v>
      </c>
      <c r="BJ73" s="42">
        <v>4.4550000000000001</v>
      </c>
      <c r="BK73" s="40">
        <f t="shared" si="25"/>
        <v>-321100</v>
      </c>
      <c r="BL73" s="41">
        <f>(BK73=BK2638)*AX73</f>
        <v>0</v>
      </c>
      <c r="BM73" s="62">
        <f>(BK73=BK2638)*AY73</f>
        <v>0</v>
      </c>
      <c r="BN73" s="62">
        <f t="shared" si="26"/>
        <v>0</v>
      </c>
      <c r="BO73" s="62">
        <f t="shared" si="27"/>
        <v>0</v>
      </c>
      <c r="BP73" s="41">
        <f>(BK73=BK2636)*AX73</f>
        <v>0</v>
      </c>
      <c r="BQ73" s="45">
        <f>(BK73=BK2636)*AY73</f>
        <v>0</v>
      </c>
      <c r="BR73" s="62">
        <f t="shared" si="15"/>
        <v>0</v>
      </c>
      <c r="BS73" s="62">
        <f t="shared" si="16"/>
        <v>0</v>
      </c>
      <c r="BT73" s="40">
        <f>(J19-BI73)*J10</f>
        <v>-3197600</v>
      </c>
      <c r="BU73" s="40">
        <f>(J21-BJ73)*J12</f>
        <v>2876500</v>
      </c>
      <c r="BV73" s="47"/>
      <c r="BW73" s="47"/>
      <c r="BX73" s="1"/>
      <c r="BY73" s="1"/>
      <c r="BZ73" s="1"/>
      <c r="CE73" s="4"/>
      <c r="CF73" s="5"/>
      <c r="CH73" s="1"/>
      <c r="CI73" s="1"/>
      <c r="CJ73" s="1"/>
      <c r="CK73" s="1"/>
      <c r="CL73" s="1"/>
      <c r="CM73" s="1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</row>
    <row r="74" spans="2:123" ht="21" customHeight="1" x14ac:dyDescent="0.25">
      <c r="B74" s="25">
        <f t="shared" si="17"/>
        <v>27883</v>
      </c>
      <c r="C74" s="26">
        <f t="shared" si="18"/>
        <v>28.787878787878789</v>
      </c>
      <c r="D74" s="27">
        <f t="shared" si="19"/>
        <v>128.25</v>
      </c>
      <c r="E74" s="27">
        <f t="shared" si="20"/>
        <v>4.4550000000000001</v>
      </c>
      <c r="F74" s="26">
        <f t="shared" si="21"/>
        <v>128250</v>
      </c>
      <c r="G74" s="26">
        <f t="shared" si="22"/>
        <v>445500</v>
      </c>
      <c r="H74" s="7"/>
      <c r="I74" s="3"/>
      <c r="J74" s="3"/>
      <c r="K74" s="18"/>
      <c r="L74" s="3"/>
      <c r="M74" s="3"/>
      <c r="N74" s="3"/>
      <c r="O74" s="3"/>
      <c r="P74" s="3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41">
        <v>27883</v>
      </c>
      <c r="AY74" s="40">
        <f t="shared" si="23"/>
        <v>28.787878787878789</v>
      </c>
      <c r="AZ74" s="40">
        <f>BI74*K36</f>
        <v>128250</v>
      </c>
      <c r="BA74" s="40"/>
      <c r="BB74" s="40"/>
      <c r="BC74" s="40">
        <f>K41*BJ74</f>
        <v>445500</v>
      </c>
      <c r="BD74" s="40"/>
      <c r="BE74" s="40"/>
      <c r="BF74" s="40">
        <f t="shared" si="24"/>
        <v>317250</v>
      </c>
      <c r="BG74" s="41">
        <f>(AY74=AY2636)*AX74</f>
        <v>0</v>
      </c>
      <c r="BH74" s="41">
        <f>(AY74=AY2638)*AX74</f>
        <v>0</v>
      </c>
      <c r="BI74" s="42">
        <v>128.25</v>
      </c>
      <c r="BJ74" s="42">
        <v>4.4550000000000001</v>
      </c>
      <c r="BK74" s="40">
        <f t="shared" si="25"/>
        <v>-321250</v>
      </c>
      <c r="BL74" s="41">
        <f>(BK74=BK2638)*AX74</f>
        <v>0</v>
      </c>
      <c r="BM74" s="62">
        <f>(BK74=BK2638)*AY74</f>
        <v>0</v>
      </c>
      <c r="BN74" s="62">
        <f t="shared" si="26"/>
        <v>0</v>
      </c>
      <c r="BO74" s="62">
        <f t="shared" si="27"/>
        <v>0</v>
      </c>
      <c r="BP74" s="41">
        <f>(BK74=BK2636)*AX74</f>
        <v>0</v>
      </c>
      <c r="BQ74" s="45">
        <f>(BK74=BK2636)*AY74</f>
        <v>0</v>
      </c>
      <c r="BR74" s="62">
        <f t="shared" si="15"/>
        <v>0</v>
      </c>
      <c r="BS74" s="62">
        <f t="shared" si="16"/>
        <v>0</v>
      </c>
      <c r="BT74" s="40">
        <f>(J19-BI74)*J10</f>
        <v>-3197750</v>
      </c>
      <c r="BU74" s="40">
        <f>(J21-BJ74)*J12</f>
        <v>2876500</v>
      </c>
      <c r="BV74" s="47"/>
      <c r="BW74" s="47"/>
      <c r="BX74" s="1"/>
      <c r="BY74" s="1"/>
      <c r="BZ74" s="1"/>
      <c r="CE74" s="4"/>
      <c r="CF74" s="5"/>
      <c r="CH74" s="1"/>
      <c r="CI74" s="1"/>
      <c r="CJ74" s="1"/>
      <c r="CK74" s="1"/>
      <c r="CL74" s="1"/>
      <c r="CM74" s="1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</row>
    <row r="75" spans="2:123" ht="21" customHeight="1" x14ac:dyDescent="0.25">
      <c r="B75" s="25">
        <f t="shared" si="17"/>
        <v>27890</v>
      </c>
      <c r="C75" s="26">
        <f t="shared" si="18"/>
        <v>28.485523385300667</v>
      </c>
      <c r="D75" s="27">
        <f t="shared" si="19"/>
        <v>127.9</v>
      </c>
      <c r="E75" s="27">
        <f t="shared" si="20"/>
        <v>4.49</v>
      </c>
      <c r="F75" s="26">
        <f t="shared" si="21"/>
        <v>127900</v>
      </c>
      <c r="G75" s="26">
        <f t="shared" si="22"/>
        <v>449000</v>
      </c>
      <c r="H75" s="7"/>
      <c r="I75" s="3"/>
      <c r="J75" s="3"/>
      <c r="K75" s="18"/>
      <c r="L75" s="3"/>
      <c r="M75" s="3"/>
      <c r="N75" s="3"/>
      <c r="O75" s="3"/>
      <c r="P75" s="3"/>
      <c r="Q75" s="18"/>
      <c r="R75" s="3"/>
      <c r="S75" s="3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41">
        <v>27890</v>
      </c>
      <c r="AY75" s="40">
        <f t="shared" si="23"/>
        <v>28.485523385300667</v>
      </c>
      <c r="AZ75" s="40">
        <f>BI75*K36</f>
        <v>127900</v>
      </c>
      <c r="BA75" s="40"/>
      <c r="BB75" s="40"/>
      <c r="BC75" s="40">
        <f>K41*BJ75</f>
        <v>449000</v>
      </c>
      <c r="BD75" s="40"/>
      <c r="BE75" s="40"/>
      <c r="BF75" s="40">
        <f t="shared" si="24"/>
        <v>321100</v>
      </c>
      <c r="BG75" s="41">
        <f>(AY75=AY2636)*AX75</f>
        <v>0</v>
      </c>
      <c r="BH75" s="41">
        <f>(AY75=AY2638)*AX75</f>
        <v>0</v>
      </c>
      <c r="BI75" s="42">
        <v>127.9</v>
      </c>
      <c r="BJ75" s="42">
        <v>4.49</v>
      </c>
      <c r="BK75" s="40">
        <f t="shared" si="25"/>
        <v>-325100.00000000047</v>
      </c>
      <c r="BL75" s="41">
        <f>(BK75=BK2638)*AX75</f>
        <v>0</v>
      </c>
      <c r="BM75" s="62">
        <f>(BK75=BK2638)*AY75</f>
        <v>0</v>
      </c>
      <c r="BN75" s="62">
        <f t="shared" si="26"/>
        <v>0</v>
      </c>
      <c r="BO75" s="62">
        <f t="shared" si="27"/>
        <v>0</v>
      </c>
      <c r="BP75" s="41">
        <f>(BK75=BK2636)*AX75</f>
        <v>0</v>
      </c>
      <c r="BQ75" s="45">
        <f>(BK75=BK2636)*AY75</f>
        <v>0</v>
      </c>
      <c r="BR75" s="62">
        <f t="shared" si="15"/>
        <v>0</v>
      </c>
      <c r="BS75" s="62">
        <f t="shared" si="16"/>
        <v>0</v>
      </c>
      <c r="BT75" s="40">
        <f>(J19-BI75)*J10</f>
        <v>-3198100</v>
      </c>
      <c r="BU75" s="40">
        <f>(J21-BJ75)*J12</f>
        <v>2872999.9999999995</v>
      </c>
      <c r="BV75" s="47"/>
      <c r="BW75" s="47"/>
      <c r="BX75" s="1"/>
      <c r="BY75" s="1"/>
      <c r="BZ75" s="1"/>
      <c r="CE75" s="4"/>
      <c r="CF75" s="5"/>
      <c r="CH75" s="1"/>
      <c r="CI75" s="1"/>
      <c r="CJ75" s="1"/>
      <c r="CK75" s="1"/>
      <c r="CL75" s="1"/>
      <c r="CM75" s="1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</row>
    <row r="76" spans="2:123" ht="21" customHeight="1" x14ac:dyDescent="0.25">
      <c r="B76" s="25">
        <f t="shared" si="17"/>
        <v>27897</v>
      </c>
      <c r="C76" s="26">
        <f t="shared" si="18"/>
        <v>28.275011215791832</v>
      </c>
      <c r="D76" s="27">
        <f t="shared" si="19"/>
        <v>126.05</v>
      </c>
      <c r="E76" s="27">
        <f t="shared" si="20"/>
        <v>4.4580000000000002</v>
      </c>
      <c r="F76" s="26">
        <f t="shared" si="21"/>
        <v>126050</v>
      </c>
      <c r="G76" s="26">
        <f t="shared" si="22"/>
        <v>445800</v>
      </c>
      <c r="H76" s="7"/>
      <c r="I76" s="3"/>
      <c r="J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41">
        <v>27897</v>
      </c>
      <c r="AY76" s="40">
        <f t="shared" si="23"/>
        <v>28.275011215791832</v>
      </c>
      <c r="AZ76" s="40">
        <f>BI76*K36</f>
        <v>126050</v>
      </c>
      <c r="BA76" s="40"/>
      <c r="BB76" s="40"/>
      <c r="BC76" s="40">
        <f>K41*BJ76</f>
        <v>445800</v>
      </c>
      <c r="BD76" s="40"/>
      <c r="BE76" s="40"/>
      <c r="BF76" s="40">
        <f t="shared" si="24"/>
        <v>319750</v>
      </c>
      <c r="BG76" s="41">
        <f>(AY76=AY2636)*AX76</f>
        <v>0</v>
      </c>
      <c r="BH76" s="41">
        <f>(AY76=AY2638)*AX76</f>
        <v>0</v>
      </c>
      <c r="BI76" s="42">
        <v>126.05</v>
      </c>
      <c r="BJ76" s="42">
        <v>4.4580000000000002</v>
      </c>
      <c r="BK76" s="40">
        <f t="shared" si="25"/>
        <v>-323750</v>
      </c>
      <c r="BL76" s="41">
        <f>(BK76=BK2638)*AX76</f>
        <v>0</v>
      </c>
      <c r="BM76" s="62">
        <f>(BK76=BK2638)*AY76</f>
        <v>0</v>
      </c>
      <c r="BN76" s="62">
        <f t="shared" si="26"/>
        <v>0</v>
      </c>
      <c r="BO76" s="62">
        <f t="shared" si="27"/>
        <v>0</v>
      </c>
      <c r="BP76" s="41">
        <f>(BK76=BK2636)*AX76</f>
        <v>0</v>
      </c>
      <c r="BQ76" s="45">
        <f>(BK76=BK2636)*AY76</f>
        <v>0</v>
      </c>
      <c r="BR76" s="62">
        <f t="shared" si="15"/>
        <v>0</v>
      </c>
      <c r="BS76" s="62">
        <f t="shared" si="16"/>
        <v>0</v>
      </c>
      <c r="BT76" s="40">
        <f>(J19-BI76)*J10</f>
        <v>-3199950</v>
      </c>
      <c r="BU76" s="40">
        <f>(J21-BJ76)*J12</f>
        <v>2876200</v>
      </c>
      <c r="BV76" s="47"/>
      <c r="BW76" s="47"/>
      <c r="BX76" s="1"/>
      <c r="BY76" s="1"/>
      <c r="BZ76" s="1"/>
      <c r="CE76" s="4"/>
      <c r="CF76" s="5"/>
      <c r="CH76" s="1"/>
      <c r="CI76" s="1"/>
      <c r="CJ76" s="1"/>
      <c r="CK76" s="1"/>
      <c r="CL76" s="1"/>
      <c r="CM76" s="1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</row>
    <row r="77" spans="2:123" ht="21" customHeight="1" x14ac:dyDescent="0.25">
      <c r="B77" s="25">
        <f t="shared" si="17"/>
        <v>27904</v>
      </c>
      <c r="C77" s="26">
        <f t="shared" si="18"/>
        <v>26.989247311827956</v>
      </c>
      <c r="D77" s="27">
        <f t="shared" si="19"/>
        <v>125.5</v>
      </c>
      <c r="E77" s="27">
        <f t="shared" si="20"/>
        <v>4.6500000000000004</v>
      </c>
      <c r="F77" s="26">
        <f t="shared" si="21"/>
        <v>125500</v>
      </c>
      <c r="G77" s="26">
        <f t="shared" si="22"/>
        <v>465000.00000000006</v>
      </c>
      <c r="H77" s="7"/>
      <c r="I77" s="3"/>
      <c r="J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41">
        <v>27904</v>
      </c>
      <c r="AY77" s="40">
        <f t="shared" si="23"/>
        <v>26.989247311827956</v>
      </c>
      <c r="AZ77" s="40">
        <f>BI77*K36</f>
        <v>125500</v>
      </c>
      <c r="BA77" s="40"/>
      <c r="BB77" s="40"/>
      <c r="BC77" s="40">
        <f>K41*BJ77</f>
        <v>465000.00000000006</v>
      </c>
      <c r="BD77" s="40"/>
      <c r="BE77" s="40"/>
      <c r="BF77" s="40">
        <f t="shared" si="24"/>
        <v>339500.00000000006</v>
      </c>
      <c r="BG77" s="41">
        <f>(AY77=AY2636)*AX77</f>
        <v>0</v>
      </c>
      <c r="BH77" s="41">
        <f>(AY77=AY2638)*AX77</f>
        <v>0</v>
      </c>
      <c r="BI77" s="42">
        <v>125.5</v>
      </c>
      <c r="BJ77" s="42">
        <v>4.6500000000000004</v>
      </c>
      <c r="BK77" s="40">
        <f t="shared" si="25"/>
        <v>-343500</v>
      </c>
      <c r="BL77" s="41">
        <f>(BK77=BK2638)*AX77</f>
        <v>0</v>
      </c>
      <c r="BM77" s="62">
        <f>(BK77=BK2638)*AY77</f>
        <v>0</v>
      </c>
      <c r="BN77" s="62">
        <f t="shared" si="26"/>
        <v>0</v>
      </c>
      <c r="BO77" s="62">
        <f t="shared" si="27"/>
        <v>0</v>
      </c>
      <c r="BP77" s="41">
        <f>(BK77=BK2636)*AX77</f>
        <v>0</v>
      </c>
      <c r="BQ77" s="45">
        <f>(BK77=BK2636)*AY77</f>
        <v>0</v>
      </c>
      <c r="BR77" s="62">
        <f t="shared" si="15"/>
        <v>0</v>
      </c>
      <c r="BS77" s="62">
        <f t="shared" si="16"/>
        <v>0</v>
      </c>
      <c r="BT77" s="40">
        <f>(J19-BI77)*J10</f>
        <v>-3200500</v>
      </c>
      <c r="BU77" s="40">
        <f>(J21-BJ77)*J12</f>
        <v>2857000</v>
      </c>
      <c r="BV77" s="47"/>
      <c r="BW77" s="47"/>
      <c r="BX77" s="1"/>
      <c r="BY77" s="1"/>
      <c r="BZ77" s="1"/>
      <c r="CE77" s="4"/>
      <c r="CF77" s="5"/>
      <c r="CH77" s="1"/>
      <c r="CI77" s="1"/>
      <c r="CJ77" s="1"/>
      <c r="CK77" s="1"/>
      <c r="CL77" s="1"/>
      <c r="CM77" s="1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</row>
    <row r="78" spans="2:123" ht="21" customHeight="1" x14ac:dyDescent="0.25">
      <c r="B78" s="25">
        <f t="shared" si="17"/>
        <v>27911</v>
      </c>
      <c r="C78" s="26">
        <f t="shared" si="18"/>
        <v>26.822033898305087</v>
      </c>
      <c r="D78" s="27">
        <f t="shared" si="19"/>
        <v>126.6</v>
      </c>
      <c r="E78" s="27">
        <f t="shared" si="20"/>
        <v>4.72</v>
      </c>
      <c r="F78" s="26">
        <f t="shared" si="21"/>
        <v>126600</v>
      </c>
      <c r="G78" s="26">
        <f t="shared" si="22"/>
        <v>472000</v>
      </c>
      <c r="H78" s="7"/>
      <c r="I78" s="14"/>
      <c r="J78" s="14"/>
      <c r="L78" s="2"/>
      <c r="M78" s="2"/>
      <c r="N78" s="2"/>
      <c r="O78" s="2"/>
      <c r="P78" s="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41">
        <v>27911</v>
      </c>
      <c r="AY78" s="40">
        <f t="shared" si="23"/>
        <v>26.822033898305087</v>
      </c>
      <c r="AZ78" s="40">
        <f>BI78*K36</f>
        <v>126600</v>
      </c>
      <c r="BA78" s="40"/>
      <c r="BB78" s="40"/>
      <c r="BC78" s="40">
        <f>K41*BJ78</f>
        <v>472000</v>
      </c>
      <c r="BD78" s="40"/>
      <c r="BE78" s="40"/>
      <c r="BF78" s="40">
        <f t="shared" si="24"/>
        <v>345400</v>
      </c>
      <c r="BG78" s="41">
        <f>(AY78=AY2636)*AX78</f>
        <v>0</v>
      </c>
      <c r="BH78" s="41">
        <f>(AY78=AY2638)*AX78</f>
        <v>0</v>
      </c>
      <c r="BI78" s="42">
        <v>126.6</v>
      </c>
      <c r="BJ78" s="42">
        <v>4.72</v>
      </c>
      <c r="BK78" s="40">
        <f t="shared" si="25"/>
        <v>-349400</v>
      </c>
      <c r="BL78" s="41">
        <f>(BK78=BK2638)*AX78</f>
        <v>0</v>
      </c>
      <c r="BM78" s="62">
        <f>(BK78=BK2638)*AY78</f>
        <v>0</v>
      </c>
      <c r="BN78" s="62">
        <f t="shared" si="26"/>
        <v>0</v>
      </c>
      <c r="BO78" s="62">
        <f t="shared" si="27"/>
        <v>0</v>
      </c>
      <c r="BP78" s="41">
        <f>(BK78=BK2636)*AX78</f>
        <v>0</v>
      </c>
      <c r="BQ78" s="45">
        <f>(BK78=BK2636)*AY78</f>
        <v>0</v>
      </c>
      <c r="BR78" s="62">
        <f t="shared" si="15"/>
        <v>0</v>
      </c>
      <c r="BS78" s="62">
        <f t="shared" si="16"/>
        <v>0</v>
      </c>
      <c r="BT78" s="40">
        <f>(J19-BI78)*J10</f>
        <v>-3199400</v>
      </c>
      <c r="BU78" s="40">
        <f>(J21-BJ78)*J12</f>
        <v>2850000</v>
      </c>
      <c r="BV78" s="47"/>
      <c r="BW78" s="47"/>
      <c r="BX78" s="1"/>
      <c r="BY78" s="1"/>
      <c r="BZ78" s="1"/>
      <c r="CE78" s="4"/>
      <c r="CF78" s="5"/>
      <c r="CH78" s="1"/>
      <c r="CI78" s="1"/>
      <c r="CJ78" s="1"/>
      <c r="CK78" s="1"/>
      <c r="CL78" s="1"/>
      <c r="CM78" s="1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</row>
    <row r="79" spans="2:123" ht="21" customHeight="1" x14ac:dyDescent="0.25">
      <c r="B79" s="25">
        <f t="shared" si="17"/>
        <v>27918</v>
      </c>
      <c r="C79" s="26">
        <f t="shared" si="18"/>
        <v>25.586136595310904</v>
      </c>
      <c r="D79" s="27">
        <f t="shared" si="19"/>
        <v>125.5</v>
      </c>
      <c r="E79" s="27">
        <f t="shared" si="20"/>
        <v>4.9050000000000002</v>
      </c>
      <c r="F79" s="26">
        <f t="shared" si="21"/>
        <v>125500</v>
      </c>
      <c r="G79" s="26">
        <f t="shared" si="22"/>
        <v>490500</v>
      </c>
      <c r="H79" s="7"/>
      <c r="I79" s="15"/>
      <c r="J79" s="16"/>
      <c r="L79" s="3"/>
      <c r="M79" s="3"/>
      <c r="N79" s="3"/>
      <c r="O79" s="3"/>
      <c r="P79" s="3"/>
      <c r="Q79" s="3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41">
        <v>27918</v>
      </c>
      <c r="AY79" s="40">
        <f t="shared" si="23"/>
        <v>25.586136595310904</v>
      </c>
      <c r="AZ79" s="40">
        <f>BI79*K36</f>
        <v>125500</v>
      </c>
      <c r="BA79" s="40"/>
      <c r="BB79" s="40"/>
      <c r="BC79" s="40">
        <f>K41*BJ79</f>
        <v>490500</v>
      </c>
      <c r="BD79" s="40"/>
      <c r="BE79" s="40"/>
      <c r="BF79" s="40">
        <f t="shared" si="24"/>
        <v>365000</v>
      </c>
      <c r="BG79" s="41">
        <f>(AY79=AY2636)*AX79</f>
        <v>0</v>
      </c>
      <c r="BH79" s="41">
        <f>(AY79=AY2638)*AX79</f>
        <v>0</v>
      </c>
      <c r="BI79" s="42">
        <v>125.5</v>
      </c>
      <c r="BJ79" s="42">
        <v>4.9050000000000002</v>
      </c>
      <c r="BK79" s="40">
        <f t="shared" si="25"/>
        <v>-369000</v>
      </c>
      <c r="BL79" s="41">
        <f>(BK79=BK2638)*AX79</f>
        <v>0</v>
      </c>
      <c r="BM79" s="62">
        <f>(BK79=BK2638)*AY79</f>
        <v>0</v>
      </c>
      <c r="BN79" s="62">
        <f t="shared" si="26"/>
        <v>0</v>
      </c>
      <c r="BO79" s="62">
        <f t="shared" si="27"/>
        <v>0</v>
      </c>
      <c r="BP79" s="41">
        <f>(BK79=BK2636)*AX79</f>
        <v>0</v>
      </c>
      <c r="BQ79" s="45">
        <f>(BK79=BK2636)*AY79</f>
        <v>0</v>
      </c>
      <c r="BR79" s="62">
        <v>0</v>
      </c>
      <c r="BS79" s="62">
        <v>0</v>
      </c>
      <c r="BT79" s="40">
        <f>(J19-BI79)*J10</f>
        <v>-3200500</v>
      </c>
      <c r="BU79" s="40">
        <f>(J21-BJ79)*J12</f>
        <v>2831500</v>
      </c>
      <c r="BV79" s="47"/>
      <c r="BW79" s="47"/>
      <c r="BX79" s="1"/>
      <c r="BY79" s="1"/>
      <c r="BZ79" s="1"/>
      <c r="CE79" s="4"/>
      <c r="CF79" s="5"/>
      <c r="CH79" s="1"/>
      <c r="CI79" s="1"/>
      <c r="CJ79" s="1"/>
      <c r="CK79" s="1"/>
      <c r="CL79" s="1"/>
      <c r="CM79" s="1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</row>
    <row r="80" spans="2:123" ht="21" customHeight="1" x14ac:dyDescent="0.25">
      <c r="B80" s="25">
        <f t="shared" si="17"/>
        <v>27925</v>
      </c>
      <c r="C80" s="26">
        <f t="shared" si="18"/>
        <v>25.868448098663922</v>
      </c>
      <c r="D80" s="27">
        <f t="shared" si="19"/>
        <v>125.85</v>
      </c>
      <c r="E80" s="27">
        <f t="shared" si="20"/>
        <v>4.8650000000000002</v>
      </c>
      <c r="F80" s="26">
        <f t="shared" si="21"/>
        <v>125850</v>
      </c>
      <c r="G80" s="26">
        <f t="shared" si="22"/>
        <v>486500</v>
      </c>
      <c r="H80" s="7"/>
      <c r="I80" s="3"/>
      <c r="J80" s="3"/>
      <c r="K80" s="2"/>
      <c r="L80" s="3"/>
      <c r="M80" s="3"/>
      <c r="N80" s="3"/>
      <c r="O80" s="3"/>
      <c r="P80" s="3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41">
        <v>27925</v>
      </c>
      <c r="AY80" s="40">
        <f t="shared" si="23"/>
        <v>25.868448098663922</v>
      </c>
      <c r="AZ80" s="40">
        <f>BI80*K36</f>
        <v>125850</v>
      </c>
      <c r="BA80" s="40"/>
      <c r="BB80" s="40"/>
      <c r="BC80" s="40">
        <f>K41*BJ80</f>
        <v>486500</v>
      </c>
      <c r="BD80" s="40"/>
      <c r="BE80" s="40"/>
      <c r="BF80" s="40">
        <f t="shared" si="24"/>
        <v>360650</v>
      </c>
      <c r="BG80" s="41">
        <f>(AY80=AY2636)*AX80</f>
        <v>0</v>
      </c>
      <c r="BH80" s="41">
        <f>(AY80=AY2638)*AX80</f>
        <v>0</v>
      </c>
      <c r="BI80" s="42">
        <v>125.85</v>
      </c>
      <c r="BJ80" s="42">
        <v>4.8650000000000002</v>
      </c>
      <c r="BK80" s="40">
        <f t="shared" si="25"/>
        <v>-364650.00000000047</v>
      </c>
      <c r="BL80" s="41">
        <f>(BK80=BK2638)*AX80</f>
        <v>0</v>
      </c>
      <c r="BM80" s="62">
        <f>(BK80=BK2638)*AY80</f>
        <v>0</v>
      </c>
      <c r="BN80" s="62">
        <f t="shared" si="26"/>
        <v>0</v>
      </c>
      <c r="BO80" s="62">
        <f t="shared" si="27"/>
        <v>0</v>
      </c>
      <c r="BP80" s="41">
        <f>(BK80=BK2636)*AX80</f>
        <v>0</v>
      </c>
      <c r="BQ80" s="45">
        <f>(BK80=BK2636)*AY80</f>
        <v>0</v>
      </c>
      <c r="BR80" s="62">
        <f t="shared" ref="BR80:BR111" si="28">(BQ80&gt;0)*BI80</f>
        <v>0</v>
      </c>
      <c r="BS80" s="62">
        <f t="shared" ref="BS80:BS111" si="29">(BQ80&gt;0)*BJ80</f>
        <v>0</v>
      </c>
      <c r="BT80" s="40">
        <f>(J19-BI80)*J10</f>
        <v>-3200150</v>
      </c>
      <c r="BU80" s="40">
        <f>(J21-BJ80)*J12</f>
        <v>2835499.9999999995</v>
      </c>
      <c r="BV80" s="47"/>
      <c r="BW80" s="47"/>
      <c r="BX80" s="1"/>
      <c r="BY80" s="1"/>
      <c r="BZ80" s="1"/>
      <c r="CE80" s="4"/>
      <c r="CF80" s="5"/>
      <c r="CH80" s="1"/>
      <c r="CI80" s="1"/>
      <c r="CJ80" s="1"/>
      <c r="CK80" s="1"/>
      <c r="CL80" s="1"/>
      <c r="CM80" s="1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</row>
    <row r="81" spans="2:123" ht="21" customHeight="1" x14ac:dyDescent="0.25">
      <c r="B81" s="25">
        <f t="shared" si="17"/>
        <v>27932</v>
      </c>
      <c r="C81" s="26">
        <f t="shared" si="18"/>
        <v>26.037539103232533</v>
      </c>
      <c r="D81" s="27">
        <f t="shared" si="19"/>
        <v>124.85</v>
      </c>
      <c r="E81" s="27">
        <f t="shared" si="20"/>
        <v>4.7949999999999999</v>
      </c>
      <c r="F81" s="26">
        <f t="shared" si="21"/>
        <v>124850</v>
      </c>
      <c r="G81" s="26">
        <f t="shared" si="22"/>
        <v>479500</v>
      </c>
      <c r="H81" s="7"/>
      <c r="I81" s="3"/>
      <c r="J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41">
        <v>27932</v>
      </c>
      <c r="AY81" s="40">
        <f t="shared" si="23"/>
        <v>26.037539103232533</v>
      </c>
      <c r="AZ81" s="40">
        <f>BI81*K36</f>
        <v>124850</v>
      </c>
      <c r="BA81" s="40"/>
      <c r="BB81" s="40"/>
      <c r="BC81" s="40">
        <f>K41*BJ81</f>
        <v>479500</v>
      </c>
      <c r="BD81" s="40"/>
      <c r="BE81" s="40"/>
      <c r="BF81" s="40">
        <f t="shared" si="24"/>
        <v>354650</v>
      </c>
      <c r="BG81" s="41">
        <f>(AY81=AY2636)*AX81</f>
        <v>0</v>
      </c>
      <c r="BH81" s="41">
        <f>(AY81=AY2638)*AX81</f>
        <v>0</v>
      </c>
      <c r="BI81" s="42">
        <v>124.85</v>
      </c>
      <c r="BJ81" s="42">
        <v>4.7949999999999999</v>
      </c>
      <c r="BK81" s="40">
        <f t="shared" si="25"/>
        <v>-358650.00000000047</v>
      </c>
      <c r="BL81" s="41">
        <f>(BK81=BK2638)*AX81</f>
        <v>0</v>
      </c>
      <c r="BM81" s="62">
        <f>(BK81=BK2638)*AY81</f>
        <v>0</v>
      </c>
      <c r="BN81" s="62">
        <f t="shared" si="26"/>
        <v>0</v>
      </c>
      <c r="BO81" s="62">
        <f t="shared" si="27"/>
        <v>0</v>
      </c>
      <c r="BP81" s="41">
        <f>(BK81=BK2636)*AX81</f>
        <v>0</v>
      </c>
      <c r="BQ81" s="45">
        <f>(BK81=BK2636)*AY81</f>
        <v>0</v>
      </c>
      <c r="BR81" s="62">
        <f t="shared" si="28"/>
        <v>0</v>
      </c>
      <c r="BS81" s="62">
        <f t="shared" si="29"/>
        <v>0</v>
      </c>
      <c r="BT81" s="40">
        <f>(J19-BI81)*J10</f>
        <v>-3201150</v>
      </c>
      <c r="BU81" s="40">
        <f>(J21-BJ81)*J12</f>
        <v>2842499.9999999995</v>
      </c>
      <c r="BV81" s="47"/>
      <c r="BW81" s="47"/>
      <c r="BX81" s="1"/>
      <c r="BY81" s="1"/>
      <c r="BZ81" s="1"/>
      <c r="CE81" s="4"/>
      <c r="CF81" s="5"/>
      <c r="CH81" s="1"/>
      <c r="CI81" s="1"/>
      <c r="CJ81" s="1"/>
      <c r="CK81" s="1"/>
      <c r="CL81" s="1"/>
      <c r="CM81" s="1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</row>
    <row r="82" spans="2:123" ht="21" customHeight="1" x14ac:dyDescent="0.25">
      <c r="B82" s="25">
        <f t="shared" si="17"/>
        <v>27939</v>
      </c>
      <c r="C82" s="26">
        <f t="shared" si="18"/>
        <v>24.49404761904762</v>
      </c>
      <c r="D82" s="27">
        <f t="shared" si="19"/>
        <v>123.45</v>
      </c>
      <c r="E82" s="27">
        <f t="shared" si="20"/>
        <v>5.04</v>
      </c>
      <c r="F82" s="26">
        <f t="shared" si="21"/>
        <v>123450</v>
      </c>
      <c r="G82" s="26">
        <f t="shared" si="22"/>
        <v>504000</v>
      </c>
      <c r="H82" s="7"/>
      <c r="I82" s="3"/>
      <c r="J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41">
        <v>27939</v>
      </c>
      <c r="AY82" s="40">
        <f t="shared" si="23"/>
        <v>24.49404761904762</v>
      </c>
      <c r="AZ82" s="40">
        <f>BI82*K36</f>
        <v>123450</v>
      </c>
      <c r="BA82" s="40"/>
      <c r="BB82" s="40"/>
      <c r="BC82" s="40">
        <f>K41*BJ82</f>
        <v>504000</v>
      </c>
      <c r="BD82" s="40"/>
      <c r="BE82" s="40"/>
      <c r="BF82" s="40">
        <f t="shared" si="24"/>
        <v>380550</v>
      </c>
      <c r="BG82" s="41">
        <f>(AY82=AY2636)*AX82</f>
        <v>0</v>
      </c>
      <c r="BH82" s="41">
        <f>(AY82=AY2638)*AX82</f>
        <v>0</v>
      </c>
      <c r="BI82" s="42">
        <v>123.45</v>
      </c>
      <c r="BJ82" s="42">
        <v>5.04</v>
      </c>
      <c r="BK82" s="40">
        <f t="shared" si="25"/>
        <v>-384550</v>
      </c>
      <c r="BL82" s="41">
        <f>(BK82=BK2638)*AX82</f>
        <v>0</v>
      </c>
      <c r="BM82" s="62">
        <f>(BK82=BK2638)*AY82</f>
        <v>0</v>
      </c>
      <c r="BN82" s="62">
        <f t="shared" si="26"/>
        <v>0</v>
      </c>
      <c r="BO82" s="62">
        <f t="shared" si="27"/>
        <v>0</v>
      </c>
      <c r="BP82" s="41">
        <f>(BK82=BK2636)*AX82</f>
        <v>0</v>
      </c>
      <c r="BQ82" s="45">
        <f>(BK82=BK2636)*AY82</f>
        <v>0</v>
      </c>
      <c r="BR82" s="62">
        <f t="shared" si="28"/>
        <v>0</v>
      </c>
      <c r="BS82" s="62">
        <f t="shared" si="29"/>
        <v>0</v>
      </c>
      <c r="BT82" s="40">
        <f>(J19-BI82)*J10</f>
        <v>-3202550</v>
      </c>
      <c r="BU82" s="40">
        <f>(J21-BJ82)*J12</f>
        <v>2818000</v>
      </c>
      <c r="BV82" s="47"/>
      <c r="BW82" s="47"/>
      <c r="BX82" s="1"/>
      <c r="BY82" s="1"/>
      <c r="BZ82" s="1"/>
      <c r="CE82" s="4"/>
      <c r="CF82" s="5"/>
      <c r="CH82" s="1"/>
      <c r="CI82" s="1"/>
      <c r="CJ82" s="1"/>
      <c r="CK82" s="1"/>
      <c r="CL82" s="1"/>
      <c r="CM82" s="1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</row>
    <row r="83" spans="2:123" ht="21" customHeight="1" x14ac:dyDescent="0.25">
      <c r="B83" s="25">
        <f t="shared" si="17"/>
        <v>27946</v>
      </c>
      <c r="C83" s="26">
        <f t="shared" si="18"/>
        <v>24.281466798810705</v>
      </c>
      <c r="D83" s="27">
        <f t="shared" si="19"/>
        <v>122.5</v>
      </c>
      <c r="E83" s="27">
        <f t="shared" si="20"/>
        <v>5.0449999999999999</v>
      </c>
      <c r="F83" s="26">
        <f t="shared" si="21"/>
        <v>122500</v>
      </c>
      <c r="G83" s="26">
        <f t="shared" si="22"/>
        <v>504500</v>
      </c>
      <c r="H83" s="7"/>
      <c r="I83" s="3"/>
      <c r="J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41">
        <v>27946</v>
      </c>
      <c r="AY83" s="40">
        <f t="shared" si="23"/>
        <v>24.281466798810705</v>
      </c>
      <c r="AZ83" s="40">
        <f>BI83*K36</f>
        <v>122500</v>
      </c>
      <c r="BA83" s="40"/>
      <c r="BB83" s="40"/>
      <c r="BC83" s="40">
        <f>K41*BJ83</f>
        <v>504500</v>
      </c>
      <c r="BD83" s="40"/>
      <c r="BE83" s="40"/>
      <c r="BF83" s="40">
        <f t="shared" si="24"/>
        <v>382000</v>
      </c>
      <c r="BG83" s="41">
        <f>(AY83=AY2636)*AX83</f>
        <v>0</v>
      </c>
      <c r="BH83" s="41">
        <f>(AY83=AY2638)*AX83</f>
        <v>0</v>
      </c>
      <c r="BI83" s="42">
        <v>122.5</v>
      </c>
      <c r="BJ83" s="42">
        <v>5.0449999999999999</v>
      </c>
      <c r="BK83" s="40">
        <f t="shared" si="25"/>
        <v>-386000.00000000047</v>
      </c>
      <c r="BL83" s="41">
        <f>(BK83=BK2638)*AX83</f>
        <v>0</v>
      </c>
      <c r="BM83" s="62">
        <f>(BK83=BK2638)*AY83</f>
        <v>0</v>
      </c>
      <c r="BN83" s="62">
        <f t="shared" si="26"/>
        <v>0</v>
      </c>
      <c r="BO83" s="62">
        <f t="shared" si="27"/>
        <v>0</v>
      </c>
      <c r="BP83" s="41">
        <f>(BK83=BK2636)*AX83</f>
        <v>0</v>
      </c>
      <c r="BQ83" s="45">
        <f>(BK83=BK2636)*AY83</f>
        <v>0</v>
      </c>
      <c r="BR83" s="62">
        <f t="shared" si="28"/>
        <v>0</v>
      </c>
      <c r="BS83" s="62">
        <f t="shared" si="29"/>
        <v>0</v>
      </c>
      <c r="BT83" s="40">
        <f>(J19-BI83)*J10</f>
        <v>-3203500</v>
      </c>
      <c r="BU83" s="40">
        <f>(J21-BJ83)*J12</f>
        <v>2817499.9999999995</v>
      </c>
      <c r="BV83" s="47"/>
      <c r="BW83" s="47"/>
      <c r="BX83" s="1"/>
      <c r="BY83" s="1"/>
      <c r="BZ83" s="1"/>
      <c r="CE83" s="4"/>
      <c r="CF83" s="5"/>
      <c r="CH83" s="1"/>
      <c r="CI83" s="1"/>
      <c r="CJ83" s="1"/>
      <c r="CK83" s="1"/>
      <c r="CL83" s="1"/>
      <c r="CM83" s="1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</row>
    <row r="84" spans="2:123" ht="21" customHeight="1" x14ac:dyDescent="0.25">
      <c r="B84" s="25">
        <f t="shared" si="17"/>
        <v>27953</v>
      </c>
      <c r="C84" s="26">
        <f t="shared" si="18"/>
        <v>24.577685088633991</v>
      </c>
      <c r="D84" s="27">
        <f t="shared" si="19"/>
        <v>117.85</v>
      </c>
      <c r="E84" s="27">
        <f t="shared" si="20"/>
        <v>4.7949999999999999</v>
      </c>
      <c r="F84" s="26">
        <f t="shared" si="21"/>
        <v>117850</v>
      </c>
      <c r="G84" s="26">
        <f t="shared" si="22"/>
        <v>479500</v>
      </c>
      <c r="H84" s="7"/>
      <c r="I84" s="3"/>
      <c r="J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41">
        <v>27953</v>
      </c>
      <c r="AY84" s="40">
        <f t="shared" si="23"/>
        <v>24.577685088633991</v>
      </c>
      <c r="AZ84" s="40">
        <f>BI84*K36</f>
        <v>117850</v>
      </c>
      <c r="BA84" s="40"/>
      <c r="BB84" s="40"/>
      <c r="BC84" s="40">
        <f>K41*BJ84</f>
        <v>479500</v>
      </c>
      <c r="BD84" s="40"/>
      <c r="BE84" s="40"/>
      <c r="BF84" s="40">
        <f t="shared" si="24"/>
        <v>361650</v>
      </c>
      <c r="BG84" s="41">
        <f>(AY84=AY2636)*AX84</f>
        <v>0</v>
      </c>
      <c r="BH84" s="41">
        <f>(AY84=AY2638)*AX84</f>
        <v>0</v>
      </c>
      <c r="BI84" s="42">
        <v>117.85</v>
      </c>
      <c r="BJ84" s="42">
        <v>4.7949999999999999</v>
      </c>
      <c r="BK84" s="40">
        <f t="shared" si="25"/>
        <v>-365650.00000000047</v>
      </c>
      <c r="BL84" s="41">
        <f>(BK84=BK2638)*AX84</f>
        <v>0</v>
      </c>
      <c r="BM84" s="62">
        <f>(BK84=BK2638)*AY84</f>
        <v>0</v>
      </c>
      <c r="BN84" s="62">
        <f t="shared" si="26"/>
        <v>0</v>
      </c>
      <c r="BO84" s="62">
        <f t="shared" si="27"/>
        <v>0</v>
      </c>
      <c r="BP84" s="41">
        <f>(BK84=BK2636)*AX84</f>
        <v>0</v>
      </c>
      <c r="BQ84" s="45">
        <f>(BK84=BK2636)*AY84</f>
        <v>0</v>
      </c>
      <c r="BR84" s="62">
        <f t="shared" si="28"/>
        <v>0</v>
      </c>
      <c r="BS84" s="62">
        <f t="shared" si="29"/>
        <v>0</v>
      </c>
      <c r="BT84" s="40">
        <f>(J19-BI84)*J10</f>
        <v>-3208150</v>
      </c>
      <c r="BU84" s="40">
        <f>(J21-BJ84)*J12</f>
        <v>2842499.9999999995</v>
      </c>
      <c r="BV84" s="47"/>
      <c r="BW84" s="47"/>
      <c r="BX84" s="1"/>
      <c r="BY84" s="1"/>
      <c r="BZ84" s="1"/>
      <c r="CE84" s="4"/>
      <c r="CF84" s="5"/>
      <c r="CH84" s="1"/>
      <c r="CI84" s="1"/>
      <c r="CJ84" s="1"/>
      <c r="CK84" s="1"/>
      <c r="CL84" s="1"/>
      <c r="CM84" s="1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</row>
    <row r="85" spans="2:123" ht="21" customHeight="1" x14ac:dyDescent="0.25">
      <c r="B85" s="25">
        <f t="shared" si="17"/>
        <v>27960</v>
      </c>
      <c r="C85" s="26">
        <f t="shared" si="18"/>
        <v>24.53038674033149</v>
      </c>
      <c r="D85" s="27">
        <f t="shared" si="19"/>
        <v>111</v>
      </c>
      <c r="E85" s="27">
        <f t="shared" si="20"/>
        <v>4.5250000000000004</v>
      </c>
      <c r="F85" s="26">
        <f t="shared" si="21"/>
        <v>111000</v>
      </c>
      <c r="G85" s="26">
        <f t="shared" si="22"/>
        <v>452500.00000000006</v>
      </c>
      <c r="H85" s="7"/>
      <c r="I85" s="3"/>
      <c r="J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41">
        <v>27960</v>
      </c>
      <c r="AY85" s="40">
        <f t="shared" si="23"/>
        <v>24.53038674033149</v>
      </c>
      <c r="AZ85" s="40">
        <f>BI85*K36</f>
        <v>111000</v>
      </c>
      <c r="BA85" s="40"/>
      <c r="BB85" s="40"/>
      <c r="BC85" s="40">
        <f>K41*BJ85</f>
        <v>452500.00000000006</v>
      </c>
      <c r="BD85" s="40"/>
      <c r="BE85" s="40"/>
      <c r="BF85" s="40">
        <f t="shared" si="24"/>
        <v>341500.00000000006</v>
      </c>
      <c r="BG85" s="41">
        <f>(AY85=AY2636)*AX85</f>
        <v>0</v>
      </c>
      <c r="BH85" s="41">
        <f>(AY85=AY2638)*AX85</f>
        <v>0</v>
      </c>
      <c r="BI85" s="42">
        <v>111</v>
      </c>
      <c r="BJ85" s="42">
        <v>4.5250000000000004</v>
      </c>
      <c r="BK85" s="40">
        <f t="shared" si="25"/>
        <v>-345500</v>
      </c>
      <c r="BL85" s="41">
        <f>(BK85=BK2638)*AX85</f>
        <v>0</v>
      </c>
      <c r="BM85" s="62">
        <f>(BK85=BK2638)*AY85</f>
        <v>0</v>
      </c>
      <c r="BN85" s="62">
        <f t="shared" si="26"/>
        <v>0</v>
      </c>
      <c r="BO85" s="62">
        <f t="shared" si="27"/>
        <v>0</v>
      </c>
      <c r="BP85" s="41">
        <f>(BK85=BK2636)*AX85</f>
        <v>0</v>
      </c>
      <c r="BQ85" s="45">
        <f>(BK85=BK2636)*AY85</f>
        <v>0</v>
      </c>
      <c r="BR85" s="62">
        <f t="shared" si="28"/>
        <v>0</v>
      </c>
      <c r="BS85" s="62">
        <f t="shared" si="29"/>
        <v>0</v>
      </c>
      <c r="BT85" s="40">
        <f>(J19-BI85)*J10</f>
        <v>-3215000</v>
      </c>
      <c r="BU85" s="40">
        <f>(J21-BJ85)*J12</f>
        <v>2869500</v>
      </c>
      <c r="BV85" s="47"/>
      <c r="BW85" s="47"/>
      <c r="BX85" s="1"/>
      <c r="BY85" s="1"/>
      <c r="BZ85" s="1"/>
      <c r="CE85" s="5"/>
      <c r="CF85" s="8"/>
      <c r="CH85" s="1"/>
      <c r="CI85" s="1"/>
      <c r="CJ85" s="1"/>
      <c r="CK85" s="1"/>
      <c r="CL85" s="1"/>
      <c r="CM85" s="1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</row>
    <row r="86" spans="2:123" ht="21" customHeight="1" x14ac:dyDescent="0.25">
      <c r="B86" s="25">
        <f t="shared" si="17"/>
        <v>27967</v>
      </c>
      <c r="C86" s="26">
        <f t="shared" si="18"/>
        <v>24.873208379272324</v>
      </c>
      <c r="D86" s="27">
        <f t="shared" si="19"/>
        <v>112.8</v>
      </c>
      <c r="E86" s="27">
        <f t="shared" si="20"/>
        <v>4.5350000000000001</v>
      </c>
      <c r="F86" s="26">
        <f t="shared" si="21"/>
        <v>112800</v>
      </c>
      <c r="G86" s="26">
        <f t="shared" si="22"/>
        <v>453500</v>
      </c>
      <c r="H86" s="7"/>
      <c r="I86" s="3"/>
      <c r="J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41">
        <v>27967</v>
      </c>
      <c r="AY86" s="40">
        <f t="shared" si="23"/>
        <v>24.873208379272324</v>
      </c>
      <c r="AZ86" s="40">
        <f>BI86*K36</f>
        <v>112800</v>
      </c>
      <c r="BA86" s="40"/>
      <c r="BB86" s="40"/>
      <c r="BC86" s="40">
        <f>K41*BJ86</f>
        <v>453500</v>
      </c>
      <c r="BD86" s="40"/>
      <c r="BE86" s="40"/>
      <c r="BF86" s="40">
        <f t="shared" si="24"/>
        <v>340700</v>
      </c>
      <c r="BG86" s="41">
        <f>(AY86=AY2636)*AX86</f>
        <v>0</v>
      </c>
      <c r="BH86" s="41">
        <f>(AY86=AY2638)*AX86</f>
        <v>0</v>
      </c>
      <c r="BI86" s="42">
        <v>112.8</v>
      </c>
      <c r="BJ86" s="42">
        <v>4.5350000000000001</v>
      </c>
      <c r="BK86" s="40">
        <f t="shared" si="25"/>
        <v>-344700</v>
      </c>
      <c r="BL86" s="41">
        <f>(BK86=BK2638)*AX86</f>
        <v>0</v>
      </c>
      <c r="BM86" s="62">
        <f>(BK86=BK2638)*AY86</f>
        <v>0</v>
      </c>
      <c r="BN86" s="62">
        <f t="shared" si="26"/>
        <v>0</v>
      </c>
      <c r="BO86" s="62">
        <f t="shared" si="27"/>
        <v>0</v>
      </c>
      <c r="BP86" s="41">
        <f>(BK86=BK2636)*AX86</f>
        <v>0</v>
      </c>
      <c r="BQ86" s="45">
        <f>(BK86=BK2636)*AY86</f>
        <v>0</v>
      </c>
      <c r="BR86" s="62">
        <f t="shared" si="28"/>
        <v>0</v>
      </c>
      <c r="BS86" s="62">
        <f t="shared" si="29"/>
        <v>0</v>
      </c>
      <c r="BT86" s="40">
        <f>(J19-BI86)*J10</f>
        <v>-3213200</v>
      </c>
      <c r="BU86" s="40">
        <f>(J21-BJ86)*J12</f>
        <v>2868500</v>
      </c>
      <c r="BV86" s="47"/>
      <c r="BW86" s="47"/>
      <c r="BX86" s="1"/>
      <c r="BY86" s="1"/>
      <c r="BZ86" s="1"/>
      <c r="CE86" s="5"/>
      <c r="CF86" s="8"/>
      <c r="CH86" s="1"/>
      <c r="CI86" s="1"/>
      <c r="CJ86" s="1"/>
      <c r="CK86" s="1"/>
      <c r="CL86" s="1"/>
      <c r="CM86" s="1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</row>
    <row r="87" spans="2:123" ht="21" customHeight="1" x14ac:dyDescent="0.25">
      <c r="B87" s="25">
        <f t="shared" si="17"/>
        <v>27974</v>
      </c>
      <c r="C87" s="26">
        <f t="shared" si="18"/>
        <v>26.510538641686185</v>
      </c>
      <c r="D87" s="27">
        <f t="shared" si="19"/>
        <v>113.2</v>
      </c>
      <c r="E87" s="27">
        <f t="shared" si="20"/>
        <v>4.2699999999999996</v>
      </c>
      <c r="F87" s="26">
        <f t="shared" si="21"/>
        <v>113200</v>
      </c>
      <c r="G87" s="26">
        <f t="shared" si="22"/>
        <v>426999.99999999994</v>
      </c>
      <c r="H87" s="7"/>
      <c r="I87" s="3"/>
      <c r="J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41">
        <v>27974</v>
      </c>
      <c r="AY87" s="40">
        <f t="shared" si="23"/>
        <v>26.510538641686185</v>
      </c>
      <c r="AZ87" s="40">
        <f>BI87*K36</f>
        <v>113200</v>
      </c>
      <c r="BA87" s="40"/>
      <c r="BB87" s="40"/>
      <c r="BC87" s="40">
        <f>K41*BJ87</f>
        <v>426999.99999999994</v>
      </c>
      <c r="BD87" s="40"/>
      <c r="BE87" s="40"/>
      <c r="BF87" s="40">
        <f t="shared" si="24"/>
        <v>313799.99999999994</v>
      </c>
      <c r="BG87" s="41">
        <f>(AY87=AY2636)*AX87</f>
        <v>0</v>
      </c>
      <c r="BH87" s="41">
        <f>(AY87=AY2638)*AX87</f>
        <v>0</v>
      </c>
      <c r="BI87" s="42">
        <v>113.2</v>
      </c>
      <c r="BJ87" s="42">
        <v>4.2699999999999996</v>
      </c>
      <c r="BK87" s="40">
        <f t="shared" si="25"/>
        <v>-317800</v>
      </c>
      <c r="BL87" s="41">
        <f>(BK87=BK2638)*AX87</f>
        <v>0</v>
      </c>
      <c r="BM87" s="62">
        <f>(BK87=BK2638)*AY87</f>
        <v>0</v>
      </c>
      <c r="BN87" s="62">
        <f t="shared" si="26"/>
        <v>0</v>
      </c>
      <c r="BO87" s="62">
        <f t="shared" si="27"/>
        <v>0</v>
      </c>
      <c r="BP87" s="41">
        <f>(BK87=BK2636)*AX87</f>
        <v>0</v>
      </c>
      <c r="BQ87" s="45">
        <f>(BK87=BK2636)*AY87</f>
        <v>0</v>
      </c>
      <c r="BR87" s="62">
        <f t="shared" si="28"/>
        <v>0</v>
      </c>
      <c r="BS87" s="62">
        <f t="shared" si="29"/>
        <v>0</v>
      </c>
      <c r="BT87" s="40">
        <f>(J19-BI87)*J10</f>
        <v>-3212800</v>
      </c>
      <c r="BU87" s="40">
        <f>(J21-BJ87)*J12</f>
        <v>2895000</v>
      </c>
      <c r="BV87" s="47"/>
      <c r="BW87" s="47"/>
      <c r="BX87" s="1"/>
      <c r="BY87" s="1"/>
      <c r="BZ87" s="1"/>
      <c r="CE87" s="5"/>
      <c r="CF87" s="8"/>
      <c r="CH87" s="1"/>
      <c r="CI87" s="1"/>
      <c r="CJ87" s="1"/>
      <c r="CK87" s="1"/>
      <c r="CL87" s="1"/>
      <c r="CM87" s="1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</row>
    <row r="88" spans="2:123" ht="21" customHeight="1" x14ac:dyDescent="0.25">
      <c r="B88" s="25">
        <f t="shared" si="17"/>
        <v>27981</v>
      </c>
      <c r="C88" s="26">
        <f t="shared" si="18"/>
        <v>26.193771626297579</v>
      </c>
      <c r="D88" s="27">
        <f t="shared" si="19"/>
        <v>113.55</v>
      </c>
      <c r="E88" s="27">
        <f t="shared" si="20"/>
        <v>4.335</v>
      </c>
      <c r="F88" s="26">
        <f t="shared" si="21"/>
        <v>113550</v>
      </c>
      <c r="G88" s="26">
        <f t="shared" si="22"/>
        <v>433500</v>
      </c>
      <c r="H88" s="7"/>
      <c r="I88" s="3"/>
      <c r="J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41">
        <v>27981</v>
      </c>
      <c r="AY88" s="40">
        <f t="shared" si="23"/>
        <v>26.193771626297579</v>
      </c>
      <c r="AZ88" s="40">
        <f>BI88*K36</f>
        <v>113550</v>
      </c>
      <c r="BA88" s="40"/>
      <c r="BB88" s="40"/>
      <c r="BC88" s="40">
        <f>K41*BJ88</f>
        <v>433500</v>
      </c>
      <c r="BD88" s="40"/>
      <c r="BE88" s="40"/>
      <c r="BF88" s="40">
        <f t="shared" si="24"/>
        <v>319950</v>
      </c>
      <c r="BG88" s="41">
        <f>(AY88=AY2636)*AX88</f>
        <v>0</v>
      </c>
      <c r="BH88" s="41">
        <f>(AY88=AY2638)*AX88</f>
        <v>0</v>
      </c>
      <c r="BI88" s="42">
        <v>113.55</v>
      </c>
      <c r="BJ88" s="42">
        <v>4.335</v>
      </c>
      <c r="BK88" s="40">
        <f t="shared" si="25"/>
        <v>-323950</v>
      </c>
      <c r="BL88" s="41">
        <f>(BK88=BK2638)*AX88</f>
        <v>0</v>
      </c>
      <c r="BM88" s="62">
        <f>(BK88=BK2638)*AY88</f>
        <v>0</v>
      </c>
      <c r="BN88" s="62">
        <f t="shared" si="26"/>
        <v>0</v>
      </c>
      <c r="BO88" s="62">
        <f t="shared" si="27"/>
        <v>0</v>
      </c>
      <c r="BP88" s="41">
        <f>(BK88=BK2636)*AX88</f>
        <v>0</v>
      </c>
      <c r="BQ88" s="45">
        <f>(BK88=BK2636)*AY88</f>
        <v>0</v>
      </c>
      <c r="BR88" s="62">
        <f t="shared" si="28"/>
        <v>0</v>
      </c>
      <c r="BS88" s="62">
        <f t="shared" si="29"/>
        <v>0</v>
      </c>
      <c r="BT88" s="40">
        <f>(J19-BI88)*J10</f>
        <v>-3212450</v>
      </c>
      <c r="BU88" s="40">
        <f>(J21-BJ88)*J12</f>
        <v>2888500</v>
      </c>
      <c r="BV88" s="47"/>
      <c r="BW88" s="47"/>
      <c r="BX88" s="1"/>
      <c r="BY88" s="1"/>
      <c r="BZ88" s="1"/>
      <c r="CE88" s="5"/>
      <c r="CF88" s="8"/>
      <c r="CH88" s="1"/>
      <c r="CI88" s="1"/>
      <c r="CJ88" s="1"/>
      <c r="CK88" s="1"/>
      <c r="CL88" s="1"/>
      <c r="CM88" s="1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</row>
    <row r="89" spans="2:123" ht="21" customHeight="1" x14ac:dyDescent="0.25">
      <c r="B89" s="25">
        <f t="shared" si="17"/>
        <v>27988</v>
      </c>
      <c r="C89" s="26">
        <f t="shared" si="18"/>
        <v>25.505226480836239</v>
      </c>
      <c r="D89" s="27">
        <f t="shared" si="19"/>
        <v>109.8</v>
      </c>
      <c r="E89" s="27">
        <f t="shared" si="20"/>
        <v>4.3049999999999997</v>
      </c>
      <c r="F89" s="26">
        <f t="shared" si="21"/>
        <v>109800</v>
      </c>
      <c r="G89" s="26">
        <f t="shared" si="22"/>
        <v>430500</v>
      </c>
      <c r="H89" s="7"/>
      <c r="I89" s="3"/>
      <c r="J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41">
        <v>27988</v>
      </c>
      <c r="AY89" s="40">
        <f t="shared" si="23"/>
        <v>25.505226480836239</v>
      </c>
      <c r="AZ89" s="40">
        <f>BI89*K36</f>
        <v>109800</v>
      </c>
      <c r="BA89" s="40"/>
      <c r="BB89" s="40"/>
      <c r="BC89" s="40">
        <f>K41*BJ89</f>
        <v>430500</v>
      </c>
      <c r="BD89" s="40"/>
      <c r="BE89" s="40"/>
      <c r="BF89" s="40">
        <f t="shared" si="24"/>
        <v>320700</v>
      </c>
      <c r="BG89" s="41">
        <f>(AY89=AY2636)*AX89</f>
        <v>0</v>
      </c>
      <c r="BH89" s="41">
        <f>(AY89=AY2638)*AX89</f>
        <v>0</v>
      </c>
      <c r="BI89" s="42">
        <v>109.8</v>
      </c>
      <c r="BJ89" s="42">
        <v>4.3049999999999997</v>
      </c>
      <c r="BK89" s="40">
        <f t="shared" si="25"/>
        <v>-324700</v>
      </c>
      <c r="BL89" s="41">
        <f>(BK89=BK2638)*AX89</f>
        <v>0</v>
      </c>
      <c r="BM89" s="62">
        <f>(BK89=BK2638)*AY89</f>
        <v>0</v>
      </c>
      <c r="BN89" s="62">
        <f t="shared" si="26"/>
        <v>0</v>
      </c>
      <c r="BO89" s="62">
        <f t="shared" si="27"/>
        <v>0</v>
      </c>
      <c r="BP89" s="41">
        <f>(BK89=BK2636)*AX89</f>
        <v>0</v>
      </c>
      <c r="BQ89" s="45">
        <f>(BK89=BK2636)*AY89</f>
        <v>0</v>
      </c>
      <c r="BR89" s="62">
        <f t="shared" si="28"/>
        <v>0</v>
      </c>
      <c r="BS89" s="62">
        <f t="shared" si="29"/>
        <v>0</v>
      </c>
      <c r="BT89" s="40">
        <f>(J19-BI89)*J10</f>
        <v>-3216200</v>
      </c>
      <c r="BU89" s="40">
        <f>(J21-BJ89)*J12</f>
        <v>2891500</v>
      </c>
      <c r="BV89" s="47"/>
      <c r="BW89" s="47"/>
      <c r="BX89" s="1"/>
      <c r="BY89" s="1"/>
      <c r="BZ89" s="1"/>
      <c r="CE89" s="4"/>
      <c r="CF89" s="5"/>
      <c r="CH89" s="1"/>
      <c r="CI89" s="1"/>
      <c r="CJ89" s="1"/>
      <c r="CK89" s="1"/>
      <c r="CL89" s="1"/>
      <c r="CM89" s="1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</row>
    <row r="90" spans="2:123" ht="21" customHeight="1" x14ac:dyDescent="0.25">
      <c r="B90" s="25">
        <f t="shared" si="17"/>
        <v>27995</v>
      </c>
      <c r="C90" s="26">
        <f t="shared" si="18"/>
        <v>25.47677261613692</v>
      </c>
      <c r="D90" s="27">
        <f t="shared" si="19"/>
        <v>104.2</v>
      </c>
      <c r="E90" s="27">
        <f t="shared" si="20"/>
        <v>4.09</v>
      </c>
      <c r="F90" s="26">
        <f t="shared" si="21"/>
        <v>104200</v>
      </c>
      <c r="G90" s="26">
        <f t="shared" si="22"/>
        <v>409000</v>
      </c>
      <c r="H90" s="7"/>
      <c r="I90" s="3"/>
      <c r="J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41">
        <v>27995</v>
      </c>
      <c r="AY90" s="40">
        <f t="shared" si="23"/>
        <v>25.47677261613692</v>
      </c>
      <c r="AZ90" s="40">
        <f>BI90*K36</f>
        <v>104200</v>
      </c>
      <c r="BA90" s="40"/>
      <c r="BB90" s="40"/>
      <c r="BC90" s="40">
        <f>K41*BJ90</f>
        <v>409000</v>
      </c>
      <c r="BD90" s="40"/>
      <c r="BE90" s="40"/>
      <c r="BF90" s="40">
        <f t="shared" si="24"/>
        <v>304800</v>
      </c>
      <c r="BG90" s="41">
        <f>(AY90=AY2636)*AX90</f>
        <v>0</v>
      </c>
      <c r="BH90" s="41">
        <f>(AY90=AY2638)*AX90</f>
        <v>0</v>
      </c>
      <c r="BI90" s="42">
        <v>104.2</v>
      </c>
      <c r="BJ90" s="42">
        <v>4.09</v>
      </c>
      <c r="BK90" s="40">
        <f t="shared" si="25"/>
        <v>-308800</v>
      </c>
      <c r="BL90" s="41">
        <f>(BK90=BK2638)*AX90</f>
        <v>0</v>
      </c>
      <c r="BM90" s="62">
        <f>(BK90=BK2638)*AY90</f>
        <v>0</v>
      </c>
      <c r="BN90" s="62">
        <f t="shared" si="26"/>
        <v>0</v>
      </c>
      <c r="BO90" s="62">
        <f t="shared" si="27"/>
        <v>0</v>
      </c>
      <c r="BP90" s="41">
        <f>(BK90=BK2636)*AX90</f>
        <v>0</v>
      </c>
      <c r="BQ90" s="45">
        <f>(BK90=BK2636)*AY90</f>
        <v>0</v>
      </c>
      <c r="BR90" s="62">
        <f t="shared" si="28"/>
        <v>0</v>
      </c>
      <c r="BS90" s="62">
        <f t="shared" si="29"/>
        <v>0</v>
      </c>
      <c r="BT90" s="40">
        <f>(J19-BI90)*J10</f>
        <v>-3221800</v>
      </c>
      <c r="BU90" s="40">
        <f>(J21-BJ90)*J12</f>
        <v>2913000</v>
      </c>
      <c r="BV90" s="47"/>
      <c r="BW90" s="47"/>
      <c r="BX90" s="1"/>
      <c r="BY90" s="1"/>
      <c r="BZ90" s="1"/>
      <c r="CE90" s="4"/>
      <c r="CF90" s="5"/>
      <c r="CH90" s="1"/>
      <c r="CI90" s="1"/>
      <c r="CJ90" s="1"/>
      <c r="CK90" s="1"/>
      <c r="CL90" s="1"/>
      <c r="CM90" s="1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</row>
    <row r="91" spans="2:123" ht="21" customHeight="1" x14ac:dyDescent="0.25">
      <c r="B91" s="25">
        <f t="shared" si="17"/>
        <v>28002</v>
      </c>
      <c r="C91" s="26">
        <f t="shared" si="18"/>
        <v>25.175233644859812</v>
      </c>
      <c r="D91" s="27">
        <f t="shared" si="19"/>
        <v>107.75</v>
      </c>
      <c r="E91" s="27">
        <f t="shared" si="20"/>
        <v>4.28</v>
      </c>
      <c r="F91" s="26">
        <f t="shared" si="21"/>
        <v>107750</v>
      </c>
      <c r="G91" s="26">
        <f t="shared" si="22"/>
        <v>428000</v>
      </c>
      <c r="H91" s="7"/>
      <c r="I91" s="3"/>
      <c r="J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1">
        <v>28002</v>
      </c>
      <c r="AY91" s="40">
        <f t="shared" si="23"/>
        <v>25.175233644859812</v>
      </c>
      <c r="AZ91" s="40">
        <f>BI91*K36</f>
        <v>107750</v>
      </c>
      <c r="BA91" s="40"/>
      <c r="BB91" s="40"/>
      <c r="BC91" s="40">
        <f>K41*BJ91</f>
        <v>428000</v>
      </c>
      <c r="BD91" s="40"/>
      <c r="BE91" s="40"/>
      <c r="BF91" s="40">
        <f t="shared" si="24"/>
        <v>320250</v>
      </c>
      <c r="BG91" s="41">
        <f>(AY91=AY2636)*AX91</f>
        <v>0</v>
      </c>
      <c r="BH91" s="41">
        <f>(AY91=AY2638)*AX91</f>
        <v>0</v>
      </c>
      <c r="BI91" s="42">
        <v>107.75</v>
      </c>
      <c r="BJ91" s="42">
        <v>4.28</v>
      </c>
      <c r="BK91" s="40">
        <f t="shared" si="25"/>
        <v>-324250</v>
      </c>
      <c r="BL91" s="41">
        <f>(BK91=BK2638)*AX91</f>
        <v>0</v>
      </c>
      <c r="BM91" s="62">
        <f>(BK91=BK2638)*AY91</f>
        <v>0</v>
      </c>
      <c r="BN91" s="62">
        <f t="shared" si="26"/>
        <v>0</v>
      </c>
      <c r="BO91" s="62">
        <f t="shared" si="27"/>
        <v>0</v>
      </c>
      <c r="BP91" s="41">
        <f>(BK91=BK2636)*AX91</f>
        <v>0</v>
      </c>
      <c r="BQ91" s="45">
        <f>(BK91=BK2636)*AY91</f>
        <v>0</v>
      </c>
      <c r="BR91" s="62">
        <f t="shared" si="28"/>
        <v>0</v>
      </c>
      <c r="BS91" s="62">
        <f t="shared" si="29"/>
        <v>0</v>
      </c>
      <c r="BT91" s="40">
        <f>(J19-BI91)*J10</f>
        <v>-3218250</v>
      </c>
      <c r="BU91" s="40">
        <f>(J21-BJ91)*J12</f>
        <v>2894000</v>
      </c>
      <c r="BV91" s="47"/>
      <c r="BW91" s="47"/>
      <c r="BX91" s="1"/>
      <c r="BY91" s="1"/>
      <c r="BZ91" s="1"/>
      <c r="CE91" s="5"/>
      <c r="CF91" s="9"/>
      <c r="CH91" s="1"/>
      <c r="CI91" s="1"/>
      <c r="CJ91" s="1"/>
      <c r="CK91" s="1"/>
      <c r="CL91" s="1"/>
      <c r="CM91" s="1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</row>
    <row r="92" spans="2:123" ht="21" customHeight="1" x14ac:dyDescent="0.25">
      <c r="B92" s="25">
        <f t="shared" si="17"/>
        <v>28009</v>
      </c>
      <c r="C92" s="26">
        <f t="shared" si="18"/>
        <v>27.352245862884157</v>
      </c>
      <c r="D92" s="27">
        <f t="shared" si="19"/>
        <v>115.7</v>
      </c>
      <c r="E92" s="27">
        <f t="shared" si="20"/>
        <v>4.2300000000000004</v>
      </c>
      <c r="F92" s="26">
        <f t="shared" si="21"/>
        <v>115700</v>
      </c>
      <c r="G92" s="26">
        <f t="shared" si="22"/>
        <v>423000.00000000006</v>
      </c>
      <c r="H92" s="7"/>
      <c r="I92" s="3"/>
      <c r="J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1">
        <v>28009</v>
      </c>
      <c r="AY92" s="40">
        <f t="shared" si="23"/>
        <v>27.352245862884157</v>
      </c>
      <c r="AZ92" s="40">
        <f>BI92*K36</f>
        <v>115700</v>
      </c>
      <c r="BA92" s="40"/>
      <c r="BB92" s="40"/>
      <c r="BC92" s="40">
        <f>K41*BJ92</f>
        <v>423000.00000000006</v>
      </c>
      <c r="BD92" s="40"/>
      <c r="BE92" s="40"/>
      <c r="BF92" s="40">
        <f t="shared" si="24"/>
        <v>307300.00000000006</v>
      </c>
      <c r="BG92" s="41">
        <f>(AY92=AY2636)*AX92</f>
        <v>0</v>
      </c>
      <c r="BH92" s="41">
        <f>(AY92=AY2638)*AX92</f>
        <v>0</v>
      </c>
      <c r="BI92" s="42">
        <v>115.7</v>
      </c>
      <c r="BJ92" s="42">
        <v>4.2300000000000004</v>
      </c>
      <c r="BK92" s="40">
        <f t="shared" si="25"/>
        <v>-311300</v>
      </c>
      <c r="BL92" s="41">
        <f>(BK92=BK2638)*AX92</f>
        <v>0</v>
      </c>
      <c r="BM92" s="62">
        <f>(BK92=BK2638)*AY92</f>
        <v>0</v>
      </c>
      <c r="BN92" s="62">
        <f t="shared" si="26"/>
        <v>0</v>
      </c>
      <c r="BO92" s="62">
        <f t="shared" si="27"/>
        <v>0</v>
      </c>
      <c r="BP92" s="41">
        <f>(BK92=BK2636)*AX92</f>
        <v>0</v>
      </c>
      <c r="BQ92" s="45">
        <f>(BK92=BK2636)*AY92</f>
        <v>0</v>
      </c>
      <c r="BR92" s="62">
        <f t="shared" si="28"/>
        <v>0</v>
      </c>
      <c r="BS92" s="62">
        <f t="shared" si="29"/>
        <v>0</v>
      </c>
      <c r="BT92" s="40">
        <f>(J19-BI92)*J10</f>
        <v>-3210300</v>
      </c>
      <c r="BU92" s="40">
        <f>(J21-BJ92)*J12</f>
        <v>2899000</v>
      </c>
      <c r="BV92" s="47"/>
      <c r="BW92" s="47"/>
      <c r="BX92" s="1"/>
      <c r="BY92" s="1"/>
      <c r="BZ92" s="1"/>
      <c r="CE92" s="4"/>
      <c r="CF92" s="9"/>
      <c r="CH92" s="1"/>
      <c r="CI92" s="1"/>
      <c r="CJ92" s="1"/>
      <c r="CK92" s="1"/>
      <c r="CL92" s="1"/>
      <c r="CM92" s="1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</row>
    <row r="93" spans="2:123" ht="21" customHeight="1" x14ac:dyDescent="0.25">
      <c r="B93" s="25">
        <f t="shared" si="17"/>
        <v>28016</v>
      </c>
      <c r="C93" s="26">
        <f t="shared" si="18"/>
        <v>27.920560747663551</v>
      </c>
      <c r="D93" s="27">
        <f t="shared" si="19"/>
        <v>119.5</v>
      </c>
      <c r="E93" s="27">
        <f t="shared" si="20"/>
        <v>4.28</v>
      </c>
      <c r="F93" s="26">
        <f t="shared" si="21"/>
        <v>119500</v>
      </c>
      <c r="G93" s="26">
        <f t="shared" si="22"/>
        <v>428000</v>
      </c>
      <c r="H93" s="7"/>
      <c r="I93" s="3"/>
      <c r="J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41">
        <v>28016</v>
      </c>
      <c r="AY93" s="40">
        <f t="shared" si="23"/>
        <v>27.920560747663551</v>
      </c>
      <c r="AZ93" s="40">
        <f>BI93*K36</f>
        <v>119500</v>
      </c>
      <c r="BA93" s="40"/>
      <c r="BB93" s="40"/>
      <c r="BC93" s="40">
        <f>K41*BJ93</f>
        <v>428000</v>
      </c>
      <c r="BD93" s="40"/>
      <c r="BE93" s="40"/>
      <c r="BF93" s="40">
        <f t="shared" si="24"/>
        <v>308500</v>
      </c>
      <c r="BG93" s="41">
        <f>(AY93=AY2636)*AX93</f>
        <v>0</v>
      </c>
      <c r="BH93" s="41">
        <f>(AY93=AY2638)*AX93</f>
        <v>0</v>
      </c>
      <c r="BI93" s="42">
        <v>119.5</v>
      </c>
      <c r="BJ93" s="42">
        <v>4.28</v>
      </c>
      <c r="BK93" s="40">
        <f t="shared" si="25"/>
        <v>-312500</v>
      </c>
      <c r="BL93" s="41">
        <f>(BK93=BK2638)*AX93</f>
        <v>0</v>
      </c>
      <c r="BM93" s="62">
        <f>(BK93=BK2638)*AY93</f>
        <v>0</v>
      </c>
      <c r="BN93" s="62">
        <f t="shared" si="26"/>
        <v>0</v>
      </c>
      <c r="BO93" s="62">
        <f t="shared" si="27"/>
        <v>0</v>
      </c>
      <c r="BP93" s="41">
        <f>(BK93=BK2636)*AX93</f>
        <v>0</v>
      </c>
      <c r="BQ93" s="45">
        <f>(BK93=BK2636)*AY93</f>
        <v>0</v>
      </c>
      <c r="BR93" s="62">
        <f t="shared" si="28"/>
        <v>0</v>
      </c>
      <c r="BS93" s="62">
        <f t="shared" si="29"/>
        <v>0</v>
      </c>
      <c r="BT93" s="40">
        <f>(J19-BI93)*J10</f>
        <v>-3206500</v>
      </c>
      <c r="BU93" s="40">
        <f>(J21-BJ93)*J12</f>
        <v>2894000</v>
      </c>
      <c r="BV93" s="47"/>
      <c r="BW93" s="47"/>
      <c r="BX93" s="1"/>
      <c r="BY93" s="1"/>
      <c r="BZ93" s="1"/>
      <c r="CE93" s="4"/>
      <c r="CF93" s="9"/>
      <c r="CH93" s="1"/>
      <c r="CI93" s="1"/>
      <c r="CJ93" s="1"/>
      <c r="CK93" s="1"/>
      <c r="CL93" s="1"/>
      <c r="CM93" s="1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</row>
    <row r="94" spans="2:123" ht="21" customHeight="1" x14ac:dyDescent="0.25">
      <c r="B94" s="25">
        <f t="shared" si="17"/>
        <v>28023</v>
      </c>
      <c r="C94" s="26">
        <f t="shared" si="18"/>
        <v>27.172177879133411</v>
      </c>
      <c r="D94" s="27">
        <f t="shared" si="19"/>
        <v>119.15</v>
      </c>
      <c r="E94" s="27">
        <f t="shared" si="20"/>
        <v>4.3849999999999998</v>
      </c>
      <c r="F94" s="26">
        <f t="shared" si="21"/>
        <v>119150</v>
      </c>
      <c r="G94" s="26">
        <f t="shared" si="22"/>
        <v>438500</v>
      </c>
      <c r="H94" s="7"/>
      <c r="I94" s="3"/>
      <c r="J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41">
        <v>28023</v>
      </c>
      <c r="AY94" s="40">
        <f t="shared" si="23"/>
        <v>27.172177879133411</v>
      </c>
      <c r="AZ94" s="40">
        <f>BI94*K36</f>
        <v>119150</v>
      </c>
      <c r="BA94" s="40"/>
      <c r="BB94" s="40"/>
      <c r="BC94" s="40">
        <f>K41*BJ94</f>
        <v>438500</v>
      </c>
      <c r="BD94" s="40"/>
      <c r="BE94" s="40"/>
      <c r="BF94" s="40">
        <f t="shared" si="24"/>
        <v>319350</v>
      </c>
      <c r="BG94" s="41">
        <f>(AY94=AY2636)*AX94</f>
        <v>0</v>
      </c>
      <c r="BH94" s="41">
        <f>(AY94=AY2638)*AX94</f>
        <v>0</v>
      </c>
      <c r="BI94" s="42">
        <v>119.15</v>
      </c>
      <c r="BJ94" s="42">
        <v>4.3849999999999998</v>
      </c>
      <c r="BK94" s="40">
        <f t="shared" si="25"/>
        <v>-323350</v>
      </c>
      <c r="BL94" s="41">
        <f>(BK94=BK2638)*AX94</f>
        <v>0</v>
      </c>
      <c r="BM94" s="62">
        <f>(BK94=BK2638)*AY94</f>
        <v>0</v>
      </c>
      <c r="BN94" s="62">
        <f t="shared" si="26"/>
        <v>0</v>
      </c>
      <c r="BO94" s="62">
        <f t="shared" si="27"/>
        <v>0</v>
      </c>
      <c r="BP94" s="41">
        <f>(BK94=BK2636)*AX94</f>
        <v>0</v>
      </c>
      <c r="BQ94" s="45">
        <f>(BK94=BK2636)*AY94</f>
        <v>0</v>
      </c>
      <c r="BR94" s="62">
        <f t="shared" si="28"/>
        <v>0</v>
      </c>
      <c r="BS94" s="62">
        <f t="shared" si="29"/>
        <v>0</v>
      </c>
      <c r="BT94" s="40">
        <f>(J19-BI94)*J10</f>
        <v>-3206850</v>
      </c>
      <c r="BU94" s="40">
        <f>(J21-BJ94)*J12</f>
        <v>2883500</v>
      </c>
      <c r="BV94" s="47"/>
      <c r="BW94" s="47"/>
      <c r="BX94" s="1"/>
      <c r="BY94" s="1"/>
      <c r="BZ94" s="1"/>
      <c r="CE94" s="5"/>
      <c r="CF94" s="9"/>
      <c r="CH94" s="1"/>
      <c r="CI94" s="1"/>
      <c r="CJ94" s="1"/>
      <c r="CK94" s="1"/>
      <c r="CL94" s="1"/>
      <c r="CM94" s="1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</row>
    <row r="95" spans="2:123" ht="21" customHeight="1" x14ac:dyDescent="0.25">
      <c r="B95" s="25">
        <f t="shared" si="17"/>
        <v>28030</v>
      </c>
      <c r="C95" s="26">
        <f t="shared" si="18"/>
        <v>26.662844036697244</v>
      </c>
      <c r="D95" s="27">
        <f t="shared" si="19"/>
        <v>116.25</v>
      </c>
      <c r="E95" s="27">
        <f t="shared" si="20"/>
        <v>4.3600000000000003</v>
      </c>
      <c r="F95" s="26">
        <f t="shared" si="21"/>
        <v>116250</v>
      </c>
      <c r="G95" s="26">
        <f t="shared" si="22"/>
        <v>436000.00000000006</v>
      </c>
      <c r="H95" s="7"/>
      <c r="I95" s="3"/>
      <c r="J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41">
        <v>28030</v>
      </c>
      <c r="AY95" s="40">
        <f t="shared" si="23"/>
        <v>26.662844036697244</v>
      </c>
      <c r="AZ95" s="40">
        <f>BI95*K36</f>
        <v>116250</v>
      </c>
      <c r="BA95" s="40"/>
      <c r="BB95" s="40"/>
      <c r="BC95" s="40">
        <f>K41*BJ95</f>
        <v>436000.00000000006</v>
      </c>
      <c r="BD95" s="40"/>
      <c r="BE95" s="40"/>
      <c r="BF95" s="40">
        <f t="shared" si="24"/>
        <v>319750.00000000006</v>
      </c>
      <c r="BG95" s="41">
        <f>(AY95=AY2636)*AX95</f>
        <v>0</v>
      </c>
      <c r="BH95" s="41">
        <f>(AY95=AY2638)*AX95</f>
        <v>0</v>
      </c>
      <c r="BI95" s="42">
        <v>116.25</v>
      </c>
      <c r="BJ95" s="42">
        <v>4.3600000000000003</v>
      </c>
      <c r="BK95" s="40">
        <f t="shared" si="25"/>
        <v>-323750</v>
      </c>
      <c r="BL95" s="41">
        <f>(BK95=BK2638)*AX95</f>
        <v>0</v>
      </c>
      <c r="BM95" s="62">
        <f>(BK95=BK2638)*AY95</f>
        <v>0</v>
      </c>
      <c r="BN95" s="62">
        <f t="shared" si="26"/>
        <v>0</v>
      </c>
      <c r="BO95" s="62">
        <f t="shared" si="27"/>
        <v>0</v>
      </c>
      <c r="BP95" s="41">
        <f>(BK95=BK2636)*AX95</f>
        <v>0</v>
      </c>
      <c r="BQ95" s="45">
        <f>(BK95=BK2636)*AY95</f>
        <v>0</v>
      </c>
      <c r="BR95" s="62">
        <f t="shared" si="28"/>
        <v>0</v>
      </c>
      <c r="BS95" s="62">
        <f t="shared" si="29"/>
        <v>0</v>
      </c>
      <c r="BT95" s="40">
        <f>(J19-BI95)*J10</f>
        <v>-3209750</v>
      </c>
      <c r="BU95" s="40">
        <f>(J21-BJ95)*J12</f>
        <v>2886000</v>
      </c>
      <c r="BV95" s="47"/>
      <c r="BW95" s="64"/>
      <c r="BX95" s="17"/>
      <c r="BY95" s="1"/>
      <c r="BZ95" s="1"/>
      <c r="CE95" s="4"/>
      <c r="CF95" s="5"/>
      <c r="CH95" s="1"/>
      <c r="CI95" s="1"/>
      <c r="CJ95" s="1"/>
      <c r="CK95" s="1"/>
      <c r="CL95" s="1"/>
      <c r="CM95" s="1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</row>
    <row r="96" spans="2:123" ht="21" customHeight="1" x14ac:dyDescent="0.25">
      <c r="B96" s="25">
        <f t="shared" si="17"/>
        <v>28037</v>
      </c>
      <c r="C96" s="26">
        <f t="shared" si="18"/>
        <v>27.272727272727273</v>
      </c>
      <c r="D96" s="27">
        <f t="shared" si="19"/>
        <v>114</v>
      </c>
      <c r="E96" s="27">
        <f t="shared" si="20"/>
        <v>4.18</v>
      </c>
      <c r="F96" s="26">
        <f t="shared" si="21"/>
        <v>114000</v>
      </c>
      <c r="G96" s="26">
        <f t="shared" si="22"/>
        <v>418000</v>
      </c>
      <c r="H96" s="7"/>
      <c r="I96" s="3"/>
      <c r="J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41">
        <v>28037</v>
      </c>
      <c r="AY96" s="40">
        <f t="shared" si="23"/>
        <v>27.272727272727273</v>
      </c>
      <c r="AZ96" s="40">
        <f>BI96*K36</f>
        <v>114000</v>
      </c>
      <c r="BA96" s="40"/>
      <c r="BB96" s="40"/>
      <c r="BC96" s="40">
        <f>K41*BJ96</f>
        <v>418000</v>
      </c>
      <c r="BD96" s="40"/>
      <c r="BE96" s="40"/>
      <c r="BF96" s="40">
        <f t="shared" si="24"/>
        <v>304000</v>
      </c>
      <c r="BG96" s="41">
        <f>(AY96=AY2636)*AX96</f>
        <v>0</v>
      </c>
      <c r="BH96" s="41">
        <f>(AY96=AY2638)*AX96</f>
        <v>0</v>
      </c>
      <c r="BI96" s="42">
        <v>114</v>
      </c>
      <c r="BJ96" s="42">
        <v>4.18</v>
      </c>
      <c r="BK96" s="40">
        <f t="shared" si="25"/>
        <v>-308000</v>
      </c>
      <c r="BL96" s="41">
        <f>(BK96=BK2638)*AX96</f>
        <v>0</v>
      </c>
      <c r="BM96" s="62">
        <f>(BK96=BK2638)*AY96</f>
        <v>0</v>
      </c>
      <c r="BN96" s="62">
        <f t="shared" si="26"/>
        <v>0</v>
      </c>
      <c r="BO96" s="62">
        <f t="shared" si="27"/>
        <v>0</v>
      </c>
      <c r="BP96" s="41">
        <f>(BK96=BK2636)*AX96</f>
        <v>0</v>
      </c>
      <c r="BQ96" s="45">
        <f>(BK96=BK2636)*AY96</f>
        <v>0</v>
      </c>
      <c r="BR96" s="62">
        <f t="shared" si="28"/>
        <v>0</v>
      </c>
      <c r="BS96" s="62">
        <f t="shared" si="29"/>
        <v>0</v>
      </c>
      <c r="BT96" s="40">
        <f>(J19-BI96)*J10</f>
        <v>-3212000</v>
      </c>
      <c r="BU96" s="40">
        <f>(J21-BJ96)*J12</f>
        <v>2904000</v>
      </c>
      <c r="BV96" s="47"/>
      <c r="BW96" s="47"/>
      <c r="BX96" s="1"/>
      <c r="BY96" s="1"/>
      <c r="BZ96" s="1"/>
      <c r="CE96" s="4"/>
      <c r="CF96" s="5"/>
      <c r="CH96" s="1"/>
      <c r="CI96" s="1"/>
      <c r="CJ96" s="1"/>
      <c r="CK96" s="1"/>
      <c r="CL96" s="1"/>
      <c r="CM96" s="1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</row>
    <row r="97" spans="2:123" ht="21" customHeight="1" x14ac:dyDescent="0.25">
      <c r="B97" s="25">
        <f t="shared" si="17"/>
        <v>28044</v>
      </c>
      <c r="C97" s="26">
        <f t="shared" si="18"/>
        <v>27.763157894736842</v>
      </c>
      <c r="D97" s="27">
        <f t="shared" si="19"/>
        <v>116.05</v>
      </c>
      <c r="E97" s="27">
        <f t="shared" si="20"/>
        <v>4.18</v>
      </c>
      <c r="F97" s="26">
        <f t="shared" si="21"/>
        <v>116050</v>
      </c>
      <c r="G97" s="26">
        <f t="shared" si="22"/>
        <v>418000</v>
      </c>
      <c r="H97" s="7"/>
      <c r="I97" s="3"/>
      <c r="J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41">
        <v>28044</v>
      </c>
      <c r="AY97" s="40">
        <f t="shared" si="23"/>
        <v>27.763157894736842</v>
      </c>
      <c r="AZ97" s="40">
        <f>BI97*K36</f>
        <v>116050</v>
      </c>
      <c r="BA97" s="40"/>
      <c r="BB97" s="40"/>
      <c r="BC97" s="40">
        <f>K41*BJ97</f>
        <v>418000</v>
      </c>
      <c r="BD97" s="40"/>
      <c r="BE97" s="40"/>
      <c r="BF97" s="40">
        <f t="shared" si="24"/>
        <v>301950</v>
      </c>
      <c r="BG97" s="41">
        <f>(AY97=AY2636)*AX97</f>
        <v>0</v>
      </c>
      <c r="BH97" s="41">
        <f>(AY97=AY2638)*AX97</f>
        <v>0</v>
      </c>
      <c r="BI97" s="42">
        <v>116.05</v>
      </c>
      <c r="BJ97" s="42">
        <v>4.18</v>
      </c>
      <c r="BK97" s="40">
        <f t="shared" si="25"/>
        <v>-305950</v>
      </c>
      <c r="BL97" s="41">
        <f>(BK97=BK2638)*AX97</f>
        <v>0</v>
      </c>
      <c r="BM97" s="62">
        <f>(BK97=BK2638)*AY97</f>
        <v>0</v>
      </c>
      <c r="BN97" s="62">
        <f t="shared" si="26"/>
        <v>0</v>
      </c>
      <c r="BO97" s="62">
        <f t="shared" si="27"/>
        <v>0</v>
      </c>
      <c r="BP97" s="41">
        <f>(BK97=BK2636)*AX97</f>
        <v>0</v>
      </c>
      <c r="BQ97" s="45">
        <f>(BK97=BK2636)*AY97</f>
        <v>0</v>
      </c>
      <c r="BR97" s="62">
        <f t="shared" si="28"/>
        <v>0</v>
      </c>
      <c r="BS97" s="62">
        <f t="shared" si="29"/>
        <v>0</v>
      </c>
      <c r="BT97" s="40">
        <f>(J19-BI97)*J10</f>
        <v>-3209950</v>
      </c>
      <c r="BU97" s="40">
        <f>(J21-BJ97)*J12</f>
        <v>2904000</v>
      </c>
      <c r="BV97" s="47"/>
      <c r="BW97" s="47"/>
      <c r="BX97" s="1"/>
      <c r="BY97" s="1"/>
      <c r="BZ97" s="1"/>
      <c r="CE97" s="4"/>
      <c r="CF97" s="5"/>
      <c r="CH97" s="1"/>
      <c r="CI97" s="1"/>
      <c r="CJ97" s="1"/>
      <c r="CK97" s="1"/>
      <c r="CL97" s="1"/>
      <c r="CM97" s="1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</row>
    <row r="98" spans="2:123" ht="21" customHeight="1" x14ac:dyDescent="0.25">
      <c r="B98" s="25">
        <f t="shared" si="17"/>
        <v>28051</v>
      </c>
      <c r="C98" s="26">
        <f t="shared" si="18"/>
        <v>27.598566308243729</v>
      </c>
      <c r="D98" s="27">
        <f t="shared" si="19"/>
        <v>115.5</v>
      </c>
      <c r="E98" s="27">
        <f t="shared" si="20"/>
        <v>4.1849999999999996</v>
      </c>
      <c r="F98" s="26">
        <f t="shared" si="21"/>
        <v>115500</v>
      </c>
      <c r="G98" s="26">
        <f t="shared" si="22"/>
        <v>418499.99999999994</v>
      </c>
      <c r="H98" s="7"/>
      <c r="I98" s="3"/>
      <c r="J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41">
        <v>28051</v>
      </c>
      <c r="AY98" s="40">
        <f t="shared" si="23"/>
        <v>27.598566308243729</v>
      </c>
      <c r="AZ98" s="40">
        <f>BI98*K36</f>
        <v>115500</v>
      </c>
      <c r="BA98" s="40"/>
      <c r="BB98" s="40"/>
      <c r="BC98" s="40">
        <f>K41*BJ98</f>
        <v>418499.99999999994</v>
      </c>
      <c r="BD98" s="40"/>
      <c r="BE98" s="40"/>
      <c r="BF98" s="40">
        <f t="shared" si="24"/>
        <v>302999.99999999994</v>
      </c>
      <c r="BG98" s="41">
        <f>(AY98=AY2636)*AX98</f>
        <v>0</v>
      </c>
      <c r="BH98" s="41">
        <f>(AY98=AY2638)*AX98</f>
        <v>0</v>
      </c>
      <c r="BI98" s="42">
        <v>115.5</v>
      </c>
      <c r="BJ98" s="42">
        <v>4.1849999999999996</v>
      </c>
      <c r="BK98" s="40">
        <f t="shared" si="25"/>
        <v>-307000</v>
      </c>
      <c r="BL98" s="41">
        <f>(BK98=BK2638)*AX98</f>
        <v>0</v>
      </c>
      <c r="BM98" s="62">
        <f>(BK98=BK2638)*AY98</f>
        <v>0</v>
      </c>
      <c r="BN98" s="62">
        <f t="shared" si="26"/>
        <v>0</v>
      </c>
      <c r="BO98" s="62">
        <f t="shared" si="27"/>
        <v>0</v>
      </c>
      <c r="BP98" s="41">
        <f>(BK98=BK2636)*AX98</f>
        <v>0</v>
      </c>
      <c r="BQ98" s="45">
        <f>(BK98=BK2636)*AY98</f>
        <v>0</v>
      </c>
      <c r="BR98" s="62">
        <f t="shared" si="28"/>
        <v>0</v>
      </c>
      <c r="BS98" s="62">
        <f t="shared" si="29"/>
        <v>0</v>
      </c>
      <c r="BT98" s="40">
        <f>(J19-BI98)*J10</f>
        <v>-3210500</v>
      </c>
      <c r="BU98" s="40">
        <f>(J21-BJ98)*J12</f>
        <v>2903500</v>
      </c>
      <c r="BV98" s="47"/>
      <c r="BW98" s="47"/>
      <c r="BX98" s="1"/>
      <c r="BY98" s="1"/>
      <c r="BZ98" s="19"/>
      <c r="CE98" s="4"/>
      <c r="CF98" s="5"/>
      <c r="CH98" s="1"/>
      <c r="CI98" s="1"/>
      <c r="CJ98" s="1"/>
      <c r="CK98" s="1"/>
      <c r="CL98" s="1"/>
      <c r="CM98" s="1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</row>
    <row r="99" spans="2:123" ht="21" customHeight="1" x14ac:dyDescent="0.25">
      <c r="B99" s="25">
        <f t="shared" si="17"/>
        <v>28058</v>
      </c>
      <c r="C99" s="26">
        <f t="shared" si="18"/>
        <v>28.473988439306357</v>
      </c>
      <c r="D99" s="27">
        <f t="shared" si="19"/>
        <v>123.15</v>
      </c>
      <c r="E99" s="27">
        <f t="shared" si="20"/>
        <v>4.3250000000000002</v>
      </c>
      <c r="F99" s="26">
        <f t="shared" si="21"/>
        <v>123150</v>
      </c>
      <c r="G99" s="26">
        <f t="shared" si="22"/>
        <v>432500</v>
      </c>
      <c r="H99" s="7"/>
      <c r="I99" s="3"/>
      <c r="J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41">
        <v>28058</v>
      </c>
      <c r="AY99" s="40">
        <f t="shared" si="23"/>
        <v>28.473988439306357</v>
      </c>
      <c r="AZ99" s="40">
        <f>BI99*K36</f>
        <v>123150</v>
      </c>
      <c r="BA99" s="40"/>
      <c r="BB99" s="40"/>
      <c r="BC99" s="40">
        <f>K41*BJ99</f>
        <v>432500</v>
      </c>
      <c r="BD99" s="40"/>
      <c r="BE99" s="40"/>
      <c r="BF99" s="40">
        <f t="shared" si="24"/>
        <v>309350</v>
      </c>
      <c r="BG99" s="41">
        <f>(AY99=AY2636)*AX99</f>
        <v>0</v>
      </c>
      <c r="BH99" s="41">
        <f>(AY99=AY2638)*AX99</f>
        <v>0</v>
      </c>
      <c r="BI99" s="42">
        <v>123.15</v>
      </c>
      <c r="BJ99" s="42">
        <v>4.3250000000000002</v>
      </c>
      <c r="BK99" s="40">
        <f t="shared" si="25"/>
        <v>-313350</v>
      </c>
      <c r="BL99" s="41">
        <f>(BK99=BK2638)*AX99</f>
        <v>0</v>
      </c>
      <c r="BM99" s="62">
        <f>(BK99=BK2638)*AY99</f>
        <v>0</v>
      </c>
      <c r="BN99" s="62">
        <f t="shared" si="26"/>
        <v>0</v>
      </c>
      <c r="BO99" s="62">
        <f t="shared" si="27"/>
        <v>0</v>
      </c>
      <c r="BP99" s="41">
        <f>(BK99=BK2636)*AX99</f>
        <v>0</v>
      </c>
      <c r="BQ99" s="45">
        <f>(BK99=BK2636)*AY99</f>
        <v>0</v>
      </c>
      <c r="BR99" s="62">
        <f t="shared" si="28"/>
        <v>0</v>
      </c>
      <c r="BS99" s="62">
        <f t="shared" si="29"/>
        <v>0</v>
      </c>
      <c r="BT99" s="40">
        <f>(J19-BI99)*J10</f>
        <v>-3202850</v>
      </c>
      <c r="BU99" s="40">
        <f>(J21-BJ99)*J12</f>
        <v>2889500</v>
      </c>
      <c r="BV99" s="47"/>
      <c r="BW99" s="47"/>
      <c r="BX99" s="1"/>
      <c r="BY99" s="1"/>
      <c r="BZ99" s="1"/>
      <c r="CE99" s="4"/>
      <c r="CF99" s="5"/>
      <c r="CH99" s="1"/>
      <c r="CI99" s="1"/>
      <c r="CJ99" s="1"/>
      <c r="CK99" s="1"/>
      <c r="CL99" s="1"/>
      <c r="CM99" s="1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</row>
    <row r="100" spans="2:123" ht="21" customHeight="1" x14ac:dyDescent="0.25">
      <c r="B100" s="25">
        <f t="shared" si="17"/>
        <v>28065</v>
      </c>
      <c r="C100" s="26">
        <f t="shared" si="18"/>
        <v>29.175257731958759</v>
      </c>
      <c r="D100" s="27">
        <f t="shared" si="19"/>
        <v>127.35</v>
      </c>
      <c r="E100" s="27">
        <f t="shared" si="20"/>
        <v>4.3650000000000002</v>
      </c>
      <c r="F100" s="26">
        <f t="shared" si="21"/>
        <v>127350</v>
      </c>
      <c r="G100" s="26">
        <f t="shared" si="22"/>
        <v>436500</v>
      </c>
      <c r="H100" s="7"/>
      <c r="I100" s="3"/>
      <c r="J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41">
        <v>28065</v>
      </c>
      <c r="AY100" s="40">
        <f t="shared" si="23"/>
        <v>29.175257731958759</v>
      </c>
      <c r="AZ100" s="40">
        <f>BI100*K36</f>
        <v>127350</v>
      </c>
      <c r="BA100" s="40"/>
      <c r="BB100" s="40"/>
      <c r="BC100" s="40">
        <f>K41*BJ100</f>
        <v>436500</v>
      </c>
      <c r="BD100" s="40"/>
      <c r="BE100" s="40"/>
      <c r="BF100" s="40">
        <f t="shared" si="24"/>
        <v>309150</v>
      </c>
      <c r="BG100" s="41">
        <f>(AY100=AY2636)*AX100</f>
        <v>0</v>
      </c>
      <c r="BH100" s="41">
        <f>(AY100=AY2638)*AX100</f>
        <v>0</v>
      </c>
      <c r="BI100" s="42">
        <v>127.35</v>
      </c>
      <c r="BJ100" s="42">
        <v>4.3650000000000002</v>
      </c>
      <c r="BK100" s="40">
        <f t="shared" si="25"/>
        <v>-313150.00000000047</v>
      </c>
      <c r="BL100" s="41">
        <f>(BK100=BK2638)*AX100</f>
        <v>0</v>
      </c>
      <c r="BM100" s="62">
        <f>(BK100=BK2638)*AY100</f>
        <v>0</v>
      </c>
      <c r="BN100" s="62">
        <f t="shared" si="26"/>
        <v>0</v>
      </c>
      <c r="BO100" s="62">
        <f t="shared" si="27"/>
        <v>0</v>
      </c>
      <c r="BP100" s="41">
        <f>(BK100=BK2636)*AX100</f>
        <v>0</v>
      </c>
      <c r="BQ100" s="45">
        <f>(BK100=BK2636)*AY100</f>
        <v>0</v>
      </c>
      <c r="BR100" s="62">
        <f t="shared" si="28"/>
        <v>0</v>
      </c>
      <c r="BS100" s="62">
        <f t="shared" si="29"/>
        <v>0</v>
      </c>
      <c r="BT100" s="40">
        <f>(J19-BI100)*J10</f>
        <v>-3198650</v>
      </c>
      <c r="BU100" s="40">
        <f>(J21-BJ100)*J12</f>
        <v>2885499.9999999995</v>
      </c>
      <c r="BV100" s="47"/>
      <c r="BW100" s="47"/>
      <c r="BX100" s="1"/>
      <c r="BY100" s="1"/>
      <c r="BZ100" s="1"/>
      <c r="CE100" s="4"/>
      <c r="CF100" s="5"/>
      <c r="CH100" s="1"/>
      <c r="CI100" s="1"/>
      <c r="CJ100" s="1"/>
      <c r="CK100" s="1"/>
      <c r="CL100" s="1"/>
      <c r="CM100" s="1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</row>
    <row r="101" spans="2:123" ht="21" customHeight="1" x14ac:dyDescent="0.25">
      <c r="B101" s="25">
        <f t="shared" si="17"/>
        <v>28072</v>
      </c>
      <c r="C101" s="26">
        <f t="shared" si="18"/>
        <v>30.301675977653634</v>
      </c>
      <c r="D101" s="27">
        <f t="shared" si="19"/>
        <v>135.6</v>
      </c>
      <c r="E101" s="27">
        <f t="shared" si="20"/>
        <v>4.4749999999999996</v>
      </c>
      <c r="F101" s="26">
        <f t="shared" si="21"/>
        <v>135600</v>
      </c>
      <c r="G101" s="26">
        <f t="shared" si="22"/>
        <v>447499.99999999994</v>
      </c>
      <c r="H101" s="7"/>
      <c r="I101" s="3"/>
      <c r="J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41">
        <v>28072</v>
      </c>
      <c r="AY101" s="40">
        <f t="shared" si="23"/>
        <v>30.301675977653634</v>
      </c>
      <c r="AZ101" s="40">
        <f>BI101*K36</f>
        <v>135600</v>
      </c>
      <c r="BA101" s="40"/>
      <c r="BB101" s="40"/>
      <c r="BC101" s="40">
        <f>K41*BJ101</f>
        <v>447499.99999999994</v>
      </c>
      <c r="BD101" s="40"/>
      <c r="BE101" s="40"/>
      <c r="BF101" s="40">
        <f t="shared" si="24"/>
        <v>311899.99999999994</v>
      </c>
      <c r="BG101" s="41">
        <f>(AY101=AY2636)*AX101</f>
        <v>0</v>
      </c>
      <c r="BH101" s="41">
        <f>(AY101=AY2638)*AX101</f>
        <v>0</v>
      </c>
      <c r="BI101" s="42">
        <v>135.6</v>
      </c>
      <c r="BJ101" s="42">
        <v>4.4749999999999996</v>
      </c>
      <c r="BK101" s="40">
        <f t="shared" si="25"/>
        <v>-315900.00000000047</v>
      </c>
      <c r="BL101" s="41">
        <f>(BK101=BK2638)*AX101</f>
        <v>0</v>
      </c>
      <c r="BM101" s="62">
        <f>(BK101=BK2638)*AY101</f>
        <v>0</v>
      </c>
      <c r="BN101" s="62">
        <f t="shared" si="26"/>
        <v>0</v>
      </c>
      <c r="BO101" s="62">
        <f t="shared" si="27"/>
        <v>0</v>
      </c>
      <c r="BP101" s="41">
        <f>(BK101=BK2636)*AX101</f>
        <v>0</v>
      </c>
      <c r="BQ101" s="45">
        <f>(BK101=BK2636)*AY101</f>
        <v>0</v>
      </c>
      <c r="BR101" s="62">
        <f t="shared" si="28"/>
        <v>0</v>
      </c>
      <c r="BS101" s="62">
        <f t="shared" si="29"/>
        <v>0</v>
      </c>
      <c r="BT101" s="40">
        <f>(J19-BI101)*J10</f>
        <v>-3190400</v>
      </c>
      <c r="BU101" s="40">
        <f>(J21-BJ101)*J12</f>
        <v>2874499.9999999995</v>
      </c>
      <c r="BV101" s="47"/>
      <c r="BW101" s="47"/>
      <c r="BX101" s="1"/>
      <c r="BY101" s="1"/>
      <c r="BZ101" s="1"/>
      <c r="CE101" s="4"/>
      <c r="CF101" s="5"/>
      <c r="CH101" s="1"/>
      <c r="CI101" s="1"/>
      <c r="CJ101" s="1"/>
      <c r="CK101" s="1"/>
      <c r="CL101" s="1"/>
      <c r="CM101" s="1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</row>
    <row r="102" spans="2:123" ht="21" customHeight="1" x14ac:dyDescent="0.25">
      <c r="B102" s="25">
        <f t="shared" si="17"/>
        <v>28079</v>
      </c>
      <c r="C102" s="26">
        <f t="shared" si="18"/>
        <v>30.11534025374856</v>
      </c>
      <c r="D102" s="27">
        <f t="shared" si="19"/>
        <v>130.55000000000001</v>
      </c>
      <c r="E102" s="27">
        <f t="shared" si="20"/>
        <v>4.335</v>
      </c>
      <c r="F102" s="26">
        <f t="shared" si="21"/>
        <v>130550.00000000001</v>
      </c>
      <c r="G102" s="26">
        <f t="shared" si="22"/>
        <v>433500</v>
      </c>
      <c r="H102" s="7"/>
      <c r="I102" s="3"/>
      <c r="J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41">
        <v>28079</v>
      </c>
      <c r="AY102" s="40">
        <f t="shared" si="23"/>
        <v>30.11534025374856</v>
      </c>
      <c r="AZ102" s="40">
        <f>BI102*K36</f>
        <v>130550.00000000001</v>
      </c>
      <c r="BA102" s="40"/>
      <c r="BB102" s="40"/>
      <c r="BC102" s="40">
        <f>K41*BJ102</f>
        <v>433500</v>
      </c>
      <c r="BD102" s="40"/>
      <c r="BE102" s="40"/>
      <c r="BF102" s="40">
        <f t="shared" si="24"/>
        <v>302950</v>
      </c>
      <c r="BG102" s="41">
        <f>(AY102=AY2636)*AX102</f>
        <v>0</v>
      </c>
      <c r="BH102" s="41">
        <f>(AY102=AY2638)*AX102</f>
        <v>0</v>
      </c>
      <c r="BI102" s="42">
        <v>130.55000000000001</v>
      </c>
      <c r="BJ102" s="42">
        <v>4.335</v>
      </c>
      <c r="BK102" s="40">
        <f t="shared" si="25"/>
        <v>-306950</v>
      </c>
      <c r="BL102" s="41">
        <f>(BK102=BK2638)*AX102</f>
        <v>0</v>
      </c>
      <c r="BM102" s="62">
        <f>(BK102=BK2638)*AY102</f>
        <v>0</v>
      </c>
      <c r="BN102" s="62">
        <f t="shared" si="26"/>
        <v>0</v>
      </c>
      <c r="BO102" s="62">
        <f t="shared" si="27"/>
        <v>0</v>
      </c>
      <c r="BP102" s="41">
        <f>(BK102=BK2636)*AX102</f>
        <v>0</v>
      </c>
      <c r="BQ102" s="45">
        <f>(BK102=BK2636)*AY102</f>
        <v>0</v>
      </c>
      <c r="BR102" s="62">
        <f t="shared" si="28"/>
        <v>0</v>
      </c>
      <c r="BS102" s="62">
        <f t="shared" si="29"/>
        <v>0</v>
      </c>
      <c r="BT102" s="40">
        <f>(J19-BI102)*J10</f>
        <v>-3195450</v>
      </c>
      <c r="BU102" s="40">
        <f>(J21-BJ102)*J12</f>
        <v>2888500</v>
      </c>
      <c r="BV102" s="47"/>
      <c r="BW102" s="47"/>
      <c r="BX102" s="1"/>
      <c r="BY102" s="1"/>
      <c r="BZ102" s="1"/>
      <c r="CE102" s="4"/>
      <c r="CF102" s="5"/>
      <c r="CH102" s="1"/>
      <c r="CI102" s="1"/>
      <c r="CJ102" s="1"/>
      <c r="CK102" s="1"/>
      <c r="CL102" s="1"/>
      <c r="CM102" s="1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</row>
    <row r="103" spans="2:123" ht="21" customHeight="1" x14ac:dyDescent="0.25">
      <c r="B103" s="25">
        <f t="shared" si="17"/>
        <v>28086</v>
      </c>
      <c r="C103" s="26">
        <f t="shared" si="18"/>
        <v>30.265895953757227</v>
      </c>
      <c r="D103" s="27">
        <f t="shared" si="19"/>
        <v>130.9</v>
      </c>
      <c r="E103" s="27">
        <f t="shared" si="20"/>
        <v>4.3250000000000002</v>
      </c>
      <c r="F103" s="26">
        <f t="shared" si="21"/>
        <v>130900</v>
      </c>
      <c r="G103" s="26">
        <f t="shared" si="22"/>
        <v>432500</v>
      </c>
      <c r="H103" s="7"/>
      <c r="I103" s="3"/>
      <c r="J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41">
        <v>28086</v>
      </c>
      <c r="AY103" s="40">
        <f t="shared" si="23"/>
        <v>30.265895953757227</v>
      </c>
      <c r="AZ103" s="40">
        <f>BI103*K36</f>
        <v>130900</v>
      </c>
      <c r="BA103" s="40"/>
      <c r="BB103" s="40"/>
      <c r="BC103" s="40">
        <f>K41*BJ103</f>
        <v>432500</v>
      </c>
      <c r="BD103" s="40"/>
      <c r="BE103" s="40"/>
      <c r="BF103" s="40">
        <f t="shared" si="24"/>
        <v>301600</v>
      </c>
      <c r="BG103" s="41">
        <f>(AY103=AY2636)*AX103</f>
        <v>0</v>
      </c>
      <c r="BH103" s="41">
        <f>(AY103=AY2638)*AX103</f>
        <v>0</v>
      </c>
      <c r="BI103" s="42">
        <v>130.9</v>
      </c>
      <c r="BJ103" s="42">
        <v>4.3250000000000002</v>
      </c>
      <c r="BK103" s="40">
        <f t="shared" si="25"/>
        <v>-305600</v>
      </c>
      <c r="BL103" s="41">
        <f>(BK103=BK2638)*AX103</f>
        <v>0</v>
      </c>
      <c r="BM103" s="62">
        <f>(BK103=BK2638)*AY103</f>
        <v>0</v>
      </c>
      <c r="BN103" s="62">
        <f t="shared" si="26"/>
        <v>0</v>
      </c>
      <c r="BO103" s="62">
        <f t="shared" si="27"/>
        <v>0</v>
      </c>
      <c r="BP103" s="41">
        <f>(BK103=BK2636)*AX103</f>
        <v>0</v>
      </c>
      <c r="BQ103" s="45">
        <f>(BK103=BK2636)*AY103</f>
        <v>0</v>
      </c>
      <c r="BR103" s="62">
        <f t="shared" si="28"/>
        <v>0</v>
      </c>
      <c r="BS103" s="62">
        <f t="shared" si="29"/>
        <v>0</v>
      </c>
      <c r="BT103" s="40">
        <f>(J19-BI103)*J10</f>
        <v>-3195100</v>
      </c>
      <c r="BU103" s="40">
        <f>(J21-BJ103)*J12</f>
        <v>2889500</v>
      </c>
      <c r="BV103" s="47"/>
      <c r="BW103" s="47"/>
      <c r="BX103" s="1"/>
      <c r="BY103" s="1"/>
      <c r="BZ103" s="1"/>
      <c r="CE103" s="4"/>
      <c r="CF103" s="5"/>
      <c r="CH103" s="1"/>
      <c r="CI103" s="1"/>
      <c r="CJ103" s="1"/>
      <c r="CK103" s="1"/>
      <c r="CL103" s="1"/>
      <c r="CM103" s="1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</row>
    <row r="104" spans="2:123" ht="21" customHeight="1" x14ac:dyDescent="0.25">
      <c r="B104" s="25">
        <f t="shared" si="17"/>
        <v>28093</v>
      </c>
      <c r="C104" s="26">
        <f t="shared" si="18"/>
        <v>30.230680507497119</v>
      </c>
      <c r="D104" s="27">
        <f t="shared" si="19"/>
        <v>131.05000000000001</v>
      </c>
      <c r="E104" s="27">
        <f t="shared" si="20"/>
        <v>4.335</v>
      </c>
      <c r="F104" s="26">
        <f t="shared" si="21"/>
        <v>131050.00000000001</v>
      </c>
      <c r="G104" s="26">
        <f t="shared" si="22"/>
        <v>433500</v>
      </c>
      <c r="H104" s="7"/>
      <c r="I104" s="3"/>
      <c r="J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41">
        <v>28093</v>
      </c>
      <c r="AY104" s="40">
        <f t="shared" si="23"/>
        <v>30.230680507497119</v>
      </c>
      <c r="AZ104" s="40">
        <f>BI104*K36</f>
        <v>131050.00000000001</v>
      </c>
      <c r="BA104" s="40"/>
      <c r="BB104" s="40"/>
      <c r="BC104" s="40">
        <f>K41*BJ104</f>
        <v>433500</v>
      </c>
      <c r="BD104" s="40"/>
      <c r="BE104" s="40"/>
      <c r="BF104" s="40">
        <f t="shared" si="24"/>
        <v>302450</v>
      </c>
      <c r="BG104" s="41">
        <f>(AY104=AY2636)*AX104</f>
        <v>0</v>
      </c>
      <c r="BH104" s="41">
        <f>(AY104=AY2638)*AX104</f>
        <v>0</v>
      </c>
      <c r="BI104" s="42">
        <v>131.05000000000001</v>
      </c>
      <c r="BJ104" s="42">
        <v>4.335</v>
      </c>
      <c r="BK104" s="40">
        <f t="shared" si="25"/>
        <v>-306450</v>
      </c>
      <c r="BL104" s="41">
        <f>(BK104=BK2638)*AX104</f>
        <v>0</v>
      </c>
      <c r="BM104" s="62">
        <f>(BK104=BK2638)*AY104</f>
        <v>0</v>
      </c>
      <c r="BN104" s="62">
        <f t="shared" si="26"/>
        <v>0</v>
      </c>
      <c r="BO104" s="62">
        <f t="shared" si="27"/>
        <v>0</v>
      </c>
      <c r="BP104" s="41">
        <f>(BK104=BK2636)*AX104</f>
        <v>0</v>
      </c>
      <c r="BQ104" s="45">
        <f>(BK104=BK2636)*AY104</f>
        <v>0</v>
      </c>
      <c r="BR104" s="62">
        <f t="shared" si="28"/>
        <v>0</v>
      </c>
      <c r="BS104" s="62">
        <f t="shared" si="29"/>
        <v>0</v>
      </c>
      <c r="BT104" s="40">
        <f>(J19-BI104)*J10</f>
        <v>-3194950</v>
      </c>
      <c r="BU104" s="40">
        <f>(J21-BJ104)*J12</f>
        <v>2888500</v>
      </c>
      <c r="BV104" s="47"/>
      <c r="BW104" s="47"/>
      <c r="BX104" s="1"/>
      <c r="BY104" s="1"/>
      <c r="BZ104" s="1"/>
      <c r="CE104" s="4"/>
      <c r="CF104" s="5"/>
      <c r="CH104" s="1"/>
      <c r="CI104" s="1"/>
      <c r="CJ104" s="1"/>
      <c r="CK104" s="1"/>
      <c r="CL104" s="1"/>
      <c r="CM104" s="1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</row>
    <row r="105" spans="2:123" ht="21" customHeight="1" x14ac:dyDescent="0.25">
      <c r="B105" s="25">
        <f t="shared" si="17"/>
        <v>28100</v>
      </c>
      <c r="C105" s="26">
        <f t="shared" si="18"/>
        <v>31.284090909090907</v>
      </c>
      <c r="D105" s="27">
        <f t="shared" si="19"/>
        <v>137.65</v>
      </c>
      <c r="E105" s="27">
        <f t="shared" si="20"/>
        <v>4.4000000000000004</v>
      </c>
      <c r="F105" s="26">
        <f t="shared" si="21"/>
        <v>137650</v>
      </c>
      <c r="G105" s="26">
        <f t="shared" si="22"/>
        <v>440000.00000000006</v>
      </c>
      <c r="H105" s="7"/>
      <c r="I105" s="3"/>
      <c r="J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41">
        <v>28100</v>
      </c>
      <c r="AY105" s="40">
        <f t="shared" si="23"/>
        <v>31.284090909090907</v>
      </c>
      <c r="AZ105" s="40">
        <f>BI105*K36</f>
        <v>137650</v>
      </c>
      <c r="BA105" s="40"/>
      <c r="BB105" s="40"/>
      <c r="BC105" s="40">
        <f>K41*BJ105</f>
        <v>440000.00000000006</v>
      </c>
      <c r="BD105" s="40"/>
      <c r="BE105" s="40"/>
      <c r="BF105" s="40">
        <f t="shared" si="24"/>
        <v>302350.00000000006</v>
      </c>
      <c r="BG105" s="41">
        <f>(AY105=AY2636)*AX105</f>
        <v>0</v>
      </c>
      <c r="BH105" s="41">
        <f>(AY105=AY2638)*AX105</f>
        <v>0</v>
      </c>
      <c r="BI105" s="42">
        <v>137.65</v>
      </c>
      <c r="BJ105" s="42">
        <v>4.4000000000000004</v>
      </c>
      <c r="BK105" s="40">
        <f t="shared" si="25"/>
        <v>-306350</v>
      </c>
      <c r="BL105" s="41">
        <f>(BK105=BK2638)*AX105</f>
        <v>0</v>
      </c>
      <c r="BM105" s="62">
        <f>(BK105=BK2638)*AY105</f>
        <v>0</v>
      </c>
      <c r="BN105" s="62">
        <f t="shared" si="26"/>
        <v>0</v>
      </c>
      <c r="BO105" s="62">
        <f t="shared" si="27"/>
        <v>0</v>
      </c>
      <c r="BP105" s="41">
        <f>(BK105=BK2636)*AX105</f>
        <v>0</v>
      </c>
      <c r="BQ105" s="45">
        <f>(BK105=BK2636)*AY105</f>
        <v>0</v>
      </c>
      <c r="BR105" s="62">
        <f t="shared" si="28"/>
        <v>0</v>
      </c>
      <c r="BS105" s="62">
        <f t="shared" si="29"/>
        <v>0</v>
      </c>
      <c r="BT105" s="40">
        <f>(J19-BI105)*J10</f>
        <v>-3188350</v>
      </c>
      <c r="BU105" s="40">
        <f>(J21-BJ105)*J12</f>
        <v>2882000</v>
      </c>
      <c r="BV105" s="47"/>
      <c r="BW105" s="47"/>
      <c r="CB105" s="4"/>
      <c r="CC105" s="5"/>
      <c r="CE105" s="4"/>
      <c r="CF105" s="5"/>
      <c r="CH105" s="1"/>
      <c r="CI105" s="1"/>
      <c r="CJ105" s="1"/>
      <c r="CK105" s="1"/>
      <c r="CL105" s="1"/>
      <c r="CM105" s="1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</row>
    <row r="106" spans="2:123" ht="21" customHeight="1" x14ac:dyDescent="0.25">
      <c r="B106" s="25">
        <f t="shared" si="17"/>
        <v>28107</v>
      </c>
      <c r="C106" s="26">
        <f t="shared" si="18"/>
        <v>30.755813953488374</v>
      </c>
      <c r="D106" s="27">
        <f t="shared" si="19"/>
        <v>132.25</v>
      </c>
      <c r="E106" s="27">
        <f t="shared" si="20"/>
        <v>4.3</v>
      </c>
      <c r="F106" s="26">
        <f t="shared" si="21"/>
        <v>132250</v>
      </c>
      <c r="G106" s="26">
        <f t="shared" si="22"/>
        <v>430000</v>
      </c>
      <c r="H106" s="7"/>
      <c r="I106" s="3"/>
      <c r="J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41">
        <v>28107</v>
      </c>
      <c r="AY106" s="40">
        <f t="shared" si="23"/>
        <v>30.755813953488374</v>
      </c>
      <c r="AZ106" s="40">
        <f>BI106*K36</f>
        <v>132250</v>
      </c>
      <c r="BA106" s="40"/>
      <c r="BB106" s="40"/>
      <c r="BC106" s="40">
        <f>K41*BJ106</f>
        <v>430000</v>
      </c>
      <c r="BD106" s="40"/>
      <c r="BE106" s="40"/>
      <c r="BF106" s="40">
        <f t="shared" si="24"/>
        <v>297750</v>
      </c>
      <c r="BG106" s="41">
        <f>(AY106=AY2636)*AX106</f>
        <v>0</v>
      </c>
      <c r="BH106" s="41">
        <f>(AY106=AY2638)*AX106</f>
        <v>0</v>
      </c>
      <c r="BI106" s="42">
        <v>132.25</v>
      </c>
      <c r="BJ106" s="42">
        <v>4.3</v>
      </c>
      <c r="BK106" s="40">
        <f t="shared" si="25"/>
        <v>-301750</v>
      </c>
      <c r="BL106" s="41">
        <f>(BK106=BK2638)*AX106</f>
        <v>0</v>
      </c>
      <c r="BM106" s="62">
        <f>(BK106=BK2638)*AY106</f>
        <v>0</v>
      </c>
      <c r="BN106" s="62">
        <f t="shared" si="26"/>
        <v>0</v>
      </c>
      <c r="BO106" s="62">
        <f t="shared" si="27"/>
        <v>0</v>
      </c>
      <c r="BP106" s="41">
        <f>(BK106=BK2636)*AX106</f>
        <v>0</v>
      </c>
      <c r="BQ106" s="45">
        <f>(BK106=BK2636)*AY106</f>
        <v>0</v>
      </c>
      <c r="BR106" s="62">
        <f t="shared" si="28"/>
        <v>0</v>
      </c>
      <c r="BS106" s="62">
        <f t="shared" si="29"/>
        <v>0</v>
      </c>
      <c r="BT106" s="40">
        <f>(J19-BI106)*J10</f>
        <v>-3193750</v>
      </c>
      <c r="BU106" s="40">
        <f>(J21-BJ106)*J12</f>
        <v>2892000</v>
      </c>
      <c r="BV106" s="47"/>
      <c r="BW106" s="47"/>
      <c r="BX106" s="1"/>
      <c r="BY106" s="1"/>
      <c r="BZ106" s="1"/>
      <c r="CE106" s="4"/>
      <c r="CF106" s="5"/>
      <c r="CH106" s="1"/>
      <c r="CI106" s="1"/>
      <c r="CJ106" s="1"/>
      <c r="CK106" s="1"/>
      <c r="CL106" s="1"/>
      <c r="CM106" s="1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</row>
    <row r="107" spans="2:123" ht="21" customHeight="1" x14ac:dyDescent="0.25">
      <c r="B107" s="25">
        <f t="shared" si="17"/>
        <v>28114</v>
      </c>
      <c r="C107" s="26">
        <f t="shared" si="18"/>
        <v>30.636574074074069</v>
      </c>
      <c r="D107" s="27">
        <f t="shared" si="19"/>
        <v>132.35</v>
      </c>
      <c r="E107" s="27">
        <f t="shared" si="20"/>
        <v>4.32</v>
      </c>
      <c r="F107" s="26">
        <f t="shared" si="21"/>
        <v>132350</v>
      </c>
      <c r="G107" s="26">
        <f t="shared" si="22"/>
        <v>432000</v>
      </c>
      <c r="H107" s="7"/>
      <c r="I107" s="3"/>
      <c r="J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41">
        <v>28114</v>
      </c>
      <c r="AY107" s="40">
        <f t="shared" si="23"/>
        <v>30.636574074074069</v>
      </c>
      <c r="AZ107" s="40">
        <f>BI107*K36</f>
        <v>132350</v>
      </c>
      <c r="BA107" s="40"/>
      <c r="BB107" s="40"/>
      <c r="BC107" s="40">
        <f>K41*BJ107</f>
        <v>432000</v>
      </c>
      <c r="BD107" s="40"/>
      <c r="BE107" s="40"/>
      <c r="BF107" s="40">
        <f t="shared" si="24"/>
        <v>299650</v>
      </c>
      <c r="BG107" s="41">
        <f>(AY107=AY2636)*AX107</f>
        <v>0</v>
      </c>
      <c r="BH107" s="41">
        <f>(AY107=AY2638)*AX107</f>
        <v>0</v>
      </c>
      <c r="BI107" s="42">
        <v>132.35</v>
      </c>
      <c r="BJ107" s="42">
        <v>4.32</v>
      </c>
      <c r="BK107" s="40">
        <f t="shared" si="25"/>
        <v>-303650</v>
      </c>
      <c r="BL107" s="41">
        <f>(BK107=BK2638)*AX107</f>
        <v>0</v>
      </c>
      <c r="BM107" s="62">
        <f>(BK107=BK2638)*AY107</f>
        <v>0</v>
      </c>
      <c r="BN107" s="62">
        <f t="shared" si="26"/>
        <v>0</v>
      </c>
      <c r="BO107" s="62">
        <f t="shared" si="27"/>
        <v>0</v>
      </c>
      <c r="BP107" s="41">
        <f>(BK107=BK2636)*AX107</f>
        <v>0</v>
      </c>
      <c r="BQ107" s="45">
        <f>(BK107=BK2636)*AY107</f>
        <v>0</v>
      </c>
      <c r="BR107" s="62">
        <f t="shared" si="28"/>
        <v>0</v>
      </c>
      <c r="BS107" s="62">
        <f t="shared" si="29"/>
        <v>0</v>
      </c>
      <c r="BT107" s="40">
        <f>(J19-BI107)*J10</f>
        <v>-3193650</v>
      </c>
      <c r="BU107" s="40">
        <f>(J21-BJ107)*J12</f>
        <v>2890000</v>
      </c>
      <c r="BV107" s="47"/>
      <c r="BW107" s="47"/>
      <c r="BX107" s="1"/>
      <c r="BY107" s="1"/>
      <c r="BZ107" s="1"/>
      <c r="CE107" s="4"/>
      <c r="CF107" s="5"/>
      <c r="CH107" s="1"/>
      <c r="CI107" s="1"/>
      <c r="CJ107" s="1"/>
      <c r="CK107" s="1"/>
      <c r="CL107" s="1"/>
      <c r="CM107" s="1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</row>
    <row r="108" spans="2:123" ht="21" customHeight="1" x14ac:dyDescent="0.25">
      <c r="B108" s="25">
        <f t="shared" si="17"/>
        <v>28121</v>
      </c>
      <c r="C108" s="26">
        <f t="shared" si="18"/>
        <v>30.8</v>
      </c>
      <c r="D108" s="27">
        <f t="shared" si="19"/>
        <v>134.75</v>
      </c>
      <c r="E108" s="27">
        <f t="shared" si="20"/>
        <v>4.375</v>
      </c>
      <c r="F108" s="26">
        <f t="shared" si="21"/>
        <v>134750</v>
      </c>
      <c r="G108" s="26">
        <f t="shared" si="22"/>
        <v>437500</v>
      </c>
      <c r="H108" s="7"/>
      <c r="I108" s="3"/>
      <c r="J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41">
        <v>28121</v>
      </c>
      <c r="AY108" s="40">
        <f t="shared" si="23"/>
        <v>30.8</v>
      </c>
      <c r="AZ108" s="40">
        <f>BI108*K36</f>
        <v>134750</v>
      </c>
      <c r="BA108" s="40"/>
      <c r="BB108" s="40"/>
      <c r="BC108" s="40">
        <f>K41*BJ108</f>
        <v>437500</v>
      </c>
      <c r="BD108" s="40"/>
      <c r="BE108" s="40"/>
      <c r="BF108" s="40">
        <f t="shared" si="24"/>
        <v>302750</v>
      </c>
      <c r="BG108" s="41">
        <f>(AY108=AY2636)*AX108</f>
        <v>0</v>
      </c>
      <c r="BH108" s="41">
        <f>(AY108=AY2638)*AX108</f>
        <v>0</v>
      </c>
      <c r="BI108" s="42">
        <v>134.75</v>
      </c>
      <c r="BJ108" s="42">
        <v>4.375</v>
      </c>
      <c r="BK108" s="40">
        <f t="shared" si="25"/>
        <v>-306750</v>
      </c>
      <c r="BL108" s="41">
        <f>(BK108=BK2638)*AX108</f>
        <v>0</v>
      </c>
      <c r="BM108" s="62">
        <f>(BK108=BK2638)*AY108</f>
        <v>0</v>
      </c>
      <c r="BN108" s="62">
        <f t="shared" si="26"/>
        <v>0</v>
      </c>
      <c r="BO108" s="62">
        <f t="shared" si="27"/>
        <v>0</v>
      </c>
      <c r="BP108" s="41">
        <f>(BK108=BK2636)*AX108</f>
        <v>0</v>
      </c>
      <c r="BQ108" s="45">
        <f>(BK108=BK2636)*AY108</f>
        <v>0</v>
      </c>
      <c r="BR108" s="62">
        <f t="shared" si="28"/>
        <v>0</v>
      </c>
      <c r="BS108" s="62">
        <f t="shared" si="29"/>
        <v>0</v>
      </c>
      <c r="BT108" s="40">
        <f>(J19-BI108)*J10</f>
        <v>-3191250</v>
      </c>
      <c r="BU108" s="40">
        <f>(J21-BJ108)*J12</f>
        <v>2884500</v>
      </c>
      <c r="BV108" s="47"/>
      <c r="BW108" s="47"/>
      <c r="BX108" s="1"/>
      <c r="BY108" s="1"/>
      <c r="BZ108" s="1"/>
      <c r="CE108" s="4"/>
      <c r="CF108" s="5"/>
      <c r="CH108" s="1"/>
      <c r="CI108" s="1"/>
      <c r="CJ108" s="1"/>
      <c r="CK108" s="1"/>
      <c r="CL108" s="1"/>
      <c r="CM108" s="1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</row>
    <row r="109" spans="2:123" ht="21" customHeight="1" x14ac:dyDescent="0.25">
      <c r="B109" s="25">
        <f t="shared" si="17"/>
        <v>28128</v>
      </c>
      <c r="C109" s="26">
        <f t="shared" si="18"/>
        <v>30.113378684807259</v>
      </c>
      <c r="D109" s="27">
        <f t="shared" si="19"/>
        <v>132.80000000000001</v>
      </c>
      <c r="E109" s="27">
        <f t="shared" si="20"/>
        <v>4.41</v>
      </c>
      <c r="F109" s="26">
        <f t="shared" si="21"/>
        <v>132800</v>
      </c>
      <c r="G109" s="26">
        <f t="shared" si="22"/>
        <v>441000</v>
      </c>
      <c r="H109" s="7"/>
      <c r="I109" s="3"/>
      <c r="J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41">
        <v>28128</v>
      </c>
      <c r="AY109" s="40">
        <f t="shared" si="23"/>
        <v>30.113378684807259</v>
      </c>
      <c r="AZ109" s="40">
        <f>BI109*K36</f>
        <v>132800</v>
      </c>
      <c r="BA109" s="40"/>
      <c r="BB109" s="40"/>
      <c r="BC109" s="40">
        <f>K41*BJ109</f>
        <v>441000</v>
      </c>
      <c r="BD109" s="40"/>
      <c r="BE109" s="40"/>
      <c r="BF109" s="40">
        <f t="shared" si="24"/>
        <v>308200</v>
      </c>
      <c r="BG109" s="41">
        <f>(AY109=AY2636)*AX109</f>
        <v>0</v>
      </c>
      <c r="BH109" s="41">
        <f>(AY109=AY2638)*AX109</f>
        <v>0</v>
      </c>
      <c r="BI109" s="42">
        <v>132.80000000000001</v>
      </c>
      <c r="BJ109" s="42">
        <v>4.41</v>
      </c>
      <c r="BK109" s="40">
        <f t="shared" si="25"/>
        <v>-312200</v>
      </c>
      <c r="BL109" s="41">
        <f>(BK109=BK2638)*AX109</f>
        <v>0</v>
      </c>
      <c r="BM109" s="62">
        <f>(BK109=BK2638)*AY109</f>
        <v>0</v>
      </c>
      <c r="BN109" s="62">
        <f t="shared" si="26"/>
        <v>0</v>
      </c>
      <c r="BO109" s="62">
        <f t="shared" si="27"/>
        <v>0</v>
      </c>
      <c r="BP109" s="41">
        <f>(BK109=BK2636)*AX109</f>
        <v>0</v>
      </c>
      <c r="BQ109" s="45">
        <f>(BK109=BK2636)*AY109</f>
        <v>0</v>
      </c>
      <c r="BR109" s="62">
        <f t="shared" si="28"/>
        <v>0</v>
      </c>
      <c r="BS109" s="62">
        <f t="shared" si="29"/>
        <v>0</v>
      </c>
      <c r="BT109" s="40">
        <f>(J19-BI109)*J10</f>
        <v>-3193200</v>
      </c>
      <c r="BU109" s="40">
        <f>(J21-BJ109)*J12</f>
        <v>2881000</v>
      </c>
      <c r="BV109" s="47"/>
      <c r="BW109" s="47"/>
      <c r="BX109" s="1"/>
      <c r="BY109" s="1"/>
      <c r="BZ109" s="1"/>
      <c r="CE109" s="4"/>
      <c r="CF109" s="5"/>
      <c r="CH109" s="1"/>
      <c r="CI109" s="1"/>
      <c r="CJ109" s="1"/>
      <c r="CK109" s="1"/>
      <c r="CL109" s="1"/>
      <c r="CM109" s="1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</row>
    <row r="110" spans="2:123" ht="21" customHeight="1" x14ac:dyDescent="0.25">
      <c r="B110" s="25">
        <f t="shared" si="17"/>
        <v>28135</v>
      </c>
      <c r="C110" s="26">
        <f t="shared" si="18"/>
        <v>30.403690888119957</v>
      </c>
      <c r="D110" s="27">
        <f t="shared" si="19"/>
        <v>131.80000000000001</v>
      </c>
      <c r="E110" s="27">
        <f t="shared" si="20"/>
        <v>4.335</v>
      </c>
      <c r="F110" s="26">
        <f t="shared" si="21"/>
        <v>131800</v>
      </c>
      <c r="G110" s="26">
        <f t="shared" si="22"/>
        <v>433500</v>
      </c>
      <c r="H110" s="7"/>
      <c r="I110" s="3"/>
      <c r="J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41">
        <v>28135</v>
      </c>
      <c r="AY110" s="40">
        <f t="shared" si="23"/>
        <v>30.403690888119957</v>
      </c>
      <c r="AZ110" s="40">
        <f>BI110*K36</f>
        <v>131800</v>
      </c>
      <c r="BA110" s="40"/>
      <c r="BB110" s="40"/>
      <c r="BC110" s="40">
        <f>K41*BJ110</f>
        <v>433500</v>
      </c>
      <c r="BD110" s="40"/>
      <c r="BE110" s="40"/>
      <c r="BF110" s="40">
        <f t="shared" si="24"/>
        <v>301700</v>
      </c>
      <c r="BG110" s="41">
        <f>(AY110=AY2636)*AX110</f>
        <v>0</v>
      </c>
      <c r="BH110" s="41">
        <f>(AY110=AY2638)*AX110</f>
        <v>0</v>
      </c>
      <c r="BI110" s="42">
        <v>131.80000000000001</v>
      </c>
      <c r="BJ110" s="42">
        <v>4.335</v>
      </c>
      <c r="BK110" s="40">
        <f t="shared" si="25"/>
        <v>-305700</v>
      </c>
      <c r="BL110" s="41">
        <f>(BK110=BK2638)*AX110</f>
        <v>0</v>
      </c>
      <c r="BM110" s="62">
        <f>(BK110=BK2638)*AY110</f>
        <v>0</v>
      </c>
      <c r="BN110" s="62">
        <f t="shared" si="26"/>
        <v>0</v>
      </c>
      <c r="BO110" s="62">
        <f t="shared" si="27"/>
        <v>0</v>
      </c>
      <c r="BP110" s="41">
        <f>(BK110=BK2636)*AX110</f>
        <v>0</v>
      </c>
      <c r="BQ110" s="45">
        <f>(BK110=BK2636)*AY110</f>
        <v>0</v>
      </c>
      <c r="BR110" s="62">
        <f t="shared" si="28"/>
        <v>0</v>
      </c>
      <c r="BS110" s="62">
        <f t="shared" si="29"/>
        <v>0</v>
      </c>
      <c r="BT110" s="40">
        <f>(J19-BI110)*J10</f>
        <v>-3194200</v>
      </c>
      <c r="BU110" s="40">
        <f>(J21-BJ110)*J12</f>
        <v>2888500</v>
      </c>
      <c r="BV110" s="47"/>
      <c r="BW110" s="47"/>
      <c r="BX110" s="1"/>
      <c r="BY110" s="1"/>
      <c r="BZ110" s="1"/>
      <c r="CE110" s="4"/>
      <c r="CF110" s="5"/>
      <c r="CH110" s="1"/>
      <c r="CI110" s="1"/>
      <c r="CJ110" s="1"/>
      <c r="CK110" s="1"/>
      <c r="CL110" s="1"/>
      <c r="CM110" s="1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</row>
    <row r="111" spans="2:123" ht="21" customHeight="1" x14ac:dyDescent="0.25">
      <c r="B111" s="25">
        <f t="shared" si="17"/>
        <v>28142</v>
      </c>
      <c r="C111" s="26">
        <f t="shared" si="18"/>
        <v>30.011350737797951</v>
      </c>
      <c r="D111" s="27">
        <f t="shared" si="19"/>
        <v>132.19999999999999</v>
      </c>
      <c r="E111" s="27">
        <f t="shared" si="20"/>
        <v>4.4050000000000002</v>
      </c>
      <c r="F111" s="26">
        <f t="shared" si="21"/>
        <v>132200</v>
      </c>
      <c r="G111" s="26">
        <f t="shared" si="22"/>
        <v>440500</v>
      </c>
      <c r="H111" s="7"/>
      <c r="I111" s="3"/>
      <c r="J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41">
        <v>28142</v>
      </c>
      <c r="AY111" s="40">
        <f t="shared" si="23"/>
        <v>30.011350737797951</v>
      </c>
      <c r="AZ111" s="40">
        <f>BI111*K36</f>
        <v>132200</v>
      </c>
      <c r="BA111" s="40"/>
      <c r="BB111" s="40"/>
      <c r="BC111" s="40">
        <f>K41*BJ111</f>
        <v>440500</v>
      </c>
      <c r="BD111" s="40"/>
      <c r="BE111" s="40"/>
      <c r="BF111" s="40">
        <f t="shared" si="24"/>
        <v>308300</v>
      </c>
      <c r="BG111" s="41">
        <f>(AY111=AY2636)*AX111</f>
        <v>0</v>
      </c>
      <c r="BH111" s="41">
        <f>(AY111=AY2638)*AX111</f>
        <v>0</v>
      </c>
      <c r="BI111" s="42">
        <v>132.19999999999999</v>
      </c>
      <c r="BJ111" s="42">
        <v>4.4050000000000002</v>
      </c>
      <c r="BK111" s="40">
        <f t="shared" si="25"/>
        <v>-312300</v>
      </c>
      <c r="BL111" s="41">
        <f>(BK111=BK2638)*AX111</f>
        <v>0</v>
      </c>
      <c r="BM111" s="62">
        <f>(BK111=BK2638)*AY111</f>
        <v>0</v>
      </c>
      <c r="BN111" s="62">
        <f t="shared" si="26"/>
        <v>0</v>
      </c>
      <c r="BO111" s="62">
        <f t="shared" si="27"/>
        <v>0</v>
      </c>
      <c r="BP111" s="41">
        <f>(BK111=BK2636)*AX111</f>
        <v>0</v>
      </c>
      <c r="BQ111" s="45">
        <f>(BK111=BK2636)*AY111</f>
        <v>0</v>
      </c>
      <c r="BR111" s="62">
        <f t="shared" si="28"/>
        <v>0</v>
      </c>
      <c r="BS111" s="62">
        <f t="shared" si="29"/>
        <v>0</v>
      </c>
      <c r="BT111" s="40">
        <f>(J19-BI111)*J10</f>
        <v>-3193800</v>
      </c>
      <c r="BU111" s="40">
        <f>(J21-BJ111)*J12</f>
        <v>2881500</v>
      </c>
      <c r="BV111" s="47"/>
      <c r="BW111" s="47"/>
      <c r="BX111" s="1"/>
      <c r="BY111" s="1"/>
      <c r="BZ111" s="1"/>
      <c r="CE111" s="5"/>
      <c r="CF111" s="9"/>
      <c r="CH111" s="1"/>
      <c r="CI111" s="1"/>
      <c r="CJ111" s="1"/>
      <c r="CK111" s="1"/>
      <c r="CL111" s="1"/>
      <c r="CM111" s="1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</row>
    <row r="112" spans="2:123" ht="21" customHeight="1" x14ac:dyDescent="0.25">
      <c r="B112" s="25">
        <f t="shared" si="17"/>
        <v>28149</v>
      </c>
      <c r="C112" s="26">
        <f t="shared" si="18"/>
        <v>29.47250280583614</v>
      </c>
      <c r="D112" s="27">
        <f t="shared" si="19"/>
        <v>131.30000000000001</v>
      </c>
      <c r="E112" s="27">
        <f t="shared" si="20"/>
        <v>4.4550000000000001</v>
      </c>
      <c r="F112" s="26">
        <f t="shared" si="21"/>
        <v>131300</v>
      </c>
      <c r="G112" s="26">
        <f t="shared" si="22"/>
        <v>445500</v>
      </c>
      <c r="H112" s="7"/>
      <c r="I112" s="3"/>
      <c r="J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41">
        <v>28149</v>
      </c>
      <c r="AY112" s="40">
        <f t="shared" si="23"/>
        <v>29.47250280583614</v>
      </c>
      <c r="AZ112" s="40">
        <f>BI112*K36</f>
        <v>131300</v>
      </c>
      <c r="BA112" s="40"/>
      <c r="BB112" s="40"/>
      <c r="BC112" s="40">
        <f>K41*BJ112</f>
        <v>445500</v>
      </c>
      <c r="BD112" s="40"/>
      <c r="BE112" s="40"/>
      <c r="BF112" s="40">
        <f t="shared" si="24"/>
        <v>314200</v>
      </c>
      <c r="BG112" s="41">
        <f>(AY112=AY2636)*AX112</f>
        <v>0</v>
      </c>
      <c r="BH112" s="41">
        <f>(AY112=AY2638)*AX112</f>
        <v>0</v>
      </c>
      <c r="BI112" s="42">
        <v>131.30000000000001</v>
      </c>
      <c r="BJ112" s="42">
        <v>4.4550000000000001</v>
      </c>
      <c r="BK112" s="40">
        <f t="shared" si="25"/>
        <v>-318200</v>
      </c>
      <c r="BL112" s="41">
        <f>(BK112=BK2638)*AX112</f>
        <v>0</v>
      </c>
      <c r="BM112" s="62">
        <f>(BK112=BK2638)*AY112</f>
        <v>0</v>
      </c>
      <c r="BN112" s="62">
        <f t="shared" si="26"/>
        <v>0</v>
      </c>
      <c r="BO112" s="62">
        <f t="shared" si="27"/>
        <v>0</v>
      </c>
      <c r="BP112" s="41">
        <f>(BK112=BK2636)*AX112</f>
        <v>0</v>
      </c>
      <c r="BQ112" s="45">
        <f>(BK112=BK2636)*AY112</f>
        <v>0</v>
      </c>
      <c r="BR112" s="62">
        <f t="shared" ref="BR112:BR137" si="30">(BQ112&gt;0)*BI112</f>
        <v>0</v>
      </c>
      <c r="BS112" s="62">
        <f t="shared" ref="BS112:BS137" si="31">(BQ112&gt;0)*BJ112</f>
        <v>0</v>
      </c>
      <c r="BT112" s="40">
        <f>(J19-BI112)*J10</f>
        <v>-3194700</v>
      </c>
      <c r="BU112" s="40">
        <f>(J21-BJ112)*J12</f>
        <v>2876500</v>
      </c>
      <c r="BV112" s="47"/>
      <c r="BW112" s="47"/>
      <c r="BX112" s="1"/>
      <c r="BY112" s="1"/>
      <c r="BZ112" s="1"/>
      <c r="CE112" s="5"/>
      <c r="CF112" s="9"/>
      <c r="CH112" s="1"/>
      <c r="CI112" s="1"/>
      <c r="CJ112" s="1"/>
      <c r="CK112" s="1"/>
      <c r="CL112" s="1"/>
      <c r="CM112" s="1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</row>
    <row r="113" spans="2:123" ht="21" customHeight="1" x14ac:dyDescent="0.25">
      <c r="B113" s="25">
        <f t="shared" si="17"/>
        <v>28156</v>
      </c>
      <c r="C113" s="26">
        <f t="shared" si="18"/>
        <v>29.43333333333333</v>
      </c>
      <c r="D113" s="27">
        <f t="shared" si="19"/>
        <v>132.44999999999999</v>
      </c>
      <c r="E113" s="27">
        <f t="shared" si="20"/>
        <v>4.5</v>
      </c>
      <c r="F113" s="26">
        <f t="shared" si="21"/>
        <v>132450</v>
      </c>
      <c r="G113" s="26">
        <f t="shared" si="22"/>
        <v>450000</v>
      </c>
      <c r="H113" s="7"/>
      <c r="I113" s="3"/>
      <c r="J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41">
        <v>28156</v>
      </c>
      <c r="AY113" s="40">
        <f t="shared" si="23"/>
        <v>29.43333333333333</v>
      </c>
      <c r="AZ113" s="40">
        <f>BI113*K36</f>
        <v>132450</v>
      </c>
      <c r="BA113" s="40"/>
      <c r="BB113" s="40"/>
      <c r="BC113" s="40">
        <f>K41*BJ113</f>
        <v>450000</v>
      </c>
      <c r="BD113" s="40"/>
      <c r="BE113" s="40"/>
      <c r="BF113" s="40">
        <f t="shared" si="24"/>
        <v>317550</v>
      </c>
      <c r="BG113" s="41">
        <f>(AY113=AY2636)*AX113</f>
        <v>0</v>
      </c>
      <c r="BH113" s="41">
        <f>(AY113=AY2638)*AX113</f>
        <v>0</v>
      </c>
      <c r="BI113" s="42">
        <v>132.44999999999999</v>
      </c>
      <c r="BJ113" s="42">
        <v>4.5</v>
      </c>
      <c r="BK113" s="40">
        <f t="shared" si="25"/>
        <v>-321550</v>
      </c>
      <c r="BL113" s="41">
        <f>(BK113=BK2638)*AX113</f>
        <v>0</v>
      </c>
      <c r="BM113" s="62">
        <f>(BK113=BK2638)*AY113</f>
        <v>0</v>
      </c>
      <c r="BN113" s="62">
        <f t="shared" si="26"/>
        <v>0</v>
      </c>
      <c r="BO113" s="62">
        <f t="shared" si="27"/>
        <v>0</v>
      </c>
      <c r="BP113" s="41">
        <f>(BK113=BK2636)*AX113</f>
        <v>0</v>
      </c>
      <c r="BQ113" s="45">
        <f>(BK113=BK2636)*AY113</f>
        <v>0</v>
      </c>
      <c r="BR113" s="62">
        <f t="shared" si="30"/>
        <v>0</v>
      </c>
      <c r="BS113" s="62">
        <f t="shared" si="31"/>
        <v>0</v>
      </c>
      <c r="BT113" s="40">
        <f>(J19-BI113)*J10</f>
        <v>-3193550</v>
      </c>
      <c r="BU113" s="40">
        <f>(J21-BJ113)*J12</f>
        <v>2872000</v>
      </c>
      <c r="BV113" s="47"/>
      <c r="BW113" s="47"/>
      <c r="BX113" s="1"/>
      <c r="BY113" s="1"/>
      <c r="BZ113" s="1"/>
      <c r="CE113" s="5"/>
      <c r="CF113" s="9"/>
      <c r="CH113" s="1"/>
      <c r="CI113" s="1"/>
      <c r="CJ113" s="1"/>
      <c r="CK113" s="1"/>
      <c r="CL113" s="1"/>
      <c r="CM113" s="1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</row>
    <row r="114" spans="2:123" ht="21" customHeight="1" x14ac:dyDescent="0.25">
      <c r="B114" s="25">
        <f t="shared" si="17"/>
        <v>28163</v>
      </c>
      <c r="C114" s="26">
        <f t="shared" si="18"/>
        <v>30.201342281879196</v>
      </c>
      <c r="D114" s="27">
        <f t="shared" si="19"/>
        <v>135</v>
      </c>
      <c r="E114" s="27">
        <f t="shared" si="20"/>
        <v>4.47</v>
      </c>
      <c r="F114" s="26">
        <f t="shared" si="21"/>
        <v>135000</v>
      </c>
      <c r="G114" s="26">
        <f t="shared" si="22"/>
        <v>447000</v>
      </c>
      <c r="H114" s="7"/>
      <c r="I114" s="3"/>
      <c r="J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41">
        <v>28163</v>
      </c>
      <c r="AY114" s="40">
        <f t="shared" si="23"/>
        <v>30.201342281879196</v>
      </c>
      <c r="AZ114" s="40">
        <f>BI114*K36</f>
        <v>135000</v>
      </c>
      <c r="BA114" s="40"/>
      <c r="BB114" s="40"/>
      <c r="BC114" s="40">
        <f>K41*BJ114</f>
        <v>447000</v>
      </c>
      <c r="BD114" s="40"/>
      <c r="BE114" s="40"/>
      <c r="BF114" s="40">
        <f t="shared" si="24"/>
        <v>312000</v>
      </c>
      <c r="BG114" s="41">
        <f>(AY114=AY2636)*AX114</f>
        <v>0</v>
      </c>
      <c r="BH114" s="41">
        <f>(AY114=AY2638)*AX114</f>
        <v>0</v>
      </c>
      <c r="BI114" s="42">
        <v>135</v>
      </c>
      <c r="BJ114" s="42">
        <v>4.47</v>
      </c>
      <c r="BK114" s="40">
        <f t="shared" si="25"/>
        <v>-316000</v>
      </c>
      <c r="BL114" s="41">
        <f>(BK114=BK2638)*AX114</f>
        <v>0</v>
      </c>
      <c r="BM114" s="62">
        <f>(BK114=BK2638)*AY114</f>
        <v>0</v>
      </c>
      <c r="BN114" s="62">
        <f t="shared" si="26"/>
        <v>0</v>
      </c>
      <c r="BO114" s="62">
        <f t="shared" si="27"/>
        <v>0</v>
      </c>
      <c r="BP114" s="41">
        <f>(BK114=BK2636)*AX114</f>
        <v>0</v>
      </c>
      <c r="BQ114" s="45">
        <f>(BK114=BK2636)*AY114</f>
        <v>0</v>
      </c>
      <c r="BR114" s="62">
        <f t="shared" si="30"/>
        <v>0</v>
      </c>
      <c r="BS114" s="62">
        <f t="shared" si="31"/>
        <v>0</v>
      </c>
      <c r="BT114" s="40">
        <f>(J19-BI114)*J10</f>
        <v>-3191000</v>
      </c>
      <c r="BU114" s="40">
        <f>(J21-BJ114)*J12</f>
        <v>2875000</v>
      </c>
      <c r="BV114" s="47"/>
      <c r="BW114" s="47"/>
      <c r="BX114" s="1"/>
      <c r="BY114" s="1"/>
      <c r="BZ114" s="1"/>
      <c r="CE114" s="5"/>
      <c r="CF114" s="9"/>
      <c r="CH114" s="1"/>
      <c r="CI114" s="1"/>
      <c r="CJ114" s="1"/>
      <c r="CK114" s="1"/>
      <c r="CL114" s="1"/>
      <c r="CM114" s="1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</row>
    <row r="115" spans="2:123" ht="21" customHeight="1" x14ac:dyDescent="0.25">
      <c r="B115" s="25">
        <f t="shared" si="17"/>
        <v>28170</v>
      </c>
      <c r="C115" s="26">
        <f t="shared" si="18"/>
        <v>30.121278941565599</v>
      </c>
      <c r="D115" s="27">
        <f t="shared" si="19"/>
        <v>136.6</v>
      </c>
      <c r="E115" s="27">
        <f t="shared" si="20"/>
        <v>4.5350000000000001</v>
      </c>
      <c r="F115" s="26">
        <f t="shared" si="21"/>
        <v>136600</v>
      </c>
      <c r="G115" s="26">
        <f t="shared" si="22"/>
        <v>453500</v>
      </c>
      <c r="H115" s="7"/>
      <c r="I115" s="3"/>
      <c r="J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41">
        <v>28170</v>
      </c>
      <c r="AY115" s="40">
        <f t="shared" si="23"/>
        <v>30.121278941565599</v>
      </c>
      <c r="AZ115" s="40">
        <f>BI115*K36</f>
        <v>136600</v>
      </c>
      <c r="BA115" s="40"/>
      <c r="BB115" s="40"/>
      <c r="BC115" s="40">
        <f>K41*BJ115</f>
        <v>453500</v>
      </c>
      <c r="BD115" s="40"/>
      <c r="BE115" s="40"/>
      <c r="BF115" s="40">
        <f t="shared" si="24"/>
        <v>316900</v>
      </c>
      <c r="BG115" s="41">
        <f>(AY115=AY2636)*AX115</f>
        <v>0</v>
      </c>
      <c r="BH115" s="41">
        <f>(AY115=AY2638)*AX115</f>
        <v>0</v>
      </c>
      <c r="BI115" s="42">
        <v>136.6</v>
      </c>
      <c r="BJ115" s="42">
        <v>4.5350000000000001</v>
      </c>
      <c r="BK115" s="40">
        <f t="shared" si="25"/>
        <v>-320900</v>
      </c>
      <c r="BL115" s="41">
        <f>(BK115=BK2638)*AX115</f>
        <v>0</v>
      </c>
      <c r="BM115" s="62">
        <f>(BK115=BK2638)*AY115</f>
        <v>0</v>
      </c>
      <c r="BN115" s="62">
        <f t="shared" si="26"/>
        <v>0</v>
      </c>
      <c r="BO115" s="62">
        <f t="shared" si="27"/>
        <v>0</v>
      </c>
      <c r="BP115" s="41">
        <f>(BK115=BK2636)*AX115</f>
        <v>0</v>
      </c>
      <c r="BQ115" s="45">
        <f>(BK115=BK2636)*AY115</f>
        <v>0</v>
      </c>
      <c r="BR115" s="62">
        <f t="shared" si="30"/>
        <v>0</v>
      </c>
      <c r="BS115" s="62">
        <f t="shared" si="31"/>
        <v>0</v>
      </c>
      <c r="BT115" s="40">
        <f>(J19-BI115)*J10</f>
        <v>-3189400</v>
      </c>
      <c r="BU115" s="40">
        <f>(J21-BJ115)*J12</f>
        <v>2868500</v>
      </c>
      <c r="BV115" s="47"/>
      <c r="BW115" s="47"/>
      <c r="BX115" s="1"/>
      <c r="BY115" s="1"/>
      <c r="BZ115" s="1"/>
      <c r="CE115" s="4"/>
      <c r="CF115" s="5"/>
      <c r="CH115" s="1"/>
      <c r="CI115" s="1"/>
      <c r="CJ115" s="1"/>
      <c r="CK115" s="1"/>
      <c r="CL115" s="1"/>
      <c r="CM115" s="1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</row>
    <row r="116" spans="2:123" ht="21" customHeight="1" x14ac:dyDescent="0.25">
      <c r="B116" s="25">
        <f t="shared" si="17"/>
        <v>28177</v>
      </c>
      <c r="C116" s="26">
        <f t="shared" si="18"/>
        <v>30.325027085590463</v>
      </c>
      <c r="D116" s="27">
        <f t="shared" si="19"/>
        <v>139.94999999999999</v>
      </c>
      <c r="E116" s="27">
        <f t="shared" si="20"/>
        <v>4.6150000000000002</v>
      </c>
      <c r="F116" s="26">
        <f t="shared" si="21"/>
        <v>139950</v>
      </c>
      <c r="G116" s="26">
        <f t="shared" si="22"/>
        <v>461500</v>
      </c>
      <c r="H116" s="7"/>
      <c r="I116" s="3"/>
      <c r="J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41">
        <v>28177</v>
      </c>
      <c r="AY116" s="40">
        <f t="shared" si="23"/>
        <v>30.325027085590463</v>
      </c>
      <c r="AZ116" s="40">
        <f>BI116*K36</f>
        <v>139950</v>
      </c>
      <c r="BA116" s="40"/>
      <c r="BB116" s="40"/>
      <c r="BC116" s="40">
        <f>K41*BJ116</f>
        <v>461500</v>
      </c>
      <c r="BD116" s="40"/>
      <c r="BE116" s="40"/>
      <c r="BF116" s="40">
        <f t="shared" si="24"/>
        <v>321550</v>
      </c>
      <c r="BG116" s="41">
        <f>(AY116=AY2636)*AX116</f>
        <v>0</v>
      </c>
      <c r="BH116" s="41">
        <f>(AY116=AY2638)*AX116</f>
        <v>0</v>
      </c>
      <c r="BI116" s="42">
        <v>139.94999999999999</v>
      </c>
      <c r="BJ116" s="42">
        <v>4.6150000000000002</v>
      </c>
      <c r="BK116" s="40">
        <f t="shared" si="25"/>
        <v>-325550.00000000047</v>
      </c>
      <c r="BL116" s="41">
        <f>(BK116=BK2638)*AX116</f>
        <v>0</v>
      </c>
      <c r="BM116" s="62">
        <f>(BK116=BK2638)*AY116</f>
        <v>0</v>
      </c>
      <c r="BN116" s="62">
        <f t="shared" si="26"/>
        <v>0</v>
      </c>
      <c r="BO116" s="62">
        <f t="shared" si="27"/>
        <v>0</v>
      </c>
      <c r="BP116" s="41">
        <f>(BK116=BK2636)*AX116</f>
        <v>0</v>
      </c>
      <c r="BQ116" s="45">
        <f>(BK116=BK2636)*AY116</f>
        <v>0</v>
      </c>
      <c r="BR116" s="62">
        <f t="shared" si="30"/>
        <v>0</v>
      </c>
      <c r="BS116" s="62">
        <f t="shared" si="31"/>
        <v>0</v>
      </c>
      <c r="BT116" s="40">
        <f>(J19-BI116)*J10</f>
        <v>-3186050</v>
      </c>
      <c r="BU116" s="40">
        <f>(J21-BJ116)*J12</f>
        <v>2860499.9999999995</v>
      </c>
      <c r="BV116" s="47"/>
      <c r="BW116" s="47"/>
      <c r="BX116" s="1"/>
      <c r="BY116" s="1"/>
      <c r="BZ116" s="1"/>
      <c r="CE116" s="4"/>
      <c r="CF116" s="5"/>
      <c r="CH116" s="1"/>
      <c r="CI116" s="1"/>
      <c r="CJ116" s="1"/>
      <c r="CK116" s="1"/>
      <c r="CL116" s="1"/>
      <c r="CM116" s="1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</row>
    <row r="117" spans="2:123" ht="21" customHeight="1" x14ac:dyDescent="0.25">
      <c r="B117" s="25">
        <f t="shared" si="17"/>
        <v>28184</v>
      </c>
      <c r="C117" s="26">
        <f t="shared" si="18"/>
        <v>30.427974947807932</v>
      </c>
      <c r="D117" s="27">
        <f t="shared" si="19"/>
        <v>145.75</v>
      </c>
      <c r="E117" s="27">
        <f t="shared" si="20"/>
        <v>4.79</v>
      </c>
      <c r="F117" s="26">
        <f t="shared" si="21"/>
        <v>145750</v>
      </c>
      <c r="G117" s="26">
        <f t="shared" si="22"/>
        <v>479000</v>
      </c>
      <c r="H117" s="7"/>
      <c r="I117" s="3"/>
      <c r="J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41">
        <v>28184</v>
      </c>
      <c r="AY117" s="40">
        <f t="shared" si="23"/>
        <v>30.427974947807932</v>
      </c>
      <c r="AZ117" s="40">
        <f>BI117*K36</f>
        <v>145750</v>
      </c>
      <c r="BA117" s="40"/>
      <c r="BB117" s="40"/>
      <c r="BC117" s="40">
        <f>K41*BJ117</f>
        <v>479000</v>
      </c>
      <c r="BD117" s="40"/>
      <c r="BE117" s="40"/>
      <c r="BF117" s="40">
        <f t="shared" si="24"/>
        <v>333250</v>
      </c>
      <c r="BG117" s="41">
        <f>(AY117=AY2636)*AX117</f>
        <v>0</v>
      </c>
      <c r="BH117" s="41">
        <f>(AY117=AY2638)*AX117</f>
        <v>0</v>
      </c>
      <c r="BI117" s="42">
        <v>145.75</v>
      </c>
      <c r="BJ117" s="42">
        <v>4.79</v>
      </c>
      <c r="BK117" s="40">
        <f t="shared" si="25"/>
        <v>-337250</v>
      </c>
      <c r="BL117" s="41">
        <f>(BK117=BK2638)*AX117</f>
        <v>0</v>
      </c>
      <c r="BM117" s="62">
        <f>(BK117=BK2638)*AY117</f>
        <v>0</v>
      </c>
      <c r="BN117" s="62">
        <f t="shared" si="26"/>
        <v>0</v>
      </c>
      <c r="BO117" s="62">
        <f t="shared" si="27"/>
        <v>0</v>
      </c>
      <c r="BP117" s="41">
        <f>(BK117=BK2636)*AX117</f>
        <v>0</v>
      </c>
      <c r="BQ117" s="45">
        <f>(BK117=BK2636)*AY117</f>
        <v>0</v>
      </c>
      <c r="BR117" s="62">
        <f t="shared" si="30"/>
        <v>0</v>
      </c>
      <c r="BS117" s="62">
        <f t="shared" si="31"/>
        <v>0</v>
      </c>
      <c r="BT117" s="40">
        <f>(J19-BI117)*J10</f>
        <v>-3180250</v>
      </c>
      <c r="BU117" s="40">
        <f>(J21-BJ117)*J12</f>
        <v>2843000</v>
      </c>
      <c r="BV117" s="47"/>
      <c r="BW117" s="47"/>
      <c r="BX117" s="1"/>
      <c r="BY117" s="1"/>
      <c r="BZ117" s="1"/>
      <c r="CE117" s="5"/>
      <c r="CF117" s="9"/>
      <c r="CH117" s="1"/>
      <c r="CI117" s="1"/>
      <c r="CJ117" s="1"/>
      <c r="CK117" s="1"/>
      <c r="CL117" s="1"/>
      <c r="CM117" s="1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</row>
    <row r="118" spans="2:123" ht="21" customHeight="1" x14ac:dyDescent="0.25">
      <c r="B118" s="25">
        <f t="shared" si="17"/>
        <v>28191</v>
      </c>
      <c r="C118" s="26">
        <f t="shared" si="18"/>
        <v>30.638743455497384</v>
      </c>
      <c r="D118" s="27">
        <f t="shared" si="19"/>
        <v>146.30000000000001</v>
      </c>
      <c r="E118" s="27">
        <f t="shared" si="20"/>
        <v>4.7750000000000004</v>
      </c>
      <c r="F118" s="26">
        <f t="shared" si="21"/>
        <v>146300</v>
      </c>
      <c r="G118" s="26">
        <f t="shared" si="22"/>
        <v>477500.00000000006</v>
      </c>
      <c r="H118" s="7"/>
      <c r="I118" s="3"/>
      <c r="J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41">
        <v>28191</v>
      </c>
      <c r="AY118" s="40">
        <f t="shared" si="23"/>
        <v>30.638743455497384</v>
      </c>
      <c r="AZ118" s="40">
        <f>BI118*K36</f>
        <v>146300</v>
      </c>
      <c r="BA118" s="40"/>
      <c r="BB118" s="40"/>
      <c r="BC118" s="40">
        <f>K41*BJ118</f>
        <v>477500.00000000006</v>
      </c>
      <c r="BD118" s="40"/>
      <c r="BE118" s="40"/>
      <c r="BF118" s="40">
        <f t="shared" si="24"/>
        <v>331200.00000000006</v>
      </c>
      <c r="BG118" s="41">
        <f>(AY118=AY2636)*AX118</f>
        <v>0</v>
      </c>
      <c r="BH118" s="41">
        <f>(AY118=AY2638)*AX118</f>
        <v>0</v>
      </c>
      <c r="BI118" s="42">
        <v>146.30000000000001</v>
      </c>
      <c r="BJ118" s="42">
        <v>4.7750000000000004</v>
      </c>
      <c r="BK118" s="40">
        <f t="shared" si="25"/>
        <v>-335200</v>
      </c>
      <c r="BL118" s="41">
        <f>(BK118=BK2638)*AX118</f>
        <v>0</v>
      </c>
      <c r="BM118" s="62">
        <f>(BK118=BK2638)*AY118</f>
        <v>0</v>
      </c>
      <c r="BN118" s="62">
        <f t="shared" si="26"/>
        <v>0</v>
      </c>
      <c r="BO118" s="62">
        <f t="shared" si="27"/>
        <v>0</v>
      </c>
      <c r="BP118" s="41">
        <f>(BK118=BK2636)*AX118</f>
        <v>0</v>
      </c>
      <c r="BQ118" s="45">
        <f>(BK118=BK2636)*AY118</f>
        <v>0</v>
      </c>
      <c r="BR118" s="62">
        <f t="shared" si="30"/>
        <v>0</v>
      </c>
      <c r="BS118" s="62">
        <f t="shared" si="31"/>
        <v>0</v>
      </c>
      <c r="BT118" s="40">
        <f>(J19-BI118)*J10</f>
        <v>-3179700</v>
      </c>
      <c r="BU118" s="40">
        <f>(J21-BJ118)*J12</f>
        <v>2844500</v>
      </c>
      <c r="BV118" s="47"/>
      <c r="BW118" s="47"/>
      <c r="BX118" s="1"/>
      <c r="BY118" s="1"/>
      <c r="BZ118" s="1"/>
      <c r="CE118" s="5"/>
      <c r="CF118" s="9"/>
      <c r="CH118" s="1"/>
      <c r="CI118" s="1"/>
      <c r="CJ118" s="1"/>
      <c r="CK118" s="1"/>
      <c r="CL118" s="1"/>
      <c r="CM118" s="1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</row>
    <row r="119" spans="2:123" ht="21" customHeight="1" x14ac:dyDescent="0.25">
      <c r="B119" s="25">
        <f t="shared" si="17"/>
        <v>28198</v>
      </c>
      <c r="C119" s="26">
        <f t="shared" si="18"/>
        <v>30.560081466395115</v>
      </c>
      <c r="D119" s="27">
        <f t="shared" si="19"/>
        <v>150.05000000000001</v>
      </c>
      <c r="E119" s="27">
        <f t="shared" si="20"/>
        <v>4.91</v>
      </c>
      <c r="F119" s="26">
        <f t="shared" si="21"/>
        <v>150050</v>
      </c>
      <c r="G119" s="26">
        <f t="shared" si="22"/>
        <v>491000</v>
      </c>
      <c r="H119" s="7"/>
      <c r="I119" s="3"/>
      <c r="J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41">
        <v>28198</v>
      </c>
      <c r="AY119" s="40">
        <f t="shared" si="23"/>
        <v>30.560081466395115</v>
      </c>
      <c r="AZ119" s="40">
        <f>BI119*K36</f>
        <v>150050</v>
      </c>
      <c r="BA119" s="40"/>
      <c r="BB119" s="40"/>
      <c r="BC119" s="40">
        <f>K41*BJ119</f>
        <v>491000</v>
      </c>
      <c r="BD119" s="40"/>
      <c r="BE119" s="40"/>
      <c r="BF119" s="40">
        <f t="shared" si="24"/>
        <v>340950</v>
      </c>
      <c r="BG119" s="41">
        <f>(AY119=AY2636)*AX119</f>
        <v>0</v>
      </c>
      <c r="BH119" s="41">
        <f>(AY119=AY2638)*AX119</f>
        <v>0</v>
      </c>
      <c r="BI119" s="42">
        <v>150.05000000000001</v>
      </c>
      <c r="BJ119" s="42">
        <v>4.91</v>
      </c>
      <c r="BK119" s="40">
        <f t="shared" si="25"/>
        <v>-344950</v>
      </c>
      <c r="BL119" s="41">
        <f>(BK119=BK2638)*AX119</f>
        <v>0</v>
      </c>
      <c r="BM119" s="62">
        <f>(BK119=BK2638)*AY119</f>
        <v>0</v>
      </c>
      <c r="BN119" s="62">
        <f t="shared" si="26"/>
        <v>0</v>
      </c>
      <c r="BO119" s="62">
        <f t="shared" si="27"/>
        <v>0</v>
      </c>
      <c r="BP119" s="41">
        <f>(BK119=BK2636)*AX119</f>
        <v>0</v>
      </c>
      <c r="BQ119" s="45">
        <f>(BK119=BK2636)*AY119</f>
        <v>0</v>
      </c>
      <c r="BR119" s="62">
        <f t="shared" si="30"/>
        <v>0</v>
      </c>
      <c r="BS119" s="62">
        <f t="shared" si="31"/>
        <v>0</v>
      </c>
      <c r="BT119" s="40">
        <f>(J19-BI119)*J10</f>
        <v>-3175950</v>
      </c>
      <c r="BU119" s="40">
        <f>(J21-BJ119)*J12</f>
        <v>2831000</v>
      </c>
      <c r="BV119" s="47"/>
      <c r="BW119" s="47"/>
      <c r="BX119" s="1"/>
      <c r="BY119" s="1"/>
      <c r="BZ119" s="1"/>
      <c r="CE119" s="5"/>
      <c r="CF119" s="9"/>
      <c r="CH119" s="1"/>
      <c r="CI119" s="1"/>
      <c r="CJ119" s="1"/>
      <c r="CK119" s="1"/>
      <c r="CL119" s="1"/>
      <c r="CM119" s="1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</row>
    <row r="120" spans="2:123" ht="21" customHeight="1" x14ac:dyDescent="0.25">
      <c r="B120" s="25">
        <f t="shared" si="17"/>
        <v>28205</v>
      </c>
      <c r="C120" s="26">
        <f t="shared" si="18"/>
        <v>31.375153248876178</v>
      </c>
      <c r="D120" s="27">
        <f t="shared" si="19"/>
        <v>153.55000000000001</v>
      </c>
      <c r="E120" s="27">
        <f t="shared" si="20"/>
        <v>4.8940000000000001</v>
      </c>
      <c r="F120" s="26">
        <f t="shared" si="21"/>
        <v>153550</v>
      </c>
      <c r="G120" s="26">
        <f t="shared" si="22"/>
        <v>489400</v>
      </c>
      <c r="H120" s="7"/>
      <c r="I120" s="3"/>
      <c r="J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41">
        <v>28205</v>
      </c>
      <c r="AY120" s="40">
        <f t="shared" si="23"/>
        <v>31.375153248876178</v>
      </c>
      <c r="AZ120" s="40">
        <f>BI120*K36</f>
        <v>153550</v>
      </c>
      <c r="BA120" s="40"/>
      <c r="BB120" s="40"/>
      <c r="BC120" s="40">
        <f>K41*BJ120</f>
        <v>489400</v>
      </c>
      <c r="BD120" s="40"/>
      <c r="BE120" s="40"/>
      <c r="BF120" s="40">
        <f t="shared" si="24"/>
        <v>335850</v>
      </c>
      <c r="BG120" s="41">
        <f>(AY120=AY2636)*AX120</f>
        <v>0</v>
      </c>
      <c r="BH120" s="41">
        <f>(AY120=AY2638)*AX120</f>
        <v>0</v>
      </c>
      <c r="BI120" s="42">
        <v>153.55000000000001</v>
      </c>
      <c r="BJ120" s="42">
        <v>4.8940000000000001</v>
      </c>
      <c r="BK120" s="40">
        <f t="shared" si="25"/>
        <v>-339850</v>
      </c>
      <c r="BL120" s="41">
        <f>(BK120=BK2638)*AX120</f>
        <v>0</v>
      </c>
      <c r="BM120" s="62">
        <f>(BK120=BK2638)*AY120</f>
        <v>0</v>
      </c>
      <c r="BN120" s="62">
        <f t="shared" si="26"/>
        <v>0</v>
      </c>
      <c r="BO120" s="62">
        <f t="shared" si="27"/>
        <v>0</v>
      </c>
      <c r="BP120" s="41">
        <f>(BK120=BK2636)*AX120</f>
        <v>0</v>
      </c>
      <c r="BQ120" s="45">
        <f>(BK120=BK2636)*AY120</f>
        <v>0</v>
      </c>
      <c r="BR120" s="62">
        <f t="shared" si="30"/>
        <v>0</v>
      </c>
      <c r="BS120" s="62">
        <f t="shared" si="31"/>
        <v>0</v>
      </c>
      <c r="BT120" s="40">
        <f>(J19-BI120)*J10</f>
        <v>-3172450</v>
      </c>
      <c r="BU120" s="40">
        <f>(J21-BJ120)*J12</f>
        <v>2832600</v>
      </c>
      <c r="BV120" s="47"/>
      <c r="BW120" s="47"/>
      <c r="BX120" s="1"/>
      <c r="BY120" s="1"/>
      <c r="BZ120" s="1"/>
      <c r="CE120" s="5"/>
      <c r="CF120" s="9"/>
      <c r="CH120" s="1"/>
      <c r="CI120" s="1"/>
      <c r="CJ120" s="1"/>
      <c r="CK120" s="1"/>
      <c r="CL120" s="1"/>
      <c r="CM120" s="1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</row>
    <row r="121" spans="2:123" ht="21" customHeight="1" x14ac:dyDescent="0.25">
      <c r="B121" s="25">
        <f t="shared" si="17"/>
        <v>28212</v>
      </c>
      <c r="C121" s="26">
        <f t="shared" si="18"/>
        <v>30.608875128998971</v>
      </c>
      <c r="D121" s="27">
        <f t="shared" si="19"/>
        <v>148.30000000000001</v>
      </c>
      <c r="E121" s="27">
        <f t="shared" si="20"/>
        <v>4.8449999999999998</v>
      </c>
      <c r="F121" s="26">
        <f t="shared" si="21"/>
        <v>148300</v>
      </c>
      <c r="G121" s="26">
        <f t="shared" si="22"/>
        <v>484500</v>
      </c>
      <c r="H121" s="7"/>
      <c r="I121" s="3"/>
      <c r="J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41">
        <v>28212</v>
      </c>
      <c r="AY121" s="40">
        <f t="shared" si="23"/>
        <v>30.608875128998971</v>
      </c>
      <c r="AZ121" s="40">
        <f>BI121*K36</f>
        <v>148300</v>
      </c>
      <c r="BA121" s="40"/>
      <c r="BB121" s="40"/>
      <c r="BC121" s="40">
        <f>K41*BJ121</f>
        <v>484500</v>
      </c>
      <c r="BD121" s="40"/>
      <c r="BE121" s="40"/>
      <c r="BF121" s="40">
        <f t="shared" si="24"/>
        <v>336200</v>
      </c>
      <c r="BG121" s="41">
        <f>(AY121=AY2636)*AX121</f>
        <v>0</v>
      </c>
      <c r="BH121" s="41">
        <f>(AY121=AY2638)*AX121</f>
        <v>0</v>
      </c>
      <c r="BI121" s="42">
        <v>148.30000000000001</v>
      </c>
      <c r="BJ121" s="42">
        <v>4.8449999999999998</v>
      </c>
      <c r="BK121" s="40">
        <f t="shared" si="25"/>
        <v>-340200</v>
      </c>
      <c r="BL121" s="41">
        <f>(BK121=BK2638)*AX121</f>
        <v>0</v>
      </c>
      <c r="BM121" s="62">
        <f>(BK121=BK2638)*AY121</f>
        <v>0</v>
      </c>
      <c r="BN121" s="62">
        <f t="shared" si="26"/>
        <v>0</v>
      </c>
      <c r="BO121" s="62">
        <f t="shared" si="27"/>
        <v>0</v>
      </c>
      <c r="BP121" s="41">
        <f>(BK121=BK2636)*AX121</f>
        <v>0</v>
      </c>
      <c r="BQ121" s="45">
        <f>(BK121=BK2636)*AY121</f>
        <v>0</v>
      </c>
      <c r="BR121" s="62">
        <f t="shared" si="30"/>
        <v>0</v>
      </c>
      <c r="BS121" s="62">
        <f t="shared" si="31"/>
        <v>0</v>
      </c>
      <c r="BT121" s="40">
        <f>(J19-BI121)*J10</f>
        <v>-3177700</v>
      </c>
      <c r="BU121" s="40">
        <f>(J21-BJ121)*J12</f>
        <v>2837500</v>
      </c>
      <c r="BV121" s="47"/>
      <c r="BW121" s="47"/>
      <c r="BX121" s="1"/>
      <c r="BY121" s="1"/>
      <c r="BZ121" s="1"/>
      <c r="CE121" s="4"/>
      <c r="CF121" s="5"/>
      <c r="CH121" s="1"/>
      <c r="CI121" s="1"/>
      <c r="CJ121" s="1"/>
      <c r="CK121" s="1"/>
      <c r="CL121" s="1"/>
      <c r="CM121" s="1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</row>
    <row r="122" spans="2:123" ht="21" customHeight="1" x14ac:dyDescent="0.25">
      <c r="B122" s="25">
        <f t="shared" si="17"/>
        <v>28219</v>
      </c>
      <c r="C122" s="26">
        <f t="shared" si="18"/>
        <v>31.80748663101604</v>
      </c>
      <c r="D122" s="27">
        <f t="shared" si="19"/>
        <v>148.69999999999999</v>
      </c>
      <c r="E122" s="27">
        <f t="shared" si="20"/>
        <v>4.6749999999999998</v>
      </c>
      <c r="F122" s="26">
        <f t="shared" si="21"/>
        <v>148700</v>
      </c>
      <c r="G122" s="26">
        <f t="shared" si="22"/>
        <v>467500</v>
      </c>
      <c r="H122" s="7"/>
      <c r="I122" s="3"/>
      <c r="J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41">
        <v>28219</v>
      </c>
      <c r="AY122" s="40">
        <f t="shared" si="23"/>
        <v>31.80748663101604</v>
      </c>
      <c r="AZ122" s="40">
        <f>BI122*K36</f>
        <v>148700</v>
      </c>
      <c r="BA122" s="40"/>
      <c r="BB122" s="40"/>
      <c r="BC122" s="40">
        <f>K41*BJ122</f>
        <v>467500</v>
      </c>
      <c r="BD122" s="40"/>
      <c r="BE122" s="40"/>
      <c r="BF122" s="40">
        <f t="shared" si="24"/>
        <v>318800</v>
      </c>
      <c r="BG122" s="41">
        <f>(AY122=AY2636)*AX122</f>
        <v>0</v>
      </c>
      <c r="BH122" s="41">
        <f>(AY122=AY2638)*AX122</f>
        <v>0</v>
      </c>
      <c r="BI122" s="42">
        <v>148.69999999999999</v>
      </c>
      <c r="BJ122" s="42">
        <v>4.6749999999999998</v>
      </c>
      <c r="BK122" s="40">
        <f t="shared" si="25"/>
        <v>-322800</v>
      </c>
      <c r="BL122" s="41">
        <f>(BK122=BK2638)*AX122</f>
        <v>0</v>
      </c>
      <c r="BM122" s="62">
        <f>(BK122=BK2638)*AY122</f>
        <v>0</v>
      </c>
      <c r="BN122" s="62">
        <f t="shared" si="26"/>
        <v>0</v>
      </c>
      <c r="BO122" s="62">
        <f t="shared" si="27"/>
        <v>0</v>
      </c>
      <c r="BP122" s="41">
        <f>(BK122=BK2636)*AX122</f>
        <v>0</v>
      </c>
      <c r="BQ122" s="45">
        <f>(BK122=BK2636)*AY122</f>
        <v>0</v>
      </c>
      <c r="BR122" s="62">
        <f t="shared" si="30"/>
        <v>0</v>
      </c>
      <c r="BS122" s="62">
        <f t="shared" si="31"/>
        <v>0</v>
      </c>
      <c r="BT122" s="40">
        <f>(J19-BI122)*J10</f>
        <v>-3177300</v>
      </c>
      <c r="BU122" s="40">
        <f>(J21-BJ122)*J12</f>
        <v>2854500</v>
      </c>
      <c r="BV122" s="47"/>
      <c r="BW122" s="47"/>
      <c r="BX122" s="1"/>
      <c r="BY122" s="1"/>
      <c r="BZ122" s="1"/>
      <c r="CE122" s="4"/>
      <c r="CF122" s="5"/>
      <c r="CH122" s="1"/>
      <c r="CI122" s="1"/>
      <c r="CJ122" s="1"/>
      <c r="CK122" s="1"/>
      <c r="CL122" s="1"/>
      <c r="CM122" s="1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</row>
    <row r="123" spans="2:123" ht="21" customHeight="1" x14ac:dyDescent="0.25">
      <c r="B123" s="25">
        <f t="shared" si="17"/>
        <v>28226</v>
      </c>
      <c r="C123" s="26">
        <f t="shared" si="18"/>
        <v>31.715789473684211</v>
      </c>
      <c r="D123" s="27">
        <f t="shared" si="19"/>
        <v>150.65</v>
      </c>
      <c r="E123" s="27">
        <f t="shared" si="20"/>
        <v>4.75</v>
      </c>
      <c r="F123" s="26">
        <f t="shared" si="21"/>
        <v>150650</v>
      </c>
      <c r="G123" s="26">
        <f t="shared" si="22"/>
        <v>475000</v>
      </c>
      <c r="H123" s="7"/>
      <c r="I123" s="3"/>
      <c r="J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41">
        <v>28226</v>
      </c>
      <c r="AY123" s="40">
        <f t="shared" si="23"/>
        <v>31.715789473684211</v>
      </c>
      <c r="AZ123" s="40">
        <f>BI123*K36</f>
        <v>150650</v>
      </c>
      <c r="BA123" s="40"/>
      <c r="BB123" s="40"/>
      <c r="BC123" s="40">
        <f>K41*BJ123</f>
        <v>475000</v>
      </c>
      <c r="BD123" s="40"/>
      <c r="BE123" s="40"/>
      <c r="BF123" s="40">
        <f t="shared" si="24"/>
        <v>324350</v>
      </c>
      <c r="BG123" s="41">
        <f>(AY123=AY2636)*AX123</f>
        <v>0</v>
      </c>
      <c r="BH123" s="41">
        <f>(AY123=AY2638)*AX123</f>
        <v>0</v>
      </c>
      <c r="BI123" s="42">
        <v>150.65</v>
      </c>
      <c r="BJ123" s="42">
        <v>4.75</v>
      </c>
      <c r="BK123" s="40">
        <f t="shared" si="25"/>
        <v>-328350</v>
      </c>
      <c r="BL123" s="41">
        <f>(BK123=BK2638)*AX123</f>
        <v>0</v>
      </c>
      <c r="BM123" s="62">
        <f>(BK123=BK2638)*AY123</f>
        <v>0</v>
      </c>
      <c r="BN123" s="62">
        <f t="shared" si="26"/>
        <v>0</v>
      </c>
      <c r="BO123" s="62">
        <f t="shared" si="27"/>
        <v>0</v>
      </c>
      <c r="BP123" s="41">
        <f>(BK123=BK2636)*AX123</f>
        <v>0</v>
      </c>
      <c r="BQ123" s="45">
        <f>(BK123=BK2636)*AY123</f>
        <v>0</v>
      </c>
      <c r="BR123" s="62">
        <f t="shared" si="30"/>
        <v>0</v>
      </c>
      <c r="BS123" s="62">
        <f t="shared" si="31"/>
        <v>0</v>
      </c>
      <c r="BT123" s="40">
        <f>(J19-BI123)*J10</f>
        <v>-3175350</v>
      </c>
      <c r="BU123" s="40">
        <f>(J21-BJ123)*J12</f>
        <v>2847000</v>
      </c>
      <c r="BV123" s="47"/>
      <c r="BW123" s="47"/>
      <c r="BX123" s="1"/>
      <c r="BY123" s="1"/>
      <c r="BZ123" s="1"/>
      <c r="CE123" s="4"/>
      <c r="CF123" s="5"/>
      <c r="CH123" s="1"/>
      <c r="CI123" s="1"/>
      <c r="CJ123" s="1"/>
      <c r="CK123" s="1"/>
      <c r="CL123" s="1"/>
      <c r="CM123" s="1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</row>
    <row r="124" spans="2:123" ht="21" customHeight="1" x14ac:dyDescent="0.25">
      <c r="B124" s="25">
        <f t="shared" si="17"/>
        <v>28233</v>
      </c>
      <c r="C124" s="26">
        <f t="shared" si="18"/>
        <v>30.802469135802465</v>
      </c>
      <c r="D124" s="27">
        <f t="shared" si="19"/>
        <v>149.69999999999999</v>
      </c>
      <c r="E124" s="27">
        <f t="shared" si="20"/>
        <v>4.8600000000000003</v>
      </c>
      <c r="F124" s="26">
        <f t="shared" si="21"/>
        <v>149700</v>
      </c>
      <c r="G124" s="26">
        <f t="shared" si="22"/>
        <v>486000.00000000006</v>
      </c>
      <c r="H124" s="7"/>
      <c r="I124" s="3"/>
      <c r="J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41">
        <v>28233</v>
      </c>
      <c r="AY124" s="40">
        <f t="shared" si="23"/>
        <v>30.802469135802465</v>
      </c>
      <c r="AZ124" s="40">
        <f>BI124*K36</f>
        <v>149700</v>
      </c>
      <c r="BA124" s="40"/>
      <c r="BB124" s="40"/>
      <c r="BC124" s="40">
        <f>K41*BJ124</f>
        <v>486000.00000000006</v>
      </c>
      <c r="BD124" s="40"/>
      <c r="BE124" s="40"/>
      <c r="BF124" s="40">
        <f t="shared" si="24"/>
        <v>336300.00000000006</v>
      </c>
      <c r="BG124" s="41">
        <f>(AY124=AY2636)*AX124</f>
        <v>0</v>
      </c>
      <c r="BH124" s="41">
        <f>(AY124=AY2638)*AX124</f>
        <v>0</v>
      </c>
      <c r="BI124" s="42">
        <v>149.69999999999999</v>
      </c>
      <c r="BJ124" s="42">
        <v>4.8600000000000003</v>
      </c>
      <c r="BK124" s="40">
        <f t="shared" si="25"/>
        <v>-340300</v>
      </c>
      <c r="BL124" s="41">
        <f>(BK124=BK2638)*AX124</f>
        <v>0</v>
      </c>
      <c r="BM124" s="62">
        <f>(BK124=BK2638)*AY124</f>
        <v>0</v>
      </c>
      <c r="BN124" s="62">
        <f t="shared" si="26"/>
        <v>0</v>
      </c>
      <c r="BO124" s="62">
        <f t="shared" si="27"/>
        <v>0</v>
      </c>
      <c r="BP124" s="41">
        <f>(BK124=BK2636)*AX124</f>
        <v>0</v>
      </c>
      <c r="BQ124" s="45">
        <f>(BK124=BK2636)*AY124</f>
        <v>0</v>
      </c>
      <c r="BR124" s="62">
        <f t="shared" si="30"/>
        <v>0</v>
      </c>
      <c r="BS124" s="62">
        <f t="shared" si="31"/>
        <v>0</v>
      </c>
      <c r="BT124" s="40">
        <f>(J19-BI124)*J10</f>
        <v>-3176300</v>
      </c>
      <c r="BU124" s="40">
        <f>(J21-BJ124)*J12</f>
        <v>2836000</v>
      </c>
      <c r="BV124" s="47"/>
      <c r="BW124" s="47"/>
      <c r="BX124" s="1"/>
      <c r="BY124" s="1"/>
      <c r="BZ124" s="1"/>
      <c r="CE124" s="4"/>
      <c r="CF124" s="5"/>
      <c r="CH124" s="1"/>
      <c r="CI124" s="1"/>
      <c r="CJ124" s="1"/>
      <c r="CK124" s="1"/>
      <c r="CL124" s="1"/>
      <c r="CM124" s="1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</row>
    <row r="125" spans="2:123" ht="21" customHeight="1" x14ac:dyDescent="0.25">
      <c r="B125" s="25">
        <f t="shared" si="17"/>
        <v>28240</v>
      </c>
      <c r="C125" s="26">
        <f t="shared" si="18"/>
        <v>31.25</v>
      </c>
      <c r="D125" s="27">
        <f t="shared" si="19"/>
        <v>147.25</v>
      </c>
      <c r="E125" s="27">
        <f t="shared" si="20"/>
        <v>4.7119999999999997</v>
      </c>
      <c r="F125" s="26">
        <f t="shared" si="21"/>
        <v>147250</v>
      </c>
      <c r="G125" s="26">
        <f t="shared" si="22"/>
        <v>471200</v>
      </c>
      <c r="H125" s="7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41">
        <v>28240</v>
      </c>
      <c r="AY125" s="40">
        <f t="shared" si="23"/>
        <v>31.25</v>
      </c>
      <c r="AZ125" s="40">
        <f>BI125*K36</f>
        <v>147250</v>
      </c>
      <c r="BA125" s="40"/>
      <c r="BB125" s="40"/>
      <c r="BC125" s="40">
        <f>K41*BJ125</f>
        <v>471200</v>
      </c>
      <c r="BD125" s="40"/>
      <c r="BE125" s="40"/>
      <c r="BF125" s="40">
        <f t="shared" si="24"/>
        <v>323950</v>
      </c>
      <c r="BG125" s="41">
        <f>(AY125=AY2636)*AX125</f>
        <v>0</v>
      </c>
      <c r="BH125" s="41">
        <f>(AY125=AY2638)*AX125</f>
        <v>0</v>
      </c>
      <c r="BI125" s="42">
        <v>147.25</v>
      </c>
      <c r="BJ125" s="42">
        <v>4.7119999999999997</v>
      </c>
      <c r="BK125" s="40">
        <f t="shared" si="25"/>
        <v>-327950</v>
      </c>
      <c r="BL125" s="41">
        <f>(BK125=BK2638)*AX125</f>
        <v>0</v>
      </c>
      <c r="BM125" s="62">
        <f>(BK125=BK2638)*AY125</f>
        <v>0</v>
      </c>
      <c r="BN125" s="62">
        <f t="shared" si="26"/>
        <v>0</v>
      </c>
      <c r="BO125" s="62">
        <f t="shared" si="27"/>
        <v>0</v>
      </c>
      <c r="BP125" s="41">
        <f>(BK125=BK2636)*AX125</f>
        <v>0</v>
      </c>
      <c r="BQ125" s="45">
        <f>(BK125=BK2636)*AY125</f>
        <v>0</v>
      </c>
      <c r="BR125" s="62">
        <f t="shared" si="30"/>
        <v>0</v>
      </c>
      <c r="BS125" s="62">
        <f t="shared" si="31"/>
        <v>0</v>
      </c>
      <c r="BT125" s="40">
        <f>(J19-BI125)*J10</f>
        <v>-3178750</v>
      </c>
      <c r="BU125" s="40">
        <f>(J21-BJ125)*J12</f>
        <v>2850800</v>
      </c>
      <c r="BV125" s="47"/>
      <c r="BW125" s="47"/>
      <c r="BX125" s="1"/>
      <c r="BY125" s="1"/>
      <c r="BZ125" s="1"/>
      <c r="CE125" s="4"/>
      <c r="CF125" s="5"/>
      <c r="CH125" s="1"/>
      <c r="CI125" s="1"/>
      <c r="CJ125" s="1"/>
      <c r="CK125" s="1"/>
      <c r="CL125" s="1"/>
      <c r="CM125" s="1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</row>
    <row r="126" spans="2:123" ht="21" customHeight="1" x14ac:dyDescent="0.25">
      <c r="B126" s="25">
        <f t="shared" si="17"/>
        <v>28247</v>
      </c>
      <c r="C126" s="26">
        <f t="shared" si="18"/>
        <v>31.243414120126449</v>
      </c>
      <c r="D126" s="27">
        <f t="shared" si="19"/>
        <v>148.25</v>
      </c>
      <c r="E126" s="27">
        <f t="shared" si="20"/>
        <v>4.7450000000000001</v>
      </c>
      <c r="F126" s="26">
        <f t="shared" si="21"/>
        <v>148250</v>
      </c>
      <c r="G126" s="26">
        <f t="shared" si="22"/>
        <v>474500</v>
      </c>
      <c r="H126" s="7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41">
        <v>28247</v>
      </c>
      <c r="AY126" s="40">
        <f t="shared" si="23"/>
        <v>31.243414120126449</v>
      </c>
      <c r="AZ126" s="40">
        <f>BI126*K36</f>
        <v>148250</v>
      </c>
      <c r="BA126" s="40"/>
      <c r="BB126" s="40"/>
      <c r="BC126" s="40">
        <f>K41*BJ126</f>
        <v>474500</v>
      </c>
      <c r="BD126" s="40"/>
      <c r="BE126" s="40"/>
      <c r="BF126" s="40">
        <f t="shared" si="24"/>
        <v>326250</v>
      </c>
      <c r="BG126" s="41">
        <f>(AY126=AY2636)*AX126</f>
        <v>0</v>
      </c>
      <c r="BH126" s="41">
        <f>(AY126=AY2638)*AX126</f>
        <v>0</v>
      </c>
      <c r="BI126" s="42">
        <v>148.25</v>
      </c>
      <c r="BJ126" s="42">
        <v>4.7450000000000001</v>
      </c>
      <c r="BK126" s="40">
        <f t="shared" si="25"/>
        <v>-330250</v>
      </c>
      <c r="BL126" s="41">
        <f>(BK126=BK2638)*AX126</f>
        <v>0</v>
      </c>
      <c r="BM126" s="62">
        <f>(BK126=BK2638)*AY126</f>
        <v>0</v>
      </c>
      <c r="BN126" s="62">
        <f t="shared" si="26"/>
        <v>0</v>
      </c>
      <c r="BO126" s="62">
        <f t="shared" si="27"/>
        <v>0</v>
      </c>
      <c r="BP126" s="41">
        <f>(BK126=BK2636)*AX126</f>
        <v>0</v>
      </c>
      <c r="BQ126" s="45">
        <f>(BK126=BK2636)*AY126</f>
        <v>0</v>
      </c>
      <c r="BR126" s="62">
        <f t="shared" si="30"/>
        <v>0</v>
      </c>
      <c r="BS126" s="62">
        <f t="shared" si="31"/>
        <v>0</v>
      </c>
      <c r="BT126" s="40">
        <f>(J19-BI126)*J10</f>
        <v>-3177750</v>
      </c>
      <c r="BU126" s="40">
        <f>(J21-BJ126)*J12</f>
        <v>2847500</v>
      </c>
      <c r="BV126" s="47"/>
      <c r="BW126" s="47"/>
      <c r="BX126" s="1"/>
      <c r="BY126" s="1"/>
      <c r="BZ126" s="1"/>
      <c r="CE126" s="4"/>
      <c r="CF126" s="5"/>
      <c r="CH126" s="1"/>
      <c r="CI126" s="1"/>
      <c r="CJ126" s="1"/>
      <c r="CK126" s="1"/>
      <c r="CL126" s="1"/>
      <c r="CM126" s="1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</row>
    <row r="127" spans="2:123" ht="21" customHeight="1" x14ac:dyDescent="0.25">
      <c r="B127" s="25">
        <f t="shared" si="17"/>
        <v>28254</v>
      </c>
      <c r="C127" s="26">
        <f t="shared" si="18"/>
        <v>30.963302752293576</v>
      </c>
      <c r="D127" s="27">
        <f t="shared" si="19"/>
        <v>148.5</v>
      </c>
      <c r="E127" s="27">
        <f t="shared" si="20"/>
        <v>4.7960000000000003</v>
      </c>
      <c r="F127" s="26">
        <f t="shared" si="21"/>
        <v>148500</v>
      </c>
      <c r="G127" s="26">
        <f t="shared" si="22"/>
        <v>479600</v>
      </c>
      <c r="H127" s="7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41">
        <v>28254</v>
      </c>
      <c r="AY127" s="40">
        <f t="shared" si="23"/>
        <v>30.963302752293576</v>
      </c>
      <c r="AZ127" s="40">
        <f>BI127*K36</f>
        <v>148500</v>
      </c>
      <c r="BA127" s="40"/>
      <c r="BB127" s="40"/>
      <c r="BC127" s="40">
        <f>K41*BJ127</f>
        <v>479600</v>
      </c>
      <c r="BD127" s="40"/>
      <c r="BE127" s="40"/>
      <c r="BF127" s="40">
        <f t="shared" si="24"/>
        <v>331100</v>
      </c>
      <c r="BG127" s="41">
        <f>(AY127=AY2636)*AX127</f>
        <v>0</v>
      </c>
      <c r="BH127" s="41">
        <f>(AY127=AY2638)*AX127</f>
        <v>0</v>
      </c>
      <c r="BI127" s="42">
        <v>148.5</v>
      </c>
      <c r="BJ127" s="42">
        <v>4.7960000000000003</v>
      </c>
      <c r="BK127" s="40">
        <f t="shared" si="25"/>
        <v>-335100</v>
      </c>
      <c r="BL127" s="41">
        <f>(BK127=BK2638)*AX127</f>
        <v>0</v>
      </c>
      <c r="BM127" s="62">
        <f>(BK127=BK2638)*AY127</f>
        <v>0</v>
      </c>
      <c r="BN127" s="62">
        <f t="shared" si="26"/>
        <v>0</v>
      </c>
      <c r="BO127" s="62">
        <f t="shared" si="27"/>
        <v>0</v>
      </c>
      <c r="BP127" s="41">
        <f>(BK127=BK2636)*AX127</f>
        <v>0</v>
      </c>
      <c r="BQ127" s="45">
        <f>(BK127=BK2636)*AY127</f>
        <v>0</v>
      </c>
      <c r="BR127" s="62">
        <f t="shared" si="30"/>
        <v>0</v>
      </c>
      <c r="BS127" s="62">
        <f t="shared" si="31"/>
        <v>0</v>
      </c>
      <c r="BT127" s="40">
        <f>(J19-BI127)*J10</f>
        <v>-3177500</v>
      </c>
      <c r="BU127" s="40">
        <f>(J21-BJ127)*J12</f>
        <v>2842400</v>
      </c>
      <c r="BV127" s="47"/>
      <c r="BW127" s="47"/>
      <c r="BX127" s="1"/>
      <c r="BY127" s="1"/>
      <c r="BZ127" s="1"/>
      <c r="CE127" s="4"/>
      <c r="CF127" s="5"/>
      <c r="CH127" s="1"/>
      <c r="CI127" s="1"/>
      <c r="CJ127" s="1"/>
      <c r="CK127" s="1"/>
      <c r="CL127" s="1"/>
      <c r="CM127" s="1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</row>
    <row r="128" spans="2:123" ht="21" customHeight="1" x14ac:dyDescent="0.25">
      <c r="B128" s="25">
        <f t="shared" si="17"/>
        <v>28261</v>
      </c>
      <c r="C128" s="26">
        <f t="shared" si="18"/>
        <v>31.231454005934719</v>
      </c>
      <c r="D128" s="27">
        <f t="shared" si="19"/>
        <v>147.35</v>
      </c>
      <c r="E128" s="27">
        <f t="shared" si="20"/>
        <v>4.718</v>
      </c>
      <c r="F128" s="26">
        <f t="shared" si="21"/>
        <v>147350</v>
      </c>
      <c r="G128" s="26">
        <f t="shared" si="22"/>
        <v>471800</v>
      </c>
      <c r="H128" s="7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41">
        <v>28261</v>
      </c>
      <c r="AY128" s="40">
        <f t="shared" si="23"/>
        <v>31.231454005934719</v>
      </c>
      <c r="AZ128" s="40">
        <f>BI128*K36</f>
        <v>147350</v>
      </c>
      <c r="BA128" s="40"/>
      <c r="BB128" s="40"/>
      <c r="BC128" s="40">
        <f>K41*BJ128</f>
        <v>471800</v>
      </c>
      <c r="BD128" s="40"/>
      <c r="BE128" s="40"/>
      <c r="BF128" s="40">
        <f t="shared" si="24"/>
        <v>324450</v>
      </c>
      <c r="BG128" s="41">
        <f>(AY128=AY2636)*AX128</f>
        <v>0</v>
      </c>
      <c r="BH128" s="41">
        <f>(AY128=AY2638)*AX128</f>
        <v>0</v>
      </c>
      <c r="BI128" s="42">
        <v>147.35</v>
      </c>
      <c r="BJ128" s="42">
        <v>4.718</v>
      </c>
      <c r="BK128" s="40">
        <f t="shared" si="25"/>
        <v>-328450</v>
      </c>
      <c r="BL128" s="41">
        <f>(BK128=BK2638)*AX128</f>
        <v>0</v>
      </c>
      <c r="BM128" s="62">
        <f>(BK128=BK2638)*AY128</f>
        <v>0</v>
      </c>
      <c r="BN128" s="62">
        <f t="shared" si="26"/>
        <v>0</v>
      </c>
      <c r="BO128" s="62">
        <f t="shared" si="27"/>
        <v>0</v>
      </c>
      <c r="BP128" s="41">
        <f>(BK128=BK2636)*AX128</f>
        <v>0</v>
      </c>
      <c r="BQ128" s="45">
        <f>(BK128=BK2636)*AY128</f>
        <v>0</v>
      </c>
      <c r="BR128" s="62">
        <f t="shared" si="30"/>
        <v>0</v>
      </c>
      <c r="BS128" s="62">
        <f t="shared" si="31"/>
        <v>0</v>
      </c>
      <c r="BT128" s="40">
        <f>(J19-BI128)*J10</f>
        <v>-3178650</v>
      </c>
      <c r="BU128" s="40">
        <f>(J21-BJ128)*J12</f>
        <v>2850200</v>
      </c>
      <c r="BV128" s="47"/>
      <c r="BW128" s="47"/>
      <c r="BX128" s="1"/>
      <c r="BY128" s="1"/>
      <c r="BZ128" s="1"/>
      <c r="CE128" s="4"/>
      <c r="CF128" s="5"/>
      <c r="CH128" s="1"/>
      <c r="CI128" s="1"/>
      <c r="CJ128" s="1"/>
      <c r="CK128" s="1"/>
      <c r="CL128" s="1"/>
      <c r="CM128" s="1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</row>
    <row r="129" spans="2:123" ht="21" customHeight="1" x14ac:dyDescent="0.25">
      <c r="B129" s="25">
        <f t="shared" si="17"/>
        <v>28268</v>
      </c>
      <c r="C129" s="26">
        <f t="shared" si="18"/>
        <v>31.528384279475983</v>
      </c>
      <c r="D129" s="27">
        <f t="shared" si="19"/>
        <v>144.4</v>
      </c>
      <c r="E129" s="27">
        <f t="shared" si="20"/>
        <v>4.58</v>
      </c>
      <c r="F129" s="26">
        <f t="shared" si="21"/>
        <v>144400</v>
      </c>
      <c r="G129" s="26">
        <f t="shared" si="22"/>
        <v>458000</v>
      </c>
      <c r="H129" s="7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41">
        <v>28268</v>
      </c>
      <c r="AY129" s="40">
        <f t="shared" si="23"/>
        <v>31.528384279475983</v>
      </c>
      <c r="AZ129" s="40">
        <f>BI129*K36</f>
        <v>144400</v>
      </c>
      <c r="BA129" s="40"/>
      <c r="BB129" s="40"/>
      <c r="BC129" s="40">
        <f>K41*BJ129</f>
        <v>458000</v>
      </c>
      <c r="BD129" s="40"/>
      <c r="BE129" s="40"/>
      <c r="BF129" s="40">
        <f t="shared" si="24"/>
        <v>313600</v>
      </c>
      <c r="BG129" s="41">
        <f>(AY129=AY2636)*AX129</f>
        <v>0</v>
      </c>
      <c r="BH129" s="41">
        <f>(AY129=AY2638)*AX129</f>
        <v>0</v>
      </c>
      <c r="BI129" s="42">
        <v>144.4</v>
      </c>
      <c r="BJ129" s="42">
        <v>4.58</v>
      </c>
      <c r="BK129" s="40">
        <f t="shared" si="25"/>
        <v>-317600</v>
      </c>
      <c r="BL129" s="41">
        <f>(BK129=BK2638)*AX129</f>
        <v>0</v>
      </c>
      <c r="BM129" s="62">
        <f>(BK129=BK2638)*AY129</f>
        <v>0</v>
      </c>
      <c r="BN129" s="62">
        <f t="shared" si="26"/>
        <v>0</v>
      </c>
      <c r="BO129" s="62">
        <f t="shared" si="27"/>
        <v>0</v>
      </c>
      <c r="BP129" s="41">
        <f>(BK129=BK2636)*AX129</f>
        <v>0</v>
      </c>
      <c r="BQ129" s="45">
        <f>(BK129=BK2636)*AY129</f>
        <v>0</v>
      </c>
      <c r="BR129" s="62">
        <f t="shared" si="30"/>
        <v>0</v>
      </c>
      <c r="BS129" s="62">
        <f t="shared" si="31"/>
        <v>0</v>
      </c>
      <c r="BT129" s="40">
        <f>(J19-BI129)*J10</f>
        <v>-3181600</v>
      </c>
      <c r="BU129" s="40">
        <f>(J21-BJ129)*J12</f>
        <v>2864000</v>
      </c>
      <c r="BV129" s="47"/>
      <c r="BW129" s="47"/>
      <c r="BX129" s="1"/>
      <c r="BY129" s="1"/>
      <c r="BZ129" s="1"/>
      <c r="CE129" s="4"/>
      <c r="CF129" s="5"/>
      <c r="CH129" s="1"/>
      <c r="CI129" s="1"/>
      <c r="CJ129" s="1"/>
      <c r="CK129" s="1"/>
      <c r="CL129" s="1"/>
      <c r="CM129" s="1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</row>
    <row r="130" spans="2:123" ht="21" customHeight="1" x14ac:dyDescent="0.25">
      <c r="B130" s="25">
        <f t="shared" si="17"/>
        <v>28275</v>
      </c>
      <c r="C130" s="26">
        <f t="shared" si="18"/>
        <v>31.47613762486127</v>
      </c>
      <c r="D130" s="27">
        <f t="shared" si="19"/>
        <v>141.80000000000001</v>
      </c>
      <c r="E130" s="27">
        <f t="shared" si="20"/>
        <v>4.5049999999999999</v>
      </c>
      <c r="F130" s="26">
        <f t="shared" si="21"/>
        <v>141800</v>
      </c>
      <c r="G130" s="26">
        <f t="shared" si="22"/>
        <v>450500</v>
      </c>
      <c r="H130" s="7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41">
        <v>28275</v>
      </c>
      <c r="AY130" s="40">
        <f t="shared" si="23"/>
        <v>31.47613762486127</v>
      </c>
      <c r="AZ130" s="40">
        <f>BI130*K36</f>
        <v>141800</v>
      </c>
      <c r="BA130" s="40"/>
      <c r="BB130" s="40"/>
      <c r="BC130" s="40">
        <f>K41*BJ130</f>
        <v>450500</v>
      </c>
      <c r="BD130" s="40"/>
      <c r="BE130" s="40"/>
      <c r="BF130" s="40">
        <f t="shared" si="24"/>
        <v>308700</v>
      </c>
      <c r="BG130" s="41">
        <f>(AY130=AY2636)*AX130</f>
        <v>0</v>
      </c>
      <c r="BH130" s="41">
        <f>(AY130=AY2638)*AX130</f>
        <v>0</v>
      </c>
      <c r="BI130" s="42">
        <v>141.80000000000001</v>
      </c>
      <c r="BJ130" s="42">
        <v>4.5049999999999999</v>
      </c>
      <c r="BK130" s="40">
        <f t="shared" si="25"/>
        <v>-312700</v>
      </c>
      <c r="BL130" s="41">
        <f>(BK130=BK2638)*AX130</f>
        <v>0</v>
      </c>
      <c r="BM130" s="62">
        <f>(BK130=BK2638)*AY130</f>
        <v>0</v>
      </c>
      <c r="BN130" s="62">
        <f t="shared" si="26"/>
        <v>0</v>
      </c>
      <c r="BO130" s="62">
        <f t="shared" si="27"/>
        <v>0</v>
      </c>
      <c r="BP130" s="41">
        <f>(BK130=BK2636)*AX130</f>
        <v>0</v>
      </c>
      <c r="BQ130" s="45">
        <f>(BK130=BK2636)*AY130</f>
        <v>0</v>
      </c>
      <c r="BR130" s="62">
        <f t="shared" si="30"/>
        <v>0</v>
      </c>
      <c r="BS130" s="62">
        <f t="shared" si="31"/>
        <v>0</v>
      </c>
      <c r="BT130" s="40">
        <f>(J19-BI130)*J10</f>
        <v>-3184200</v>
      </c>
      <c r="BU130" s="40">
        <f>(J21-BJ130)*J12</f>
        <v>2871500</v>
      </c>
      <c r="BV130" s="47"/>
      <c r="BW130" s="47"/>
      <c r="BX130" s="1"/>
      <c r="BY130" s="1"/>
      <c r="BZ130" s="1"/>
      <c r="CE130" s="4"/>
      <c r="CF130" s="5"/>
      <c r="CH130" s="1"/>
      <c r="CI130" s="1"/>
      <c r="CJ130" s="1"/>
      <c r="CK130" s="1"/>
      <c r="CL130" s="1"/>
      <c r="CM130" s="1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</row>
    <row r="131" spans="2:123" ht="21" customHeight="1" x14ac:dyDescent="0.25">
      <c r="B131" s="25">
        <f t="shared" si="17"/>
        <v>28282</v>
      </c>
      <c r="C131" s="26">
        <f t="shared" si="18"/>
        <v>31.838819523269009</v>
      </c>
      <c r="D131" s="27">
        <f t="shared" si="19"/>
        <v>140.25</v>
      </c>
      <c r="E131" s="27">
        <f t="shared" si="20"/>
        <v>4.4050000000000002</v>
      </c>
      <c r="F131" s="26">
        <f t="shared" si="21"/>
        <v>140250</v>
      </c>
      <c r="G131" s="26">
        <f t="shared" si="22"/>
        <v>440500</v>
      </c>
      <c r="H131" s="7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41">
        <v>28282</v>
      </c>
      <c r="AY131" s="40">
        <f t="shared" si="23"/>
        <v>31.838819523269009</v>
      </c>
      <c r="AZ131" s="40">
        <f>BI131*K36</f>
        <v>140250</v>
      </c>
      <c r="BA131" s="40"/>
      <c r="BB131" s="40"/>
      <c r="BC131" s="40">
        <f>K41*BJ131</f>
        <v>440500</v>
      </c>
      <c r="BD131" s="40"/>
      <c r="BE131" s="40"/>
      <c r="BF131" s="40">
        <f t="shared" si="24"/>
        <v>300250</v>
      </c>
      <c r="BG131" s="41">
        <f>(AY131=AY2636)*AX131</f>
        <v>0</v>
      </c>
      <c r="BH131" s="41">
        <f>(AY131=AY2638)*AX131</f>
        <v>0</v>
      </c>
      <c r="BI131" s="42">
        <v>140.25</v>
      </c>
      <c r="BJ131" s="42">
        <v>4.4050000000000002</v>
      </c>
      <c r="BK131" s="40">
        <f t="shared" si="25"/>
        <v>-304250</v>
      </c>
      <c r="BL131" s="41">
        <f>(BK131=BK2638)*AX131</f>
        <v>0</v>
      </c>
      <c r="BM131" s="62">
        <f>(BK131=BK2638)*AY131</f>
        <v>0</v>
      </c>
      <c r="BN131" s="62">
        <f t="shared" si="26"/>
        <v>0</v>
      </c>
      <c r="BO131" s="62">
        <f t="shared" si="27"/>
        <v>0</v>
      </c>
      <c r="BP131" s="41">
        <f>(BK131=BK2636)*AX131</f>
        <v>0</v>
      </c>
      <c r="BQ131" s="45">
        <f>(BK131=BK2636)*AY131</f>
        <v>0</v>
      </c>
      <c r="BR131" s="62">
        <f t="shared" si="30"/>
        <v>0</v>
      </c>
      <c r="BS131" s="62">
        <f t="shared" si="31"/>
        <v>0</v>
      </c>
      <c r="BT131" s="40">
        <f>(J19-BI131)*J10</f>
        <v>-3185750</v>
      </c>
      <c r="BU131" s="40">
        <f>(J21-BJ131)*J12</f>
        <v>2881500</v>
      </c>
      <c r="BV131" s="47"/>
      <c r="BW131" s="47"/>
      <c r="BX131" s="1"/>
      <c r="BY131" s="1"/>
      <c r="BZ131" s="1"/>
      <c r="CE131" s="4"/>
      <c r="CF131" s="5"/>
      <c r="CH131" s="1"/>
      <c r="CI131" s="1"/>
      <c r="CJ131" s="1"/>
      <c r="CK131" s="1"/>
      <c r="CL131" s="1"/>
      <c r="CM131" s="1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</row>
    <row r="132" spans="2:123" ht="21" customHeight="1" x14ac:dyDescent="0.25">
      <c r="B132" s="25">
        <f t="shared" ref="B132:B195" si="32">AX132</f>
        <v>28289</v>
      </c>
      <c r="C132" s="26">
        <f t="shared" ref="C132:C195" si="33">AY132</f>
        <v>31.933256616800922</v>
      </c>
      <c r="D132" s="27">
        <f t="shared" ref="D132:D195" si="34">BI132</f>
        <v>138.75</v>
      </c>
      <c r="E132" s="27">
        <f t="shared" ref="E132:E195" si="35">BJ132</f>
        <v>4.3449999999999998</v>
      </c>
      <c r="F132" s="26">
        <f t="shared" ref="F132:F195" si="36">AZ132</f>
        <v>138750</v>
      </c>
      <c r="G132" s="26">
        <f t="shared" ref="G132:G195" si="37">BC132</f>
        <v>434500</v>
      </c>
      <c r="H132" s="7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41">
        <v>28289</v>
      </c>
      <c r="AY132" s="40">
        <f t="shared" ref="AY132:AY195" si="38">BI132/BJ132</f>
        <v>31.933256616800922</v>
      </c>
      <c r="AZ132" s="40">
        <f>BI132*K36</f>
        <v>138750</v>
      </c>
      <c r="BA132" s="40"/>
      <c r="BB132" s="40"/>
      <c r="BC132" s="40">
        <f>K41*BJ132</f>
        <v>434500</v>
      </c>
      <c r="BD132" s="40"/>
      <c r="BE132" s="40"/>
      <c r="BF132" s="40">
        <f t="shared" ref="BF132:BF195" si="39">BC132-AZ132</f>
        <v>295750</v>
      </c>
      <c r="BG132" s="41">
        <f>(AY132=AY2636)*AX132</f>
        <v>0</v>
      </c>
      <c r="BH132" s="41">
        <f>(AY132=AY2638)*AX132</f>
        <v>0</v>
      </c>
      <c r="BI132" s="42">
        <v>138.75</v>
      </c>
      <c r="BJ132" s="42">
        <v>4.3449999999999998</v>
      </c>
      <c r="BK132" s="40">
        <f t="shared" ref="BK132:BK195" si="40">SUM(BT132:BU132)</f>
        <v>-299750</v>
      </c>
      <c r="BL132" s="41">
        <f>(BK132=BK2638)*AX132</f>
        <v>0</v>
      </c>
      <c r="BM132" s="62">
        <f>(BK132=BK2638)*AY132</f>
        <v>0</v>
      </c>
      <c r="BN132" s="62">
        <f t="shared" ref="BN132:BN195" si="41">(BM132&gt;1)*BI132</f>
        <v>0</v>
      </c>
      <c r="BO132" s="62">
        <f t="shared" ref="BO132:BO195" si="42">(BM132&gt;0)*BJ132</f>
        <v>0</v>
      </c>
      <c r="BP132" s="41">
        <f>(BK132=BK2636)*AX132</f>
        <v>0</v>
      </c>
      <c r="BQ132" s="45">
        <f>(BK132=BK2636)*AY132</f>
        <v>0</v>
      </c>
      <c r="BR132" s="62">
        <f t="shared" si="30"/>
        <v>0</v>
      </c>
      <c r="BS132" s="62">
        <f t="shared" si="31"/>
        <v>0</v>
      </c>
      <c r="BT132" s="40">
        <f>(J19-BI132)*J10</f>
        <v>-3187250</v>
      </c>
      <c r="BU132" s="40">
        <f>(J21-BJ132)*J12</f>
        <v>2887500</v>
      </c>
      <c r="BV132" s="47"/>
      <c r="BW132" s="47"/>
      <c r="BX132" s="1"/>
      <c r="BY132" s="1"/>
      <c r="BZ132" s="1"/>
      <c r="CE132" s="4"/>
      <c r="CF132" s="5"/>
      <c r="CH132" s="1"/>
      <c r="CI132" s="1"/>
      <c r="CJ132" s="1"/>
      <c r="CK132" s="1"/>
      <c r="CL132" s="1"/>
      <c r="CM132" s="1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</row>
    <row r="133" spans="2:123" ht="21" customHeight="1" x14ac:dyDescent="0.25">
      <c r="B133" s="25">
        <f t="shared" si="32"/>
        <v>28296</v>
      </c>
      <c r="C133" s="26">
        <f t="shared" si="33"/>
        <v>31.869624264373019</v>
      </c>
      <c r="D133" s="27">
        <f t="shared" si="34"/>
        <v>140.80000000000001</v>
      </c>
      <c r="E133" s="27">
        <f t="shared" si="35"/>
        <v>4.4180000000000001</v>
      </c>
      <c r="F133" s="26">
        <f t="shared" si="36"/>
        <v>140800</v>
      </c>
      <c r="G133" s="26">
        <f t="shared" si="37"/>
        <v>441800</v>
      </c>
      <c r="H133" s="7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41">
        <v>28296</v>
      </c>
      <c r="AY133" s="40">
        <f t="shared" si="38"/>
        <v>31.869624264373019</v>
      </c>
      <c r="AZ133" s="40">
        <f>BI133*K36</f>
        <v>140800</v>
      </c>
      <c r="BA133" s="40"/>
      <c r="BB133" s="40"/>
      <c r="BC133" s="40">
        <f>K41*BJ133</f>
        <v>441800</v>
      </c>
      <c r="BD133" s="40"/>
      <c r="BE133" s="40"/>
      <c r="BF133" s="40">
        <f t="shared" si="39"/>
        <v>301000</v>
      </c>
      <c r="BG133" s="41">
        <f>(AY133=AY2636)*AX133</f>
        <v>0</v>
      </c>
      <c r="BH133" s="41">
        <f>(AY133=AY2638)*AX133</f>
        <v>0</v>
      </c>
      <c r="BI133" s="42">
        <v>140.80000000000001</v>
      </c>
      <c r="BJ133" s="42">
        <v>4.4180000000000001</v>
      </c>
      <c r="BK133" s="40">
        <f t="shared" si="40"/>
        <v>-305000</v>
      </c>
      <c r="BL133" s="41">
        <f>(BK133=BK2638)*AX133</f>
        <v>0</v>
      </c>
      <c r="BM133" s="62">
        <f>(BK133=BK2638)*AY133</f>
        <v>0</v>
      </c>
      <c r="BN133" s="62">
        <f t="shared" si="41"/>
        <v>0</v>
      </c>
      <c r="BO133" s="62">
        <f t="shared" si="42"/>
        <v>0</v>
      </c>
      <c r="BP133" s="41">
        <f>(BK133=BK2636)*AX133</f>
        <v>0</v>
      </c>
      <c r="BQ133" s="45">
        <f>(BK133=BK2636)*AY133</f>
        <v>0</v>
      </c>
      <c r="BR133" s="62">
        <f t="shared" si="30"/>
        <v>0</v>
      </c>
      <c r="BS133" s="62">
        <f t="shared" si="31"/>
        <v>0</v>
      </c>
      <c r="BT133" s="40">
        <f>(J19-BI133)*J10</f>
        <v>-3185200</v>
      </c>
      <c r="BU133" s="40">
        <f>(J21-BJ133)*J12</f>
        <v>2880200</v>
      </c>
      <c r="BV133" s="47"/>
      <c r="BW133" s="47"/>
      <c r="BX133" s="1"/>
      <c r="BY133" s="1"/>
      <c r="BZ133" s="1"/>
      <c r="CE133" s="4"/>
      <c r="CF133" s="5"/>
      <c r="CH133" s="1"/>
      <c r="CI133" s="1"/>
      <c r="CJ133" s="1"/>
      <c r="CK133" s="1"/>
      <c r="CL133" s="1"/>
      <c r="CM133" s="1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</row>
    <row r="134" spans="2:123" ht="21" customHeight="1" x14ac:dyDescent="0.25">
      <c r="B134" s="25">
        <f t="shared" si="32"/>
        <v>28303</v>
      </c>
      <c r="C134" s="26">
        <f t="shared" si="33"/>
        <v>32.287655719139302</v>
      </c>
      <c r="D134" s="27">
        <f t="shared" si="34"/>
        <v>142.55000000000001</v>
      </c>
      <c r="E134" s="27">
        <f t="shared" si="35"/>
        <v>4.415</v>
      </c>
      <c r="F134" s="26">
        <f t="shared" si="36"/>
        <v>142550</v>
      </c>
      <c r="G134" s="26">
        <f t="shared" si="37"/>
        <v>441500</v>
      </c>
      <c r="H134" s="7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41">
        <v>28303</v>
      </c>
      <c r="AY134" s="40">
        <f t="shared" si="38"/>
        <v>32.287655719139302</v>
      </c>
      <c r="AZ134" s="40">
        <f>BI134*K36</f>
        <v>142550</v>
      </c>
      <c r="BA134" s="40"/>
      <c r="BB134" s="40"/>
      <c r="BC134" s="40">
        <f>K41*BJ134</f>
        <v>441500</v>
      </c>
      <c r="BD134" s="40"/>
      <c r="BE134" s="40"/>
      <c r="BF134" s="40">
        <f t="shared" si="39"/>
        <v>298950</v>
      </c>
      <c r="BG134" s="41">
        <f>(AY134=AY2636)*AX134</f>
        <v>0</v>
      </c>
      <c r="BH134" s="41">
        <f>(AY134=AY2638)*AX134</f>
        <v>0</v>
      </c>
      <c r="BI134" s="42">
        <v>142.55000000000001</v>
      </c>
      <c r="BJ134" s="42">
        <v>4.415</v>
      </c>
      <c r="BK134" s="40">
        <f t="shared" si="40"/>
        <v>-302950</v>
      </c>
      <c r="BL134" s="41">
        <f>(BK134=BK2638)*AX134</f>
        <v>0</v>
      </c>
      <c r="BM134" s="62">
        <f>(BK134=BK2638)*AY134</f>
        <v>0</v>
      </c>
      <c r="BN134" s="62">
        <f t="shared" si="41"/>
        <v>0</v>
      </c>
      <c r="BO134" s="62">
        <f t="shared" si="42"/>
        <v>0</v>
      </c>
      <c r="BP134" s="41">
        <f>(BK134=BK2636)*AX134</f>
        <v>0</v>
      </c>
      <c r="BQ134" s="45">
        <f>(BK134=BK2636)*AY134</f>
        <v>0</v>
      </c>
      <c r="BR134" s="62">
        <f t="shared" si="30"/>
        <v>0</v>
      </c>
      <c r="BS134" s="62">
        <f t="shared" si="31"/>
        <v>0</v>
      </c>
      <c r="BT134" s="40">
        <f>(J19-BI134)*J10</f>
        <v>-3183450</v>
      </c>
      <c r="BU134" s="40">
        <f>(J21-BJ134)*J12</f>
        <v>2880500</v>
      </c>
      <c r="BV134" s="47"/>
      <c r="BW134" s="47"/>
      <c r="BX134" s="1"/>
      <c r="BY134" s="1"/>
      <c r="BZ134" s="1"/>
      <c r="CE134" s="4"/>
      <c r="CF134" s="5"/>
      <c r="CH134" s="1"/>
      <c r="CI134" s="1"/>
      <c r="CJ134" s="1"/>
      <c r="CK134" s="1"/>
      <c r="CL134" s="1"/>
      <c r="CM134" s="1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</row>
    <row r="135" spans="2:123" ht="21" customHeight="1" x14ac:dyDescent="0.25">
      <c r="B135" s="25">
        <f t="shared" si="32"/>
        <v>28310</v>
      </c>
      <c r="C135" s="26">
        <f t="shared" si="33"/>
        <v>32.101694915254242</v>
      </c>
      <c r="D135" s="27">
        <f t="shared" si="34"/>
        <v>142.05000000000001</v>
      </c>
      <c r="E135" s="27">
        <f t="shared" si="35"/>
        <v>4.4249999999999998</v>
      </c>
      <c r="F135" s="26">
        <f t="shared" si="36"/>
        <v>142050</v>
      </c>
      <c r="G135" s="26">
        <f t="shared" si="37"/>
        <v>442500</v>
      </c>
      <c r="H135" s="7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41">
        <v>28310</v>
      </c>
      <c r="AY135" s="40">
        <f t="shared" si="38"/>
        <v>32.101694915254242</v>
      </c>
      <c r="AZ135" s="40">
        <f>BI135*K36</f>
        <v>142050</v>
      </c>
      <c r="BA135" s="40"/>
      <c r="BB135" s="40"/>
      <c r="BC135" s="40">
        <f>K41*BJ135</f>
        <v>442500</v>
      </c>
      <c r="BD135" s="40"/>
      <c r="BE135" s="40"/>
      <c r="BF135" s="40">
        <f t="shared" si="39"/>
        <v>300450</v>
      </c>
      <c r="BG135" s="41">
        <f>(AY135=AY2636)*AX135</f>
        <v>0</v>
      </c>
      <c r="BH135" s="41">
        <f>(AY135=AY2638)*AX135</f>
        <v>0</v>
      </c>
      <c r="BI135" s="42">
        <v>142.05000000000001</v>
      </c>
      <c r="BJ135" s="42">
        <v>4.4249999999999998</v>
      </c>
      <c r="BK135" s="40">
        <f t="shared" si="40"/>
        <v>-304450</v>
      </c>
      <c r="BL135" s="41">
        <f>(BK135=BK2638)*AX135</f>
        <v>0</v>
      </c>
      <c r="BM135" s="62">
        <f>(BK135=BK2638)*AY135</f>
        <v>0</v>
      </c>
      <c r="BN135" s="62">
        <f t="shared" si="41"/>
        <v>0</v>
      </c>
      <c r="BO135" s="62">
        <f t="shared" si="42"/>
        <v>0</v>
      </c>
      <c r="BP135" s="41">
        <f>(BK135=BK2636)*AX135</f>
        <v>0</v>
      </c>
      <c r="BQ135" s="45">
        <f>(BK135=BK2636)*AY135</f>
        <v>0</v>
      </c>
      <c r="BR135" s="62">
        <f t="shared" si="30"/>
        <v>0</v>
      </c>
      <c r="BS135" s="62">
        <f t="shared" si="31"/>
        <v>0</v>
      </c>
      <c r="BT135" s="40">
        <f>(J19-BI135)*J10</f>
        <v>-3183950</v>
      </c>
      <c r="BU135" s="40">
        <f>(J21-BJ135)*J12</f>
        <v>2879500</v>
      </c>
      <c r="BV135" s="47"/>
      <c r="BW135" s="47"/>
      <c r="BX135" s="1"/>
      <c r="BY135" s="1"/>
      <c r="BZ135" s="1"/>
      <c r="CE135" s="4"/>
      <c r="CF135" s="5"/>
      <c r="CH135" s="1"/>
      <c r="CI135" s="1"/>
      <c r="CJ135" s="1"/>
      <c r="CK135" s="1"/>
      <c r="CL135" s="1"/>
      <c r="CM135" s="1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</row>
    <row r="136" spans="2:123" ht="21" customHeight="1" x14ac:dyDescent="0.25">
      <c r="B136" s="25">
        <f t="shared" si="32"/>
        <v>28317</v>
      </c>
      <c r="C136" s="26">
        <f t="shared" si="33"/>
        <v>32.133333333333333</v>
      </c>
      <c r="D136" s="27">
        <f t="shared" si="34"/>
        <v>144.6</v>
      </c>
      <c r="E136" s="27">
        <f t="shared" si="35"/>
        <v>4.5</v>
      </c>
      <c r="F136" s="26">
        <f t="shared" si="36"/>
        <v>144600</v>
      </c>
      <c r="G136" s="26">
        <f t="shared" si="37"/>
        <v>450000</v>
      </c>
      <c r="H136" s="7"/>
      <c r="I136" s="3"/>
      <c r="J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41">
        <v>28317</v>
      </c>
      <c r="AY136" s="40">
        <f t="shared" si="38"/>
        <v>32.133333333333333</v>
      </c>
      <c r="AZ136" s="40">
        <f>BI136*K36</f>
        <v>144600</v>
      </c>
      <c r="BA136" s="40"/>
      <c r="BB136" s="40"/>
      <c r="BC136" s="40">
        <f>K41*BJ136</f>
        <v>450000</v>
      </c>
      <c r="BD136" s="40"/>
      <c r="BE136" s="40"/>
      <c r="BF136" s="40">
        <f t="shared" si="39"/>
        <v>305400</v>
      </c>
      <c r="BG136" s="41">
        <f>(AY136=AY2636)*AX136</f>
        <v>0</v>
      </c>
      <c r="BH136" s="41">
        <f>(AY136=AY2638)*AX136</f>
        <v>0</v>
      </c>
      <c r="BI136" s="42">
        <v>144.6</v>
      </c>
      <c r="BJ136" s="42">
        <v>4.5</v>
      </c>
      <c r="BK136" s="40">
        <f t="shared" si="40"/>
        <v>-309400</v>
      </c>
      <c r="BL136" s="41">
        <f>(BK136=BK2638)*AX136</f>
        <v>0</v>
      </c>
      <c r="BM136" s="62">
        <f>(BK136=BK2638)*AY136</f>
        <v>0</v>
      </c>
      <c r="BN136" s="62">
        <f t="shared" si="41"/>
        <v>0</v>
      </c>
      <c r="BO136" s="62">
        <f t="shared" si="42"/>
        <v>0</v>
      </c>
      <c r="BP136" s="41">
        <f>(BK136=BK2636)*AX136</f>
        <v>0</v>
      </c>
      <c r="BQ136" s="45">
        <f>(BK136=BK2636)*AY136</f>
        <v>0</v>
      </c>
      <c r="BR136" s="62">
        <f t="shared" si="30"/>
        <v>0</v>
      </c>
      <c r="BS136" s="62">
        <f t="shared" si="31"/>
        <v>0</v>
      </c>
      <c r="BT136" s="40">
        <f>(J19-BI136)*J10</f>
        <v>-3181400</v>
      </c>
      <c r="BU136" s="40">
        <f>(J21-BJ136)*J12</f>
        <v>2872000</v>
      </c>
      <c r="BV136" s="47"/>
      <c r="BW136" s="47"/>
      <c r="BX136" s="1"/>
      <c r="BY136" s="1"/>
      <c r="BZ136" s="1"/>
      <c r="CE136" s="4"/>
      <c r="CF136" s="5"/>
      <c r="CH136" s="1"/>
      <c r="CI136" s="1"/>
      <c r="CJ136" s="1"/>
      <c r="CK136" s="1"/>
      <c r="CL136" s="1"/>
      <c r="CM136" s="1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</row>
    <row r="137" spans="2:123" ht="21" customHeight="1" x14ac:dyDescent="0.25">
      <c r="B137" s="25">
        <f t="shared" si="32"/>
        <v>28324</v>
      </c>
      <c r="C137" s="26">
        <f t="shared" si="33"/>
        <v>31.683060109289613</v>
      </c>
      <c r="D137" s="27">
        <f t="shared" si="34"/>
        <v>144.94999999999999</v>
      </c>
      <c r="E137" s="27">
        <f t="shared" si="35"/>
        <v>4.5750000000000002</v>
      </c>
      <c r="F137" s="26">
        <f t="shared" si="36"/>
        <v>144950</v>
      </c>
      <c r="G137" s="26">
        <f t="shared" si="37"/>
        <v>457500</v>
      </c>
      <c r="H137" s="7"/>
      <c r="I137" s="3"/>
      <c r="J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41">
        <v>28324</v>
      </c>
      <c r="AY137" s="40">
        <f t="shared" si="38"/>
        <v>31.683060109289613</v>
      </c>
      <c r="AZ137" s="40">
        <f>BI137*K36</f>
        <v>144950</v>
      </c>
      <c r="BA137" s="40"/>
      <c r="BB137" s="40"/>
      <c r="BC137" s="40">
        <f>K41*BJ137</f>
        <v>457500</v>
      </c>
      <c r="BD137" s="40"/>
      <c r="BE137" s="40"/>
      <c r="BF137" s="40">
        <f t="shared" si="39"/>
        <v>312550</v>
      </c>
      <c r="BG137" s="41">
        <f>(AY137=AY2636)*AX137</f>
        <v>0</v>
      </c>
      <c r="BH137" s="41">
        <f>(AY137=AY2638)*AX137</f>
        <v>0</v>
      </c>
      <c r="BI137" s="42">
        <v>144.94999999999999</v>
      </c>
      <c r="BJ137" s="42">
        <v>4.5750000000000002</v>
      </c>
      <c r="BK137" s="40">
        <f t="shared" si="40"/>
        <v>-316550</v>
      </c>
      <c r="BL137" s="41">
        <f>(BK137=BK2638)*AX137</f>
        <v>0</v>
      </c>
      <c r="BM137" s="62">
        <f>(BK137=BK2638)*AY137</f>
        <v>0</v>
      </c>
      <c r="BN137" s="62">
        <f t="shared" si="41"/>
        <v>0</v>
      </c>
      <c r="BO137" s="62">
        <f t="shared" si="42"/>
        <v>0</v>
      </c>
      <c r="BP137" s="41">
        <f>(BK137=BK2636)*AX137</f>
        <v>0</v>
      </c>
      <c r="BQ137" s="45">
        <f>(BK137=BK2636)*AY137</f>
        <v>0</v>
      </c>
      <c r="BR137" s="62">
        <f t="shared" si="30"/>
        <v>0</v>
      </c>
      <c r="BS137" s="62">
        <f t="shared" si="31"/>
        <v>0</v>
      </c>
      <c r="BT137" s="40">
        <f>(J19-BI137)*J10</f>
        <v>-3181050</v>
      </c>
      <c r="BU137" s="40">
        <f>(J21-BJ137)*J12</f>
        <v>2864500</v>
      </c>
      <c r="BV137" s="47"/>
      <c r="BW137" s="47"/>
      <c r="BX137" s="1"/>
      <c r="BY137" s="1"/>
      <c r="BZ137" s="1"/>
      <c r="CE137" s="5"/>
      <c r="CF137" s="9"/>
      <c r="CH137" s="1"/>
      <c r="CI137" s="1"/>
      <c r="CJ137" s="1"/>
      <c r="CK137" s="1"/>
      <c r="CL137" s="1"/>
      <c r="CM137" s="1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</row>
    <row r="138" spans="2:123" ht="21" customHeight="1" x14ac:dyDescent="0.25">
      <c r="B138" s="25">
        <f t="shared" si="32"/>
        <v>28331</v>
      </c>
      <c r="C138" s="26">
        <f t="shared" si="33"/>
        <v>32.077777777777776</v>
      </c>
      <c r="D138" s="27">
        <f t="shared" si="34"/>
        <v>144.35</v>
      </c>
      <c r="E138" s="27">
        <f t="shared" si="35"/>
        <v>4.5</v>
      </c>
      <c r="F138" s="26">
        <f t="shared" si="36"/>
        <v>144350</v>
      </c>
      <c r="G138" s="26">
        <f t="shared" si="37"/>
        <v>450000</v>
      </c>
      <c r="H138" s="7"/>
      <c r="I138" s="3"/>
      <c r="J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41">
        <v>28331</v>
      </c>
      <c r="AY138" s="40">
        <f t="shared" si="38"/>
        <v>32.077777777777776</v>
      </c>
      <c r="AZ138" s="40">
        <f>BI138*K36</f>
        <v>144350</v>
      </c>
      <c r="BA138" s="40"/>
      <c r="BB138" s="40"/>
      <c r="BC138" s="40">
        <f>K41*BJ138</f>
        <v>450000</v>
      </c>
      <c r="BD138" s="40"/>
      <c r="BE138" s="40"/>
      <c r="BF138" s="40">
        <f t="shared" si="39"/>
        <v>305650</v>
      </c>
      <c r="BG138" s="41">
        <f>(AY138=AY2636)*AX138</f>
        <v>0</v>
      </c>
      <c r="BH138" s="41">
        <f>(AY138=AY2638)*AX138</f>
        <v>0</v>
      </c>
      <c r="BI138" s="42">
        <v>144.35</v>
      </c>
      <c r="BJ138" s="42">
        <v>4.5</v>
      </c>
      <c r="BK138" s="40">
        <f t="shared" si="40"/>
        <v>-309650</v>
      </c>
      <c r="BL138" s="41">
        <f>(BK138=BK2638)*AX138</f>
        <v>0</v>
      </c>
      <c r="BM138" s="62">
        <f>(BK138=BK2638)*AY138</f>
        <v>0</v>
      </c>
      <c r="BN138" s="62">
        <f t="shared" si="41"/>
        <v>0</v>
      </c>
      <c r="BO138" s="62">
        <f t="shared" si="42"/>
        <v>0</v>
      </c>
      <c r="BP138" s="41">
        <f>(BK138=BK2636)*AX138</f>
        <v>0</v>
      </c>
      <c r="BQ138" s="45">
        <f>(BK138=BK2636)*AY138</f>
        <v>0</v>
      </c>
      <c r="BR138" s="62">
        <v>0</v>
      </c>
      <c r="BS138" s="62">
        <v>0</v>
      </c>
      <c r="BT138" s="40">
        <f>(J19-BI138)*J10</f>
        <v>-3181650</v>
      </c>
      <c r="BU138" s="40">
        <f>(J21-BJ138)*J12</f>
        <v>2872000</v>
      </c>
      <c r="BV138" s="47"/>
      <c r="BW138" s="47"/>
      <c r="BX138" s="1"/>
      <c r="BY138" s="1"/>
      <c r="BZ138" s="1"/>
      <c r="CE138" s="5"/>
      <c r="CF138" s="9"/>
      <c r="CH138" s="1"/>
      <c r="CI138" s="1"/>
      <c r="CJ138" s="1"/>
      <c r="CK138" s="1"/>
      <c r="CL138" s="1"/>
      <c r="CM138" s="1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</row>
    <row r="139" spans="2:123" ht="21" customHeight="1" x14ac:dyDescent="0.25">
      <c r="B139" s="25">
        <f t="shared" si="32"/>
        <v>28338</v>
      </c>
      <c r="C139" s="26">
        <f t="shared" si="33"/>
        <v>32.22099447513812</v>
      </c>
      <c r="D139" s="27">
        <f t="shared" si="34"/>
        <v>145.80000000000001</v>
      </c>
      <c r="E139" s="27">
        <f t="shared" si="35"/>
        <v>4.5250000000000004</v>
      </c>
      <c r="F139" s="26">
        <f t="shared" si="36"/>
        <v>145800</v>
      </c>
      <c r="G139" s="26">
        <f t="shared" si="37"/>
        <v>452500.00000000006</v>
      </c>
      <c r="H139" s="7"/>
      <c r="I139" s="3"/>
      <c r="J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41">
        <v>28338</v>
      </c>
      <c r="AY139" s="40">
        <f t="shared" si="38"/>
        <v>32.22099447513812</v>
      </c>
      <c r="AZ139" s="40">
        <f>BI139*K36</f>
        <v>145800</v>
      </c>
      <c r="BA139" s="40"/>
      <c r="BB139" s="40"/>
      <c r="BC139" s="40">
        <f>K41*BJ139</f>
        <v>452500.00000000006</v>
      </c>
      <c r="BD139" s="40"/>
      <c r="BE139" s="40"/>
      <c r="BF139" s="40">
        <f t="shared" si="39"/>
        <v>306700.00000000006</v>
      </c>
      <c r="BG139" s="41">
        <f>(AY139=AY2636)*AX139</f>
        <v>0</v>
      </c>
      <c r="BH139" s="41">
        <f>(AY139=AY2638)*AX139</f>
        <v>0</v>
      </c>
      <c r="BI139" s="42">
        <v>145.80000000000001</v>
      </c>
      <c r="BJ139" s="42">
        <v>4.5250000000000004</v>
      </c>
      <c r="BK139" s="40">
        <f t="shared" si="40"/>
        <v>-310700</v>
      </c>
      <c r="BL139" s="41">
        <f>(BK139=BK2638)*AX139</f>
        <v>0</v>
      </c>
      <c r="BM139" s="62">
        <f>(BK139=BK2638)*AY139</f>
        <v>0</v>
      </c>
      <c r="BN139" s="62">
        <f t="shared" si="41"/>
        <v>0</v>
      </c>
      <c r="BO139" s="62">
        <f t="shared" si="42"/>
        <v>0</v>
      </c>
      <c r="BP139" s="41">
        <f>(BK139=BK2636)*AX139</f>
        <v>0</v>
      </c>
      <c r="BQ139" s="45">
        <f>(BK139=BK2636)*AY139</f>
        <v>0</v>
      </c>
      <c r="BR139" s="62">
        <f t="shared" ref="BR139:BR170" si="43">(BQ139&gt;0)*BI139</f>
        <v>0</v>
      </c>
      <c r="BS139" s="62">
        <f t="shared" ref="BS139:BS170" si="44">(BQ139&gt;0)*BJ139</f>
        <v>0</v>
      </c>
      <c r="BT139" s="40">
        <f>(J19-BI139)*J10</f>
        <v>-3180200</v>
      </c>
      <c r="BU139" s="40">
        <f>(J21-BJ139)*J12</f>
        <v>2869500</v>
      </c>
      <c r="BV139" s="47"/>
      <c r="BW139" s="47"/>
      <c r="BX139" s="1"/>
      <c r="BY139" s="1"/>
      <c r="BZ139" s="1"/>
      <c r="CE139" s="5"/>
      <c r="CF139" s="9"/>
      <c r="CH139" s="1"/>
      <c r="CI139" s="1"/>
      <c r="CJ139" s="1"/>
      <c r="CK139" s="1"/>
      <c r="CL139" s="1"/>
      <c r="CM139" s="1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</row>
    <row r="140" spans="2:123" ht="21" customHeight="1" x14ac:dyDescent="0.25">
      <c r="B140" s="25">
        <f t="shared" si="32"/>
        <v>28345</v>
      </c>
      <c r="C140" s="26">
        <f t="shared" si="33"/>
        <v>32.494407158836694</v>
      </c>
      <c r="D140" s="27">
        <f t="shared" si="34"/>
        <v>145.25</v>
      </c>
      <c r="E140" s="27">
        <f t="shared" si="35"/>
        <v>4.47</v>
      </c>
      <c r="F140" s="26">
        <f t="shared" si="36"/>
        <v>145250</v>
      </c>
      <c r="G140" s="26">
        <f t="shared" si="37"/>
        <v>447000</v>
      </c>
      <c r="H140" s="7"/>
      <c r="I140" s="3"/>
      <c r="J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41">
        <v>28345</v>
      </c>
      <c r="AY140" s="40">
        <f t="shared" si="38"/>
        <v>32.494407158836694</v>
      </c>
      <c r="AZ140" s="40">
        <f>BI140*K36</f>
        <v>145250</v>
      </c>
      <c r="BA140" s="40"/>
      <c r="BB140" s="40"/>
      <c r="BC140" s="40">
        <f>K41*BJ140</f>
        <v>447000</v>
      </c>
      <c r="BD140" s="40"/>
      <c r="BE140" s="40"/>
      <c r="BF140" s="40">
        <f t="shared" si="39"/>
        <v>301750</v>
      </c>
      <c r="BG140" s="41">
        <f>(AY140=AY2636)*AX140</f>
        <v>0</v>
      </c>
      <c r="BH140" s="41">
        <f>(AY140=AY2638)*AX140</f>
        <v>0</v>
      </c>
      <c r="BI140" s="42">
        <v>145.25</v>
      </c>
      <c r="BJ140" s="42">
        <v>4.47</v>
      </c>
      <c r="BK140" s="40">
        <f t="shared" si="40"/>
        <v>-305750</v>
      </c>
      <c r="BL140" s="41">
        <f>(BK140=BK2638)*AX140</f>
        <v>0</v>
      </c>
      <c r="BM140" s="62">
        <f>(BK140=BK2638)*AY140</f>
        <v>0</v>
      </c>
      <c r="BN140" s="62">
        <f t="shared" si="41"/>
        <v>0</v>
      </c>
      <c r="BO140" s="62">
        <f t="shared" si="42"/>
        <v>0</v>
      </c>
      <c r="BP140" s="41">
        <f>(BK140=BK2636)*AX140</f>
        <v>0</v>
      </c>
      <c r="BQ140" s="45">
        <f>(BK140=BK2636)*AY140</f>
        <v>0</v>
      </c>
      <c r="BR140" s="62">
        <f t="shared" si="43"/>
        <v>0</v>
      </c>
      <c r="BS140" s="62">
        <f t="shared" si="44"/>
        <v>0</v>
      </c>
      <c r="BT140" s="40">
        <f>(J19-BI140)*J10</f>
        <v>-3180750</v>
      </c>
      <c r="BU140" s="40">
        <f>(J21-BJ140)*J12</f>
        <v>2875000</v>
      </c>
      <c r="BV140" s="47"/>
      <c r="BW140" s="47"/>
      <c r="BX140" s="1"/>
      <c r="BY140" s="1"/>
      <c r="BZ140" s="1"/>
      <c r="CE140" s="5"/>
      <c r="CF140" s="9"/>
      <c r="CH140" s="1"/>
      <c r="CI140" s="1"/>
      <c r="CJ140" s="1"/>
      <c r="CK140" s="1"/>
      <c r="CL140" s="1"/>
      <c r="CM140" s="1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</row>
    <row r="141" spans="2:123" ht="21" customHeight="1" x14ac:dyDescent="0.25">
      <c r="B141" s="25">
        <f t="shared" si="32"/>
        <v>28352</v>
      </c>
      <c r="C141" s="26">
        <f t="shared" si="33"/>
        <v>32.91571753986333</v>
      </c>
      <c r="D141" s="27">
        <f t="shared" si="34"/>
        <v>144.5</v>
      </c>
      <c r="E141" s="27">
        <f t="shared" si="35"/>
        <v>4.3899999999999997</v>
      </c>
      <c r="F141" s="26">
        <f t="shared" si="36"/>
        <v>144500</v>
      </c>
      <c r="G141" s="26">
        <f t="shared" si="37"/>
        <v>438999.99999999994</v>
      </c>
      <c r="H141" s="7"/>
      <c r="I141" s="3"/>
      <c r="J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41">
        <v>28352</v>
      </c>
      <c r="AY141" s="40">
        <f t="shared" si="38"/>
        <v>32.91571753986333</v>
      </c>
      <c r="AZ141" s="40">
        <f>BI141*K36</f>
        <v>144500</v>
      </c>
      <c r="BA141" s="40"/>
      <c r="BB141" s="40"/>
      <c r="BC141" s="40">
        <f>K41*BJ141</f>
        <v>438999.99999999994</v>
      </c>
      <c r="BD141" s="40"/>
      <c r="BE141" s="40"/>
      <c r="BF141" s="40">
        <f t="shared" si="39"/>
        <v>294499.99999999994</v>
      </c>
      <c r="BG141" s="41">
        <f>(AY141=AY2636)*AX141</f>
        <v>0</v>
      </c>
      <c r="BH141" s="41">
        <f>(AY141=AY2638)*AX141</f>
        <v>0</v>
      </c>
      <c r="BI141" s="42">
        <v>144.5</v>
      </c>
      <c r="BJ141" s="42">
        <v>4.3899999999999997</v>
      </c>
      <c r="BK141" s="40">
        <f t="shared" si="40"/>
        <v>-298500</v>
      </c>
      <c r="BL141" s="41">
        <f>(BK141=BK2638)*AX141</f>
        <v>0</v>
      </c>
      <c r="BM141" s="62">
        <f>(BK141=BK2638)*AY141</f>
        <v>0</v>
      </c>
      <c r="BN141" s="62">
        <f t="shared" si="41"/>
        <v>0</v>
      </c>
      <c r="BO141" s="62">
        <f t="shared" si="42"/>
        <v>0</v>
      </c>
      <c r="BP141" s="41">
        <f>(BK141=BK2636)*AX141</f>
        <v>0</v>
      </c>
      <c r="BQ141" s="45">
        <f>(BK141=BK2636)*AY141</f>
        <v>0</v>
      </c>
      <c r="BR141" s="62">
        <f t="shared" si="43"/>
        <v>0</v>
      </c>
      <c r="BS141" s="62">
        <f t="shared" si="44"/>
        <v>0</v>
      </c>
      <c r="BT141" s="40">
        <f>(J19-BI141)*J10</f>
        <v>-3181500</v>
      </c>
      <c r="BU141" s="40">
        <f>(J21-BJ141)*J12</f>
        <v>2883000</v>
      </c>
      <c r="BV141" s="47"/>
      <c r="BW141" s="47"/>
      <c r="BX141" s="1"/>
      <c r="BY141" s="1"/>
      <c r="BZ141" s="1"/>
      <c r="CE141" s="4"/>
      <c r="CF141" s="5"/>
      <c r="CH141" s="1"/>
      <c r="CI141" s="1"/>
      <c r="CJ141" s="1"/>
      <c r="CK141" s="1"/>
      <c r="CL141" s="1"/>
      <c r="CM141" s="1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</row>
    <row r="142" spans="2:123" ht="21" customHeight="1" x14ac:dyDescent="0.25">
      <c r="B142" s="25">
        <f t="shared" si="32"/>
        <v>28359</v>
      </c>
      <c r="C142" s="26">
        <f t="shared" si="33"/>
        <v>33.14709236031927</v>
      </c>
      <c r="D142" s="27">
        <f t="shared" si="34"/>
        <v>145.35</v>
      </c>
      <c r="E142" s="27">
        <f t="shared" si="35"/>
        <v>4.3849999999999998</v>
      </c>
      <c r="F142" s="26">
        <f t="shared" si="36"/>
        <v>145350</v>
      </c>
      <c r="G142" s="26">
        <f t="shared" si="37"/>
        <v>438500</v>
      </c>
      <c r="H142" s="7"/>
      <c r="I142" s="3"/>
      <c r="J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41">
        <v>28359</v>
      </c>
      <c r="AY142" s="40">
        <f t="shared" si="38"/>
        <v>33.14709236031927</v>
      </c>
      <c r="AZ142" s="40">
        <f>BI142*K36</f>
        <v>145350</v>
      </c>
      <c r="BA142" s="40"/>
      <c r="BB142" s="40"/>
      <c r="BC142" s="40">
        <f>K41*BJ142</f>
        <v>438500</v>
      </c>
      <c r="BD142" s="40"/>
      <c r="BE142" s="40"/>
      <c r="BF142" s="40">
        <f t="shared" si="39"/>
        <v>293150</v>
      </c>
      <c r="BG142" s="41">
        <f>(AY142=AY2636)*AX142</f>
        <v>0</v>
      </c>
      <c r="BH142" s="41">
        <f>(AY142=AY2638)*AX142</f>
        <v>0</v>
      </c>
      <c r="BI142" s="42">
        <v>145.35</v>
      </c>
      <c r="BJ142" s="42">
        <v>4.3849999999999998</v>
      </c>
      <c r="BK142" s="40">
        <f t="shared" si="40"/>
        <v>-297150</v>
      </c>
      <c r="BL142" s="41">
        <f>(BK142=BK2638)*AX142</f>
        <v>0</v>
      </c>
      <c r="BM142" s="62">
        <f>(BK142=BK2638)*AY142</f>
        <v>0</v>
      </c>
      <c r="BN142" s="62">
        <f t="shared" si="41"/>
        <v>0</v>
      </c>
      <c r="BO142" s="62">
        <f t="shared" si="42"/>
        <v>0</v>
      </c>
      <c r="BP142" s="41">
        <f>(BK142=BK2636)*AX142</f>
        <v>0</v>
      </c>
      <c r="BQ142" s="45">
        <f>(BK142=BK2636)*AY142</f>
        <v>0</v>
      </c>
      <c r="BR142" s="62">
        <f t="shared" si="43"/>
        <v>0</v>
      </c>
      <c r="BS142" s="62">
        <f t="shared" si="44"/>
        <v>0</v>
      </c>
      <c r="BT142" s="40">
        <f>(J19-BI142)*J10</f>
        <v>-3180650</v>
      </c>
      <c r="BU142" s="40">
        <f>(J21-BJ142)*J12</f>
        <v>2883500</v>
      </c>
      <c r="BV142" s="47"/>
      <c r="BW142" s="47"/>
      <c r="BX142" s="1"/>
      <c r="BY142" s="1"/>
      <c r="BZ142" s="1"/>
      <c r="CE142" s="4"/>
      <c r="CF142" s="5"/>
      <c r="CH142" s="1"/>
      <c r="CI142" s="1"/>
      <c r="CJ142" s="1"/>
      <c r="CK142" s="1"/>
      <c r="CL142" s="1"/>
      <c r="CM142" s="1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</row>
    <row r="143" spans="2:123" ht="21" customHeight="1" x14ac:dyDescent="0.25">
      <c r="B143" s="25">
        <f t="shared" si="32"/>
        <v>28366</v>
      </c>
      <c r="C143" s="26">
        <f t="shared" si="33"/>
        <v>32.678571428571423</v>
      </c>
      <c r="D143" s="27">
        <f t="shared" si="34"/>
        <v>146.4</v>
      </c>
      <c r="E143" s="27">
        <f t="shared" si="35"/>
        <v>4.4800000000000004</v>
      </c>
      <c r="F143" s="26">
        <f t="shared" si="36"/>
        <v>146400</v>
      </c>
      <c r="G143" s="26">
        <f t="shared" si="37"/>
        <v>448000.00000000006</v>
      </c>
      <c r="H143" s="7"/>
      <c r="I143" s="3"/>
      <c r="J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41">
        <v>28366</v>
      </c>
      <c r="AY143" s="40">
        <f t="shared" si="38"/>
        <v>32.678571428571423</v>
      </c>
      <c r="AZ143" s="40">
        <f>BI143*K36</f>
        <v>146400</v>
      </c>
      <c r="BA143" s="40"/>
      <c r="BB143" s="40"/>
      <c r="BC143" s="40">
        <f>K41*BJ143</f>
        <v>448000.00000000006</v>
      </c>
      <c r="BD143" s="40"/>
      <c r="BE143" s="40"/>
      <c r="BF143" s="40">
        <f t="shared" si="39"/>
        <v>301600.00000000006</v>
      </c>
      <c r="BG143" s="41">
        <f>(AY143=AY2636)*AX143</f>
        <v>0</v>
      </c>
      <c r="BH143" s="41">
        <f>(AY143=AY2638)*AX143</f>
        <v>0</v>
      </c>
      <c r="BI143" s="42">
        <v>146.4</v>
      </c>
      <c r="BJ143" s="42">
        <v>4.4800000000000004</v>
      </c>
      <c r="BK143" s="40">
        <f t="shared" si="40"/>
        <v>-305600</v>
      </c>
      <c r="BL143" s="41">
        <f>(BK143=BK2638)*AX143</f>
        <v>0</v>
      </c>
      <c r="BM143" s="62">
        <f>(BK143=BK2638)*AY143</f>
        <v>0</v>
      </c>
      <c r="BN143" s="62">
        <f t="shared" si="41"/>
        <v>0</v>
      </c>
      <c r="BO143" s="62">
        <f t="shared" si="42"/>
        <v>0</v>
      </c>
      <c r="BP143" s="41">
        <f>(BK143=BK2636)*AX143</f>
        <v>0</v>
      </c>
      <c r="BQ143" s="45">
        <f>(BK143=BK2636)*AY143</f>
        <v>0</v>
      </c>
      <c r="BR143" s="62">
        <f t="shared" si="43"/>
        <v>0</v>
      </c>
      <c r="BS143" s="62">
        <f t="shared" si="44"/>
        <v>0</v>
      </c>
      <c r="BT143" s="40">
        <f>(J19-BI143)*J10</f>
        <v>-3179600</v>
      </c>
      <c r="BU143" s="40">
        <f>(J21-BJ143)*J12</f>
        <v>2874000</v>
      </c>
      <c r="BV143" s="47"/>
      <c r="BW143" s="47"/>
      <c r="BX143" s="1"/>
      <c r="BY143" s="1"/>
      <c r="BZ143" s="1"/>
      <c r="CE143" s="5"/>
      <c r="CF143" s="9"/>
      <c r="CH143" s="1"/>
      <c r="CI143" s="1"/>
      <c r="CJ143" s="1"/>
      <c r="CK143" s="1"/>
      <c r="CL143" s="1"/>
      <c r="CM143" s="1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</row>
    <row r="144" spans="2:123" ht="21" customHeight="1" x14ac:dyDescent="0.25">
      <c r="B144" s="25">
        <f t="shared" si="32"/>
        <v>28373</v>
      </c>
      <c r="C144" s="26">
        <f t="shared" si="33"/>
        <v>32.861600178292839</v>
      </c>
      <c r="D144" s="27">
        <f t="shared" si="34"/>
        <v>147.44999999999999</v>
      </c>
      <c r="E144" s="27">
        <f t="shared" si="35"/>
        <v>4.4870000000000001</v>
      </c>
      <c r="F144" s="26">
        <f t="shared" si="36"/>
        <v>147450</v>
      </c>
      <c r="G144" s="26">
        <f t="shared" si="37"/>
        <v>448700</v>
      </c>
      <c r="H144" s="7"/>
      <c r="I144" s="3"/>
      <c r="J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41">
        <v>28373</v>
      </c>
      <c r="AY144" s="40">
        <f t="shared" si="38"/>
        <v>32.861600178292839</v>
      </c>
      <c r="AZ144" s="40">
        <f>BI144*K36</f>
        <v>147450</v>
      </c>
      <c r="BA144" s="40"/>
      <c r="BB144" s="40"/>
      <c r="BC144" s="40">
        <f>K41*BJ144</f>
        <v>448700</v>
      </c>
      <c r="BD144" s="40"/>
      <c r="BE144" s="40"/>
      <c r="BF144" s="40">
        <f t="shared" si="39"/>
        <v>301250</v>
      </c>
      <c r="BG144" s="41">
        <f>(AY144=AY2636)*AX144</f>
        <v>0</v>
      </c>
      <c r="BH144" s="41">
        <f>(AY144=AY2638)*AX144</f>
        <v>0</v>
      </c>
      <c r="BI144" s="42">
        <v>147.44999999999999</v>
      </c>
      <c r="BJ144" s="42">
        <v>4.4870000000000001</v>
      </c>
      <c r="BK144" s="40">
        <f t="shared" si="40"/>
        <v>-305250.00000000047</v>
      </c>
      <c r="BL144" s="41">
        <f>(BK144=BK2638)*AX144</f>
        <v>0</v>
      </c>
      <c r="BM144" s="62">
        <f>(BK144=BK2638)*AY144</f>
        <v>0</v>
      </c>
      <c r="BN144" s="62">
        <f t="shared" si="41"/>
        <v>0</v>
      </c>
      <c r="BO144" s="62">
        <f t="shared" si="42"/>
        <v>0</v>
      </c>
      <c r="BP144" s="41">
        <f>(BK144=BK2636)*AX144</f>
        <v>0</v>
      </c>
      <c r="BQ144" s="45">
        <f>(BK144=BK2636)*AY144</f>
        <v>0</v>
      </c>
      <c r="BR144" s="62">
        <f t="shared" si="43"/>
        <v>0</v>
      </c>
      <c r="BS144" s="62">
        <f t="shared" si="44"/>
        <v>0</v>
      </c>
      <c r="BT144" s="40">
        <f>(J19-BI144)*J10</f>
        <v>-3178550</v>
      </c>
      <c r="BU144" s="40">
        <f>(J21-BJ144)*J12</f>
        <v>2873299.9999999995</v>
      </c>
      <c r="BV144" s="47"/>
      <c r="BW144" s="47"/>
      <c r="BX144" s="1"/>
      <c r="BY144" s="1"/>
      <c r="BZ144" s="1"/>
      <c r="CE144" s="5"/>
      <c r="CF144" s="9"/>
      <c r="CH144" s="1"/>
      <c r="CI144" s="1"/>
      <c r="CJ144" s="1"/>
      <c r="CK144" s="1"/>
      <c r="CL144" s="1"/>
      <c r="CM144" s="1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</row>
    <row r="145" spans="2:123" ht="21" customHeight="1" x14ac:dyDescent="0.25">
      <c r="B145" s="25">
        <f t="shared" si="32"/>
        <v>28380</v>
      </c>
      <c r="C145" s="26">
        <f t="shared" si="33"/>
        <v>32.882483370288256</v>
      </c>
      <c r="D145" s="27">
        <f t="shared" si="34"/>
        <v>148.30000000000001</v>
      </c>
      <c r="E145" s="27">
        <f t="shared" si="35"/>
        <v>4.51</v>
      </c>
      <c r="F145" s="26">
        <f t="shared" si="36"/>
        <v>148300</v>
      </c>
      <c r="G145" s="26">
        <f t="shared" si="37"/>
        <v>451000</v>
      </c>
      <c r="H145" s="7"/>
      <c r="I145" s="3"/>
      <c r="J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41">
        <v>28380</v>
      </c>
      <c r="AY145" s="40">
        <f t="shared" si="38"/>
        <v>32.882483370288256</v>
      </c>
      <c r="AZ145" s="40">
        <f>BI145*K36</f>
        <v>148300</v>
      </c>
      <c r="BA145" s="40"/>
      <c r="BB145" s="40"/>
      <c r="BC145" s="40">
        <f>K41*BJ145</f>
        <v>451000</v>
      </c>
      <c r="BD145" s="40"/>
      <c r="BE145" s="40"/>
      <c r="BF145" s="40">
        <f t="shared" si="39"/>
        <v>302700</v>
      </c>
      <c r="BG145" s="41">
        <f>(AY145=AY2636)*AX145</f>
        <v>0</v>
      </c>
      <c r="BH145" s="41">
        <f>(AY145=AY2638)*AX145</f>
        <v>0</v>
      </c>
      <c r="BI145" s="42">
        <v>148.30000000000001</v>
      </c>
      <c r="BJ145" s="42">
        <v>4.51</v>
      </c>
      <c r="BK145" s="40">
        <f t="shared" si="40"/>
        <v>-306700</v>
      </c>
      <c r="BL145" s="41">
        <f>(BK145=BK2638)*AX145</f>
        <v>0</v>
      </c>
      <c r="BM145" s="62">
        <f>(BK145=BK2638)*AY145</f>
        <v>0</v>
      </c>
      <c r="BN145" s="62">
        <f t="shared" si="41"/>
        <v>0</v>
      </c>
      <c r="BO145" s="62">
        <f t="shared" si="42"/>
        <v>0</v>
      </c>
      <c r="BP145" s="41">
        <f>(BK145=BK2636)*AX145</f>
        <v>0</v>
      </c>
      <c r="BQ145" s="45">
        <f>(BK145=BK2636)*AY145</f>
        <v>0</v>
      </c>
      <c r="BR145" s="62">
        <f t="shared" si="43"/>
        <v>0</v>
      </c>
      <c r="BS145" s="62">
        <f t="shared" si="44"/>
        <v>0</v>
      </c>
      <c r="BT145" s="40">
        <f>(J19-BI145)*J10</f>
        <v>-3177700</v>
      </c>
      <c r="BU145" s="40">
        <f>(J21-BJ145)*J12</f>
        <v>2871000</v>
      </c>
      <c r="BV145" s="47"/>
      <c r="BW145" s="47"/>
      <c r="BX145" s="1"/>
      <c r="BY145" s="1"/>
      <c r="BZ145" s="1"/>
      <c r="CE145" s="5"/>
      <c r="CF145" s="9"/>
      <c r="CH145" s="1"/>
      <c r="CI145" s="1"/>
      <c r="CJ145" s="1"/>
      <c r="CK145" s="1"/>
      <c r="CL145" s="1"/>
      <c r="CM145" s="1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</row>
    <row r="146" spans="2:123" ht="21" customHeight="1" x14ac:dyDescent="0.25">
      <c r="B146" s="25">
        <f t="shared" si="32"/>
        <v>28387</v>
      </c>
      <c r="C146" s="26">
        <f t="shared" si="33"/>
        <v>33.274531422271224</v>
      </c>
      <c r="D146" s="27">
        <f t="shared" si="34"/>
        <v>150.9</v>
      </c>
      <c r="E146" s="27">
        <f t="shared" si="35"/>
        <v>4.5350000000000001</v>
      </c>
      <c r="F146" s="26">
        <f t="shared" si="36"/>
        <v>150900</v>
      </c>
      <c r="G146" s="26">
        <f t="shared" si="37"/>
        <v>453500</v>
      </c>
      <c r="H146" s="7"/>
      <c r="I146" s="3"/>
      <c r="J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41">
        <v>28387</v>
      </c>
      <c r="AY146" s="40">
        <f t="shared" si="38"/>
        <v>33.274531422271224</v>
      </c>
      <c r="AZ146" s="40">
        <f>BI146*K36</f>
        <v>150900</v>
      </c>
      <c r="BA146" s="40"/>
      <c r="BB146" s="40"/>
      <c r="BC146" s="40">
        <f>K41*BJ146</f>
        <v>453500</v>
      </c>
      <c r="BD146" s="40"/>
      <c r="BE146" s="40"/>
      <c r="BF146" s="40">
        <f t="shared" si="39"/>
        <v>302600</v>
      </c>
      <c r="BG146" s="41">
        <f>(AY146=AY2636)*AX146</f>
        <v>0</v>
      </c>
      <c r="BH146" s="41">
        <f>(AY146=AY2638)*AX146</f>
        <v>0</v>
      </c>
      <c r="BI146" s="42">
        <v>150.9</v>
      </c>
      <c r="BJ146" s="42">
        <v>4.5350000000000001</v>
      </c>
      <c r="BK146" s="40">
        <f t="shared" si="40"/>
        <v>-306600</v>
      </c>
      <c r="BL146" s="41">
        <f>(BK146=BK2638)*AX146</f>
        <v>0</v>
      </c>
      <c r="BM146" s="62">
        <f>(BK146=BK2638)*AY146</f>
        <v>0</v>
      </c>
      <c r="BN146" s="62">
        <f t="shared" si="41"/>
        <v>0</v>
      </c>
      <c r="BO146" s="62">
        <f t="shared" si="42"/>
        <v>0</v>
      </c>
      <c r="BP146" s="41">
        <f>(BK146=BK2636)*AX146</f>
        <v>0</v>
      </c>
      <c r="BQ146" s="45">
        <f>(BK146=BK2636)*AY146</f>
        <v>0</v>
      </c>
      <c r="BR146" s="62">
        <f t="shared" si="43"/>
        <v>0</v>
      </c>
      <c r="BS146" s="62">
        <f t="shared" si="44"/>
        <v>0</v>
      </c>
      <c r="BT146" s="40">
        <f>(J19-BI146)*J10</f>
        <v>-3175100</v>
      </c>
      <c r="BU146" s="40">
        <f>(J21-BJ146)*J12</f>
        <v>2868500</v>
      </c>
      <c r="BV146" s="47"/>
      <c r="BW146" s="47"/>
      <c r="BX146" s="1"/>
      <c r="BY146" s="1"/>
      <c r="BZ146" s="1"/>
      <c r="CE146" s="5"/>
      <c r="CF146" s="9"/>
      <c r="CH146" s="1"/>
      <c r="CI146" s="1"/>
      <c r="CJ146" s="1"/>
      <c r="CK146" s="1"/>
      <c r="CL146" s="1"/>
      <c r="CM146" s="1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</row>
    <row r="147" spans="2:123" ht="21" customHeight="1" x14ac:dyDescent="0.25">
      <c r="B147" s="25">
        <f t="shared" si="32"/>
        <v>28394</v>
      </c>
      <c r="C147" s="26">
        <f t="shared" si="33"/>
        <v>33.090128755364802</v>
      </c>
      <c r="D147" s="27">
        <f t="shared" si="34"/>
        <v>154.19999999999999</v>
      </c>
      <c r="E147" s="27">
        <f t="shared" si="35"/>
        <v>4.66</v>
      </c>
      <c r="F147" s="26">
        <f t="shared" si="36"/>
        <v>154200</v>
      </c>
      <c r="G147" s="26">
        <f t="shared" si="37"/>
        <v>466000</v>
      </c>
      <c r="H147" s="7"/>
      <c r="I147" s="3"/>
      <c r="J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41">
        <v>28394</v>
      </c>
      <c r="AY147" s="40">
        <f t="shared" si="38"/>
        <v>33.090128755364802</v>
      </c>
      <c r="AZ147" s="40">
        <f>BI147*K36</f>
        <v>154200</v>
      </c>
      <c r="BA147" s="40"/>
      <c r="BB147" s="40"/>
      <c r="BC147" s="40">
        <f>K41*BJ147</f>
        <v>466000</v>
      </c>
      <c r="BD147" s="40"/>
      <c r="BE147" s="40"/>
      <c r="BF147" s="40">
        <f t="shared" si="39"/>
        <v>311800</v>
      </c>
      <c r="BG147" s="41">
        <f>(AY147=AY2636)*AX147</f>
        <v>0</v>
      </c>
      <c r="BH147" s="41">
        <f>(AY147=AY2638)*AX147</f>
        <v>0</v>
      </c>
      <c r="BI147" s="42">
        <v>154.19999999999999</v>
      </c>
      <c r="BJ147" s="42">
        <v>4.66</v>
      </c>
      <c r="BK147" s="40">
        <f t="shared" si="40"/>
        <v>-315800</v>
      </c>
      <c r="BL147" s="41">
        <f>(BK147=BK2638)*AX147</f>
        <v>0</v>
      </c>
      <c r="BM147" s="62">
        <f>(BK147=BK2638)*AY147</f>
        <v>0</v>
      </c>
      <c r="BN147" s="62">
        <f t="shared" si="41"/>
        <v>0</v>
      </c>
      <c r="BO147" s="62">
        <f t="shared" si="42"/>
        <v>0</v>
      </c>
      <c r="BP147" s="41">
        <f>(BK147=BK2636)*AX147</f>
        <v>0</v>
      </c>
      <c r="BQ147" s="45">
        <f>(BK147=BK2636)*AY147</f>
        <v>0</v>
      </c>
      <c r="BR147" s="62">
        <f t="shared" si="43"/>
        <v>0</v>
      </c>
      <c r="BS147" s="62">
        <f t="shared" si="44"/>
        <v>0</v>
      </c>
      <c r="BT147" s="40">
        <f>(J19-BI147)*J10</f>
        <v>-3171800</v>
      </c>
      <c r="BU147" s="40">
        <f>(J21-BJ147)*J12</f>
        <v>2856000</v>
      </c>
      <c r="BV147" s="47"/>
      <c r="BW147" s="47"/>
      <c r="BX147" s="1"/>
      <c r="BY147" s="1"/>
      <c r="BZ147" s="1"/>
      <c r="CE147" s="4"/>
      <c r="CF147" s="5"/>
      <c r="CH147" s="1"/>
      <c r="CI147" s="1"/>
      <c r="CJ147" s="1"/>
      <c r="CK147" s="1"/>
      <c r="CL147" s="1"/>
      <c r="CM147" s="1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</row>
    <row r="148" spans="2:123" ht="21" customHeight="1" x14ac:dyDescent="0.25">
      <c r="B148" s="25">
        <f t="shared" si="32"/>
        <v>28401</v>
      </c>
      <c r="C148" s="26">
        <f t="shared" si="33"/>
        <v>33.243534482758626</v>
      </c>
      <c r="D148" s="27">
        <f t="shared" si="34"/>
        <v>154.25</v>
      </c>
      <c r="E148" s="27">
        <f t="shared" si="35"/>
        <v>4.6399999999999997</v>
      </c>
      <c r="F148" s="26">
        <f t="shared" si="36"/>
        <v>154250</v>
      </c>
      <c r="G148" s="26">
        <f t="shared" si="37"/>
        <v>463999.99999999994</v>
      </c>
      <c r="H148" s="7"/>
      <c r="I148" s="3"/>
      <c r="J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41">
        <v>28401</v>
      </c>
      <c r="AY148" s="40">
        <f t="shared" si="38"/>
        <v>33.243534482758626</v>
      </c>
      <c r="AZ148" s="40">
        <f>BI148*K36</f>
        <v>154250</v>
      </c>
      <c r="BA148" s="40"/>
      <c r="BB148" s="40"/>
      <c r="BC148" s="40">
        <f>K41*BJ148</f>
        <v>463999.99999999994</v>
      </c>
      <c r="BD148" s="40"/>
      <c r="BE148" s="40"/>
      <c r="BF148" s="40">
        <f t="shared" si="39"/>
        <v>309749.99999999994</v>
      </c>
      <c r="BG148" s="41">
        <f>(AY148=AY2636)*AX148</f>
        <v>0</v>
      </c>
      <c r="BH148" s="41">
        <f>(AY148=AY2638)*AX148</f>
        <v>0</v>
      </c>
      <c r="BI148" s="42">
        <v>154.25</v>
      </c>
      <c r="BJ148" s="42">
        <v>4.6399999999999997</v>
      </c>
      <c r="BK148" s="40">
        <f t="shared" si="40"/>
        <v>-313750</v>
      </c>
      <c r="BL148" s="41">
        <f>(BK148=BK2638)*AX148</f>
        <v>0</v>
      </c>
      <c r="BM148" s="62">
        <f>(BK148=BK2638)*AY148</f>
        <v>0</v>
      </c>
      <c r="BN148" s="62">
        <f t="shared" si="41"/>
        <v>0</v>
      </c>
      <c r="BO148" s="62">
        <f t="shared" si="42"/>
        <v>0</v>
      </c>
      <c r="BP148" s="41">
        <f>(BK148=BK2636)*AX148</f>
        <v>0</v>
      </c>
      <c r="BQ148" s="45">
        <f>(BK148=BK2636)*AY148</f>
        <v>0</v>
      </c>
      <c r="BR148" s="62">
        <f t="shared" si="43"/>
        <v>0</v>
      </c>
      <c r="BS148" s="62">
        <f t="shared" si="44"/>
        <v>0</v>
      </c>
      <c r="BT148" s="40">
        <f>(J19-BI148)*J10</f>
        <v>-3171750</v>
      </c>
      <c r="BU148" s="40">
        <f>(J21-BJ148)*J12</f>
        <v>2858000</v>
      </c>
      <c r="BV148" s="47"/>
      <c r="BW148" s="47"/>
      <c r="BX148" s="1"/>
      <c r="BY148" s="1"/>
      <c r="BZ148" s="1"/>
      <c r="CE148" s="4"/>
      <c r="CF148" s="5"/>
      <c r="CH148" s="1"/>
      <c r="CI148" s="1"/>
      <c r="CJ148" s="1"/>
      <c r="CK148" s="1"/>
      <c r="CL148" s="1"/>
      <c r="CM148" s="1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</row>
    <row r="149" spans="2:123" ht="21" customHeight="1" x14ac:dyDescent="0.25">
      <c r="B149" s="25">
        <f t="shared" si="32"/>
        <v>28408</v>
      </c>
      <c r="C149" s="26">
        <f t="shared" si="33"/>
        <v>32.94363256784969</v>
      </c>
      <c r="D149" s="27">
        <f t="shared" si="34"/>
        <v>157.80000000000001</v>
      </c>
      <c r="E149" s="27">
        <f t="shared" si="35"/>
        <v>4.79</v>
      </c>
      <c r="F149" s="26">
        <f t="shared" si="36"/>
        <v>157800</v>
      </c>
      <c r="G149" s="26">
        <f t="shared" si="37"/>
        <v>479000</v>
      </c>
      <c r="H149" s="7"/>
      <c r="I149" s="3"/>
      <c r="J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41">
        <v>28408</v>
      </c>
      <c r="AY149" s="40">
        <f t="shared" si="38"/>
        <v>32.94363256784969</v>
      </c>
      <c r="AZ149" s="40">
        <f>BI149*K36</f>
        <v>157800</v>
      </c>
      <c r="BA149" s="40"/>
      <c r="BB149" s="40"/>
      <c r="BC149" s="40">
        <f>K41*BJ149</f>
        <v>479000</v>
      </c>
      <c r="BD149" s="40"/>
      <c r="BE149" s="40"/>
      <c r="BF149" s="40">
        <f t="shared" si="39"/>
        <v>321200</v>
      </c>
      <c r="BG149" s="41">
        <f>(AY149=AY2636)*AX149</f>
        <v>0</v>
      </c>
      <c r="BH149" s="41">
        <f>(AY149=AY2638)*AX149</f>
        <v>0</v>
      </c>
      <c r="BI149" s="42">
        <v>157.80000000000001</v>
      </c>
      <c r="BJ149" s="42">
        <v>4.79</v>
      </c>
      <c r="BK149" s="40">
        <f t="shared" si="40"/>
        <v>-325200</v>
      </c>
      <c r="BL149" s="41">
        <f>(BK149=BK2638)*AX149</f>
        <v>0</v>
      </c>
      <c r="BM149" s="62">
        <f>(BK149=BK2638)*AY149</f>
        <v>0</v>
      </c>
      <c r="BN149" s="62">
        <f t="shared" si="41"/>
        <v>0</v>
      </c>
      <c r="BO149" s="62">
        <f t="shared" si="42"/>
        <v>0</v>
      </c>
      <c r="BP149" s="41">
        <f>(BK149=BK2636)*AX149</f>
        <v>0</v>
      </c>
      <c r="BQ149" s="45">
        <f>(BK149=BK2636)*AY149</f>
        <v>0</v>
      </c>
      <c r="BR149" s="62">
        <f t="shared" si="43"/>
        <v>0</v>
      </c>
      <c r="BS149" s="62">
        <f t="shared" si="44"/>
        <v>0</v>
      </c>
      <c r="BT149" s="40">
        <f>(J19-BI149)*J10</f>
        <v>-3168200</v>
      </c>
      <c r="BU149" s="40">
        <f>(J21-BJ149)*J12</f>
        <v>2843000</v>
      </c>
      <c r="BV149" s="47"/>
      <c r="BW149" s="47"/>
      <c r="BX149" s="1"/>
      <c r="BY149" s="1"/>
      <c r="BZ149" s="1"/>
      <c r="CE149" s="4"/>
      <c r="CF149" s="5"/>
      <c r="CH149" s="1"/>
      <c r="CI149" s="1"/>
      <c r="CJ149" s="1"/>
      <c r="CK149" s="1"/>
      <c r="CL149" s="1"/>
      <c r="CM149" s="1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</row>
    <row r="150" spans="2:123" ht="21" customHeight="1" x14ac:dyDescent="0.25">
      <c r="B150" s="25">
        <f t="shared" si="32"/>
        <v>28415</v>
      </c>
      <c r="C150" s="26">
        <f t="shared" si="33"/>
        <v>33.846960167714883</v>
      </c>
      <c r="D150" s="27">
        <f t="shared" si="34"/>
        <v>161.44999999999999</v>
      </c>
      <c r="E150" s="27">
        <f t="shared" si="35"/>
        <v>4.7699999999999996</v>
      </c>
      <c r="F150" s="26">
        <f t="shared" si="36"/>
        <v>161450</v>
      </c>
      <c r="G150" s="26">
        <f t="shared" si="37"/>
        <v>476999.99999999994</v>
      </c>
      <c r="H150" s="7"/>
      <c r="I150" s="3"/>
      <c r="J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41">
        <v>28415</v>
      </c>
      <c r="AY150" s="40">
        <f t="shared" si="38"/>
        <v>33.846960167714883</v>
      </c>
      <c r="AZ150" s="40">
        <f>BI150*K36</f>
        <v>161450</v>
      </c>
      <c r="BA150" s="40"/>
      <c r="BB150" s="40"/>
      <c r="BC150" s="40">
        <f>K41*BJ150</f>
        <v>476999.99999999994</v>
      </c>
      <c r="BD150" s="40"/>
      <c r="BE150" s="40"/>
      <c r="BF150" s="40">
        <f t="shared" si="39"/>
        <v>315549.99999999994</v>
      </c>
      <c r="BG150" s="41">
        <f>(AY150=AY2636)*AX150</f>
        <v>0</v>
      </c>
      <c r="BH150" s="41">
        <f>(AY150=AY2638)*AX150</f>
        <v>0</v>
      </c>
      <c r="BI150" s="42">
        <v>161.44999999999999</v>
      </c>
      <c r="BJ150" s="42">
        <v>4.7699999999999996</v>
      </c>
      <c r="BK150" s="40">
        <f t="shared" si="40"/>
        <v>-319550</v>
      </c>
      <c r="BL150" s="41">
        <f>(BK150=BK2638)*AX150</f>
        <v>0</v>
      </c>
      <c r="BM150" s="62">
        <f>(BK150=BK2638)*AY150</f>
        <v>0</v>
      </c>
      <c r="BN150" s="62">
        <f t="shared" si="41"/>
        <v>0</v>
      </c>
      <c r="BO150" s="62">
        <f t="shared" si="42"/>
        <v>0</v>
      </c>
      <c r="BP150" s="41">
        <f>(BK150=BK2636)*AX150</f>
        <v>0</v>
      </c>
      <c r="BQ150" s="45">
        <f>(BK150=BK2636)*AY150</f>
        <v>0</v>
      </c>
      <c r="BR150" s="62">
        <f t="shared" si="43"/>
        <v>0</v>
      </c>
      <c r="BS150" s="62">
        <f t="shared" si="44"/>
        <v>0</v>
      </c>
      <c r="BT150" s="40">
        <f>(J19-BI150)*J10</f>
        <v>-3164550</v>
      </c>
      <c r="BU150" s="40">
        <f>(J21-BJ150)*J12</f>
        <v>2845000</v>
      </c>
      <c r="BV150" s="47"/>
      <c r="BW150" s="47"/>
      <c r="BX150" s="1"/>
      <c r="BY150" s="1"/>
      <c r="BZ150" s="1"/>
      <c r="CE150" s="4"/>
      <c r="CF150" s="5"/>
      <c r="CH150" s="1"/>
      <c r="CI150" s="1"/>
      <c r="CJ150" s="1"/>
      <c r="CK150" s="1"/>
      <c r="CL150" s="1"/>
      <c r="CM150" s="1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</row>
    <row r="151" spans="2:123" ht="21" customHeight="1" x14ac:dyDescent="0.25">
      <c r="B151" s="25">
        <f t="shared" si="32"/>
        <v>28422</v>
      </c>
      <c r="C151" s="26">
        <f t="shared" si="33"/>
        <v>33.443983402489621</v>
      </c>
      <c r="D151" s="27">
        <f t="shared" si="34"/>
        <v>161.19999999999999</v>
      </c>
      <c r="E151" s="27">
        <f t="shared" si="35"/>
        <v>4.82</v>
      </c>
      <c r="F151" s="26">
        <f t="shared" si="36"/>
        <v>161200</v>
      </c>
      <c r="G151" s="26">
        <f t="shared" si="37"/>
        <v>482000</v>
      </c>
      <c r="H151" s="7"/>
      <c r="I151" s="3"/>
      <c r="J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41">
        <v>28422</v>
      </c>
      <c r="AY151" s="40">
        <f t="shared" si="38"/>
        <v>33.443983402489621</v>
      </c>
      <c r="AZ151" s="40">
        <f>BI151*K36</f>
        <v>161200</v>
      </c>
      <c r="BA151" s="40"/>
      <c r="BB151" s="40"/>
      <c r="BC151" s="40">
        <f>K41*BJ151</f>
        <v>482000</v>
      </c>
      <c r="BD151" s="40"/>
      <c r="BE151" s="40"/>
      <c r="BF151" s="40">
        <f t="shared" si="39"/>
        <v>320800</v>
      </c>
      <c r="BG151" s="41">
        <f>(AY151=AY2636)*AX151</f>
        <v>0</v>
      </c>
      <c r="BH151" s="41">
        <f>(AY151=AY2638)*AX151</f>
        <v>0</v>
      </c>
      <c r="BI151" s="42">
        <v>161.19999999999999</v>
      </c>
      <c r="BJ151" s="42">
        <v>4.82</v>
      </c>
      <c r="BK151" s="40">
        <f t="shared" si="40"/>
        <v>-324800</v>
      </c>
      <c r="BL151" s="41">
        <f>(BK151=BK2638)*AX151</f>
        <v>0</v>
      </c>
      <c r="BM151" s="62">
        <f>(BK151=BK2638)*AY151</f>
        <v>0</v>
      </c>
      <c r="BN151" s="62">
        <f t="shared" si="41"/>
        <v>0</v>
      </c>
      <c r="BO151" s="62">
        <f t="shared" si="42"/>
        <v>0</v>
      </c>
      <c r="BP151" s="41">
        <f>(BK151=BK2636)*AX151</f>
        <v>0</v>
      </c>
      <c r="BQ151" s="45">
        <f>(BK151=BK2636)*AY151</f>
        <v>0</v>
      </c>
      <c r="BR151" s="62">
        <f t="shared" si="43"/>
        <v>0</v>
      </c>
      <c r="BS151" s="62">
        <f t="shared" si="44"/>
        <v>0</v>
      </c>
      <c r="BT151" s="40">
        <f>(J19-BI151)*J10</f>
        <v>-3164800</v>
      </c>
      <c r="BU151" s="40">
        <f>(J21-BJ151)*J12</f>
        <v>2840000</v>
      </c>
      <c r="BV151" s="47"/>
      <c r="BW151" s="47"/>
      <c r="BX151" s="1"/>
      <c r="BY151" s="1"/>
      <c r="BZ151" s="1"/>
      <c r="CE151" s="4"/>
      <c r="CF151" s="5"/>
      <c r="CH151" s="1"/>
      <c r="CI151" s="1"/>
      <c r="CJ151" s="1"/>
      <c r="CK151" s="1"/>
      <c r="CL151" s="1"/>
      <c r="CM151" s="1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</row>
    <row r="152" spans="2:123" ht="21" customHeight="1" x14ac:dyDescent="0.25">
      <c r="B152" s="25">
        <f t="shared" si="32"/>
        <v>28429</v>
      </c>
      <c r="C152" s="26">
        <f t="shared" si="33"/>
        <v>33.839103869653769</v>
      </c>
      <c r="D152" s="27">
        <f t="shared" si="34"/>
        <v>166.15</v>
      </c>
      <c r="E152" s="27">
        <f t="shared" si="35"/>
        <v>4.91</v>
      </c>
      <c r="F152" s="26">
        <f t="shared" si="36"/>
        <v>166150</v>
      </c>
      <c r="G152" s="26">
        <f t="shared" si="37"/>
        <v>491000</v>
      </c>
      <c r="H152" s="7"/>
      <c r="I152" s="3"/>
      <c r="J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41">
        <v>28429</v>
      </c>
      <c r="AY152" s="40">
        <f t="shared" si="38"/>
        <v>33.839103869653769</v>
      </c>
      <c r="AZ152" s="40">
        <f>BI152*K36</f>
        <v>166150</v>
      </c>
      <c r="BA152" s="40"/>
      <c r="BB152" s="40"/>
      <c r="BC152" s="40">
        <f>K41*BJ152</f>
        <v>491000</v>
      </c>
      <c r="BD152" s="40"/>
      <c r="BE152" s="40"/>
      <c r="BF152" s="40">
        <f t="shared" si="39"/>
        <v>324850</v>
      </c>
      <c r="BG152" s="41">
        <f>(AY152=AY2636)*AX152</f>
        <v>0</v>
      </c>
      <c r="BH152" s="41">
        <f>(AY152=AY2638)*AX152</f>
        <v>0</v>
      </c>
      <c r="BI152" s="42">
        <v>166.15</v>
      </c>
      <c r="BJ152" s="42">
        <v>4.91</v>
      </c>
      <c r="BK152" s="40">
        <f t="shared" si="40"/>
        <v>-328850</v>
      </c>
      <c r="BL152" s="41">
        <f>(BK152=BK2638)*AX152</f>
        <v>0</v>
      </c>
      <c r="BM152" s="62">
        <f>(BK152=BK2638)*AY152</f>
        <v>0</v>
      </c>
      <c r="BN152" s="62">
        <f t="shared" si="41"/>
        <v>0</v>
      </c>
      <c r="BO152" s="62">
        <f t="shared" si="42"/>
        <v>0</v>
      </c>
      <c r="BP152" s="41">
        <f>(BK152=BK2636)*AX152</f>
        <v>0</v>
      </c>
      <c r="BQ152" s="45">
        <f>(BK152=BK2636)*AY152</f>
        <v>0</v>
      </c>
      <c r="BR152" s="62">
        <f t="shared" si="43"/>
        <v>0</v>
      </c>
      <c r="BS152" s="62">
        <f t="shared" si="44"/>
        <v>0</v>
      </c>
      <c r="BT152" s="40">
        <f>(J19-BI152)*J10</f>
        <v>-3159850</v>
      </c>
      <c r="BU152" s="40">
        <f>(J21-BJ152)*J12</f>
        <v>2831000</v>
      </c>
      <c r="BV152" s="47"/>
      <c r="BW152" s="47"/>
      <c r="BX152" s="1"/>
      <c r="BY152" s="1"/>
      <c r="BZ152" s="1"/>
      <c r="CE152" s="4"/>
      <c r="CF152" s="5"/>
      <c r="CH152" s="1"/>
      <c r="CI152" s="1"/>
      <c r="CJ152" s="1"/>
      <c r="CK152" s="1"/>
      <c r="CL152" s="1"/>
      <c r="CM152" s="1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</row>
    <row r="153" spans="2:123" ht="21" customHeight="1" x14ac:dyDescent="0.25">
      <c r="B153" s="25">
        <f t="shared" si="32"/>
        <v>28436</v>
      </c>
      <c r="C153" s="26">
        <f t="shared" si="33"/>
        <v>34.028340080971653</v>
      </c>
      <c r="D153" s="27">
        <f t="shared" si="34"/>
        <v>168.1</v>
      </c>
      <c r="E153" s="27">
        <f t="shared" si="35"/>
        <v>4.9400000000000004</v>
      </c>
      <c r="F153" s="26">
        <f t="shared" si="36"/>
        <v>168100</v>
      </c>
      <c r="G153" s="26">
        <f t="shared" si="37"/>
        <v>494000.00000000006</v>
      </c>
      <c r="H153" s="7"/>
      <c r="I153" s="3"/>
      <c r="J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41">
        <v>28436</v>
      </c>
      <c r="AY153" s="40">
        <f t="shared" si="38"/>
        <v>34.028340080971653</v>
      </c>
      <c r="AZ153" s="40">
        <f>BI153*K36</f>
        <v>168100</v>
      </c>
      <c r="BA153" s="40"/>
      <c r="BB153" s="40"/>
      <c r="BC153" s="40">
        <f>K41*BJ153</f>
        <v>494000.00000000006</v>
      </c>
      <c r="BD153" s="40"/>
      <c r="BE153" s="40"/>
      <c r="BF153" s="40">
        <f t="shared" si="39"/>
        <v>325900.00000000006</v>
      </c>
      <c r="BG153" s="41">
        <f>(AY153=AY2636)*AX153</f>
        <v>0</v>
      </c>
      <c r="BH153" s="41">
        <f>(AY153=AY2638)*AX153</f>
        <v>0</v>
      </c>
      <c r="BI153" s="42">
        <v>168.1</v>
      </c>
      <c r="BJ153" s="42">
        <v>4.9400000000000004</v>
      </c>
      <c r="BK153" s="40">
        <f t="shared" si="40"/>
        <v>-329900.00000000047</v>
      </c>
      <c r="BL153" s="41">
        <f>(BK153=BK2638)*AX153</f>
        <v>0</v>
      </c>
      <c r="BM153" s="62">
        <f>(BK153=BK2638)*AY153</f>
        <v>0</v>
      </c>
      <c r="BN153" s="62">
        <f t="shared" si="41"/>
        <v>0</v>
      </c>
      <c r="BO153" s="62">
        <f t="shared" si="42"/>
        <v>0</v>
      </c>
      <c r="BP153" s="41">
        <f>(BK153=BK2636)*AX153</f>
        <v>0</v>
      </c>
      <c r="BQ153" s="45">
        <f>(BK153=BK2636)*AY153</f>
        <v>0</v>
      </c>
      <c r="BR153" s="62">
        <f t="shared" si="43"/>
        <v>0</v>
      </c>
      <c r="BS153" s="62">
        <f t="shared" si="44"/>
        <v>0</v>
      </c>
      <c r="BT153" s="40">
        <f>(J19-BI153)*J10</f>
        <v>-3157900</v>
      </c>
      <c r="BU153" s="40">
        <f>(J21-BJ153)*J12</f>
        <v>2827999.9999999995</v>
      </c>
      <c r="BV153" s="47"/>
      <c r="BW153" s="47"/>
      <c r="BX153" s="1"/>
      <c r="BY153" s="1"/>
      <c r="BZ153" s="1"/>
      <c r="CE153" s="4"/>
      <c r="CF153" s="5"/>
      <c r="CH153" s="1"/>
      <c r="CI153" s="1"/>
      <c r="CJ153" s="1"/>
      <c r="CK153" s="1"/>
      <c r="CL153" s="1"/>
      <c r="CM153" s="1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</row>
    <row r="154" spans="2:123" ht="21" customHeight="1" x14ac:dyDescent="0.25">
      <c r="B154" s="25">
        <f t="shared" si="32"/>
        <v>28443</v>
      </c>
      <c r="C154" s="26">
        <f t="shared" si="33"/>
        <v>33.237113402061858</v>
      </c>
      <c r="D154" s="27">
        <f t="shared" si="34"/>
        <v>161.19999999999999</v>
      </c>
      <c r="E154" s="27">
        <f t="shared" si="35"/>
        <v>4.8499999999999996</v>
      </c>
      <c r="F154" s="26">
        <f t="shared" si="36"/>
        <v>161200</v>
      </c>
      <c r="G154" s="26">
        <f t="shared" si="37"/>
        <v>484999.99999999994</v>
      </c>
      <c r="H154" s="7"/>
      <c r="I154" s="3"/>
      <c r="J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41">
        <v>28443</v>
      </c>
      <c r="AY154" s="40">
        <f t="shared" si="38"/>
        <v>33.237113402061858</v>
      </c>
      <c r="AZ154" s="40">
        <f>BI154*K36</f>
        <v>161200</v>
      </c>
      <c r="BA154" s="40"/>
      <c r="BB154" s="40"/>
      <c r="BC154" s="40">
        <f>K41*BJ154</f>
        <v>484999.99999999994</v>
      </c>
      <c r="BD154" s="40"/>
      <c r="BE154" s="40"/>
      <c r="BF154" s="40">
        <f t="shared" si="39"/>
        <v>323799.99999999994</v>
      </c>
      <c r="BG154" s="41">
        <f>(AY154=AY2636)*AX154</f>
        <v>0</v>
      </c>
      <c r="BH154" s="41">
        <f>(AY154=AY2638)*AX154</f>
        <v>0</v>
      </c>
      <c r="BI154" s="42">
        <v>161.19999999999999</v>
      </c>
      <c r="BJ154" s="42">
        <v>4.8499999999999996</v>
      </c>
      <c r="BK154" s="40">
        <f t="shared" si="40"/>
        <v>-327800.00000000047</v>
      </c>
      <c r="BL154" s="41">
        <f>(BK154=BK2638)*AX154</f>
        <v>0</v>
      </c>
      <c r="BM154" s="62">
        <f>(BK154=BK2638)*AY154</f>
        <v>0</v>
      </c>
      <c r="BN154" s="62">
        <f t="shared" si="41"/>
        <v>0</v>
      </c>
      <c r="BO154" s="62">
        <f t="shared" si="42"/>
        <v>0</v>
      </c>
      <c r="BP154" s="41">
        <f>(BK154=BK2636)*AX154</f>
        <v>0</v>
      </c>
      <c r="BQ154" s="45">
        <f>(BK154=BK2636)*AY154</f>
        <v>0</v>
      </c>
      <c r="BR154" s="62">
        <f t="shared" si="43"/>
        <v>0</v>
      </c>
      <c r="BS154" s="62">
        <f t="shared" si="44"/>
        <v>0</v>
      </c>
      <c r="BT154" s="40">
        <f>(J19-BI154)*J10</f>
        <v>-3164800</v>
      </c>
      <c r="BU154" s="40">
        <f>(J21-BJ154)*J12</f>
        <v>2836999.9999999995</v>
      </c>
      <c r="BV154" s="47"/>
      <c r="BW154" s="47"/>
      <c r="BX154" s="1"/>
      <c r="BY154" s="1"/>
      <c r="BZ154" s="1"/>
      <c r="CE154" s="4"/>
      <c r="CF154" s="5"/>
      <c r="CH154" s="1"/>
      <c r="CI154" s="1"/>
      <c r="CJ154" s="1"/>
      <c r="CK154" s="1"/>
      <c r="CL154" s="1"/>
      <c r="CM154" s="1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</row>
    <row r="155" spans="2:123" ht="21" customHeight="1" x14ac:dyDescent="0.25">
      <c r="B155" s="25">
        <f t="shared" si="32"/>
        <v>28450</v>
      </c>
      <c r="C155" s="26">
        <f t="shared" si="33"/>
        <v>33.857598299681193</v>
      </c>
      <c r="D155" s="27">
        <f t="shared" si="34"/>
        <v>159.30000000000001</v>
      </c>
      <c r="E155" s="27">
        <f t="shared" si="35"/>
        <v>4.7050000000000001</v>
      </c>
      <c r="F155" s="26">
        <f t="shared" si="36"/>
        <v>159300</v>
      </c>
      <c r="G155" s="26">
        <f t="shared" si="37"/>
        <v>470500</v>
      </c>
      <c r="H155" s="7"/>
      <c r="I155" s="3"/>
      <c r="J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41">
        <v>28450</v>
      </c>
      <c r="AY155" s="40">
        <f t="shared" si="38"/>
        <v>33.857598299681193</v>
      </c>
      <c r="AZ155" s="40">
        <f>BI155*K36</f>
        <v>159300</v>
      </c>
      <c r="BA155" s="40"/>
      <c r="BB155" s="40"/>
      <c r="BC155" s="40">
        <f>K41*BJ155</f>
        <v>470500</v>
      </c>
      <c r="BD155" s="40"/>
      <c r="BE155" s="40"/>
      <c r="BF155" s="40">
        <f t="shared" si="39"/>
        <v>311200</v>
      </c>
      <c r="BG155" s="41">
        <f>(AY155=AY2636)*AX155</f>
        <v>0</v>
      </c>
      <c r="BH155" s="41">
        <f>(AY155=AY2638)*AX155</f>
        <v>0</v>
      </c>
      <c r="BI155" s="42">
        <v>159.30000000000001</v>
      </c>
      <c r="BJ155" s="42">
        <v>4.7050000000000001</v>
      </c>
      <c r="BK155" s="40">
        <f t="shared" si="40"/>
        <v>-315200</v>
      </c>
      <c r="BL155" s="41">
        <f>(BK155=BK2638)*AX155</f>
        <v>0</v>
      </c>
      <c r="BM155" s="62">
        <f>(BK155=BK2638)*AY155</f>
        <v>0</v>
      </c>
      <c r="BN155" s="62">
        <f t="shared" si="41"/>
        <v>0</v>
      </c>
      <c r="BO155" s="62">
        <f t="shared" si="42"/>
        <v>0</v>
      </c>
      <c r="BP155" s="41">
        <f>(BK155=BK2636)*AX155</f>
        <v>0</v>
      </c>
      <c r="BQ155" s="45">
        <f>(BK155=BK2636)*AY155</f>
        <v>0</v>
      </c>
      <c r="BR155" s="62">
        <f t="shared" si="43"/>
        <v>0</v>
      </c>
      <c r="BS155" s="62">
        <f t="shared" si="44"/>
        <v>0</v>
      </c>
      <c r="BT155" s="40">
        <f>(J19-BI155)*J10</f>
        <v>-3166700</v>
      </c>
      <c r="BU155" s="40">
        <f>(J21-BJ155)*J12</f>
        <v>2851500</v>
      </c>
      <c r="BV155" s="47"/>
      <c r="BW155" s="47"/>
      <c r="BX155" s="1"/>
      <c r="BY155" s="1"/>
      <c r="BZ155" s="1"/>
      <c r="CE155" s="4"/>
      <c r="CF155" s="5"/>
      <c r="CH155" s="1"/>
      <c r="CI155" s="1"/>
      <c r="CJ155" s="1"/>
      <c r="CK155" s="1"/>
      <c r="CL155" s="1"/>
      <c r="CM155" s="1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</row>
    <row r="156" spans="2:123" ht="21" customHeight="1" x14ac:dyDescent="0.25">
      <c r="B156" s="25">
        <f t="shared" si="32"/>
        <v>28457</v>
      </c>
      <c r="C156" s="26">
        <f t="shared" si="33"/>
        <v>34.032085561497325</v>
      </c>
      <c r="D156" s="27">
        <f t="shared" si="34"/>
        <v>159.1</v>
      </c>
      <c r="E156" s="27">
        <f t="shared" si="35"/>
        <v>4.6749999999999998</v>
      </c>
      <c r="F156" s="26">
        <f t="shared" si="36"/>
        <v>159100</v>
      </c>
      <c r="G156" s="26">
        <f t="shared" si="37"/>
        <v>467500</v>
      </c>
      <c r="H156" s="7"/>
      <c r="I156" s="3"/>
      <c r="J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41">
        <v>28457</v>
      </c>
      <c r="AY156" s="40">
        <f t="shared" si="38"/>
        <v>34.032085561497325</v>
      </c>
      <c r="AZ156" s="40">
        <f>BI156*K36</f>
        <v>159100</v>
      </c>
      <c r="BA156" s="40"/>
      <c r="BB156" s="40"/>
      <c r="BC156" s="40">
        <f>K41*BJ156</f>
        <v>467500</v>
      </c>
      <c r="BD156" s="40"/>
      <c r="BE156" s="40"/>
      <c r="BF156" s="40">
        <f t="shared" si="39"/>
        <v>308400</v>
      </c>
      <c r="BG156" s="41">
        <f>(AY156=AY2636)*AX156</f>
        <v>0</v>
      </c>
      <c r="BH156" s="41">
        <f>(AY156=AY2638)*AX156</f>
        <v>0</v>
      </c>
      <c r="BI156" s="42">
        <v>159.1</v>
      </c>
      <c r="BJ156" s="42">
        <v>4.6749999999999998</v>
      </c>
      <c r="BK156" s="40">
        <f t="shared" si="40"/>
        <v>-312400</v>
      </c>
      <c r="BL156" s="41">
        <f>(BK156=BK2638)*AX156</f>
        <v>0</v>
      </c>
      <c r="BM156" s="62">
        <f>(BK156=BK2638)*AY156</f>
        <v>0</v>
      </c>
      <c r="BN156" s="62">
        <f t="shared" si="41"/>
        <v>0</v>
      </c>
      <c r="BO156" s="62">
        <f t="shared" si="42"/>
        <v>0</v>
      </c>
      <c r="BP156" s="41">
        <f>(BK156=BK2636)*AX156</f>
        <v>0</v>
      </c>
      <c r="BQ156" s="45">
        <f>(BK156=BK2636)*AY156</f>
        <v>0</v>
      </c>
      <c r="BR156" s="62">
        <f t="shared" si="43"/>
        <v>0</v>
      </c>
      <c r="BS156" s="62">
        <f t="shared" si="44"/>
        <v>0</v>
      </c>
      <c r="BT156" s="40">
        <f>(J19-BI156)*J10</f>
        <v>-3166900</v>
      </c>
      <c r="BU156" s="40">
        <f>(J21-BJ156)*J12</f>
        <v>2854500</v>
      </c>
      <c r="BV156" s="47"/>
      <c r="BW156" s="47"/>
      <c r="BX156" s="1"/>
      <c r="BY156" s="1"/>
      <c r="BZ156" s="1"/>
      <c r="CE156" s="4"/>
      <c r="CF156" s="5"/>
      <c r="CH156" s="1"/>
      <c r="CI156" s="1"/>
      <c r="CJ156" s="1"/>
      <c r="CK156" s="1"/>
      <c r="CL156" s="1"/>
      <c r="CM156" s="1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</row>
    <row r="157" spans="2:123" ht="21" customHeight="1" x14ac:dyDescent="0.25">
      <c r="B157" s="25">
        <f t="shared" si="32"/>
        <v>28464</v>
      </c>
      <c r="C157" s="26">
        <f t="shared" si="33"/>
        <v>33.679745493107106</v>
      </c>
      <c r="D157" s="27">
        <f t="shared" si="34"/>
        <v>158.80000000000001</v>
      </c>
      <c r="E157" s="27">
        <f t="shared" si="35"/>
        <v>4.7149999999999999</v>
      </c>
      <c r="F157" s="26">
        <f t="shared" si="36"/>
        <v>158800</v>
      </c>
      <c r="G157" s="26">
        <f t="shared" si="37"/>
        <v>471500</v>
      </c>
      <c r="H157" s="7"/>
      <c r="I157" s="3"/>
      <c r="J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41">
        <v>28464</v>
      </c>
      <c r="AY157" s="40">
        <f t="shared" si="38"/>
        <v>33.679745493107106</v>
      </c>
      <c r="AZ157" s="40">
        <f>BI157*K36</f>
        <v>158800</v>
      </c>
      <c r="BA157" s="40"/>
      <c r="BB157" s="40"/>
      <c r="BC157" s="40">
        <f>K41*BJ157</f>
        <v>471500</v>
      </c>
      <c r="BD157" s="40"/>
      <c r="BE157" s="40"/>
      <c r="BF157" s="40">
        <f t="shared" si="39"/>
        <v>312700</v>
      </c>
      <c r="BG157" s="41">
        <f>(AY157=AY2636)*AX157</f>
        <v>0</v>
      </c>
      <c r="BH157" s="41">
        <f>(AY157=AY2638)*AX157</f>
        <v>0</v>
      </c>
      <c r="BI157" s="42">
        <v>158.80000000000001</v>
      </c>
      <c r="BJ157" s="42">
        <v>4.7149999999999999</v>
      </c>
      <c r="BK157" s="40">
        <f t="shared" si="40"/>
        <v>-316700</v>
      </c>
      <c r="BL157" s="41">
        <f>(BK157=BK2638)*AX157</f>
        <v>0</v>
      </c>
      <c r="BM157" s="62">
        <f>(BK157=BK2638)*AY157</f>
        <v>0</v>
      </c>
      <c r="BN157" s="62">
        <f t="shared" si="41"/>
        <v>0</v>
      </c>
      <c r="BO157" s="62">
        <f t="shared" si="42"/>
        <v>0</v>
      </c>
      <c r="BP157" s="41">
        <f>(BK157=BK2636)*AX157</f>
        <v>0</v>
      </c>
      <c r="BQ157" s="45">
        <f>(BK157=BK2636)*AY157</f>
        <v>0</v>
      </c>
      <c r="BR157" s="62">
        <f t="shared" si="43"/>
        <v>0</v>
      </c>
      <c r="BS157" s="62">
        <f t="shared" si="44"/>
        <v>0</v>
      </c>
      <c r="BT157" s="40">
        <f>(J19-BI157)*J10</f>
        <v>-3167200</v>
      </c>
      <c r="BU157" s="40">
        <f>(J21-BJ157)*J12</f>
        <v>2850500</v>
      </c>
      <c r="BV157" s="47"/>
      <c r="BW157" s="47"/>
      <c r="BX157" s="1"/>
      <c r="BY157" s="1"/>
      <c r="BZ157" s="1"/>
      <c r="CE157" s="4"/>
      <c r="CF157" s="5"/>
      <c r="CH157" s="1"/>
      <c r="CI157" s="1"/>
      <c r="CJ157" s="1"/>
      <c r="CK157" s="1"/>
      <c r="CL157" s="1"/>
      <c r="CM157" s="1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</row>
    <row r="158" spans="2:123" ht="21" customHeight="1" x14ac:dyDescent="0.25">
      <c r="B158" s="25">
        <f t="shared" si="32"/>
        <v>28471</v>
      </c>
      <c r="C158" s="26">
        <f t="shared" si="33"/>
        <v>34.372990353697745</v>
      </c>
      <c r="D158" s="27">
        <f t="shared" si="34"/>
        <v>160.35</v>
      </c>
      <c r="E158" s="27">
        <f t="shared" si="35"/>
        <v>4.665</v>
      </c>
      <c r="F158" s="26">
        <f t="shared" si="36"/>
        <v>160350</v>
      </c>
      <c r="G158" s="26">
        <f t="shared" si="37"/>
        <v>466500</v>
      </c>
      <c r="H158" s="7"/>
      <c r="I158" s="3"/>
      <c r="J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41">
        <v>28471</v>
      </c>
      <c r="AY158" s="40">
        <f t="shared" si="38"/>
        <v>34.372990353697745</v>
      </c>
      <c r="AZ158" s="40">
        <f>BI158*K36</f>
        <v>160350</v>
      </c>
      <c r="BA158" s="40"/>
      <c r="BB158" s="40"/>
      <c r="BC158" s="40">
        <f>K41*BJ158</f>
        <v>466500</v>
      </c>
      <c r="BD158" s="40"/>
      <c r="BE158" s="40"/>
      <c r="BF158" s="40">
        <f t="shared" si="39"/>
        <v>306150</v>
      </c>
      <c r="BG158" s="41">
        <f>(AY158=AY2636)*AX158</f>
        <v>0</v>
      </c>
      <c r="BH158" s="41">
        <f>(AY158=AY2638)*AX158</f>
        <v>0</v>
      </c>
      <c r="BI158" s="42">
        <v>160.35</v>
      </c>
      <c r="BJ158" s="42">
        <v>4.665</v>
      </c>
      <c r="BK158" s="40">
        <f t="shared" si="40"/>
        <v>-310150</v>
      </c>
      <c r="BL158" s="41">
        <f>(BK158=BK2638)*AX158</f>
        <v>0</v>
      </c>
      <c r="BM158" s="62">
        <f>(BK158=BK2638)*AY158</f>
        <v>0</v>
      </c>
      <c r="BN158" s="62">
        <f t="shared" si="41"/>
        <v>0</v>
      </c>
      <c r="BO158" s="62">
        <f t="shared" si="42"/>
        <v>0</v>
      </c>
      <c r="BP158" s="41">
        <f>(BK158=BK2636)*AX158</f>
        <v>0</v>
      </c>
      <c r="BQ158" s="45">
        <f>(BK158=BK2636)*AY158</f>
        <v>0</v>
      </c>
      <c r="BR158" s="62">
        <f t="shared" si="43"/>
        <v>0</v>
      </c>
      <c r="BS158" s="62">
        <f t="shared" si="44"/>
        <v>0</v>
      </c>
      <c r="BT158" s="40">
        <f>(J19-BI158)*J10</f>
        <v>-3165650</v>
      </c>
      <c r="BU158" s="40">
        <f>(J21-BJ158)*J12</f>
        <v>2855500</v>
      </c>
      <c r="BV158" s="47"/>
      <c r="BW158" s="47"/>
      <c r="BX158" s="1"/>
      <c r="BY158" s="1"/>
      <c r="BZ158" s="1"/>
      <c r="CE158" s="4"/>
      <c r="CF158" s="5"/>
      <c r="CH158" s="1"/>
      <c r="CI158" s="1"/>
      <c r="CJ158" s="1"/>
      <c r="CK158" s="1"/>
      <c r="CL158" s="1"/>
      <c r="CM158" s="1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</row>
    <row r="159" spans="2:123" ht="21" customHeight="1" x14ac:dyDescent="0.25">
      <c r="B159" s="25">
        <f t="shared" si="32"/>
        <v>28478</v>
      </c>
      <c r="C159" s="26">
        <f t="shared" si="33"/>
        <v>34.333403760828233</v>
      </c>
      <c r="D159" s="27">
        <f t="shared" si="34"/>
        <v>162.5</v>
      </c>
      <c r="E159" s="27">
        <f t="shared" si="35"/>
        <v>4.7329999999999997</v>
      </c>
      <c r="F159" s="26">
        <f t="shared" si="36"/>
        <v>162500</v>
      </c>
      <c r="G159" s="26">
        <f t="shared" si="37"/>
        <v>473299.99999999994</v>
      </c>
      <c r="H159" s="7"/>
      <c r="I159" s="3"/>
      <c r="J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41">
        <v>28478</v>
      </c>
      <c r="AY159" s="40">
        <f t="shared" si="38"/>
        <v>34.333403760828233</v>
      </c>
      <c r="AZ159" s="40">
        <f>BI159*K36</f>
        <v>162500</v>
      </c>
      <c r="BA159" s="40"/>
      <c r="BB159" s="40"/>
      <c r="BC159" s="40">
        <f>K41*BJ159</f>
        <v>473299.99999999994</v>
      </c>
      <c r="BD159" s="40"/>
      <c r="BE159" s="40"/>
      <c r="BF159" s="40">
        <f t="shared" si="39"/>
        <v>310799.99999999994</v>
      </c>
      <c r="BG159" s="41">
        <f>(AY159=AY2636)*AX159</f>
        <v>0</v>
      </c>
      <c r="BH159" s="41">
        <f>(AY159=AY2638)*AX159</f>
        <v>0</v>
      </c>
      <c r="BI159" s="42">
        <v>162.5</v>
      </c>
      <c r="BJ159" s="42">
        <v>4.7329999999999997</v>
      </c>
      <c r="BK159" s="40">
        <f t="shared" si="40"/>
        <v>-314800</v>
      </c>
      <c r="BL159" s="41">
        <f>(BK159=BK2638)*AX159</f>
        <v>0</v>
      </c>
      <c r="BM159" s="62">
        <f>(BK159=BK2638)*AY159</f>
        <v>0</v>
      </c>
      <c r="BN159" s="62">
        <f t="shared" si="41"/>
        <v>0</v>
      </c>
      <c r="BO159" s="62">
        <f t="shared" si="42"/>
        <v>0</v>
      </c>
      <c r="BP159" s="41">
        <f>(BK159=BK2636)*AX159</f>
        <v>0</v>
      </c>
      <c r="BQ159" s="45">
        <f>(BK159=BK2636)*AY159</f>
        <v>0</v>
      </c>
      <c r="BR159" s="62">
        <f t="shared" si="43"/>
        <v>0</v>
      </c>
      <c r="BS159" s="62">
        <f t="shared" si="44"/>
        <v>0</v>
      </c>
      <c r="BT159" s="40">
        <f>(J19-BI159)*J10</f>
        <v>-3163500</v>
      </c>
      <c r="BU159" s="40">
        <f>(J21-BJ159)*J12</f>
        <v>2848700</v>
      </c>
      <c r="BV159" s="47"/>
      <c r="BW159" s="47"/>
      <c r="BX159" s="1"/>
      <c r="BY159" s="1"/>
      <c r="BZ159" s="1"/>
      <c r="CE159" s="4"/>
      <c r="CF159" s="5"/>
      <c r="CH159" s="1"/>
      <c r="CI159" s="1"/>
      <c r="CJ159" s="1"/>
      <c r="CK159" s="1"/>
      <c r="CL159" s="1"/>
      <c r="CM159" s="1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</row>
    <row r="160" spans="2:123" ht="21" customHeight="1" x14ac:dyDescent="0.25">
      <c r="B160" s="25">
        <f t="shared" si="32"/>
        <v>28485</v>
      </c>
      <c r="C160" s="26">
        <f t="shared" si="33"/>
        <v>34.510460251046027</v>
      </c>
      <c r="D160" s="27">
        <f t="shared" si="34"/>
        <v>164.96</v>
      </c>
      <c r="E160" s="27">
        <f t="shared" si="35"/>
        <v>4.78</v>
      </c>
      <c r="F160" s="26">
        <f t="shared" si="36"/>
        <v>164960</v>
      </c>
      <c r="G160" s="26">
        <f t="shared" si="37"/>
        <v>478000</v>
      </c>
      <c r="H160" s="7"/>
      <c r="I160" s="3"/>
      <c r="J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41">
        <v>28485</v>
      </c>
      <c r="AY160" s="40">
        <f t="shared" si="38"/>
        <v>34.510460251046027</v>
      </c>
      <c r="AZ160" s="40">
        <f>BI160*K36</f>
        <v>164960</v>
      </c>
      <c r="BA160" s="40"/>
      <c r="BB160" s="40"/>
      <c r="BC160" s="40">
        <f>K41*BJ160</f>
        <v>478000</v>
      </c>
      <c r="BD160" s="40"/>
      <c r="BE160" s="40"/>
      <c r="BF160" s="40">
        <f t="shared" si="39"/>
        <v>313040</v>
      </c>
      <c r="BG160" s="41">
        <f>(AY160=AY2636)*AX160</f>
        <v>0</v>
      </c>
      <c r="BH160" s="41">
        <f>(AY160=AY2638)*AX160</f>
        <v>0</v>
      </c>
      <c r="BI160" s="42">
        <v>164.96</v>
      </c>
      <c r="BJ160" s="42">
        <v>4.78</v>
      </c>
      <c r="BK160" s="40">
        <f t="shared" si="40"/>
        <v>-317040</v>
      </c>
      <c r="BL160" s="41">
        <f>(BK160=BK2638)*AX160</f>
        <v>0</v>
      </c>
      <c r="BM160" s="62">
        <f>(BK160=BK2638)*AY160</f>
        <v>0</v>
      </c>
      <c r="BN160" s="62">
        <f t="shared" si="41"/>
        <v>0</v>
      </c>
      <c r="BO160" s="62">
        <f t="shared" si="42"/>
        <v>0</v>
      </c>
      <c r="BP160" s="41">
        <f>(BK160=BK2636)*AX160</f>
        <v>0</v>
      </c>
      <c r="BQ160" s="45">
        <f>(BK160=BK2636)*AY160</f>
        <v>0</v>
      </c>
      <c r="BR160" s="62">
        <f t="shared" si="43"/>
        <v>0</v>
      </c>
      <c r="BS160" s="62">
        <f t="shared" si="44"/>
        <v>0</v>
      </c>
      <c r="BT160" s="40">
        <f>(J19-BI160)*J10</f>
        <v>-3161040</v>
      </c>
      <c r="BU160" s="40">
        <f>(J21-BJ160)*J12</f>
        <v>2844000</v>
      </c>
      <c r="BV160" s="47"/>
      <c r="BW160" s="47"/>
      <c r="BX160" s="1"/>
      <c r="BY160" s="1"/>
      <c r="BZ160" s="1"/>
      <c r="CE160" s="4"/>
      <c r="CF160" s="5"/>
      <c r="CH160" s="1"/>
      <c r="CI160" s="1"/>
      <c r="CJ160" s="1"/>
      <c r="CK160" s="1"/>
      <c r="CL160" s="1"/>
      <c r="CM160" s="1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</row>
    <row r="161" spans="2:123" ht="21" customHeight="1" x14ac:dyDescent="0.25">
      <c r="B161" s="25">
        <f t="shared" si="32"/>
        <v>28492</v>
      </c>
      <c r="C161" s="26">
        <f t="shared" si="33"/>
        <v>34.703242912502553</v>
      </c>
      <c r="D161" s="27">
        <f t="shared" si="34"/>
        <v>170.15</v>
      </c>
      <c r="E161" s="27">
        <f t="shared" si="35"/>
        <v>4.9029999999999996</v>
      </c>
      <c r="F161" s="26">
        <f t="shared" si="36"/>
        <v>170150</v>
      </c>
      <c r="G161" s="26">
        <f t="shared" si="37"/>
        <v>490299.99999999994</v>
      </c>
      <c r="H161" s="7"/>
      <c r="I161" s="3"/>
      <c r="J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41">
        <v>28492</v>
      </c>
      <c r="AY161" s="40">
        <f t="shared" si="38"/>
        <v>34.703242912502553</v>
      </c>
      <c r="AZ161" s="40">
        <f>BI161*K36</f>
        <v>170150</v>
      </c>
      <c r="BA161" s="40"/>
      <c r="BB161" s="40"/>
      <c r="BC161" s="40">
        <f>K41*BJ161</f>
        <v>490299.99999999994</v>
      </c>
      <c r="BD161" s="40"/>
      <c r="BE161" s="40"/>
      <c r="BF161" s="40">
        <f t="shared" si="39"/>
        <v>320149.99999999994</v>
      </c>
      <c r="BG161" s="41">
        <f>(AY161=AY2636)*AX161</f>
        <v>0</v>
      </c>
      <c r="BH161" s="41">
        <f>(AY161=AY2638)*AX161</f>
        <v>0</v>
      </c>
      <c r="BI161" s="42">
        <v>170.15</v>
      </c>
      <c r="BJ161" s="42">
        <v>4.9029999999999996</v>
      </c>
      <c r="BK161" s="40">
        <f t="shared" si="40"/>
        <v>-324150</v>
      </c>
      <c r="BL161" s="41">
        <f>(BK161=BK2638)*AX161</f>
        <v>0</v>
      </c>
      <c r="BM161" s="62">
        <f>(BK161=BK2638)*AY161</f>
        <v>0</v>
      </c>
      <c r="BN161" s="62">
        <f t="shared" si="41"/>
        <v>0</v>
      </c>
      <c r="BO161" s="62">
        <f t="shared" si="42"/>
        <v>0</v>
      </c>
      <c r="BP161" s="41">
        <f>(BK161=BK2636)*AX161</f>
        <v>0</v>
      </c>
      <c r="BQ161" s="45">
        <f>(BK161=BK2636)*AY161</f>
        <v>0</v>
      </c>
      <c r="BR161" s="62">
        <f t="shared" si="43"/>
        <v>0</v>
      </c>
      <c r="BS161" s="62">
        <f t="shared" si="44"/>
        <v>0</v>
      </c>
      <c r="BT161" s="40">
        <f>(J19-BI161)*J10</f>
        <v>-3155850</v>
      </c>
      <c r="BU161" s="40">
        <f>(J21-BJ161)*J12</f>
        <v>2831700</v>
      </c>
      <c r="BV161" s="47"/>
      <c r="BW161" s="47"/>
      <c r="BX161" s="1"/>
      <c r="BY161" s="1"/>
      <c r="BZ161" s="1"/>
      <c r="CE161" s="4"/>
      <c r="CF161" s="5"/>
      <c r="CH161" s="1"/>
      <c r="CI161" s="1"/>
      <c r="CJ161" s="1"/>
      <c r="CK161" s="1"/>
      <c r="CL161" s="1"/>
      <c r="CM161" s="1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</row>
    <row r="162" spans="2:123" ht="21" customHeight="1" x14ac:dyDescent="0.25">
      <c r="B162" s="25">
        <f t="shared" si="32"/>
        <v>28499</v>
      </c>
      <c r="C162" s="26">
        <f t="shared" si="33"/>
        <v>35.301327885597551</v>
      </c>
      <c r="D162" s="27">
        <f t="shared" si="34"/>
        <v>172.8</v>
      </c>
      <c r="E162" s="27">
        <f t="shared" si="35"/>
        <v>4.8949999999999996</v>
      </c>
      <c r="F162" s="26">
        <f t="shared" si="36"/>
        <v>172800</v>
      </c>
      <c r="G162" s="26">
        <f t="shared" si="37"/>
        <v>489499.99999999994</v>
      </c>
      <c r="H162" s="7"/>
      <c r="I162" s="3"/>
      <c r="J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41">
        <v>28499</v>
      </c>
      <c r="AY162" s="40">
        <f t="shared" si="38"/>
        <v>35.301327885597551</v>
      </c>
      <c r="AZ162" s="40">
        <f>BI162*K36</f>
        <v>172800</v>
      </c>
      <c r="BA162" s="40"/>
      <c r="BB162" s="40"/>
      <c r="BC162" s="40">
        <f>K41*BJ162</f>
        <v>489499.99999999994</v>
      </c>
      <c r="BD162" s="40"/>
      <c r="BE162" s="40"/>
      <c r="BF162" s="40">
        <f t="shared" si="39"/>
        <v>316699.99999999994</v>
      </c>
      <c r="BG162" s="41">
        <f>(AY162=AY2636)*AX162</f>
        <v>0</v>
      </c>
      <c r="BH162" s="41">
        <f>(AY162=AY2638)*AX162</f>
        <v>0</v>
      </c>
      <c r="BI162" s="42">
        <v>172.8</v>
      </c>
      <c r="BJ162" s="42">
        <v>4.8949999999999996</v>
      </c>
      <c r="BK162" s="40">
        <f t="shared" si="40"/>
        <v>-320700</v>
      </c>
      <c r="BL162" s="41">
        <f>(BK162=BK2638)*AX162</f>
        <v>0</v>
      </c>
      <c r="BM162" s="62">
        <f>(BK162=BK2638)*AY162</f>
        <v>0</v>
      </c>
      <c r="BN162" s="62">
        <f t="shared" si="41"/>
        <v>0</v>
      </c>
      <c r="BO162" s="62">
        <f t="shared" si="42"/>
        <v>0</v>
      </c>
      <c r="BP162" s="41">
        <f>(BK162=BK2636)*AX162</f>
        <v>0</v>
      </c>
      <c r="BQ162" s="45">
        <f>(BK162=BK2636)*AY162</f>
        <v>0</v>
      </c>
      <c r="BR162" s="62">
        <f t="shared" si="43"/>
        <v>0</v>
      </c>
      <c r="BS162" s="62">
        <f t="shared" si="44"/>
        <v>0</v>
      </c>
      <c r="BT162" s="40">
        <f>(J19-BI162)*J10</f>
        <v>-3153200</v>
      </c>
      <c r="BU162" s="40">
        <f>(J21-BJ162)*J12</f>
        <v>2832500</v>
      </c>
      <c r="BV162" s="47"/>
      <c r="BW162" s="47"/>
      <c r="BX162" s="1"/>
      <c r="BY162" s="1"/>
      <c r="BZ162" s="1"/>
      <c r="CE162" s="4"/>
      <c r="CF162" s="5"/>
      <c r="CH162" s="1"/>
      <c r="CI162" s="1"/>
      <c r="CJ162" s="1"/>
      <c r="CK162" s="1"/>
      <c r="CL162" s="1"/>
      <c r="CM162" s="1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</row>
    <row r="163" spans="2:123" ht="21" customHeight="1" x14ac:dyDescent="0.25">
      <c r="B163" s="25">
        <f t="shared" si="32"/>
        <v>28506</v>
      </c>
      <c r="C163" s="26">
        <f t="shared" si="33"/>
        <v>35.289928789420138</v>
      </c>
      <c r="D163" s="27">
        <f t="shared" si="34"/>
        <v>173.45</v>
      </c>
      <c r="E163" s="27">
        <f t="shared" si="35"/>
        <v>4.915</v>
      </c>
      <c r="F163" s="26">
        <f t="shared" si="36"/>
        <v>173450</v>
      </c>
      <c r="G163" s="26">
        <f t="shared" si="37"/>
        <v>491500</v>
      </c>
      <c r="H163" s="7"/>
      <c r="I163" s="3"/>
      <c r="J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41">
        <v>28506</v>
      </c>
      <c r="AY163" s="40">
        <f t="shared" si="38"/>
        <v>35.289928789420138</v>
      </c>
      <c r="AZ163" s="40">
        <f>BI163*K36</f>
        <v>173450</v>
      </c>
      <c r="BA163" s="40"/>
      <c r="BB163" s="40"/>
      <c r="BC163" s="40">
        <f>K41*BJ163</f>
        <v>491500</v>
      </c>
      <c r="BD163" s="40"/>
      <c r="BE163" s="40"/>
      <c r="BF163" s="40">
        <f t="shared" si="39"/>
        <v>318050</v>
      </c>
      <c r="BG163" s="41">
        <f>(AY163=AY2636)*AX163</f>
        <v>0</v>
      </c>
      <c r="BH163" s="41">
        <f>(AY163=AY2638)*AX163</f>
        <v>0</v>
      </c>
      <c r="BI163" s="42">
        <v>173.45</v>
      </c>
      <c r="BJ163" s="42">
        <v>4.915</v>
      </c>
      <c r="BK163" s="40">
        <f t="shared" si="40"/>
        <v>-322050</v>
      </c>
      <c r="BL163" s="41">
        <f>(BK163=BK2638)*AX163</f>
        <v>0</v>
      </c>
      <c r="BM163" s="62">
        <f>(BK163=BK2638)*AY163</f>
        <v>0</v>
      </c>
      <c r="BN163" s="62">
        <f t="shared" si="41"/>
        <v>0</v>
      </c>
      <c r="BO163" s="62">
        <f t="shared" si="42"/>
        <v>0</v>
      </c>
      <c r="BP163" s="41">
        <f>(BK163=BK2636)*AX163</f>
        <v>0</v>
      </c>
      <c r="BQ163" s="45">
        <f>(BK163=BK2636)*AY163</f>
        <v>0</v>
      </c>
      <c r="BR163" s="62">
        <f t="shared" si="43"/>
        <v>0</v>
      </c>
      <c r="BS163" s="62">
        <f t="shared" si="44"/>
        <v>0</v>
      </c>
      <c r="BT163" s="40">
        <f>(J19-BI163)*J10</f>
        <v>-3152550</v>
      </c>
      <c r="BU163" s="40">
        <f>(J21-BJ163)*J12</f>
        <v>2830500</v>
      </c>
      <c r="BV163" s="47"/>
      <c r="BW163" s="47"/>
      <c r="BX163" s="1"/>
      <c r="BY163" s="1"/>
      <c r="BZ163" s="1"/>
      <c r="CE163" s="4"/>
      <c r="CF163" s="5"/>
      <c r="CH163" s="1"/>
      <c r="CI163" s="1"/>
      <c r="CJ163" s="1"/>
      <c r="CK163" s="1"/>
      <c r="CL163" s="1"/>
      <c r="CM163" s="1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</row>
    <row r="164" spans="2:123" ht="21" customHeight="1" x14ac:dyDescent="0.25">
      <c r="B164" s="25">
        <f t="shared" si="32"/>
        <v>28513</v>
      </c>
      <c r="C164" s="26">
        <f t="shared" si="33"/>
        <v>35.457286432160807</v>
      </c>
      <c r="D164" s="27">
        <f t="shared" si="34"/>
        <v>176.4</v>
      </c>
      <c r="E164" s="27">
        <f t="shared" si="35"/>
        <v>4.9749999999999996</v>
      </c>
      <c r="F164" s="26">
        <f t="shared" si="36"/>
        <v>176400</v>
      </c>
      <c r="G164" s="26">
        <f t="shared" si="37"/>
        <v>497499.99999999994</v>
      </c>
      <c r="H164" s="7"/>
      <c r="I164" s="3"/>
      <c r="J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41">
        <v>28513</v>
      </c>
      <c r="AY164" s="40">
        <f t="shared" si="38"/>
        <v>35.457286432160807</v>
      </c>
      <c r="AZ164" s="40">
        <f>BI164*K36</f>
        <v>176400</v>
      </c>
      <c r="BA164" s="40"/>
      <c r="BB164" s="40"/>
      <c r="BC164" s="40">
        <f>K41*BJ164</f>
        <v>497499.99999999994</v>
      </c>
      <c r="BD164" s="40"/>
      <c r="BE164" s="40"/>
      <c r="BF164" s="40">
        <f t="shared" si="39"/>
        <v>321099.99999999994</v>
      </c>
      <c r="BG164" s="41">
        <f>(AY164=AY2636)*AX164</f>
        <v>0</v>
      </c>
      <c r="BH164" s="41">
        <f>(AY164=AY2638)*AX164</f>
        <v>0</v>
      </c>
      <c r="BI164" s="42">
        <v>176.4</v>
      </c>
      <c r="BJ164" s="42">
        <v>4.9749999999999996</v>
      </c>
      <c r="BK164" s="40">
        <f t="shared" si="40"/>
        <v>-325100.00000000047</v>
      </c>
      <c r="BL164" s="41">
        <f>(BK164=BK2638)*AX164</f>
        <v>0</v>
      </c>
      <c r="BM164" s="62">
        <f>(BK164=BK2638)*AY164</f>
        <v>0</v>
      </c>
      <c r="BN164" s="62">
        <f t="shared" si="41"/>
        <v>0</v>
      </c>
      <c r="BO164" s="62">
        <f t="shared" si="42"/>
        <v>0</v>
      </c>
      <c r="BP164" s="41">
        <f>(BK164=BK2636)*AX164</f>
        <v>0</v>
      </c>
      <c r="BQ164" s="45">
        <f>(BK164=BK2636)*AY164</f>
        <v>0</v>
      </c>
      <c r="BR164" s="62">
        <f t="shared" si="43"/>
        <v>0</v>
      </c>
      <c r="BS164" s="62">
        <f t="shared" si="44"/>
        <v>0</v>
      </c>
      <c r="BT164" s="40">
        <f>(J19-BI164)*J10</f>
        <v>-3149600</v>
      </c>
      <c r="BU164" s="40">
        <f>(J21-BJ164)*J12</f>
        <v>2824499.9999999995</v>
      </c>
      <c r="BV164" s="47"/>
      <c r="BW164" s="47"/>
      <c r="BX164" s="1"/>
      <c r="BY164" s="1"/>
      <c r="BZ164" s="1"/>
      <c r="CE164" s="4"/>
      <c r="CF164" s="5"/>
      <c r="CH164" s="1"/>
      <c r="CI164" s="1"/>
      <c r="CJ164" s="1"/>
      <c r="CK164" s="1"/>
      <c r="CL164" s="1"/>
      <c r="CM164" s="1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</row>
    <row r="165" spans="2:123" ht="21" customHeight="1" x14ac:dyDescent="0.25">
      <c r="B165" s="25">
        <f t="shared" si="32"/>
        <v>28520</v>
      </c>
      <c r="C165" s="26">
        <f t="shared" si="33"/>
        <v>35.92471358428805</v>
      </c>
      <c r="D165" s="27">
        <f t="shared" si="34"/>
        <v>175.6</v>
      </c>
      <c r="E165" s="27">
        <f t="shared" si="35"/>
        <v>4.8879999999999999</v>
      </c>
      <c r="F165" s="26">
        <f t="shared" si="36"/>
        <v>175600</v>
      </c>
      <c r="G165" s="26">
        <f t="shared" si="37"/>
        <v>488800</v>
      </c>
      <c r="H165" s="7"/>
      <c r="I165" s="3"/>
      <c r="J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41">
        <v>28520</v>
      </c>
      <c r="AY165" s="40">
        <f t="shared" si="38"/>
        <v>35.92471358428805</v>
      </c>
      <c r="AZ165" s="40">
        <f>BI165*K36</f>
        <v>175600</v>
      </c>
      <c r="BA165" s="40"/>
      <c r="BB165" s="40"/>
      <c r="BC165" s="40">
        <f>K41*BJ165</f>
        <v>488800</v>
      </c>
      <c r="BD165" s="40"/>
      <c r="BE165" s="40"/>
      <c r="BF165" s="40">
        <f t="shared" si="39"/>
        <v>313200</v>
      </c>
      <c r="BG165" s="41">
        <f>(AY165=AY2636)*AX165</f>
        <v>0</v>
      </c>
      <c r="BH165" s="41">
        <f>(AY165=AY2638)*AX165</f>
        <v>0</v>
      </c>
      <c r="BI165" s="42">
        <v>175.6</v>
      </c>
      <c r="BJ165" s="42">
        <v>4.8879999999999999</v>
      </c>
      <c r="BK165" s="40">
        <f t="shared" si="40"/>
        <v>-317200</v>
      </c>
      <c r="BL165" s="41">
        <f>(BK165=BK2638)*AX165</f>
        <v>0</v>
      </c>
      <c r="BM165" s="62">
        <f>(BK165=BK2638)*AY165</f>
        <v>0</v>
      </c>
      <c r="BN165" s="62">
        <f t="shared" si="41"/>
        <v>0</v>
      </c>
      <c r="BO165" s="62">
        <f t="shared" si="42"/>
        <v>0</v>
      </c>
      <c r="BP165" s="41">
        <f>(BK165=BK2636)*AX165</f>
        <v>0</v>
      </c>
      <c r="BQ165" s="45">
        <f>(BK165=BK2636)*AY165</f>
        <v>0</v>
      </c>
      <c r="BR165" s="62">
        <f t="shared" si="43"/>
        <v>0</v>
      </c>
      <c r="BS165" s="62">
        <f t="shared" si="44"/>
        <v>0</v>
      </c>
      <c r="BT165" s="40">
        <f>(J19-BI165)*J10</f>
        <v>-3150400</v>
      </c>
      <c r="BU165" s="40">
        <f>(J21-BJ165)*J12</f>
        <v>2833200</v>
      </c>
      <c r="BV165" s="47"/>
      <c r="BW165" s="47"/>
      <c r="BX165" s="1"/>
      <c r="BY165" s="1"/>
      <c r="BZ165" s="1"/>
      <c r="CE165" s="4"/>
      <c r="CF165" s="5"/>
      <c r="CH165" s="1"/>
      <c r="CI165" s="1"/>
      <c r="CJ165" s="1"/>
      <c r="CK165" s="1"/>
      <c r="CL165" s="1"/>
      <c r="CM165" s="1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</row>
    <row r="166" spans="2:123" ht="21" customHeight="1" x14ac:dyDescent="0.25">
      <c r="B166" s="25">
        <f t="shared" si="32"/>
        <v>28527</v>
      </c>
      <c r="C166" s="26">
        <f t="shared" si="33"/>
        <v>35.632653061224488</v>
      </c>
      <c r="D166" s="27">
        <f t="shared" si="34"/>
        <v>174.6</v>
      </c>
      <c r="E166" s="27">
        <f t="shared" si="35"/>
        <v>4.9000000000000004</v>
      </c>
      <c r="F166" s="26">
        <f t="shared" si="36"/>
        <v>174600</v>
      </c>
      <c r="G166" s="26">
        <f t="shared" si="37"/>
        <v>490000.00000000006</v>
      </c>
      <c r="H166" s="7"/>
      <c r="I166" s="3"/>
      <c r="J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41">
        <v>28527</v>
      </c>
      <c r="AY166" s="40">
        <f t="shared" si="38"/>
        <v>35.632653061224488</v>
      </c>
      <c r="AZ166" s="40">
        <f>BI166*K36</f>
        <v>174600</v>
      </c>
      <c r="BA166" s="40"/>
      <c r="BB166" s="40"/>
      <c r="BC166" s="40">
        <f>K41*BJ166</f>
        <v>490000.00000000006</v>
      </c>
      <c r="BD166" s="40"/>
      <c r="BE166" s="40"/>
      <c r="BF166" s="40">
        <f t="shared" si="39"/>
        <v>315400.00000000006</v>
      </c>
      <c r="BG166" s="41">
        <f>(AY166=AY2636)*AX166</f>
        <v>0</v>
      </c>
      <c r="BH166" s="41">
        <f>(AY166=AY2638)*AX166</f>
        <v>0</v>
      </c>
      <c r="BI166" s="42">
        <v>174.6</v>
      </c>
      <c r="BJ166" s="42">
        <v>4.9000000000000004</v>
      </c>
      <c r="BK166" s="40">
        <f t="shared" si="40"/>
        <v>-319400</v>
      </c>
      <c r="BL166" s="41">
        <f>(BK166=BK2638)*AX166</f>
        <v>0</v>
      </c>
      <c r="BM166" s="62">
        <f>(BK166=BK2638)*AY166</f>
        <v>0</v>
      </c>
      <c r="BN166" s="62">
        <f t="shared" si="41"/>
        <v>0</v>
      </c>
      <c r="BO166" s="62">
        <f t="shared" si="42"/>
        <v>0</v>
      </c>
      <c r="BP166" s="41">
        <f>(BK166=BK2636)*AX166</f>
        <v>0</v>
      </c>
      <c r="BQ166" s="45">
        <f>(BK166=BK2636)*AY166</f>
        <v>0</v>
      </c>
      <c r="BR166" s="62">
        <f t="shared" si="43"/>
        <v>0</v>
      </c>
      <c r="BS166" s="62">
        <f t="shared" si="44"/>
        <v>0</v>
      </c>
      <c r="BT166" s="40">
        <f>(J19-BI166)*J10</f>
        <v>-3151400</v>
      </c>
      <c r="BU166" s="40">
        <f>(J21-BJ166)*J12</f>
        <v>2832000</v>
      </c>
      <c r="BV166" s="47"/>
      <c r="BW166" s="47"/>
      <c r="BX166" s="1"/>
      <c r="BY166" s="1"/>
      <c r="BZ166" s="1"/>
      <c r="CE166" s="4"/>
      <c r="CF166" s="5"/>
      <c r="CH166" s="1"/>
      <c r="CI166" s="1"/>
      <c r="CJ166" s="1"/>
      <c r="CK166" s="1"/>
      <c r="CL166" s="1"/>
      <c r="CM166" s="1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</row>
    <row r="167" spans="2:123" ht="21" customHeight="1" x14ac:dyDescent="0.25">
      <c r="B167" s="25">
        <f t="shared" si="32"/>
        <v>28534</v>
      </c>
      <c r="C167" s="26">
        <f t="shared" si="33"/>
        <v>35.846983619656406</v>
      </c>
      <c r="D167" s="27">
        <f t="shared" si="34"/>
        <v>179.45</v>
      </c>
      <c r="E167" s="27">
        <f t="shared" si="35"/>
        <v>5.0060000000000002</v>
      </c>
      <c r="F167" s="26">
        <f t="shared" si="36"/>
        <v>179450</v>
      </c>
      <c r="G167" s="26">
        <f t="shared" si="37"/>
        <v>500600</v>
      </c>
      <c r="H167" s="7"/>
      <c r="I167" s="3"/>
      <c r="J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41">
        <v>28534</v>
      </c>
      <c r="AY167" s="40">
        <f t="shared" si="38"/>
        <v>35.846983619656406</v>
      </c>
      <c r="AZ167" s="40">
        <f>BI167*K36</f>
        <v>179450</v>
      </c>
      <c r="BA167" s="40"/>
      <c r="BB167" s="40"/>
      <c r="BC167" s="40">
        <f>K41*BJ167</f>
        <v>500600</v>
      </c>
      <c r="BD167" s="40"/>
      <c r="BE167" s="40"/>
      <c r="BF167" s="40">
        <f t="shared" si="39"/>
        <v>321150</v>
      </c>
      <c r="BG167" s="41">
        <f>(AY167=AY2636)*AX167</f>
        <v>0</v>
      </c>
      <c r="BH167" s="41">
        <f>(AY167=AY2638)*AX167</f>
        <v>0</v>
      </c>
      <c r="BI167" s="42">
        <v>179.45</v>
      </c>
      <c r="BJ167" s="42">
        <v>5.0060000000000002</v>
      </c>
      <c r="BK167" s="40">
        <f t="shared" si="40"/>
        <v>-325150</v>
      </c>
      <c r="BL167" s="41">
        <f>(BK167=BK2638)*AX167</f>
        <v>0</v>
      </c>
      <c r="BM167" s="62">
        <f>(BK167=BK2638)*AY167</f>
        <v>0</v>
      </c>
      <c r="BN167" s="62">
        <f t="shared" si="41"/>
        <v>0</v>
      </c>
      <c r="BO167" s="62">
        <f t="shared" si="42"/>
        <v>0</v>
      </c>
      <c r="BP167" s="41">
        <f>(BK167=BK2636)*AX167</f>
        <v>0</v>
      </c>
      <c r="BQ167" s="45">
        <f>(BK167=BK2636)*AY167</f>
        <v>0</v>
      </c>
      <c r="BR167" s="62">
        <f t="shared" si="43"/>
        <v>0</v>
      </c>
      <c r="BS167" s="62">
        <f t="shared" si="44"/>
        <v>0</v>
      </c>
      <c r="BT167" s="40">
        <f>(J19-BI167)*J10</f>
        <v>-3146550</v>
      </c>
      <c r="BU167" s="40">
        <f>(J21-BJ167)*J12</f>
        <v>2821400</v>
      </c>
      <c r="BV167" s="47"/>
      <c r="BW167" s="47"/>
      <c r="BX167" s="1"/>
      <c r="BY167" s="1"/>
      <c r="BZ167" s="1"/>
      <c r="CE167" s="4"/>
      <c r="CF167" s="5"/>
      <c r="CH167" s="1"/>
      <c r="CI167" s="1"/>
      <c r="CJ167" s="1"/>
      <c r="CK167" s="1"/>
      <c r="CL167" s="1"/>
      <c r="CM167" s="1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</row>
    <row r="168" spans="2:123" ht="21" customHeight="1" x14ac:dyDescent="0.25">
      <c r="B168" s="25">
        <f t="shared" si="32"/>
        <v>28541</v>
      </c>
      <c r="C168" s="26">
        <f t="shared" si="33"/>
        <v>36.737804878048784</v>
      </c>
      <c r="D168" s="27">
        <f t="shared" si="34"/>
        <v>180.75</v>
      </c>
      <c r="E168" s="27">
        <f t="shared" si="35"/>
        <v>4.92</v>
      </c>
      <c r="F168" s="26">
        <f t="shared" si="36"/>
        <v>180750</v>
      </c>
      <c r="G168" s="26">
        <f t="shared" si="37"/>
        <v>492000</v>
      </c>
      <c r="H168" s="7"/>
      <c r="I168" s="3"/>
      <c r="J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41">
        <v>28541</v>
      </c>
      <c r="AY168" s="40">
        <f t="shared" si="38"/>
        <v>36.737804878048784</v>
      </c>
      <c r="AZ168" s="40">
        <f>BI168*K36</f>
        <v>180750</v>
      </c>
      <c r="BA168" s="40"/>
      <c r="BB168" s="40"/>
      <c r="BC168" s="40">
        <f>K41*BJ168</f>
        <v>492000</v>
      </c>
      <c r="BD168" s="40"/>
      <c r="BE168" s="40"/>
      <c r="BF168" s="40">
        <f t="shared" si="39"/>
        <v>311250</v>
      </c>
      <c r="BG168" s="41">
        <f>(AY168=AY2636)*AX168</f>
        <v>0</v>
      </c>
      <c r="BH168" s="41">
        <f>(AY168=AY2638)*AX168</f>
        <v>0</v>
      </c>
      <c r="BI168" s="42">
        <v>180.75</v>
      </c>
      <c r="BJ168" s="42">
        <v>4.92</v>
      </c>
      <c r="BK168" s="40">
        <f t="shared" si="40"/>
        <v>-315250.00000000047</v>
      </c>
      <c r="BL168" s="41">
        <f>(BK168=BK2638)*AX168</f>
        <v>0</v>
      </c>
      <c r="BM168" s="62">
        <f>(BK168=BK2638)*AY168</f>
        <v>0</v>
      </c>
      <c r="BN168" s="62">
        <f t="shared" si="41"/>
        <v>0</v>
      </c>
      <c r="BO168" s="62">
        <f t="shared" si="42"/>
        <v>0</v>
      </c>
      <c r="BP168" s="41">
        <f>(BK168=BK2636)*AX168</f>
        <v>0</v>
      </c>
      <c r="BQ168" s="45">
        <f>(BK168=BK2636)*AY168</f>
        <v>0</v>
      </c>
      <c r="BR168" s="62">
        <f t="shared" si="43"/>
        <v>0</v>
      </c>
      <c r="BS168" s="62">
        <f t="shared" si="44"/>
        <v>0</v>
      </c>
      <c r="BT168" s="40">
        <f>(J19-BI168)*J10</f>
        <v>-3145250</v>
      </c>
      <c r="BU168" s="40">
        <f>(J21-BJ168)*J12</f>
        <v>2829999.9999999995</v>
      </c>
      <c r="BV168" s="47"/>
      <c r="BW168" s="47"/>
      <c r="BX168" s="1"/>
      <c r="BY168" s="1"/>
      <c r="BZ168" s="1"/>
      <c r="CE168" s="4"/>
      <c r="CF168" s="5"/>
      <c r="CH168" s="1"/>
      <c r="CI168" s="1"/>
      <c r="CJ168" s="1"/>
      <c r="CK168" s="1"/>
      <c r="CL168" s="1"/>
      <c r="CM168" s="1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</row>
    <row r="169" spans="2:123" ht="21" customHeight="1" x14ac:dyDescent="0.25">
      <c r="B169" s="25">
        <f t="shared" si="32"/>
        <v>28548</v>
      </c>
      <c r="C169" s="26">
        <f t="shared" si="33"/>
        <v>36.84569138276553</v>
      </c>
      <c r="D169" s="27">
        <f t="shared" si="34"/>
        <v>183.86</v>
      </c>
      <c r="E169" s="27">
        <f t="shared" si="35"/>
        <v>4.99</v>
      </c>
      <c r="F169" s="26">
        <f t="shared" si="36"/>
        <v>183860</v>
      </c>
      <c r="G169" s="26">
        <f t="shared" si="37"/>
        <v>499000</v>
      </c>
      <c r="H169" s="7"/>
      <c r="I169" s="3"/>
      <c r="J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41">
        <v>28548</v>
      </c>
      <c r="AY169" s="40">
        <f t="shared" si="38"/>
        <v>36.84569138276553</v>
      </c>
      <c r="AZ169" s="40">
        <f>BI169*K36</f>
        <v>183860</v>
      </c>
      <c r="BA169" s="40"/>
      <c r="BB169" s="40"/>
      <c r="BC169" s="40">
        <f>K41*BJ169</f>
        <v>499000</v>
      </c>
      <c r="BD169" s="40"/>
      <c r="BE169" s="40"/>
      <c r="BF169" s="40">
        <f t="shared" si="39"/>
        <v>315140</v>
      </c>
      <c r="BG169" s="41">
        <f>(AY169=AY2636)*AX169</f>
        <v>0</v>
      </c>
      <c r="BH169" s="41">
        <f>(AY169=AY2638)*AX169</f>
        <v>0</v>
      </c>
      <c r="BI169" s="42">
        <v>183.86</v>
      </c>
      <c r="BJ169" s="42">
        <v>4.99</v>
      </c>
      <c r="BK169" s="40">
        <f t="shared" si="40"/>
        <v>-319140.00000000047</v>
      </c>
      <c r="BL169" s="41">
        <f>(BK169=BK2638)*AX169</f>
        <v>0</v>
      </c>
      <c r="BM169" s="62">
        <f>(BK169=BK2638)*AY169</f>
        <v>0</v>
      </c>
      <c r="BN169" s="62">
        <f t="shared" si="41"/>
        <v>0</v>
      </c>
      <c r="BO169" s="62">
        <f t="shared" si="42"/>
        <v>0</v>
      </c>
      <c r="BP169" s="41">
        <f>(BK169=BK2636)*AX169</f>
        <v>0</v>
      </c>
      <c r="BQ169" s="45">
        <f>(BK169=BK2636)*AY169</f>
        <v>0</v>
      </c>
      <c r="BR169" s="62">
        <f t="shared" si="43"/>
        <v>0</v>
      </c>
      <c r="BS169" s="62">
        <f t="shared" si="44"/>
        <v>0</v>
      </c>
      <c r="BT169" s="40">
        <f>(J19-BI169)*J10</f>
        <v>-3142140</v>
      </c>
      <c r="BU169" s="40">
        <f>(J21-BJ169)*J12</f>
        <v>2822999.9999999995</v>
      </c>
      <c r="BV169" s="47"/>
      <c r="BW169" s="47"/>
      <c r="BX169" s="1"/>
      <c r="BY169" s="1"/>
      <c r="BZ169" s="1"/>
      <c r="CE169" s="4"/>
      <c r="CF169" s="5"/>
      <c r="CH169" s="1"/>
      <c r="CI169" s="1"/>
      <c r="CJ169" s="1"/>
      <c r="CK169" s="1"/>
      <c r="CL169" s="1"/>
      <c r="CM169" s="1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</row>
    <row r="170" spans="2:123" ht="21" customHeight="1" x14ac:dyDescent="0.25">
      <c r="B170" s="25">
        <f t="shared" si="32"/>
        <v>28555</v>
      </c>
      <c r="C170" s="26">
        <f t="shared" si="33"/>
        <v>35.241248817407758</v>
      </c>
      <c r="D170" s="27">
        <f t="shared" si="34"/>
        <v>186.25</v>
      </c>
      <c r="E170" s="27">
        <f t="shared" si="35"/>
        <v>5.2850000000000001</v>
      </c>
      <c r="F170" s="26">
        <f t="shared" si="36"/>
        <v>186250</v>
      </c>
      <c r="G170" s="26">
        <f t="shared" si="37"/>
        <v>528500</v>
      </c>
      <c r="H170" s="7"/>
      <c r="I170" s="3"/>
      <c r="J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41">
        <v>28555</v>
      </c>
      <c r="AY170" s="40">
        <f t="shared" si="38"/>
        <v>35.241248817407758</v>
      </c>
      <c r="AZ170" s="40">
        <f>BI170*K36</f>
        <v>186250</v>
      </c>
      <c r="BA170" s="40"/>
      <c r="BB170" s="40"/>
      <c r="BC170" s="40">
        <f>K41*BJ170</f>
        <v>528500</v>
      </c>
      <c r="BD170" s="40"/>
      <c r="BE170" s="40"/>
      <c r="BF170" s="40">
        <f t="shared" si="39"/>
        <v>342250</v>
      </c>
      <c r="BG170" s="41">
        <f>(AY170=AY2636)*AX170</f>
        <v>0</v>
      </c>
      <c r="BH170" s="41">
        <f>(AY170=AY2638)*AX170</f>
        <v>0</v>
      </c>
      <c r="BI170" s="42">
        <v>186.25</v>
      </c>
      <c r="BJ170" s="42">
        <v>5.2850000000000001</v>
      </c>
      <c r="BK170" s="40">
        <f t="shared" si="40"/>
        <v>-346250</v>
      </c>
      <c r="BL170" s="41">
        <f>(BK170=BK2638)*AX170</f>
        <v>0</v>
      </c>
      <c r="BM170" s="62">
        <f>(BK170=BK2638)*AY170</f>
        <v>0</v>
      </c>
      <c r="BN170" s="62">
        <f t="shared" si="41"/>
        <v>0</v>
      </c>
      <c r="BO170" s="62">
        <f t="shared" si="42"/>
        <v>0</v>
      </c>
      <c r="BP170" s="41">
        <f>(BK170=BK2636)*AX170</f>
        <v>0</v>
      </c>
      <c r="BQ170" s="45">
        <f>(BK170=BK2636)*AY170</f>
        <v>0</v>
      </c>
      <c r="BR170" s="62">
        <f t="shared" si="43"/>
        <v>0</v>
      </c>
      <c r="BS170" s="62">
        <f t="shared" si="44"/>
        <v>0</v>
      </c>
      <c r="BT170" s="40">
        <f>(J19-BI170)*J10</f>
        <v>-3139750</v>
      </c>
      <c r="BU170" s="40">
        <f>(J21-BJ170)*J12</f>
        <v>2793500</v>
      </c>
      <c r="BV170" s="47"/>
      <c r="BW170" s="47"/>
      <c r="BX170" s="1"/>
      <c r="BY170" s="1"/>
      <c r="BZ170" s="1"/>
      <c r="CE170" s="4"/>
      <c r="CF170" s="5"/>
      <c r="CH170" s="1"/>
      <c r="CI170" s="1"/>
      <c r="CJ170" s="1"/>
      <c r="CK170" s="1"/>
      <c r="CL170" s="1"/>
      <c r="CM170" s="1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</row>
    <row r="171" spans="2:123" ht="21" customHeight="1" x14ac:dyDescent="0.25">
      <c r="B171" s="25">
        <f t="shared" si="32"/>
        <v>28562</v>
      </c>
      <c r="C171" s="26">
        <f t="shared" si="33"/>
        <v>33.577712609970668</v>
      </c>
      <c r="D171" s="27">
        <f t="shared" si="34"/>
        <v>183.2</v>
      </c>
      <c r="E171" s="27">
        <f t="shared" si="35"/>
        <v>5.4560000000000004</v>
      </c>
      <c r="F171" s="26">
        <f t="shared" si="36"/>
        <v>183200</v>
      </c>
      <c r="G171" s="26">
        <f t="shared" si="37"/>
        <v>545600</v>
      </c>
      <c r="H171" s="7"/>
      <c r="I171" s="3"/>
      <c r="J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41">
        <v>28562</v>
      </c>
      <c r="AY171" s="40">
        <f t="shared" si="38"/>
        <v>33.577712609970668</v>
      </c>
      <c r="AZ171" s="40">
        <f>BI171*K36</f>
        <v>183200</v>
      </c>
      <c r="BA171" s="40"/>
      <c r="BB171" s="40"/>
      <c r="BC171" s="40">
        <f>K41*BJ171</f>
        <v>545600</v>
      </c>
      <c r="BD171" s="40"/>
      <c r="BE171" s="40"/>
      <c r="BF171" s="40">
        <f t="shared" si="39"/>
        <v>362400</v>
      </c>
      <c r="BG171" s="41">
        <f>(AY171=AY2636)*AX171</f>
        <v>0</v>
      </c>
      <c r="BH171" s="41">
        <f>(AY171=AY2638)*AX171</f>
        <v>0</v>
      </c>
      <c r="BI171" s="42">
        <v>183.2</v>
      </c>
      <c r="BJ171" s="42">
        <v>5.4560000000000004</v>
      </c>
      <c r="BK171" s="40">
        <f t="shared" si="40"/>
        <v>-366400</v>
      </c>
      <c r="BL171" s="41">
        <f>(BK171=BK2638)*AX171</f>
        <v>0</v>
      </c>
      <c r="BM171" s="62">
        <f>(BK171=BK2638)*AY171</f>
        <v>0</v>
      </c>
      <c r="BN171" s="62">
        <f t="shared" si="41"/>
        <v>0</v>
      </c>
      <c r="BO171" s="62">
        <f t="shared" si="42"/>
        <v>0</v>
      </c>
      <c r="BP171" s="41">
        <f>(BK171=BK2636)*AX171</f>
        <v>0</v>
      </c>
      <c r="BQ171" s="45">
        <f>(BK171=BK2636)*AY171</f>
        <v>0</v>
      </c>
      <c r="BR171" s="62">
        <f t="shared" ref="BR171:BR196" si="45">(BQ171&gt;0)*BI171</f>
        <v>0</v>
      </c>
      <c r="BS171" s="62">
        <f t="shared" ref="BS171:BS196" si="46">(BQ171&gt;0)*BJ171</f>
        <v>0</v>
      </c>
      <c r="BT171" s="40">
        <f>(J19-BI171)*J10</f>
        <v>-3142800</v>
      </c>
      <c r="BU171" s="40">
        <f>(J21-BJ171)*J12</f>
        <v>2776400</v>
      </c>
      <c r="BV171" s="47"/>
      <c r="BW171" s="47"/>
      <c r="BX171" s="1"/>
      <c r="BY171" s="1"/>
      <c r="BZ171" s="1"/>
      <c r="CE171" s="4"/>
      <c r="CF171" s="5"/>
      <c r="CH171" s="1"/>
      <c r="CI171" s="1"/>
      <c r="CJ171" s="1"/>
      <c r="CK171" s="1"/>
      <c r="CL171" s="1"/>
      <c r="CM171" s="1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</row>
    <row r="172" spans="2:123" ht="21" customHeight="1" x14ac:dyDescent="0.25">
      <c r="B172" s="25">
        <f t="shared" si="32"/>
        <v>28569</v>
      </c>
      <c r="C172" s="26">
        <f t="shared" si="33"/>
        <v>34.184938036224978</v>
      </c>
      <c r="D172" s="27">
        <f t="shared" si="34"/>
        <v>179.3</v>
      </c>
      <c r="E172" s="27">
        <f t="shared" si="35"/>
        <v>5.2450000000000001</v>
      </c>
      <c r="F172" s="26">
        <f t="shared" si="36"/>
        <v>179300</v>
      </c>
      <c r="G172" s="26">
        <f t="shared" si="37"/>
        <v>524500</v>
      </c>
      <c r="H172" s="7"/>
      <c r="I172" s="3"/>
      <c r="J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41">
        <v>28569</v>
      </c>
      <c r="AY172" s="40">
        <f t="shared" si="38"/>
        <v>34.184938036224978</v>
      </c>
      <c r="AZ172" s="40">
        <f>BI172*K36</f>
        <v>179300</v>
      </c>
      <c r="BA172" s="40"/>
      <c r="BB172" s="40"/>
      <c r="BC172" s="40">
        <f>K41*BJ172</f>
        <v>524500</v>
      </c>
      <c r="BD172" s="40"/>
      <c r="BE172" s="40"/>
      <c r="BF172" s="40">
        <f t="shared" si="39"/>
        <v>345200</v>
      </c>
      <c r="BG172" s="41">
        <f>(AY172=AY2636)*AX172</f>
        <v>0</v>
      </c>
      <c r="BH172" s="41">
        <f>(AY172=AY2638)*AX172</f>
        <v>0</v>
      </c>
      <c r="BI172" s="42">
        <v>179.3</v>
      </c>
      <c r="BJ172" s="42">
        <v>5.2450000000000001</v>
      </c>
      <c r="BK172" s="40">
        <f t="shared" si="40"/>
        <v>-349200</v>
      </c>
      <c r="BL172" s="41">
        <f>(BK172=BK2638)*AX172</f>
        <v>0</v>
      </c>
      <c r="BM172" s="62">
        <f>(BK172=BK2638)*AY172</f>
        <v>0</v>
      </c>
      <c r="BN172" s="62">
        <f t="shared" si="41"/>
        <v>0</v>
      </c>
      <c r="BO172" s="62">
        <f t="shared" si="42"/>
        <v>0</v>
      </c>
      <c r="BP172" s="41">
        <f>(BK172=BK2636)*AX172</f>
        <v>0</v>
      </c>
      <c r="BQ172" s="45">
        <f>(BK172=BK2636)*AY172</f>
        <v>0</v>
      </c>
      <c r="BR172" s="62">
        <f t="shared" si="45"/>
        <v>0</v>
      </c>
      <c r="BS172" s="62">
        <f t="shared" si="46"/>
        <v>0</v>
      </c>
      <c r="BT172" s="40">
        <f>(J19-BI172)*J10</f>
        <v>-3146700</v>
      </c>
      <c r="BU172" s="40">
        <f>(J21-BJ172)*J12</f>
        <v>2797500</v>
      </c>
      <c r="BV172" s="47"/>
      <c r="BW172" s="47"/>
      <c r="BX172" s="1"/>
      <c r="BY172" s="1"/>
      <c r="BZ172" s="1"/>
      <c r="CE172" s="4"/>
      <c r="CF172" s="5"/>
      <c r="CH172" s="1"/>
      <c r="CI172" s="1"/>
      <c r="CJ172" s="1"/>
      <c r="CK172" s="1"/>
      <c r="CL172" s="1"/>
      <c r="CM172" s="1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</row>
    <row r="173" spans="2:123" ht="21" customHeight="1" x14ac:dyDescent="0.25">
      <c r="B173" s="25">
        <f t="shared" si="32"/>
        <v>28576</v>
      </c>
      <c r="C173" s="26">
        <f t="shared" si="33"/>
        <v>33.567467652495374</v>
      </c>
      <c r="D173" s="27">
        <f t="shared" si="34"/>
        <v>181.6</v>
      </c>
      <c r="E173" s="27">
        <f t="shared" si="35"/>
        <v>5.41</v>
      </c>
      <c r="F173" s="26">
        <f t="shared" si="36"/>
        <v>181600</v>
      </c>
      <c r="G173" s="26">
        <f t="shared" si="37"/>
        <v>541000</v>
      </c>
      <c r="H173" s="7"/>
      <c r="I173" s="3"/>
      <c r="J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41">
        <v>28576</v>
      </c>
      <c r="AY173" s="40">
        <f t="shared" si="38"/>
        <v>33.567467652495374</v>
      </c>
      <c r="AZ173" s="40">
        <f>BI173*K36</f>
        <v>181600</v>
      </c>
      <c r="BA173" s="40"/>
      <c r="BB173" s="40"/>
      <c r="BC173" s="40">
        <f>K41*BJ173</f>
        <v>541000</v>
      </c>
      <c r="BD173" s="40"/>
      <c r="BE173" s="40"/>
      <c r="BF173" s="40">
        <f t="shared" si="39"/>
        <v>359400</v>
      </c>
      <c r="BG173" s="41">
        <f>(AY173=AY2636)*AX173</f>
        <v>0</v>
      </c>
      <c r="BH173" s="41">
        <f>(AY173=AY2638)*AX173</f>
        <v>0</v>
      </c>
      <c r="BI173" s="42">
        <v>181.6</v>
      </c>
      <c r="BJ173" s="42">
        <v>5.41</v>
      </c>
      <c r="BK173" s="40">
        <f t="shared" si="40"/>
        <v>-363400</v>
      </c>
      <c r="BL173" s="41">
        <f>(BK173=BK2638)*AX173</f>
        <v>0</v>
      </c>
      <c r="BM173" s="62">
        <f>(BK173=BK2638)*AY173</f>
        <v>0</v>
      </c>
      <c r="BN173" s="62">
        <f t="shared" si="41"/>
        <v>0</v>
      </c>
      <c r="BO173" s="62">
        <f t="shared" si="42"/>
        <v>0</v>
      </c>
      <c r="BP173" s="41">
        <f>(BK173=BK2636)*AX173</f>
        <v>0</v>
      </c>
      <c r="BQ173" s="45">
        <f>(BK173=BK2636)*AY173</f>
        <v>0</v>
      </c>
      <c r="BR173" s="62">
        <f t="shared" si="45"/>
        <v>0</v>
      </c>
      <c r="BS173" s="62">
        <f t="shared" si="46"/>
        <v>0</v>
      </c>
      <c r="BT173" s="40">
        <f>(J19-BI173)*J10</f>
        <v>-3144400</v>
      </c>
      <c r="BU173" s="40">
        <f>(J21-BJ173)*J12</f>
        <v>2781000</v>
      </c>
      <c r="BV173" s="47"/>
      <c r="BW173" s="47"/>
      <c r="BX173" s="1"/>
      <c r="BY173" s="1"/>
      <c r="BZ173" s="1"/>
      <c r="CE173" s="4"/>
      <c r="CF173" s="5"/>
      <c r="CH173" s="1"/>
      <c r="CI173" s="1"/>
      <c r="CJ173" s="1"/>
      <c r="CK173" s="1"/>
      <c r="CL173" s="1"/>
      <c r="CM173" s="1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</row>
    <row r="174" spans="2:123" ht="21" customHeight="1" x14ac:dyDescent="0.25">
      <c r="B174" s="25">
        <f t="shared" si="32"/>
        <v>28583</v>
      </c>
      <c r="C174" s="26">
        <f t="shared" si="33"/>
        <v>34.390571100038329</v>
      </c>
      <c r="D174" s="27">
        <f t="shared" si="34"/>
        <v>179.45</v>
      </c>
      <c r="E174" s="27">
        <f t="shared" si="35"/>
        <v>5.218</v>
      </c>
      <c r="F174" s="26">
        <f t="shared" si="36"/>
        <v>179450</v>
      </c>
      <c r="G174" s="26">
        <f t="shared" si="37"/>
        <v>521800</v>
      </c>
      <c r="H174" s="7"/>
      <c r="I174" s="3"/>
      <c r="J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41">
        <v>28583</v>
      </c>
      <c r="AY174" s="40">
        <f t="shared" si="38"/>
        <v>34.390571100038329</v>
      </c>
      <c r="AZ174" s="40">
        <f>BI174*K36</f>
        <v>179450</v>
      </c>
      <c r="BA174" s="40"/>
      <c r="BB174" s="40"/>
      <c r="BC174" s="40">
        <f>K41*BJ174</f>
        <v>521800</v>
      </c>
      <c r="BD174" s="40"/>
      <c r="BE174" s="40"/>
      <c r="BF174" s="40">
        <f t="shared" si="39"/>
        <v>342350</v>
      </c>
      <c r="BG174" s="41">
        <f>(AY174=AY2636)*AX174</f>
        <v>0</v>
      </c>
      <c r="BH174" s="41">
        <f>(AY174=AY2638)*AX174</f>
        <v>0</v>
      </c>
      <c r="BI174" s="42">
        <v>179.45</v>
      </c>
      <c r="BJ174" s="42">
        <v>5.218</v>
      </c>
      <c r="BK174" s="40">
        <f t="shared" si="40"/>
        <v>-346350</v>
      </c>
      <c r="BL174" s="41">
        <f>(BK174=BK2638)*AX174</f>
        <v>0</v>
      </c>
      <c r="BM174" s="62">
        <f>(BK174=BK2638)*AY174</f>
        <v>0</v>
      </c>
      <c r="BN174" s="62">
        <f t="shared" si="41"/>
        <v>0</v>
      </c>
      <c r="BO174" s="62">
        <f t="shared" si="42"/>
        <v>0</v>
      </c>
      <c r="BP174" s="41">
        <f>(BK174=BK2636)*AX174</f>
        <v>0</v>
      </c>
      <c r="BQ174" s="45">
        <f>(BK174=BK2636)*AY174</f>
        <v>0</v>
      </c>
      <c r="BR174" s="62">
        <f t="shared" si="45"/>
        <v>0</v>
      </c>
      <c r="BS174" s="62">
        <f t="shared" si="46"/>
        <v>0</v>
      </c>
      <c r="BT174" s="40">
        <f>(J19-BI174)*J10</f>
        <v>-3146550</v>
      </c>
      <c r="BU174" s="40">
        <f>(J21-BJ174)*J12</f>
        <v>2800200</v>
      </c>
      <c r="BV174" s="47"/>
      <c r="BW174" s="47"/>
      <c r="BX174" s="1"/>
      <c r="BY174" s="1"/>
      <c r="BZ174" s="1"/>
      <c r="CE174" s="4"/>
      <c r="CF174" s="5"/>
      <c r="CH174" s="1"/>
      <c r="CI174" s="1"/>
      <c r="CJ174" s="1"/>
      <c r="CK174" s="1"/>
      <c r="CL174" s="1"/>
      <c r="CM174" s="1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</row>
    <row r="175" spans="2:123" ht="21" customHeight="1" x14ac:dyDescent="0.25">
      <c r="B175" s="25">
        <f t="shared" si="32"/>
        <v>28590</v>
      </c>
      <c r="C175" s="26">
        <f t="shared" si="33"/>
        <v>34.426229508196727</v>
      </c>
      <c r="D175" s="27">
        <f t="shared" si="34"/>
        <v>178.5</v>
      </c>
      <c r="E175" s="27">
        <f t="shared" si="35"/>
        <v>5.1849999999999996</v>
      </c>
      <c r="F175" s="26">
        <f t="shared" si="36"/>
        <v>178500</v>
      </c>
      <c r="G175" s="26">
        <f t="shared" si="37"/>
        <v>518499.99999999994</v>
      </c>
      <c r="H175" s="7"/>
      <c r="I175" s="3"/>
      <c r="J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41">
        <v>28590</v>
      </c>
      <c r="AY175" s="40">
        <f t="shared" si="38"/>
        <v>34.426229508196727</v>
      </c>
      <c r="AZ175" s="40">
        <f>BI175*K36</f>
        <v>178500</v>
      </c>
      <c r="BA175" s="40"/>
      <c r="BB175" s="40"/>
      <c r="BC175" s="40">
        <f>K41*BJ175</f>
        <v>518499.99999999994</v>
      </c>
      <c r="BD175" s="40"/>
      <c r="BE175" s="40"/>
      <c r="BF175" s="40">
        <f t="shared" si="39"/>
        <v>339999.99999999994</v>
      </c>
      <c r="BG175" s="41">
        <f>(AY175=AY2636)*AX175</f>
        <v>0</v>
      </c>
      <c r="BH175" s="41">
        <f>(AY175=AY2638)*AX175</f>
        <v>0</v>
      </c>
      <c r="BI175" s="42">
        <v>178.5</v>
      </c>
      <c r="BJ175" s="42">
        <v>5.1849999999999996</v>
      </c>
      <c r="BK175" s="40">
        <f t="shared" si="40"/>
        <v>-344000</v>
      </c>
      <c r="BL175" s="41">
        <f>(BK175=BK2638)*AX175</f>
        <v>0</v>
      </c>
      <c r="BM175" s="62">
        <f>(BK175=BK2638)*AY175</f>
        <v>0</v>
      </c>
      <c r="BN175" s="62">
        <f t="shared" si="41"/>
        <v>0</v>
      </c>
      <c r="BO175" s="62">
        <f t="shared" si="42"/>
        <v>0</v>
      </c>
      <c r="BP175" s="41">
        <f>(BK175=BK2636)*AX175</f>
        <v>0</v>
      </c>
      <c r="BQ175" s="45">
        <f>(BK175=BK2636)*AY175</f>
        <v>0</v>
      </c>
      <c r="BR175" s="62">
        <f t="shared" si="45"/>
        <v>0</v>
      </c>
      <c r="BS175" s="62">
        <f t="shared" si="46"/>
        <v>0</v>
      </c>
      <c r="BT175" s="40">
        <f>(J19-BI175)*J10</f>
        <v>-3147500</v>
      </c>
      <c r="BU175" s="40">
        <f>(J21-BJ175)*J12</f>
        <v>2803500</v>
      </c>
      <c r="BV175" s="47"/>
      <c r="BW175" s="47"/>
      <c r="BX175" s="1"/>
      <c r="BY175" s="1"/>
      <c r="BZ175" s="1"/>
      <c r="CE175" s="4"/>
      <c r="CF175" s="5"/>
      <c r="CH175" s="1"/>
      <c r="CI175" s="1"/>
      <c r="CJ175" s="1"/>
      <c r="CK175" s="1"/>
      <c r="CL175" s="1"/>
      <c r="CM175" s="1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</row>
    <row r="176" spans="2:123" ht="21" customHeight="1" x14ac:dyDescent="0.25">
      <c r="B176" s="25">
        <f t="shared" si="32"/>
        <v>28597</v>
      </c>
      <c r="C176" s="26">
        <f t="shared" si="33"/>
        <v>34.161676646706589</v>
      </c>
      <c r="D176" s="27">
        <f t="shared" si="34"/>
        <v>171.15</v>
      </c>
      <c r="E176" s="27">
        <f t="shared" si="35"/>
        <v>5.01</v>
      </c>
      <c r="F176" s="26">
        <f t="shared" si="36"/>
        <v>171150</v>
      </c>
      <c r="G176" s="26">
        <f t="shared" si="37"/>
        <v>501000</v>
      </c>
      <c r="H176" s="7"/>
      <c r="I176" s="3"/>
      <c r="J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41">
        <v>28597</v>
      </c>
      <c r="AY176" s="40">
        <f t="shared" si="38"/>
        <v>34.161676646706589</v>
      </c>
      <c r="AZ176" s="40">
        <f>BI176*K36</f>
        <v>171150</v>
      </c>
      <c r="BA176" s="40"/>
      <c r="BB176" s="40"/>
      <c r="BC176" s="40">
        <f>K41*BJ176</f>
        <v>501000</v>
      </c>
      <c r="BD176" s="40"/>
      <c r="BE176" s="40"/>
      <c r="BF176" s="40">
        <f t="shared" si="39"/>
        <v>329850</v>
      </c>
      <c r="BG176" s="41">
        <f>(AY176=AY2636)*AX176</f>
        <v>0</v>
      </c>
      <c r="BH176" s="41">
        <f>(AY176=AY2638)*AX176</f>
        <v>0</v>
      </c>
      <c r="BI176" s="42">
        <v>171.15</v>
      </c>
      <c r="BJ176" s="42">
        <v>5.01</v>
      </c>
      <c r="BK176" s="40">
        <f t="shared" si="40"/>
        <v>-333850</v>
      </c>
      <c r="BL176" s="41">
        <f>(BK176=BK2638)*AX176</f>
        <v>0</v>
      </c>
      <c r="BM176" s="62">
        <f>(BK176=BK2638)*AY176</f>
        <v>0</v>
      </c>
      <c r="BN176" s="62">
        <f t="shared" si="41"/>
        <v>0</v>
      </c>
      <c r="BO176" s="62">
        <f t="shared" si="42"/>
        <v>0</v>
      </c>
      <c r="BP176" s="41">
        <f>(BK176=BK2636)*AX176</f>
        <v>0</v>
      </c>
      <c r="BQ176" s="45">
        <f>(BK176=BK2636)*AY176</f>
        <v>0</v>
      </c>
      <c r="BR176" s="62">
        <f t="shared" si="45"/>
        <v>0</v>
      </c>
      <c r="BS176" s="62">
        <f t="shared" si="46"/>
        <v>0</v>
      </c>
      <c r="BT176" s="40">
        <f>(J19-BI176)*J10</f>
        <v>-3154850</v>
      </c>
      <c r="BU176" s="40">
        <f>(J21-BJ176)*J12</f>
        <v>2821000</v>
      </c>
      <c r="BV176" s="47"/>
      <c r="BW176" s="47"/>
      <c r="BX176" s="1"/>
      <c r="BY176" s="1"/>
      <c r="BZ176" s="1"/>
      <c r="CE176" s="4"/>
      <c r="CF176" s="5"/>
      <c r="CH176" s="1"/>
      <c r="CI176" s="1"/>
      <c r="CJ176" s="1"/>
      <c r="CK176" s="1"/>
      <c r="CL176" s="1"/>
      <c r="CM176" s="1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</row>
    <row r="177" spans="2:123" ht="21" customHeight="1" x14ac:dyDescent="0.25">
      <c r="B177" s="25">
        <f t="shared" si="32"/>
        <v>28604</v>
      </c>
      <c r="C177" s="26">
        <f t="shared" si="33"/>
        <v>34.272818455366092</v>
      </c>
      <c r="D177" s="27">
        <f t="shared" si="34"/>
        <v>170.85</v>
      </c>
      <c r="E177" s="27">
        <f t="shared" si="35"/>
        <v>4.9850000000000003</v>
      </c>
      <c r="F177" s="26">
        <f t="shared" si="36"/>
        <v>170850</v>
      </c>
      <c r="G177" s="26">
        <f t="shared" si="37"/>
        <v>498500.00000000006</v>
      </c>
      <c r="H177" s="7"/>
      <c r="I177" s="3"/>
      <c r="J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41">
        <v>28604</v>
      </c>
      <c r="AY177" s="40">
        <f t="shared" si="38"/>
        <v>34.272818455366092</v>
      </c>
      <c r="AZ177" s="40">
        <f>BI177*K36</f>
        <v>170850</v>
      </c>
      <c r="BA177" s="40"/>
      <c r="BB177" s="40"/>
      <c r="BC177" s="40">
        <f>K41*BJ177</f>
        <v>498500.00000000006</v>
      </c>
      <c r="BD177" s="40"/>
      <c r="BE177" s="40"/>
      <c r="BF177" s="40">
        <f t="shared" si="39"/>
        <v>327650.00000000006</v>
      </c>
      <c r="BG177" s="41">
        <f>(AY177=AY2636)*AX177</f>
        <v>0</v>
      </c>
      <c r="BH177" s="41">
        <f>(AY177=AY2638)*AX177</f>
        <v>0</v>
      </c>
      <c r="BI177" s="42">
        <v>170.85</v>
      </c>
      <c r="BJ177" s="42">
        <v>4.9850000000000003</v>
      </c>
      <c r="BK177" s="40">
        <f t="shared" si="40"/>
        <v>-331650</v>
      </c>
      <c r="BL177" s="41">
        <f>(BK177=BK2638)*AX177</f>
        <v>0</v>
      </c>
      <c r="BM177" s="62">
        <f>(BK177=BK2638)*AY177</f>
        <v>0</v>
      </c>
      <c r="BN177" s="62">
        <f t="shared" si="41"/>
        <v>0</v>
      </c>
      <c r="BO177" s="62">
        <f t="shared" si="42"/>
        <v>0</v>
      </c>
      <c r="BP177" s="41">
        <f>(BK177=BK2636)*AX177</f>
        <v>0</v>
      </c>
      <c r="BQ177" s="45">
        <f>(BK177=BK2636)*AY177</f>
        <v>0</v>
      </c>
      <c r="BR177" s="62">
        <f t="shared" si="45"/>
        <v>0</v>
      </c>
      <c r="BS177" s="62">
        <f t="shared" si="46"/>
        <v>0</v>
      </c>
      <c r="BT177" s="40">
        <f>(J19-BI177)*J10</f>
        <v>-3155150</v>
      </c>
      <c r="BU177" s="40">
        <f>(J21-BJ177)*J12</f>
        <v>2823500</v>
      </c>
      <c r="BV177" s="47"/>
      <c r="BW177" s="47"/>
      <c r="BX177" s="1"/>
      <c r="BY177" s="1"/>
      <c r="BZ177" s="1"/>
      <c r="CE177" s="4"/>
      <c r="CF177" s="5"/>
      <c r="CH177" s="1"/>
      <c r="CI177" s="1"/>
      <c r="CJ177" s="1"/>
      <c r="CK177" s="1"/>
      <c r="CL177" s="1"/>
      <c r="CM177" s="1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</row>
    <row r="178" spans="2:123" ht="21" customHeight="1" x14ac:dyDescent="0.25">
      <c r="B178" s="25">
        <f t="shared" si="32"/>
        <v>28611</v>
      </c>
      <c r="C178" s="26">
        <f t="shared" si="33"/>
        <v>34.15187376725838</v>
      </c>
      <c r="D178" s="27">
        <f t="shared" si="34"/>
        <v>173.15</v>
      </c>
      <c r="E178" s="27">
        <f t="shared" si="35"/>
        <v>5.07</v>
      </c>
      <c r="F178" s="26">
        <f t="shared" si="36"/>
        <v>173150</v>
      </c>
      <c r="G178" s="26">
        <f t="shared" si="37"/>
        <v>507000</v>
      </c>
      <c r="H178" s="7"/>
      <c r="I178" s="3"/>
      <c r="J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41">
        <v>28611</v>
      </c>
      <c r="AY178" s="40">
        <f t="shared" si="38"/>
        <v>34.15187376725838</v>
      </c>
      <c r="AZ178" s="40">
        <f>BI178*K36</f>
        <v>173150</v>
      </c>
      <c r="BA178" s="40"/>
      <c r="BB178" s="40"/>
      <c r="BC178" s="40">
        <f>K41*BJ178</f>
        <v>507000</v>
      </c>
      <c r="BD178" s="40"/>
      <c r="BE178" s="40"/>
      <c r="BF178" s="40">
        <f t="shared" si="39"/>
        <v>333850</v>
      </c>
      <c r="BG178" s="41">
        <f>(AY178=AY2636)*AX178</f>
        <v>0</v>
      </c>
      <c r="BH178" s="41">
        <f>(AY178=AY2638)*AX178</f>
        <v>0</v>
      </c>
      <c r="BI178" s="42">
        <v>173.15</v>
      </c>
      <c r="BJ178" s="42">
        <v>5.07</v>
      </c>
      <c r="BK178" s="40">
        <f t="shared" si="40"/>
        <v>-337850</v>
      </c>
      <c r="BL178" s="41">
        <f>(BK178=BK2638)*AX178</f>
        <v>0</v>
      </c>
      <c r="BM178" s="62">
        <f>(BK178=BK2638)*AY178</f>
        <v>0</v>
      </c>
      <c r="BN178" s="62">
        <f t="shared" si="41"/>
        <v>0</v>
      </c>
      <c r="BO178" s="62">
        <f t="shared" si="42"/>
        <v>0</v>
      </c>
      <c r="BP178" s="41">
        <f>(BK178=BK2636)*AX178</f>
        <v>0</v>
      </c>
      <c r="BQ178" s="45">
        <f>(BK178=BK2636)*AY178</f>
        <v>0</v>
      </c>
      <c r="BR178" s="62">
        <f t="shared" si="45"/>
        <v>0</v>
      </c>
      <c r="BS178" s="62">
        <f t="shared" si="46"/>
        <v>0</v>
      </c>
      <c r="BT178" s="40">
        <f>(J19-BI178)*J10</f>
        <v>-3152850</v>
      </c>
      <c r="BU178" s="40">
        <f>(J21-BJ178)*J12</f>
        <v>2815000</v>
      </c>
      <c r="BV178" s="47"/>
      <c r="BW178" s="47"/>
      <c r="BX178" s="1"/>
      <c r="BY178" s="1"/>
      <c r="BZ178" s="1"/>
      <c r="CE178" s="4"/>
      <c r="CF178" s="5"/>
      <c r="CH178" s="1"/>
      <c r="CI178" s="1"/>
      <c r="CJ178" s="1"/>
      <c r="CK178" s="1"/>
      <c r="CL178" s="1"/>
      <c r="CM178" s="1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</row>
    <row r="179" spans="2:123" ht="21" customHeight="1" x14ac:dyDescent="0.25">
      <c r="B179" s="25">
        <f t="shared" si="32"/>
        <v>28618</v>
      </c>
      <c r="C179" s="26">
        <f t="shared" si="33"/>
        <v>34.71780604133545</v>
      </c>
      <c r="D179" s="27">
        <f t="shared" si="34"/>
        <v>174.7</v>
      </c>
      <c r="E179" s="27">
        <f t="shared" si="35"/>
        <v>5.032</v>
      </c>
      <c r="F179" s="26">
        <f t="shared" si="36"/>
        <v>174700</v>
      </c>
      <c r="G179" s="26">
        <f t="shared" si="37"/>
        <v>503200</v>
      </c>
      <c r="H179" s="7"/>
      <c r="I179" s="3"/>
      <c r="J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41">
        <v>28618</v>
      </c>
      <c r="AY179" s="40">
        <f t="shared" si="38"/>
        <v>34.71780604133545</v>
      </c>
      <c r="AZ179" s="40">
        <f>BI179*K36</f>
        <v>174700</v>
      </c>
      <c r="BA179" s="40"/>
      <c r="BB179" s="40"/>
      <c r="BC179" s="40">
        <f>K41*BJ179</f>
        <v>503200</v>
      </c>
      <c r="BD179" s="40"/>
      <c r="BE179" s="40"/>
      <c r="BF179" s="40">
        <f t="shared" si="39"/>
        <v>328500</v>
      </c>
      <c r="BG179" s="41">
        <f>(AY179=AY2636)*AX179</f>
        <v>0</v>
      </c>
      <c r="BH179" s="41">
        <f>(AY179=AY2638)*AX179</f>
        <v>0</v>
      </c>
      <c r="BI179" s="42">
        <v>174.7</v>
      </c>
      <c r="BJ179" s="42">
        <v>5.032</v>
      </c>
      <c r="BK179" s="40">
        <f t="shared" si="40"/>
        <v>-332500</v>
      </c>
      <c r="BL179" s="41">
        <f>(BK179=BK2638)*AX179</f>
        <v>0</v>
      </c>
      <c r="BM179" s="62">
        <f>(BK179=BK2638)*AY179</f>
        <v>0</v>
      </c>
      <c r="BN179" s="62">
        <f t="shared" si="41"/>
        <v>0</v>
      </c>
      <c r="BO179" s="62">
        <f t="shared" si="42"/>
        <v>0</v>
      </c>
      <c r="BP179" s="41">
        <f>(BK179=BK2636)*AX179</f>
        <v>0</v>
      </c>
      <c r="BQ179" s="45">
        <f>(BK179=BK2636)*AY179</f>
        <v>0</v>
      </c>
      <c r="BR179" s="62">
        <f t="shared" si="45"/>
        <v>0</v>
      </c>
      <c r="BS179" s="62">
        <f t="shared" si="46"/>
        <v>0</v>
      </c>
      <c r="BT179" s="40">
        <f>(J19-BI179)*J10</f>
        <v>-3151300</v>
      </c>
      <c r="BU179" s="40">
        <f>(J21-BJ179)*J12</f>
        <v>2818800</v>
      </c>
      <c r="BV179" s="47"/>
      <c r="BW179" s="47"/>
      <c r="BX179" s="1"/>
      <c r="BY179" s="1"/>
      <c r="BZ179" s="1"/>
      <c r="CE179" s="4"/>
      <c r="CF179" s="5"/>
      <c r="CH179" s="1"/>
      <c r="CI179" s="1"/>
      <c r="CJ179" s="1"/>
      <c r="CK179" s="1"/>
      <c r="CL179" s="1"/>
      <c r="CM179" s="1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</row>
    <row r="180" spans="2:123" ht="21" customHeight="1" x14ac:dyDescent="0.25">
      <c r="B180" s="25">
        <f t="shared" si="32"/>
        <v>28625</v>
      </c>
      <c r="C180" s="26">
        <f t="shared" si="33"/>
        <v>34.813447337738047</v>
      </c>
      <c r="D180" s="27">
        <f t="shared" si="34"/>
        <v>179.15</v>
      </c>
      <c r="E180" s="27">
        <f t="shared" si="35"/>
        <v>5.1459999999999999</v>
      </c>
      <c r="F180" s="26">
        <f t="shared" si="36"/>
        <v>179150</v>
      </c>
      <c r="G180" s="26">
        <f t="shared" si="37"/>
        <v>514600</v>
      </c>
      <c r="H180" s="7"/>
      <c r="I180" s="3"/>
      <c r="J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41">
        <v>28625</v>
      </c>
      <c r="AY180" s="40">
        <f t="shared" si="38"/>
        <v>34.813447337738047</v>
      </c>
      <c r="AZ180" s="40">
        <f>BI180*K36</f>
        <v>179150</v>
      </c>
      <c r="BA180" s="40"/>
      <c r="BB180" s="40"/>
      <c r="BC180" s="40">
        <f>K41*BJ180</f>
        <v>514600</v>
      </c>
      <c r="BD180" s="40"/>
      <c r="BE180" s="40"/>
      <c r="BF180" s="40">
        <f t="shared" si="39"/>
        <v>335450</v>
      </c>
      <c r="BG180" s="41">
        <f>(AY180=AY2636)*AX180</f>
        <v>0</v>
      </c>
      <c r="BH180" s="41">
        <f>(AY180=AY2638)*AX180</f>
        <v>0</v>
      </c>
      <c r="BI180" s="42">
        <v>179.15</v>
      </c>
      <c r="BJ180" s="42">
        <v>5.1459999999999999</v>
      </c>
      <c r="BK180" s="40">
        <f t="shared" si="40"/>
        <v>-339450</v>
      </c>
      <c r="BL180" s="41">
        <f>(BK180=BK2638)*AX180</f>
        <v>0</v>
      </c>
      <c r="BM180" s="62">
        <f>(BK180=BK2638)*AY180</f>
        <v>0</v>
      </c>
      <c r="BN180" s="62">
        <f t="shared" si="41"/>
        <v>0</v>
      </c>
      <c r="BO180" s="62">
        <f t="shared" si="42"/>
        <v>0</v>
      </c>
      <c r="BP180" s="41">
        <f>(BK180=BK2636)*AX180</f>
        <v>0</v>
      </c>
      <c r="BQ180" s="45">
        <f>(BK180=BK2636)*AY180</f>
        <v>0</v>
      </c>
      <c r="BR180" s="62">
        <f t="shared" si="45"/>
        <v>0</v>
      </c>
      <c r="BS180" s="62">
        <f t="shared" si="46"/>
        <v>0</v>
      </c>
      <c r="BT180" s="40">
        <f>(J19-BI180)*J10</f>
        <v>-3146850</v>
      </c>
      <c r="BU180" s="40">
        <f>(J21-BJ180)*J12</f>
        <v>2807400</v>
      </c>
      <c r="BV180" s="47"/>
      <c r="BW180" s="47"/>
      <c r="BX180" s="1"/>
      <c r="BY180" s="1"/>
      <c r="BZ180" s="1"/>
      <c r="CE180" s="4"/>
      <c r="CF180" s="5"/>
      <c r="CH180" s="1"/>
      <c r="CI180" s="1"/>
      <c r="CJ180" s="1"/>
      <c r="CK180" s="1"/>
      <c r="CL180" s="1"/>
      <c r="CM180" s="1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</row>
    <row r="181" spans="2:123" ht="21" customHeight="1" x14ac:dyDescent="0.25">
      <c r="B181" s="25">
        <f t="shared" si="32"/>
        <v>28632</v>
      </c>
      <c r="C181" s="26">
        <f t="shared" si="33"/>
        <v>34.280266920877025</v>
      </c>
      <c r="D181" s="27">
        <f t="shared" si="34"/>
        <v>179.8</v>
      </c>
      <c r="E181" s="27">
        <f t="shared" si="35"/>
        <v>5.2450000000000001</v>
      </c>
      <c r="F181" s="26">
        <f t="shared" si="36"/>
        <v>179800</v>
      </c>
      <c r="G181" s="26">
        <f t="shared" si="37"/>
        <v>524500</v>
      </c>
      <c r="H181" s="7"/>
      <c r="I181" s="3"/>
      <c r="J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41">
        <v>28632</v>
      </c>
      <c r="AY181" s="40">
        <f t="shared" si="38"/>
        <v>34.280266920877025</v>
      </c>
      <c r="AZ181" s="40">
        <f>BI181*K36</f>
        <v>179800</v>
      </c>
      <c r="BA181" s="40"/>
      <c r="BB181" s="40"/>
      <c r="BC181" s="40">
        <f>K41*BJ181</f>
        <v>524500</v>
      </c>
      <c r="BD181" s="40"/>
      <c r="BE181" s="40"/>
      <c r="BF181" s="40">
        <f t="shared" si="39"/>
        <v>344700</v>
      </c>
      <c r="BG181" s="41">
        <f>(AY181=AY2636)*AX181</f>
        <v>0</v>
      </c>
      <c r="BH181" s="41">
        <f>(AY181=AY2638)*AX181</f>
        <v>0</v>
      </c>
      <c r="BI181" s="42">
        <v>179.8</v>
      </c>
      <c r="BJ181" s="42">
        <v>5.2450000000000001</v>
      </c>
      <c r="BK181" s="40">
        <f t="shared" si="40"/>
        <v>-348700</v>
      </c>
      <c r="BL181" s="41">
        <f>(BK181=BK2638)*AX181</f>
        <v>0</v>
      </c>
      <c r="BM181" s="62">
        <f>(BK181=BK2638)*AY181</f>
        <v>0</v>
      </c>
      <c r="BN181" s="62">
        <f t="shared" si="41"/>
        <v>0</v>
      </c>
      <c r="BO181" s="62">
        <f t="shared" si="42"/>
        <v>0</v>
      </c>
      <c r="BP181" s="41">
        <f>(BK181=BK2636)*AX181</f>
        <v>0</v>
      </c>
      <c r="BQ181" s="45">
        <f>(BK181=BK2636)*AY181</f>
        <v>0</v>
      </c>
      <c r="BR181" s="62">
        <f t="shared" si="45"/>
        <v>0</v>
      </c>
      <c r="BS181" s="62">
        <f t="shared" si="46"/>
        <v>0</v>
      </c>
      <c r="BT181" s="40">
        <f>(J19-BI181)*J10</f>
        <v>-3146200</v>
      </c>
      <c r="BU181" s="40">
        <f>(J21-BJ181)*J12</f>
        <v>2797500</v>
      </c>
      <c r="BV181" s="47"/>
      <c r="BW181" s="47"/>
      <c r="BX181" s="1"/>
      <c r="BY181" s="1"/>
      <c r="BZ181" s="1"/>
      <c r="CE181" s="4"/>
      <c r="CF181" s="5"/>
      <c r="CH181" s="1"/>
      <c r="CI181" s="1"/>
      <c r="CJ181" s="1"/>
      <c r="CK181" s="1"/>
      <c r="CL181" s="1"/>
      <c r="CM181" s="1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</row>
    <row r="182" spans="2:123" ht="21" customHeight="1" x14ac:dyDescent="0.25">
      <c r="B182" s="25">
        <f t="shared" si="32"/>
        <v>28639</v>
      </c>
      <c r="C182" s="26">
        <f t="shared" si="33"/>
        <v>33.768963626393713</v>
      </c>
      <c r="D182" s="27">
        <f t="shared" si="34"/>
        <v>184.75</v>
      </c>
      <c r="E182" s="27">
        <f t="shared" si="35"/>
        <v>5.4710000000000001</v>
      </c>
      <c r="F182" s="26">
        <f t="shared" si="36"/>
        <v>184750</v>
      </c>
      <c r="G182" s="26">
        <f t="shared" si="37"/>
        <v>547100</v>
      </c>
      <c r="H182" s="7"/>
      <c r="I182" s="3"/>
      <c r="J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41">
        <v>28639</v>
      </c>
      <c r="AY182" s="40">
        <f t="shared" si="38"/>
        <v>33.768963626393713</v>
      </c>
      <c r="AZ182" s="40">
        <f>BI182*K36</f>
        <v>184750</v>
      </c>
      <c r="BA182" s="40"/>
      <c r="BB182" s="40"/>
      <c r="BC182" s="40">
        <f>K41*BJ182</f>
        <v>547100</v>
      </c>
      <c r="BD182" s="40"/>
      <c r="BE182" s="40"/>
      <c r="BF182" s="40">
        <f t="shared" si="39"/>
        <v>362350</v>
      </c>
      <c r="BG182" s="41">
        <f>(AY182=AY2636)*AX182</f>
        <v>0</v>
      </c>
      <c r="BH182" s="41">
        <f>(AY182=AY2638)*AX182</f>
        <v>0</v>
      </c>
      <c r="BI182" s="42">
        <v>184.75</v>
      </c>
      <c r="BJ182" s="42">
        <v>5.4710000000000001</v>
      </c>
      <c r="BK182" s="40">
        <f t="shared" si="40"/>
        <v>-366350</v>
      </c>
      <c r="BL182" s="41">
        <f>(BK182=BK2638)*AX182</f>
        <v>0</v>
      </c>
      <c r="BM182" s="62">
        <f>(BK182=BK2638)*AY182</f>
        <v>0</v>
      </c>
      <c r="BN182" s="62">
        <f t="shared" si="41"/>
        <v>0</v>
      </c>
      <c r="BO182" s="62">
        <f t="shared" si="42"/>
        <v>0</v>
      </c>
      <c r="BP182" s="41">
        <f>(BK182=BK2636)*AX182</f>
        <v>0</v>
      </c>
      <c r="BQ182" s="45">
        <f>(BK182=BK2636)*AY182</f>
        <v>0</v>
      </c>
      <c r="BR182" s="62">
        <f t="shared" si="45"/>
        <v>0</v>
      </c>
      <c r="BS182" s="62">
        <f t="shared" si="46"/>
        <v>0</v>
      </c>
      <c r="BT182" s="40">
        <f>(J19-BI182)*J10</f>
        <v>-3141250</v>
      </c>
      <c r="BU182" s="40">
        <f>(J21-BJ182)*J12</f>
        <v>2774900</v>
      </c>
      <c r="BV182" s="47"/>
      <c r="BW182" s="47"/>
      <c r="BX182" s="1"/>
      <c r="BY182" s="1"/>
      <c r="BZ182" s="1"/>
      <c r="CE182" s="4"/>
      <c r="CF182" s="5"/>
      <c r="CH182" s="1"/>
      <c r="CI182" s="1"/>
      <c r="CJ182" s="1"/>
      <c r="CK182" s="1"/>
      <c r="CL182" s="1"/>
      <c r="CM182" s="1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</row>
    <row r="183" spans="2:123" ht="21" customHeight="1" x14ac:dyDescent="0.25">
      <c r="B183" s="25">
        <f t="shared" si="32"/>
        <v>28646</v>
      </c>
      <c r="C183" s="26">
        <f t="shared" si="33"/>
        <v>34.603658536585364</v>
      </c>
      <c r="D183" s="27">
        <f t="shared" si="34"/>
        <v>181.6</v>
      </c>
      <c r="E183" s="27">
        <f t="shared" si="35"/>
        <v>5.2480000000000002</v>
      </c>
      <c r="F183" s="26">
        <f t="shared" si="36"/>
        <v>181600</v>
      </c>
      <c r="G183" s="26">
        <f t="shared" si="37"/>
        <v>524800</v>
      </c>
      <c r="H183" s="7"/>
      <c r="I183" s="3"/>
      <c r="J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41">
        <v>28646</v>
      </c>
      <c r="AY183" s="40">
        <f t="shared" si="38"/>
        <v>34.603658536585364</v>
      </c>
      <c r="AZ183" s="40">
        <f>BI183*K36</f>
        <v>181600</v>
      </c>
      <c r="BA183" s="40"/>
      <c r="BB183" s="40"/>
      <c r="BC183" s="40">
        <f>K41*BJ183</f>
        <v>524800</v>
      </c>
      <c r="BD183" s="40"/>
      <c r="BE183" s="40"/>
      <c r="BF183" s="40">
        <f t="shared" si="39"/>
        <v>343200</v>
      </c>
      <c r="BG183" s="41">
        <f>(AY183=AY2636)*AX183</f>
        <v>0</v>
      </c>
      <c r="BH183" s="41">
        <f>(AY183=AY2638)*AX183</f>
        <v>0</v>
      </c>
      <c r="BI183" s="42">
        <v>181.6</v>
      </c>
      <c r="BJ183" s="42">
        <v>5.2480000000000002</v>
      </c>
      <c r="BK183" s="40">
        <f t="shared" si="40"/>
        <v>-347200</v>
      </c>
      <c r="BL183" s="41">
        <f>(BK183=BK2638)*AX183</f>
        <v>0</v>
      </c>
      <c r="BM183" s="62">
        <f>(BK183=BK2638)*AY183</f>
        <v>0</v>
      </c>
      <c r="BN183" s="62">
        <f t="shared" si="41"/>
        <v>0</v>
      </c>
      <c r="BO183" s="62">
        <f t="shared" si="42"/>
        <v>0</v>
      </c>
      <c r="BP183" s="41">
        <f>(BK183=BK2636)*AX183</f>
        <v>0</v>
      </c>
      <c r="BQ183" s="45">
        <f>(BK183=BK2636)*AY183</f>
        <v>0</v>
      </c>
      <c r="BR183" s="62">
        <f t="shared" si="45"/>
        <v>0</v>
      </c>
      <c r="BS183" s="62">
        <f t="shared" si="46"/>
        <v>0</v>
      </c>
      <c r="BT183" s="40">
        <f>(J19-BI183)*J10</f>
        <v>-3144400</v>
      </c>
      <c r="BU183" s="40">
        <f>(J21-BJ183)*J12</f>
        <v>2797200</v>
      </c>
      <c r="BV183" s="47"/>
      <c r="BW183" s="47"/>
      <c r="BX183" s="1"/>
      <c r="BY183" s="1"/>
      <c r="BZ183" s="1"/>
      <c r="CE183" s="4"/>
      <c r="CF183" s="5"/>
      <c r="CH183" s="1"/>
      <c r="CI183" s="1"/>
      <c r="CJ183" s="1"/>
      <c r="CK183" s="1"/>
      <c r="CL183" s="1"/>
      <c r="CM183" s="1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</row>
    <row r="184" spans="2:123" ht="21" customHeight="1" x14ac:dyDescent="0.25">
      <c r="B184" s="25">
        <f t="shared" si="32"/>
        <v>28653</v>
      </c>
      <c r="C184" s="26">
        <f t="shared" si="33"/>
        <v>34.778927563499529</v>
      </c>
      <c r="D184" s="27">
        <f t="shared" si="34"/>
        <v>184.85</v>
      </c>
      <c r="E184" s="27">
        <f t="shared" si="35"/>
        <v>5.3150000000000004</v>
      </c>
      <c r="F184" s="26">
        <f t="shared" si="36"/>
        <v>184850</v>
      </c>
      <c r="G184" s="26">
        <f t="shared" si="37"/>
        <v>531500</v>
      </c>
      <c r="H184" s="7"/>
      <c r="I184" s="3"/>
      <c r="J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41">
        <v>28653</v>
      </c>
      <c r="AY184" s="40">
        <f t="shared" si="38"/>
        <v>34.778927563499529</v>
      </c>
      <c r="AZ184" s="40">
        <f>BI184*K36</f>
        <v>184850</v>
      </c>
      <c r="BA184" s="40"/>
      <c r="BB184" s="40"/>
      <c r="BC184" s="40">
        <f>K41*BJ184</f>
        <v>531500</v>
      </c>
      <c r="BD184" s="40"/>
      <c r="BE184" s="40"/>
      <c r="BF184" s="40">
        <f t="shared" si="39"/>
        <v>346650</v>
      </c>
      <c r="BG184" s="41">
        <f>(AY184=AY2636)*AX184</f>
        <v>0</v>
      </c>
      <c r="BH184" s="41">
        <f>(AY184=AY2638)*AX184</f>
        <v>0</v>
      </c>
      <c r="BI184" s="42">
        <v>184.85</v>
      </c>
      <c r="BJ184" s="42">
        <v>5.3150000000000004</v>
      </c>
      <c r="BK184" s="40">
        <f t="shared" si="40"/>
        <v>-350650.00000000047</v>
      </c>
      <c r="BL184" s="41">
        <f>(BK184=BK2638)*AX184</f>
        <v>0</v>
      </c>
      <c r="BM184" s="62">
        <f>(BK184=BK2638)*AY184</f>
        <v>0</v>
      </c>
      <c r="BN184" s="62">
        <f t="shared" si="41"/>
        <v>0</v>
      </c>
      <c r="BO184" s="62">
        <f t="shared" si="42"/>
        <v>0</v>
      </c>
      <c r="BP184" s="41">
        <f>(BK184=BK2636)*AX184</f>
        <v>0</v>
      </c>
      <c r="BQ184" s="45">
        <f>(BK184=BK2636)*AY184</f>
        <v>0</v>
      </c>
      <c r="BR184" s="62">
        <f t="shared" si="45"/>
        <v>0</v>
      </c>
      <c r="BS184" s="62">
        <f t="shared" si="46"/>
        <v>0</v>
      </c>
      <c r="BT184" s="40">
        <f>(J19-BI184)*J10</f>
        <v>-3141150</v>
      </c>
      <c r="BU184" s="40">
        <f>(J21-BJ184)*J12</f>
        <v>2790499.9999999995</v>
      </c>
      <c r="BV184" s="47"/>
      <c r="BW184" s="47"/>
      <c r="BX184" s="1"/>
      <c r="BY184" s="1"/>
      <c r="BZ184" s="1"/>
      <c r="CE184" s="4"/>
      <c r="CF184" s="5"/>
      <c r="CH184" s="1"/>
      <c r="CI184" s="1"/>
      <c r="CJ184" s="1"/>
      <c r="CK184" s="1"/>
      <c r="CL184" s="1"/>
      <c r="CM184" s="1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</row>
    <row r="185" spans="2:123" ht="21" customHeight="1" x14ac:dyDescent="0.25">
      <c r="B185" s="25">
        <f t="shared" si="32"/>
        <v>28660</v>
      </c>
      <c r="C185" s="26">
        <f t="shared" si="33"/>
        <v>34.892018779342727</v>
      </c>
      <c r="D185" s="27">
        <f t="shared" si="34"/>
        <v>185.8</v>
      </c>
      <c r="E185" s="27">
        <f t="shared" si="35"/>
        <v>5.3250000000000002</v>
      </c>
      <c r="F185" s="26">
        <f t="shared" si="36"/>
        <v>185800</v>
      </c>
      <c r="G185" s="26">
        <f t="shared" si="37"/>
        <v>532500</v>
      </c>
      <c r="H185" s="7"/>
      <c r="I185" s="3"/>
      <c r="J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41">
        <v>28660</v>
      </c>
      <c r="AY185" s="40">
        <f t="shared" si="38"/>
        <v>34.892018779342727</v>
      </c>
      <c r="AZ185" s="40">
        <f>BI185*K36</f>
        <v>185800</v>
      </c>
      <c r="BA185" s="40"/>
      <c r="BB185" s="40"/>
      <c r="BC185" s="40">
        <f>K41*BJ185</f>
        <v>532500</v>
      </c>
      <c r="BD185" s="40"/>
      <c r="BE185" s="40"/>
      <c r="BF185" s="40">
        <f t="shared" si="39"/>
        <v>346700</v>
      </c>
      <c r="BG185" s="41">
        <f>(AY185=AY2636)*AX185</f>
        <v>0</v>
      </c>
      <c r="BH185" s="41">
        <f>(AY185=AY2638)*AX185</f>
        <v>0</v>
      </c>
      <c r="BI185" s="42">
        <v>185.8</v>
      </c>
      <c r="BJ185" s="42">
        <v>5.3250000000000002</v>
      </c>
      <c r="BK185" s="40">
        <f t="shared" si="40"/>
        <v>-350700</v>
      </c>
      <c r="BL185" s="41">
        <f>(BK185=BK2638)*AX185</f>
        <v>0</v>
      </c>
      <c r="BM185" s="62">
        <f>(BK185=BK2638)*AY185</f>
        <v>0</v>
      </c>
      <c r="BN185" s="62">
        <f t="shared" si="41"/>
        <v>0</v>
      </c>
      <c r="BO185" s="62">
        <f t="shared" si="42"/>
        <v>0</v>
      </c>
      <c r="BP185" s="41">
        <f>(BK185=BK2636)*AX185</f>
        <v>0</v>
      </c>
      <c r="BQ185" s="45">
        <f>(BK185=BK2636)*AY185</f>
        <v>0</v>
      </c>
      <c r="BR185" s="62">
        <f t="shared" si="45"/>
        <v>0</v>
      </c>
      <c r="BS185" s="62">
        <f t="shared" si="46"/>
        <v>0</v>
      </c>
      <c r="BT185" s="40">
        <f>(J19-BI185)*J10</f>
        <v>-3140200</v>
      </c>
      <c r="BU185" s="40">
        <f>(J21-BJ185)*J12</f>
        <v>2789500</v>
      </c>
      <c r="BV185" s="47"/>
      <c r="BW185" s="47"/>
      <c r="BX185" s="1"/>
      <c r="BY185" s="1"/>
      <c r="BZ185" s="1"/>
      <c r="CE185" s="4"/>
      <c r="CF185" s="5"/>
      <c r="CH185" s="1"/>
      <c r="CI185" s="1"/>
      <c r="CJ185" s="1"/>
      <c r="CK185" s="1"/>
      <c r="CL185" s="1"/>
      <c r="CM185" s="1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</row>
    <row r="186" spans="2:123" ht="21" customHeight="1" x14ac:dyDescent="0.25">
      <c r="B186" s="25">
        <f t="shared" si="32"/>
        <v>28667</v>
      </c>
      <c r="C186" s="26">
        <f t="shared" si="33"/>
        <v>34.767331433998102</v>
      </c>
      <c r="D186" s="27">
        <f t="shared" si="34"/>
        <v>183.05</v>
      </c>
      <c r="E186" s="27">
        <f t="shared" si="35"/>
        <v>5.2649999999999997</v>
      </c>
      <c r="F186" s="26">
        <f t="shared" si="36"/>
        <v>183050</v>
      </c>
      <c r="G186" s="26">
        <f t="shared" si="37"/>
        <v>526500</v>
      </c>
      <c r="H186" s="7"/>
      <c r="I186" s="3"/>
      <c r="J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41">
        <v>28667</v>
      </c>
      <c r="AY186" s="40">
        <f t="shared" si="38"/>
        <v>34.767331433998102</v>
      </c>
      <c r="AZ186" s="40">
        <f>BI186*K36</f>
        <v>183050</v>
      </c>
      <c r="BA186" s="40"/>
      <c r="BB186" s="40"/>
      <c r="BC186" s="40">
        <f>K41*BJ186</f>
        <v>526500</v>
      </c>
      <c r="BD186" s="40"/>
      <c r="BE186" s="40"/>
      <c r="BF186" s="40">
        <f t="shared" si="39"/>
        <v>343450</v>
      </c>
      <c r="BG186" s="41">
        <f>(AY186=AY2636)*AX186</f>
        <v>0</v>
      </c>
      <c r="BH186" s="41">
        <f>(AY186=AY2638)*AX186</f>
        <v>0</v>
      </c>
      <c r="BI186" s="42">
        <v>183.05</v>
      </c>
      <c r="BJ186" s="42">
        <v>5.2649999999999997</v>
      </c>
      <c r="BK186" s="40">
        <f t="shared" si="40"/>
        <v>-347450</v>
      </c>
      <c r="BL186" s="41">
        <f>(BK186=BK2638)*AX186</f>
        <v>0</v>
      </c>
      <c r="BM186" s="62">
        <f>(BK186=BK2638)*AY186</f>
        <v>0</v>
      </c>
      <c r="BN186" s="62">
        <f t="shared" si="41"/>
        <v>0</v>
      </c>
      <c r="BO186" s="62">
        <f t="shared" si="42"/>
        <v>0</v>
      </c>
      <c r="BP186" s="41">
        <f>(BK186=BK2636)*AX186</f>
        <v>0</v>
      </c>
      <c r="BQ186" s="45">
        <f>(BK186=BK2636)*AY186</f>
        <v>0</v>
      </c>
      <c r="BR186" s="62">
        <f t="shared" si="45"/>
        <v>0</v>
      </c>
      <c r="BS186" s="62">
        <f t="shared" si="46"/>
        <v>0</v>
      </c>
      <c r="BT186" s="40">
        <f>(J19-BI186)*J10</f>
        <v>-3142950</v>
      </c>
      <c r="BU186" s="40">
        <f>(J21-BJ186)*J12</f>
        <v>2795500</v>
      </c>
      <c r="BV186" s="47"/>
      <c r="BW186" s="47"/>
      <c r="BX186" s="1"/>
      <c r="BY186" s="1"/>
      <c r="BZ186" s="1"/>
      <c r="CE186" s="4"/>
      <c r="CF186" s="5"/>
      <c r="CH186" s="1"/>
      <c r="CI186" s="1"/>
      <c r="CJ186" s="1"/>
      <c r="CK186" s="1"/>
      <c r="CL186" s="1"/>
      <c r="CM186" s="1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</row>
    <row r="187" spans="2:123" ht="21" customHeight="1" x14ac:dyDescent="0.25">
      <c r="B187" s="25">
        <f t="shared" si="32"/>
        <v>28674</v>
      </c>
      <c r="C187" s="26">
        <f t="shared" si="33"/>
        <v>35.273250239693191</v>
      </c>
      <c r="D187" s="27">
        <f t="shared" si="34"/>
        <v>183.95</v>
      </c>
      <c r="E187" s="27">
        <f t="shared" si="35"/>
        <v>5.2149999999999999</v>
      </c>
      <c r="F187" s="26">
        <f t="shared" si="36"/>
        <v>183950</v>
      </c>
      <c r="G187" s="26">
        <f t="shared" si="37"/>
        <v>521500</v>
      </c>
      <c r="H187" s="7"/>
      <c r="I187" s="3"/>
      <c r="J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41">
        <v>28674</v>
      </c>
      <c r="AY187" s="40">
        <f t="shared" si="38"/>
        <v>35.273250239693191</v>
      </c>
      <c r="AZ187" s="40">
        <f>BI187*K36</f>
        <v>183950</v>
      </c>
      <c r="BA187" s="40"/>
      <c r="BB187" s="40"/>
      <c r="BC187" s="40">
        <f>K41*BJ187</f>
        <v>521500</v>
      </c>
      <c r="BD187" s="40"/>
      <c r="BE187" s="40"/>
      <c r="BF187" s="40">
        <f t="shared" si="39"/>
        <v>337550</v>
      </c>
      <c r="BG187" s="41">
        <f>(AY187=AY2636)*AX187</f>
        <v>0</v>
      </c>
      <c r="BH187" s="41">
        <f>(AY187=AY2638)*AX187</f>
        <v>0</v>
      </c>
      <c r="BI187" s="42">
        <v>183.95</v>
      </c>
      <c r="BJ187" s="42">
        <v>5.2149999999999999</v>
      </c>
      <c r="BK187" s="40">
        <f t="shared" si="40"/>
        <v>-341550</v>
      </c>
      <c r="BL187" s="41">
        <f>(BK187=BK2638)*AX187</f>
        <v>0</v>
      </c>
      <c r="BM187" s="62">
        <f>(BK187=BK2638)*AY187</f>
        <v>0</v>
      </c>
      <c r="BN187" s="62">
        <f t="shared" si="41"/>
        <v>0</v>
      </c>
      <c r="BO187" s="62">
        <f t="shared" si="42"/>
        <v>0</v>
      </c>
      <c r="BP187" s="41">
        <f>(BK187=BK2636)*AX187</f>
        <v>0</v>
      </c>
      <c r="BQ187" s="45">
        <f>(BK187=BK2636)*AY187</f>
        <v>0</v>
      </c>
      <c r="BR187" s="62">
        <f t="shared" si="45"/>
        <v>0</v>
      </c>
      <c r="BS187" s="62">
        <f t="shared" si="46"/>
        <v>0</v>
      </c>
      <c r="BT187" s="40">
        <f>(J19-BI187)*J10</f>
        <v>-3142050</v>
      </c>
      <c r="BU187" s="40">
        <f>(J21-BJ187)*J12</f>
        <v>2800500</v>
      </c>
      <c r="BV187" s="47"/>
      <c r="BW187" s="47"/>
      <c r="BX187" s="1"/>
      <c r="BY187" s="1"/>
      <c r="BZ187" s="1"/>
      <c r="CE187" s="4"/>
      <c r="CF187" s="5"/>
      <c r="CH187" s="1"/>
      <c r="CI187" s="1"/>
      <c r="CJ187" s="1"/>
      <c r="CK187" s="1"/>
      <c r="CL187" s="1"/>
      <c r="CM187" s="1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</row>
    <row r="188" spans="2:123" ht="21" customHeight="1" x14ac:dyDescent="0.25">
      <c r="B188" s="25">
        <f t="shared" si="32"/>
        <v>28681</v>
      </c>
      <c r="C188" s="26">
        <f t="shared" si="33"/>
        <v>35.448827901658092</v>
      </c>
      <c r="D188" s="27">
        <f t="shared" si="34"/>
        <v>186</v>
      </c>
      <c r="E188" s="27">
        <f t="shared" si="35"/>
        <v>5.2469999999999999</v>
      </c>
      <c r="F188" s="26">
        <f t="shared" si="36"/>
        <v>186000</v>
      </c>
      <c r="G188" s="26">
        <f t="shared" si="37"/>
        <v>524700</v>
      </c>
      <c r="H188" s="7"/>
      <c r="I188" s="3"/>
      <c r="J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41">
        <v>28681</v>
      </c>
      <c r="AY188" s="40">
        <f t="shared" si="38"/>
        <v>35.448827901658092</v>
      </c>
      <c r="AZ188" s="40">
        <f>BI188*K36</f>
        <v>186000</v>
      </c>
      <c r="BA188" s="40"/>
      <c r="BB188" s="40"/>
      <c r="BC188" s="40">
        <f>K41*BJ188</f>
        <v>524700</v>
      </c>
      <c r="BD188" s="40"/>
      <c r="BE188" s="40"/>
      <c r="BF188" s="40">
        <f t="shared" si="39"/>
        <v>338700</v>
      </c>
      <c r="BG188" s="41">
        <f>(AY188=AY2636)*AX188</f>
        <v>0</v>
      </c>
      <c r="BH188" s="41">
        <f>(AY188=AY2638)*AX188</f>
        <v>0</v>
      </c>
      <c r="BI188" s="42">
        <v>186</v>
      </c>
      <c r="BJ188" s="42">
        <v>5.2469999999999999</v>
      </c>
      <c r="BK188" s="40">
        <f t="shared" si="40"/>
        <v>-342700</v>
      </c>
      <c r="BL188" s="41">
        <f>(BK188=BK2638)*AX188</f>
        <v>0</v>
      </c>
      <c r="BM188" s="62">
        <f>(BK188=BK2638)*AY188</f>
        <v>0</v>
      </c>
      <c r="BN188" s="62">
        <f t="shared" si="41"/>
        <v>0</v>
      </c>
      <c r="BO188" s="62">
        <f t="shared" si="42"/>
        <v>0</v>
      </c>
      <c r="BP188" s="41">
        <f>(BK188=BK2636)*AX188</f>
        <v>0</v>
      </c>
      <c r="BQ188" s="45">
        <f>(BK188=BK2636)*AY188</f>
        <v>0</v>
      </c>
      <c r="BR188" s="62">
        <f t="shared" si="45"/>
        <v>0</v>
      </c>
      <c r="BS188" s="62">
        <f t="shared" si="46"/>
        <v>0</v>
      </c>
      <c r="BT188" s="40">
        <f>(J19-BI188)*J10</f>
        <v>-3140000</v>
      </c>
      <c r="BU188" s="40">
        <f>(J21-BJ188)*J12</f>
        <v>2797300</v>
      </c>
      <c r="BV188" s="47"/>
      <c r="BW188" s="47"/>
      <c r="BX188" s="1"/>
      <c r="BY188" s="1"/>
      <c r="BZ188" s="1"/>
      <c r="CE188" s="4"/>
      <c r="CF188" s="5"/>
      <c r="CH188" s="1"/>
      <c r="CI188" s="1"/>
      <c r="CJ188" s="1"/>
      <c r="CK188" s="1"/>
      <c r="CL188" s="1"/>
      <c r="CM188" s="1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</row>
    <row r="189" spans="2:123" ht="21" customHeight="1" x14ac:dyDescent="0.25">
      <c r="B189" s="25">
        <f t="shared" si="32"/>
        <v>28688</v>
      </c>
      <c r="C189" s="26">
        <f t="shared" si="33"/>
        <v>35.707643667472567</v>
      </c>
      <c r="D189" s="27">
        <f t="shared" si="34"/>
        <v>192</v>
      </c>
      <c r="E189" s="27">
        <f t="shared" si="35"/>
        <v>5.3769999999999998</v>
      </c>
      <c r="F189" s="26">
        <f t="shared" si="36"/>
        <v>192000</v>
      </c>
      <c r="G189" s="26">
        <f t="shared" si="37"/>
        <v>537700</v>
      </c>
      <c r="H189" s="7"/>
      <c r="I189" s="3"/>
      <c r="J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41">
        <v>28688</v>
      </c>
      <c r="AY189" s="40">
        <f t="shared" si="38"/>
        <v>35.707643667472567</v>
      </c>
      <c r="AZ189" s="40">
        <f>BI189*K36</f>
        <v>192000</v>
      </c>
      <c r="BA189" s="40"/>
      <c r="BB189" s="40"/>
      <c r="BC189" s="40">
        <f>K41*BJ189</f>
        <v>537700</v>
      </c>
      <c r="BD189" s="40"/>
      <c r="BE189" s="40"/>
      <c r="BF189" s="40">
        <f t="shared" si="39"/>
        <v>345700</v>
      </c>
      <c r="BG189" s="41">
        <f>(AY189=AY2636)*AX189</f>
        <v>0</v>
      </c>
      <c r="BH189" s="41">
        <f>(AY189=AY2638)*AX189</f>
        <v>0</v>
      </c>
      <c r="BI189" s="42">
        <v>192</v>
      </c>
      <c r="BJ189" s="42">
        <v>5.3769999999999998</v>
      </c>
      <c r="BK189" s="40">
        <f t="shared" si="40"/>
        <v>-349700</v>
      </c>
      <c r="BL189" s="41">
        <f>(BK189=BK2638)*AX189</f>
        <v>0</v>
      </c>
      <c r="BM189" s="62">
        <f>(BK189=BK2638)*AY189</f>
        <v>0</v>
      </c>
      <c r="BN189" s="62">
        <f t="shared" si="41"/>
        <v>0</v>
      </c>
      <c r="BO189" s="62">
        <f t="shared" si="42"/>
        <v>0</v>
      </c>
      <c r="BP189" s="41">
        <f>(BK189=BK2636)*AX189</f>
        <v>0</v>
      </c>
      <c r="BQ189" s="45">
        <f>(BK189=BK2636)*AY189</f>
        <v>0</v>
      </c>
      <c r="BR189" s="62">
        <f t="shared" si="45"/>
        <v>0</v>
      </c>
      <c r="BS189" s="62">
        <f t="shared" si="46"/>
        <v>0</v>
      </c>
      <c r="BT189" s="40">
        <f>(J19-BI189)*J10</f>
        <v>-3134000</v>
      </c>
      <c r="BU189" s="40">
        <f>(J21-BJ189)*J12</f>
        <v>2784300</v>
      </c>
      <c r="BV189" s="47"/>
      <c r="BW189" s="47"/>
      <c r="BX189" s="1"/>
      <c r="BY189" s="1"/>
      <c r="BZ189" s="1"/>
      <c r="CE189" s="4"/>
      <c r="CF189" s="5"/>
      <c r="CH189" s="1"/>
      <c r="CI189" s="1"/>
      <c r="CJ189" s="1"/>
      <c r="CK189" s="1"/>
      <c r="CL189" s="1"/>
      <c r="CM189" s="1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</row>
    <row r="190" spans="2:123" ht="21" customHeight="1" x14ac:dyDescent="0.25">
      <c r="B190" s="25">
        <f t="shared" si="32"/>
        <v>28695</v>
      </c>
      <c r="C190" s="26">
        <f t="shared" si="33"/>
        <v>35.882352941176471</v>
      </c>
      <c r="D190" s="27">
        <f t="shared" si="34"/>
        <v>201.3</v>
      </c>
      <c r="E190" s="27">
        <f t="shared" si="35"/>
        <v>5.61</v>
      </c>
      <c r="F190" s="26">
        <f t="shared" si="36"/>
        <v>201300</v>
      </c>
      <c r="G190" s="26">
        <f t="shared" si="37"/>
        <v>561000</v>
      </c>
      <c r="H190" s="7"/>
      <c r="I190" s="3"/>
      <c r="J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41">
        <v>28695</v>
      </c>
      <c r="AY190" s="40">
        <f t="shared" si="38"/>
        <v>35.882352941176471</v>
      </c>
      <c r="AZ190" s="40">
        <f>BI190*K36</f>
        <v>201300</v>
      </c>
      <c r="BA190" s="40"/>
      <c r="BB190" s="40"/>
      <c r="BC190" s="40">
        <f>K41*BJ190</f>
        <v>561000</v>
      </c>
      <c r="BD190" s="40"/>
      <c r="BE190" s="40"/>
      <c r="BF190" s="40">
        <f t="shared" si="39"/>
        <v>359700</v>
      </c>
      <c r="BG190" s="41">
        <f>(AY190=AY2636)*AX190</f>
        <v>0</v>
      </c>
      <c r="BH190" s="41">
        <f>(AY190=AY2638)*AX190</f>
        <v>0</v>
      </c>
      <c r="BI190" s="42">
        <v>201.3</v>
      </c>
      <c r="BJ190" s="42">
        <v>5.61</v>
      </c>
      <c r="BK190" s="40">
        <f t="shared" si="40"/>
        <v>-363700</v>
      </c>
      <c r="BL190" s="41">
        <f>(BK190=BK2638)*AX190</f>
        <v>0</v>
      </c>
      <c r="BM190" s="62">
        <f>(BK190=BK2638)*AY190</f>
        <v>0</v>
      </c>
      <c r="BN190" s="62">
        <f t="shared" si="41"/>
        <v>0</v>
      </c>
      <c r="BO190" s="62">
        <f t="shared" si="42"/>
        <v>0</v>
      </c>
      <c r="BP190" s="41">
        <f>(BK190=BK2636)*AX190</f>
        <v>0</v>
      </c>
      <c r="BQ190" s="45">
        <f>(BK190=BK2636)*AY190</f>
        <v>0</v>
      </c>
      <c r="BR190" s="62">
        <f t="shared" si="45"/>
        <v>0</v>
      </c>
      <c r="BS190" s="62">
        <f t="shared" si="46"/>
        <v>0</v>
      </c>
      <c r="BT190" s="40">
        <f>(J19-BI190)*J10</f>
        <v>-3124700</v>
      </c>
      <c r="BU190" s="40">
        <f>(J21-BJ190)*J12</f>
        <v>2761000</v>
      </c>
      <c r="BV190" s="47"/>
      <c r="BW190" s="47"/>
      <c r="BX190" s="1"/>
      <c r="BY190" s="1"/>
      <c r="BZ190" s="1"/>
      <c r="CE190" s="4"/>
      <c r="CF190" s="5"/>
      <c r="CH190" s="1"/>
      <c r="CI190" s="1"/>
      <c r="CJ190" s="1"/>
      <c r="CK190" s="1"/>
      <c r="CL190" s="1"/>
      <c r="CM190" s="1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</row>
    <row r="191" spans="2:123" ht="21" customHeight="1" x14ac:dyDescent="0.25">
      <c r="B191" s="25">
        <f t="shared" si="32"/>
        <v>28702</v>
      </c>
      <c r="C191" s="26">
        <f t="shared" si="33"/>
        <v>36.791248860528718</v>
      </c>
      <c r="D191" s="27">
        <f t="shared" si="34"/>
        <v>201.8</v>
      </c>
      <c r="E191" s="27">
        <f t="shared" si="35"/>
        <v>5.4850000000000003</v>
      </c>
      <c r="F191" s="26">
        <f t="shared" si="36"/>
        <v>201800</v>
      </c>
      <c r="G191" s="26">
        <f t="shared" si="37"/>
        <v>548500</v>
      </c>
      <c r="H191" s="7"/>
      <c r="I191" s="3"/>
      <c r="J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41">
        <v>28702</v>
      </c>
      <c r="AY191" s="40">
        <f t="shared" si="38"/>
        <v>36.791248860528718</v>
      </c>
      <c r="AZ191" s="40">
        <f>BI191*K36</f>
        <v>201800</v>
      </c>
      <c r="BA191" s="40"/>
      <c r="BB191" s="40"/>
      <c r="BC191" s="40">
        <f>K41*BJ191</f>
        <v>548500</v>
      </c>
      <c r="BD191" s="40"/>
      <c r="BE191" s="40"/>
      <c r="BF191" s="40">
        <f t="shared" si="39"/>
        <v>346700</v>
      </c>
      <c r="BG191" s="41">
        <f>(AY191=AY2636)*AX191</f>
        <v>0</v>
      </c>
      <c r="BH191" s="41">
        <f>(AY191=AY2638)*AX191</f>
        <v>0</v>
      </c>
      <c r="BI191" s="42">
        <v>201.8</v>
      </c>
      <c r="BJ191" s="42">
        <v>5.4850000000000003</v>
      </c>
      <c r="BK191" s="40">
        <f t="shared" si="40"/>
        <v>-350700</v>
      </c>
      <c r="BL191" s="41">
        <f>(BK191=BK2638)*AX191</f>
        <v>0</v>
      </c>
      <c r="BM191" s="62">
        <f>(BK191=BK2638)*AY191</f>
        <v>0</v>
      </c>
      <c r="BN191" s="62">
        <f t="shared" si="41"/>
        <v>0</v>
      </c>
      <c r="BO191" s="62">
        <f t="shared" si="42"/>
        <v>0</v>
      </c>
      <c r="BP191" s="41">
        <f>(BK191=BK2636)*AX191</f>
        <v>0</v>
      </c>
      <c r="BQ191" s="45">
        <f>(BK191=BK2636)*AY191</f>
        <v>0</v>
      </c>
      <c r="BR191" s="62">
        <f t="shared" si="45"/>
        <v>0</v>
      </c>
      <c r="BS191" s="62">
        <f t="shared" si="46"/>
        <v>0</v>
      </c>
      <c r="BT191" s="40">
        <f>(J19-BI191)*J10</f>
        <v>-3124200</v>
      </c>
      <c r="BU191" s="40">
        <f>(J21-BJ191)*J12</f>
        <v>2773500</v>
      </c>
      <c r="BV191" s="47"/>
      <c r="BW191" s="47"/>
      <c r="BX191" s="1"/>
      <c r="BY191" s="1"/>
      <c r="BZ191" s="1"/>
      <c r="CE191" s="4"/>
      <c r="CF191" s="5"/>
      <c r="CH191" s="1"/>
      <c r="CI191" s="1"/>
      <c r="CJ191" s="1"/>
      <c r="CK191" s="1"/>
      <c r="CL191" s="1"/>
      <c r="CM191" s="1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</row>
    <row r="192" spans="2:123" ht="21" customHeight="1" x14ac:dyDescent="0.25">
      <c r="B192" s="25">
        <f t="shared" si="32"/>
        <v>28709</v>
      </c>
      <c r="C192" s="26">
        <f t="shared" si="33"/>
        <v>37.779567006620148</v>
      </c>
      <c r="D192" s="27">
        <f t="shared" si="34"/>
        <v>211.15</v>
      </c>
      <c r="E192" s="27">
        <f t="shared" si="35"/>
        <v>5.5890000000000004</v>
      </c>
      <c r="F192" s="26">
        <f t="shared" si="36"/>
        <v>211150</v>
      </c>
      <c r="G192" s="26">
        <f t="shared" si="37"/>
        <v>558900</v>
      </c>
      <c r="H192" s="7"/>
      <c r="I192" s="3"/>
      <c r="J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41">
        <v>28709</v>
      </c>
      <c r="AY192" s="40">
        <f t="shared" si="38"/>
        <v>37.779567006620148</v>
      </c>
      <c r="AZ192" s="40">
        <f>BI192*K36</f>
        <v>211150</v>
      </c>
      <c r="BA192" s="40"/>
      <c r="BB192" s="40"/>
      <c r="BC192" s="40">
        <f>K41*BJ192</f>
        <v>558900</v>
      </c>
      <c r="BD192" s="40"/>
      <c r="BE192" s="40"/>
      <c r="BF192" s="40">
        <f t="shared" si="39"/>
        <v>347750</v>
      </c>
      <c r="BG192" s="41">
        <f>(AY192=AY2636)*AX192</f>
        <v>0</v>
      </c>
      <c r="BH192" s="41">
        <f>(AY192=AY2638)*AX192</f>
        <v>0</v>
      </c>
      <c r="BI192" s="42">
        <v>211.15</v>
      </c>
      <c r="BJ192" s="42">
        <v>5.5890000000000004</v>
      </c>
      <c r="BK192" s="40">
        <f t="shared" si="40"/>
        <v>-351750</v>
      </c>
      <c r="BL192" s="41">
        <f>(BK192=BK2638)*AX192</f>
        <v>0</v>
      </c>
      <c r="BM192" s="62">
        <f>(BK192=BK2638)*AY192</f>
        <v>0</v>
      </c>
      <c r="BN192" s="62">
        <f t="shared" si="41"/>
        <v>0</v>
      </c>
      <c r="BO192" s="62">
        <f t="shared" si="42"/>
        <v>0</v>
      </c>
      <c r="BP192" s="41">
        <f>(BK192=BK2636)*AX192</f>
        <v>0</v>
      </c>
      <c r="BQ192" s="45">
        <f>(BK192=BK2636)*AY192</f>
        <v>0</v>
      </c>
      <c r="BR192" s="62">
        <f t="shared" si="45"/>
        <v>0</v>
      </c>
      <c r="BS192" s="62">
        <f t="shared" si="46"/>
        <v>0</v>
      </c>
      <c r="BT192" s="40">
        <f>(J19-BI192)*J10</f>
        <v>-3114850</v>
      </c>
      <c r="BU192" s="40">
        <f>(J21-BJ192)*J12</f>
        <v>2763100</v>
      </c>
      <c r="BV192" s="47"/>
      <c r="BW192" s="47"/>
      <c r="BX192" s="1"/>
      <c r="BY192" s="1"/>
      <c r="BZ192" s="1"/>
      <c r="CE192" s="4"/>
      <c r="CF192" s="5"/>
      <c r="CH192" s="1"/>
      <c r="CI192" s="1"/>
      <c r="CJ192" s="1"/>
      <c r="CK192" s="1"/>
      <c r="CL192" s="1"/>
      <c r="CM192" s="1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</row>
    <row r="193" spans="2:123" ht="21" customHeight="1" x14ac:dyDescent="0.25">
      <c r="B193" s="25">
        <f t="shared" si="32"/>
        <v>28716</v>
      </c>
      <c r="C193" s="26">
        <f t="shared" si="33"/>
        <v>39.121609152980255</v>
      </c>
      <c r="D193" s="27">
        <f t="shared" si="34"/>
        <v>212</v>
      </c>
      <c r="E193" s="27">
        <f t="shared" si="35"/>
        <v>5.4189999999999996</v>
      </c>
      <c r="F193" s="26">
        <f t="shared" si="36"/>
        <v>212000</v>
      </c>
      <c r="G193" s="26">
        <f t="shared" si="37"/>
        <v>541900</v>
      </c>
      <c r="H193" s="7"/>
      <c r="I193" s="3"/>
      <c r="J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41">
        <v>28716</v>
      </c>
      <c r="AY193" s="40">
        <f t="shared" si="38"/>
        <v>39.121609152980255</v>
      </c>
      <c r="AZ193" s="40">
        <f>BI193*K36</f>
        <v>212000</v>
      </c>
      <c r="BA193" s="40"/>
      <c r="BB193" s="40"/>
      <c r="BC193" s="40">
        <f>K41*BJ193</f>
        <v>541900</v>
      </c>
      <c r="BD193" s="40"/>
      <c r="BE193" s="40"/>
      <c r="BF193" s="40">
        <f t="shared" si="39"/>
        <v>329900</v>
      </c>
      <c r="BG193" s="41">
        <f>(AY193=AY2636)*AX193</f>
        <v>0</v>
      </c>
      <c r="BH193" s="41">
        <f>(AY193=AY2638)*AX193</f>
        <v>0</v>
      </c>
      <c r="BI193" s="42">
        <v>212</v>
      </c>
      <c r="BJ193" s="42">
        <v>5.4189999999999996</v>
      </c>
      <c r="BK193" s="40">
        <f t="shared" si="40"/>
        <v>-333900</v>
      </c>
      <c r="BL193" s="41">
        <f>(BK193=BK2638)*AX193</f>
        <v>0</v>
      </c>
      <c r="BM193" s="62">
        <f>(BK193=BK2638)*AY193</f>
        <v>0</v>
      </c>
      <c r="BN193" s="62">
        <f t="shared" si="41"/>
        <v>0</v>
      </c>
      <c r="BO193" s="62">
        <f t="shared" si="42"/>
        <v>0</v>
      </c>
      <c r="BP193" s="41">
        <f>(BK193=BK2636)*AX193</f>
        <v>0</v>
      </c>
      <c r="BQ193" s="45">
        <f>(BK193=BK2636)*AY193</f>
        <v>0</v>
      </c>
      <c r="BR193" s="62">
        <f t="shared" si="45"/>
        <v>0</v>
      </c>
      <c r="BS193" s="62">
        <f t="shared" si="46"/>
        <v>0</v>
      </c>
      <c r="BT193" s="40">
        <f>(J19-BI193)*J10</f>
        <v>-3114000</v>
      </c>
      <c r="BU193" s="40">
        <f>(J21-BJ193)*J12</f>
        <v>2780100</v>
      </c>
      <c r="BV193" s="47"/>
      <c r="BW193" s="47"/>
      <c r="BX193" s="1"/>
      <c r="BY193" s="1"/>
      <c r="BZ193" s="1"/>
      <c r="CE193" s="4"/>
      <c r="CF193" s="5"/>
      <c r="CH193" s="1"/>
      <c r="CI193" s="1"/>
      <c r="CJ193" s="1"/>
      <c r="CK193" s="1"/>
      <c r="CL193" s="1"/>
      <c r="CM193" s="1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</row>
    <row r="194" spans="2:123" ht="21" customHeight="1" x14ac:dyDescent="0.25">
      <c r="B194" s="25">
        <f t="shared" si="32"/>
        <v>28723</v>
      </c>
      <c r="C194" s="26">
        <f t="shared" si="33"/>
        <v>36.651876502126086</v>
      </c>
      <c r="D194" s="27">
        <f t="shared" si="34"/>
        <v>198.25</v>
      </c>
      <c r="E194" s="27">
        <f t="shared" si="35"/>
        <v>5.4089999999999998</v>
      </c>
      <c r="F194" s="26">
        <f t="shared" si="36"/>
        <v>198250</v>
      </c>
      <c r="G194" s="26">
        <f t="shared" si="37"/>
        <v>540900</v>
      </c>
      <c r="H194" s="7"/>
      <c r="I194" s="3"/>
      <c r="J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41">
        <v>28723</v>
      </c>
      <c r="AY194" s="40">
        <f t="shared" si="38"/>
        <v>36.651876502126086</v>
      </c>
      <c r="AZ194" s="40">
        <f>BI194*K36</f>
        <v>198250</v>
      </c>
      <c r="BA194" s="40"/>
      <c r="BB194" s="40"/>
      <c r="BC194" s="40">
        <f>K41*BJ194</f>
        <v>540900</v>
      </c>
      <c r="BD194" s="40"/>
      <c r="BE194" s="40"/>
      <c r="BF194" s="40">
        <f t="shared" si="39"/>
        <v>342650</v>
      </c>
      <c r="BG194" s="41">
        <f>(AY194=AY2636)*AX194</f>
        <v>0</v>
      </c>
      <c r="BH194" s="41">
        <f>(AY194=AY2638)*AX194</f>
        <v>0</v>
      </c>
      <c r="BI194" s="42">
        <v>198.25</v>
      </c>
      <c r="BJ194" s="42">
        <v>5.4089999999999998</v>
      </c>
      <c r="BK194" s="40">
        <f t="shared" si="40"/>
        <v>-346650</v>
      </c>
      <c r="BL194" s="41">
        <f>(BK194=BK2638)*AX194</f>
        <v>0</v>
      </c>
      <c r="BM194" s="62">
        <f>(BK194=BK2638)*AY194</f>
        <v>0</v>
      </c>
      <c r="BN194" s="62">
        <f t="shared" si="41"/>
        <v>0</v>
      </c>
      <c r="BO194" s="62">
        <f t="shared" si="42"/>
        <v>0</v>
      </c>
      <c r="BP194" s="41">
        <f>(BK194=BK2636)*AX194</f>
        <v>0</v>
      </c>
      <c r="BQ194" s="45">
        <f>(BK194=BK2636)*AY194</f>
        <v>0</v>
      </c>
      <c r="BR194" s="62">
        <f t="shared" si="45"/>
        <v>0</v>
      </c>
      <c r="BS194" s="62">
        <f t="shared" si="46"/>
        <v>0</v>
      </c>
      <c r="BT194" s="40">
        <f>(J19-BI194)*J10</f>
        <v>-3127750</v>
      </c>
      <c r="BU194" s="40">
        <f>(J21-BJ194)*J12</f>
        <v>2781100</v>
      </c>
      <c r="BV194" s="47"/>
      <c r="BW194" s="47"/>
      <c r="BX194" s="1"/>
      <c r="BY194" s="1"/>
      <c r="BZ194" s="1"/>
      <c r="CE194" s="4"/>
      <c r="CF194" s="5"/>
      <c r="CH194" s="1"/>
      <c r="CI194" s="1"/>
      <c r="CJ194" s="1"/>
      <c r="CK194" s="1"/>
      <c r="CL194" s="1"/>
      <c r="CM194" s="1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</row>
    <row r="195" spans="2:123" ht="21" customHeight="1" x14ac:dyDescent="0.25">
      <c r="B195" s="25">
        <f t="shared" si="32"/>
        <v>28730</v>
      </c>
      <c r="C195" s="26">
        <f t="shared" si="33"/>
        <v>37.72644927536232</v>
      </c>
      <c r="D195" s="27">
        <f t="shared" si="34"/>
        <v>208.25</v>
      </c>
      <c r="E195" s="27">
        <f t="shared" si="35"/>
        <v>5.52</v>
      </c>
      <c r="F195" s="26">
        <f t="shared" si="36"/>
        <v>208250</v>
      </c>
      <c r="G195" s="26">
        <f t="shared" si="37"/>
        <v>552000</v>
      </c>
      <c r="H195" s="7"/>
      <c r="I195" s="3"/>
      <c r="J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41">
        <v>28730</v>
      </c>
      <c r="AY195" s="40">
        <f t="shared" si="38"/>
        <v>37.72644927536232</v>
      </c>
      <c r="AZ195" s="40">
        <f>BI195*K36</f>
        <v>208250</v>
      </c>
      <c r="BA195" s="40"/>
      <c r="BB195" s="40"/>
      <c r="BC195" s="40">
        <f>K41*BJ195</f>
        <v>552000</v>
      </c>
      <c r="BD195" s="40"/>
      <c r="BE195" s="40"/>
      <c r="BF195" s="40">
        <f t="shared" si="39"/>
        <v>343750</v>
      </c>
      <c r="BG195" s="41">
        <f>(AY195=AY2636)*AX195</f>
        <v>0</v>
      </c>
      <c r="BH195" s="41">
        <f>(AY195=AY2638)*AX195</f>
        <v>0</v>
      </c>
      <c r="BI195" s="42">
        <v>208.25</v>
      </c>
      <c r="BJ195" s="42">
        <v>5.52</v>
      </c>
      <c r="BK195" s="40">
        <f t="shared" si="40"/>
        <v>-347750</v>
      </c>
      <c r="BL195" s="41">
        <f>(BK195=BK2638)*AX195</f>
        <v>0</v>
      </c>
      <c r="BM195" s="62">
        <f>(BK195=BK2638)*AY195</f>
        <v>0</v>
      </c>
      <c r="BN195" s="62">
        <f t="shared" si="41"/>
        <v>0</v>
      </c>
      <c r="BO195" s="62">
        <f t="shared" si="42"/>
        <v>0</v>
      </c>
      <c r="BP195" s="41">
        <f>(BK195=BK2636)*AX195</f>
        <v>0</v>
      </c>
      <c r="BQ195" s="45">
        <f>(BK195=BK2636)*AY195</f>
        <v>0</v>
      </c>
      <c r="BR195" s="62">
        <f t="shared" si="45"/>
        <v>0</v>
      </c>
      <c r="BS195" s="62">
        <f t="shared" si="46"/>
        <v>0</v>
      </c>
      <c r="BT195" s="40">
        <f>(J19-BI195)*J10</f>
        <v>-3117750</v>
      </c>
      <c r="BU195" s="40">
        <f>(J21-BJ195)*J12</f>
        <v>2770000</v>
      </c>
      <c r="BV195" s="47"/>
      <c r="BW195" s="47"/>
      <c r="BX195" s="1"/>
      <c r="BY195" s="1"/>
      <c r="BZ195" s="1"/>
      <c r="CE195" s="4"/>
      <c r="CF195" s="5"/>
      <c r="CH195" s="1"/>
      <c r="CI195" s="1"/>
      <c r="CJ195" s="1"/>
      <c r="CK195" s="1"/>
      <c r="CL195" s="1"/>
      <c r="CM195" s="1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</row>
    <row r="196" spans="2:123" ht="21" customHeight="1" x14ac:dyDescent="0.25">
      <c r="B196" s="25">
        <f t="shared" ref="B196:B259" si="47">AX196</f>
        <v>28737</v>
      </c>
      <c r="C196" s="26">
        <f t="shared" ref="C196:C259" si="48">AY196</f>
        <v>37.978997789240971</v>
      </c>
      <c r="D196" s="27">
        <f t="shared" ref="D196:D259" si="49">BI196</f>
        <v>206.15</v>
      </c>
      <c r="E196" s="27">
        <f t="shared" ref="E196:E259" si="50">BJ196</f>
        <v>5.4279999999999999</v>
      </c>
      <c r="F196" s="26">
        <f t="shared" ref="F196:F259" si="51">AZ196</f>
        <v>206150</v>
      </c>
      <c r="G196" s="26">
        <f t="shared" ref="G196:G259" si="52">BC196</f>
        <v>542800</v>
      </c>
      <c r="H196" s="7"/>
      <c r="I196" s="3"/>
      <c r="J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41">
        <v>28737</v>
      </c>
      <c r="AY196" s="40">
        <f t="shared" ref="AY196:AY259" si="53">BI196/BJ196</f>
        <v>37.978997789240971</v>
      </c>
      <c r="AZ196" s="40">
        <f>BI196*K36</f>
        <v>206150</v>
      </c>
      <c r="BA196" s="40"/>
      <c r="BB196" s="40"/>
      <c r="BC196" s="40">
        <f>K41*BJ196</f>
        <v>542800</v>
      </c>
      <c r="BD196" s="40"/>
      <c r="BE196" s="40"/>
      <c r="BF196" s="40">
        <f t="shared" ref="BF196:BF259" si="54">BC196-AZ196</f>
        <v>336650</v>
      </c>
      <c r="BG196" s="41">
        <f>(AY196=AY2636)*AX196</f>
        <v>0</v>
      </c>
      <c r="BH196" s="41">
        <f>(AY196=AY2638)*AX196</f>
        <v>0</v>
      </c>
      <c r="BI196" s="42">
        <v>206.15</v>
      </c>
      <c r="BJ196" s="42">
        <v>5.4279999999999999</v>
      </c>
      <c r="BK196" s="40">
        <f t="shared" ref="BK196:BK259" si="55">SUM(BT196:BU196)</f>
        <v>-340650</v>
      </c>
      <c r="BL196" s="41">
        <f>(BK196=BK2638)*AX196</f>
        <v>0</v>
      </c>
      <c r="BM196" s="62">
        <f>(BK196=BK2638)*AY196</f>
        <v>0</v>
      </c>
      <c r="BN196" s="62">
        <f t="shared" ref="BN196:BN259" si="56">(BM196&gt;1)*BI196</f>
        <v>0</v>
      </c>
      <c r="BO196" s="62">
        <f t="shared" ref="BO196:BO259" si="57">(BM196&gt;0)*BJ196</f>
        <v>0</v>
      </c>
      <c r="BP196" s="41">
        <f>(BK196=BK2636)*AX196</f>
        <v>0</v>
      </c>
      <c r="BQ196" s="45">
        <f>(BK196=BK2636)*AY196</f>
        <v>0</v>
      </c>
      <c r="BR196" s="62">
        <f t="shared" si="45"/>
        <v>0</v>
      </c>
      <c r="BS196" s="62">
        <f t="shared" si="46"/>
        <v>0</v>
      </c>
      <c r="BT196" s="40">
        <f>(J19-BI196)*J10</f>
        <v>-3119850</v>
      </c>
      <c r="BU196" s="40">
        <f>(J21-BJ196)*J12</f>
        <v>2779200</v>
      </c>
      <c r="BV196" s="47"/>
      <c r="BW196" s="47"/>
      <c r="BX196" s="1"/>
      <c r="BY196" s="1"/>
      <c r="BZ196" s="1"/>
      <c r="CE196" s="4"/>
      <c r="CF196" s="5"/>
      <c r="CH196" s="1"/>
      <c r="CI196" s="1"/>
      <c r="CJ196" s="1"/>
      <c r="CK196" s="1"/>
      <c r="CL196" s="1"/>
      <c r="CM196" s="1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</row>
    <row r="197" spans="2:123" ht="21" customHeight="1" x14ac:dyDescent="0.25">
      <c r="B197" s="25">
        <f t="shared" si="47"/>
        <v>28744</v>
      </c>
      <c r="C197" s="26">
        <f t="shared" si="48"/>
        <v>37.912578055307755</v>
      </c>
      <c r="D197" s="27">
        <f t="shared" si="49"/>
        <v>212.5</v>
      </c>
      <c r="E197" s="27">
        <f t="shared" si="50"/>
        <v>5.6050000000000004</v>
      </c>
      <c r="F197" s="26">
        <f t="shared" si="51"/>
        <v>212500</v>
      </c>
      <c r="G197" s="26">
        <f t="shared" si="52"/>
        <v>560500</v>
      </c>
      <c r="H197" s="7"/>
      <c r="I197" s="3"/>
      <c r="J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41">
        <v>28744</v>
      </c>
      <c r="AY197" s="40">
        <f t="shared" si="53"/>
        <v>37.912578055307755</v>
      </c>
      <c r="AZ197" s="40">
        <f>BI197*K36</f>
        <v>212500</v>
      </c>
      <c r="BA197" s="40"/>
      <c r="BB197" s="40"/>
      <c r="BC197" s="40">
        <f>K41*BJ197</f>
        <v>560500</v>
      </c>
      <c r="BD197" s="40"/>
      <c r="BE197" s="40"/>
      <c r="BF197" s="40">
        <f t="shared" si="54"/>
        <v>348000</v>
      </c>
      <c r="BG197" s="41">
        <f>(AY197=AY2636)*AX197</f>
        <v>0</v>
      </c>
      <c r="BH197" s="41">
        <f>(AY197=AY2638)*AX197</f>
        <v>0</v>
      </c>
      <c r="BI197" s="42">
        <v>212.5</v>
      </c>
      <c r="BJ197" s="42">
        <v>5.6050000000000004</v>
      </c>
      <c r="BK197" s="40">
        <f t="shared" si="55"/>
        <v>-352000</v>
      </c>
      <c r="BL197" s="41">
        <f>(BK197=BK2638)*AX197</f>
        <v>0</v>
      </c>
      <c r="BM197" s="62">
        <f>(BK197=BK2638)*AY197</f>
        <v>0</v>
      </c>
      <c r="BN197" s="62">
        <f t="shared" si="56"/>
        <v>0</v>
      </c>
      <c r="BO197" s="62">
        <f t="shared" si="57"/>
        <v>0</v>
      </c>
      <c r="BP197" s="41">
        <f>(BK197=BK2636)*AX197</f>
        <v>0</v>
      </c>
      <c r="BQ197" s="45">
        <f>(BK197=BK2636)*AY197</f>
        <v>0</v>
      </c>
      <c r="BR197" s="62">
        <v>0</v>
      </c>
      <c r="BS197" s="62">
        <v>0</v>
      </c>
      <c r="BT197" s="40">
        <f>(J19-BI197)*J10</f>
        <v>-3113500</v>
      </c>
      <c r="BU197" s="40">
        <f>(J21-BJ197)*J12</f>
        <v>2761500</v>
      </c>
      <c r="BV197" s="47"/>
      <c r="BW197" s="47"/>
      <c r="BX197" s="1"/>
      <c r="BY197" s="1"/>
      <c r="BZ197" s="1"/>
      <c r="CE197" s="4"/>
      <c r="CF197" s="5"/>
      <c r="CH197" s="1"/>
      <c r="CI197" s="1"/>
      <c r="CJ197" s="1"/>
      <c r="CK197" s="1"/>
      <c r="CL197" s="1"/>
      <c r="CM197" s="1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</row>
    <row r="198" spans="2:123" ht="21" customHeight="1" x14ac:dyDescent="0.25">
      <c r="B198" s="25">
        <f t="shared" si="47"/>
        <v>28751</v>
      </c>
      <c r="C198" s="26">
        <f t="shared" si="48"/>
        <v>38.151111111111113</v>
      </c>
      <c r="D198" s="27">
        <f t="shared" si="49"/>
        <v>214.6</v>
      </c>
      <c r="E198" s="27">
        <f t="shared" si="50"/>
        <v>5.625</v>
      </c>
      <c r="F198" s="26">
        <f t="shared" si="51"/>
        <v>214600</v>
      </c>
      <c r="G198" s="26">
        <f t="shared" si="52"/>
        <v>562500</v>
      </c>
      <c r="H198" s="7"/>
      <c r="I198" s="3"/>
      <c r="J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41">
        <v>28751</v>
      </c>
      <c r="AY198" s="40">
        <f t="shared" si="53"/>
        <v>38.151111111111113</v>
      </c>
      <c r="AZ198" s="40">
        <f>BI198*K36</f>
        <v>214600</v>
      </c>
      <c r="BA198" s="40"/>
      <c r="BB198" s="40"/>
      <c r="BC198" s="40">
        <f>K41*BJ198</f>
        <v>562500</v>
      </c>
      <c r="BD198" s="40"/>
      <c r="BE198" s="40"/>
      <c r="BF198" s="40">
        <f t="shared" si="54"/>
        <v>347900</v>
      </c>
      <c r="BG198" s="41">
        <f>(AY198=AY2636)*AX198</f>
        <v>0</v>
      </c>
      <c r="BH198" s="41">
        <f>(AY198=AY2638)*AX198</f>
        <v>0</v>
      </c>
      <c r="BI198" s="42">
        <v>214.6</v>
      </c>
      <c r="BJ198" s="42">
        <v>5.625</v>
      </c>
      <c r="BK198" s="40">
        <f t="shared" si="55"/>
        <v>-351900</v>
      </c>
      <c r="BL198" s="41">
        <f>(BK198=BK2638)*AX198</f>
        <v>0</v>
      </c>
      <c r="BM198" s="62">
        <f>(BK198=BK2638)*AY198</f>
        <v>0</v>
      </c>
      <c r="BN198" s="62">
        <f t="shared" si="56"/>
        <v>0</v>
      </c>
      <c r="BO198" s="62">
        <f t="shared" si="57"/>
        <v>0</v>
      </c>
      <c r="BP198" s="41">
        <f>(BK198=BK2636)*AX198</f>
        <v>0</v>
      </c>
      <c r="BQ198" s="45">
        <f>(BK198=BK2636)*AY198</f>
        <v>0</v>
      </c>
      <c r="BR198" s="62">
        <f t="shared" ref="BR198:BR229" si="58">(BQ198&gt;0)*BI198</f>
        <v>0</v>
      </c>
      <c r="BS198" s="62">
        <f t="shared" ref="BS198:BS229" si="59">(BQ198&gt;0)*BJ198</f>
        <v>0</v>
      </c>
      <c r="BT198" s="40">
        <f>(J19-BI198)*J10</f>
        <v>-3111400</v>
      </c>
      <c r="BU198" s="40">
        <f>(J21-BJ198)*J12</f>
        <v>2759500</v>
      </c>
      <c r="BV198" s="47"/>
      <c r="BW198" s="47"/>
      <c r="BX198" s="1"/>
      <c r="BY198" s="1"/>
      <c r="BZ198" s="1"/>
      <c r="CE198" s="4"/>
      <c r="CF198" s="5"/>
      <c r="CH198" s="1"/>
      <c r="CI198" s="1"/>
      <c r="CJ198" s="1"/>
      <c r="CK198" s="1"/>
      <c r="CL198" s="1"/>
      <c r="CM198" s="1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</row>
    <row r="199" spans="2:123" ht="21" customHeight="1" x14ac:dyDescent="0.25">
      <c r="B199" s="25">
        <f t="shared" si="47"/>
        <v>28758</v>
      </c>
      <c r="C199" s="26">
        <f t="shared" si="48"/>
        <v>38.458813108945975</v>
      </c>
      <c r="D199" s="27">
        <f t="shared" si="49"/>
        <v>217.1</v>
      </c>
      <c r="E199" s="27">
        <f t="shared" si="50"/>
        <v>5.6449999999999996</v>
      </c>
      <c r="F199" s="26">
        <f t="shared" si="51"/>
        <v>217100</v>
      </c>
      <c r="G199" s="26">
        <f t="shared" si="52"/>
        <v>564500</v>
      </c>
      <c r="H199" s="7"/>
      <c r="I199" s="3"/>
      <c r="J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41">
        <v>28758</v>
      </c>
      <c r="AY199" s="40">
        <f t="shared" si="53"/>
        <v>38.458813108945975</v>
      </c>
      <c r="AZ199" s="40">
        <f>BI199*K36</f>
        <v>217100</v>
      </c>
      <c r="BA199" s="40"/>
      <c r="BB199" s="40"/>
      <c r="BC199" s="40">
        <f>K41*BJ199</f>
        <v>564500</v>
      </c>
      <c r="BD199" s="40"/>
      <c r="BE199" s="40"/>
      <c r="BF199" s="40">
        <f t="shared" si="54"/>
        <v>347400</v>
      </c>
      <c r="BG199" s="41">
        <f>(AY199=AY2636)*AX199</f>
        <v>0</v>
      </c>
      <c r="BH199" s="41">
        <f>(AY199=AY2638)*AX199</f>
        <v>0</v>
      </c>
      <c r="BI199" s="42">
        <v>217.1</v>
      </c>
      <c r="BJ199" s="42">
        <v>5.6449999999999996</v>
      </c>
      <c r="BK199" s="40">
        <f t="shared" si="55"/>
        <v>-351400</v>
      </c>
      <c r="BL199" s="41">
        <f>(BK199=BK2638)*AX199</f>
        <v>0</v>
      </c>
      <c r="BM199" s="62">
        <f>(BK199=BK2638)*AY199</f>
        <v>0</v>
      </c>
      <c r="BN199" s="62">
        <f t="shared" si="56"/>
        <v>0</v>
      </c>
      <c r="BO199" s="62">
        <f t="shared" si="57"/>
        <v>0</v>
      </c>
      <c r="BP199" s="41">
        <f>(BK199=BK2636)*AX199</f>
        <v>0</v>
      </c>
      <c r="BQ199" s="45">
        <f>(BK199=BK2636)*AY199</f>
        <v>0</v>
      </c>
      <c r="BR199" s="62">
        <f t="shared" si="58"/>
        <v>0</v>
      </c>
      <c r="BS199" s="62">
        <f t="shared" si="59"/>
        <v>0</v>
      </c>
      <c r="BT199" s="40">
        <f>(J19-BI199)*J10</f>
        <v>-3108900</v>
      </c>
      <c r="BU199" s="40">
        <f>(J21-BJ199)*J12</f>
        <v>2757500</v>
      </c>
      <c r="BV199" s="47"/>
      <c r="BW199" s="47"/>
      <c r="BX199" s="1"/>
      <c r="BY199" s="1"/>
      <c r="BZ199" s="1"/>
      <c r="CE199" s="4"/>
      <c r="CF199" s="5"/>
      <c r="CH199" s="1"/>
      <c r="CI199" s="1"/>
      <c r="CJ199" s="1"/>
      <c r="CK199" s="1"/>
      <c r="CL199" s="1"/>
      <c r="CM199" s="1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</row>
    <row r="200" spans="2:123" ht="21" customHeight="1" x14ac:dyDescent="0.25">
      <c r="B200" s="25">
        <f t="shared" si="47"/>
        <v>28765</v>
      </c>
      <c r="C200" s="26">
        <f t="shared" si="48"/>
        <v>38.541846419327008</v>
      </c>
      <c r="D200" s="27">
        <f t="shared" si="49"/>
        <v>223.35</v>
      </c>
      <c r="E200" s="27">
        <f t="shared" si="50"/>
        <v>5.7949999999999999</v>
      </c>
      <c r="F200" s="26">
        <f t="shared" si="51"/>
        <v>223350</v>
      </c>
      <c r="G200" s="26">
        <f t="shared" si="52"/>
        <v>579500</v>
      </c>
      <c r="H200" s="7"/>
      <c r="I200" s="3"/>
      <c r="J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41">
        <v>28765</v>
      </c>
      <c r="AY200" s="40">
        <f t="shared" si="53"/>
        <v>38.541846419327008</v>
      </c>
      <c r="AZ200" s="40">
        <f>BI200*K36</f>
        <v>223350</v>
      </c>
      <c r="BA200" s="40"/>
      <c r="BB200" s="40"/>
      <c r="BC200" s="40">
        <f>K41*BJ200</f>
        <v>579500</v>
      </c>
      <c r="BD200" s="40"/>
      <c r="BE200" s="40"/>
      <c r="BF200" s="40">
        <f t="shared" si="54"/>
        <v>356150</v>
      </c>
      <c r="BG200" s="41">
        <f>(AY200=AY2636)*AX200</f>
        <v>0</v>
      </c>
      <c r="BH200" s="41">
        <f>(AY200=AY2638)*AX200</f>
        <v>0</v>
      </c>
      <c r="BI200" s="42">
        <v>223.35</v>
      </c>
      <c r="BJ200" s="42">
        <v>5.7949999999999999</v>
      </c>
      <c r="BK200" s="40">
        <f t="shared" si="55"/>
        <v>-360150.00000000047</v>
      </c>
      <c r="BL200" s="41">
        <f>(BK200=BK2638)*AX200</f>
        <v>0</v>
      </c>
      <c r="BM200" s="62">
        <f>(BK200=BK2638)*AY200</f>
        <v>0</v>
      </c>
      <c r="BN200" s="62">
        <f t="shared" si="56"/>
        <v>0</v>
      </c>
      <c r="BO200" s="62">
        <f t="shared" si="57"/>
        <v>0</v>
      </c>
      <c r="BP200" s="41">
        <f>(BK200=BK2636)*AX200</f>
        <v>0</v>
      </c>
      <c r="BQ200" s="45">
        <f>(BK200=BK2636)*AY200</f>
        <v>0</v>
      </c>
      <c r="BR200" s="62">
        <f t="shared" si="58"/>
        <v>0</v>
      </c>
      <c r="BS200" s="62">
        <f t="shared" si="59"/>
        <v>0</v>
      </c>
      <c r="BT200" s="40">
        <f>(J19-BI200)*J10</f>
        <v>-3102650</v>
      </c>
      <c r="BU200" s="40">
        <f>(J21-BJ200)*J12</f>
        <v>2742499.9999999995</v>
      </c>
      <c r="BV200" s="47"/>
      <c r="BW200" s="47"/>
      <c r="BX200" s="1"/>
      <c r="BY200" s="1"/>
      <c r="BZ200" s="1"/>
      <c r="CE200" s="4"/>
      <c r="CF200" s="5"/>
      <c r="CH200" s="1"/>
      <c r="CI200" s="1"/>
      <c r="CJ200" s="1"/>
      <c r="CK200" s="1"/>
      <c r="CL200" s="1"/>
      <c r="CM200" s="1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</row>
    <row r="201" spans="2:123" ht="21" customHeight="1" x14ac:dyDescent="0.25">
      <c r="B201" s="25">
        <f t="shared" si="47"/>
        <v>28772</v>
      </c>
      <c r="C201" s="26">
        <f t="shared" si="48"/>
        <v>38.050847457627114</v>
      </c>
      <c r="D201" s="27">
        <f t="shared" si="49"/>
        <v>224.5</v>
      </c>
      <c r="E201" s="27">
        <f t="shared" si="50"/>
        <v>5.9</v>
      </c>
      <c r="F201" s="26">
        <f t="shared" si="51"/>
        <v>224500</v>
      </c>
      <c r="G201" s="26">
        <f t="shared" si="52"/>
        <v>590000</v>
      </c>
      <c r="H201" s="7"/>
      <c r="I201" s="3"/>
      <c r="J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41">
        <v>28772</v>
      </c>
      <c r="AY201" s="40">
        <f t="shared" si="53"/>
        <v>38.050847457627114</v>
      </c>
      <c r="AZ201" s="40">
        <f>BI201*K36</f>
        <v>224500</v>
      </c>
      <c r="BA201" s="40"/>
      <c r="BB201" s="40"/>
      <c r="BC201" s="40">
        <f>K41*BJ201</f>
        <v>590000</v>
      </c>
      <c r="BD201" s="40"/>
      <c r="BE201" s="40"/>
      <c r="BF201" s="40">
        <f t="shared" si="54"/>
        <v>365500</v>
      </c>
      <c r="BG201" s="41">
        <f>(AY201=AY2636)*AX201</f>
        <v>0</v>
      </c>
      <c r="BH201" s="41">
        <f>(AY201=AY2638)*AX201</f>
        <v>0</v>
      </c>
      <c r="BI201" s="42">
        <v>224.5</v>
      </c>
      <c r="BJ201" s="42">
        <v>5.9</v>
      </c>
      <c r="BK201" s="40">
        <f t="shared" si="55"/>
        <v>-369500</v>
      </c>
      <c r="BL201" s="41">
        <f>(BK201=BK2638)*AX201</f>
        <v>0</v>
      </c>
      <c r="BM201" s="62">
        <f>(BK201=BK2638)*AY201</f>
        <v>0</v>
      </c>
      <c r="BN201" s="62">
        <f t="shared" si="56"/>
        <v>0</v>
      </c>
      <c r="BO201" s="62">
        <f t="shared" si="57"/>
        <v>0</v>
      </c>
      <c r="BP201" s="41">
        <f>(BK201=BK2636)*AX201</f>
        <v>0</v>
      </c>
      <c r="BQ201" s="45">
        <f>(BK201=BK2636)*AY201</f>
        <v>0</v>
      </c>
      <c r="BR201" s="62">
        <f t="shared" si="58"/>
        <v>0</v>
      </c>
      <c r="BS201" s="62">
        <f t="shared" si="59"/>
        <v>0</v>
      </c>
      <c r="BT201" s="40">
        <f>(J19-BI201)*J10</f>
        <v>-3101500</v>
      </c>
      <c r="BU201" s="40">
        <f>(J21-BJ201)*J12</f>
        <v>2732000</v>
      </c>
      <c r="BV201" s="47"/>
      <c r="BW201" s="47"/>
      <c r="BX201" s="1"/>
      <c r="BY201" s="1"/>
      <c r="BZ201" s="1"/>
      <c r="CE201" s="4"/>
      <c r="CF201" s="5"/>
      <c r="CH201" s="1"/>
      <c r="CI201" s="1"/>
      <c r="CJ201" s="1"/>
      <c r="CK201" s="1"/>
      <c r="CL201" s="1"/>
      <c r="CM201" s="1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</row>
    <row r="202" spans="2:123" ht="21" customHeight="1" x14ac:dyDescent="0.25">
      <c r="B202" s="25">
        <f t="shared" si="47"/>
        <v>28779</v>
      </c>
      <c r="C202" s="26">
        <f t="shared" si="48"/>
        <v>38.780197346036061</v>
      </c>
      <c r="D202" s="27">
        <f t="shared" si="49"/>
        <v>227.95</v>
      </c>
      <c r="E202" s="27">
        <f t="shared" si="50"/>
        <v>5.8780000000000001</v>
      </c>
      <c r="F202" s="26">
        <f t="shared" si="51"/>
        <v>227950</v>
      </c>
      <c r="G202" s="26">
        <f t="shared" si="52"/>
        <v>587800</v>
      </c>
      <c r="H202" s="7"/>
      <c r="I202" s="3"/>
      <c r="J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41">
        <v>28779</v>
      </c>
      <c r="AY202" s="40">
        <f t="shared" si="53"/>
        <v>38.780197346036061</v>
      </c>
      <c r="AZ202" s="40">
        <f>BI202*K36</f>
        <v>227950</v>
      </c>
      <c r="BA202" s="40"/>
      <c r="BB202" s="40"/>
      <c r="BC202" s="40">
        <f>K41*BJ202</f>
        <v>587800</v>
      </c>
      <c r="BD202" s="40"/>
      <c r="BE202" s="40"/>
      <c r="BF202" s="40">
        <f t="shared" si="54"/>
        <v>359850</v>
      </c>
      <c r="BG202" s="41">
        <f>(AY202=AY2636)*AX202</f>
        <v>0</v>
      </c>
      <c r="BH202" s="41">
        <f>(AY202=AY2638)*AX202</f>
        <v>0</v>
      </c>
      <c r="BI202" s="42">
        <v>227.95</v>
      </c>
      <c r="BJ202" s="42">
        <v>5.8780000000000001</v>
      </c>
      <c r="BK202" s="40">
        <f t="shared" si="55"/>
        <v>-363850</v>
      </c>
      <c r="BL202" s="41">
        <f>(BK202=BK2638)*AX202</f>
        <v>0</v>
      </c>
      <c r="BM202" s="62">
        <f>(BK202=BK2638)*AY202</f>
        <v>0</v>
      </c>
      <c r="BN202" s="62">
        <f t="shared" si="56"/>
        <v>0</v>
      </c>
      <c r="BO202" s="62">
        <f t="shared" si="57"/>
        <v>0</v>
      </c>
      <c r="BP202" s="41">
        <f>(BK202=BK2636)*AX202</f>
        <v>0</v>
      </c>
      <c r="BQ202" s="45">
        <f>(BK202=BK2636)*AY202</f>
        <v>0</v>
      </c>
      <c r="BR202" s="62">
        <f t="shared" si="58"/>
        <v>0</v>
      </c>
      <c r="BS202" s="62">
        <f t="shared" si="59"/>
        <v>0</v>
      </c>
      <c r="BT202" s="40">
        <f>(J19-BI202)*J10</f>
        <v>-3098050</v>
      </c>
      <c r="BU202" s="40">
        <f>(J21-BJ202)*J12</f>
        <v>2734200</v>
      </c>
      <c r="BV202" s="47"/>
      <c r="BW202" s="47"/>
      <c r="BX202" s="1"/>
      <c r="BY202" s="1"/>
      <c r="BZ202" s="1"/>
      <c r="CE202" s="4"/>
      <c r="CF202" s="5"/>
      <c r="CH202" s="1"/>
      <c r="CI202" s="1"/>
      <c r="CJ202" s="1"/>
      <c r="CK202" s="1"/>
      <c r="CL202" s="1"/>
      <c r="CM202" s="1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</row>
    <row r="203" spans="2:123" ht="21" customHeight="1" x14ac:dyDescent="0.25">
      <c r="B203" s="25">
        <f t="shared" si="47"/>
        <v>28786</v>
      </c>
      <c r="C203" s="26">
        <f t="shared" si="48"/>
        <v>38.641975308641975</v>
      </c>
      <c r="D203" s="27">
        <f t="shared" si="49"/>
        <v>234.75</v>
      </c>
      <c r="E203" s="27">
        <f t="shared" si="50"/>
        <v>6.0750000000000002</v>
      </c>
      <c r="F203" s="26">
        <f t="shared" si="51"/>
        <v>234750</v>
      </c>
      <c r="G203" s="26">
        <f t="shared" si="52"/>
        <v>607500</v>
      </c>
      <c r="H203" s="7"/>
      <c r="I203" s="3"/>
      <c r="J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41">
        <v>28786</v>
      </c>
      <c r="AY203" s="40">
        <f t="shared" si="53"/>
        <v>38.641975308641975</v>
      </c>
      <c r="AZ203" s="40">
        <f>BI203*K36</f>
        <v>234750</v>
      </c>
      <c r="BA203" s="40"/>
      <c r="BB203" s="40"/>
      <c r="BC203" s="40">
        <f>K41*BJ203</f>
        <v>607500</v>
      </c>
      <c r="BD203" s="40"/>
      <c r="BE203" s="40"/>
      <c r="BF203" s="40">
        <f t="shared" si="54"/>
        <v>372750</v>
      </c>
      <c r="BG203" s="41">
        <f>(AY203=AY2636)*AX203</f>
        <v>0</v>
      </c>
      <c r="BH203" s="41">
        <f>(AY203=AY2638)*AX203</f>
        <v>0</v>
      </c>
      <c r="BI203" s="42">
        <v>234.75</v>
      </c>
      <c r="BJ203" s="42">
        <v>6.0750000000000002</v>
      </c>
      <c r="BK203" s="40">
        <f t="shared" si="55"/>
        <v>-376750</v>
      </c>
      <c r="BL203" s="41">
        <f>(BK203=BK2638)*AX203</f>
        <v>0</v>
      </c>
      <c r="BM203" s="62">
        <f>(BK203=BK2638)*AY203</f>
        <v>0</v>
      </c>
      <c r="BN203" s="62">
        <f t="shared" si="56"/>
        <v>0</v>
      </c>
      <c r="BO203" s="62">
        <f t="shared" si="57"/>
        <v>0</v>
      </c>
      <c r="BP203" s="41">
        <f>(BK203=BK2636)*AX203</f>
        <v>0</v>
      </c>
      <c r="BQ203" s="45">
        <f>(BK203=BK2636)*AY203</f>
        <v>0</v>
      </c>
      <c r="BR203" s="62">
        <f t="shared" si="58"/>
        <v>0</v>
      </c>
      <c r="BS203" s="62">
        <f t="shared" si="59"/>
        <v>0</v>
      </c>
      <c r="BT203" s="40">
        <f>(J19-BI203)*J10</f>
        <v>-3091250</v>
      </c>
      <c r="BU203" s="40">
        <f>(J21-BJ203)*J12</f>
        <v>2714500</v>
      </c>
      <c r="BV203" s="47"/>
      <c r="BW203" s="47"/>
      <c r="BX203" s="1"/>
      <c r="BY203" s="1"/>
      <c r="BZ203" s="1"/>
      <c r="CE203" s="4"/>
      <c r="CF203" s="5"/>
      <c r="CH203" s="1"/>
      <c r="CI203" s="1"/>
      <c r="CJ203" s="1"/>
      <c r="CK203" s="1"/>
      <c r="CL203" s="1"/>
      <c r="CM203" s="1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</row>
    <row r="204" spans="2:123" ht="21" customHeight="1" x14ac:dyDescent="0.25">
      <c r="B204" s="25">
        <f t="shared" si="47"/>
        <v>28793</v>
      </c>
      <c r="C204" s="26">
        <f t="shared" si="48"/>
        <v>36.880891173950296</v>
      </c>
      <c r="D204" s="27">
        <f t="shared" si="49"/>
        <v>215.2</v>
      </c>
      <c r="E204" s="27">
        <f t="shared" si="50"/>
        <v>5.835</v>
      </c>
      <c r="F204" s="26">
        <f t="shared" si="51"/>
        <v>215200</v>
      </c>
      <c r="G204" s="26">
        <f t="shared" si="52"/>
        <v>583500</v>
      </c>
      <c r="H204" s="7"/>
      <c r="I204" s="3"/>
      <c r="J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41">
        <v>28793</v>
      </c>
      <c r="AY204" s="40">
        <f t="shared" si="53"/>
        <v>36.880891173950296</v>
      </c>
      <c r="AZ204" s="40">
        <f>BI204*K36</f>
        <v>215200</v>
      </c>
      <c r="BA204" s="40"/>
      <c r="BB204" s="40"/>
      <c r="BC204" s="40">
        <f>K41*BJ204</f>
        <v>583500</v>
      </c>
      <c r="BD204" s="40"/>
      <c r="BE204" s="40"/>
      <c r="BF204" s="40">
        <f t="shared" si="54"/>
        <v>368300</v>
      </c>
      <c r="BG204" s="41">
        <f>(AY204=AY2636)*AX204</f>
        <v>0</v>
      </c>
      <c r="BH204" s="41">
        <f>(AY204=AY2638)*AX204</f>
        <v>0</v>
      </c>
      <c r="BI204" s="42">
        <v>215.2</v>
      </c>
      <c r="BJ204" s="42">
        <v>5.835</v>
      </c>
      <c r="BK204" s="40">
        <f t="shared" si="55"/>
        <v>-372300</v>
      </c>
      <c r="BL204" s="41">
        <f>(BK204=BK2638)*AX204</f>
        <v>0</v>
      </c>
      <c r="BM204" s="62">
        <f>(BK204=BK2638)*AY204</f>
        <v>0</v>
      </c>
      <c r="BN204" s="62">
        <f t="shared" si="56"/>
        <v>0</v>
      </c>
      <c r="BO204" s="62">
        <f t="shared" si="57"/>
        <v>0</v>
      </c>
      <c r="BP204" s="41">
        <f>(BK204=BK2636)*AX204</f>
        <v>0</v>
      </c>
      <c r="BQ204" s="45">
        <f>(BK204=BK2636)*AY204</f>
        <v>0</v>
      </c>
      <c r="BR204" s="62">
        <f t="shared" si="58"/>
        <v>0</v>
      </c>
      <c r="BS204" s="62">
        <f t="shared" si="59"/>
        <v>0</v>
      </c>
      <c r="BT204" s="40">
        <f>(J19-BI204)*J10</f>
        <v>-3110800</v>
      </c>
      <c r="BU204" s="40">
        <f>(J21-BJ204)*J12</f>
        <v>2738500</v>
      </c>
      <c r="BV204" s="47"/>
      <c r="BW204" s="47"/>
      <c r="BX204" s="1"/>
      <c r="BY204" s="1"/>
      <c r="BZ204" s="1"/>
      <c r="CE204" s="4"/>
      <c r="CF204" s="5"/>
      <c r="CH204" s="1"/>
      <c r="CI204" s="1"/>
      <c r="CJ204" s="1"/>
      <c r="CK204" s="1"/>
      <c r="CL204" s="1"/>
      <c r="CM204" s="1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</row>
    <row r="205" spans="2:123" ht="21" customHeight="1" x14ac:dyDescent="0.25">
      <c r="B205" s="25">
        <f t="shared" si="47"/>
        <v>28800</v>
      </c>
      <c r="C205" s="26">
        <f t="shared" si="48"/>
        <v>36.369247046376302</v>
      </c>
      <c r="D205" s="27">
        <f t="shared" si="49"/>
        <v>206.25</v>
      </c>
      <c r="E205" s="27">
        <f t="shared" si="50"/>
        <v>5.6710000000000003</v>
      </c>
      <c r="F205" s="26">
        <f t="shared" si="51"/>
        <v>206250</v>
      </c>
      <c r="G205" s="26">
        <f t="shared" si="52"/>
        <v>567100</v>
      </c>
      <c r="H205" s="7"/>
      <c r="I205" s="3"/>
      <c r="J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41">
        <v>28800</v>
      </c>
      <c r="AY205" s="40">
        <f t="shared" si="53"/>
        <v>36.369247046376302</v>
      </c>
      <c r="AZ205" s="40">
        <f>BI205*K36</f>
        <v>206250</v>
      </c>
      <c r="BA205" s="40"/>
      <c r="BB205" s="40"/>
      <c r="BC205" s="40">
        <f>K41*BJ205</f>
        <v>567100</v>
      </c>
      <c r="BD205" s="40"/>
      <c r="BE205" s="40"/>
      <c r="BF205" s="40">
        <f t="shared" si="54"/>
        <v>360850</v>
      </c>
      <c r="BG205" s="41">
        <f>(AY205=AY2636)*AX205</f>
        <v>0</v>
      </c>
      <c r="BH205" s="41">
        <f>(AY205=AY2638)*AX205</f>
        <v>0</v>
      </c>
      <c r="BI205" s="42">
        <v>206.25</v>
      </c>
      <c r="BJ205" s="42">
        <v>5.6710000000000003</v>
      </c>
      <c r="BK205" s="40">
        <f t="shared" si="55"/>
        <v>-364850</v>
      </c>
      <c r="BL205" s="41">
        <f>(BK205=BK2638)*AX205</f>
        <v>0</v>
      </c>
      <c r="BM205" s="62">
        <f>(BK205=BK2638)*AY205</f>
        <v>0</v>
      </c>
      <c r="BN205" s="62">
        <f t="shared" si="56"/>
        <v>0</v>
      </c>
      <c r="BO205" s="62">
        <f t="shared" si="57"/>
        <v>0</v>
      </c>
      <c r="BP205" s="41">
        <f>(BK205=BK2636)*AX205</f>
        <v>0</v>
      </c>
      <c r="BQ205" s="45">
        <f>(BK205=BK2636)*AY205</f>
        <v>0</v>
      </c>
      <c r="BR205" s="62">
        <f t="shared" si="58"/>
        <v>0</v>
      </c>
      <c r="BS205" s="62">
        <f t="shared" si="59"/>
        <v>0</v>
      </c>
      <c r="BT205" s="40">
        <f>(J19-BI205)*J10</f>
        <v>-3119750</v>
      </c>
      <c r="BU205" s="40">
        <f>(J21-BJ205)*J12</f>
        <v>2754900</v>
      </c>
      <c r="BV205" s="47"/>
      <c r="BW205" s="47"/>
      <c r="BX205" s="1"/>
      <c r="BY205" s="1"/>
      <c r="BZ205" s="1"/>
      <c r="CE205" s="4"/>
      <c r="CF205" s="5"/>
      <c r="CH205" s="1"/>
      <c r="CI205" s="1"/>
      <c r="CJ205" s="1"/>
      <c r="CK205" s="1"/>
      <c r="CL205" s="1"/>
      <c r="CM205" s="1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</row>
    <row r="206" spans="2:123" ht="21" customHeight="1" x14ac:dyDescent="0.25">
      <c r="B206" s="25">
        <f t="shared" si="47"/>
        <v>28807</v>
      </c>
      <c r="C206" s="26">
        <f t="shared" si="48"/>
        <v>33.959512780922971</v>
      </c>
      <c r="D206" s="27">
        <f t="shared" si="49"/>
        <v>197.95</v>
      </c>
      <c r="E206" s="27">
        <f t="shared" si="50"/>
        <v>5.8289999999999997</v>
      </c>
      <c r="F206" s="26">
        <f t="shared" si="51"/>
        <v>197950</v>
      </c>
      <c r="G206" s="26">
        <f t="shared" si="52"/>
        <v>582900</v>
      </c>
      <c r="H206" s="7"/>
      <c r="I206" s="3"/>
      <c r="J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41">
        <v>28807</v>
      </c>
      <c r="AY206" s="40">
        <f t="shared" si="53"/>
        <v>33.959512780922971</v>
      </c>
      <c r="AZ206" s="40">
        <f>BI206*K36</f>
        <v>197950</v>
      </c>
      <c r="BA206" s="40"/>
      <c r="BB206" s="40"/>
      <c r="BC206" s="40">
        <f>K41*BJ206</f>
        <v>582900</v>
      </c>
      <c r="BD206" s="40"/>
      <c r="BE206" s="40"/>
      <c r="BF206" s="40">
        <f t="shared" si="54"/>
        <v>384950</v>
      </c>
      <c r="BG206" s="41">
        <f>(AY206=AY2636)*AX206</f>
        <v>0</v>
      </c>
      <c r="BH206" s="41">
        <f>(AY206=AY2638)*AX206</f>
        <v>0</v>
      </c>
      <c r="BI206" s="42">
        <v>197.95</v>
      </c>
      <c r="BJ206" s="42">
        <v>5.8289999999999997</v>
      </c>
      <c r="BK206" s="40">
        <f t="shared" si="55"/>
        <v>-388950</v>
      </c>
      <c r="BL206" s="41">
        <f>(BK206=BK2638)*AX206</f>
        <v>0</v>
      </c>
      <c r="BM206" s="62">
        <f>(BK206=BK2638)*AY206</f>
        <v>0</v>
      </c>
      <c r="BN206" s="62">
        <f t="shared" si="56"/>
        <v>0</v>
      </c>
      <c r="BO206" s="62">
        <f t="shared" si="57"/>
        <v>0</v>
      </c>
      <c r="BP206" s="41">
        <f>(BK206=BK2636)*AX206</f>
        <v>0</v>
      </c>
      <c r="BQ206" s="45">
        <f>(BK206=BK2636)*AY206</f>
        <v>0</v>
      </c>
      <c r="BR206" s="62">
        <f t="shared" si="58"/>
        <v>0</v>
      </c>
      <c r="BS206" s="62">
        <f t="shared" si="59"/>
        <v>0</v>
      </c>
      <c r="BT206" s="40">
        <f>(J19-BI206)*J10</f>
        <v>-3128050</v>
      </c>
      <c r="BU206" s="40">
        <f>(J21-BJ206)*J12</f>
        <v>2739100</v>
      </c>
      <c r="BV206" s="47"/>
      <c r="BW206" s="47"/>
      <c r="BX206" s="1"/>
      <c r="BY206" s="1"/>
      <c r="BZ206" s="1"/>
      <c r="CE206" s="4"/>
      <c r="CF206" s="5"/>
      <c r="CH206" s="1"/>
      <c r="CI206" s="1"/>
      <c r="CJ206" s="1"/>
      <c r="CK206" s="1"/>
      <c r="CL206" s="1"/>
      <c r="CM206" s="1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</row>
    <row r="207" spans="2:123" ht="21" customHeight="1" x14ac:dyDescent="0.25">
      <c r="B207" s="25">
        <f t="shared" si="47"/>
        <v>28814</v>
      </c>
      <c r="C207" s="26">
        <f t="shared" si="48"/>
        <v>34.904880066170392</v>
      </c>
      <c r="D207" s="27">
        <f t="shared" si="49"/>
        <v>211</v>
      </c>
      <c r="E207" s="27">
        <f t="shared" si="50"/>
        <v>6.0449999999999999</v>
      </c>
      <c r="F207" s="26">
        <f t="shared" si="51"/>
        <v>211000</v>
      </c>
      <c r="G207" s="26">
        <f t="shared" si="52"/>
        <v>604500</v>
      </c>
      <c r="H207" s="7"/>
      <c r="I207" s="3"/>
      <c r="J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41">
        <v>28814</v>
      </c>
      <c r="AY207" s="40">
        <f t="shared" si="53"/>
        <v>34.904880066170392</v>
      </c>
      <c r="AZ207" s="40">
        <f>BI207*K36</f>
        <v>211000</v>
      </c>
      <c r="BA207" s="40"/>
      <c r="BB207" s="40"/>
      <c r="BC207" s="40">
        <f>K41*BJ207</f>
        <v>604500</v>
      </c>
      <c r="BD207" s="40"/>
      <c r="BE207" s="40"/>
      <c r="BF207" s="40">
        <f t="shared" si="54"/>
        <v>393500</v>
      </c>
      <c r="BG207" s="41">
        <f>(AY207=AY2636)*AX207</f>
        <v>0</v>
      </c>
      <c r="BH207" s="41">
        <f>(AY207=AY2638)*AX207</f>
        <v>0</v>
      </c>
      <c r="BI207" s="42">
        <v>211</v>
      </c>
      <c r="BJ207" s="42">
        <v>6.0449999999999999</v>
      </c>
      <c r="BK207" s="40">
        <f t="shared" si="55"/>
        <v>-397500.00000000047</v>
      </c>
      <c r="BL207" s="41">
        <f>(BK207=BK2638)*AX207</f>
        <v>0</v>
      </c>
      <c r="BM207" s="62">
        <f>(BK207=BK2638)*AY207</f>
        <v>0</v>
      </c>
      <c r="BN207" s="62">
        <f t="shared" si="56"/>
        <v>0</v>
      </c>
      <c r="BO207" s="62">
        <f t="shared" si="57"/>
        <v>0</v>
      </c>
      <c r="BP207" s="41">
        <f>(BK207=BK2636)*AX207</f>
        <v>0</v>
      </c>
      <c r="BQ207" s="45">
        <f>(BK207=BK2636)*AY207</f>
        <v>0</v>
      </c>
      <c r="BR207" s="62">
        <f t="shared" si="58"/>
        <v>0</v>
      </c>
      <c r="BS207" s="62">
        <f t="shared" si="59"/>
        <v>0</v>
      </c>
      <c r="BT207" s="40">
        <f>(J19-BI207)*J10</f>
        <v>-3115000</v>
      </c>
      <c r="BU207" s="40">
        <f>(J21-BJ207)*J12</f>
        <v>2717499.9999999995</v>
      </c>
      <c r="BV207" s="47"/>
      <c r="BW207" s="47"/>
      <c r="BX207" s="1"/>
      <c r="BY207" s="1"/>
      <c r="BZ207" s="1"/>
      <c r="CE207" s="4"/>
      <c r="CF207" s="5"/>
      <c r="CH207" s="1"/>
      <c r="CI207" s="1"/>
      <c r="CJ207" s="1"/>
      <c r="CK207" s="1"/>
      <c r="CL207" s="1"/>
      <c r="CM207" s="1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</row>
    <row r="208" spans="2:123" ht="21" customHeight="1" x14ac:dyDescent="0.25">
      <c r="B208" s="25">
        <f t="shared" si="47"/>
        <v>28821</v>
      </c>
      <c r="C208" s="26">
        <f t="shared" si="48"/>
        <v>32.651006711409394</v>
      </c>
      <c r="D208" s="27">
        <f t="shared" si="49"/>
        <v>194.6</v>
      </c>
      <c r="E208" s="27">
        <f t="shared" si="50"/>
        <v>5.96</v>
      </c>
      <c r="F208" s="26">
        <f t="shared" si="51"/>
        <v>194600</v>
      </c>
      <c r="G208" s="26">
        <f t="shared" si="52"/>
        <v>596000</v>
      </c>
      <c r="H208" s="7"/>
      <c r="I208" s="3"/>
      <c r="J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41">
        <v>28821</v>
      </c>
      <c r="AY208" s="40">
        <f t="shared" si="53"/>
        <v>32.651006711409394</v>
      </c>
      <c r="AZ208" s="40">
        <f>BI208*K36</f>
        <v>194600</v>
      </c>
      <c r="BA208" s="40"/>
      <c r="BB208" s="40"/>
      <c r="BC208" s="40">
        <f>K41*BJ208</f>
        <v>596000</v>
      </c>
      <c r="BD208" s="40"/>
      <c r="BE208" s="40"/>
      <c r="BF208" s="40">
        <f t="shared" si="54"/>
        <v>401400</v>
      </c>
      <c r="BG208" s="41">
        <f>(AY208=AY2636)*AX208</f>
        <v>0</v>
      </c>
      <c r="BH208" s="41">
        <f>(AY208=AY2638)*AX208</f>
        <v>0</v>
      </c>
      <c r="BI208" s="42">
        <v>194.6</v>
      </c>
      <c r="BJ208" s="42">
        <v>5.96</v>
      </c>
      <c r="BK208" s="40">
        <f t="shared" si="55"/>
        <v>-405400</v>
      </c>
      <c r="BL208" s="41">
        <f>(BK208=BK2638)*AX208</f>
        <v>0</v>
      </c>
      <c r="BM208" s="62">
        <f>(BK208=BK2638)*AY208</f>
        <v>0</v>
      </c>
      <c r="BN208" s="62">
        <f t="shared" si="56"/>
        <v>0</v>
      </c>
      <c r="BO208" s="62">
        <f t="shared" si="57"/>
        <v>0</v>
      </c>
      <c r="BP208" s="41">
        <f>(BK208=BK2636)*AX208</f>
        <v>0</v>
      </c>
      <c r="BQ208" s="45">
        <f>(BK208=BK2636)*AY208</f>
        <v>0</v>
      </c>
      <c r="BR208" s="62">
        <f t="shared" si="58"/>
        <v>0</v>
      </c>
      <c r="BS208" s="62">
        <f t="shared" si="59"/>
        <v>0</v>
      </c>
      <c r="BT208" s="40">
        <f>(J19-BI208)*J10</f>
        <v>-3131400</v>
      </c>
      <c r="BU208" s="40">
        <f>(J21-BJ208)*J12</f>
        <v>2726000</v>
      </c>
      <c r="BV208" s="47"/>
      <c r="BW208" s="47"/>
      <c r="BX208" s="1"/>
      <c r="BY208" s="1"/>
      <c r="BZ208" s="1"/>
      <c r="CE208" s="4"/>
      <c r="CF208" s="5"/>
      <c r="CH208" s="1"/>
      <c r="CI208" s="1"/>
      <c r="CJ208" s="1"/>
      <c r="CK208" s="1"/>
      <c r="CL208" s="1"/>
      <c r="CM208" s="1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</row>
    <row r="209" spans="2:123" ht="21" customHeight="1" x14ac:dyDescent="0.25">
      <c r="B209" s="25">
        <f t="shared" si="47"/>
        <v>28828</v>
      </c>
      <c r="C209" s="26">
        <f t="shared" si="48"/>
        <v>34.154630416312663</v>
      </c>
      <c r="D209" s="27">
        <f t="shared" si="49"/>
        <v>201</v>
      </c>
      <c r="E209" s="27">
        <f t="shared" si="50"/>
        <v>5.8849999999999998</v>
      </c>
      <c r="F209" s="26">
        <f t="shared" si="51"/>
        <v>201000</v>
      </c>
      <c r="G209" s="26">
        <f t="shared" si="52"/>
        <v>588500</v>
      </c>
      <c r="H209" s="7"/>
      <c r="I209" s="3"/>
      <c r="J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41">
        <v>28828</v>
      </c>
      <c r="AY209" s="40">
        <f t="shared" si="53"/>
        <v>34.154630416312663</v>
      </c>
      <c r="AZ209" s="40">
        <f>BI209*K36</f>
        <v>201000</v>
      </c>
      <c r="BA209" s="40"/>
      <c r="BB209" s="40"/>
      <c r="BC209" s="40">
        <f>K41*BJ209</f>
        <v>588500</v>
      </c>
      <c r="BD209" s="40"/>
      <c r="BE209" s="40"/>
      <c r="BF209" s="40">
        <f t="shared" si="54"/>
        <v>387500</v>
      </c>
      <c r="BG209" s="41">
        <f>(AY209=AY2636)*AX209</f>
        <v>0</v>
      </c>
      <c r="BH209" s="41">
        <f>(AY209=AY2638)*AX209</f>
        <v>0</v>
      </c>
      <c r="BI209" s="42">
        <v>201</v>
      </c>
      <c r="BJ209" s="42">
        <v>5.8849999999999998</v>
      </c>
      <c r="BK209" s="40">
        <f t="shared" si="55"/>
        <v>-391500</v>
      </c>
      <c r="BL209" s="41">
        <f>(BK209=BK2638)*AX209</f>
        <v>0</v>
      </c>
      <c r="BM209" s="62">
        <f>(BK209=BK2638)*AY209</f>
        <v>0</v>
      </c>
      <c r="BN209" s="62">
        <f t="shared" si="56"/>
        <v>0</v>
      </c>
      <c r="BO209" s="62">
        <f t="shared" si="57"/>
        <v>0</v>
      </c>
      <c r="BP209" s="41">
        <f>(BK209=BK2636)*AX209</f>
        <v>0</v>
      </c>
      <c r="BQ209" s="45">
        <f>(BK209=BK2636)*AY209</f>
        <v>0</v>
      </c>
      <c r="BR209" s="62">
        <f t="shared" si="58"/>
        <v>0</v>
      </c>
      <c r="BS209" s="62">
        <f t="shared" si="59"/>
        <v>0</v>
      </c>
      <c r="BT209" s="40">
        <f>(J19-BI209)*J10</f>
        <v>-3125000</v>
      </c>
      <c r="BU209" s="40">
        <f>(J21-BJ209)*J12</f>
        <v>2733500</v>
      </c>
      <c r="BV209" s="47"/>
      <c r="BW209" s="47"/>
      <c r="BX209" s="1"/>
      <c r="BY209" s="1"/>
      <c r="BZ209" s="1"/>
      <c r="CE209" s="4"/>
      <c r="CF209" s="5"/>
      <c r="CH209" s="1"/>
      <c r="CI209" s="1"/>
      <c r="CJ209" s="1"/>
      <c r="CK209" s="1"/>
      <c r="CL209" s="1"/>
      <c r="CM209" s="1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</row>
    <row r="210" spans="2:123" ht="21" customHeight="1" x14ac:dyDescent="0.25">
      <c r="B210" s="25">
        <f t="shared" si="47"/>
        <v>28835</v>
      </c>
      <c r="C210" s="26">
        <f t="shared" si="48"/>
        <v>34.965986394557824</v>
      </c>
      <c r="D210" s="27">
        <f t="shared" si="49"/>
        <v>205.6</v>
      </c>
      <c r="E210" s="27">
        <f t="shared" si="50"/>
        <v>5.88</v>
      </c>
      <c r="F210" s="26">
        <f t="shared" si="51"/>
        <v>205600</v>
      </c>
      <c r="G210" s="26">
        <f t="shared" si="52"/>
        <v>588000</v>
      </c>
      <c r="H210" s="7"/>
      <c r="I210" s="3"/>
      <c r="J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41">
        <v>28835</v>
      </c>
      <c r="AY210" s="40">
        <f t="shared" si="53"/>
        <v>34.965986394557824</v>
      </c>
      <c r="AZ210" s="40">
        <f>BI210*K36</f>
        <v>205600</v>
      </c>
      <c r="BA210" s="40"/>
      <c r="BB210" s="40"/>
      <c r="BC210" s="40">
        <f>K41*BJ210</f>
        <v>588000</v>
      </c>
      <c r="BD210" s="40"/>
      <c r="BE210" s="40"/>
      <c r="BF210" s="40">
        <f t="shared" si="54"/>
        <v>382400</v>
      </c>
      <c r="BG210" s="41">
        <f>(AY210=AY2636)*AX210</f>
        <v>0</v>
      </c>
      <c r="BH210" s="41">
        <f>(AY210=AY2638)*AX210</f>
        <v>0</v>
      </c>
      <c r="BI210" s="42">
        <v>205.6</v>
      </c>
      <c r="BJ210" s="42">
        <v>5.88</v>
      </c>
      <c r="BK210" s="40">
        <f t="shared" si="55"/>
        <v>-386400</v>
      </c>
      <c r="BL210" s="41">
        <f>(BK210=BK2638)*AX210</f>
        <v>0</v>
      </c>
      <c r="BM210" s="62">
        <f>(BK210=BK2638)*AY210</f>
        <v>0</v>
      </c>
      <c r="BN210" s="62">
        <f t="shared" si="56"/>
        <v>0</v>
      </c>
      <c r="BO210" s="62">
        <f t="shared" si="57"/>
        <v>0</v>
      </c>
      <c r="BP210" s="41">
        <f>(BK210=BK2636)*AX210</f>
        <v>0</v>
      </c>
      <c r="BQ210" s="45">
        <f>(BK210=BK2636)*AY210</f>
        <v>0</v>
      </c>
      <c r="BR210" s="62">
        <f t="shared" si="58"/>
        <v>0</v>
      </c>
      <c r="BS210" s="62">
        <f t="shared" si="59"/>
        <v>0</v>
      </c>
      <c r="BT210" s="40">
        <f>(J19-BI210)*J10</f>
        <v>-3120400</v>
      </c>
      <c r="BU210" s="40">
        <f>(J21-BJ210)*J12</f>
        <v>2734000</v>
      </c>
      <c r="BV210" s="47"/>
      <c r="BW210" s="47"/>
      <c r="BX210" s="1"/>
      <c r="BY210" s="1"/>
      <c r="BZ210" s="1"/>
      <c r="CE210" s="4"/>
      <c r="CF210" s="5"/>
      <c r="CH210" s="1"/>
      <c r="CI210" s="1"/>
      <c r="CJ210" s="1"/>
      <c r="CK210" s="1"/>
      <c r="CL210" s="1"/>
      <c r="CM210" s="1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</row>
    <row r="211" spans="2:123" ht="21" customHeight="1" x14ac:dyDescent="0.25">
      <c r="B211" s="25">
        <f t="shared" si="47"/>
        <v>28842</v>
      </c>
      <c r="C211" s="26">
        <f t="shared" si="48"/>
        <v>36.348267117497883</v>
      </c>
      <c r="D211" s="27">
        <f t="shared" si="49"/>
        <v>215</v>
      </c>
      <c r="E211" s="27">
        <f t="shared" si="50"/>
        <v>5.915</v>
      </c>
      <c r="F211" s="26">
        <f t="shared" si="51"/>
        <v>215000</v>
      </c>
      <c r="G211" s="26">
        <f t="shared" si="52"/>
        <v>591500</v>
      </c>
      <c r="H211" s="7"/>
      <c r="I211" s="3"/>
      <c r="J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41">
        <v>28842</v>
      </c>
      <c r="AY211" s="40">
        <f t="shared" si="53"/>
        <v>36.348267117497883</v>
      </c>
      <c r="AZ211" s="40">
        <f>BI211*K36</f>
        <v>215000</v>
      </c>
      <c r="BA211" s="40"/>
      <c r="BB211" s="40"/>
      <c r="BC211" s="40">
        <f>K41*BJ211</f>
        <v>591500</v>
      </c>
      <c r="BD211" s="40"/>
      <c r="BE211" s="40"/>
      <c r="BF211" s="40">
        <f t="shared" si="54"/>
        <v>376500</v>
      </c>
      <c r="BG211" s="41">
        <f>(AY211=AY2636)*AX211</f>
        <v>0</v>
      </c>
      <c r="BH211" s="41">
        <f>(AY211=AY2638)*AX211</f>
        <v>0</v>
      </c>
      <c r="BI211" s="42">
        <v>215</v>
      </c>
      <c r="BJ211" s="42">
        <v>5.915</v>
      </c>
      <c r="BK211" s="40">
        <f t="shared" si="55"/>
        <v>-380500</v>
      </c>
      <c r="BL211" s="41">
        <f>(BK211=BK2638)*AX211</f>
        <v>0</v>
      </c>
      <c r="BM211" s="62">
        <f>(BK211=BK2638)*AY211</f>
        <v>0</v>
      </c>
      <c r="BN211" s="62">
        <f t="shared" si="56"/>
        <v>0</v>
      </c>
      <c r="BO211" s="62">
        <f t="shared" si="57"/>
        <v>0</v>
      </c>
      <c r="BP211" s="41">
        <f>(BK211=BK2636)*AX211</f>
        <v>0</v>
      </c>
      <c r="BQ211" s="45">
        <f>(BK211=BK2636)*AY211</f>
        <v>0</v>
      </c>
      <c r="BR211" s="62">
        <f t="shared" si="58"/>
        <v>0</v>
      </c>
      <c r="BS211" s="62">
        <f t="shared" si="59"/>
        <v>0</v>
      </c>
      <c r="BT211" s="40">
        <f>(J19-BI211)*J10</f>
        <v>-3111000</v>
      </c>
      <c r="BU211" s="40">
        <f>(J21-BJ211)*J12</f>
        <v>2730500</v>
      </c>
      <c r="BV211" s="47"/>
      <c r="BW211" s="47"/>
      <c r="BX211" s="1"/>
      <c r="BY211" s="1"/>
      <c r="BZ211" s="1"/>
      <c r="CE211" s="4"/>
      <c r="CF211" s="5"/>
      <c r="CH211" s="1"/>
      <c r="CI211" s="1"/>
      <c r="CJ211" s="1"/>
      <c r="CK211" s="1"/>
      <c r="CL211" s="1"/>
      <c r="CM211" s="1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</row>
    <row r="212" spans="2:123" ht="21" customHeight="1" x14ac:dyDescent="0.25">
      <c r="B212" s="25">
        <f t="shared" si="47"/>
        <v>28849</v>
      </c>
      <c r="C212" s="26">
        <f t="shared" si="48"/>
        <v>37.207770826473492</v>
      </c>
      <c r="D212" s="27">
        <f t="shared" si="49"/>
        <v>226</v>
      </c>
      <c r="E212" s="27">
        <f t="shared" si="50"/>
        <v>6.0739999999999998</v>
      </c>
      <c r="F212" s="26">
        <f t="shared" si="51"/>
        <v>226000</v>
      </c>
      <c r="G212" s="26">
        <f t="shared" si="52"/>
        <v>607400</v>
      </c>
      <c r="H212" s="7"/>
      <c r="I212" s="3"/>
      <c r="J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41">
        <v>28849</v>
      </c>
      <c r="AY212" s="40">
        <f t="shared" si="53"/>
        <v>37.207770826473492</v>
      </c>
      <c r="AZ212" s="40">
        <f>BI212*K36</f>
        <v>226000</v>
      </c>
      <c r="BA212" s="40"/>
      <c r="BB212" s="40"/>
      <c r="BC212" s="40">
        <f>K41*BJ212</f>
        <v>607400</v>
      </c>
      <c r="BD212" s="40"/>
      <c r="BE212" s="40"/>
      <c r="BF212" s="40">
        <f t="shared" si="54"/>
        <v>381400</v>
      </c>
      <c r="BG212" s="41">
        <f>(AY212=AY2636)*AX212</f>
        <v>0</v>
      </c>
      <c r="BH212" s="41">
        <f>(AY212=AY2638)*AX212</f>
        <v>0</v>
      </c>
      <c r="BI212" s="42">
        <v>226</v>
      </c>
      <c r="BJ212" s="42">
        <v>6.0739999999999998</v>
      </c>
      <c r="BK212" s="40">
        <f t="shared" si="55"/>
        <v>-385400</v>
      </c>
      <c r="BL212" s="41">
        <f>(BK212=BK2638)*AX212</f>
        <v>0</v>
      </c>
      <c r="BM212" s="62">
        <f>(BK212=BK2638)*AY212</f>
        <v>0</v>
      </c>
      <c r="BN212" s="62">
        <f t="shared" si="56"/>
        <v>0</v>
      </c>
      <c r="BO212" s="62">
        <f t="shared" si="57"/>
        <v>0</v>
      </c>
      <c r="BP212" s="41">
        <f>(BK212=BK2636)*AX212</f>
        <v>0</v>
      </c>
      <c r="BQ212" s="45">
        <f>(BK212=BK2636)*AY212</f>
        <v>0</v>
      </c>
      <c r="BR212" s="62">
        <f t="shared" si="58"/>
        <v>0</v>
      </c>
      <c r="BS212" s="62">
        <f t="shared" si="59"/>
        <v>0</v>
      </c>
      <c r="BT212" s="40">
        <f>(J19-BI212)*J10</f>
        <v>-3100000</v>
      </c>
      <c r="BU212" s="40">
        <f>(J21-BJ212)*J12</f>
        <v>2714600</v>
      </c>
      <c r="BV212" s="47"/>
      <c r="BW212" s="47"/>
      <c r="BX212" s="1"/>
      <c r="BY212" s="1"/>
      <c r="BZ212" s="1"/>
      <c r="CE212" s="4"/>
      <c r="CF212" s="5"/>
      <c r="CH212" s="1"/>
      <c r="CI212" s="1"/>
      <c r="CJ212" s="1"/>
      <c r="CK212" s="1"/>
      <c r="CL212" s="1"/>
      <c r="CM212" s="1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</row>
    <row r="213" spans="2:123" ht="21" customHeight="1" x14ac:dyDescent="0.25">
      <c r="B213" s="25">
        <f t="shared" si="47"/>
        <v>28856</v>
      </c>
      <c r="C213" s="26">
        <f t="shared" si="48"/>
        <v>37.489609310058192</v>
      </c>
      <c r="D213" s="27">
        <f t="shared" si="49"/>
        <v>225.5</v>
      </c>
      <c r="E213" s="27">
        <f t="shared" si="50"/>
        <v>6.0149999999999997</v>
      </c>
      <c r="F213" s="26">
        <f t="shared" si="51"/>
        <v>225500</v>
      </c>
      <c r="G213" s="26">
        <f t="shared" si="52"/>
        <v>601500</v>
      </c>
      <c r="H213" s="7"/>
      <c r="I213" s="3"/>
      <c r="J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41">
        <v>28856</v>
      </c>
      <c r="AY213" s="40">
        <f t="shared" si="53"/>
        <v>37.489609310058192</v>
      </c>
      <c r="AZ213" s="40">
        <f>BI213*K36</f>
        <v>225500</v>
      </c>
      <c r="BA213" s="40"/>
      <c r="BB213" s="40"/>
      <c r="BC213" s="40">
        <f>K41*BJ213</f>
        <v>601500</v>
      </c>
      <c r="BD213" s="40"/>
      <c r="BE213" s="40"/>
      <c r="BF213" s="40">
        <f t="shared" si="54"/>
        <v>376000</v>
      </c>
      <c r="BG213" s="41">
        <f>(AY213=AY2636)*AX213</f>
        <v>0</v>
      </c>
      <c r="BH213" s="41">
        <f>(AY213=AY2638)*AX213</f>
        <v>0</v>
      </c>
      <c r="BI213" s="42">
        <v>225.5</v>
      </c>
      <c r="BJ213" s="42">
        <v>6.0149999999999997</v>
      </c>
      <c r="BK213" s="40">
        <f t="shared" si="55"/>
        <v>-380000</v>
      </c>
      <c r="BL213" s="41">
        <f>(BK213=BK2638)*AX213</f>
        <v>0</v>
      </c>
      <c r="BM213" s="62">
        <f>(BK213=BK2638)*AY213</f>
        <v>0</v>
      </c>
      <c r="BN213" s="62">
        <f t="shared" si="56"/>
        <v>0</v>
      </c>
      <c r="BO213" s="62">
        <f t="shared" si="57"/>
        <v>0</v>
      </c>
      <c r="BP213" s="41">
        <f>(BK213=BK2636)*AX213</f>
        <v>0</v>
      </c>
      <c r="BQ213" s="45">
        <f>(BK213=BK2636)*AY213</f>
        <v>0</v>
      </c>
      <c r="BR213" s="62">
        <f t="shared" si="58"/>
        <v>0</v>
      </c>
      <c r="BS213" s="62">
        <f t="shared" si="59"/>
        <v>0</v>
      </c>
      <c r="BT213" s="40">
        <f>(J19-BI213)*J10</f>
        <v>-3100500</v>
      </c>
      <c r="BU213" s="40">
        <f>(J21-BJ213)*J12</f>
        <v>2720500</v>
      </c>
      <c r="BV213" s="47"/>
      <c r="BW213" s="47"/>
      <c r="BX213" s="1"/>
      <c r="BY213" s="1"/>
      <c r="BZ213" s="1"/>
      <c r="CE213" s="4"/>
      <c r="CF213" s="5"/>
      <c r="CH213" s="1"/>
      <c r="CI213" s="1"/>
      <c r="CJ213" s="1"/>
      <c r="CK213" s="1"/>
      <c r="CL213" s="1"/>
      <c r="CM213" s="1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</row>
    <row r="214" spans="2:123" ht="21" customHeight="1" x14ac:dyDescent="0.25">
      <c r="B214" s="25">
        <f t="shared" si="47"/>
        <v>28863</v>
      </c>
      <c r="C214" s="26">
        <f t="shared" si="48"/>
        <v>36.527498323272965</v>
      </c>
      <c r="D214" s="27">
        <f t="shared" si="49"/>
        <v>217.85</v>
      </c>
      <c r="E214" s="27">
        <f t="shared" si="50"/>
        <v>5.9640000000000004</v>
      </c>
      <c r="F214" s="26">
        <f t="shared" si="51"/>
        <v>217850</v>
      </c>
      <c r="G214" s="26">
        <f t="shared" si="52"/>
        <v>596400</v>
      </c>
      <c r="H214" s="7"/>
      <c r="I214" s="3"/>
      <c r="J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41">
        <v>28863</v>
      </c>
      <c r="AY214" s="40">
        <f t="shared" si="53"/>
        <v>36.527498323272965</v>
      </c>
      <c r="AZ214" s="40">
        <f>BI214*K36</f>
        <v>217850</v>
      </c>
      <c r="BA214" s="40"/>
      <c r="BB214" s="40"/>
      <c r="BC214" s="40">
        <f>K41*BJ214</f>
        <v>596400</v>
      </c>
      <c r="BD214" s="40"/>
      <c r="BE214" s="40"/>
      <c r="BF214" s="40">
        <f t="shared" si="54"/>
        <v>378550</v>
      </c>
      <c r="BG214" s="41">
        <f>(AY214=AY2636)*AX214</f>
        <v>0</v>
      </c>
      <c r="BH214" s="41">
        <f>(AY214=AY2638)*AX214</f>
        <v>0</v>
      </c>
      <c r="BI214" s="42">
        <v>217.85</v>
      </c>
      <c r="BJ214" s="42">
        <v>5.9640000000000004</v>
      </c>
      <c r="BK214" s="40">
        <f t="shared" si="55"/>
        <v>-382550</v>
      </c>
      <c r="BL214" s="41">
        <f>(BK214=BK2638)*AX214</f>
        <v>0</v>
      </c>
      <c r="BM214" s="62">
        <f>(BK214=BK2638)*AY214</f>
        <v>0</v>
      </c>
      <c r="BN214" s="62">
        <f t="shared" si="56"/>
        <v>0</v>
      </c>
      <c r="BO214" s="62">
        <f t="shared" si="57"/>
        <v>0</v>
      </c>
      <c r="BP214" s="41">
        <f>(BK214=BK2636)*AX214</f>
        <v>0</v>
      </c>
      <c r="BQ214" s="45">
        <f>(BK214=BK2636)*AY214</f>
        <v>0</v>
      </c>
      <c r="BR214" s="62">
        <f t="shared" si="58"/>
        <v>0</v>
      </c>
      <c r="BS214" s="62">
        <f t="shared" si="59"/>
        <v>0</v>
      </c>
      <c r="BT214" s="40">
        <f>(J19-BI214)*J10</f>
        <v>-3108150</v>
      </c>
      <c r="BU214" s="40">
        <f>(J21-BJ214)*J12</f>
        <v>2725600</v>
      </c>
      <c r="BV214" s="47"/>
      <c r="BW214" s="47"/>
      <c r="BX214" s="1"/>
      <c r="BY214" s="1"/>
      <c r="BZ214" s="1"/>
      <c r="CE214" s="4"/>
      <c r="CF214" s="5"/>
      <c r="CH214" s="1"/>
      <c r="CI214" s="1"/>
      <c r="CJ214" s="1"/>
      <c r="CK214" s="1"/>
      <c r="CL214" s="1"/>
      <c r="CM214" s="1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</row>
    <row r="215" spans="2:123" ht="21" customHeight="1" x14ac:dyDescent="0.25">
      <c r="B215" s="25">
        <f t="shared" si="47"/>
        <v>28870</v>
      </c>
      <c r="C215" s="26">
        <f t="shared" si="48"/>
        <v>36.653418124006357</v>
      </c>
      <c r="D215" s="27">
        <f t="shared" si="49"/>
        <v>230.55</v>
      </c>
      <c r="E215" s="27">
        <f t="shared" si="50"/>
        <v>6.29</v>
      </c>
      <c r="F215" s="26">
        <f t="shared" si="51"/>
        <v>230550</v>
      </c>
      <c r="G215" s="26">
        <f t="shared" si="52"/>
        <v>629000</v>
      </c>
      <c r="H215" s="7"/>
      <c r="I215" s="3"/>
      <c r="J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41">
        <v>28870</v>
      </c>
      <c r="AY215" s="40">
        <f t="shared" si="53"/>
        <v>36.653418124006357</v>
      </c>
      <c r="AZ215" s="40">
        <f>BI215*K36</f>
        <v>230550</v>
      </c>
      <c r="BA215" s="40"/>
      <c r="BB215" s="40"/>
      <c r="BC215" s="40">
        <f>K41*BJ215</f>
        <v>629000</v>
      </c>
      <c r="BD215" s="40"/>
      <c r="BE215" s="40"/>
      <c r="BF215" s="40">
        <f t="shared" si="54"/>
        <v>398450</v>
      </c>
      <c r="BG215" s="41">
        <f>(AY215=AY2636)*AX215</f>
        <v>0</v>
      </c>
      <c r="BH215" s="41">
        <f>(AY215=AY2638)*AX215</f>
        <v>0</v>
      </c>
      <c r="BI215" s="42">
        <v>230.55</v>
      </c>
      <c r="BJ215" s="42">
        <v>6.29</v>
      </c>
      <c r="BK215" s="40">
        <f t="shared" si="55"/>
        <v>-402450</v>
      </c>
      <c r="BL215" s="41">
        <f>(BK215=BK2638)*AX215</f>
        <v>0</v>
      </c>
      <c r="BM215" s="62">
        <f>(BK215=BK2638)*AY215</f>
        <v>0</v>
      </c>
      <c r="BN215" s="62">
        <f t="shared" si="56"/>
        <v>0</v>
      </c>
      <c r="BO215" s="62">
        <f t="shared" si="57"/>
        <v>0</v>
      </c>
      <c r="BP215" s="41">
        <f>(BK215=BK2636)*AX215</f>
        <v>0</v>
      </c>
      <c r="BQ215" s="45">
        <f>(BK215=BK2636)*AY215</f>
        <v>0</v>
      </c>
      <c r="BR215" s="62">
        <f t="shared" si="58"/>
        <v>0</v>
      </c>
      <c r="BS215" s="62">
        <f t="shared" si="59"/>
        <v>0</v>
      </c>
      <c r="BT215" s="40">
        <f>(J19-BI215)*J10</f>
        <v>-3095450</v>
      </c>
      <c r="BU215" s="40">
        <f>(J21-BJ215)*J12</f>
        <v>2693000</v>
      </c>
      <c r="BV215" s="47"/>
      <c r="BW215" s="47"/>
      <c r="BX215" s="1"/>
      <c r="BY215" s="1"/>
      <c r="BZ215" s="1"/>
      <c r="CE215" s="4"/>
      <c r="CF215" s="5"/>
      <c r="CH215" s="1"/>
      <c r="CI215" s="1"/>
      <c r="CJ215" s="1"/>
      <c r="CK215" s="1"/>
      <c r="CL215" s="1"/>
      <c r="CM215" s="1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</row>
    <row r="216" spans="2:123" ht="21" customHeight="1" x14ac:dyDescent="0.25">
      <c r="B216" s="25">
        <f t="shared" si="47"/>
        <v>28877</v>
      </c>
      <c r="C216" s="26">
        <f t="shared" si="48"/>
        <v>35.577213659715923</v>
      </c>
      <c r="D216" s="27">
        <f t="shared" si="49"/>
        <v>235.45</v>
      </c>
      <c r="E216" s="27">
        <f t="shared" si="50"/>
        <v>6.6180000000000003</v>
      </c>
      <c r="F216" s="26">
        <f t="shared" si="51"/>
        <v>235450</v>
      </c>
      <c r="G216" s="26">
        <f t="shared" si="52"/>
        <v>661800</v>
      </c>
      <c r="H216" s="7"/>
      <c r="I216" s="3"/>
      <c r="J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41">
        <v>28877</v>
      </c>
      <c r="AY216" s="40">
        <f t="shared" si="53"/>
        <v>35.577213659715923</v>
      </c>
      <c r="AZ216" s="40">
        <f>BI216*K36</f>
        <v>235450</v>
      </c>
      <c r="BA216" s="40"/>
      <c r="BB216" s="40"/>
      <c r="BC216" s="40">
        <f>K41*BJ216</f>
        <v>661800</v>
      </c>
      <c r="BD216" s="40"/>
      <c r="BE216" s="40"/>
      <c r="BF216" s="40">
        <f t="shared" si="54"/>
        <v>426350</v>
      </c>
      <c r="BG216" s="41">
        <f>(AY216=AY2636)*AX216</f>
        <v>0</v>
      </c>
      <c r="BH216" s="41">
        <f>(AY216=AY2638)*AX216</f>
        <v>0</v>
      </c>
      <c r="BI216" s="42">
        <v>235.45</v>
      </c>
      <c r="BJ216" s="42">
        <v>6.6180000000000003</v>
      </c>
      <c r="BK216" s="40">
        <f t="shared" si="55"/>
        <v>-430350.00000000047</v>
      </c>
      <c r="BL216" s="41">
        <f>(BK216=BK2638)*AX216</f>
        <v>0</v>
      </c>
      <c r="BM216" s="62">
        <f>(BK216=BK2638)*AY216</f>
        <v>0</v>
      </c>
      <c r="BN216" s="62">
        <f t="shared" si="56"/>
        <v>0</v>
      </c>
      <c r="BO216" s="62">
        <f t="shared" si="57"/>
        <v>0</v>
      </c>
      <c r="BP216" s="41">
        <f>(BK216=BK2636)*AX216</f>
        <v>0</v>
      </c>
      <c r="BQ216" s="45">
        <f>(BK216=BK2636)*AY216</f>
        <v>0</v>
      </c>
      <c r="BR216" s="62">
        <f t="shared" si="58"/>
        <v>0</v>
      </c>
      <c r="BS216" s="62">
        <f t="shared" si="59"/>
        <v>0</v>
      </c>
      <c r="BT216" s="40">
        <f>(J19-BI216)*J10</f>
        <v>-3090550</v>
      </c>
      <c r="BU216" s="40">
        <f>(J21-BJ216)*J12</f>
        <v>2660199.9999999995</v>
      </c>
      <c r="BV216" s="47"/>
      <c r="BW216" s="47"/>
      <c r="BX216" s="1"/>
      <c r="BY216" s="1"/>
      <c r="BZ216" s="1"/>
      <c r="CE216" s="4"/>
      <c r="CF216" s="5"/>
      <c r="CH216" s="1"/>
      <c r="CI216" s="1"/>
      <c r="CJ216" s="1"/>
      <c r="CK216" s="1"/>
      <c r="CL216" s="1"/>
      <c r="CM216" s="1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</row>
    <row r="217" spans="2:123" ht="21" customHeight="1" x14ac:dyDescent="0.25">
      <c r="B217" s="25">
        <f t="shared" si="47"/>
        <v>28884</v>
      </c>
      <c r="C217" s="26">
        <f t="shared" si="48"/>
        <v>34.321907600596127</v>
      </c>
      <c r="D217" s="27">
        <f t="shared" si="49"/>
        <v>230.3</v>
      </c>
      <c r="E217" s="27">
        <f t="shared" si="50"/>
        <v>6.71</v>
      </c>
      <c r="F217" s="26">
        <f t="shared" si="51"/>
        <v>230300</v>
      </c>
      <c r="G217" s="26">
        <f t="shared" si="52"/>
        <v>671000</v>
      </c>
      <c r="H217" s="7"/>
      <c r="I217" s="3"/>
      <c r="J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41">
        <v>28884</v>
      </c>
      <c r="AY217" s="40">
        <f t="shared" si="53"/>
        <v>34.321907600596127</v>
      </c>
      <c r="AZ217" s="40">
        <f>BI217*K36</f>
        <v>230300</v>
      </c>
      <c r="BA217" s="40"/>
      <c r="BB217" s="40"/>
      <c r="BC217" s="40">
        <f>K41*BJ217</f>
        <v>671000</v>
      </c>
      <c r="BD217" s="40"/>
      <c r="BE217" s="40"/>
      <c r="BF217" s="40">
        <f t="shared" si="54"/>
        <v>440700</v>
      </c>
      <c r="BG217" s="41">
        <f>(AY217=AY2636)*AX217</f>
        <v>0</v>
      </c>
      <c r="BH217" s="41">
        <f>(AY217=AY2638)*AX217</f>
        <v>0</v>
      </c>
      <c r="BI217" s="42">
        <v>230.3</v>
      </c>
      <c r="BJ217" s="42">
        <v>6.71</v>
      </c>
      <c r="BK217" s="40">
        <f t="shared" si="55"/>
        <v>-444700</v>
      </c>
      <c r="BL217" s="41">
        <f>(BK217=BK2638)*AX217</f>
        <v>0</v>
      </c>
      <c r="BM217" s="62">
        <f>(BK217=BK2638)*AY217</f>
        <v>0</v>
      </c>
      <c r="BN217" s="62">
        <f t="shared" si="56"/>
        <v>0</v>
      </c>
      <c r="BO217" s="62">
        <f t="shared" si="57"/>
        <v>0</v>
      </c>
      <c r="BP217" s="41">
        <f>(BK217=BK2636)*AX217</f>
        <v>0</v>
      </c>
      <c r="BQ217" s="45">
        <f>(BK217=BK2636)*AY217</f>
        <v>0</v>
      </c>
      <c r="BR217" s="62">
        <f t="shared" si="58"/>
        <v>0</v>
      </c>
      <c r="BS217" s="62">
        <f t="shared" si="59"/>
        <v>0</v>
      </c>
      <c r="BT217" s="40">
        <f>(J19-BI217)*J10</f>
        <v>-3095700</v>
      </c>
      <c r="BU217" s="40">
        <f>(J21-BJ217)*J12</f>
        <v>2651000</v>
      </c>
      <c r="BV217" s="47"/>
      <c r="BW217" s="47"/>
      <c r="BX217" s="1"/>
      <c r="BY217" s="1"/>
      <c r="BZ217" s="1"/>
      <c r="CE217" s="4"/>
      <c r="CF217" s="5"/>
      <c r="CH217" s="1"/>
      <c r="CI217" s="1"/>
      <c r="CJ217" s="1"/>
      <c r="CK217" s="1"/>
      <c r="CL217" s="1"/>
      <c r="CM217" s="1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</row>
    <row r="218" spans="2:123" ht="21" customHeight="1" x14ac:dyDescent="0.25">
      <c r="B218" s="25">
        <f t="shared" si="47"/>
        <v>28891</v>
      </c>
      <c r="C218" s="26">
        <f t="shared" si="48"/>
        <v>34.342379958246347</v>
      </c>
      <c r="D218" s="27">
        <f t="shared" si="49"/>
        <v>246.75</v>
      </c>
      <c r="E218" s="27">
        <f t="shared" si="50"/>
        <v>7.1849999999999996</v>
      </c>
      <c r="F218" s="26">
        <f t="shared" si="51"/>
        <v>246750</v>
      </c>
      <c r="G218" s="26">
        <f t="shared" si="52"/>
        <v>718500</v>
      </c>
      <c r="H218" s="7"/>
      <c r="I218" s="3"/>
      <c r="J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41">
        <v>28891</v>
      </c>
      <c r="AY218" s="40">
        <f t="shared" si="53"/>
        <v>34.342379958246347</v>
      </c>
      <c r="AZ218" s="40">
        <f>BI218*K36</f>
        <v>246750</v>
      </c>
      <c r="BA218" s="40"/>
      <c r="BB218" s="40"/>
      <c r="BC218" s="40">
        <f>K41*BJ218</f>
        <v>718500</v>
      </c>
      <c r="BD218" s="40"/>
      <c r="BE218" s="40"/>
      <c r="BF218" s="40">
        <f t="shared" si="54"/>
        <v>471750</v>
      </c>
      <c r="BG218" s="41">
        <f>(AY218=AY2636)*AX218</f>
        <v>0</v>
      </c>
      <c r="BH218" s="41">
        <f>(AY218=AY2638)*AX218</f>
        <v>0</v>
      </c>
      <c r="BI218" s="42">
        <v>246.75</v>
      </c>
      <c r="BJ218" s="42">
        <v>7.1849999999999996</v>
      </c>
      <c r="BK218" s="40">
        <f t="shared" si="55"/>
        <v>-475750</v>
      </c>
      <c r="BL218" s="41">
        <f>(BK218=BK2638)*AX218</f>
        <v>0</v>
      </c>
      <c r="BM218" s="62">
        <f>(BK218=BK2638)*AY218</f>
        <v>0</v>
      </c>
      <c r="BN218" s="62">
        <f t="shared" si="56"/>
        <v>0</v>
      </c>
      <c r="BO218" s="62">
        <f t="shared" si="57"/>
        <v>0</v>
      </c>
      <c r="BP218" s="41">
        <f>(BK218=BK2636)*AX218</f>
        <v>0</v>
      </c>
      <c r="BQ218" s="45">
        <f>(BK218=BK2636)*AY218</f>
        <v>0</v>
      </c>
      <c r="BR218" s="62">
        <f t="shared" si="58"/>
        <v>0</v>
      </c>
      <c r="BS218" s="62">
        <f t="shared" si="59"/>
        <v>0</v>
      </c>
      <c r="BT218" s="40">
        <f>(J19-BI218)*J10</f>
        <v>-3079250</v>
      </c>
      <c r="BU218" s="40">
        <f>(J21-BJ218)*J12</f>
        <v>2603500</v>
      </c>
      <c r="BV218" s="47"/>
      <c r="BW218" s="47"/>
      <c r="BX218" s="1"/>
      <c r="BY218" s="1"/>
      <c r="BZ218" s="1"/>
      <c r="CE218" s="4"/>
      <c r="CF218" s="5"/>
      <c r="CH218" s="1"/>
      <c r="CI218" s="1"/>
      <c r="CJ218" s="1"/>
      <c r="CK218" s="1"/>
      <c r="CL218" s="1"/>
      <c r="CM218" s="1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</row>
    <row r="219" spans="2:123" ht="21" customHeight="1" x14ac:dyDescent="0.25">
      <c r="B219" s="25">
        <f t="shared" si="47"/>
        <v>28898</v>
      </c>
      <c r="C219" s="26">
        <f t="shared" si="48"/>
        <v>32.672744087726251</v>
      </c>
      <c r="D219" s="27">
        <f t="shared" si="49"/>
        <v>247.3</v>
      </c>
      <c r="E219" s="27">
        <f t="shared" si="50"/>
        <v>7.569</v>
      </c>
      <c r="F219" s="26">
        <f t="shared" si="51"/>
        <v>247300</v>
      </c>
      <c r="G219" s="26">
        <f t="shared" si="52"/>
        <v>756900</v>
      </c>
      <c r="H219" s="7"/>
      <c r="I219" s="3"/>
      <c r="J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41">
        <v>28898</v>
      </c>
      <c r="AY219" s="40">
        <f t="shared" si="53"/>
        <v>32.672744087726251</v>
      </c>
      <c r="AZ219" s="40">
        <f>BI219*K36</f>
        <v>247300</v>
      </c>
      <c r="BA219" s="40"/>
      <c r="BB219" s="40"/>
      <c r="BC219" s="40">
        <f>K41*BJ219</f>
        <v>756900</v>
      </c>
      <c r="BD219" s="40"/>
      <c r="BE219" s="40"/>
      <c r="BF219" s="40">
        <f t="shared" si="54"/>
        <v>509600</v>
      </c>
      <c r="BG219" s="41">
        <f>(AY219=AY2636)*AX219</f>
        <v>0</v>
      </c>
      <c r="BH219" s="41">
        <f>(AY219=AY2638)*AX219</f>
        <v>0</v>
      </c>
      <c r="BI219" s="42">
        <v>247.3</v>
      </c>
      <c r="BJ219" s="42">
        <v>7.569</v>
      </c>
      <c r="BK219" s="40">
        <f t="shared" si="55"/>
        <v>-513600</v>
      </c>
      <c r="BL219" s="41">
        <f>(BK219=BK2638)*AX219</f>
        <v>0</v>
      </c>
      <c r="BM219" s="62">
        <f>(BK219=BK2638)*AY219</f>
        <v>0</v>
      </c>
      <c r="BN219" s="62">
        <f t="shared" si="56"/>
        <v>0</v>
      </c>
      <c r="BO219" s="62">
        <f t="shared" si="57"/>
        <v>0</v>
      </c>
      <c r="BP219" s="41">
        <f>(BK219=BK2636)*AX219</f>
        <v>0</v>
      </c>
      <c r="BQ219" s="45">
        <f>(BK219=BK2636)*AY219</f>
        <v>0</v>
      </c>
      <c r="BR219" s="62">
        <f t="shared" si="58"/>
        <v>0</v>
      </c>
      <c r="BS219" s="62">
        <f t="shared" si="59"/>
        <v>0</v>
      </c>
      <c r="BT219" s="40">
        <f>(J19-BI219)*J10</f>
        <v>-3078700</v>
      </c>
      <c r="BU219" s="40">
        <f>(J21-BJ219)*J12</f>
        <v>2565100</v>
      </c>
      <c r="BV219" s="47"/>
      <c r="BW219" s="47"/>
      <c r="BX219" s="1"/>
      <c r="BY219" s="1"/>
      <c r="BZ219" s="1"/>
      <c r="CE219" s="4"/>
      <c r="CF219" s="5"/>
      <c r="CH219" s="1"/>
      <c r="CI219" s="1"/>
      <c r="CJ219" s="1"/>
      <c r="CK219" s="1"/>
      <c r="CL219" s="1"/>
      <c r="CM219" s="1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</row>
    <row r="220" spans="2:123" ht="21" customHeight="1" x14ac:dyDescent="0.25">
      <c r="B220" s="25">
        <f t="shared" si="47"/>
        <v>28905</v>
      </c>
      <c r="C220" s="26">
        <f t="shared" si="48"/>
        <v>31.954169318905155</v>
      </c>
      <c r="D220" s="27">
        <f t="shared" si="49"/>
        <v>251</v>
      </c>
      <c r="E220" s="27">
        <f t="shared" si="50"/>
        <v>7.8550000000000004</v>
      </c>
      <c r="F220" s="26">
        <f t="shared" si="51"/>
        <v>251000</v>
      </c>
      <c r="G220" s="26">
        <f t="shared" si="52"/>
        <v>785500</v>
      </c>
      <c r="H220" s="7"/>
      <c r="I220" s="3"/>
      <c r="J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41">
        <v>28905</v>
      </c>
      <c r="AY220" s="40">
        <f t="shared" si="53"/>
        <v>31.954169318905155</v>
      </c>
      <c r="AZ220" s="40">
        <f>BI220*K36</f>
        <v>251000</v>
      </c>
      <c r="BA220" s="40"/>
      <c r="BB220" s="40"/>
      <c r="BC220" s="40">
        <f>K41*BJ220</f>
        <v>785500</v>
      </c>
      <c r="BD220" s="40"/>
      <c r="BE220" s="40"/>
      <c r="BF220" s="40">
        <f t="shared" si="54"/>
        <v>534500</v>
      </c>
      <c r="BG220" s="41">
        <f>(AY220=AY2636)*AX220</f>
        <v>0</v>
      </c>
      <c r="BH220" s="41">
        <f>(AY220=AY2638)*AX220</f>
        <v>0</v>
      </c>
      <c r="BI220" s="42">
        <v>251</v>
      </c>
      <c r="BJ220" s="42">
        <v>7.8550000000000004</v>
      </c>
      <c r="BK220" s="40">
        <f t="shared" si="55"/>
        <v>-538500</v>
      </c>
      <c r="BL220" s="41">
        <f>(BK220=BK2638)*AX220</f>
        <v>0</v>
      </c>
      <c r="BM220" s="62">
        <f>(BK220=BK2638)*AY220</f>
        <v>0</v>
      </c>
      <c r="BN220" s="62">
        <f t="shared" si="56"/>
        <v>0</v>
      </c>
      <c r="BO220" s="62">
        <f t="shared" si="57"/>
        <v>0</v>
      </c>
      <c r="BP220" s="41">
        <f>(BK220=BK2636)*AX220</f>
        <v>0</v>
      </c>
      <c r="BQ220" s="45">
        <f>(BK220=BK2636)*AY220</f>
        <v>0</v>
      </c>
      <c r="BR220" s="62">
        <f t="shared" si="58"/>
        <v>0</v>
      </c>
      <c r="BS220" s="62">
        <f t="shared" si="59"/>
        <v>0</v>
      </c>
      <c r="BT220" s="40">
        <f>(J19-BI220)*J10</f>
        <v>-3075000</v>
      </c>
      <c r="BU220" s="40">
        <f>(J21-BJ220)*J12</f>
        <v>2536500</v>
      </c>
      <c r="BV220" s="47"/>
      <c r="BW220" s="47"/>
      <c r="BX220" s="1"/>
      <c r="BY220" s="1"/>
      <c r="BZ220" s="1"/>
      <c r="CE220" s="4"/>
      <c r="CF220" s="5"/>
      <c r="CH220" s="1"/>
      <c r="CI220" s="1"/>
      <c r="CJ220" s="1"/>
      <c r="CK220" s="1"/>
      <c r="CL220" s="1"/>
      <c r="CM220" s="1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</row>
    <row r="221" spans="2:123" ht="21" customHeight="1" x14ac:dyDescent="0.25">
      <c r="B221" s="25">
        <f t="shared" si="47"/>
        <v>28912</v>
      </c>
      <c r="C221" s="26">
        <f t="shared" si="48"/>
        <v>32.145171743357096</v>
      </c>
      <c r="D221" s="27">
        <f t="shared" si="49"/>
        <v>248</v>
      </c>
      <c r="E221" s="27">
        <f t="shared" si="50"/>
        <v>7.7149999999999999</v>
      </c>
      <c r="F221" s="26">
        <f t="shared" si="51"/>
        <v>248000</v>
      </c>
      <c r="G221" s="26">
        <f t="shared" si="52"/>
        <v>771500</v>
      </c>
      <c r="H221" s="7"/>
      <c r="I221" s="3"/>
      <c r="J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41">
        <v>28912</v>
      </c>
      <c r="AY221" s="40">
        <f t="shared" si="53"/>
        <v>32.145171743357096</v>
      </c>
      <c r="AZ221" s="40">
        <f>BI221*K36</f>
        <v>248000</v>
      </c>
      <c r="BA221" s="40"/>
      <c r="BB221" s="40"/>
      <c r="BC221" s="40">
        <f>K41*BJ221</f>
        <v>771500</v>
      </c>
      <c r="BD221" s="40"/>
      <c r="BE221" s="40"/>
      <c r="BF221" s="40">
        <f t="shared" si="54"/>
        <v>523500</v>
      </c>
      <c r="BG221" s="41">
        <f>(AY221=AY2636)*AX221</f>
        <v>0</v>
      </c>
      <c r="BH221" s="41">
        <f>(AY221=AY2638)*AX221</f>
        <v>0</v>
      </c>
      <c r="BI221" s="42">
        <v>248</v>
      </c>
      <c r="BJ221" s="42">
        <v>7.7149999999999999</v>
      </c>
      <c r="BK221" s="40">
        <f t="shared" si="55"/>
        <v>-527500</v>
      </c>
      <c r="BL221" s="41">
        <f>(BK221=BK2638)*AX221</f>
        <v>0</v>
      </c>
      <c r="BM221" s="62">
        <f>(BK221=BK2638)*AY221</f>
        <v>0</v>
      </c>
      <c r="BN221" s="62">
        <f t="shared" si="56"/>
        <v>0</v>
      </c>
      <c r="BO221" s="62">
        <f t="shared" si="57"/>
        <v>0</v>
      </c>
      <c r="BP221" s="41">
        <f>(BK221=BK2636)*AX221</f>
        <v>0</v>
      </c>
      <c r="BQ221" s="45">
        <f>(BK221=BK2636)*AY221</f>
        <v>0</v>
      </c>
      <c r="BR221" s="62">
        <f t="shared" si="58"/>
        <v>0</v>
      </c>
      <c r="BS221" s="62">
        <f t="shared" si="59"/>
        <v>0</v>
      </c>
      <c r="BT221" s="40">
        <f>(J19-BI221)*J10</f>
        <v>-3078000</v>
      </c>
      <c r="BU221" s="40">
        <f>(J21-BJ221)*J12</f>
        <v>2550500</v>
      </c>
      <c r="BV221" s="47"/>
      <c r="BW221" s="47"/>
      <c r="BX221" s="1"/>
      <c r="BY221" s="1"/>
      <c r="BZ221" s="1"/>
      <c r="CE221" s="4"/>
      <c r="CF221" s="5"/>
      <c r="CH221" s="1"/>
      <c r="CI221" s="1"/>
      <c r="CJ221" s="1"/>
      <c r="CK221" s="1"/>
      <c r="CL221" s="1"/>
      <c r="CM221" s="1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</row>
    <row r="222" spans="2:123" ht="21" customHeight="1" x14ac:dyDescent="0.25">
      <c r="B222" s="25">
        <f t="shared" si="47"/>
        <v>28919</v>
      </c>
      <c r="C222" s="26">
        <f t="shared" si="48"/>
        <v>33.104395604395606</v>
      </c>
      <c r="D222" s="27">
        <f t="shared" si="49"/>
        <v>241</v>
      </c>
      <c r="E222" s="27">
        <f t="shared" si="50"/>
        <v>7.28</v>
      </c>
      <c r="F222" s="26">
        <f t="shared" si="51"/>
        <v>241000</v>
      </c>
      <c r="G222" s="26">
        <f t="shared" si="52"/>
        <v>728000</v>
      </c>
      <c r="H222" s="7"/>
      <c r="I222" s="3"/>
      <c r="J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41">
        <v>28919</v>
      </c>
      <c r="AY222" s="40">
        <f t="shared" si="53"/>
        <v>33.104395604395606</v>
      </c>
      <c r="AZ222" s="40">
        <f>BI222*K36</f>
        <v>241000</v>
      </c>
      <c r="BA222" s="40"/>
      <c r="BB222" s="40"/>
      <c r="BC222" s="40">
        <f>K41*BJ222</f>
        <v>728000</v>
      </c>
      <c r="BD222" s="40"/>
      <c r="BE222" s="40"/>
      <c r="BF222" s="40">
        <f t="shared" si="54"/>
        <v>487000</v>
      </c>
      <c r="BG222" s="41">
        <f>(AY222=AY2636)*AX222</f>
        <v>0</v>
      </c>
      <c r="BH222" s="41">
        <f>(AY222=AY2638)*AX222</f>
        <v>0</v>
      </c>
      <c r="BI222" s="42">
        <v>241</v>
      </c>
      <c r="BJ222" s="42">
        <v>7.28</v>
      </c>
      <c r="BK222" s="40">
        <f t="shared" si="55"/>
        <v>-491000</v>
      </c>
      <c r="BL222" s="41">
        <f>(BK222=BK2638)*AX222</f>
        <v>0</v>
      </c>
      <c r="BM222" s="62">
        <f>(BK222=BK2638)*AY222</f>
        <v>0</v>
      </c>
      <c r="BN222" s="62">
        <f t="shared" si="56"/>
        <v>0</v>
      </c>
      <c r="BO222" s="62">
        <f t="shared" si="57"/>
        <v>0</v>
      </c>
      <c r="BP222" s="41">
        <f>(BK222=BK2636)*AX222</f>
        <v>0</v>
      </c>
      <c r="BQ222" s="45">
        <f>(BK222=BK2636)*AY222</f>
        <v>0</v>
      </c>
      <c r="BR222" s="62">
        <f t="shared" si="58"/>
        <v>0</v>
      </c>
      <c r="BS222" s="62">
        <f t="shared" si="59"/>
        <v>0</v>
      </c>
      <c r="BT222" s="40">
        <f>(J19-BI222)*J10</f>
        <v>-3085000</v>
      </c>
      <c r="BU222" s="40">
        <f>(J21-BJ222)*J12</f>
        <v>2594000</v>
      </c>
      <c r="BV222" s="47"/>
      <c r="BW222" s="47"/>
      <c r="BX222" s="1"/>
      <c r="BY222" s="1"/>
      <c r="BZ222" s="1"/>
      <c r="CE222" s="4"/>
      <c r="CF222" s="5"/>
      <c r="CH222" s="1"/>
      <c r="CI222" s="1"/>
      <c r="CJ222" s="1"/>
      <c r="CK222" s="1"/>
      <c r="CL222" s="1"/>
      <c r="CM222" s="1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</row>
    <row r="223" spans="2:123" ht="21" customHeight="1" x14ac:dyDescent="0.25">
      <c r="B223" s="25">
        <f t="shared" si="47"/>
        <v>28926</v>
      </c>
      <c r="C223" s="26">
        <f t="shared" si="48"/>
        <v>32.922226715190732</v>
      </c>
      <c r="D223" s="27">
        <f t="shared" si="49"/>
        <v>244.25</v>
      </c>
      <c r="E223" s="27">
        <f t="shared" si="50"/>
        <v>7.4189999999999996</v>
      </c>
      <c r="F223" s="26">
        <f t="shared" si="51"/>
        <v>244250</v>
      </c>
      <c r="G223" s="26">
        <f t="shared" si="52"/>
        <v>741900</v>
      </c>
      <c r="H223" s="7"/>
      <c r="I223" s="3"/>
      <c r="J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41">
        <v>28926</v>
      </c>
      <c r="AY223" s="40">
        <f t="shared" si="53"/>
        <v>32.922226715190732</v>
      </c>
      <c r="AZ223" s="40">
        <f>BI223*K36</f>
        <v>244250</v>
      </c>
      <c r="BA223" s="40"/>
      <c r="BB223" s="40"/>
      <c r="BC223" s="40">
        <f>K41*BJ223</f>
        <v>741900</v>
      </c>
      <c r="BD223" s="40"/>
      <c r="BE223" s="40"/>
      <c r="BF223" s="40">
        <f t="shared" si="54"/>
        <v>497650</v>
      </c>
      <c r="BG223" s="41">
        <f>(AY223=AY2636)*AX223</f>
        <v>0</v>
      </c>
      <c r="BH223" s="41">
        <f>(AY223=AY2638)*AX223</f>
        <v>0</v>
      </c>
      <c r="BI223" s="42">
        <v>244.25</v>
      </c>
      <c r="BJ223" s="42">
        <v>7.4189999999999996</v>
      </c>
      <c r="BK223" s="40">
        <f t="shared" si="55"/>
        <v>-501650</v>
      </c>
      <c r="BL223" s="41">
        <f>(BK223=BK2638)*AX223</f>
        <v>0</v>
      </c>
      <c r="BM223" s="62">
        <f>(BK223=BK2638)*AY223</f>
        <v>0</v>
      </c>
      <c r="BN223" s="62">
        <f t="shared" si="56"/>
        <v>0</v>
      </c>
      <c r="BO223" s="62">
        <f t="shared" si="57"/>
        <v>0</v>
      </c>
      <c r="BP223" s="41">
        <f>(BK223=BK2636)*AX223</f>
        <v>0</v>
      </c>
      <c r="BQ223" s="45">
        <f>(BK223=BK2636)*AY223</f>
        <v>0</v>
      </c>
      <c r="BR223" s="62">
        <f t="shared" si="58"/>
        <v>0</v>
      </c>
      <c r="BS223" s="62">
        <f t="shared" si="59"/>
        <v>0</v>
      </c>
      <c r="BT223" s="40">
        <f>(J19-BI223)*J10</f>
        <v>-3081750</v>
      </c>
      <c r="BU223" s="40">
        <f>(J21-BJ223)*J12</f>
        <v>2580100</v>
      </c>
      <c r="BV223" s="47"/>
      <c r="BW223" s="47"/>
      <c r="BX223" s="1"/>
      <c r="BY223" s="1"/>
      <c r="BZ223" s="1"/>
      <c r="CE223" s="4"/>
      <c r="CF223" s="5"/>
      <c r="CH223" s="1"/>
      <c r="CI223" s="1"/>
      <c r="CJ223" s="1"/>
      <c r="CK223" s="1"/>
      <c r="CL223" s="1"/>
      <c r="CM223" s="1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</row>
    <row r="224" spans="2:123" ht="21" customHeight="1" x14ac:dyDescent="0.25">
      <c r="B224" s="25">
        <f t="shared" si="47"/>
        <v>28933</v>
      </c>
      <c r="C224" s="26">
        <f t="shared" si="48"/>
        <v>31.473069435431537</v>
      </c>
      <c r="D224" s="27">
        <f t="shared" si="49"/>
        <v>242.5</v>
      </c>
      <c r="E224" s="27">
        <f t="shared" si="50"/>
        <v>7.7050000000000001</v>
      </c>
      <c r="F224" s="26">
        <f t="shared" si="51"/>
        <v>242500</v>
      </c>
      <c r="G224" s="26">
        <f t="shared" si="52"/>
        <v>770500</v>
      </c>
      <c r="H224" s="7"/>
      <c r="I224" s="3"/>
      <c r="J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41">
        <v>28933</v>
      </c>
      <c r="AY224" s="40">
        <f t="shared" si="53"/>
        <v>31.473069435431537</v>
      </c>
      <c r="AZ224" s="40">
        <f>BI224*K36</f>
        <v>242500</v>
      </c>
      <c r="BA224" s="40"/>
      <c r="BB224" s="40"/>
      <c r="BC224" s="40">
        <f>K41*BJ224</f>
        <v>770500</v>
      </c>
      <c r="BD224" s="40"/>
      <c r="BE224" s="40"/>
      <c r="BF224" s="40">
        <f t="shared" si="54"/>
        <v>528000</v>
      </c>
      <c r="BG224" s="41">
        <f>(AY224=AY2636)*AX224</f>
        <v>0</v>
      </c>
      <c r="BH224" s="41">
        <f>(AY224=AY2638)*AX224</f>
        <v>0</v>
      </c>
      <c r="BI224" s="42">
        <v>242.5</v>
      </c>
      <c r="BJ224" s="42">
        <v>7.7050000000000001</v>
      </c>
      <c r="BK224" s="40">
        <f t="shared" si="55"/>
        <v>-532000</v>
      </c>
      <c r="BL224" s="41">
        <f>(BK224=BK2638)*AX224</f>
        <v>0</v>
      </c>
      <c r="BM224" s="62">
        <f>(BK224=BK2638)*AY224</f>
        <v>0</v>
      </c>
      <c r="BN224" s="62">
        <f t="shared" si="56"/>
        <v>0</v>
      </c>
      <c r="BO224" s="62">
        <f t="shared" si="57"/>
        <v>0</v>
      </c>
      <c r="BP224" s="41">
        <f>(BK224=BK2636)*AX224</f>
        <v>0</v>
      </c>
      <c r="BQ224" s="45">
        <f>(BK224=BK2636)*AY224</f>
        <v>0</v>
      </c>
      <c r="BR224" s="62">
        <f t="shared" si="58"/>
        <v>0</v>
      </c>
      <c r="BS224" s="62">
        <f t="shared" si="59"/>
        <v>0</v>
      </c>
      <c r="BT224" s="40">
        <f>(J19-BI224)*J10</f>
        <v>-3083500</v>
      </c>
      <c r="BU224" s="40">
        <f>(J21-BJ224)*J12</f>
        <v>2551500</v>
      </c>
      <c r="BV224" s="47"/>
      <c r="BW224" s="47"/>
      <c r="BX224" s="1"/>
      <c r="BY224" s="1"/>
      <c r="BZ224" s="1"/>
      <c r="CE224" s="4"/>
      <c r="CF224" s="5"/>
      <c r="CH224" s="1"/>
      <c r="CI224" s="1"/>
      <c r="CJ224" s="1"/>
      <c r="CK224" s="1"/>
      <c r="CL224" s="1"/>
      <c r="CM224" s="1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</row>
    <row r="225" spans="2:123" ht="21" customHeight="1" x14ac:dyDescent="0.25">
      <c r="B225" s="25">
        <f t="shared" si="47"/>
        <v>28940</v>
      </c>
      <c r="C225" s="26">
        <f t="shared" si="48"/>
        <v>32.348586810228802</v>
      </c>
      <c r="D225" s="27">
        <f t="shared" si="49"/>
        <v>240.35</v>
      </c>
      <c r="E225" s="27">
        <f t="shared" si="50"/>
        <v>7.43</v>
      </c>
      <c r="F225" s="26">
        <f t="shared" si="51"/>
        <v>240350</v>
      </c>
      <c r="G225" s="26">
        <f t="shared" si="52"/>
        <v>743000</v>
      </c>
      <c r="H225" s="7"/>
      <c r="I225" s="3"/>
      <c r="J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41">
        <v>28940</v>
      </c>
      <c r="AY225" s="40">
        <f t="shared" si="53"/>
        <v>32.348586810228802</v>
      </c>
      <c r="AZ225" s="40">
        <f>BI225*K36</f>
        <v>240350</v>
      </c>
      <c r="BA225" s="40"/>
      <c r="BB225" s="40"/>
      <c r="BC225" s="40">
        <f>K41*BJ225</f>
        <v>743000</v>
      </c>
      <c r="BD225" s="40"/>
      <c r="BE225" s="40"/>
      <c r="BF225" s="40">
        <f t="shared" si="54"/>
        <v>502650</v>
      </c>
      <c r="BG225" s="41">
        <f>(AY225=AY2636)*AX225</f>
        <v>0</v>
      </c>
      <c r="BH225" s="41">
        <f>(AY225=AY2638)*AX225</f>
        <v>0</v>
      </c>
      <c r="BI225" s="42">
        <v>240.35</v>
      </c>
      <c r="BJ225" s="42">
        <v>7.43</v>
      </c>
      <c r="BK225" s="40">
        <f t="shared" si="55"/>
        <v>-506650</v>
      </c>
      <c r="BL225" s="41">
        <f>(BK225=BK2638)*AX225</f>
        <v>0</v>
      </c>
      <c r="BM225" s="62">
        <f>(BK225=BK2638)*AY225</f>
        <v>0</v>
      </c>
      <c r="BN225" s="62">
        <f t="shared" si="56"/>
        <v>0</v>
      </c>
      <c r="BO225" s="62">
        <f t="shared" si="57"/>
        <v>0</v>
      </c>
      <c r="BP225" s="41">
        <f>(BK225=BK2636)*AX225</f>
        <v>0</v>
      </c>
      <c r="BQ225" s="45">
        <f>(BK225=BK2636)*AY225</f>
        <v>0</v>
      </c>
      <c r="BR225" s="62">
        <f t="shared" si="58"/>
        <v>0</v>
      </c>
      <c r="BS225" s="62">
        <f t="shared" si="59"/>
        <v>0</v>
      </c>
      <c r="BT225" s="40">
        <f>(J19-BI225)*J10</f>
        <v>-3085650</v>
      </c>
      <c r="BU225" s="40">
        <f>(J21-BJ225)*J12</f>
        <v>2579000</v>
      </c>
      <c r="BV225" s="47"/>
      <c r="BW225" s="47"/>
      <c r="BX225" s="1"/>
      <c r="BY225" s="1"/>
      <c r="BZ225" s="1"/>
      <c r="CE225" s="4"/>
      <c r="CF225" s="5"/>
      <c r="CH225" s="1"/>
      <c r="CI225" s="1"/>
      <c r="CJ225" s="1"/>
      <c r="CK225" s="1"/>
      <c r="CL225" s="1"/>
      <c r="CM225" s="1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</row>
    <row r="226" spans="2:123" ht="21" customHeight="1" x14ac:dyDescent="0.25">
      <c r="B226" s="25">
        <f t="shared" si="47"/>
        <v>28947</v>
      </c>
      <c r="C226" s="26">
        <f t="shared" si="48"/>
        <v>31.978680879413723</v>
      </c>
      <c r="D226" s="27">
        <f t="shared" si="49"/>
        <v>240</v>
      </c>
      <c r="E226" s="27">
        <f t="shared" si="50"/>
        <v>7.5049999999999999</v>
      </c>
      <c r="F226" s="26">
        <f t="shared" si="51"/>
        <v>240000</v>
      </c>
      <c r="G226" s="26">
        <f t="shared" si="52"/>
        <v>750500</v>
      </c>
      <c r="H226" s="7"/>
      <c r="I226" s="3"/>
      <c r="J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41">
        <v>28947</v>
      </c>
      <c r="AY226" s="40">
        <f t="shared" si="53"/>
        <v>31.978680879413723</v>
      </c>
      <c r="AZ226" s="40">
        <f>BI226*K36</f>
        <v>240000</v>
      </c>
      <c r="BA226" s="40"/>
      <c r="BB226" s="40"/>
      <c r="BC226" s="40">
        <f>K41*BJ226</f>
        <v>750500</v>
      </c>
      <c r="BD226" s="40"/>
      <c r="BE226" s="40"/>
      <c r="BF226" s="40">
        <f t="shared" si="54"/>
        <v>510500</v>
      </c>
      <c r="BG226" s="41">
        <f>(AY226=AY2636)*AX226</f>
        <v>0</v>
      </c>
      <c r="BH226" s="41">
        <f>(AY226=AY2638)*AX226</f>
        <v>0</v>
      </c>
      <c r="BI226" s="42">
        <v>240</v>
      </c>
      <c r="BJ226" s="42">
        <v>7.5049999999999999</v>
      </c>
      <c r="BK226" s="40">
        <f t="shared" si="55"/>
        <v>-514500</v>
      </c>
      <c r="BL226" s="41">
        <f>(BK226=BK2638)*AX226</f>
        <v>0</v>
      </c>
      <c r="BM226" s="62">
        <f>(BK226=BK2638)*AY226</f>
        <v>0</v>
      </c>
      <c r="BN226" s="62">
        <f t="shared" si="56"/>
        <v>0</v>
      </c>
      <c r="BO226" s="62">
        <f t="shared" si="57"/>
        <v>0</v>
      </c>
      <c r="BP226" s="41">
        <f>(BK226=BK2636)*AX226</f>
        <v>0</v>
      </c>
      <c r="BQ226" s="45">
        <f>(BK226=BK2636)*AY226</f>
        <v>0</v>
      </c>
      <c r="BR226" s="62">
        <f t="shared" si="58"/>
        <v>0</v>
      </c>
      <c r="BS226" s="62">
        <f t="shared" si="59"/>
        <v>0</v>
      </c>
      <c r="BT226" s="40">
        <f>(J19-BI226)*J10</f>
        <v>-3086000</v>
      </c>
      <c r="BU226" s="40">
        <f>(J21-BJ226)*J12</f>
        <v>2571500</v>
      </c>
      <c r="BV226" s="47"/>
      <c r="BW226" s="47"/>
      <c r="BX226" s="1"/>
      <c r="BY226" s="1"/>
      <c r="BZ226" s="1"/>
      <c r="CE226" s="4"/>
      <c r="CF226" s="5"/>
      <c r="CH226" s="1"/>
      <c r="CI226" s="1"/>
      <c r="CJ226" s="1"/>
      <c r="CK226" s="1"/>
      <c r="CL226" s="1"/>
      <c r="CM226" s="1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</row>
    <row r="227" spans="2:123" ht="21" customHeight="1" x14ac:dyDescent="0.25">
      <c r="B227" s="25">
        <f t="shared" si="47"/>
        <v>28954</v>
      </c>
      <c r="C227" s="26">
        <f t="shared" si="48"/>
        <v>31.394101876675602</v>
      </c>
      <c r="D227" s="27">
        <f t="shared" si="49"/>
        <v>234.2</v>
      </c>
      <c r="E227" s="27">
        <f t="shared" si="50"/>
        <v>7.46</v>
      </c>
      <c r="F227" s="26">
        <f t="shared" si="51"/>
        <v>234200</v>
      </c>
      <c r="G227" s="26">
        <f t="shared" si="52"/>
        <v>746000</v>
      </c>
      <c r="H227" s="7"/>
      <c r="I227" s="3"/>
      <c r="J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41">
        <v>28954</v>
      </c>
      <c r="AY227" s="40">
        <f t="shared" si="53"/>
        <v>31.394101876675602</v>
      </c>
      <c r="AZ227" s="40">
        <f>BI227*K36</f>
        <v>234200</v>
      </c>
      <c r="BA227" s="40"/>
      <c r="BB227" s="40"/>
      <c r="BC227" s="40">
        <f>K41*BJ227</f>
        <v>746000</v>
      </c>
      <c r="BD227" s="40"/>
      <c r="BE227" s="40"/>
      <c r="BF227" s="40">
        <f t="shared" si="54"/>
        <v>511800</v>
      </c>
      <c r="BG227" s="41">
        <f>(AY227=AY2636)*AX227</f>
        <v>0</v>
      </c>
      <c r="BH227" s="41">
        <f>(AY227=AY2638)*AX227</f>
        <v>0</v>
      </c>
      <c r="BI227" s="42">
        <v>234.2</v>
      </c>
      <c r="BJ227" s="42">
        <v>7.46</v>
      </c>
      <c r="BK227" s="40">
        <f t="shared" si="55"/>
        <v>-515800</v>
      </c>
      <c r="BL227" s="41">
        <f>(BK227=BK2638)*AX227</f>
        <v>0</v>
      </c>
      <c r="BM227" s="62">
        <f>(BK227=BK2638)*AY227</f>
        <v>0</v>
      </c>
      <c r="BN227" s="62">
        <f t="shared" si="56"/>
        <v>0</v>
      </c>
      <c r="BO227" s="62">
        <f t="shared" si="57"/>
        <v>0</v>
      </c>
      <c r="BP227" s="41">
        <f>(BK227=BK2636)*AX227</f>
        <v>0</v>
      </c>
      <c r="BQ227" s="45">
        <f>(BK227=BK2636)*AY227</f>
        <v>0</v>
      </c>
      <c r="BR227" s="62">
        <f t="shared" si="58"/>
        <v>0</v>
      </c>
      <c r="BS227" s="62">
        <f t="shared" si="59"/>
        <v>0</v>
      </c>
      <c r="BT227" s="40">
        <f>(J19-BI227)*J10</f>
        <v>-3091800</v>
      </c>
      <c r="BU227" s="40">
        <f>(J21-BJ227)*J12</f>
        <v>2576000</v>
      </c>
      <c r="BV227" s="47"/>
      <c r="BW227" s="47"/>
      <c r="BX227" s="1"/>
      <c r="BY227" s="1"/>
      <c r="BZ227" s="1"/>
      <c r="CE227" s="4"/>
      <c r="CF227" s="5"/>
      <c r="CH227" s="1"/>
      <c r="CI227" s="1"/>
      <c r="CJ227" s="1"/>
      <c r="CK227" s="1"/>
      <c r="CL227" s="1"/>
      <c r="CM227" s="1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</row>
    <row r="228" spans="2:123" ht="21" customHeight="1" x14ac:dyDescent="0.25">
      <c r="B228" s="25">
        <f t="shared" si="47"/>
        <v>28961</v>
      </c>
      <c r="C228" s="26">
        <f t="shared" si="48"/>
        <v>32.071632071632074</v>
      </c>
      <c r="D228" s="27">
        <f t="shared" si="49"/>
        <v>236.4</v>
      </c>
      <c r="E228" s="27">
        <f t="shared" si="50"/>
        <v>7.3710000000000004</v>
      </c>
      <c r="F228" s="26">
        <f t="shared" si="51"/>
        <v>236400</v>
      </c>
      <c r="G228" s="26">
        <f t="shared" si="52"/>
        <v>737100</v>
      </c>
      <c r="H228" s="7"/>
      <c r="I228" s="3"/>
      <c r="J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41">
        <v>28961</v>
      </c>
      <c r="AY228" s="40">
        <f t="shared" si="53"/>
        <v>32.071632071632074</v>
      </c>
      <c r="AZ228" s="40">
        <f>BI228*K36</f>
        <v>236400</v>
      </c>
      <c r="BA228" s="40"/>
      <c r="BB228" s="40"/>
      <c r="BC228" s="40">
        <f>K41*BJ228</f>
        <v>737100</v>
      </c>
      <c r="BD228" s="40"/>
      <c r="BE228" s="40"/>
      <c r="BF228" s="40">
        <f t="shared" si="54"/>
        <v>500700</v>
      </c>
      <c r="BG228" s="41">
        <f>(AY228=AY2636)*AX228</f>
        <v>0</v>
      </c>
      <c r="BH228" s="41">
        <f>(AY228=AY2638)*AX228</f>
        <v>0</v>
      </c>
      <c r="BI228" s="42">
        <v>236.4</v>
      </c>
      <c r="BJ228" s="42">
        <v>7.3710000000000004</v>
      </c>
      <c r="BK228" s="40">
        <f t="shared" si="55"/>
        <v>-504700.00000000047</v>
      </c>
      <c r="BL228" s="41">
        <f>(BK228=BK2638)*AX228</f>
        <v>0</v>
      </c>
      <c r="BM228" s="62">
        <f>(BK228=BK2638)*AY228</f>
        <v>0</v>
      </c>
      <c r="BN228" s="62">
        <f t="shared" si="56"/>
        <v>0</v>
      </c>
      <c r="BO228" s="62">
        <f t="shared" si="57"/>
        <v>0</v>
      </c>
      <c r="BP228" s="41">
        <f>(BK228=BK2636)*AX228</f>
        <v>0</v>
      </c>
      <c r="BQ228" s="45">
        <f>(BK228=BK2636)*AY228</f>
        <v>0</v>
      </c>
      <c r="BR228" s="62">
        <f t="shared" si="58"/>
        <v>0</v>
      </c>
      <c r="BS228" s="62">
        <f t="shared" si="59"/>
        <v>0</v>
      </c>
      <c r="BT228" s="40">
        <f>(J19-BI228)*J10</f>
        <v>-3089600</v>
      </c>
      <c r="BU228" s="40">
        <f>(J21-BJ228)*J12</f>
        <v>2584899.9999999995</v>
      </c>
      <c r="BV228" s="47"/>
      <c r="BW228" s="47"/>
      <c r="BX228" s="1"/>
      <c r="BY228" s="1"/>
      <c r="BZ228" s="1"/>
      <c r="CE228" s="4"/>
      <c r="CF228" s="5"/>
      <c r="CH228" s="1"/>
      <c r="CI228" s="1"/>
      <c r="CJ228" s="1"/>
      <c r="CK228" s="1"/>
      <c r="CL228" s="1"/>
      <c r="CM228" s="1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</row>
    <row r="229" spans="2:123" ht="21" customHeight="1" x14ac:dyDescent="0.25">
      <c r="B229" s="25">
        <f t="shared" si="47"/>
        <v>28968</v>
      </c>
      <c r="C229" s="26">
        <f t="shared" si="48"/>
        <v>31.542842350504788</v>
      </c>
      <c r="D229" s="27">
        <f t="shared" si="49"/>
        <v>243.7</v>
      </c>
      <c r="E229" s="27">
        <f t="shared" si="50"/>
        <v>7.726</v>
      </c>
      <c r="F229" s="26">
        <f t="shared" si="51"/>
        <v>243700</v>
      </c>
      <c r="G229" s="26">
        <f t="shared" si="52"/>
        <v>772600</v>
      </c>
      <c r="H229" s="7"/>
      <c r="I229" s="3"/>
      <c r="J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41">
        <v>28968</v>
      </c>
      <c r="AY229" s="40">
        <f t="shared" si="53"/>
        <v>31.542842350504788</v>
      </c>
      <c r="AZ229" s="40">
        <f>BI229*K36</f>
        <v>243700</v>
      </c>
      <c r="BA229" s="40"/>
      <c r="BB229" s="40"/>
      <c r="BC229" s="40">
        <f>K41*BJ229</f>
        <v>772600</v>
      </c>
      <c r="BD229" s="40"/>
      <c r="BE229" s="40"/>
      <c r="BF229" s="40">
        <f t="shared" si="54"/>
        <v>528900</v>
      </c>
      <c r="BG229" s="41">
        <f>(AY229=AY2636)*AX229</f>
        <v>0</v>
      </c>
      <c r="BH229" s="41">
        <f>(AY229=AY2638)*AX229</f>
        <v>0</v>
      </c>
      <c r="BI229" s="42">
        <v>243.7</v>
      </c>
      <c r="BJ229" s="42">
        <v>7.726</v>
      </c>
      <c r="BK229" s="40">
        <f t="shared" si="55"/>
        <v>-532900</v>
      </c>
      <c r="BL229" s="41">
        <f>(BK229=BK2638)*AX229</f>
        <v>0</v>
      </c>
      <c r="BM229" s="62">
        <f>(BK229=BK2638)*AY229</f>
        <v>0</v>
      </c>
      <c r="BN229" s="62">
        <f t="shared" si="56"/>
        <v>0</v>
      </c>
      <c r="BO229" s="62">
        <f t="shared" si="57"/>
        <v>0</v>
      </c>
      <c r="BP229" s="41">
        <f>(BK229=BK2636)*AX229</f>
        <v>0</v>
      </c>
      <c r="BQ229" s="45">
        <f>(BK229=BK2636)*AY229</f>
        <v>0</v>
      </c>
      <c r="BR229" s="62">
        <f t="shared" si="58"/>
        <v>0</v>
      </c>
      <c r="BS229" s="62">
        <f t="shared" si="59"/>
        <v>0</v>
      </c>
      <c r="BT229" s="40">
        <f>(J19-BI229)*J10</f>
        <v>-3082300</v>
      </c>
      <c r="BU229" s="40">
        <f>(J21-BJ229)*J12</f>
        <v>2549400</v>
      </c>
      <c r="BV229" s="47"/>
      <c r="BW229" s="47"/>
      <c r="BX229" s="1"/>
      <c r="BY229" s="1"/>
      <c r="BZ229" s="1"/>
      <c r="CE229" s="4"/>
      <c r="CF229" s="5"/>
      <c r="CH229" s="1"/>
      <c r="CI229" s="1"/>
      <c r="CJ229" s="1"/>
      <c r="CK229" s="1"/>
      <c r="CL229" s="1"/>
      <c r="CM229" s="1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</row>
    <row r="230" spans="2:123" ht="21" customHeight="1" x14ac:dyDescent="0.25">
      <c r="B230" s="25">
        <f t="shared" si="47"/>
        <v>28975</v>
      </c>
      <c r="C230" s="26">
        <f t="shared" si="48"/>
        <v>30.403422982885086</v>
      </c>
      <c r="D230" s="27">
        <f t="shared" si="49"/>
        <v>248.7</v>
      </c>
      <c r="E230" s="27">
        <f t="shared" si="50"/>
        <v>8.18</v>
      </c>
      <c r="F230" s="26">
        <f t="shared" si="51"/>
        <v>248700</v>
      </c>
      <c r="G230" s="26">
        <f t="shared" si="52"/>
        <v>818000</v>
      </c>
      <c r="H230" s="7"/>
      <c r="I230" s="3"/>
      <c r="J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41">
        <v>28975</v>
      </c>
      <c r="AY230" s="40">
        <f t="shared" si="53"/>
        <v>30.403422982885086</v>
      </c>
      <c r="AZ230" s="40">
        <f>BI230*K36</f>
        <v>248700</v>
      </c>
      <c r="BA230" s="40"/>
      <c r="BB230" s="40"/>
      <c r="BC230" s="40">
        <f>K41*BJ230</f>
        <v>818000</v>
      </c>
      <c r="BD230" s="40"/>
      <c r="BE230" s="40"/>
      <c r="BF230" s="40">
        <f t="shared" si="54"/>
        <v>569300</v>
      </c>
      <c r="BG230" s="41">
        <f>(AY230=AY2636)*AX230</f>
        <v>0</v>
      </c>
      <c r="BH230" s="41">
        <f>(AY230=AY2638)*AX230</f>
        <v>0</v>
      </c>
      <c r="BI230" s="42">
        <v>248.7</v>
      </c>
      <c r="BJ230" s="42">
        <v>8.18</v>
      </c>
      <c r="BK230" s="40">
        <f t="shared" si="55"/>
        <v>-573300</v>
      </c>
      <c r="BL230" s="41">
        <f>(BK230=BK2638)*AX230</f>
        <v>0</v>
      </c>
      <c r="BM230" s="62">
        <f>(BK230=BK2638)*AY230</f>
        <v>0</v>
      </c>
      <c r="BN230" s="62">
        <f t="shared" si="56"/>
        <v>0</v>
      </c>
      <c r="BO230" s="62">
        <f t="shared" si="57"/>
        <v>0</v>
      </c>
      <c r="BP230" s="41">
        <f>(BK230=BK2636)*AX230</f>
        <v>0</v>
      </c>
      <c r="BQ230" s="45">
        <f>(BK230=BK2636)*AY230</f>
        <v>0</v>
      </c>
      <c r="BR230" s="62">
        <f t="shared" ref="BR230:BR255" si="60">(BQ230&gt;0)*BI230</f>
        <v>0</v>
      </c>
      <c r="BS230" s="62">
        <f t="shared" ref="BS230:BS255" si="61">(BQ230&gt;0)*BJ230</f>
        <v>0</v>
      </c>
      <c r="BT230" s="40">
        <f>(J19-BI230)*J10</f>
        <v>-3077300</v>
      </c>
      <c r="BU230" s="40">
        <f>(J21-BJ230)*J12</f>
        <v>2504000</v>
      </c>
      <c r="BV230" s="47"/>
      <c r="BW230" s="47"/>
      <c r="BX230" s="1"/>
      <c r="BY230" s="1"/>
      <c r="BZ230" s="1"/>
      <c r="CE230" s="4"/>
      <c r="CF230" s="5"/>
      <c r="CH230" s="1"/>
      <c r="CI230" s="1"/>
      <c r="CJ230" s="1"/>
      <c r="CK230" s="1"/>
      <c r="CL230" s="1"/>
      <c r="CM230" s="1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</row>
    <row r="231" spans="2:123" ht="21" customHeight="1" x14ac:dyDescent="0.25">
      <c r="B231" s="25">
        <f t="shared" si="47"/>
        <v>28982</v>
      </c>
      <c r="C231" s="26">
        <f t="shared" si="48"/>
        <v>30.159491545748889</v>
      </c>
      <c r="D231" s="27">
        <f t="shared" si="49"/>
        <v>251.5</v>
      </c>
      <c r="E231" s="27">
        <f t="shared" si="50"/>
        <v>8.3390000000000004</v>
      </c>
      <c r="F231" s="26">
        <f t="shared" si="51"/>
        <v>251500</v>
      </c>
      <c r="G231" s="26">
        <f t="shared" si="52"/>
        <v>833900</v>
      </c>
      <c r="H231" s="7"/>
      <c r="I231" s="3"/>
      <c r="J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41">
        <v>28982</v>
      </c>
      <c r="AY231" s="40">
        <f t="shared" si="53"/>
        <v>30.159491545748889</v>
      </c>
      <c r="AZ231" s="40">
        <f>BI231*K36</f>
        <v>251500</v>
      </c>
      <c r="BA231" s="40"/>
      <c r="BB231" s="40"/>
      <c r="BC231" s="40">
        <f>K41*BJ231</f>
        <v>833900</v>
      </c>
      <c r="BD231" s="40"/>
      <c r="BE231" s="40"/>
      <c r="BF231" s="40">
        <f t="shared" si="54"/>
        <v>582400</v>
      </c>
      <c r="BG231" s="41">
        <f>(AY231=AY2636)*AX231</f>
        <v>0</v>
      </c>
      <c r="BH231" s="41">
        <f>(AY231=AY2638)*AX231</f>
        <v>0</v>
      </c>
      <c r="BI231" s="42">
        <v>251.5</v>
      </c>
      <c r="BJ231" s="42">
        <v>8.3390000000000004</v>
      </c>
      <c r="BK231" s="40">
        <f t="shared" si="55"/>
        <v>-586400</v>
      </c>
      <c r="BL231" s="41">
        <f>(BK231=BK2638)*AX231</f>
        <v>0</v>
      </c>
      <c r="BM231" s="62">
        <f>(BK231=BK2638)*AY231</f>
        <v>0</v>
      </c>
      <c r="BN231" s="62">
        <f t="shared" si="56"/>
        <v>0</v>
      </c>
      <c r="BO231" s="62">
        <f t="shared" si="57"/>
        <v>0</v>
      </c>
      <c r="BP231" s="41">
        <f>(BK231=BK2636)*AX231</f>
        <v>0</v>
      </c>
      <c r="BQ231" s="45">
        <f>(BK231=BK2636)*AY231</f>
        <v>0</v>
      </c>
      <c r="BR231" s="62">
        <f t="shared" si="60"/>
        <v>0</v>
      </c>
      <c r="BS231" s="62">
        <f t="shared" si="61"/>
        <v>0</v>
      </c>
      <c r="BT231" s="40">
        <f>(J19-BI231)*J10</f>
        <v>-3074500</v>
      </c>
      <c r="BU231" s="40">
        <f>(J21-BJ231)*J12</f>
        <v>2488100</v>
      </c>
      <c r="BV231" s="47"/>
      <c r="BW231" s="47"/>
      <c r="BX231" s="1"/>
      <c r="BY231" s="1"/>
      <c r="BZ231" s="1"/>
      <c r="CE231" s="4"/>
      <c r="CF231" s="5"/>
      <c r="CH231" s="1"/>
      <c r="CI231" s="1"/>
      <c r="CJ231" s="1"/>
      <c r="CK231" s="1"/>
      <c r="CL231" s="1"/>
      <c r="CM231" s="1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</row>
    <row r="232" spans="2:123" ht="21" customHeight="1" x14ac:dyDescent="0.25">
      <c r="B232" s="25">
        <f t="shared" si="47"/>
        <v>28989</v>
      </c>
      <c r="C232" s="26">
        <f t="shared" si="48"/>
        <v>30.910186859553946</v>
      </c>
      <c r="D232" s="27">
        <f t="shared" si="49"/>
        <v>256.39999999999998</v>
      </c>
      <c r="E232" s="27">
        <f t="shared" si="50"/>
        <v>8.2949999999999999</v>
      </c>
      <c r="F232" s="26">
        <f t="shared" si="51"/>
        <v>256399.99999999997</v>
      </c>
      <c r="G232" s="26">
        <f t="shared" si="52"/>
        <v>829500</v>
      </c>
      <c r="H232" s="7"/>
      <c r="I232" s="3"/>
      <c r="J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41">
        <v>28989</v>
      </c>
      <c r="AY232" s="40">
        <f t="shared" si="53"/>
        <v>30.910186859553946</v>
      </c>
      <c r="AZ232" s="40">
        <f>BI232*K36</f>
        <v>256399.99999999997</v>
      </c>
      <c r="BA232" s="40"/>
      <c r="BB232" s="40"/>
      <c r="BC232" s="40">
        <f>K41*BJ232</f>
        <v>829500</v>
      </c>
      <c r="BD232" s="40"/>
      <c r="BE232" s="40"/>
      <c r="BF232" s="40">
        <f t="shared" si="54"/>
        <v>573100</v>
      </c>
      <c r="BG232" s="41">
        <f>(AY232=AY2636)*AX232</f>
        <v>0</v>
      </c>
      <c r="BH232" s="41">
        <f>(AY232=AY2638)*AX232</f>
        <v>0</v>
      </c>
      <c r="BI232" s="42">
        <v>256.39999999999998</v>
      </c>
      <c r="BJ232" s="42">
        <v>8.2949999999999999</v>
      </c>
      <c r="BK232" s="40">
        <f t="shared" si="55"/>
        <v>-577100.00000000047</v>
      </c>
      <c r="BL232" s="41">
        <f>(BK232=BK2638)*AX232</f>
        <v>0</v>
      </c>
      <c r="BM232" s="62">
        <f>(BK232=BK2638)*AY232</f>
        <v>0</v>
      </c>
      <c r="BN232" s="62">
        <f t="shared" si="56"/>
        <v>0</v>
      </c>
      <c r="BO232" s="62">
        <f t="shared" si="57"/>
        <v>0</v>
      </c>
      <c r="BP232" s="41">
        <f>(BK232=BK2636)*AX232</f>
        <v>0</v>
      </c>
      <c r="BQ232" s="45">
        <f>(BK232=BK2636)*AY232</f>
        <v>0</v>
      </c>
      <c r="BR232" s="62">
        <f t="shared" si="60"/>
        <v>0</v>
      </c>
      <c r="BS232" s="62">
        <f t="shared" si="61"/>
        <v>0</v>
      </c>
      <c r="BT232" s="40">
        <f>(J19-BI232)*J10</f>
        <v>-3069600</v>
      </c>
      <c r="BU232" s="40">
        <f>(J21-BJ232)*J12</f>
        <v>2492499.9999999995</v>
      </c>
      <c r="BV232" s="47"/>
      <c r="BW232" s="47"/>
      <c r="BX232" s="1"/>
      <c r="BY232" s="1"/>
      <c r="BZ232" s="1"/>
      <c r="CE232" s="4"/>
      <c r="CF232" s="5"/>
      <c r="CH232" s="1"/>
      <c r="CI232" s="1"/>
      <c r="CJ232" s="1"/>
      <c r="CK232" s="1"/>
      <c r="CL232" s="1"/>
      <c r="CM232" s="1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</row>
    <row r="233" spans="2:123" ht="21" customHeight="1" x14ac:dyDescent="0.25">
      <c r="B233" s="25">
        <f t="shared" si="47"/>
        <v>28996</v>
      </c>
      <c r="C233" s="26">
        <f t="shared" si="48"/>
        <v>30.862226277372262</v>
      </c>
      <c r="D233" s="27">
        <f t="shared" si="49"/>
        <v>270.60000000000002</v>
      </c>
      <c r="E233" s="27">
        <f t="shared" si="50"/>
        <v>8.7680000000000007</v>
      </c>
      <c r="F233" s="26">
        <f t="shared" si="51"/>
        <v>270600</v>
      </c>
      <c r="G233" s="26">
        <f t="shared" si="52"/>
        <v>876800.00000000012</v>
      </c>
      <c r="H233" s="7"/>
      <c r="I233" s="3"/>
      <c r="J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41">
        <v>28996</v>
      </c>
      <c r="AY233" s="40">
        <f t="shared" si="53"/>
        <v>30.862226277372262</v>
      </c>
      <c r="AZ233" s="40">
        <f>BI233*K36</f>
        <v>270600</v>
      </c>
      <c r="BA233" s="40"/>
      <c r="BB233" s="40"/>
      <c r="BC233" s="40">
        <f>K41*BJ233</f>
        <v>876800.00000000012</v>
      </c>
      <c r="BD233" s="40"/>
      <c r="BE233" s="40"/>
      <c r="BF233" s="40">
        <f t="shared" si="54"/>
        <v>606200.00000000012</v>
      </c>
      <c r="BG233" s="41">
        <f>(AY233=AY2636)*AX233</f>
        <v>0</v>
      </c>
      <c r="BH233" s="41">
        <f>(AY233=AY2638)*AX233</f>
        <v>0</v>
      </c>
      <c r="BI233" s="42">
        <v>270.60000000000002</v>
      </c>
      <c r="BJ233" s="42">
        <v>8.7680000000000007</v>
      </c>
      <c r="BK233" s="40">
        <f t="shared" si="55"/>
        <v>-610200</v>
      </c>
      <c r="BL233" s="41">
        <f>(BK233=BK2638)*AX233</f>
        <v>0</v>
      </c>
      <c r="BM233" s="62">
        <f>(BK233=BK2638)*AY233</f>
        <v>0</v>
      </c>
      <c r="BN233" s="62">
        <f t="shared" si="56"/>
        <v>0</v>
      </c>
      <c r="BO233" s="62">
        <f t="shared" si="57"/>
        <v>0</v>
      </c>
      <c r="BP233" s="41">
        <f>(BK233=BK2636)*AX233</f>
        <v>0</v>
      </c>
      <c r="BQ233" s="45">
        <f>(BK233=BK2636)*AY233</f>
        <v>0</v>
      </c>
      <c r="BR233" s="62">
        <f t="shared" si="60"/>
        <v>0</v>
      </c>
      <c r="BS233" s="62">
        <f t="shared" si="61"/>
        <v>0</v>
      </c>
      <c r="BT233" s="40">
        <f>(J19-BI233)*J10</f>
        <v>-3055400</v>
      </c>
      <c r="BU233" s="40">
        <f>(J21-BJ233)*J12</f>
        <v>2445200</v>
      </c>
      <c r="BV233" s="47"/>
      <c r="BW233" s="47"/>
      <c r="BX233" s="1"/>
      <c r="BY233" s="1"/>
      <c r="BZ233" s="1"/>
      <c r="CE233" s="4"/>
      <c r="CF233" s="5"/>
      <c r="CH233" s="1"/>
      <c r="CI233" s="1"/>
      <c r="CJ233" s="1"/>
      <c r="CK233" s="1"/>
      <c r="CL233" s="1"/>
      <c r="CM233" s="1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</row>
    <row r="234" spans="2:123" ht="21" customHeight="1" x14ac:dyDescent="0.25">
      <c r="B234" s="25">
        <f t="shared" si="47"/>
        <v>29003</v>
      </c>
      <c r="C234" s="26">
        <f t="shared" si="48"/>
        <v>32.129521586931155</v>
      </c>
      <c r="D234" s="27">
        <f t="shared" si="49"/>
        <v>275.35000000000002</v>
      </c>
      <c r="E234" s="27">
        <f t="shared" si="50"/>
        <v>8.57</v>
      </c>
      <c r="F234" s="26">
        <f t="shared" si="51"/>
        <v>275350</v>
      </c>
      <c r="G234" s="26">
        <f t="shared" si="52"/>
        <v>857000</v>
      </c>
      <c r="H234" s="7"/>
      <c r="I234" s="3"/>
      <c r="J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41">
        <v>29003</v>
      </c>
      <c r="AY234" s="40">
        <f t="shared" si="53"/>
        <v>32.129521586931155</v>
      </c>
      <c r="AZ234" s="40">
        <f>BI234*K36</f>
        <v>275350</v>
      </c>
      <c r="BA234" s="40"/>
      <c r="BB234" s="40"/>
      <c r="BC234" s="40">
        <f>K41*BJ234</f>
        <v>857000</v>
      </c>
      <c r="BD234" s="40"/>
      <c r="BE234" s="40"/>
      <c r="BF234" s="40">
        <f t="shared" si="54"/>
        <v>581650</v>
      </c>
      <c r="BG234" s="41">
        <f>(AY234=AY2636)*AX234</f>
        <v>0</v>
      </c>
      <c r="BH234" s="41">
        <f>(AY234=AY2638)*AX234</f>
        <v>0</v>
      </c>
      <c r="BI234" s="42">
        <v>275.35000000000002</v>
      </c>
      <c r="BJ234" s="42">
        <v>8.57</v>
      </c>
      <c r="BK234" s="40">
        <f t="shared" si="55"/>
        <v>-585650</v>
      </c>
      <c r="BL234" s="41">
        <f>(BK234=BK2638)*AX234</f>
        <v>0</v>
      </c>
      <c r="BM234" s="62">
        <f>(BK234=BK2638)*AY234</f>
        <v>0</v>
      </c>
      <c r="BN234" s="62">
        <f t="shared" si="56"/>
        <v>0</v>
      </c>
      <c r="BO234" s="62">
        <f t="shared" si="57"/>
        <v>0</v>
      </c>
      <c r="BP234" s="41">
        <f>(BK234=BK2636)*AX234</f>
        <v>0</v>
      </c>
      <c r="BQ234" s="45">
        <f>(BK234=BK2636)*AY234</f>
        <v>0</v>
      </c>
      <c r="BR234" s="62">
        <f t="shared" si="60"/>
        <v>0</v>
      </c>
      <c r="BS234" s="62">
        <f t="shared" si="61"/>
        <v>0</v>
      </c>
      <c r="BT234" s="40">
        <f>(J19-BI234)*J10</f>
        <v>-3050650</v>
      </c>
      <c r="BU234" s="40">
        <f>(J21-BJ234)*J12</f>
        <v>2465000</v>
      </c>
      <c r="BV234" s="47"/>
      <c r="BW234" s="47"/>
      <c r="BX234" s="1"/>
      <c r="BY234" s="1"/>
      <c r="BZ234" s="1"/>
      <c r="CE234" s="4"/>
      <c r="CF234" s="5"/>
      <c r="CH234" s="1"/>
      <c r="CI234" s="1"/>
      <c r="CJ234" s="1"/>
      <c r="CK234" s="1"/>
      <c r="CL234" s="1"/>
      <c r="CM234" s="1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</row>
    <row r="235" spans="2:123" ht="21" customHeight="1" x14ac:dyDescent="0.25">
      <c r="B235" s="25">
        <f t="shared" si="47"/>
        <v>29010</v>
      </c>
      <c r="C235" s="26">
        <f t="shared" si="48"/>
        <v>33.126477541371152</v>
      </c>
      <c r="D235" s="27">
        <f t="shared" si="49"/>
        <v>280.25</v>
      </c>
      <c r="E235" s="27">
        <f t="shared" si="50"/>
        <v>8.4600000000000009</v>
      </c>
      <c r="F235" s="26">
        <f t="shared" si="51"/>
        <v>280250</v>
      </c>
      <c r="G235" s="26">
        <f t="shared" si="52"/>
        <v>846000.00000000012</v>
      </c>
      <c r="H235" s="7"/>
      <c r="I235" s="3"/>
      <c r="J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41">
        <v>29010</v>
      </c>
      <c r="AY235" s="40">
        <f t="shared" si="53"/>
        <v>33.126477541371152</v>
      </c>
      <c r="AZ235" s="40">
        <f>BI235*K36</f>
        <v>280250</v>
      </c>
      <c r="BA235" s="40"/>
      <c r="BB235" s="40"/>
      <c r="BC235" s="40">
        <f>K41*BJ235</f>
        <v>846000.00000000012</v>
      </c>
      <c r="BD235" s="40"/>
      <c r="BE235" s="40"/>
      <c r="BF235" s="40">
        <f t="shared" si="54"/>
        <v>565750.00000000012</v>
      </c>
      <c r="BG235" s="41">
        <f>(AY235=AY2636)*AX235</f>
        <v>0</v>
      </c>
      <c r="BH235" s="41">
        <f>(AY235=AY2638)*AX235</f>
        <v>0</v>
      </c>
      <c r="BI235" s="42">
        <v>280.25</v>
      </c>
      <c r="BJ235" s="42">
        <v>8.4600000000000009</v>
      </c>
      <c r="BK235" s="40">
        <f t="shared" si="55"/>
        <v>-569750</v>
      </c>
      <c r="BL235" s="41">
        <f>(BK235=BK2638)*AX235</f>
        <v>0</v>
      </c>
      <c r="BM235" s="62">
        <f>(BK235=BK2638)*AY235</f>
        <v>0</v>
      </c>
      <c r="BN235" s="62">
        <f t="shared" si="56"/>
        <v>0</v>
      </c>
      <c r="BO235" s="62">
        <f t="shared" si="57"/>
        <v>0</v>
      </c>
      <c r="BP235" s="41">
        <f>(BK235=BK2636)*AX235</f>
        <v>0</v>
      </c>
      <c r="BQ235" s="45">
        <f>(BK235=BK2636)*AY235</f>
        <v>0</v>
      </c>
      <c r="BR235" s="62">
        <f t="shared" si="60"/>
        <v>0</v>
      </c>
      <c r="BS235" s="62">
        <f t="shared" si="61"/>
        <v>0</v>
      </c>
      <c r="BT235" s="40">
        <f>(J19-BI235)*J10</f>
        <v>-3045750</v>
      </c>
      <c r="BU235" s="40">
        <f>(J21-BJ235)*J12</f>
        <v>2476000</v>
      </c>
      <c r="BV235" s="47"/>
      <c r="BW235" s="47"/>
      <c r="BX235" s="1"/>
      <c r="BY235" s="1"/>
      <c r="BZ235" s="1"/>
      <c r="CE235" s="4"/>
      <c r="CF235" s="5"/>
      <c r="CH235" s="1"/>
      <c r="CI235" s="1"/>
      <c r="CJ235" s="1"/>
      <c r="CK235" s="1"/>
      <c r="CL235" s="1"/>
      <c r="CM235" s="1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</row>
    <row r="236" spans="2:123" ht="21" customHeight="1" x14ac:dyDescent="0.25">
      <c r="B236" s="25">
        <f t="shared" si="47"/>
        <v>29017</v>
      </c>
      <c r="C236" s="26">
        <f t="shared" si="48"/>
        <v>33.065658951346244</v>
      </c>
      <c r="D236" s="27">
        <f t="shared" si="49"/>
        <v>280</v>
      </c>
      <c r="E236" s="27">
        <f t="shared" si="50"/>
        <v>8.468</v>
      </c>
      <c r="F236" s="26">
        <f t="shared" si="51"/>
        <v>280000</v>
      </c>
      <c r="G236" s="26">
        <f t="shared" si="52"/>
        <v>846800</v>
      </c>
      <c r="H236" s="7"/>
      <c r="I236" s="3"/>
      <c r="J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41">
        <v>29017</v>
      </c>
      <c r="AY236" s="40">
        <f t="shared" si="53"/>
        <v>33.065658951346244</v>
      </c>
      <c r="AZ236" s="40">
        <f>BI236*K36</f>
        <v>280000</v>
      </c>
      <c r="BA236" s="40"/>
      <c r="BB236" s="40"/>
      <c r="BC236" s="40">
        <f>K41*BJ236</f>
        <v>846800</v>
      </c>
      <c r="BD236" s="40"/>
      <c r="BE236" s="40"/>
      <c r="BF236" s="40">
        <f t="shared" si="54"/>
        <v>566800</v>
      </c>
      <c r="BG236" s="41">
        <f>(AY236=AY2636)*AX236</f>
        <v>0</v>
      </c>
      <c r="BH236" s="41">
        <f>(AY236=AY2638)*AX236</f>
        <v>0</v>
      </c>
      <c r="BI236" s="42">
        <v>280</v>
      </c>
      <c r="BJ236" s="42">
        <v>8.468</v>
      </c>
      <c r="BK236" s="40">
        <f t="shared" si="55"/>
        <v>-570800</v>
      </c>
      <c r="BL236" s="41">
        <f>(BK236=BK2638)*AX236</f>
        <v>0</v>
      </c>
      <c r="BM236" s="62">
        <f>(BK236=BK2638)*AY236</f>
        <v>0</v>
      </c>
      <c r="BN236" s="62">
        <f t="shared" si="56"/>
        <v>0</v>
      </c>
      <c r="BO236" s="62">
        <f t="shared" si="57"/>
        <v>0</v>
      </c>
      <c r="BP236" s="41">
        <f>(BK236=BK2636)*AX236</f>
        <v>0</v>
      </c>
      <c r="BQ236" s="45">
        <f>(BK236=BK2636)*AY236</f>
        <v>0</v>
      </c>
      <c r="BR236" s="62">
        <f t="shared" si="60"/>
        <v>0</v>
      </c>
      <c r="BS236" s="62">
        <f t="shared" si="61"/>
        <v>0</v>
      </c>
      <c r="BT236" s="40">
        <f>(J19-BI236)*J10</f>
        <v>-3046000</v>
      </c>
      <c r="BU236" s="40">
        <f>(J21-BJ236)*J12</f>
        <v>2475200</v>
      </c>
      <c r="BV236" s="47"/>
      <c r="BW236" s="47"/>
      <c r="BX236" s="1"/>
      <c r="BY236" s="1"/>
      <c r="BZ236" s="1"/>
      <c r="CE236" s="4"/>
      <c r="CF236" s="5"/>
      <c r="CH236" s="1"/>
      <c r="CI236" s="1"/>
      <c r="CJ236" s="1"/>
      <c r="CK236" s="1"/>
      <c r="CL236" s="1"/>
      <c r="CM236" s="1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</row>
    <row r="237" spans="2:123" ht="21" customHeight="1" x14ac:dyDescent="0.25">
      <c r="B237" s="25">
        <f t="shared" si="47"/>
        <v>29024</v>
      </c>
      <c r="C237" s="26">
        <f t="shared" si="48"/>
        <v>32.226027397260275</v>
      </c>
      <c r="D237" s="27">
        <f t="shared" si="49"/>
        <v>282.3</v>
      </c>
      <c r="E237" s="27">
        <f t="shared" si="50"/>
        <v>8.76</v>
      </c>
      <c r="F237" s="26">
        <f t="shared" si="51"/>
        <v>282300</v>
      </c>
      <c r="G237" s="26">
        <f t="shared" si="52"/>
        <v>876000</v>
      </c>
      <c r="H237" s="7"/>
      <c r="I237" s="3"/>
      <c r="J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41">
        <v>29024</v>
      </c>
      <c r="AY237" s="40">
        <f t="shared" si="53"/>
        <v>32.226027397260275</v>
      </c>
      <c r="AZ237" s="40">
        <f>BI237*K36</f>
        <v>282300</v>
      </c>
      <c r="BA237" s="40"/>
      <c r="BB237" s="40"/>
      <c r="BC237" s="40">
        <f>K41*BJ237</f>
        <v>876000</v>
      </c>
      <c r="BD237" s="40"/>
      <c r="BE237" s="40"/>
      <c r="BF237" s="40">
        <f t="shared" si="54"/>
        <v>593700</v>
      </c>
      <c r="BG237" s="41">
        <f>(AY237=AY2636)*AX237</f>
        <v>0</v>
      </c>
      <c r="BH237" s="41">
        <f>(AY237=AY2638)*AX237</f>
        <v>0</v>
      </c>
      <c r="BI237" s="42">
        <v>282.3</v>
      </c>
      <c r="BJ237" s="42">
        <v>8.76</v>
      </c>
      <c r="BK237" s="40">
        <f t="shared" si="55"/>
        <v>-597700</v>
      </c>
      <c r="BL237" s="41">
        <f>(BK237=BK2638)*AX237</f>
        <v>0</v>
      </c>
      <c r="BM237" s="62">
        <f>(BK237=BK2638)*AY237</f>
        <v>0</v>
      </c>
      <c r="BN237" s="62">
        <f t="shared" si="56"/>
        <v>0</v>
      </c>
      <c r="BO237" s="62">
        <f t="shared" si="57"/>
        <v>0</v>
      </c>
      <c r="BP237" s="41">
        <f>(BK237=BK2636)*AX237</f>
        <v>0</v>
      </c>
      <c r="BQ237" s="45">
        <f>(BK237=BK2636)*AY237</f>
        <v>0</v>
      </c>
      <c r="BR237" s="62">
        <f t="shared" si="60"/>
        <v>0</v>
      </c>
      <c r="BS237" s="62">
        <f t="shared" si="61"/>
        <v>0</v>
      </c>
      <c r="BT237" s="40">
        <f>(J19-BI237)*J10</f>
        <v>-3043700</v>
      </c>
      <c r="BU237" s="40">
        <f>(J21-BJ237)*J12</f>
        <v>2446000</v>
      </c>
      <c r="BV237" s="47"/>
      <c r="BW237" s="47"/>
      <c r="BX237" s="1"/>
      <c r="BY237" s="1"/>
      <c r="BZ237" s="1"/>
      <c r="CE237" s="4"/>
      <c r="CF237" s="5"/>
      <c r="CH237" s="1"/>
      <c r="CI237" s="1"/>
      <c r="CJ237" s="1"/>
      <c r="CK237" s="1"/>
      <c r="CL237" s="1"/>
      <c r="CM237" s="1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</row>
    <row r="238" spans="2:123" ht="21" customHeight="1" x14ac:dyDescent="0.25">
      <c r="B238" s="25">
        <f t="shared" si="47"/>
        <v>29031</v>
      </c>
      <c r="C238" s="26">
        <f t="shared" si="48"/>
        <v>32.34265734265734</v>
      </c>
      <c r="D238" s="27">
        <f t="shared" si="49"/>
        <v>277.5</v>
      </c>
      <c r="E238" s="27">
        <f t="shared" si="50"/>
        <v>8.58</v>
      </c>
      <c r="F238" s="26">
        <f t="shared" si="51"/>
        <v>277500</v>
      </c>
      <c r="G238" s="26">
        <f t="shared" si="52"/>
        <v>858000</v>
      </c>
      <c r="H238" s="7"/>
      <c r="I238" s="3"/>
      <c r="J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41">
        <v>29031</v>
      </c>
      <c r="AY238" s="40">
        <f t="shared" si="53"/>
        <v>32.34265734265734</v>
      </c>
      <c r="AZ238" s="40">
        <f>BI238*K36</f>
        <v>277500</v>
      </c>
      <c r="BA238" s="40"/>
      <c r="BB238" s="40"/>
      <c r="BC238" s="40">
        <f>K41*BJ238</f>
        <v>858000</v>
      </c>
      <c r="BD238" s="40"/>
      <c r="BE238" s="40"/>
      <c r="BF238" s="40">
        <f t="shared" si="54"/>
        <v>580500</v>
      </c>
      <c r="BG238" s="41">
        <f>(AY238=AY2636)*AX238</f>
        <v>0</v>
      </c>
      <c r="BH238" s="41">
        <f>(AY238=AY2638)*AX238</f>
        <v>0</v>
      </c>
      <c r="BI238" s="42">
        <v>277.5</v>
      </c>
      <c r="BJ238" s="42">
        <v>8.58</v>
      </c>
      <c r="BK238" s="40">
        <f t="shared" si="55"/>
        <v>-584500</v>
      </c>
      <c r="BL238" s="41">
        <f>(BK238=BK2638)*AX238</f>
        <v>0</v>
      </c>
      <c r="BM238" s="62">
        <f>(BK238=BK2638)*AY238</f>
        <v>0</v>
      </c>
      <c r="BN238" s="62">
        <f t="shared" si="56"/>
        <v>0</v>
      </c>
      <c r="BO238" s="62">
        <f t="shared" si="57"/>
        <v>0</v>
      </c>
      <c r="BP238" s="41">
        <f>(BK238=BK2636)*AX238</f>
        <v>0</v>
      </c>
      <c r="BQ238" s="45">
        <f>(BK238=BK2636)*AY238</f>
        <v>0</v>
      </c>
      <c r="BR238" s="62">
        <f t="shared" si="60"/>
        <v>0</v>
      </c>
      <c r="BS238" s="62">
        <f t="shared" si="61"/>
        <v>0</v>
      </c>
      <c r="BT238" s="40">
        <f>(J19-BI238)*J10</f>
        <v>-3048500</v>
      </c>
      <c r="BU238" s="40">
        <f>(J21-BJ238)*J12</f>
        <v>2464000</v>
      </c>
      <c r="BV238" s="47"/>
      <c r="BW238" s="47"/>
      <c r="BX238" s="1"/>
      <c r="BY238" s="1"/>
      <c r="BZ238" s="1"/>
      <c r="CE238" s="4"/>
      <c r="CF238" s="5"/>
      <c r="CH238" s="1"/>
      <c r="CI238" s="1"/>
      <c r="CJ238" s="1"/>
      <c r="CK238" s="1"/>
      <c r="CL238" s="1"/>
      <c r="CM238" s="1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</row>
    <row r="239" spans="2:123" ht="21" customHeight="1" x14ac:dyDescent="0.25">
      <c r="B239" s="25">
        <f t="shared" si="47"/>
        <v>29038</v>
      </c>
      <c r="C239" s="26">
        <f t="shared" si="48"/>
        <v>32.393973214285708</v>
      </c>
      <c r="D239" s="27">
        <f t="shared" si="49"/>
        <v>290.25</v>
      </c>
      <c r="E239" s="27">
        <f t="shared" si="50"/>
        <v>8.9600000000000009</v>
      </c>
      <c r="F239" s="26">
        <f t="shared" si="51"/>
        <v>290250</v>
      </c>
      <c r="G239" s="26">
        <f t="shared" si="52"/>
        <v>896000.00000000012</v>
      </c>
      <c r="H239" s="7"/>
      <c r="I239" s="3"/>
      <c r="J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41">
        <v>29038</v>
      </c>
      <c r="AY239" s="40">
        <f t="shared" si="53"/>
        <v>32.393973214285708</v>
      </c>
      <c r="AZ239" s="40">
        <f>BI239*K36</f>
        <v>290250</v>
      </c>
      <c r="BA239" s="40"/>
      <c r="BB239" s="40"/>
      <c r="BC239" s="40">
        <f>K41*BJ239</f>
        <v>896000.00000000012</v>
      </c>
      <c r="BD239" s="40"/>
      <c r="BE239" s="40"/>
      <c r="BF239" s="40">
        <f t="shared" si="54"/>
        <v>605750.00000000012</v>
      </c>
      <c r="BG239" s="41">
        <f>(AY239=AY2636)*AX239</f>
        <v>0</v>
      </c>
      <c r="BH239" s="41">
        <f>(AY239=AY2638)*AX239</f>
        <v>0</v>
      </c>
      <c r="BI239" s="42">
        <v>290.25</v>
      </c>
      <c r="BJ239" s="42">
        <v>8.9600000000000009</v>
      </c>
      <c r="BK239" s="40">
        <f t="shared" si="55"/>
        <v>-609750</v>
      </c>
      <c r="BL239" s="41">
        <f>(BK239=BK2638)*AX239</f>
        <v>0</v>
      </c>
      <c r="BM239" s="62">
        <f>(BK239=BK2638)*AY239</f>
        <v>0</v>
      </c>
      <c r="BN239" s="62">
        <f t="shared" si="56"/>
        <v>0</v>
      </c>
      <c r="BO239" s="62">
        <f t="shared" si="57"/>
        <v>0</v>
      </c>
      <c r="BP239" s="41">
        <f>(BK239=BK2636)*AX239</f>
        <v>0</v>
      </c>
      <c r="BQ239" s="45">
        <f>(BK239=BK2636)*AY239</f>
        <v>0</v>
      </c>
      <c r="BR239" s="62">
        <f t="shared" si="60"/>
        <v>0</v>
      </c>
      <c r="BS239" s="62">
        <f t="shared" si="61"/>
        <v>0</v>
      </c>
      <c r="BT239" s="40">
        <f>(J19-BI239)*J10</f>
        <v>-3035750</v>
      </c>
      <c r="BU239" s="40">
        <f>(J21-BJ239)*J12</f>
        <v>2426000</v>
      </c>
      <c r="BV239" s="47"/>
      <c r="BW239" s="47"/>
      <c r="BX239" s="1"/>
      <c r="BY239" s="1"/>
      <c r="BZ239" s="1"/>
      <c r="CE239" s="4"/>
      <c r="CF239" s="5"/>
      <c r="CH239" s="1"/>
      <c r="CI239" s="1"/>
      <c r="CJ239" s="1"/>
      <c r="CK239" s="1"/>
      <c r="CL239" s="1"/>
      <c r="CM239" s="1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</row>
    <row r="240" spans="2:123" ht="21" customHeight="1" x14ac:dyDescent="0.25">
      <c r="B240" s="25">
        <f t="shared" si="47"/>
        <v>29045</v>
      </c>
      <c r="C240" s="26">
        <f t="shared" si="48"/>
        <v>32.15324384787472</v>
      </c>
      <c r="D240" s="27">
        <f t="shared" si="49"/>
        <v>287.45</v>
      </c>
      <c r="E240" s="27">
        <f t="shared" si="50"/>
        <v>8.94</v>
      </c>
      <c r="F240" s="26">
        <f t="shared" si="51"/>
        <v>287450</v>
      </c>
      <c r="G240" s="26">
        <f t="shared" si="52"/>
        <v>894000</v>
      </c>
      <c r="H240" s="7"/>
      <c r="I240" s="3"/>
      <c r="J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41">
        <v>29045</v>
      </c>
      <c r="AY240" s="40">
        <f t="shared" si="53"/>
        <v>32.15324384787472</v>
      </c>
      <c r="AZ240" s="40">
        <f>BI240*K36</f>
        <v>287450</v>
      </c>
      <c r="BA240" s="40"/>
      <c r="BB240" s="40"/>
      <c r="BC240" s="40">
        <f>K41*BJ240</f>
        <v>894000</v>
      </c>
      <c r="BD240" s="40"/>
      <c r="BE240" s="40"/>
      <c r="BF240" s="40">
        <f t="shared" si="54"/>
        <v>606550</v>
      </c>
      <c r="BG240" s="41">
        <f>(AY240=AY2636)*AX240</f>
        <v>0</v>
      </c>
      <c r="BH240" s="41">
        <f>(AY240=AY2638)*AX240</f>
        <v>0</v>
      </c>
      <c r="BI240" s="42">
        <v>287.45</v>
      </c>
      <c r="BJ240" s="42">
        <v>8.94</v>
      </c>
      <c r="BK240" s="40">
        <f t="shared" si="55"/>
        <v>-610550</v>
      </c>
      <c r="BL240" s="41">
        <f>(BK240=BK2638)*AX240</f>
        <v>0</v>
      </c>
      <c r="BM240" s="62">
        <f>(BK240=BK2638)*AY240</f>
        <v>0</v>
      </c>
      <c r="BN240" s="62">
        <f t="shared" si="56"/>
        <v>0</v>
      </c>
      <c r="BO240" s="62">
        <f t="shared" si="57"/>
        <v>0</v>
      </c>
      <c r="BP240" s="41">
        <f>(BK240=BK2636)*AX240</f>
        <v>0</v>
      </c>
      <c r="BQ240" s="45">
        <f>(BK240=BK2636)*AY240</f>
        <v>0</v>
      </c>
      <c r="BR240" s="62">
        <f t="shared" si="60"/>
        <v>0</v>
      </c>
      <c r="BS240" s="62">
        <f t="shared" si="61"/>
        <v>0</v>
      </c>
      <c r="BT240" s="40">
        <f>(J19-BI240)*J10</f>
        <v>-3038550</v>
      </c>
      <c r="BU240" s="40">
        <f>(J21-BJ240)*J12</f>
        <v>2428000</v>
      </c>
      <c r="BV240" s="47"/>
      <c r="BW240" s="47"/>
      <c r="BX240" s="1"/>
      <c r="BY240" s="1"/>
      <c r="BZ240" s="1"/>
      <c r="CE240" s="4"/>
      <c r="CF240" s="5"/>
      <c r="CH240" s="1"/>
      <c r="CI240" s="1"/>
      <c r="CJ240" s="1"/>
      <c r="CK240" s="1"/>
      <c r="CL240" s="1"/>
      <c r="CM240" s="1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</row>
    <row r="241" spans="2:123" ht="21" customHeight="1" x14ac:dyDescent="0.25">
      <c r="B241" s="25">
        <f t="shared" si="47"/>
        <v>29052</v>
      </c>
      <c r="C241" s="26">
        <f t="shared" si="48"/>
        <v>32.106394411606665</v>
      </c>
      <c r="D241" s="27">
        <f t="shared" si="49"/>
        <v>298.75</v>
      </c>
      <c r="E241" s="27">
        <f t="shared" si="50"/>
        <v>9.3049999999999997</v>
      </c>
      <c r="F241" s="26">
        <f t="shared" si="51"/>
        <v>298750</v>
      </c>
      <c r="G241" s="26">
        <f t="shared" si="52"/>
        <v>930500</v>
      </c>
      <c r="H241" s="7"/>
      <c r="I241" s="3"/>
      <c r="J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41">
        <v>29052</v>
      </c>
      <c r="AY241" s="40">
        <f t="shared" si="53"/>
        <v>32.106394411606665</v>
      </c>
      <c r="AZ241" s="40">
        <f>BI241*K36</f>
        <v>298750</v>
      </c>
      <c r="BA241" s="40"/>
      <c r="BB241" s="40"/>
      <c r="BC241" s="40">
        <f>K41*BJ241</f>
        <v>930500</v>
      </c>
      <c r="BD241" s="40"/>
      <c r="BE241" s="40"/>
      <c r="BF241" s="40">
        <f t="shared" si="54"/>
        <v>631750</v>
      </c>
      <c r="BG241" s="41">
        <f>(AY241=AY2636)*AX241</f>
        <v>0</v>
      </c>
      <c r="BH241" s="41">
        <f>(AY241=AY2638)*AX241</f>
        <v>0</v>
      </c>
      <c r="BI241" s="42">
        <v>298.75</v>
      </c>
      <c r="BJ241" s="42">
        <v>9.3049999999999997</v>
      </c>
      <c r="BK241" s="40">
        <f t="shared" si="55"/>
        <v>-635750</v>
      </c>
      <c r="BL241" s="41">
        <f>(BK241=BK2638)*AX241</f>
        <v>0</v>
      </c>
      <c r="BM241" s="62">
        <f>(BK241=BK2638)*AY241</f>
        <v>0</v>
      </c>
      <c r="BN241" s="62">
        <f t="shared" si="56"/>
        <v>0</v>
      </c>
      <c r="BO241" s="62">
        <f t="shared" si="57"/>
        <v>0</v>
      </c>
      <c r="BP241" s="41">
        <f>(BK241=BK2636)*AX241</f>
        <v>0</v>
      </c>
      <c r="BQ241" s="45">
        <f>(BK241=BK2636)*AY241</f>
        <v>0</v>
      </c>
      <c r="BR241" s="62">
        <f t="shared" si="60"/>
        <v>0</v>
      </c>
      <c r="BS241" s="62">
        <f t="shared" si="61"/>
        <v>0</v>
      </c>
      <c r="BT241" s="40">
        <f>(J19-BI241)*J10</f>
        <v>-3027250</v>
      </c>
      <c r="BU241" s="40">
        <f>(J21-BJ241)*J12</f>
        <v>2391500</v>
      </c>
      <c r="BV241" s="47"/>
      <c r="BW241" s="47"/>
      <c r="BX241" s="1"/>
      <c r="BY241" s="1"/>
      <c r="BZ241" s="1"/>
      <c r="CE241" s="4"/>
      <c r="CF241" s="5"/>
      <c r="CH241" s="1"/>
      <c r="CI241" s="1"/>
      <c r="CJ241" s="1"/>
      <c r="CK241" s="1"/>
      <c r="CL241" s="1"/>
      <c r="CM241" s="1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</row>
    <row r="242" spans="2:123" ht="21" customHeight="1" x14ac:dyDescent="0.25">
      <c r="B242" s="25">
        <f t="shared" si="47"/>
        <v>29059</v>
      </c>
      <c r="C242" s="26">
        <f t="shared" si="48"/>
        <v>32.281220310355749</v>
      </c>
      <c r="D242" s="27">
        <f t="shared" si="49"/>
        <v>305.8</v>
      </c>
      <c r="E242" s="27">
        <f t="shared" si="50"/>
        <v>9.4730000000000008</v>
      </c>
      <c r="F242" s="26">
        <f t="shared" si="51"/>
        <v>305800</v>
      </c>
      <c r="G242" s="26">
        <f t="shared" si="52"/>
        <v>947300.00000000012</v>
      </c>
      <c r="H242" s="7"/>
      <c r="I242" s="3"/>
      <c r="J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41">
        <v>29059</v>
      </c>
      <c r="AY242" s="40">
        <f t="shared" si="53"/>
        <v>32.281220310355749</v>
      </c>
      <c r="AZ242" s="40">
        <f>BI242*K36</f>
        <v>305800</v>
      </c>
      <c r="BA242" s="40"/>
      <c r="BB242" s="40"/>
      <c r="BC242" s="40">
        <f>K41*BJ242</f>
        <v>947300.00000000012</v>
      </c>
      <c r="BD242" s="40"/>
      <c r="BE242" s="40"/>
      <c r="BF242" s="40">
        <f t="shared" si="54"/>
        <v>641500.00000000012</v>
      </c>
      <c r="BG242" s="41">
        <f>(AY242=AY2636)*AX242</f>
        <v>0</v>
      </c>
      <c r="BH242" s="41">
        <f>(AY242=AY2638)*AX242</f>
        <v>0</v>
      </c>
      <c r="BI242" s="42">
        <v>305.8</v>
      </c>
      <c r="BJ242" s="42">
        <v>9.4730000000000008</v>
      </c>
      <c r="BK242" s="40">
        <f t="shared" si="55"/>
        <v>-645500</v>
      </c>
      <c r="BL242" s="41">
        <f>(BK242=BK2638)*AX242</f>
        <v>0</v>
      </c>
      <c r="BM242" s="62">
        <f>(BK242=BK2638)*AY242</f>
        <v>0</v>
      </c>
      <c r="BN242" s="62">
        <f t="shared" si="56"/>
        <v>0</v>
      </c>
      <c r="BO242" s="62">
        <f t="shared" si="57"/>
        <v>0</v>
      </c>
      <c r="BP242" s="41">
        <f>(BK242=BK2636)*AX242</f>
        <v>0</v>
      </c>
      <c r="BQ242" s="45">
        <f>(BK242=BK2636)*AY242</f>
        <v>0</v>
      </c>
      <c r="BR242" s="62">
        <f t="shared" si="60"/>
        <v>0</v>
      </c>
      <c r="BS242" s="62">
        <f t="shared" si="61"/>
        <v>0</v>
      </c>
      <c r="BT242" s="40">
        <f>(J19-BI242)*J10</f>
        <v>-3020200</v>
      </c>
      <c r="BU242" s="40">
        <f>(J21-BJ242)*J12</f>
        <v>2374700</v>
      </c>
      <c r="BV242" s="47"/>
      <c r="BW242" s="47"/>
      <c r="BX242" s="1"/>
      <c r="BY242" s="1"/>
      <c r="BZ242" s="1"/>
      <c r="CE242" s="4"/>
      <c r="CF242" s="5"/>
      <c r="CH242" s="1"/>
      <c r="CI242" s="1"/>
      <c r="CJ242" s="1"/>
      <c r="CK242" s="1"/>
      <c r="CL242" s="1"/>
      <c r="CM242" s="1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</row>
    <row r="243" spans="2:123" ht="21" customHeight="1" x14ac:dyDescent="0.25">
      <c r="B243" s="25">
        <f t="shared" si="47"/>
        <v>29066</v>
      </c>
      <c r="C243" s="26">
        <f t="shared" si="48"/>
        <v>31.985499163413273</v>
      </c>
      <c r="D243" s="27">
        <f t="shared" si="49"/>
        <v>286.75</v>
      </c>
      <c r="E243" s="27">
        <f t="shared" si="50"/>
        <v>8.9649999999999999</v>
      </c>
      <c r="F243" s="26">
        <f t="shared" si="51"/>
        <v>286750</v>
      </c>
      <c r="G243" s="26">
        <f t="shared" si="52"/>
        <v>896500</v>
      </c>
      <c r="H243" s="7"/>
      <c r="I243" s="3"/>
      <c r="J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41">
        <v>29066</v>
      </c>
      <c r="AY243" s="40">
        <f t="shared" si="53"/>
        <v>31.985499163413273</v>
      </c>
      <c r="AZ243" s="40">
        <f>BI243*K36</f>
        <v>286750</v>
      </c>
      <c r="BA243" s="40"/>
      <c r="BB243" s="40"/>
      <c r="BC243" s="40">
        <f>K41*BJ243</f>
        <v>896500</v>
      </c>
      <c r="BD243" s="40"/>
      <c r="BE243" s="40"/>
      <c r="BF243" s="40">
        <f t="shared" si="54"/>
        <v>609750</v>
      </c>
      <c r="BG243" s="41">
        <f>(AY243=AY2636)*AX243</f>
        <v>0</v>
      </c>
      <c r="BH243" s="41">
        <f>(AY243=AY2638)*AX243</f>
        <v>0</v>
      </c>
      <c r="BI243" s="42">
        <v>286.75</v>
      </c>
      <c r="BJ243" s="42">
        <v>8.9649999999999999</v>
      </c>
      <c r="BK243" s="40">
        <f t="shared" si="55"/>
        <v>-613750</v>
      </c>
      <c r="BL243" s="41">
        <f>(BK243=BK2638)*AX243</f>
        <v>0</v>
      </c>
      <c r="BM243" s="62">
        <f>(BK243=BK2638)*AY243</f>
        <v>0</v>
      </c>
      <c r="BN243" s="62">
        <f t="shared" si="56"/>
        <v>0</v>
      </c>
      <c r="BO243" s="62">
        <f t="shared" si="57"/>
        <v>0</v>
      </c>
      <c r="BP243" s="41">
        <f>(BK243=BK2636)*AX243</f>
        <v>0</v>
      </c>
      <c r="BQ243" s="45">
        <f>(BK243=BK2636)*AY243</f>
        <v>0</v>
      </c>
      <c r="BR243" s="62">
        <f t="shared" si="60"/>
        <v>0</v>
      </c>
      <c r="BS243" s="62">
        <f t="shared" si="61"/>
        <v>0</v>
      </c>
      <c r="BT243" s="40">
        <f>(J19-BI243)*J10</f>
        <v>-3039250</v>
      </c>
      <c r="BU243" s="40">
        <f>(J21-BJ243)*J12</f>
        <v>2425500</v>
      </c>
      <c r="BV243" s="47"/>
      <c r="BW243" s="47"/>
      <c r="BX243" s="1"/>
      <c r="BY243" s="1"/>
      <c r="BZ243" s="1"/>
      <c r="CE243" s="4"/>
      <c r="CF243" s="5"/>
      <c r="CH243" s="1"/>
      <c r="CI243" s="1"/>
      <c r="CJ243" s="1"/>
      <c r="CK243" s="1"/>
      <c r="CL243" s="1"/>
      <c r="CM243" s="1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</row>
    <row r="244" spans="2:123" ht="21" customHeight="1" x14ac:dyDescent="0.25">
      <c r="B244" s="25">
        <f t="shared" si="47"/>
        <v>29073</v>
      </c>
      <c r="C244" s="26">
        <f t="shared" si="48"/>
        <v>33.333333333333336</v>
      </c>
      <c r="D244" s="27">
        <f t="shared" si="49"/>
        <v>304</v>
      </c>
      <c r="E244" s="27">
        <f t="shared" si="50"/>
        <v>9.1199999999999992</v>
      </c>
      <c r="F244" s="26">
        <f t="shared" si="51"/>
        <v>304000</v>
      </c>
      <c r="G244" s="26">
        <f t="shared" si="52"/>
        <v>911999.99999999988</v>
      </c>
      <c r="H244" s="7"/>
      <c r="I244" s="3"/>
      <c r="J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41">
        <v>29073</v>
      </c>
      <c r="AY244" s="40">
        <f t="shared" si="53"/>
        <v>33.333333333333336</v>
      </c>
      <c r="AZ244" s="40">
        <f>BI244*K36</f>
        <v>304000</v>
      </c>
      <c r="BA244" s="40"/>
      <c r="BB244" s="40"/>
      <c r="BC244" s="40">
        <f>K41*BJ244</f>
        <v>911999.99999999988</v>
      </c>
      <c r="BD244" s="40"/>
      <c r="BE244" s="40"/>
      <c r="BF244" s="40">
        <f t="shared" si="54"/>
        <v>607999.99999999988</v>
      </c>
      <c r="BG244" s="41">
        <f>(AY244=AY2636)*AX244</f>
        <v>0</v>
      </c>
      <c r="BH244" s="41">
        <f>(AY244=AY2638)*AX244</f>
        <v>0</v>
      </c>
      <c r="BI244" s="42">
        <v>304</v>
      </c>
      <c r="BJ244" s="42">
        <v>9.1199999999999992</v>
      </c>
      <c r="BK244" s="40">
        <f t="shared" si="55"/>
        <v>-612000</v>
      </c>
      <c r="BL244" s="41">
        <f>(BK244=BK2638)*AX244</f>
        <v>0</v>
      </c>
      <c r="BM244" s="62">
        <f>(BK244=BK2638)*AY244</f>
        <v>0</v>
      </c>
      <c r="BN244" s="62">
        <f t="shared" si="56"/>
        <v>0</v>
      </c>
      <c r="BO244" s="62">
        <f t="shared" si="57"/>
        <v>0</v>
      </c>
      <c r="BP244" s="41">
        <f>(BK244=BK2636)*AX244</f>
        <v>0</v>
      </c>
      <c r="BQ244" s="45">
        <f>(BK244=BK2636)*AY244</f>
        <v>0</v>
      </c>
      <c r="BR244" s="62">
        <f t="shared" si="60"/>
        <v>0</v>
      </c>
      <c r="BS244" s="62">
        <f t="shared" si="61"/>
        <v>0</v>
      </c>
      <c r="BT244" s="40">
        <f>(J19-BI244)*J10</f>
        <v>-3022000</v>
      </c>
      <c r="BU244" s="40">
        <f>(J21-BJ244)*J12</f>
        <v>2410000</v>
      </c>
      <c r="BV244" s="47"/>
      <c r="BW244" s="47"/>
      <c r="BX244" s="1"/>
      <c r="BY244" s="1"/>
      <c r="BZ244" s="1"/>
      <c r="CE244" s="4"/>
      <c r="CF244" s="5"/>
      <c r="CH244" s="1"/>
      <c r="CI244" s="1"/>
      <c r="CJ244" s="1"/>
      <c r="CK244" s="1"/>
      <c r="CL244" s="1"/>
      <c r="CM244" s="1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</row>
    <row r="245" spans="2:123" ht="21" customHeight="1" x14ac:dyDescent="0.25">
      <c r="B245" s="25">
        <f t="shared" si="47"/>
        <v>29080</v>
      </c>
      <c r="C245" s="26">
        <f t="shared" si="48"/>
        <v>32.713431212615554</v>
      </c>
      <c r="D245" s="27">
        <f t="shared" si="49"/>
        <v>300.8</v>
      </c>
      <c r="E245" s="27">
        <f t="shared" si="50"/>
        <v>9.1950000000000003</v>
      </c>
      <c r="F245" s="26">
        <f t="shared" si="51"/>
        <v>300800</v>
      </c>
      <c r="G245" s="26">
        <f t="shared" si="52"/>
        <v>919500</v>
      </c>
      <c r="H245" s="7"/>
      <c r="I245" s="3"/>
      <c r="J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41">
        <v>29080</v>
      </c>
      <c r="AY245" s="40">
        <f t="shared" si="53"/>
        <v>32.713431212615554</v>
      </c>
      <c r="AZ245" s="40">
        <f>BI245*K36</f>
        <v>300800</v>
      </c>
      <c r="BA245" s="40"/>
      <c r="BB245" s="40"/>
      <c r="BC245" s="40">
        <f>K41*BJ245</f>
        <v>919500</v>
      </c>
      <c r="BD245" s="40"/>
      <c r="BE245" s="40"/>
      <c r="BF245" s="40">
        <f t="shared" si="54"/>
        <v>618700</v>
      </c>
      <c r="BG245" s="41">
        <f>(AY245=AY2636)*AX245</f>
        <v>0</v>
      </c>
      <c r="BH245" s="41">
        <f>(AY245=AY2638)*AX245</f>
        <v>0</v>
      </c>
      <c r="BI245" s="42">
        <v>300.8</v>
      </c>
      <c r="BJ245" s="42">
        <v>9.1950000000000003</v>
      </c>
      <c r="BK245" s="40">
        <f t="shared" si="55"/>
        <v>-622700</v>
      </c>
      <c r="BL245" s="41">
        <f>(BK245=BK2638)*AX245</f>
        <v>0</v>
      </c>
      <c r="BM245" s="62">
        <f>(BK245=BK2638)*AY245</f>
        <v>0</v>
      </c>
      <c r="BN245" s="62">
        <f t="shared" si="56"/>
        <v>0</v>
      </c>
      <c r="BO245" s="62">
        <f t="shared" si="57"/>
        <v>0</v>
      </c>
      <c r="BP245" s="41">
        <f>(BK245=BK2636)*AX245</f>
        <v>0</v>
      </c>
      <c r="BQ245" s="45">
        <f>(BK245=BK2636)*AY245</f>
        <v>0</v>
      </c>
      <c r="BR245" s="62">
        <f t="shared" si="60"/>
        <v>0</v>
      </c>
      <c r="BS245" s="62">
        <f t="shared" si="61"/>
        <v>0</v>
      </c>
      <c r="BT245" s="40">
        <f>(J19-BI245)*J10</f>
        <v>-3025200</v>
      </c>
      <c r="BU245" s="40">
        <f>(J21-BJ245)*J12</f>
        <v>2402500</v>
      </c>
      <c r="BV245" s="47"/>
      <c r="BW245" s="47"/>
      <c r="BX245" s="1"/>
      <c r="BY245" s="1"/>
      <c r="BZ245" s="1"/>
      <c r="CE245" s="4"/>
      <c r="CF245" s="5"/>
      <c r="CH245" s="1"/>
      <c r="CI245" s="1"/>
      <c r="CJ245" s="1"/>
      <c r="CK245" s="1"/>
      <c r="CL245" s="1"/>
      <c r="CM245" s="1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</row>
    <row r="246" spans="2:123" ht="21" customHeight="1" x14ac:dyDescent="0.25">
      <c r="B246" s="25">
        <f t="shared" si="47"/>
        <v>29087</v>
      </c>
      <c r="C246" s="26">
        <f t="shared" si="48"/>
        <v>32.153437531923586</v>
      </c>
      <c r="D246" s="27">
        <f t="shared" si="49"/>
        <v>314.75</v>
      </c>
      <c r="E246" s="27">
        <f t="shared" si="50"/>
        <v>9.7889999999999997</v>
      </c>
      <c r="F246" s="26">
        <f t="shared" si="51"/>
        <v>314750</v>
      </c>
      <c r="G246" s="26">
        <f t="shared" si="52"/>
        <v>978900</v>
      </c>
      <c r="H246" s="7"/>
      <c r="I246" s="3"/>
      <c r="J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41">
        <v>29087</v>
      </c>
      <c r="AY246" s="40">
        <f t="shared" si="53"/>
        <v>32.153437531923586</v>
      </c>
      <c r="AZ246" s="40">
        <f>BI246*K36</f>
        <v>314750</v>
      </c>
      <c r="BA246" s="40"/>
      <c r="BB246" s="40"/>
      <c r="BC246" s="40">
        <f>K41*BJ246</f>
        <v>978900</v>
      </c>
      <c r="BD246" s="40"/>
      <c r="BE246" s="40"/>
      <c r="BF246" s="40">
        <f t="shared" si="54"/>
        <v>664150</v>
      </c>
      <c r="BG246" s="41">
        <f>(AY246=AY2636)*AX246</f>
        <v>0</v>
      </c>
      <c r="BH246" s="41">
        <f>(AY246=AY2638)*AX246</f>
        <v>0</v>
      </c>
      <c r="BI246" s="42">
        <v>314.75</v>
      </c>
      <c r="BJ246" s="42">
        <v>9.7889999999999997</v>
      </c>
      <c r="BK246" s="40">
        <f t="shared" si="55"/>
        <v>-668150.00000000047</v>
      </c>
      <c r="BL246" s="41">
        <f>(BK246=BK2638)*AX246</f>
        <v>0</v>
      </c>
      <c r="BM246" s="62">
        <f>(BK246=BK2638)*AY246</f>
        <v>0</v>
      </c>
      <c r="BN246" s="62">
        <f t="shared" si="56"/>
        <v>0</v>
      </c>
      <c r="BO246" s="62">
        <f t="shared" si="57"/>
        <v>0</v>
      </c>
      <c r="BP246" s="41">
        <f>(BK246=BK2636)*AX246</f>
        <v>0</v>
      </c>
      <c r="BQ246" s="45">
        <f>(BK246=BK2636)*AY246</f>
        <v>0</v>
      </c>
      <c r="BR246" s="62">
        <f t="shared" si="60"/>
        <v>0</v>
      </c>
      <c r="BS246" s="62">
        <f t="shared" si="61"/>
        <v>0</v>
      </c>
      <c r="BT246" s="40">
        <f>(J19-BI246)*J10</f>
        <v>-3011250</v>
      </c>
      <c r="BU246" s="40">
        <f>(J21-BJ246)*J12</f>
        <v>2343099.9999999995</v>
      </c>
      <c r="BV246" s="47"/>
      <c r="BW246" s="47"/>
      <c r="BX246" s="1"/>
      <c r="BY246" s="1"/>
      <c r="BZ246" s="1"/>
      <c r="CE246" s="4"/>
      <c r="CF246" s="5"/>
      <c r="CH246" s="1"/>
      <c r="CI246" s="1"/>
      <c r="CJ246" s="1"/>
      <c r="CK246" s="1"/>
      <c r="CL246" s="1"/>
      <c r="CM246" s="1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</row>
    <row r="247" spans="2:123" ht="21" customHeight="1" x14ac:dyDescent="0.25">
      <c r="B247" s="25">
        <f t="shared" si="47"/>
        <v>29094</v>
      </c>
      <c r="C247" s="26">
        <f t="shared" si="48"/>
        <v>30.0935203740815</v>
      </c>
      <c r="D247" s="27">
        <f t="shared" si="49"/>
        <v>315.35000000000002</v>
      </c>
      <c r="E247" s="27">
        <f t="shared" si="50"/>
        <v>10.478999999999999</v>
      </c>
      <c r="F247" s="26">
        <f t="shared" si="51"/>
        <v>315350</v>
      </c>
      <c r="G247" s="26">
        <f t="shared" si="52"/>
        <v>1047899.9999999999</v>
      </c>
      <c r="H247" s="7"/>
      <c r="I247" s="3"/>
      <c r="J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41">
        <v>29094</v>
      </c>
      <c r="AY247" s="40">
        <f t="shared" si="53"/>
        <v>30.0935203740815</v>
      </c>
      <c r="AZ247" s="40">
        <f>BI247*K36</f>
        <v>315350</v>
      </c>
      <c r="BA247" s="40"/>
      <c r="BB247" s="40"/>
      <c r="BC247" s="40">
        <f>K41*BJ247</f>
        <v>1047899.9999999999</v>
      </c>
      <c r="BD247" s="40"/>
      <c r="BE247" s="40"/>
      <c r="BF247" s="40">
        <f t="shared" si="54"/>
        <v>732549.99999999988</v>
      </c>
      <c r="BG247" s="41">
        <f>(AY247=AY2636)*AX247</f>
        <v>0</v>
      </c>
      <c r="BH247" s="41">
        <f>(AY247=AY2638)*AX247</f>
        <v>0</v>
      </c>
      <c r="BI247" s="42">
        <v>315.35000000000002</v>
      </c>
      <c r="BJ247" s="42">
        <v>10.478999999999999</v>
      </c>
      <c r="BK247" s="40">
        <f t="shared" si="55"/>
        <v>-736550</v>
      </c>
      <c r="BL247" s="41">
        <f>(BK247=BK2638)*AX247</f>
        <v>0</v>
      </c>
      <c r="BM247" s="62">
        <f>(BK247=BK2638)*AY247</f>
        <v>0</v>
      </c>
      <c r="BN247" s="62">
        <f t="shared" si="56"/>
        <v>0</v>
      </c>
      <c r="BO247" s="62">
        <f t="shared" si="57"/>
        <v>0</v>
      </c>
      <c r="BP247" s="41">
        <f>(BK247=BK2636)*AX247</f>
        <v>0</v>
      </c>
      <c r="BQ247" s="45">
        <f>(BK247=BK2636)*AY247</f>
        <v>0</v>
      </c>
      <c r="BR247" s="62">
        <f t="shared" si="60"/>
        <v>0</v>
      </c>
      <c r="BS247" s="62">
        <f t="shared" si="61"/>
        <v>0</v>
      </c>
      <c r="BT247" s="40">
        <f>(J19-BI247)*J10</f>
        <v>-3010650</v>
      </c>
      <c r="BU247" s="40">
        <f>(J21-BJ247)*J12</f>
        <v>2274100</v>
      </c>
      <c r="BV247" s="47"/>
      <c r="BW247" s="47"/>
      <c r="BX247" s="1"/>
      <c r="BY247" s="1"/>
      <c r="BZ247" s="1"/>
      <c r="CE247" s="4"/>
      <c r="CF247" s="5"/>
      <c r="CH247" s="1"/>
      <c r="CI247" s="1"/>
      <c r="CJ247" s="1"/>
      <c r="CK247" s="1"/>
      <c r="CL247" s="1"/>
      <c r="CM247" s="1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</row>
    <row r="248" spans="2:123" ht="21" customHeight="1" x14ac:dyDescent="0.25">
      <c r="B248" s="25">
        <f t="shared" si="47"/>
        <v>29101</v>
      </c>
      <c r="C248" s="26">
        <f t="shared" si="48"/>
        <v>27.858654253068131</v>
      </c>
      <c r="D248" s="27">
        <f t="shared" si="49"/>
        <v>329.15</v>
      </c>
      <c r="E248" s="27">
        <f t="shared" si="50"/>
        <v>11.815</v>
      </c>
      <c r="F248" s="26">
        <f t="shared" si="51"/>
        <v>329150</v>
      </c>
      <c r="G248" s="26">
        <f t="shared" si="52"/>
        <v>1181500</v>
      </c>
      <c r="H248" s="7"/>
      <c r="I248" s="3"/>
      <c r="J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41">
        <v>29101</v>
      </c>
      <c r="AY248" s="40">
        <f t="shared" si="53"/>
        <v>27.858654253068131</v>
      </c>
      <c r="AZ248" s="40">
        <f>BI248*K36</f>
        <v>329150</v>
      </c>
      <c r="BA248" s="40"/>
      <c r="BB248" s="40"/>
      <c r="BC248" s="40">
        <f>K41*BJ248</f>
        <v>1181500</v>
      </c>
      <c r="BD248" s="40"/>
      <c r="BE248" s="40"/>
      <c r="BF248" s="40">
        <f t="shared" si="54"/>
        <v>852350</v>
      </c>
      <c r="BG248" s="41">
        <f>(AY248=AY2636)*AX248</f>
        <v>0</v>
      </c>
      <c r="BH248" s="41">
        <f>(AY248=AY2638)*AX248</f>
        <v>0</v>
      </c>
      <c r="BI248" s="42">
        <v>329.15</v>
      </c>
      <c r="BJ248" s="42">
        <v>11.815</v>
      </c>
      <c r="BK248" s="40">
        <f t="shared" si="55"/>
        <v>-856350</v>
      </c>
      <c r="BL248" s="41">
        <f>(BK248=BK2638)*AX248</f>
        <v>0</v>
      </c>
      <c r="BM248" s="62">
        <f>(BK248=BK2638)*AY248</f>
        <v>0</v>
      </c>
      <c r="BN248" s="62">
        <f t="shared" si="56"/>
        <v>0</v>
      </c>
      <c r="BO248" s="62">
        <f t="shared" si="57"/>
        <v>0</v>
      </c>
      <c r="BP248" s="41">
        <f>(BK248=BK2636)*AX248</f>
        <v>0</v>
      </c>
      <c r="BQ248" s="45">
        <f>(BK248=BK2636)*AY248</f>
        <v>0</v>
      </c>
      <c r="BR248" s="62">
        <f t="shared" si="60"/>
        <v>0</v>
      </c>
      <c r="BS248" s="62">
        <f t="shared" si="61"/>
        <v>0</v>
      </c>
      <c r="BT248" s="40">
        <f>(J19-BI248)*J10</f>
        <v>-2996850</v>
      </c>
      <c r="BU248" s="40">
        <f>(J21-BJ248)*J12</f>
        <v>2140500</v>
      </c>
      <c r="BV248" s="47"/>
      <c r="BW248" s="47"/>
      <c r="BX248" s="1"/>
      <c r="BY248" s="1"/>
      <c r="BZ248" s="1"/>
      <c r="CE248" s="4"/>
      <c r="CF248" s="5"/>
      <c r="CH248" s="1"/>
      <c r="CI248" s="1"/>
      <c r="CJ248" s="1"/>
      <c r="CK248" s="1"/>
      <c r="CL248" s="1"/>
      <c r="CM248" s="1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</row>
    <row r="249" spans="2:123" ht="21" customHeight="1" x14ac:dyDescent="0.25">
      <c r="B249" s="25">
        <f t="shared" si="47"/>
        <v>29108</v>
      </c>
      <c r="C249" s="26">
        <f t="shared" si="48"/>
        <v>26.315589353612168</v>
      </c>
      <c r="D249" s="27">
        <f t="shared" si="49"/>
        <v>346.05</v>
      </c>
      <c r="E249" s="27">
        <f t="shared" si="50"/>
        <v>13.15</v>
      </c>
      <c r="F249" s="26">
        <f t="shared" si="51"/>
        <v>346050</v>
      </c>
      <c r="G249" s="26">
        <f t="shared" si="52"/>
        <v>1315000</v>
      </c>
      <c r="H249" s="7"/>
      <c r="I249" s="3"/>
      <c r="J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41">
        <v>29108</v>
      </c>
      <c r="AY249" s="40">
        <f t="shared" si="53"/>
        <v>26.315589353612168</v>
      </c>
      <c r="AZ249" s="40">
        <f>BI249*K36</f>
        <v>346050</v>
      </c>
      <c r="BA249" s="40"/>
      <c r="BB249" s="40"/>
      <c r="BC249" s="40">
        <f>K41*BJ249</f>
        <v>1315000</v>
      </c>
      <c r="BD249" s="40"/>
      <c r="BE249" s="40"/>
      <c r="BF249" s="40">
        <f t="shared" si="54"/>
        <v>968950</v>
      </c>
      <c r="BG249" s="41">
        <f>(AY249=AY2636)*AX249</f>
        <v>0</v>
      </c>
      <c r="BH249" s="41">
        <f>(AY249=AY2638)*AX249</f>
        <v>0</v>
      </c>
      <c r="BI249" s="42">
        <v>346.05</v>
      </c>
      <c r="BJ249" s="42">
        <v>13.15</v>
      </c>
      <c r="BK249" s="40">
        <f t="shared" si="55"/>
        <v>-972950</v>
      </c>
      <c r="BL249" s="41">
        <f>(BK249=BK2638)*AX249</f>
        <v>0</v>
      </c>
      <c r="BM249" s="62">
        <f>(BK249=BK2638)*AY249</f>
        <v>0</v>
      </c>
      <c r="BN249" s="62">
        <f t="shared" si="56"/>
        <v>0</v>
      </c>
      <c r="BO249" s="62">
        <f t="shared" si="57"/>
        <v>0</v>
      </c>
      <c r="BP249" s="41">
        <f>(BK249=BK2636)*AX249</f>
        <v>0</v>
      </c>
      <c r="BQ249" s="45">
        <f>(BK249=BK2636)*AY249</f>
        <v>0</v>
      </c>
      <c r="BR249" s="62">
        <f t="shared" si="60"/>
        <v>0</v>
      </c>
      <c r="BS249" s="62">
        <f t="shared" si="61"/>
        <v>0</v>
      </c>
      <c r="BT249" s="40">
        <f>(J19-BI249)*J10</f>
        <v>-2979950</v>
      </c>
      <c r="BU249" s="40">
        <f>(J21-BJ249)*J12</f>
        <v>2007000</v>
      </c>
      <c r="BV249" s="47"/>
      <c r="BW249" s="47"/>
      <c r="BX249" s="1"/>
      <c r="BY249" s="1"/>
      <c r="BZ249" s="1"/>
      <c r="CE249" s="4"/>
      <c r="CF249" s="5"/>
      <c r="CH249" s="1"/>
      <c r="CI249" s="1"/>
      <c r="CJ249" s="1"/>
      <c r="CK249" s="1"/>
      <c r="CL249" s="1"/>
      <c r="CM249" s="1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</row>
    <row r="250" spans="2:123" ht="21" customHeight="1" x14ac:dyDescent="0.25">
      <c r="B250" s="25">
        <f t="shared" si="47"/>
        <v>29115</v>
      </c>
      <c r="C250" s="26">
        <f t="shared" si="48"/>
        <v>24.949324324324323</v>
      </c>
      <c r="D250" s="27">
        <f t="shared" si="49"/>
        <v>369.25</v>
      </c>
      <c r="E250" s="27">
        <f t="shared" si="50"/>
        <v>14.8</v>
      </c>
      <c r="F250" s="26">
        <f t="shared" si="51"/>
        <v>369250</v>
      </c>
      <c r="G250" s="26">
        <f t="shared" si="52"/>
        <v>1480000</v>
      </c>
      <c r="H250" s="7"/>
      <c r="I250" s="3"/>
      <c r="J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41">
        <v>29115</v>
      </c>
      <c r="AY250" s="40">
        <f t="shared" si="53"/>
        <v>24.949324324324323</v>
      </c>
      <c r="AZ250" s="40">
        <f>BI250*K36</f>
        <v>369250</v>
      </c>
      <c r="BA250" s="40"/>
      <c r="BB250" s="40"/>
      <c r="BC250" s="40">
        <f>K41*BJ250</f>
        <v>1480000</v>
      </c>
      <c r="BD250" s="40"/>
      <c r="BE250" s="40"/>
      <c r="BF250" s="40">
        <f t="shared" si="54"/>
        <v>1110750</v>
      </c>
      <c r="BG250" s="41">
        <f>(AY250=AY2636)*AX250</f>
        <v>0</v>
      </c>
      <c r="BH250" s="41">
        <f>(AY250=AY2638)*AX250</f>
        <v>0</v>
      </c>
      <c r="BI250" s="42">
        <v>369.25</v>
      </c>
      <c r="BJ250" s="42">
        <v>14.8</v>
      </c>
      <c r="BK250" s="40">
        <f t="shared" si="55"/>
        <v>-1114750.0000000002</v>
      </c>
      <c r="BL250" s="41">
        <f>(BK250=BK2638)*AX250</f>
        <v>0</v>
      </c>
      <c r="BM250" s="62">
        <f>(BK250=BK2638)*AY250</f>
        <v>0</v>
      </c>
      <c r="BN250" s="62">
        <f t="shared" si="56"/>
        <v>0</v>
      </c>
      <c r="BO250" s="62">
        <f t="shared" si="57"/>
        <v>0</v>
      </c>
      <c r="BP250" s="41">
        <f>(BK250=BK2636)*AX250</f>
        <v>0</v>
      </c>
      <c r="BQ250" s="45">
        <f>(BK250=BK2636)*AY250</f>
        <v>0</v>
      </c>
      <c r="BR250" s="62">
        <f t="shared" si="60"/>
        <v>0</v>
      </c>
      <c r="BS250" s="62">
        <f t="shared" si="61"/>
        <v>0</v>
      </c>
      <c r="BT250" s="40">
        <f>(J19-BI250)*J10</f>
        <v>-2956750</v>
      </c>
      <c r="BU250" s="40">
        <f>(J21-BJ250)*J12</f>
        <v>1841999.9999999998</v>
      </c>
      <c r="BV250" s="47"/>
      <c r="BW250" s="47"/>
      <c r="BX250" s="1"/>
      <c r="BY250" s="1"/>
      <c r="BZ250" s="1"/>
      <c r="CE250" s="4"/>
      <c r="CF250" s="5"/>
      <c r="CH250" s="1"/>
      <c r="CI250" s="1"/>
      <c r="CJ250" s="1"/>
      <c r="CK250" s="1"/>
      <c r="CL250" s="1"/>
      <c r="CM250" s="1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</row>
    <row r="251" spans="2:123" ht="21" customHeight="1" x14ac:dyDescent="0.25">
      <c r="B251" s="25">
        <f t="shared" si="47"/>
        <v>29122</v>
      </c>
      <c r="C251" s="26">
        <f t="shared" si="48"/>
        <v>24.09090909090909</v>
      </c>
      <c r="D251" s="27">
        <f t="shared" si="49"/>
        <v>397.5</v>
      </c>
      <c r="E251" s="27">
        <f t="shared" si="50"/>
        <v>16.5</v>
      </c>
      <c r="F251" s="26">
        <f t="shared" si="51"/>
        <v>397500</v>
      </c>
      <c r="G251" s="26">
        <f t="shared" si="52"/>
        <v>1650000</v>
      </c>
      <c r="H251" s="7"/>
      <c r="I251" s="3"/>
      <c r="J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41">
        <v>29122</v>
      </c>
      <c r="AY251" s="40">
        <f t="shared" si="53"/>
        <v>24.09090909090909</v>
      </c>
      <c r="AZ251" s="40">
        <f>BI251*K36</f>
        <v>397500</v>
      </c>
      <c r="BA251" s="40"/>
      <c r="BB251" s="40"/>
      <c r="BC251" s="40">
        <f>K41*BJ251</f>
        <v>1650000</v>
      </c>
      <c r="BD251" s="40"/>
      <c r="BE251" s="40"/>
      <c r="BF251" s="40">
        <f t="shared" si="54"/>
        <v>1252500</v>
      </c>
      <c r="BG251" s="41">
        <f>(AY251=AY2636)*AX251</f>
        <v>0</v>
      </c>
      <c r="BH251" s="41">
        <f>(AY251=AY2638)*AX251</f>
        <v>0</v>
      </c>
      <c r="BI251" s="42">
        <v>397.5</v>
      </c>
      <c r="BJ251" s="42">
        <v>16.5</v>
      </c>
      <c r="BK251" s="40">
        <f t="shared" si="55"/>
        <v>-1256500</v>
      </c>
      <c r="BL251" s="41">
        <f>(BK251=BK2638)*AX251</f>
        <v>0</v>
      </c>
      <c r="BM251" s="62">
        <f>(BK251=BK2638)*AY251</f>
        <v>0</v>
      </c>
      <c r="BN251" s="62">
        <f t="shared" si="56"/>
        <v>0</v>
      </c>
      <c r="BO251" s="62">
        <f t="shared" si="57"/>
        <v>0</v>
      </c>
      <c r="BP251" s="41">
        <f>(BK251=BK2636)*AX251</f>
        <v>0</v>
      </c>
      <c r="BQ251" s="45">
        <f>(BK251=BK2636)*AY251</f>
        <v>0</v>
      </c>
      <c r="BR251" s="62">
        <f t="shared" si="60"/>
        <v>0</v>
      </c>
      <c r="BS251" s="62">
        <f t="shared" si="61"/>
        <v>0</v>
      </c>
      <c r="BT251" s="40">
        <f>(J19-BI251)*J10</f>
        <v>-2928500</v>
      </c>
      <c r="BU251" s="40">
        <f>(J21-BJ251)*J12</f>
        <v>1672000</v>
      </c>
      <c r="BV251" s="47"/>
      <c r="BW251" s="47"/>
      <c r="BX251" s="1"/>
      <c r="BY251" s="1"/>
      <c r="BZ251" s="1"/>
      <c r="CE251" s="4"/>
      <c r="CF251" s="5"/>
      <c r="CH251" s="1"/>
      <c r="CI251" s="1"/>
      <c r="CJ251" s="1"/>
      <c r="CK251" s="1"/>
      <c r="CL251" s="1"/>
      <c r="CM251" s="1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</row>
    <row r="252" spans="2:123" ht="21" customHeight="1" x14ac:dyDescent="0.25">
      <c r="B252" s="25">
        <f t="shared" si="47"/>
        <v>29129</v>
      </c>
      <c r="C252" s="26">
        <f t="shared" si="48"/>
        <v>24.382911392405063</v>
      </c>
      <c r="D252" s="27">
        <f t="shared" si="49"/>
        <v>385.25</v>
      </c>
      <c r="E252" s="27">
        <f t="shared" si="50"/>
        <v>15.8</v>
      </c>
      <c r="F252" s="26">
        <f t="shared" si="51"/>
        <v>385250</v>
      </c>
      <c r="G252" s="26">
        <f t="shared" si="52"/>
        <v>1580000</v>
      </c>
      <c r="H252" s="7"/>
      <c r="I252" s="3"/>
      <c r="J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41">
        <v>29129</v>
      </c>
      <c r="AY252" s="40">
        <f t="shared" si="53"/>
        <v>24.382911392405063</v>
      </c>
      <c r="AZ252" s="40">
        <f>BI252*K36</f>
        <v>385250</v>
      </c>
      <c r="BA252" s="40"/>
      <c r="BB252" s="40"/>
      <c r="BC252" s="40">
        <f>K41*BJ252</f>
        <v>1580000</v>
      </c>
      <c r="BD252" s="40"/>
      <c r="BE252" s="40"/>
      <c r="BF252" s="40">
        <f t="shared" si="54"/>
        <v>1194750</v>
      </c>
      <c r="BG252" s="41">
        <f>(AY252=AY2636)*AX252</f>
        <v>0</v>
      </c>
      <c r="BH252" s="41">
        <f>(AY252=AY2638)*AX252</f>
        <v>0</v>
      </c>
      <c r="BI252" s="42">
        <v>385.25</v>
      </c>
      <c r="BJ252" s="42">
        <v>15.8</v>
      </c>
      <c r="BK252" s="40">
        <f t="shared" si="55"/>
        <v>-1198750.0000000002</v>
      </c>
      <c r="BL252" s="41">
        <f>(BK252=BK2638)*AX252</f>
        <v>0</v>
      </c>
      <c r="BM252" s="62">
        <f>(BK252=BK2638)*AY252</f>
        <v>0</v>
      </c>
      <c r="BN252" s="62">
        <f t="shared" si="56"/>
        <v>0</v>
      </c>
      <c r="BO252" s="62">
        <f t="shared" si="57"/>
        <v>0</v>
      </c>
      <c r="BP252" s="41">
        <f>(BK252=BK2636)*AX252</f>
        <v>0</v>
      </c>
      <c r="BQ252" s="45">
        <f>(BK252=BK2636)*AY252</f>
        <v>0</v>
      </c>
      <c r="BR252" s="62">
        <f t="shared" si="60"/>
        <v>0</v>
      </c>
      <c r="BS252" s="62">
        <f t="shared" si="61"/>
        <v>0</v>
      </c>
      <c r="BT252" s="40">
        <f>(J19-BI252)*J10</f>
        <v>-2940750</v>
      </c>
      <c r="BU252" s="40">
        <f>(J21-BJ252)*J12</f>
        <v>1741999.9999999998</v>
      </c>
      <c r="BV252" s="47"/>
      <c r="BW252" s="47"/>
      <c r="BX252" s="1"/>
      <c r="BY252" s="1"/>
      <c r="BZ252" s="1"/>
      <c r="CE252" s="4"/>
      <c r="CF252" s="5"/>
      <c r="CH252" s="1"/>
      <c r="CI252" s="1"/>
      <c r="CJ252" s="1"/>
      <c r="CK252" s="1"/>
      <c r="CL252" s="1"/>
      <c r="CM252" s="1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</row>
    <row r="253" spans="2:123" ht="21" customHeight="1" x14ac:dyDescent="0.25">
      <c r="B253" s="25">
        <f t="shared" si="47"/>
        <v>29136</v>
      </c>
      <c r="C253" s="26">
        <f t="shared" si="48"/>
        <v>22.753456221198157</v>
      </c>
      <c r="D253" s="27">
        <f t="shared" si="49"/>
        <v>395</v>
      </c>
      <c r="E253" s="27">
        <f t="shared" si="50"/>
        <v>17.36</v>
      </c>
      <c r="F253" s="26">
        <f t="shared" si="51"/>
        <v>395000</v>
      </c>
      <c r="G253" s="26">
        <f t="shared" si="52"/>
        <v>1736000</v>
      </c>
      <c r="H253" s="7"/>
      <c r="I253" s="3"/>
      <c r="J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41">
        <v>29136</v>
      </c>
      <c r="AY253" s="40">
        <f t="shared" si="53"/>
        <v>22.753456221198157</v>
      </c>
      <c r="AZ253" s="40">
        <f>BI253*K36</f>
        <v>395000</v>
      </c>
      <c r="BA253" s="40"/>
      <c r="BB253" s="40"/>
      <c r="BC253" s="40">
        <f>K41*BJ253</f>
        <v>1736000</v>
      </c>
      <c r="BD253" s="40"/>
      <c r="BE253" s="40"/>
      <c r="BF253" s="40">
        <f t="shared" si="54"/>
        <v>1341000</v>
      </c>
      <c r="BG253" s="41">
        <f>(AY253=AY2636)*AX253</f>
        <v>0</v>
      </c>
      <c r="BH253" s="41">
        <f>(AY253=AY2638)*AX253</f>
        <v>0</v>
      </c>
      <c r="BI253" s="42">
        <v>395</v>
      </c>
      <c r="BJ253" s="42">
        <v>17.36</v>
      </c>
      <c r="BK253" s="40">
        <f t="shared" si="55"/>
        <v>-1345000</v>
      </c>
      <c r="BL253" s="41">
        <f>(BK253=BK2638)*AX253</f>
        <v>0</v>
      </c>
      <c r="BM253" s="62">
        <f>(BK253=BK2638)*AY253</f>
        <v>0</v>
      </c>
      <c r="BN253" s="62">
        <f t="shared" si="56"/>
        <v>0</v>
      </c>
      <c r="BO253" s="62">
        <f t="shared" si="57"/>
        <v>0</v>
      </c>
      <c r="BP253" s="41">
        <f>(BK253=BK2636)*AX253</f>
        <v>0</v>
      </c>
      <c r="BQ253" s="45">
        <f>(BK253=BK2636)*AY253</f>
        <v>0</v>
      </c>
      <c r="BR253" s="62">
        <f t="shared" si="60"/>
        <v>0</v>
      </c>
      <c r="BS253" s="62">
        <f t="shared" si="61"/>
        <v>0</v>
      </c>
      <c r="BT253" s="40">
        <f>(J19-BI253)*J10</f>
        <v>-2931000</v>
      </c>
      <c r="BU253" s="40">
        <f>(J21-BJ253)*J12</f>
        <v>1586000</v>
      </c>
      <c r="BV253" s="47"/>
      <c r="BW253" s="47"/>
      <c r="BX253" s="1"/>
      <c r="BY253" s="1"/>
      <c r="BZ253" s="1"/>
      <c r="CE253" s="4"/>
      <c r="CF253" s="5"/>
      <c r="CH253" s="1"/>
      <c r="CI253" s="1"/>
      <c r="CJ253" s="1"/>
      <c r="CK253" s="1"/>
      <c r="CL253" s="1"/>
      <c r="CM253" s="1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</row>
    <row r="254" spans="2:123" ht="21" customHeight="1" x14ac:dyDescent="0.25">
      <c r="B254" s="25">
        <f t="shared" si="47"/>
        <v>29143</v>
      </c>
      <c r="C254" s="26">
        <f t="shared" si="48"/>
        <v>22.855481244547832</v>
      </c>
      <c r="D254" s="27">
        <f t="shared" si="49"/>
        <v>393</v>
      </c>
      <c r="E254" s="27">
        <f t="shared" si="50"/>
        <v>17.195</v>
      </c>
      <c r="F254" s="26">
        <f t="shared" si="51"/>
        <v>393000</v>
      </c>
      <c r="G254" s="26">
        <f t="shared" si="52"/>
        <v>1719500</v>
      </c>
      <c r="H254" s="7"/>
      <c r="I254" s="3"/>
      <c r="J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41">
        <v>29143</v>
      </c>
      <c r="AY254" s="40">
        <f t="shared" si="53"/>
        <v>22.855481244547832</v>
      </c>
      <c r="AZ254" s="40">
        <f>BI254*K36</f>
        <v>393000</v>
      </c>
      <c r="BA254" s="40"/>
      <c r="BB254" s="40"/>
      <c r="BC254" s="40">
        <f>K41*BJ254</f>
        <v>1719500</v>
      </c>
      <c r="BD254" s="40"/>
      <c r="BE254" s="40"/>
      <c r="BF254" s="40">
        <f t="shared" si="54"/>
        <v>1326500</v>
      </c>
      <c r="BG254" s="41">
        <f>(AY254=AY2636)*AX254</f>
        <v>0</v>
      </c>
      <c r="BH254" s="41">
        <f>(AY254=AY2638)*AX254</f>
        <v>0</v>
      </c>
      <c r="BI254" s="42">
        <v>393</v>
      </c>
      <c r="BJ254" s="42">
        <v>17.195</v>
      </c>
      <c r="BK254" s="40">
        <f t="shared" si="55"/>
        <v>-1330500.0000000002</v>
      </c>
      <c r="BL254" s="41">
        <f>(BK254=BK2638)*AX254</f>
        <v>0</v>
      </c>
      <c r="BM254" s="62">
        <f>(BK254=BK2638)*AY254</f>
        <v>0</v>
      </c>
      <c r="BN254" s="62">
        <f t="shared" si="56"/>
        <v>0</v>
      </c>
      <c r="BO254" s="62">
        <f t="shared" si="57"/>
        <v>0</v>
      </c>
      <c r="BP254" s="41">
        <f>(BK254=BK2636)*AX254</f>
        <v>0</v>
      </c>
      <c r="BQ254" s="45">
        <f>(BK254=BK2636)*AY254</f>
        <v>0</v>
      </c>
      <c r="BR254" s="62">
        <f t="shared" si="60"/>
        <v>0</v>
      </c>
      <c r="BS254" s="62">
        <f t="shared" si="61"/>
        <v>0</v>
      </c>
      <c r="BT254" s="40">
        <f>(J19-BI254)*J10</f>
        <v>-2933000</v>
      </c>
      <c r="BU254" s="40">
        <f>(J21-BJ254)*J12</f>
        <v>1602499.9999999998</v>
      </c>
      <c r="BV254" s="47"/>
      <c r="BW254" s="47"/>
      <c r="BX254" s="1"/>
      <c r="BY254" s="1"/>
      <c r="BZ254" s="1"/>
      <c r="CE254" s="4"/>
      <c r="CF254" s="5"/>
      <c r="CH254" s="1"/>
      <c r="CI254" s="1"/>
      <c r="CJ254" s="1"/>
      <c r="CK254" s="1"/>
      <c r="CL254" s="1"/>
      <c r="CM254" s="1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</row>
    <row r="255" spans="2:123" ht="21" customHeight="1" x14ac:dyDescent="0.25">
      <c r="B255" s="25">
        <f t="shared" si="47"/>
        <v>29150</v>
      </c>
      <c r="C255" s="26">
        <f t="shared" si="48"/>
        <v>22.742424242424242</v>
      </c>
      <c r="D255" s="27">
        <f t="shared" si="49"/>
        <v>375.25</v>
      </c>
      <c r="E255" s="27">
        <f t="shared" si="50"/>
        <v>16.5</v>
      </c>
      <c r="F255" s="26">
        <f t="shared" si="51"/>
        <v>375250</v>
      </c>
      <c r="G255" s="26">
        <f t="shared" si="52"/>
        <v>1650000</v>
      </c>
      <c r="H255" s="7"/>
      <c r="I255" s="3"/>
      <c r="J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41">
        <v>29150</v>
      </c>
      <c r="AY255" s="40">
        <f t="shared" si="53"/>
        <v>22.742424242424242</v>
      </c>
      <c r="AZ255" s="40">
        <f>BI255*K36</f>
        <v>375250</v>
      </c>
      <c r="BA255" s="40"/>
      <c r="BB255" s="40"/>
      <c r="BC255" s="40">
        <f>K41*BJ255</f>
        <v>1650000</v>
      </c>
      <c r="BD255" s="40"/>
      <c r="BE255" s="40"/>
      <c r="BF255" s="40">
        <f t="shared" si="54"/>
        <v>1274750</v>
      </c>
      <c r="BG255" s="41">
        <f>(AY255=AY2636)*AX255</f>
        <v>0</v>
      </c>
      <c r="BH255" s="41">
        <f>(AY255=AY2638)*AX255</f>
        <v>0</v>
      </c>
      <c r="BI255" s="42">
        <v>375.25</v>
      </c>
      <c r="BJ255" s="42">
        <v>16.5</v>
      </c>
      <c r="BK255" s="40">
        <f t="shared" si="55"/>
        <v>-1278750</v>
      </c>
      <c r="BL255" s="41">
        <f>(BK255=BK2638)*AX255</f>
        <v>0</v>
      </c>
      <c r="BM255" s="62">
        <f>(BK255=BK2638)*AY255</f>
        <v>0</v>
      </c>
      <c r="BN255" s="62">
        <f t="shared" si="56"/>
        <v>0</v>
      </c>
      <c r="BO255" s="62">
        <f t="shared" si="57"/>
        <v>0</v>
      </c>
      <c r="BP255" s="41">
        <f>(BK255=BK2636)*AX255</f>
        <v>0</v>
      </c>
      <c r="BQ255" s="45">
        <f>(BK255=BK2636)*AY255</f>
        <v>0</v>
      </c>
      <c r="BR255" s="62">
        <f t="shared" si="60"/>
        <v>0</v>
      </c>
      <c r="BS255" s="62">
        <f t="shared" si="61"/>
        <v>0</v>
      </c>
      <c r="BT255" s="40">
        <f>(J19-BI255)*J10</f>
        <v>-2950750</v>
      </c>
      <c r="BU255" s="40">
        <f>(J21-BJ255)*J12</f>
        <v>1672000</v>
      </c>
      <c r="BV255" s="47"/>
      <c r="BW255" s="47"/>
      <c r="BX255" s="1"/>
      <c r="BY255" s="1"/>
      <c r="BZ255" s="1"/>
      <c r="CE255" s="4"/>
      <c r="CF255" s="5"/>
      <c r="CH255" s="1"/>
      <c r="CI255" s="1"/>
      <c r="CJ255" s="1"/>
      <c r="CK255" s="1"/>
      <c r="CL255" s="1"/>
      <c r="CM255" s="1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</row>
    <row r="256" spans="2:123" ht="21" customHeight="1" x14ac:dyDescent="0.25">
      <c r="B256" s="25">
        <f t="shared" si="47"/>
        <v>29157</v>
      </c>
      <c r="C256" s="26">
        <f t="shared" si="48"/>
        <v>23.228518057285182</v>
      </c>
      <c r="D256" s="27">
        <f t="shared" si="49"/>
        <v>373.05</v>
      </c>
      <c r="E256" s="27">
        <f t="shared" si="50"/>
        <v>16.059999999999999</v>
      </c>
      <c r="F256" s="26">
        <f t="shared" si="51"/>
        <v>373050</v>
      </c>
      <c r="G256" s="26">
        <f t="shared" si="52"/>
        <v>1605999.9999999998</v>
      </c>
      <c r="H256" s="7"/>
      <c r="I256" s="3"/>
      <c r="J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41">
        <v>29157</v>
      </c>
      <c r="AY256" s="40">
        <f t="shared" si="53"/>
        <v>23.228518057285182</v>
      </c>
      <c r="AZ256" s="40">
        <f>BI256*K36</f>
        <v>373050</v>
      </c>
      <c r="BA256" s="40"/>
      <c r="BB256" s="40"/>
      <c r="BC256" s="40">
        <f>K41*BJ256</f>
        <v>1605999.9999999998</v>
      </c>
      <c r="BD256" s="40"/>
      <c r="BE256" s="40"/>
      <c r="BF256" s="40">
        <f t="shared" si="54"/>
        <v>1232949.9999999998</v>
      </c>
      <c r="BG256" s="41">
        <f>(AY256=AY2636)*AX256</f>
        <v>0</v>
      </c>
      <c r="BH256" s="41">
        <f>(AY256=AY2638)*AX256</f>
        <v>0</v>
      </c>
      <c r="BI256" s="42">
        <v>373.05</v>
      </c>
      <c r="BJ256" s="42">
        <v>16.059999999999999</v>
      </c>
      <c r="BK256" s="40">
        <f t="shared" si="55"/>
        <v>-1236950</v>
      </c>
      <c r="BL256" s="41">
        <f>(BK256=BK2638)*AX256</f>
        <v>0</v>
      </c>
      <c r="BM256" s="62">
        <f>(BK256=BK2638)*AY256</f>
        <v>0</v>
      </c>
      <c r="BN256" s="62">
        <f t="shared" si="56"/>
        <v>0</v>
      </c>
      <c r="BO256" s="62">
        <f t="shared" si="57"/>
        <v>0</v>
      </c>
      <c r="BP256" s="41">
        <f>(BK256=BK2636)*AX256</f>
        <v>0</v>
      </c>
      <c r="BQ256" s="45">
        <f>(BK256=BK2636)*AY256</f>
        <v>0</v>
      </c>
      <c r="BR256" s="62">
        <v>0</v>
      </c>
      <c r="BS256" s="62">
        <v>0</v>
      </c>
      <c r="BT256" s="40">
        <f>(J19-BI256)*J10</f>
        <v>-2952950</v>
      </c>
      <c r="BU256" s="40">
        <f>(J21-BJ256)*J12</f>
        <v>1716000</v>
      </c>
      <c r="BV256" s="47"/>
      <c r="BW256" s="47"/>
      <c r="BX256" s="1"/>
      <c r="BY256" s="1"/>
      <c r="BZ256" s="1"/>
      <c r="CE256" s="4"/>
      <c r="CF256" s="5"/>
      <c r="CH256" s="1"/>
      <c r="CI256" s="1"/>
      <c r="CJ256" s="1"/>
      <c r="CK256" s="1"/>
      <c r="CL256" s="1"/>
      <c r="CM256" s="1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</row>
    <row r="257" spans="2:123" ht="21" customHeight="1" x14ac:dyDescent="0.25">
      <c r="B257" s="25">
        <f t="shared" si="47"/>
        <v>29164</v>
      </c>
      <c r="C257" s="26">
        <f t="shared" si="48"/>
        <v>23.911042944785276</v>
      </c>
      <c r="D257" s="27">
        <f t="shared" si="49"/>
        <v>389.75</v>
      </c>
      <c r="E257" s="27">
        <f t="shared" si="50"/>
        <v>16.3</v>
      </c>
      <c r="F257" s="26">
        <f t="shared" si="51"/>
        <v>389750</v>
      </c>
      <c r="G257" s="26">
        <f t="shared" si="52"/>
        <v>1630000</v>
      </c>
      <c r="H257" s="7"/>
      <c r="I257" s="3"/>
      <c r="J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41">
        <v>29164</v>
      </c>
      <c r="AY257" s="40">
        <f t="shared" si="53"/>
        <v>23.911042944785276</v>
      </c>
      <c r="AZ257" s="40">
        <f>BI257*K36</f>
        <v>389750</v>
      </c>
      <c r="BA257" s="40"/>
      <c r="BB257" s="40"/>
      <c r="BC257" s="40">
        <f>K41*BJ257</f>
        <v>1630000</v>
      </c>
      <c r="BD257" s="40"/>
      <c r="BE257" s="40"/>
      <c r="BF257" s="40">
        <f t="shared" si="54"/>
        <v>1240250</v>
      </c>
      <c r="BG257" s="41">
        <f>(AY257=AY2636)*AX257</f>
        <v>0</v>
      </c>
      <c r="BH257" s="41">
        <f>(AY257=AY2638)*AX257</f>
        <v>0</v>
      </c>
      <c r="BI257" s="42">
        <v>389.75</v>
      </c>
      <c r="BJ257" s="42">
        <v>16.3</v>
      </c>
      <c r="BK257" s="40">
        <f t="shared" si="55"/>
        <v>-1244250.0000000002</v>
      </c>
      <c r="BL257" s="41">
        <f>(BK257=BK2638)*AX257</f>
        <v>0</v>
      </c>
      <c r="BM257" s="62">
        <f>(BK257=BK2638)*AY257</f>
        <v>0</v>
      </c>
      <c r="BN257" s="62">
        <f t="shared" si="56"/>
        <v>0</v>
      </c>
      <c r="BO257" s="62">
        <f t="shared" si="57"/>
        <v>0</v>
      </c>
      <c r="BP257" s="41">
        <f>(BK257=BK2636)*AX257</f>
        <v>0</v>
      </c>
      <c r="BQ257" s="45">
        <f>(BK257=BK2636)*AY257</f>
        <v>0</v>
      </c>
      <c r="BR257" s="62">
        <f t="shared" ref="BR257:BR288" si="62">(BQ257&gt;0)*BI257</f>
        <v>0</v>
      </c>
      <c r="BS257" s="62">
        <f t="shared" ref="BS257:BS288" si="63">(BQ257&gt;0)*BJ257</f>
        <v>0</v>
      </c>
      <c r="BT257" s="40">
        <f>(J19-BI257)*J10</f>
        <v>-2936250</v>
      </c>
      <c r="BU257" s="40">
        <f>(J21-BJ257)*J12</f>
        <v>1691999.9999999998</v>
      </c>
      <c r="BV257" s="47"/>
      <c r="BW257" s="47"/>
      <c r="BX257" s="1"/>
      <c r="BY257" s="1"/>
      <c r="BZ257" s="1"/>
      <c r="CE257" s="4"/>
      <c r="CF257" s="5"/>
      <c r="CH257" s="1"/>
      <c r="CI257" s="1"/>
      <c r="CJ257" s="1"/>
      <c r="CK257" s="1"/>
      <c r="CL257" s="1"/>
      <c r="CM257" s="1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</row>
    <row r="258" spans="2:123" ht="21" customHeight="1" x14ac:dyDescent="0.25">
      <c r="B258" s="25">
        <f t="shared" si="47"/>
        <v>29171</v>
      </c>
      <c r="C258" s="26">
        <f t="shared" si="48"/>
        <v>24.170792079207921</v>
      </c>
      <c r="D258" s="27">
        <f t="shared" si="49"/>
        <v>390.6</v>
      </c>
      <c r="E258" s="27">
        <f t="shared" si="50"/>
        <v>16.16</v>
      </c>
      <c r="F258" s="26">
        <f t="shared" si="51"/>
        <v>390600</v>
      </c>
      <c r="G258" s="26">
        <f t="shared" si="52"/>
        <v>1616000</v>
      </c>
      <c r="H258" s="7"/>
      <c r="I258" s="3"/>
      <c r="J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41">
        <v>29171</v>
      </c>
      <c r="AY258" s="40">
        <f t="shared" si="53"/>
        <v>24.170792079207921</v>
      </c>
      <c r="AZ258" s="40">
        <f>BI258*K36</f>
        <v>390600</v>
      </c>
      <c r="BA258" s="40"/>
      <c r="BB258" s="40"/>
      <c r="BC258" s="40">
        <f>K41*BJ258</f>
        <v>1616000</v>
      </c>
      <c r="BD258" s="40"/>
      <c r="BE258" s="40"/>
      <c r="BF258" s="40">
        <f t="shared" si="54"/>
        <v>1225400</v>
      </c>
      <c r="BG258" s="41">
        <f>(AY258=AY2636)*AX258</f>
        <v>0</v>
      </c>
      <c r="BH258" s="41">
        <f>(AY258=AY2638)*AX258</f>
        <v>0</v>
      </c>
      <c r="BI258" s="42">
        <v>390.6</v>
      </c>
      <c r="BJ258" s="42">
        <v>16.16</v>
      </c>
      <c r="BK258" s="40">
        <f t="shared" si="55"/>
        <v>-1229400.0000000002</v>
      </c>
      <c r="BL258" s="41">
        <f>(BK258=BK2638)*AX258</f>
        <v>0</v>
      </c>
      <c r="BM258" s="62">
        <f>(BK258=BK2638)*AY258</f>
        <v>0</v>
      </c>
      <c r="BN258" s="62">
        <f t="shared" si="56"/>
        <v>0</v>
      </c>
      <c r="BO258" s="62">
        <f t="shared" si="57"/>
        <v>0</v>
      </c>
      <c r="BP258" s="41">
        <f>(BK258=BK2636)*AX258</f>
        <v>0</v>
      </c>
      <c r="BQ258" s="45">
        <f>(BK258=BK2636)*AY258</f>
        <v>0</v>
      </c>
      <c r="BR258" s="62">
        <f t="shared" si="62"/>
        <v>0</v>
      </c>
      <c r="BS258" s="62">
        <f t="shared" si="63"/>
        <v>0</v>
      </c>
      <c r="BT258" s="40">
        <f>(J19-BI258)*J10</f>
        <v>-2935400</v>
      </c>
      <c r="BU258" s="40">
        <f>(J21-BJ258)*J12</f>
        <v>1705999.9999999998</v>
      </c>
      <c r="BV258" s="47"/>
      <c r="BW258" s="47"/>
      <c r="BX258" s="1"/>
      <c r="BY258" s="1"/>
      <c r="BZ258" s="1"/>
      <c r="CE258" s="4"/>
      <c r="CF258" s="5"/>
      <c r="CH258" s="1"/>
      <c r="CI258" s="1"/>
      <c r="CJ258" s="1"/>
      <c r="CK258" s="1"/>
      <c r="CL258" s="1"/>
      <c r="CM258" s="1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</row>
    <row r="259" spans="2:123" ht="21" customHeight="1" x14ac:dyDescent="0.25">
      <c r="B259" s="25">
        <f t="shared" si="47"/>
        <v>29178</v>
      </c>
      <c r="C259" s="26">
        <f t="shared" si="48"/>
        <v>24.306748466257666</v>
      </c>
      <c r="D259" s="27">
        <f t="shared" si="49"/>
        <v>396.2</v>
      </c>
      <c r="E259" s="27">
        <f t="shared" si="50"/>
        <v>16.3</v>
      </c>
      <c r="F259" s="26">
        <f t="shared" si="51"/>
        <v>396200</v>
      </c>
      <c r="G259" s="26">
        <f t="shared" si="52"/>
        <v>1630000</v>
      </c>
      <c r="H259" s="7"/>
      <c r="I259" s="3"/>
      <c r="J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41">
        <v>29178</v>
      </c>
      <c r="AY259" s="40">
        <f t="shared" si="53"/>
        <v>24.306748466257666</v>
      </c>
      <c r="AZ259" s="40">
        <f>BI259*K36</f>
        <v>396200</v>
      </c>
      <c r="BA259" s="40"/>
      <c r="BB259" s="40"/>
      <c r="BC259" s="40">
        <f>K41*BJ259</f>
        <v>1630000</v>
      </c>
      <c r="BD259" s="40"/>
      <c r="BE259" s="40"/>
      <c r="BF259" s="40">
        <f t="shared" si="54"/>
        <v>1233800</v>
      </c>
      <c r="BG259" s="41">
        <f>(AY259=AY2636)*AX259</f>
        <v>0</v>
      </c>
      <c r="BH259" s="41">
        <f>(AY259=AY2638)*AX259</f>
        <v>0</v>
      </c>
      <c r="BI259" s="42">
        <v>396.2</v>
      </c>
      <c r="BJ259" s="42">
        <v>16.3</v>
      </c>
      <c r="BK259" s="40">
        <f t="shared" si="55"/>
        <v>-1237800.0000000002</v>
      </c>
      <c r="BL259" s="41">
        <f>(BK259=BK2638)*AX259</f>
        <v>0</v>
      </c>
      <c r="BM259" s="62">
        <f>(BK259=BK2638)*AY259</f>
        <v>0</v>
      </c>
      <c r="BN259" s="62">
        <f t="shared" si="56"/>
        <v>0</v>
      </c>
      <c r="BO259" s="62">
        <f t="shared" si="57"/>
        <v>0</v>
      </c>
      <c r="BP259" s="41">
        <f>(BK259=BK2636)*AX259</f>
        <v>0</v>
      </c>
      <c r="BQ259" s="45">
        <f>(BK259=BK2636)*AY259</f>
        <v>0</v>
      </c>
      <c r="BR259" s="62">
        <f t="shared" si="62"/>
        <v>0</v>
      </c>
      <c r="BS259" s="62">
        <f t="shared" si="63"/>
        <v>0</v>
      </c>
      <c r="BT259" s="40">
        <f>(J19-BI259)*J10</f>
        <v>-2929800</v>
      </c>
      <c r="BU259" s="40">
        <f>(J21-BJ259)*J12</f>
        <v>1691999.9999999998</v>
      </c>
      <c r="BV259" s="47"/>
      <c r="BW259" s="47"/>
      <c r="BX259" s="1"/>
      <c r="BY259" s="1"/>
      <c r="BZ259" s="1"/>
      <c r="CE259" s="4"/>
      <c r="CF259" s="5"/>
      <c r="CH259" s="1"/>
      <c r="CI259" s="1"/>
      <c r="CJ259" s="1"/>
      <c r="CK259" s="1"/>
      <c r="CL259" s="1"/>
      <c r="CM259" s="1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</row>
    <row r="260" spans="2:123" ht="21" customHeight="1" x14ac:dyDescent="0.25">
      <c r="B260" s="25">
        <f t="shared" ref="B260:B323" si="64">AX260</f>
        <v>29185</v>
      </c>
      <c r="C260" s="26">
        <f t="shared" ref="C260:C323" si="65">AY260</f>
        <v>22.157698454981354</v>
      </c>
      <c r="D260" s="27">
        <f t="shared" ref="D260:D323" si="66">BI260</f>
        <v>415.9</v>
      </c>
      <c r="E260" s="27">
        <f t="shared" ref="E260:E323" si="67">BJ260</f>
        <v>18.77</v>
      </c>
      <c r="F260" s="26">
        <f t="shared" ref="F260:F323" si="68">AZ260</f>
        <v>415900</v>
      </c>
      <c r="G260" s="26">
        <f t="shared" ref="G260:G323" si="69">BC260</f>
        <v>1877000</v>
      </c>
      <c r="H260" s="7"/>
      <c r="I260" s="3"/>
      <c r="J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41">
        <v>29185</v>
      </c>
      <c r="AY260" s="40">
        <f t="shared" ref="AY260:AY264" si="70">BI260/BJ260</f>
        <v>22.157698454981354</v>
      </c>
      <c r="AZ260" s="40">
        <f>BI260*K36</f>
        <v>415900</v>
      </c>
      <c r="BA260" s="40"/>
      <c r="BB260" s="40"/>
      <c r="BC260" s="40">
        <f>K41*BJ260</f>
        <v>1877000</v>
      </c>
      <c r="BD260" s="40"/>
      <c r="BE260" s="40"/>
      <c r="BF260" s="40">
        <f t="shared" ref="BF260:BF323" si="71">BC260-AZ260</f>
        <v>1461100</v>
      </c>
      <c r="BG260" s="41">
        <f>(AY260=AY2636)*AX260</f>
        <v>0</v>
      </c>
      <c r="BH260" s="41">
        <f>(AY260=AY2638)*AX260</f>
        <v>0</v>
      </c>
      <c r="BI260" s="42">
        <v>415.9</v>
      </c>
      <c r="BJ260" s="42">
        <v>18.77</v>
      </c>
      <c r="BK260" s="40">
        <f t="shared" ref="BK260:BK323" si="72">SUM(BT260:BU260)</f>
        <v>-1465100</v>
      </c>
      <c r="BL260" s="41">
        <f>(BK260=BK2638)*AX260</f>
        <v>0</v>
      </c>
      <c r="BM260" s="62">
        <f>(BK260=BK2638)*AY260</f>
        <v>0</v>
      </c>
      <c r="BN260" s="62">
        <f t="shared" ref="BN260:BN323" si="73">(BM260&gt;1)*BI260</f>
        <v>0</v>
      </c>
      <c r="BO260" s="62">
        <f t="shared" ref="BO260:BO323" si="74">(BM260&gt;0)*BJ260</f>
        <v>0</v>
      </c>
      <c r="BP260" s="41">
        <f>(BK260=BK2636)*AX260</f>
        <v>0</v>
      </c>
      <c r="BQ260" s="45">
        <f>(BK260=BK2636)*AY260</f>
        <v>0</v>
      </c>
      <c r="BR260" s="62">
        <f t="shared" si="62"/>
        <v>0</v>
      </c>
      <c r="BS260" s="62">
        <f t="shared" si="63"/>
        <v>0</v>
      </c>
      <c r="BT260" s="40">
        <f>(J19-BI260)*J10</f>
        <v>-2910100</v>
      </c>
      <c r="BU260" s="40">
        <f>(J21-BJ260)*J12</f>
        <v>1445000</v>
      </c>
      <c r="BV260" s="47"/>
      <c r="BW260" s="47"/>
      <c r="BX260" s="1"/>
      <c r="BY260" s="1"/>
      <c r="BZ260" s="1"/>
      <c r="CE260" s="4"/>
      <c r="CF260" s="5"/>
      <c r="CH260" s="1"/>
      <c r="CI260" s="1"/>
      <c r="CJ260" s="1"/>
      <c r="CK260" s="1"/>
      <c r="CL260" s="1"/>
      <c r="CM260" s="1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</row>
    <row r="261" spans="2:123" ht="21" customHeight="1" x14ac:dyDescent="0.25">
      <c r="B261" s="25">
        <f t="shared" si="64"/>
        <v>29192</v>
      </c>
      <c r="C261" s="26">
        <f t="shared" si="65"/>
        <v>22.968</v>
      </c>
      <c r="D261" s="27">
        <f t="shared" si="66"/>
        <v>430.65</v>
      </c>
      <c r="E261" s="27">
        <f t="shared" si="67"/>
        <v>18.75</v>
      </c>
      <c r="F261" s="26">
        <f t="shared" si="68"/>
        <v>430650</v>
      </c>
      <c r="G261" s="26">
        <f t="shared" si="69"/>
        <v>1875000</v>
      </c>
      <c r="H261" s="7"/>
      <c r="I261" s="3"/>
      <c r="J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41">
        <v>29192</v>
      </c>
      <c r="AY261" s="40">
        <f t="shared" si="70"/>
        <v>22.968</v>
      </c>
      <c r="AZ261" s="40">
        <f>BI261*K36</f>
        <v>430650</v>
      </c>
      <c r="BA261" s="40"/>
      <c r="BB261" s="40"/>
      <c r="BC261" s="40">
        <f>K41*BJ261</f>
        <v>1875000</v>
      </c>
      <c r="BD261" s="40"/>
      <c r="BE261" s="40"/>
      <c r="BF261" s="40">
        <f t="shared" si="71"/>
        <v>1444350</v>
      </c>
      <c r="BG261" s="41">
        <f>(AY261=AY2636)*AX261</f>
        <v>0</v>
      </c>
      <c r="BH261" s="41">
        <f>(AY261=AY2638)*AX261</f>
        <v>0</v>
      </c>
      <c r="BI261" s="42">
        <v>430.65</v>
      </c>
      <c r="BJ261" s="42">
        <v>18.75</v>
      </c>
      <c r="BK261" s="40">
        <f t="shared" si="72"/>
        <v>-1448350</v>
      </c>
      <c r="BL261" s="41">
        <f>(BK261=BK2638)*AX261</f>
        <v>0</v>
      </c>
      <c r="BM261" s="62">
        <f>(BK261=BK2638)*AY261</f>
        <v>0</v>
      </c>
      <c r="BN261" s="62">
        <f t="shared" si="73"/>
        <v>0</v>
      </c>
      <c r="BO261" s="62">
        <f t="shared" si="74"/>
        <v>0</v>
      </c>
      <c r="BP261" s="41">
        <f>(BK261=BK2636)*AX261</f>
        <v>0</v>
      </c>
      <c r="BQ261" s="45">
        <f>(BK261=BK2636)*AY261</f>
        <v>0</v>
      </c>
      <c r="BR261" s="62">
        <f t="shared" si="62"/>
        <v>0</v>
      </c>
      <c r="BS261" s="62">
        <f t="shared" si="63"/>
        <v>0</v>
      </c>
      <c r="BT261" s="40">
        <f>(J19-BI261)*J10</f>
        <v>-2895350</v>
      </c>
      <c r="BU261" s="40">
        <f>(J21-BJ261)*J12</f>
        <v>1447000</v>
      </c>
      <c r="BV261" s="47"/>
      <c r="BW261" s="47"/>
      <c r="BX261" s="1"/>
      <c r="BY261" s="1"/>
      <c r="BZ261" s="1"/>
      <c r="CE261" s="4"/>
      <c r="CF261" s="5"/>
      <c r="CH261" s="1"/>
      <c r="CI261" s="1"/>
      <c r="CJ261" s="1"/>
      <c r="CK261" s="1"/>
      <c r="CL261" s="1"/>
      <c r="CM261" s="1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</row>
    <row r="262" spans="2:123" ht="21" customHeight="1" x14ac:dyDescent="0.25">
      <c r="B262" s="25">
        <f t="shared" si="64"/>
        <v>29199</v>
      </c>
      <c r="C262" s="26">
        <f t="shared" si="65"/>
        <v>21.920863309352516</v>
      </c>
      <c r="D262" s="27">
        <f t="shared" si="66"/>
        <v>457.05</v>
      </c>
      <c r="E262" s="27">
        <f t="shared" si="67"/>
        <v>20.85</v>
      </c>
      <c r="F262" s="26">
        <f t="shared" si="68"/>
        <v>457050</v>
      </c>
      <c r="G262" s="26">
        <f t="shared" si="69"/>
        <v>2085000.0000000002</v>
      </c>
      <c r="H262" s="7"/>
      <c r="I262" s="3"/>
      <c r="J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41">
        <v>29199</v>
      </c>
      <c r="AY262" s="40">
        <f t="shared" si="70"/>
        <v>21.920863309352516</v>
      </c>
      <c r="AZ262" s="40">
        <f>BI262*K36</f>
        <v>457050</v>
      </c>
      <c r="BA262" s="40"/>
      <c r="BB262" s="40"/>
      <c r="BC262" s="40">
        <f>K41*BJ262</f>
        <v>2085000.0000000002</v>
      </c>
      <c r="BD262" s="40"/>
      <c r="BE262" s="40"/>
      <c r="BF262" s="40">
        <f t="shared" si="71"/>
        <v>1627950.0000000002</v>
      </c>
      <c r="BG262" s="41">
        <f>(AY262=AY2636)*AX262</f>
        <v>0</v>
      </c>
      <c r="BH262" s="41">
        <f>(AY262=AY2638)*AX262</f>
        <v>0</v>
      </c>
      <c r="BI262" s="42">
        <v>457.05</v>
      </c>
      <c r="BJ262" s="42">
        <v>20.85</v>
      </c>
      <c r="BK262" s="40">
        <f t="shared" si="72"/>
        <v>-1631950.0000000002</v>
      </c>
      <c r="BL262" s="41">
        <f>(BK262=BK2638)*AX262</f>
        <v>0</v>
      </c>
      <c r="BM262" s="62">
        <f>(BK262=BK2638)*AY262</f>
        <v>0</v>
      </c>
      <c r="BN262" s="62">
        <f t="shared" si="73"/>
        <v>0</v>
      </c>
      <c r="BO262" s="62">
        <f t="shared" si="74"/>
        <v>0</v>
      </c>
      <c r="BP262" s="41">
        <f>(BK262=BK2636)*AX262</f>
        <v>0</v>
      </c>
      <c r="BQ262" s="45">
        <f>(BK262=BK2636)*AY262</f>
        <v>0</v>
      </c>
      <c r="BR262" s="62">
        <f t="shared" si="62"/>
        <v>0</v>
      </c>
      <c r="BS262" s="62">
        <f t="shared" si="63"/>
        <v>0</v>
      </c>
      <c r="BT262" s="40">
        <f>(J19-BI262)*J10</f>
        <v>-2868950</v>
      </c>
      <c r="BU262" s="40">
        <f>(J21-BJ262)*J12</f>
        <v>1236999.9999999998</v>
      </c>
      <c r="BV262" s="47"/>
      <c r="BW262" s="47"/>
      <c r="BX262" s="1"/>
      <c r="BY262" s="1"/>
      <c r="BZ262" s="1"/>
      <c r="CE262" s="4"/>
      <c r="CF262" s="5"/>
      <c r="CH262" s="1"/>
      <c r="CI262" s="1"/>
      <c r="CJ262" s="1"/>
      <c r="CK262" s="1"/>
      <c r="CL262" s="1"/>
      <c r="CM262" s="1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</row>
    <row r="263" spans="2:123" ht="21" customHeight="1" x14ac:dyDescent="0.25">
      <c r="B263" s="25">
        <f t="shared" si="64"/>
        <v>29206</v>
      </c>
      <c r="C263" s="26">
        <f t="shared" si="65"/>
        <v>20.004228329809727</v>
      </c>
      <c r="D263" s="27">
        <f t="shared" si="66"/>
        <v>473.1</v>
      </c>
      <c r="E263" s="27">
        <f t="shared" si="67"/>
        <v>23.65</v>
      </c>
      <c r="F263" s="26">
        <f t="shared" si="68"/>
        <v>473100</v>
      </c>
      <c r="G263" s="26">
        <f t="shared" si="69"/>
        <v>2365000</v>
      </c>
      <c r="H263" s="7"/>
      <c r="I263" s="3"/>
      <c r="J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41">
        <v>29206</v>
      </c>
      <c r="AY263" s="40">
        <f t="shared" si="70"/>
        <v>20.004228329809727</v>
      </c>
      <c r="AZ263" s="40">
        <f>BI263*K36</f>
        <v>473100</v>
      </c>
      <c r="BA263" s="40"/>
      <c r="BB263" s="40"/>
      <c r="BC263" s="40">
        <f>K41*BJ263</f>
        <v>2365000</v>
      </c>
      <c r="BD263" s="40"/>
      <c r="BE263" s="40"/>
      <c r="BF263" s="40">
        <f t="shared" si="71"/>
        <v>1891900</v>
      </c>
      <c r="BG263" s="41">
        <f>(AY263=AY2636)*AX263</f>
        <v>0</v>
      </c>
      <c r="BH263" s="41">
        <f>(AY263=AY2638)*AX263</f>
        <v>0</v>
      </c>
      <c r="BI263" s="42">
        <v>473.1</v>
      </c>
      <c r="BJ263" s="42">
        <v>23.65</v>
      </c>
      <c r="BK263" s="40">
        <f t="shared" si="72"/>
        <v>-1895900</v>
      </c>
      <c r="BL263" s="41">
        <f>(BK263=BK2638)*AX263</f>
        <v>0</v>
      </c>
      <c r="BM263" s="62">
        <f>(BK263=BK2638)*AY263</f>
        <v>0</v>
      </c>
      <c r="BN263" s="62">
        <f t="shared" si="73"/>
        <v>0</v>
      </c>
      <c r="BO263" s="62">
        <f t="shared" si="74"/>
        <v>0</v>
      </c>
      <c r="BP263" s="41">
        <f>(BK263=BK2636)*AX263</f>
        <v>0</v>
      </c>
      <c r="BQ263" s="45">
        <f>(BK263=BK2636)*AY263</f>
        <v>0</v>
      </c>
      <c r="BR263" s="62">
        <f t="shared" si="62"/>
        <v>0</v>
      </c>
      <c r="BS263" s="62">
        <f t="shared" si="63"/>
        <v>0</v>
      </c>
      <c r="BT263" s="40">
        <f>(J19-BI263)*J10</f>
        <v>-2852900</v>
      </c>
      <c r="BU263" s="40">
        <f>(J21-BJ263)*J12</f>
        <v>957000</v>
      </c>
      <c r="BV263" s="47"/>
      <c r="BW263" s="47"/>
      <c r="BX263" s="1"/>
      <c r="BY263" s="1"/>
      <c r="BZ263" s="1"/>
      <c r="CE263" s="4"/>
      <c r="CF263" s="5"/>
      <c r="CH263" s="1"/>
      <c r="CI263" s="1"/>
      <c r="CJ263" s="1"/>
      <c r="CK263" s="1"/>
      <c r="CL263" s="1"/>
      <c r="CM263" s="1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</row>
    <row r="264" spans="2:123" ht="21" customHeight="1" x14ac:dyDescent="0.25">
      <c r="B264" s="25">
        <f t="shared" si="64"/>
        <v>29213</v>
      </c>
      <c r="C264" s="26">
        <f t="shared" si="65"/>
        <v>18.285714285714285</v>
      </c>
      <c r="D264" s="27">
        <f t="shared" si="66"/>
        <v>512</v>
      </c>
      <c r="E264" s="27">
        <f t="shared" si="67"/>
        <v>28</v>
      </c>
      <c r="F264" s="26">
        <f t="shared" si="68"/>
        <v>512000</v>
      </c>
      <c r="G264" s="26">
        <f t="shared" si="69"/>
        <v>2800000</v>
      </c>
      <c r="H264" s="7"/>
      <c r="I264" s="3"/>
      <c r="J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41">
        <v>29213</v>
      </c>
      <c r="AY264" s="40">
        <f t="shared" si="70"/>
        <v>18.285714285714285</v>
      </c>
      <c r="AZ264" s="40">
        <f>BI264*K36</f>
        <v>512000</v>
      </c>
      <c r="BA264" s="40"/>
      <c r="BB264" s="40"/>
      <c r="BC264" s="40">
        <f>K41*BJ264</f>
        <v>2800000</v>
      </c>
      <c r="BD264" s="40"/>
      <c r="BE264" s="40"/>
      <c r="BF264" s="40">
        <f t="shared" si="71"/>
        <v>2288000</v>
      </c>
      <c r="BG264" s="41">
        <f>(AY264=AY2636)*AX264</f>
        <v>0</v>
      </c>
      <c r="BH264" s="41">
        <f>(AY264=AY2638)*AX264</f>
        <v>0</v>
      </c>
      <c r="BI264" s="42">
        <v>512</v>
      </c>
      <c r="BJ264" s="42">
        <v>28</v>
      </c>
      <c r="BK264" s="40">
        <f t="shared" si="72"/>
        <v>-2292000</v>
      </c>
      <c r="BL264" s="41">
        <f>(BK264=BK2638)*AX264</f>
        <v>0</v>
      </c>
      <c r="BM264" s="62">
        <f>(BK264=BK2638)*AY264</f>
        <v>0</v>
      </c>
      <c r="BN264" s="62">
        <f t="shared" si="73"/>
        <v>0</v>
      </c>
      <c r="BO264" s="62">
        <f t="shared" si="74"/>
        <v>0</v>
      </c>
      <c r="BP264" s="41">
        <f>(BK264=BK2636)*AX264</f>
        <v>0</v>
      </c>
      <c r="BQ264" s="45">
        <f>(BK264=BK2636)*AY264</f>
        <v>0</v>
      </c>
      <c r="BR264" s="62">
        <f t="shared" si="62"/>
        <v>0</v>
      </c>
      <c r="BS264" s="62">
        <f t="shared" si="63"/>
        <v>0</v>
      </c>
      <c r="BT264" s="40">
        <f>(J19-BI264)*J10</f>
        <v>-2814000</v>
      </c>
      <c r="BU264" s="40">
        <f>(J21-BJ264)*J12</f>
        <v>521999.99999999988</v>
      </c>
      <c r="BV264" s="47"/>
      <c r="BW264" s="47"/>
      <c r="BX264" s="1"/>
      <c r="BY264" s="1"/>
      <c r="BZ264" s="1"/>
      <c r="CE264" s="4"/>
      <c r="CF264" s="5"/>
      <c r="CH264" s="1"/>
      <c r="CI264" s="1"/>
      <c r="CJ264" s="1"/>
      <c r="CK264" s="1"/>
      <c r="CL264" s="1"/>
      <c r="CM264" s="1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</row>
    <row r="265" spans="2:123" ht="21" customHeight="1" x14ac:dyDescent="0.25">
      <c r="B265" s="25">
        <f t="shared" si="64"/>
        <v>29220</v>
      </c>
      <c r="C265" s="26">
        <f t="shared" si="65"/>
        <v>16.149999999999999</v>
      </c>
      <c r="D265" s="27">
        <f t="shared" si="66"/>
        <v>588</v>
      </c>
      <c r="E265" s="27">
        <f t="shared" si="67"/>
        <v>36.4</v>
      </c>
      <c r="F265" s="26">
        <f t="shared" si="68"/>
        <v>588000</v>
      </c>
      <c r="G265" s="26">
        <f t="shared" si="69"/>
        <v>3640000</v>
      </c>
      <c r="H265" s="7"/>
      <c r="I265" s="3"/>
      <c r="J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41">
        <v>29220</v>
      </c>
      <c r="AY265" s="40">
        <v>16.149999999999999</v>
      </c>
      <c r="AZ265" s="40">
        <f>BI265*K36</f>
        <v>588000</v>
      </c>
      <c r="BA265" s="40"/>
      <c r="BB265" s="40"/>
      <c r="BC265" s="40">
        <f>K41*BJ265</f>
        <v>3640000</v>
      </c>
      <c r="BD265" s="40"/>
      <c r="BE265" s="40"/>
      <c r="BF265" s="40">
        <f t="shared" si="71"/>
        <v>3052000</v>
      </c>
      <c r="BG265" s="41">
        <f>(AY265=AY2636)*AX265</f>
        <v>0</v>
      </c>
      <c r="BH265" s="41">
        <f>(AY265=AY2638)*AX265</f>
        <v>29220</v>
      </c>
      <c r="BI265" s="42">
        <v>588</v>
      </c>
      <c r="BJ265" s="42">
        <v>36.4</v>
      </c>
      <c r="BK265" s="40">
        <f t="shared" si="72"/>
        <v>-3056000</v>
      </c>
      <c r="BL265" s="41">
        <f>(BK265=BK2638)*AX265</f>
        <v>0</v>
      </c>
      <c r="BM265" s="62">
        <f>(BK265=BK2638)*AY265</f>
        <v>0</v>
      </c>
      <c r="BN265" s="62">
        <f t="shared" si="73"/>
        <v>0</v>
      </c>
      <c r="BO265" s="62">
        <f t="shared" si="74"/>
        <v>0</v>
      </c>
      <c r="BP265" s="41">
        <f>(BK265=BK2636)*AX265</f>
        <v>0</v>
      </c>
      <c r="BQ265" s="45">
        <f>(BK265=BK2636)*AY265</f>
        <v>0</v>
      </c>
      <c r="BR265" s="62">
        <f t="shared" si="62"/>
        <v>0</v>
      </c>
      <c r="BS265" s="62">
        <f t="shared" si="63"/>
        <v>0</v>
      </c>
      <c r="BT265" s="40">
        <f>(J19-BI265)*J10</f>
        <v>-2738000</v>
      </c>
      <c r="BU265" s="40">
        <f>(J21-BJ265)*J12</f>
        <v>-318000</v>
      </c>
      <c r="BV265" s="47"/>
      <c r="BW265" s="47"/>
      <c r="BX265" s="1"/>
      <c r="BY265" s="1"/>
      <c r="BZ265" s="1"/>
      <c r="CE265" s="4"/>
      <c r="CF265" s="5"/>
      <c r="CH265" s="1"/>
      <c r="CI265" s="1"/>
      <c r="CJ265" s="1"/>
      <c r="CK265" s="1"/>
      <c r="CL265" s="1"/>
      <c r="CM265" s="1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</row>
    <row r="266" spans="2:123" ht="21" customHeight="1" x14ac:dyDescent="0.25">
      <c r="B266" s="25">
        <f t="shared" si="64"/>
        <v>29227</v>
      </c>
      <c r="C266" s="26">
        <f t="shared" si="65"/>
        <v>16.952380952380953</v>
      </c>
      <c r="D266" s="27">
        <f t="shared" si="66"/>
        <v>623</v>
      </c>
      <c r="E266" s="27">
        <f t="shared" si="67"/>
        <v>36.75</v>
      </c>
      <c r="F266" s="26">
        <f t="shared" si="68"/>
        <v>623000</v>
      </c>
      <c r="G266" s="26">
        <f t="shared" si="69"/>
        <v>3675000</v>
      </c>
      <c r="H266" s="7"/>
      <c r="I266" s="3"/>
      <c r="J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41">
        <v>29227</v>
      </c>
      <c r="AY266" s="40">
        <f t="shared" ref="AY266:AY329" si="75">BI266/BJ266</f>
        <v>16.952380952380953</v>
      </c>
      <c r="AZ266" s="40">
        <f>BI266*K36</f>
        <v>623000</v>
      </c>
      <c r="BA266" s="40"/>
      <c r="BB266" s="40"/>
      <c r="BC266" s="40">
        <f>K41*BJ266</f>
        <v>3675000</v>
      </c>
      <c r="BD266" s="40"/>
      <c r="BE266" s="40"/>
      <c r="BF266" s="40">
        <f t="shared" si="71"/>
        <v>3052000</v>
      </c>
      <c r="BG266" s="41">
        <f>(AY266=AY2636)*AX266</f>
        <v>0</v>
      </c>
      <c r="BH266" s="41">
        <f>(AY266=AY2638)*AX266</f>
        <v>0</v>
      </c>
      <c r="BI266" s="42">
        <v>623</v>
      </c>
      <c r="BJ266" s="42">
        <v>36.75</v>
      </c>
      <c r="BK266" s="40">
        <f t="shared" si="72"/>
        <v>-3056000</v>
      </c>
      <c r="BL266" s="41">
        <f>(BK266=BK2638)*AX266</f>
        <v>0</v>
      </c>
      <c r="BM266" s="62">
        <f>(BK266=BK2638)*AY266</f>
        <v>0</v>
      </c>
      <c r="BN266" s="62">
        <f t="shared" si="73"/>
        <v>0</v>
      </c>
      <c r="BO266" s="62">
        <f t="shared" si="74"/>
        <v>0</v>
      </c>
      <c r="BP266" s="41">
        <f>(BK266=BK2636)*AX266</f>
        <v>0</v>
      </c>
      <c r="BQ266" s="45">
        <f>(BK266=BK2636)*AY266</f>
        <v>0</v>
      </c>
      <c r="BR266" s="62">
        <f t="shared" si="62"/>
        <v>0</v>
      </c>
      <c r="BS266" s="62">
        <f t="shared" si="63"/>
        <v>0</v>
      </c>
      <c r="BT266" s="40">
        <f>(J19-BI266)*J10</f>
        <v>-2703000</v>
      </c>
      <c r="BU266" s="40">
        <f>(J21-BJ266)*J12</f>
        <v>-353000.00000000012</v>
      </c>
      <c r="BV266" s="47"/>
      <c r="BW266" s="47"/>
      <c r="BX266" s="1"/>
      <c r="BY266" s="1"/>
      <c r="BZ266" s="1"/>
      <c r="CE266" s="4"/>
      <c r="CF266" s="5"/>
      <c r="CH266" s="1"/>
      <c r="CI266" s="1"/>
      <c r="CJ266" s="1"/>
      <c r="CK266" s="1"/>
      <c r="CL266" s="1"/>
      <c r="CM266" s="1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</row>
    <row r="267" spans="2:123" ht="21" customHeight="1" x14ac:dyDescent="0.25">
      <c r="B267" s="25">
        <f t="shared" si="64"/>
        <v>29234</v>
      </c>
      <c r="C267" s="26">
        <f t="shared" si="65"/>
        <v>17.542016806722689</v>
      </c>
      <c r="D267" s="27">
        <f t="shared" si="66"/>
        <v>835</v>
      </c>
      <c r="E267" s="27">
        <f t="shared" si="67"/>
        <v>47.6</v>
      </c>
      <c r="F267" s="26">
        <f t="shared" si="68"/>
        <v>835000</v>
      </c>
      <c r="G267" s="26">
        <f t="shared" si="69"/>
        <v>4760000</v>
      </c>
      <c r="H267" s="7"/>
      <c r="I267" s="3"/>
      <c r="J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41">
        <v>29234</v>
      </c>
      <c r="AY267" s="40">
        <f t="shared" si="75"/>
        <v>17.542016806722689</v>
      </c>
      <c r="AZ267" s="40">
        <f>BI267*K36</f>
        <v>835000</v>
      </c>
      <c r="BA267" s="40"/>
      <c r="BB267" s="40"/>
      <c r="BC267" s="40">
        <f>K41*BJ267</f>
        <v>4760000</v>
      </c>
      <c r="BD267" s="40"/>
      <c r="BE267" s="40"/>
      <c r="BF267" s="40">
        <f t="shared" si="71"/>
        <v>3925000</v>
      </c>
      <c r="BG267" s="41">
        <f>(AY267=AY2636)*AX267</f>
        <v>0</v>
      </c>
      <c r="BH267" s="41">
        <f>(AY267=AY2638)*AX267</f>
        <v>0</v>
      </c>
      <c r="BI267" s="42">
        <v>835</v>
      </c>
      <c r="BJ267" s="42">
        <v>47.6</v>
      </c>
      <c r="BK267" s="40">
        <f t="shared" si="72"/>
        <v>-3929000</v>
      </c>
      <c r="BL267" s="41">
        <f>(BK267=BK2638)*AX267</f>
        <v>29234</v>
      </c>
      <c r="BM267" s="62">
        <f>(BK267=BK2638)*AY267</f>
        <v>17.542016806722689</v>
      </c>
      <c r="BN267" s="62">
        <f t="shared" si="73"/>
        <v>835</v>
      </c>
      <c r="BO267" s="62">
        <f t="shared" si="74"/>
        <v>47.6</v>
      </c>
      <c r="BP267" s="41">
        <f>(BK267=BK2636)*AX267</f>
        <v>0</v>
      </c>
      <c r="BQ267" s="45">
        <f>(BK267=BK2636)*AY267</f>
        <v>0</v>
      </c>
      <c r="BR267" s="62">
        <f t="shared" si="62"/>
        <v>0</v>
      </c>
      <c r="BS267" s="62">
        <f t="shared" si="63"/>
        <v>0</v>
      </c>
      <c r="BT267" s="40">
        <f>(J19-BI267)*J10</f>
        <v>-2491000</v>
      </c>
      <c r="BU267" s="40">
        <f>(J21-BJ267)*J12</f>
        <v>-1438000.0000000002</v>
      </c>
      <c r="BV267" s="47"/>
      <c r="BW267" s="47"/>
      <c r="BX267" s="1"/>
      <c r="BY267" s="1"/>
      <c r="BZ267" s="1"/>
      <c r="CE267" s="4"/>
      <c r="CF267" s="5"/>
      <c r="CH267" s="1"/>
      <c r="CI267" s="1"/>
      <c r="CJ267" s="1"/>
      <c r="CK267" s="1"/>
      <c r="CL267" s="1"/>
      <c r="CM267" s="1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</row>
    <row r="268" spans="2:123" ht="21" customHeight="1" x14ac:dyDescent="0.25">
      <c r="B268" s="25">
        <f t="shared" si="64"/>
        <v>29241</v>
      </c>
      <c r="C268" s="26">
        <f t="shared" si="65"/>
        <v>19.085714285714285</v>
      </c>
      <c r="D268" s="27">
        <f t="shared" si="66"/>
        <v>668</v>
      </c>
      <c r="E268" s="27">
        <f t="shared" si="67"/>
        <v>35</v>
      </c>
      <c r="F268" s="26">
        <f t="shared" si="68"/>
        <v>668000</v>
      </c>
      <c r="G268" s="26">
        <f t="shared" si="69"/>
        <v>3500000</v>
      </c>
      <c r="H268" s="7"/>
      <c r="I268" s="3"/>
      <c r="J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41">
        <v>29241</v>
      </c>
      <c r="AY268" s="40">
        <f t="shared" si="75"/>
        <v>19.085714285714285</v>
      </c>
      <c r="AZ268" s="40">
        <f>BI268*K36</f>
        <v>668000</v>
      </c>
      <c r="BA268" s="40"/>
      <c r="BB268" s="40"/>
      <c r="BC268" s="40">
        <f>K41*BJ268</f>
        <v>3500000</v>
      </c>
      <c r="BD268" s="40"/>
      <c r="BE268" s="40"/>
      <c r="BF268" s="40">
        <f t="shared" si="71"/>
        <v>2832000</v>
      </c>
      <c r="BG268" s="41">
        <f>(AY268=AY2636)*AX268</f>
        <v>0</v>
      </c>
      <c r="BH268" s="41">
        <f>(AY268=AY2638)*AX268</f>
        <v>0</v>
      </c>
      <c r="BI268" s="42">
        <v>668</v>
      </c>
      <c r="BJ268" s="42">
        <v>35</v>
      </c>
      <c r="BK268" s="40">
        <f t="shared" si="72"/>
        <v>-2836000</v>
      </c>
      <c r="BL268" s="41">
        <f>(BK268=BK2638)*AX268</f>
        <v>0</v>
      </c>
      <c r="BM268" s="62">
        <f>(BK268=BK2638)*AY268</f>
        <v>0</v>
      </c>
      <c r="BN268" s="62">
        <f t="shared" si="73"/>
        <v>0</v>
      </c>
      <c r="BO268" s="62">
        <f t="shared" si="74"/>
        <v>0</v>
      </c>
      <c r="BP268" s="41">
        <f>(BK268=BK2636)*AX268</f>
        <v>0</v>
      </c>
      <c r="BQ268" s="45">
        <f>(BK268=BK2636)*AY268</f>
        <v>0</v>
      </c>
      <c r="BR268" s="62">
        <f t="shared" si="62"/>
        <v>0</v>
      </c>
      <c r="BS268" s="62">
        <f t="shared" si="63"/>
        <v>0</v>
      </c>
      <c r="BT268" s="40">
        <f>(J19-BI268)*J10</f>
        <v>-2658000</v>
      </c>
      <c r="BU268" s="40">
        <f>(J21-BJ268)*J12</f>
        <v>-178000.00000000012</v>
      </c>
      <c r="BV268" s="47"/>
      <c r="BW268" s="47"/>
      <c r="BX268" s="1"/>
      <c r="BY268" s="1"/>
      <c r="BZ268" s="1"/>
      <c r="CE268" s="4"/>
      <c r="CF268" s="5"/>
      <c r="CH268" s="1"/>
      <c r="CI268" s="1"/>
      <c r="CJ268" s="1"/>
      <c r="CK268" s="1"/>
      <c r="CL268" s="1"/>
      <c r="CM268" s="1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</row>
    <row r="269" spans="2:123" ht="21" customHeight="1" x14ac:dyDescent="0.25">
      <c r="B269" s="25">
        <f t="shared" si="64"/>
        <v>29248</v>
      </c>
      <c r="C269" s="26">
        <f t="shared" si="65"/>
        <v>19.439655172413794</v>
      </c>
      <c r="D269" s="27">
        <f t="shared" si="66"/>
        <v>676.5</v>
      </c>
      <c r="E269" s="27">
        <f t="shared" si="67"/>
        <v>34.799999999999997</v>
      </c>
      <c r="F269" s="26">
        <f t="shared" si="68"/>
        <v>676500</v>
      </c>
      <c r="G269" s="26">
        <f t="shared" si="69"/>
        <v>3479999.9999999995</v>
      </c>
      <c r="H269" s="7"/>
      <c r="I269" s="3"/>
      <c r="J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41">
        <v>29248</v>
      </c>
      <c r="AY269" s="40">
        <f t="shared" si="75"/>
        <v>19.439655172413794</v>
      </c>
      <c r="AZ269" s="40">
        <f>BI269*K36</f>
        <v>676500</v>
      </c>
      <c r="BA269" s="40"/>
      <c r="BB269" s="40"/>
      <c r="BC269" s="40">
        <f>K41*BJ269</f>
        <v>3479999.9999999995</v>
      </c>
      <c r="BD269" s="40"/>
      <c r="BE269" s="40"/>
      <c r="BF269" s="40">
        <f t="shared" si="71"/>
        <v>2803499.9999999995</v>
      </c>
      <c r="BG269" s="41">
        <f>(AY269=AY2636)*AX269</f>
        <v>0</v>
      </c>
      <c r="BH269" s="41">
        <f>(AY269=AY2638)*AX269</f>
        <v>0</v>
      </c>
      <c r="BI269" s="42">
        <v>676.5</v>
      </c>
      <c r="BJ269" s="42">
        <v>34.799999999999997</v>
      </c>
      <c r="BK269" s="40">
        <f t="shared" si="72"/>
        <v>-2807500</v>
      </c>
      <c r="BL269" s="41">
        <f>(BK269=BK2638)*AX269</f>
        <v>0</v>
      </c>
      <c r="BM269" s="62">
        <f>(BK269=BK2638)*AY269</f>
        <v>0</v>
      </c>
      <c r="BN269" s="62">
        <f t="shared" si="73"/>
        <v>0</v>
      </c>
      <c r="BO269" s="62">
        <f t="shared" si="74"/>
        <v>0</v>
      </c>
      <c r="BP269" s="41">
        <f>(BK269=BK2636)*AX269</f>
        <v>0</v>
      </c>
      <c r="BQ269" s="45">
        <f>(BK269=BK2636)*AY269</f>
        <v>0</v>
      </c>
      <c r="BR269" s="62">
        <f t="shared" si="62"/>
        <v>0</v>
      </c>
      <c r="BS269" s="62">
        <f t="shared" si="63"/>
        <v>0</v>
      </c>
      <c r="BT269" s="40">
        <f>(J19-BI269)*J10</f>
        <v>-2649500</v>
      </c>
      <c r="BU269" s="40">
        <f>(J21-BJ269)*J12</f>
        <v>-157999.99999999983</v>
      </c>
      <c r="BV269" s="47"/>
      <c r="BW269" s="47"/>
      <c r="BX269" s="1"/>
      <c r="BY269" s="1"/>
      <c r="BZ269" s="1"/>
      <c r="CE269" s="4"/>
      <c r="CF269" s="5"/>
      <c r="CH269" s="1"/>
      <c r="CI269" s="1"/>
      <c r="CJ269" s="1"/>
      <c r="CK269" s="1"/>
      <c r="CL269" s="1"/>
      <c r="CM269" s="1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</row>
    <row r="270" spans="2:123" ht="21" customHeight="1" x14ac:dyDescent="0.25">
      <c r="B270" s="25">
        <f t="shared" si="64"/>
        <v>29255</v>
      </c>
      <c r="C270" s="26">
        <f t="shared" si="65"/>
        <v>18.210526315789473</v>
      </c>
      <c r="D270" s="27">
        <f t="shared" si="66"/>
        <v>692</v>
      </c>
      <c r="E270" s="27">
        <f t="shared" si="67"/>
        <v>38</v>
      </c>
      <c r="F270" s="26">
        <f t="shared" si="68"/>
        <v>692000</v>
      </c>
      <c r="G270" s="26">
        <f t="shared" si="69"/>
        <v>3800000</v>
      </c>
      <c r="H270" s="7"/>
      <c r="I270" s="3"/>
      <c r="J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41">
        <v>29255</v>
      </c>
      <c r="AY270" s="40">
        <f t="shared" si="75"/>
        <v>18.210526315789473</v>
      </c>
      <c r="AZ270" s="40">
        <f>BI270*K36</f>
        <v>692000</v>
      </c>
      <c r="BA270" s="40"/>
      <c r="BB270" s="40"/>
      <c r="BC270" s="40">
        <f>K41*BJ270</f>
        <v>3800000</v>
      </c>
      <c r="BD270" s="40"/>
      <c r="BE270" s="40"/>
      <c r="BF270" s="40">
        <f t="shared" si="71"/>
        <v>3108000</v>
      </c>
      <c r="BG270" s="41">
        <f>(AY270=AY2636)*AX270</f>
        <v>0</v>
      </c>
      <c r="BH270" s="41">
        <f>(AY270=AY2638)*AX270</f>
        <v>0</v>
      </c>
      <c r="BI270" s="42">
        <v>692</v>
      </c>
      <c r="BJ270" s="42">
        <v>38</v>
      </c>
      <c r="BK270" s="40">
        <f t="shared" si="72"/>
        <v>-3112000</v>
      </c>
      <c r="BL270" s="41">
        <f>(BK270=BK2638)*AX270</f>
        <v>0</v>
      </c>
      <c r="BM270" s="62">
        <f>(BK270=BK2638)*AY270</f>
        <v>0</v>
      </c>
      <c r="BN270" s="62">
        <f t="shared" si="73"/>
        <v>0</v>
      </c>
      <c r="BO270" s="62">
        <f t="shared" si="74"/>
        <v>0</v>
      </c>
      <c r="BP270" s="41">
        <f>(BK270=BK2636)*AX270</f>
        <v>0</v>
      </c>
      <c r="BQ270" s="45">
        <f>(BK270=BK2636)*AY270</f>
        <v>0</v>
      </c>
      <c r="BR270" s="62">
        <f t="shared" si="62"/>
        <v>0</v>
      </c>
      <c r="BS270" s="62">
        <f t="shared" si="63"/>
        <v>0</v>
      </c>
      <c r="BT270" s="40">
        <f>(J19-BI270)*J10</f>
        <v>-2634000</v>
      </c>
      <c r="BU270" s="40">
        <f>(J21-BJ270)*J12</f>
        <v>-478000.00000000012</v>
      </c>
      <c r="BV270" s="47"/>
      <c r="BW270" s="47"/>
      <c r="BX270" s="1"/>
      <c r="BY270" s="1"/>
      <c r="BZ270" s="1"/>
      <c r="CE270" s="4"/>
      <c r="CF270" s="5"/>
      <c r="CH270" s="1"/>
      <c r="CI270" s="1"/>
      <c r="CJ270" s="1"/>
      <c r="CK270" s="1"/>
      <c r="CL270" s="1"/>
      <c r="CM270" s="1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</row>
    <row r="271" spans="2:123" ht="21" customHeight="1" x14ac:dyDescent="0.25">
      <c r="B271" s="25">
        <f t="shared" si="64"/>
        <v>29262</v>
      </c>
      <c r="C271" s="26">
        <f t="shared" si="65"/>
        <v>19.249639249639252</v>
      </c>
      <c r="D271" s="27">
        <f t="shared" si="66"/>
        <v>667</v>
      </c>
      <c r="E271" s="27">
        <f t="shared" si="67"/>
        <v>34.65</v>
      </c>
      <c r="F271" s="26">
        <f t="shared" si="68"/>
        <v>667000</v>
      </c>
      <c r="G271" s="26">
        <f t="shared" si="69"/>
        <v>3465000</v>
      </c>
      <c r="H271" s="7"/>
      <c r="I271" s="3"/>
      <c r="J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41">
        <v>29262</v>
      </c>
      <c r="AY271" s="40">
        <f t="shared" si="75"/>
        <v>19.249639249639252</v>
      </c>
      <c r="AZ271" s="40">
        <f>BI271*K36</f>
        <v>667000</v>
      </c>
      <c r="BA271" s="40"/>
      <c r="BB271" s="40"/>
      <c r="BC271" s="40">
        <f>K41*BJ271</f>
        <v>3465000</v>
      </c>
      <c r="BD271" s="40"/>
      <c r="BE271" s="40"/>
      <c r="BF271" s="40">
        <f t="shared" si="71"/>
        <v>2798000</v>
      </c>
      <c r="BG271" s="41">
        <f>(AY271=AY2636)*AX271</f>
        <v>0</v>
      </c>
      <c r="BH271" s="41">
        <f>(AY271=AY2638)*AX271</f>
        <v>0</v>
      </c>
      <c r="BI271" s="42">
        <v>667</v>
      </c>
      <c r="BJ271" s="42">
        <v>34.65</v>
      </c>
      <c r="BK271" s="40">
        <f t="shared" si="72"/>
        <v>-2802000</v>
      </c>
      <c r="BL271" s="41">
        <f>(BK271=BK2638)*AX271</f>
        <v>0</v>
      </c>
      <c r="BM271" s="62">
        <f>(BK271=BK2638)*AY271</f>
        <v>0</v>
      </c>
      <c r="BN271" s="62">
        <f t="shared" si="73"/>
        <v>0</v>
      </c>
      <c r="BO271" s="62">
        <f t="shared" si="74"/>
        <v>0</v>
      </c>
      <c r="BP271" s="41">
        <f>(BK271=BK2636)*AX271</f>
        <v>0</v>
      </c>
      <c r="BQ271" s="45">
        <f>(BK271=BK2636)*AY271</f>
        <v>0</v>
      </c>
      <c r="BR271" s="62">
        <f t="shared" si="62"/>
        <v>0</v>
      </c>
      <c r="BS271" s="62">
        <f t="shared" si="63"/>
        <v>0</v>
      </c>
      <c r="BT271" s="40">
        <f>(J19-BI271)*J10</f>
        <v>-2659000</v>
      </c>
      <c r="BU271" s="40">
        <f>(J21-BJ271)*J12</f>
        <v>-142999.99999999997</v>
      </c>
      <c r="BV271" s="47"/>
      <c r="BW271" s="47"/>
      <c r="BX271" s="1"/>
      <c r="BY271" s="1"/>
      <c r="BZ271" s="1"/>
      <c r="CE271" s="4"/>
      <c r="CF271" s="5"/>
      <c r="CH271" s="1"/>
      <c r="CI271" s="1"/>
      <c r="CJ271" s="1"/>
      <c r="CK271" s="1"/>
      <c r="CL271" s="1"/>
      <c r="CM271" s="1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</row>
    <row r="272" spans="2:123" ht="21" customHeight="1" x14ac:dyDescent="0.25">
      <c r="B272" s="25">
        <f t="shared" si="64"/>
        <v>29269</v>
      </c>
      <c r="C272" s="26">
        <f t="shared" si="65"/>
        <v>19.626168224299064</v>
      </c>
      <c r="D272" s="27">
        <f t="shared" si="66"/>
        <v>630</v>
      </c>
      <c r="E272" s="27">
        <f t="shared" si="67"/>
        <v>32.1</v>
      </c>
      <c r="F272" s="26">
        <f t="shared" si="68"/>
        <v>630000</v>
      </c>
      <c r="G272" s="26">
        <f t="shared" si="69"/>
        <v>3210000</v>
      </c>
      <c r="H272" s="7"/>
      <c r="I272" s="3"/>
      <c r="J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41">
        <v>29269</v>
      </c>
      <c r="AY272" s="40">
        <f t="shared" si="75"/>
        <v>19.626168224299064</v>
      </c>
      <c r="AZ272" s="40">
        <f>BI272*K36</f>
        <v>630000</v>
      </c>
      <c r="BA272" s="40"/>
      <c r="BB272" s="40"/>
      <c r="BC272" s="40">
        <f>K41*BJ272</f>
        <v>3210000</v>
      </c>
      <c r="BD272" s="40"/>
      <c r="BE272" s="40"/>
      <c r="BF272" s="40">
        <f t="shared" si="71"/>
        <v>2580000</v>
      </c>
      <c r="BG272" s="41">
        <f>(AY272=AY2636)*AX272</f>
        <v>0</v>
      </c>
      <c r="BH272" s="41">
        <f>(AY272=AY2638)*AX272</f>
        <v>0</v>
      </c>
      <c r="BI272" s="42">
        <v>630</v>
      </c>
      <c r="BJ272" s="42">
        <v>32.1</v>
      </c>
      <c r="BK272" s="40">
        <f t="shared" si="72"/>
        <v>-2584000.0000000005</v>
      </c>
      <c r="BL272" s="41">
        <f>(BK272=BK2638)*AX272</f>
        <v>0</v>
      </c>
      <c r="BM272" s="62">
        <f>(BK272=BK2638)*AY272</f>
        <v>0</v>
      </c>
      <c r="BN272" s="62">
        <f t="shared" si="73"/>
        <v>0</v>
      </c>
      <c r="BO272" s="62">
        <f t="shared" si="74"/>
        <v>0</v>
      </c>
      <c r="BP272" s="41">
        <f>(BK272=BK2636)*AX272</f>
        <v>0</v>
      </c>
      <c r="BQ272" s="45">
        <f>(BK272=BK2636)*AY272</f>
        <v>0</v>
      </c>
      <c r="BR272" s="62">
        <f t="shared" si="62"/>
        <v>0</v>
      </c>
      <c r="BS272" s="62">
        <f t="shared" si="63"/>
        <v>0</v>
      </c>
      <c r="BT272" s="40">
        <f>(J19-BI272)*J10</f>
        <v>-2696000</v>
      </c>
      <c r="BU272" s="40">
        <f>(J21-BJ272)*J12</f>
        <v>111999.99999999974</v>
      </c>
      <c r="BV272" s="47"/>
      <c r="BW272" s="47"/>
      <c r="BX272" s="1"/>
      <c r="BY272" s="1"/>
      <c r="BZ272" s="1"/>
      <c r="CE272" s="4"/>
      <c r="CF272" s="5"/>
      <c r="CH272" s="1"/>
      <c r="CI272" s="1"/>
      <c r="CJ272" s="1"/>
      <c r="CK272" s="1"/>
      <c r="CL272" s="1"/>
      <c r="CM272" s="1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</row>
    <row r="273" spans="2:123" ht="21" customHeight="1" x14ac:dyDescent="0.25">
      <c r="B273" s="25">
        <f t="shared" si="64"/>
        <v>29276</v>
      </c>
      <c r="C273" s="26">
        <f t="shared" si="65"/>
        <v>18.096590909090907</v>
      </c>
      <c r="D273" s="27">
        <f t="shared" si="66"/>
        <v>637</v>
      </c>
      <c r="E273" s="27">
        <f t="shared" si="67"/>
        <v>35.200000000000003</v>
      </c>
      <c r="F273" s="26">
        <f t="shared" si="68"/>
        <v>637000</v>
      </c>
      <c r="G273" s="26">
        <f t="shared" si="69"/>
        <v>3520000.0000000005</v>
      </c>
      <c r="H273" s="7"/>
      <c r="I273" s="3"/>
      <c r="J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41">
        <v>29276</v>
      </c>
      <c r="AY273" s="40">
        <f t="shared" si="75"/>
        <v>18.096590909090907</v>
      </c>
      <c r="AZ273" s="40">
        <f>BI273*K36</f>
        <v>637000</v>
      </c>
      <c r="BA273" s="40"/>
      <c r="BB273" s="40"/>
      <c r="BC273" s="40">
        <f>K41*BJ273</f>
        <v>3520000.0000000005</v>
      </c>
      <c r="BD273" s="40"/>
      <c r="BE273" s="40"/>
      <c r="BF273" s="40">
        <f t="shared" si="71"/>
        <v>2883000.0000000005</v>
      </c>
      <c r="BG273" s="41">
        <f>(AY273=AY2636)*AX273</f>
        <v>0</v>
      </c>
      <c r="BH273" s="41">
        <f>(AY273=AY2638)*AX273</f>
        <v>0</v>
      </c>
      <c r="BI273" s="42">
        <v>637</v>
      </c>
      <c r="BJ273" s="42">
        <v>35.200000000000003</v>
      </c>
      <c r="BK273" s="40">
        <f t="shared" si="72"/>
        <v>-2887000.0000000005</v>
      </c>
      <c r="BL273" s="41">
        <f>(BK273=BK2638)*AX273</f>
        <v>0</v>
      </c>
      <c r="BM273" s="62">
        <f>(BK273=BK2638)*AY273</f>
        <v>0</v>
      </c>
      <c r="BN273" s="62">
        <f t="shared" si="73"/>
        <v>0</v>
      </c>
      <c r="BO273" s="62">
        <f t="shared" si="74"/>
        <v>0</v>
      </c>
      <c r="BP273" s="41">
        <f>(BK273=BK2636)*AX273</f>
        <v>0</v>
      </c>
      <c r="BQ273" s="45">
        <f>(BK273=BK2636)*AY273</f>
        <v>0</v>
      </c>
      <c r="BR273" s="62">
        <f t="shared" si="62"/>
        <v>0</v>
      </c>
      <c r="BS273" s="62">
        <f t="shared" si="63"/>
        <v>0</v>
      </c>
      <c r="BT273" s="40">
        <f>(J19-BI273)*J10</f>
        <v>-2689000</v>
      </c>
      <c r="BU273" s="40">
        <f>(J21-BJ273)*J12</f>
        <v>-198000.00000000041</v>
      </c>
      <c r="BV273" s="47"/>
      <c r="BW273" s="47"/>
      <c r="BX273" s="1"/>
      <c r="BY273" s="1"/>
      <c r="BZ273" s="1"/>
      <c r="CE273" s="4"/>
      <c r="CF273" s="5"/>
      <c r="CH273" s="1"/>
      <c r="CI273" s="1"/>
      <c r="CJ273" s="1"/>
      <c r="CK273" s="1"/>
      <c r="CL273" s="1"/>
      <c r="CM273" s="1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</row>
    <row r="274" spans="2:123" ht="21" customHeight="1" x14ac:dyDescent="0.25">
      <c r="B274" s="25">
        <f t="shared" si="64"/>
        <v>29283</v>
      </c>
      <c r="C274" s="26">
        <f t="shared" si="65"/>
        <v>18.233532934131738</v>
      </c>
      <c r="D274" s="27">
        <f t="shared" si="66"/>
        <v>609</v>
      </c>
      <c r="E274" s="27">
        <f t="shared" si="67"/>
        <v>33.4</v>
      </c>
      <c r="F274" s="26">
        <f t="shared" si="68"/>
        <v>609000</v>
      </c>
      <c r="G274" s="26">
        <f t="shared" si="69"/>
        <v>3340000</v>
      </c>
      <c r="H274" s="7"/>
      <c r="I274" s="3"/>
      <c r="J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41">
        <v>29283</v>
      </c>
      <c r="AY274" s="40">
        <f t="shared" si="75"/>
        <v>18.233532934131738</v>
      </c>
      <c r="AZ274" s="40">
        <f>BI274*K36</f>
        <v>609000</v>
      </c>
      <c r="BA274" s="40"/>
      <c r="BB274" s="40"/>
      <c r="BC274" s="40">
        <f>K41*BJ274</f>
        <v>3340000</v>
      </c>
      <c r="BD274" s="40"/>
      <c r="BE274" s="40"/>
      <c r="BF274" s="40">
        <f t="shared" si="71"/>
        <v>2731000</v>
      </c>
      <c r="BG274" s="41">
        <f>(AY274=AY2636)*AX274</f>
        <v>0</v>
      </c>
      <c r="BH274" s="41">
        <f>(AY274=AY2638)*AX274</f>
        <v>0</v>
      </c>
      <c r="BI274" s="42">
        <v>609</v>
      </c>
      <c r="BJ274" s="42">
        <v>33.4</v>
      </c>
      <c r="BK274" s="40">
        <f t="shared" si="72"/>
        <v>-2735000</v>
      </c>
      <c r="BL274" s="41">
        <f>(BK274=BK2638)*AX274</f>
        <v>0</v>
      </c>
      <c r="BM274" s="62">
        <f>(BK274=BK2638)*AY274</f>
        <v>0</v>
      </c>
      <c r="BN274" s="62">
        <f t="shared" si="73"/>
        <v>0</v>
      </c>
      <c r="BO274" s="62">
        <f t="shared" si="74"/>
        <v>0</v>
      </c>
      <c r="BP274" s="41">
        <f>(BK274=BK2636)*AX274</f>
        <v>0</v>
      </c>
      <c r="BQ274" s="45">
        <f>(BK274=BK2636)*AY274</f>
        <v>0</v>
      </c>
      <c r="BR274" s="62">
        <f t="shared" si="62"/>
        <v>0</v>
      </c>
      <c r="BS274" s="62">
        <f t="shared" si="63"/>
        <v>0</v>
      </c>
      <c r="BT274" s="40">
        <f>(J19-BI274)*J10</f>
        <v>-2717000</v>
      </c>
      <c r="BU274" s="40">
        <f>(J21-BJ274)*J12</f>
        <v>-17999.999999999971</v>
      </c>
      <c r="BV274" s="47"/>
      <c r="BW274" s="47"/>
      <c r="BX274" s="1"/>
      <c r="BY274" s="1"/>
      <c r="BZ274" s="1"/>
      <c r="CE274" s="4"/>
      <c r="CF274" s="5"/>
      <c r="CH274" s="1"/>
      <c r="CI274" s="1"/>
      <c r="CJ274" s="1"/>
      <c r="CK274" s="1"/>
      <c r="CL274" s="1"/>
      <c r="CM274" s="1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</row>
    <row r="275" spans="2:123" ht="21" customHeight="1" x14ac:dyDescent="0.25">
      <c r="B275" s="25">
        <f t="shared" si="64"/>
        <v>29290</v>
      </c>
      <c r="C275" s="26">
        <f t="shared" si="65"/>
        <v>21.390593047034766</v>
      </c>
      <c r="D275" s="27">
        <f t="shared" si="66"/>
        <v>523</v>
      </c>
      <c r="E275" s="27">
        <f t="shared" si="67"/>
        <v>24.45</v>
      </c>
      <c r="F275" s="26">
        <f t="shared" si="68"/>
        <v>523000</v>
      </c>
      <c r="G275" s="26">
        <f t="shared" si="69"/>
        <v>2445000</v>
      </c>
      <c r="H275" s="7"/>
      <c r="I275" s="3"/>
      <c r="J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41">
        <v>29290</v>
      </c>
      <c r="AY275" s="40">
        <f t="shared" si="75"/>
        <v>21.390593047034766</v>
      </c>
      <c r="AZ275" s="40">
        <f>BI275*K36</f>
        <v>523000</v>
      </c>
      <c r="BA275" s="40"/>
      <c r="BB275" s="40"/>
      <c r="BC275" s="40">
        <f>K41*BJ275</f>
        <v>2445000</v>
      </c>
      <c r="BD275" s="40"/>
      <c r="BE275" s="40"/>
      <c r="BF275" s="40">
        <f t="shared" si="71"/>
        <v>1922000</v>
      </c>
      <c r="BG275" s="41">
        <f>(AY275=AY2636)*AX275</f>
        <v>0</v>
      </c>
      <c r="BH275" s="41">
        <f>(AY275=AY2638)*AX275</f>
        <v>0</v>
      </c>
      <c r="BI275" s="42">
        <v>523</v>
      </c>
      <c r="BJ275" s="42">
        <v>24.45</v>
      </c>
      <c r="BK275" s="40">
        <f t="shared" si="72"/>
        <v>-1926000</v>
      </c>
      <c r="BL275" s="41">
        <f>(BK275=BK2638)*AX275</f>
        <v>0</v>
      </c>
      <c r="BM275" s="62">
        <f>(BK275=BK2638)*AY275</f>
        <v>0</v>
      </c>
      <c r="BN275" s="62">
        <f t="shared" si="73"/>
        <v>0</v>
      </c>
      <c r="BO275" s="62">
        <f t="shared" si="74"/>
        <v>0</v>
      </c>
      <c r="BP275" s="41">
        <f>(BK275=BK2636)*AX275</f>
        <v>0</v>
      </c>
      <c r="BQ275" s="45">
        <f>(BK275=BK2636)*AY275</f>
        <v>0</v>
      </c>
      <c r="BR275" s="62">
        <f t="shared" si="62"/>
        <v>0</v>
      </c>
      <c r="BS275" s="62">
        <f t="shared" si="63"/>
        <v>0</v>
      </c>
      <c r="BT275" s="40">
        <f>(J19-BI275)*J10</f>
        <v>-2803000</v>
      </c>
      <c r="BU275" s="40">
        <f>(J21-BJ275)*J12</f>
        <v>877000</v>
      </c>
      <c r="BV275" s="47"/>
      <c r="BW275" s="47"/>
      <c r="BX275" s="1"/>
      <c r="BY275" s="1"/>
      <c r="BZ275" s="1"/>
      <c r="CE275" s="4"/>
      <c r="CF275" s="5"/>
      <c r="CH275" s="1"/>
      <c r="CI275" s="1"/>
      <c r="CJ275" s="1"/>
      <c r="CK275" s="1"/>
      <c r="CL275" s="1"/>
      <c r="CM275" s="1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</row>
    <row r="276" spans="2:123" ht="21" customHeight="1" x14ac:dyDescent="0.25">
      <c r="B276" s="25">
        <f t="shared" si="64"/>
        <v>29297</v>
      </c>
      <c r="C276" s="26">
        <f t="shared" si="65"/>
        <v>23.972602739726028</v>
      </c>
      <c r="D276" s="27">
        <f t="shared" si="66"/>
        <v>525</v>
      </c>
      <c r="E276" s="27">
        <f t="shared" si="67"/>
        <v>21.9</v>
      </c>
      <c r="F276" s="26">
        <f t="shared" si="68"/>
        <v>525000</v>
      </c>
      <c r="G276" s="26">
        <f t="shared" si="69"/>
        <v>2190000</v>
      </c>
      <c r="H276" s="7"/>
      <c r="I276" s="3"/>
      <c r="J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41">
        <v>29297</v>
      </c>
      <c r="AY276" s="40">
        <f t="shared" si="75"/>
        <v>23.972602739726028</v>
      </c>
      <c r="AZ276" s="40">
        <f>BI276*K36</f>
        <v>525000</v>
      </c>
      <c r="BA276" s="40"/>
      <c r="BB276" s="40"/>
      <c r="BC276" s="40">
        <f>K41*BJ276</f>
        <v>2190000</v>
      </c>
      <c r="BD276" s="40"/>
      <c r="BE276" s="40"/>
      <c r="BF276" s="40">
        <f t="shared" si="71"/>
        <v>1665000</v>
      </c>
      <c r="BG276" s="41">
        <f>(AY276=AY2636)*AX276</f>
        <v>0</v>
      </c>
      <c r="BH276" s="41">
        <f>(AY276=AY2638)*AX276</f>
        <v>0</v>
      </c>
      <c r="BI276" s="42">
        <v>525</v>
      </c>
      <c r="BJ276" s="42">
        <v>21.9</v>
      </c>
      <c r="BK276" s="40">
        <f t="shared" si="72"/>
        <v>-1669000</v>
      </c>
      <c r="BL276" s="41">
        <f>(BK276=BK2638)*AX276</f>
        <v>0</v>
      </c>
      <c r="BM276" s="62">
        <f>(BK276=BK2638)*AY276</f>
        <v>0</v>
      </c>
      <c r="BN276" s="62">
        <f t="shared" si="73"/>
        <v>0</v>
      </c>
      <c r="BO276" s="62">
        <f t="shared" si="74"/>
        <v>0</v>
      </c>
      <c r="BP276" s="41">
        <f>(BK276=BK2636)*AX276</f>
        <v>0</v>
      </c>
      <c r="BQ276" s="45">
        <f>(BK276=BK2636)*AY276</f>
        <v>0</v>
      </c>
      <c r="BR276" s="62">
        <f t="shared" si="62"/>
        <v>0</v>
      </c>
      <c r="BS276" s="62">
        <f t="shared" si="63"/>
        <v>0</v>
      </c>
      <c r="BT276" s="40">
        <f>(J19-BI276)*J10</f>
        <v>-2801000</v>
      </c>
      <c r="BU276" s="40">
        <f>(J21-BJ276)*J12</f>
        <v>1132000</v>
      </c>
      <c r="BV276" s="47"/>
      <c r="BW276" s="47"/>
      <c r="BX276" s="1"/>
      <c r="BY276" s="1"/>
      <c r="BZ276" s="1"/>
      <c r="CE276" s="4"/>
      <c r="CF276" s="5"/>
      <c r="CH276" s="1"/>
      <c r="CI276" s="1"/>
      <c r="CJ276" s="1"/>
      <c r="CK276" s="1"/>
      <c r="CL276" s="1"/>
      <c r="CM276" s="1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</row>
    <row r="277" spans="2:123" ht="21" customHeight="1" x14ac:dyDescent="0.25">
      <c r="B277" s="25">
        <f t="shared" si="64"/>
        <v>29304</v>
      </c>
      <c r="C277" s="26">
        <f t="shared" si="65"/>
        <v>42.241379310344826</v>
      </c>
      <c r="D277" s="27">
        <f t="shared" si="66"/>
        <v>490</v>
      </c>
      <c r="E277" s="27">
        <f t="shared" si="67"/>
        <v>11.6</v>
      </c>
      <c r="F277" s="26">
        <f t="shared" si="68"/>
        <v>490000</v>
      </c>
      <c r="G277" s="26">
        <f t="shared" si="69"/>
        <v>1160000</v>
      </c>
      <c r="H277" s="7"/>
      <c r="I277" s="3"/>
      <c r="J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41">
        <v>29304</v>
      </c>
      <c r="AY277" s="40">
        <f t="shared" si="75"/>
        <v>42.241379310344826</v>
      </c>
      <c r="AZ277" s="40">
        <f>BI277*K36</f>
        <v>490000</v>
      </c>
      <c r="BA277" s="40"/>
      <c r="BB277" s="40"/>
      <c r="BC277" s="40">
        <f>K41*BJ277</f>
        <v>1160000</v>
      </c>
      <c r="BD277" s="40"/>
      <c r="BE277" s="40"/>
      <c r="BF277" s="40">
        <f t="shared" si="71"/>
        <v>670000</v>
      </c>
      <c r="BG277" s="41">
        <f>(AY277=AY2636)*AX277</f>
        <v>0</v>
      </c>
      <c r="BH277" s="41">
        <f>(AY277=AY2638)*AX277</f>
        <v>0</v>
      </c>
      <c r="BI277" s="42">
        <v>490</v>
      </c>
      <c r="BJ277" s="42">
        <v>11.6</v>
      </c>
      <c r="BK277" s="40">
        <f t="shared" si="72"/>
        <v>-674000.00000000047</v>
      </c>
      <c r="BL277" s="41">
        <f>(BK277=BK2638)*AX277</f>
        <v>0</v>
      </c>
      <c r="BM277" s="62">
        <f>(BK277=BK2638)*AY277</f>
        <v>0</v>
      </c>
      <c r="BN277" s="62">
        <f t="shared" si="73"/>
        <v>0</v>
      </c>
      <c r="BO277" s="62">
        <f t="shared" si="74"/>
        <v>0</v>
      </c>
      <c r="BP277" s="41">
        <f>(BK277=BK2636)*AX277</f>
        <v>0</v>
      </c>
      <c r="BQ277" s="45">
        <f>(BK277=BK2636)*AY277</f>
        <v>0</v>
      </c>
      <c r="BR277" s="62">
        <f t="shared" si="62"/>
        <v>0</v>
      </c>
      <c r="BS277" s="62">
        <f t="shared" si="63"/>
        <v>0</v>
      </c>
      <c r="BT277" s="40">
        <f>(J19-BI277)*J10</f>
        <v>-2836000</v>
      </c>
      <c r="BU277" s="40">
        <f>(J21-BJ277)*J12</f>
        <v>2161999.9999999995</v>
      </c>
      <c r="BV277" s="47"/>
      <c r="BW277" s="47"/>
      <c r="BX277" s="1"/>
      <c r="BY277" s="1"/>
      <c r="BZ277" s="1"/>
      <c r="CE277" s="4"/>
      <c r="CF277" s="5"/>
      <c r="CH277" s="1"/>
      <c r="CI277" s="1"/>
      <c r="CJ277" s="1"/>
      <c r="CK277" s="1"/>
      <c r="CL277" s="1"/>
      <c r="CM277" s="1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</row>
    <row r="278" spans="2:123" ht="21" customHeight="1" x14ac:dyDescent="0.25">
      <c r="B278" s="25">
        <f t="shared" si="64"/>
        <v>29311</v>
      </c>
      <c r="C278" s="26">
        <f t="shared" si="65"/>
        <v>32.644489247311824</v>
      </c>
      <c r="D278" s="27">
        <f t="shared" si="66"/>
        <v>485.75</v>
      </c>
      <c r="E278" s="27">
        <f t="shared" si="67"/>
        <v>14.88</v>
      </c>
      <c r="F278" s="26">
        <f t="shared" si="68"/>
        <v>485750</v>
      </c>
      <c r="G278" s="26">
        <f t="shared" si="69"/>
        <v>1488000</v>
      </c>
      <c r="H278" s="7"/>
      <c r="I278" s="3"/>
      <c r="J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41">
        <v>29311</v>
      </c>
      <c r="AY278" s="40">
        <f t="shared" si="75"/>
        <v>32.644489247311824</v>
      </c>
      <c r="AZ278" s="40">
        <f>BI278*K36</f>
        <v>485750</v>
      </c>
      <c r="BA278" s="40"/>
      <c r="BB278" s="40"/>
      <c r="BC278" s="40">
        <f>K41*BJ278</f>
        <v>1488000</v>
      </c>
      <c r="BD278" s="40"/>
      <c r="BE278" s="40"/>
      <c r="BF278" s="40">
        <f t="shared" si="71"/>
        <v>1002250</v>
      </c>
      <c r="BG278" s="41">
        <f>(AY278=AY2636)*AX278</f>
        <v>0</v>
      </c>
      <c r="BH278" s="41">
        <f>(AY278=AY2638)*AX278</f>
        <v>0</v>
      </c>
      <c r="BI278" s="42">
        <v>485.75</v>
      </c>
      <c r="BJ278" s="42">
        <v>14.88</v>
      </c>
      <c r="BK278" s="40">
        <f t="shared" si="72"/>
        <v>-1006250.0000000005</v>
      </c>
      <c r="BL278" s="41">
        <f>(BK278=BK2638)*AX278</f>
        <v>0</v>
      </c>
      <c r="BM278" s="62">
        <f>(BK278=BK2638)*AY278</f>
        <v>0</v>
      </c>
      <c r="BN278" s="62">
        <f t="shared" si="73"/>
        <v>0</v>
      </c>
      <c r="BO278" s="62">
        <f t="shared" si="74"/>
        <v>0</v>
      </c>
      <c r="BP278" s="41">
        <f>(BK278=BK2636)*AX278</f>
        <v>0</v>
      </c>
      <c r="BQ278" s="45">
        <f>(BK278=BK2636)*AY278</f>
        <v>0</v>
      </c>
      <c r="BR278" s="62">
        <f t="shared" si="62"/>
        <v>0</v>
      </c>
      <c r="BS278" s="62">
        <f t="shared" si="63"/>
        <v>0</v>
      </c>
      <c r="BT278" s="40">
        <f>(J19-BI278)*J10</f>
        <v>-2840250</v>
      </c>
      <c r="BU278" s="40">
        <f>(J21-BJ278)*J12</f>
        <v>1833999.9999999995</v>
      </c>
      <c r="BV278" s="47"/>
      <c r="BW278" s="47"/>
      <c r="BX278" s="1"/>
      <c r="BY278" s="1"/>
      <c r="BZ278" s="1"/>
      <c r="CE278" s="4"/>
      <c r="CF278" s="5"/>
      <c r="CH278" s="1"/>
      <c r="CI278" s="1"/>
      <c r="CJ278" s="1"/>
      <c r="CK278" s="1"/>
      <c r="CL278" s="1"/>
      <c r="CM278" s="1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</row>
    <row r="279" spans="2:123" ht="21" customHeight="1" x14ac:dyDescent="0.25">
      <c r="B279" s="25">
        <f t="shared" si="64"/>
        <v>29318</v>
      </c>
      <c r="C279" s="26">
        <f t="shared" si="65"/>
        <v>34.336569579288025</v>
      </c>
      <c r="D279" s="27">
        <f t="shared" si="66"/>
        <v>530.5</v>
      </c>
      <c r="E279" s="27">
        <f t="shared" si="67"/>
        <v>15.45</v>
      </c>
      <c r="F279" s="26">
        <f t="shared" si="68"/>
        <v>530500</v>
      </c>
      <c r="G279" s="26">
        <f t="shared" si="69"/>
        <v>1545000</v>
      </c>
      <c r="H279" s="7"/>
      <c r="I279" s="3"/>
      <c r="J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41">
        <v>29318</v>
      </c>
      <c r="AY279" s="40">
        <f t="shared" si="75"/>
        <v>34.336569579288025</v>
      </c>
      <c r="AZ279" s="40">
        <f>BI279*K36</f>
        <v>530500</v>
      </c>
      <c r="BA279" s="40"/>
      <c r="BB279" s="40"/>
      <c r="BC279" s="40">
        <f>K41*BJ279</f>
        <v>1545000</v>
      </c>
      <c r="BD279" s="40"/>
      <c r="BE279" s="40"/>
      <c r="BF279" s="40">
        <f t="shared" si="71"/>
        <v>1014500</v>
      </c>
      <c r="BG279" s="41">
        <f>(AY279=AY2636)*AX279</f>
        <v>0</v>
      </c>
      <c r="BH279" s="41">
        <f>(AY279=AY2638)*AX279</f>
        <v>0</v>
      </c>
      <c r="BI279" s="42">
        <v>530.5</v>
      </c>
      <c r="BJ279" s="42">
        <v>15.45</v>
      </c>
      <c r="BK279" s="40">
        <f t="shared" si="72"/>
        <v>-1018500</v>
      </c>
      <c r="BL279" s="41">
        <f>(BK279=BK2638)*AX279</f>
        <v>0</v>
      </c>
      <c r="BM279" s="62">
        <f>(BK279=BK2638)*AY279</f>
        <v>0</v>
      </c>
      <c r="BN279" s="62">
        <f t="shared" si="73"/>
        <v>0</v>
      </c>
      <c r="BO279" s="62">
        <f t="shared" si="74"/>
        <v>0</v>
      </c>
      <c r="BP279" s="41">
        <f>(BK279=BK2636)*AX279</f>
        <v>0</v>
      </c>
      <c r="BQ279" s="45">
        <f>(BK279=BK2636)*AY279</f>
        <v>0</v>
      </c>
      <c r="BR279" s="62">
        <f t="shared" si="62"/>
        <v>0</v>
      </c>
      <c r="BS279" s="62">
        <f t="shared" si="63"/>
        <v>0</v>
      </c>
      <c r="BT279" s="40">
        <f>(J19-BI279)*J10</f>
        <v>-2795500</v>
      </c>
      <c r="BU279" s="40">
        <f>(J21-BJ279)*J12</f>
        <v>1777000</v>
      </c>
      <c r="BV279" s="47"/>
      <c r="BW279" s="47"/>
      <c r="BX279" s="1"/>
      <c r="BY279" s="1"/>
      <c r="BZ279" s="1"/>
      <c r="CE279" s="4"/>
      <c r="CF279" s="5"/>
      <c r="CH279" s="1"/>
      <c r="CI279" s="1"/>
      <c r="CJ279" s="1"/>
      <c r="CK279" s="1"/>
      <c r="CL279" s="1"/>
      <c r="CM279" s="1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</row>
    <row r="280" spans="2:123" ht="21" customHeight="1" x14ac:dyDescent="0.25">
      <c r="B280" s="25">
        <f t="shared" si="64"/>
        <v>29325</v>
      </c>
      <c r="C280" s="26">
        <f t="shared" si="65"/>
        <v>36.309859154929583</v>
      </c>
      <c r="D280" s="27">
        <f t="shared" si="66"/>
        <v>515.6</v>
      </c>
      <c r="E280" s="27">
        <f t="shared" si="67"/>
        <v>14.2</v>
      </c>
      <c r="F280" s="26">
        <f t="shared" si="68"/>
        <v>515600</v>
      </c>
      <c r="G280" s="26">
        <f t="shared" si="69"/>
        <v>1420000</v>
      </c>
      <c r="H280" s="7"/>
      <c r="I280" s="3"/>
      <c r="J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41">
        <v>29325</v>
      </c>
      <c r="AY280" s="40">
        <f t="shared" si="75"/>
        <v>36.309859154929583</v>
      </c>
      <c r="AZ280" s="40">
        <f>BI280*K36</f>
        <v>515600</v>
      </c>
      <c r="BA280" s="40"/>
      <c r="BB280" s="40"/>
      <c r="BC280" s="40">
        <f>K41*BJ280</f>
        <v>1420000</v>
      </c>
      <c r="BD280" s="40"/>
      <c r="BE280" s="40"/>
      <c r="BF280" s="40">
        <f t="shared" si="71"/>
        <v>904400</v>
      </c>
      <c r="BG280" s="41">
        <f>(AY280=AY2636)*AX280</f>
        <v>0</v>
      </c>
      <c r="BH280" s="41">
        <f>(AY280=AY2638)*AX280</f>
        <v>0</v>
      </c>
      <c r="BI280" s="42">
        <v>515.6</v>
      </c>
      <c r="BJ280" s="42">
        <v>14.2</v>
      </c>
      <c r="BK280" s="40">
        <f t="shared" si="72"/>
        <v>-908400</v>
      </c>
      <c r="BL280" s="41">
        <f>(BK280=BK2638)*AX280</f>
        <v>0</v>
      </c>
      <c r="BM280" s="62">
        <f>(BK280=BK2638)*AY280</f>
        <v>0</v>
      </c>
      <c r="BN280" s="62">
        <f t="shared" si="73"/>
        <v>0</v>
      </c>
      <c r="BO280" s="62">
        <f t="shared" si="74"/>
        <v>0</v>
      </c>
      <c r="BP280" s="41">
        <f>(BK280=BK2636)*AX280</f>
        <v>0</v>
      </c>
      <c r="BQ280" s="45">
        <f>(BK280=BK2636)*AY280</f>
        <v>0</v>
      </c>
      <c r="BR280" s="62">
        <f t="shared" si="62"/>
        <v>0</v>
      </c>
      <c r="BS280" s="62">
        <f t="shared" si="63"/>
        <v>0</v>
      </c>
      <c r="BT280" s="40">
        <f>(J19-BI280)*J10</f>
        <v>-2810400</v>
      </c>
      <c r="BU280" s="40">
        <f>(J21-BJ280)*J12</f>
        <v>1902000</v>
      </c>
      <c r="BV280" s="47"/>
      <c r="BW280" s="47"/>
      <c r="BX280" s="1"/>
      <c r="BY280" s="1"/>
      <c r="BZ280" s="1"/>
      <c r="CE280" s="4"/>
      <c r="CF280" s="5"/>
      <c r="CH280" s="1"/>
      <c r="CI280" s="1"/>
      <c r="CJ280" s="1"/>
      <c r="CK280" s="1"/>
      <c r="CL280" s="1"/>
      <c r="CM280" s="1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</row>
    <row r="281" spans="2:123" ht="21" customHeight="1" x14ac:dyDescent="0.25">
      <c r="B281" s="25">
        <f t="shared" si="64"/>
        <v>29332</v>
      </c>
      <c r="C281" s="26">
        <f t="shared" si="65"/>
        <v>37.013422818791945</v>
      </c>
      <c r="D281" s="27">
        <f t="shared" si="66"/>
        <v>551.5</v>
      </c>
      <c r="E281" s="27">
        <f t="shared" si="67"/>
        <v>14.9</v>
      </c>
      <c r="F281" s="26">
        <f t="shared" si="68"/>
        <v>551500</v>
      </c>
      <c r="G281" s="26">
        <f t="shared" si="69"/>
        <v>1490000</v>
      </c>
      <c r="H281" s="7"/>
      <c r="I281" s="3"/>
      <c r="J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41">
        <v>29332</v>
      </c>
      <c r="AY281" s="40">
        <f t="shared" si="75"/>
        <v>37.013422818791945</v>
      </c>
      <c r="AZ281" s="40">
        <f>BI281*K36</f>
        <v>551500</v>
      </c>
      <c r="BA281" s="40"/>
      <c r="BB281" s="40"/>
      <c r="BC281" s="40">
        <f>K41*BJ281</f>
        <v>1490000</v>
      </c>
      <c r="BD281" s="40"/>
      <c r="BE281" s="40"/>
      <c r="BF281" s="40">
        <f t="shared" si="71"/>
        <v>938500</v>
      </c>
      <c r="BG281" s="41">
        <f>(AY281=AY2636)*AX281</f>
        <v>0</v>
      </c>
      <c r="BH281" s="41">
        <f>(AY281=AY2638)*AX281</f>
        <v>0</v>
      </c>
      <c r="BI281" s="42">
        <v>551.5</v>
      </c>
      <c r="BJ281" s="42">
        <v>14.9</v>
      </c>
      <c r="BK281" s="40">
        <f t="shared" si="72"/>
        <v>-942500</v>
      </c>
      <c r="BL281" s="41">
        <f>(BK281=BK2638)*AX281</f>
        <v>0</v>
      </c>
      <c r="BM281" s="62">
        <f>(BK281=BK2638)*AY281</f>
        <v>0</v>
      </c>
      <c r="BN281" s="62">
        <f t="shared" si="73"/>
        <v>0</v>
      </c>
      <c r="BO281" s="62">
        <f t="shared" si="74"/>
        <v>0</v>
      </c>
      <c r="BP281" s="41">
        <f>(BK281=BK2636)*AX281</f>
        <v>0</v>
      </c>
      <c r="BQ281" s="45">
        <f>(BK281=BK2636)*AY281</f>
        <v>0</v>
      </c>
      <c r="BR281" s="62">
        <f t="shared" si="62"/>
        <v>0</v>
      </c>
      <c r="BS281" s="62">
        <f t="shared" si="63"/>
        <v>0</v>
      </c>
      <c r="BT281" s="40">
        <f>(J19-BI281)*J10</f>
        <v>-2774500</v>
      </c>
      <c r="BU281" s="40">
        <f>(J21-BJ281)*J12</f>
        <v>1832000</v>
      </c>
      <c r="BV281" s="47"/>
      <c r="BW281" s="47"/>
      <c r="BX281" s="1"/>
      <c r="BY281" s="1"/>
      <c r="BZ281" s="1"/>
      <c r="CE281" s="4"/>
      <c r="CF281" s="5"/>
      <c r="CH281" s="1"/>
      <c r="CI281" s="1"/>
      <c r="CJ281" s="1"/>
      <c r="CK281" s="1"/>
      <c r="CL281" s="1"/>
      <c r="CM281" s="1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</row>
    <row r="282" spans="2:123" ht="21" customHeight="1" x14ac:dyDescent="0.25">
      <c r="B282" s="25">
        <f t="shared" si="64"/>
        <v>29339</v>
      </c>
      <c r="C282" s="26">
        <f t="shared" si="65"/>
        <v>39.728682170542633</v>
      </c>
      <c r="D282" s="27">
        <f t="shared" si="66"/>
        <v>512.5</v>
      </c>
      <c r="E282" s="27">
        <f t="shared" si="67"/>
        <v>12.9</v>
      </c>
      <c r="F282" s="26">
        <f t="shared" si="68"/>
        <v>512500</v>
      </c>
      <c r="G282" s="26">
        <f t="shared" si="69"/>
        <v>1290000</v>
      </c>
      <c r="H282" s="7"/>
      <c r="I282" s="3"/>
      <c r="J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41">
        <v>29339</v>
      </c>
      <c r="AY282" s="40">
        <f t="shared" si="75"/>
        <v>39.728682170542633</v>
      </c>
      <c r="AZ282" s="40">
        <f>BI282*K36</f>
        <v>512500</v>
      </c>
      <c r="BA282" s="40"/>
      <c r="BB282" s="40"/>
      <c r="BC282" s="40">
        <f>K41*BJ282</f>
        <v>1290000</v>
      </c>
      <c r="BD282" s="40"/>
      <c r="BE282" s="40"/>
      <c r="BF282" s="40">
        <f t="shared" si="71"/>
        <v>777500</v>
      </c>
      <c r="BG282" s="41">
        <f>(AY282=AY2636)*AX282</f>
        <v>0</v>
      </c>
      <c r="BH282" s="41">
        <f>(AY282=AY2638)*AX282</f>
        <v>0</v>
      </c>
      <c r="BI282" s="42">
        <v>512.5</v>
      </c>
      <c r="BJ282" s="42">
        <v>12.9</v>
      </c>
      <c r="BK282" s="40">
        <f t="shared" si="72"/>
        <v>-781500</v>
      </c>
      <c r="BL282" s="41">
        <f>(BK282=BK2638)*AX282</f>
        <v>0</v>
      </c>
      <c r="BM282" s="62">
        <f>(BK282=BK2638)*AY282</f>
        <v>0</v>
      </c>
      <c r="BN282" s="62">
        <f t="shared" si="73"/>
        <v>0</v>
      </c>
      <c r="BO282" s="62">
        <f t="shared" si="74"/>
        <v>0</v>
      </c>
      <c r="BP282" s="41">
        <f>(BK282=BK2636)*AX282</f>
        <v>0</v>
      </c>
      <c r="BQ282" s="45">
        <f>(BK282=BK2636)*AY282</f>
        <v>0</v>
      </c>
      <c r="BR282" s="62">
        <f t="shared" si="62"/>
        <v>0</v>
      </c>
      <c r="BS282" s="62">
        <f t="shared" si="63"/>
        <v>0</v>
      </c>
      <c r="BT282" s="40">
        <f>(J19-BI282)*J10</f>
        <v>-2813500</v>
      </c>
      <c r="BU282" s="40">
        <f>(J21-BJ282)*J12</f>
        <v>2032000</v>
      </c>
      <c r="BV282" s="47"/>
      <c r="BW282" s="47"/>
      <c r="BX282" s="1"/>
      <c r="BY282" s="1"/>
      <c r="BZ282" s="1"/>
      <c r="CE282" s="4"/>
      <c r="CF282" s="5"/>
      <c r="CH282" s="1"/>
      <c r="CI282" s="1"/>
      <c r="CJ282" s="1"/>
      <c r="CK282" s="1"/>
      <c r="CL282" s="1"/>
      <c r="CM282" s="1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</row>
    <row r="283" spans="2:123" ht="21" customHeight="1" x14ac:dyDescent="0.25">
      <c r="B283" s="25">
        <f t="shared" si="64"/>
        <v>29346</v>
      </c>
      <c r="C283" s="26">
        <f t="shared" si="65"/>
        <v>39.096153846153847</v>
      </c>
      <c r="D283" s="27">
        <f t="shared" si="66"/>
        <v>508.25</v>
      </c>
      <c r="E283" s="27">
        <f t="shared" si="67"/>
        <v>13</v>
      </c>
      <c r="F283" s="26">
        <f t="shared" si="68"/>
        <v>508250</v>
      </c>
      <c r="G283" s="26">
        <f t="shared" si="69"/>
        <v>1300000</v>
      </c>
      <c r="H283" s="7"/>
      <c r="I283" s="3"/>
      <c r="J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41">
        <v>29346</v>
      </c>
      <c r="AY283" s="40">
        <f t="shared" si="75"/>
        <v>39.096153846153847</v>
      </c>
      <c r="AZ283" s="40">
        <f>BI283*K36</f>
        <v>508250</v>
      </c>
      <c r="BA283" s="40"/>
      <c r="BB283" s="40"/>
      <c r="BC283" s="40">
        <f>K41*BJ283</f>
        <v>1300000</v>
      </c>
      <c r="BD283" s="40"/>
      <c r="BE283" s="40"/>
      <c r="BF283" s="40">
        <f t="shared" si="71"/>
        <v>791750</v>
      </c>
      <c r="BG283" s="41">
        <f>(AY283=AY2636)*AX283</f>
        <v>0</v>
      </c>
      <c r="BH283" s="41">
        <f>(AY283=AY2638)*AX283</f>
        <v>0</v>
      </c>
      <c r="BI283" s="42">
        <v>508.25</v>
      </c>
      <c r="BJ283" s="42">
        <v>13</v>
      </c>
      <c r="BK283" s="40">
        <f t="shared" si="72"/>
        <v>-795750</v>
      </c>
      <c r="BL283" s="41">
        <f>(BK283=BK2638)*AX283</f>
        <v>0</v>
      </c>
      <c r="BM283" s="62">
        <f>(BK283=BK2638)*AY283</f>
        <v>0</v>
      </c>
      <c r="BN283" s="62">
        <f t="shared" si="73"/>
        <v>0</v>
      </c>
      <c r="BO283" s="62">
        <f t="shared" si="74"/>
        <v>0</v>
      </c>
      <c r="BP283" s="41">
        <f>(BK283=BK2636)*AX283</f>
        <v>0</v>
      </c>
      <c r="BQ283" s="45">
        <f>(BK283=BK2636)*AY283</f>
        <v>0</v>
      </c>
      <c r="BR283" s="62">
        <f t="shared" si="62"/>
        <v>0</v>
      </c>
      <c r="BS283" s="62">
        <f t="shared" si="63"/>
        <v>0</v>
      </c>
      <c r="BT283" s="40">
        <f>(J19-BI283)*J10</f>
        <v>-2817750</v>
      </c>
      <c r="BU283" s="40">
        <f>(J21-BJ283)*J12</f>
        <v>2022000</v>
      </c>
      <c r="BV283" s="47"/>
      <c r="BW283" s="47"/>
      <c r="BX283" s="1"/>
      <c r="BY283" s="1"/>
      <c r="BZ283" s="1"/>
      <c r="CE283" s="4"/>
      <c r="CF283" s="5"/>
      <c r="CH283" s="1"/>
      <c r="CI283" s="1"/>
      <c r="CJ283" s="1"/>
      <c r="CK283" s="1"/>
      <c r="CL283" s="1"/>
      <c r="CM283" s="1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</row>
    <row r="284" spans="2:123" ht="21" customHeight="1" x14ac:dyDescent="0.25">
      <c r="B284" s="25">
        <f t="shared" si="64"/>
        <v>29353</v>
      </c>
      <c r="C284" s="26">
        <f t="shared" si="65"/>
        <v>41.485943775100402</v>
      </c>
      <c r="D284" s="27">
        <f t="shared" si="66"/>
        <v>516.5</v>
      </c>
      <c r="E284" s="27">
        <f t="shared" si="67"/>
        <v>12.45</v>
      </c>
      <c r="F284" s="26">
        <f t="shared" si="68"/>
        <v>516500</v>
      </c>
      <c r="G284" s="26">
        <f t="shared" si="69"/>
        <v>1245000</v>
      </c>
      <c r="H284" s="7"/>
      <c r="I284" s="3"/>
      <c r="J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41">
        <v>29353</v>
      </c>
      <c r="AY284" s="40">
        <f t="shared" si="75"/>
        <v>41.485943775100402</v>
      </c>
      <c r="AZ284" s="40">
        <f>BI284*K36</f>
        <v>516500</v>
      </c>
      <c r="BA284" s="40"/>
      <c r="BB284" s="40"/>
      <c r="BC284" s="40">
        <f>K41*BJ284</f>
        <v>1245000</v>
      </c>
      <c r="BD284" s="40"/>
      <c r="BE284" s="40"/>
      <c r="BF284" s="40">
        <f t="shared" si="71"/>
        <v>728500</v>
      </c>
      <c r="BG284" s="41">
        <f>(AY284=AY2636)*AX284</f>
        <v>0</v>
      </c>
      <c r="BH284" s="41">
        <f>(AY284=AY2638)*AX284</f>
        <v>0</v>
      </c>
      <c r="BI284" s="42">
        <v>516.5</v>
      </c>
      <c r="BJ284" s="42">
        <v>12.45</v>
      </c>
      <c r="BK284" s="40">
        <f t="shared" si="72"/>
        <v>-732500</v>
      </c>
      <c r="BL284" s="41">
        <f>(BK284=BK2638)*AX284</f>
        <v>0</v>
      </c>
      <c r="BM284" s="62">
        <f>(BK284=BK2638)*AY284</f>
        <v>0</v>
      </c>
      <c r="BN284" s="62">
        <f t="shared" si="73"/>
        <v>0</v>
      </c>
      <c r="BO284" s="62">
        <f t="shared" si="74"/>
        <v>0</v>
      </c>
      <c r="BP284" s="41">
        <f>(BK284=BK2636)*AX284</f>
        <v>0</v>
      </c>
      <c r="BQ284" s="45">
        <f>(BK284=BK2636)*AY284</f>
        <v>0</v>
      </c>
      <c r="BR284" s="62">
        <f t="shared" si="62"/>
        <v>0</v>
      </c>
      <c r="BS284" s="62">
        <f t="shared" si="63"/>
        <v>0</v>
      </c>
      <c r="BT284" s="40">
        <f>(J19-BI284)*J10</f>
        <v>-2809500</v>
      </c>
      <c r="BU284" s="40">
        <f>(J21-BJ284)*J12</f>
        <v>2077000</v>
      </c>
      <c r="BV284" s="47"/>
      <c r="BW284" s="47"/>
      <c r="BX284" s="1"/>
      <c r="BY284" s="1"/>
      <c r="BZ284" s="1"/>
      <c r="CE284" s="4"/>
      <c r="CF284" s="5"/>
      <c r="CH284" s="1"/>
      <c r="CI284" s="1"/>
      <c r="CJ284" s="1"/>
      <c r="CK284" s="1"/>
      <c r="CL284" s="1"/>
      <c r="CM284" s="1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</row>
    <row r="285" spans="2:123" ht="21" customHeight="1" x14ac:dyDescent="0.25">
      <c r="B285" s="25">
        <f t="shared" si="64"/>
        <v>29360</v>
      </c>
      <c r="C285" s="26">
        <f t="shared" si="65"/>
        <v>43.54770017035775</v>
      </c>
      <c r="D285" s="27">
        <f t="shared" si="66"/>
        <v>511.25</v>
      </c>
      <c r="E285" s="27">
        <f t="shared" si="67"/>
        <v>11.74</v>
      </c>
      <c r="F285" s="26">
        <f t="shared" si="68"/>
        <v>511250</v>
      </c>
      <c r="G285" s="26">
        <f t="shared" si="69"/>
        <v>1174000</v>
      </c>
      <c r="H285" s="7"/>
      <c r="I285" s="3"/>
      <c r="J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41">
        <v>29360</v>
      </c>
      <c r="AY285" s="40">
        <f t="shared" si="75"/>
        <v>43.54770017035775</v>
      </c>
      <c r="AZ285" s="40">
        <f>BI285*K36</f>
        <v>511250</v>
      </c>
      <c r="BA285" s="40"/>
      <c r="BB285" s="40"/>
      <c r="BC285" s="40">
        <f>K41*BJ285</f>
        <v>1174000</v>
      </c>
      <c r="BD285" s="40"/>
      <c r="BE285" s="40"/>
      <c r="BF285" s="40">
        <f t="shared" si="71"/>
        <v>662750</v>
      </c>
      <c r="BG285" s="41">
        <f>(AY285=AY2636)*AX285</f>
        <v>0</v>
      </c>
      <c r="BH285" s="41">
        <f>(AY285=AY2638)*AX285</f>
        <v>0</v>
      </c>
      <c r="BI285" s="42">
        <v>511.25</v>
      </c>
      <c r="BJ285" s="42">
        <v>11.74</v>
      </c>
      <c r="BK285" s="40">
        <f t="shared" si="72"/>
        <v>-666750.00000000047</v>
      </c>
      <c r="BL285" s="41">
        <f>(BK285=BK2638)*AX285</f>
        <v>0</v>
      </c>
      <c r="BM285" s="62">
        <f>(BK285=BK2638)*AY285</f>
        <v>0</v>
      </c>
      <c r="BN285" s="62">
        <f t="shared" si="73"/>
        <v>0</v>
      </c>
      <c r="BO285" s="62">
        <f t="shared" si="74"/>
        <v>0</v>
      </c>
      <c r="BP285" s="41">
        <f>(BK285=BK2636)*AX285</f>
        <v>0</v>
      </c>
      <c r="BQ285" s="45">
        <f>(BK285=BK2636)*AY285</f>
        <v>0</v>
      </c>
      <c r="BR285" s="62">
        <f t="shared" si="62"/>
        <v>0</v>
      </c>
      <c r="BS285" s="62">
        <f t="shared" si="63"/>
        <v>0</v>
      </c>
      <c r="BT285" s="40">
        <f>(J19-BI285)*J10</f>
        <v>-2814750</v>
      </c>
      <c r="BU285" s="40">
        <f>(J21-BJ285)*J12</f>
        <v>2147999.9999999995</v>
      </c>
      <c r="BV285" s="47"/>
      <c r="BW285" s="47"/>
      <c r="BX285" s="1"/>
      <c r="BY285" s="1"/>
      <c r="BZ285" s="1"/>
      <c r="CE285" s="4"/>
      <c r="CF285" s="5"/>
      <c r="CH285" s="1"/>
      <c r="CI285" s="1"/>
      <c r="CJ285" s="1"/>
      <c r="CK285" s="1"/>
      <c r="CL285" s="1"/>
      <c r="CM285" s="1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</row>
    <row r="286" spans="2:123" ht="21" customHeight="1" x14ac:dyDescent="0.25">
      <c r="B286" s="25">
        <f t="shared" si="64"/>
        <v>29367</v>
      </c>
      <c r="C286" s="26">
        <f t="shared" si="65"/>
        <v>39.520295202952028</v>
      </c>
      <c r="D286" s="27">
        <f t="shared" si="66"/>
        <v>535.5</v>
      </c>
      <c r="E286" s="27">
        <f t="shared" si="67"/>
        <v>13.55</v>
      </c>
      <c r="F286" s="26">
        <f t="shared" si="68"/>
        <v>535500</v>
      </c>
      <c r="G286" s="26">
        <f t="shared" si="69"/>
        <v>1355000</v>
      </c>
      <c r="H286" s="7"/>
      <c r="I286" s="3"/>
      <c r="J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41">
        <v>29367</v>
      </c>
      <c r="AY286" s="40">
        <f t="shared" si="75"/>
        <v>39.520295202952028</v>
      </c>
      <c r="AZ286" s="40">
        <f>BI286*K36</f>
        <v>535500</v>
      </c>
      <c r="BA286" s="40"/>
      <c r="BB286" s="40"/>
      <c r="BC286" s="40">
        <f>K41*BJ286</f>
        <v>1355000</v>
      </c>
      <c r="BD286" s="40"/>
      <c r="BE286" s="40"/>
      <c r="BF286" s="40">
        <f t="shared" si="71"/>
        <v>819500</v>
      </c>
      <c r="BG286" s="41">
        <f>(AY286=AY2636)*AX286</f>
        <v>0</v>
      </c>
      <c r="BH286" s="41">
        <f>(AY286=AY2638)*AX286</f>
        <v>0</v>
      </c>
      <c r="BI286" s="42">
        <v>535.5</v>
      </c>
      <c r="BJ286" s="42">
        <v>13.55</v>
      </c>
      <c r="BK286" s="40">
        <f t="shared" si="72"/>
        <v>-823500.00000000023</v>
      </c>
      <c r="BL286" s="41">
        <f>(BK286=BK2638)*AX286</f>
        <v>0</v>
      </c>
      <c r="BM286" s="62">
        <f>(BK286=BK2638)*AY286</f>
        <v>0</v>
      </c>
      <c r="BN286" s="62">
        <f t="shared" si="73"/>
        <v>0</v>
      </c>
      <c r="BO286" s="62">
        <f t="shared" si="74"/>
        <v>0</v>
      </c>
      <c r="BP286" s="41">
        <f>(BK286=BK2636)*AX286</f>
        <v>0</v>
      </c>
      <c r="BQ286" s="45">
        <f>(BK286=BK2636)*AY286</f>
        <v>0</v>
      </c>
      <c r="BR286" s="62">
        <f t="shared" si="62"/>
        <v>0</v>
      </c>
      <c r="BS286" s="62">
        <f t="shared" si="63"/>
        <v>0</v>
      </c>
      <c r="BT286" s="40">
        <f>(J19-BI286)*J10</f>
        <v>-2790500</v>
      </c>
      <c r="BU286" s="40">
        <f>(J21-BJ286)*J12</f>
        <v>1966999.9999999998</v>
      </c>
      <c r="BV286" s="47"/>
      <c r="BW286" s="47"/>
      <c r="BX286" s="1"/>
      <c r="BY286" s="1"/>
      <c r="BZ286" s="1"/>
      <c r="CE286" s="4"/>
      <c r="CF286" s="5"/>
      <c r="CH286" s="1"/>
      <c r="CI286" s="1"/>
      <c r="CJ286" s="1"/>
      <c r="CK286" s="1"/>
      <c r="CL286" s="1"/>
      <c r="CM286" s="1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</row>
    <row r="287" spans="2:123" ht="21" customHeight="1" x14ac:dyDescent="0.25">
      <c r="B287" s="25">
        <f t="shared" si="64"/>
        <v>29374</v>
      </c>
      <c r="C287" s="26">
        <f t="shared" si="65"/>
        <v>36.889552238805969</v>
      </c>
      <c r="D287" s="27">
        <f t="shared" si="66"/>
        <v>617.9</v>
      </c>
      <c r="E287" s="27">
        <f t="shared" si="67"/>
        <v>16.75</v>
      </c>
      <c r="F287" s="26">
        <f t="shared" si="68"/>
        <v>617900</v>
      </c>
      <c r="G287" s="26">
        <f t="shared" si="69"/>
        <v>1675000</v>
      </c>
      <c r="H287" s="7"/>
      <c r="I287" s="3"/>
      <c r="J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41">
        <v>29374</v>
      </c>
      <c r="AY287" s="40">
        <f t="shared" si="75"/>
        <v>36.889552238805969</v>
      </c>
      <c r="AZ287" s="40">
        <f>BI287*K36</f>
        <v>617900</v>
      </c>
      <c r="BA287" s="40"/>
      <c r="BB287" s="40"/>
      <c r="BC287" s="40">
        <f>K41*BJ287</f>
        <v>1675000</v>
      </c>
      <c r="BD287" s="40"/>
      <c r="BE287" s="40"/>
      <c r="BF287" s="40">
        <f t="shared" si="71"/>
        <v>1057100</v>
      </c>
      <c r="BG287" s="41">
        <f>(AY287=AY2636)*AX287</f>
        <v>0</v>
      </c>
      <c r="BH287" s="41">
        <f>(AY287=AY2638)*AX287</f>
        <v>0</v>
      </c>
      <c r="BI287" s="42">
        <v>617.9</v>
      </c>
      <c r="BJ287" s="42">
        <v>16.75</v>
      </c>
      <c r="BK287" s="40">
        <f t="shared" si="72"/>
        <v>-1061100</v>
      </c>
      <c r="BL287" s="41">
        <f>(BK287=BK2638)*AX287</f>
        <v>0</v>
      </c>
      <c r="BM287" s="62">
        <f>(BK287=BK2638)*AY287</f>
        <v>0</v>
      </c>
      <c r="BN287" s="62">
        <f t="shared" si="73"/>
        <v>0</v>
      </c>
      <c r="BO287" s="62">
        <f t="shared" si="74"/>
        <v>0</v>
      </c>
      <c r="BP287" s="41">
        <f>(BK287=BK2636)*AX287</f>
        <v>0</v>
      </c>
      <c r="BQ287" s="45">
        <f>(BK287=BK2636)*AY287</f>
        <v>0</v>
      </c>
      <c r="BR287" s="62">
        <f t="shared" si="62"/>
        <v>0</v>
      </c>
      <c r="BS287" s="62">
        <f t="shared" si="63"/>
        <v>0</v>
      </c>
      <c r="BT287" s="40">
        <f>(J19-BI287)*J10</f>
        <v>-2708100</v>
      </c>
      <c r="BU287" s="40">
        <f>(J21-BJ287)*J12</f>
        <v>1647000</v>
      </c>
      <c r="BV287" s="47"/>
      <c r="BW287" s="47"/>
      <c r="BX287" s="1"/>
      <c r="BY287" s="1"/>
      <c r="BZ287" s="1"/>
      <c r="CE287" s="4"/>
      <c r="CF287" s="5"/>
      <c r="CH287" s="1"/>
      <c r="CI287" s="1"/>
      <c r="CJ287" s="1"/>
      <c r="CK287" s="1"/>
      <c r="CL287" s="1"/>
      <c r="CM287" s="1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</row>
    <row r="288" spans="2:123" ht="21" customHeight="1" x14ac:dyDescent="0.25">
      <c r="B288" s="25">
        <f t="shared" si="64"/>
        <v>29381</v>
      </c>
      <c r="C288" s="26">
        <f t="shared" si="65"/>
        <v>37.671826625386998</v>
      </c>
      <c r="D288" s="27">
        <f t="shared" si="66"/>
        <v>608.4</v>
      </c>
      <c r="E288" s="27">
        <f t="shared" si="67"/>
        <v>16.149999999999999</v>
      </c>
      <c r="F288" s="26">
        <f t="shared" si="68"/>
        <v>608400</v>
      </c>
      <c r="G288" s="26">
        <f t="shared" si="69"/>
        <v>1614999.9999999998</v>
      </c>
      <c r="H288" s="7"/>
      <c r="I288" s="3"/>
      <c r="J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41">
        <v>29381</v>
      </c>
      <c r="AY288" s="40">
        <f t="shared" si="75"/>
        <v>37.671826625386998</v>
      </c>
      <c r="AZ288" s="40">
        <f>BI288*K36</f>
        <v>608400</v>
      </c>
      <c r="BA288" s="40"/>
      <c r="BB288" s="40"/>
      <c r="BC288" s="40">
        <f>K41*BJ288</f>
        <v>1614999.9999999998</v>
      </c>
      <c r="BD288" s="40"/>
      <c r="BE288" s="40"/>
      <c r="BF288" s="40">
        <f t="shared" si="71"/>
        <v>1006599.9999999998</v>
      </c>
      <c r="BG288" s="41">
        <f>(AY288=AY2636)*AX288</f>
        <v>0</v>
      </c>
      <c r="BH288" s="41">
        <f>(AY288=AY2638)*AX288</f>
        <v>0</v>
      </c>
      <c r="BI288" s="42">
        <v>608.4</v>
      </c>
      <c r="BJ288" s="42">
        <v>16.149999999999999</v>
      </c>
      <c r="BK288" s="40">
        <f t="shared" si="72"/>
        <v>-1010600</v>
      </c>
      <c r="BL288" s="41">
        <f>(BK288=BK2638)*AX288</f>
        <v>0</v>
      </c>
      <c r="BM288" s="62">
        <f>(BK288=BK2638)*AY288</f>
        <v>0</v>
      </c>
      <c r="BN288" s="62">
        <f t="shared" si="73"/>
        <v>0</v>
      </c>
      <c r="BO288" s="62">
        <f t="shared" si="74"/>
        <v>0</v>
      </c>
      <c r="BP288" s="41">
        <f>(BK288=BK2636)*AX288</f>
        <v>0</v>
      </c>
      <c r="BQ288" s="45">
        <f>(BK288=BK2636)*AY288</f>
        <v>0</v>
      </c>
      <c r="BR288" s="62">
        <f t="shared" si="62"/>
        <v>0</v>
      </c>
      <c r="BS288" s="62">
        <f t="shared" si="63"/>
        <v>0</v>
      </c>
      <c r="BT288" s="40">
        <f>(J19-BI288)*J10</f>
        <v>-2717600</v>
      </c>
      <c r="BU288" s="40">
        <f>(J21-BJ288)*J12</f>
        <v>1707000</v>
      </c>
      <c r="BV288" s="47"/>
      <c r="BW288" s="47"/>
      <c r="BX288" s="1"/>
      <c r="BY288" s="1"/>
      <c r="BZ288" s="1"/>
      <c r="CE288" s="4"/>
      <c r="CF288" s="5"/>
      <c r="CH288" s="1"/>
      <c r="CI288" s="1"/>
      <c r="CJ288" s="1"/>
      <c r="CK288" s="1"/>
      <c r="CL288" s="1"/>
      <c r="CM288" s="1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</row>
    <row r="289" spans="2:123" ht="21" customHeight="1" x14ac:dyDescent="0.25">
      <c r="B289" s="25">
        <f t="shared" si="64"/>
        <v>29388</v>
      </c>
      <c r="C289" s="26">
        <f t="shared" si="65"/>
        <v>38.87096774193548</v>
      </c>
      <c r="D289" s="27">
        <f t="shared" si="66"/>
        <v>602.5</v>
      </c>
      <c r="E289" s="27">
        <f t="shared" si="67"/>
        <v>15.5</v>
      </c>
      <c r="F289" s="26">
        <f t="shared" si="68"/>
        <v>602500</v>
      </c>
      <c r="G289" s="26">
        <f t="shared" si="69"/>
        <v>1550000</v>
      </c>
      <c r="H289" s="7"/>
      <c r="I289" s="3"/>
      <c r="J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41">
        <v>29388</v>
      </c>
      <c r="AY289" s="40">
        <f t="shared" si="75"/>
        <v>38.87096774193548</v>
      </c>
      <c r="AZ289" s="40">
        <f>BI289*K36</f>
        <v>602500</v>
      </c>
      <c r="BA289" s="40"/>
      <c r="BB289" s="40"/>
      <c r="BC289" s="40">
        <f>K41*BJ289</f>
        <v>1550000</v>
      </c>
      <c r="BD289" s="40"/>
      <c r="BE289" s="40"/>
      <c r="BF289" s="40">
        <f t="shared" si="71"/>
        <v>947500</v>
      </c>
      <c r="BG289" s="41">
        <f>(AY289=AY2636)*AX289</f>
        <v>0</v>
      </c>
      <c r="BH289" s="41">
        <f>(AY289=AY2638)*AX289</f>
        <v>0</v>
      </c>
      <c r="BI289" s="42">
        <v>602.5</v>
      </c>
      <c r="BJ289" s="42">
        <v>15.5</v>
      </c>
      <c r="BK289" s="40">
        <f t="shared" si="72"/>
        <v>-951500</v>
      </c>
      <c r="BL289" s="41">
        <f>(BK289=BK2638)*AX289</f>
        <v>0</v>
      </c>
      <c r="BM289" s="62">
        <f>(BK289=BK2638)*AY289</f>
        <v>0</v>
      </c>
      <c r="BN289" s="62">
        <f t="shared" si="73"/>
        <v>0</v>
      </c>
      <c r="BO289" s="62">
        <f t="shared" si="74"/>
        <v>0</v>
      </c>
      <c r="BP289" s="41">
        <f>(BK289=BK2636)*AX289</f>
        <v>0</v>
      </c>
      <c r="BQ289" s="45">
        <f>(BK289=BK2636)*AY289</f>
        <v>0</v>
      </c>
      <c r="BR289" s="62">
        <f t="shared" ref="BR289:BR314" si="76">(BQ289&gt;0)*BI289</f>
        <v>0</v>
      </c>
      <c r="BS289" s="62">
        <f t="shared" ref="BS289:BS314" si="77">(BQ289&gt;0)*BJ289</f>
        <v>0</v>
      </c>
      <c r="BT289" s="40">
        <f>(J19-BI289)*J10</f>
        <v>-2723500</v>
      </c>
      <c r="BU289" s="40">
        <f>(J21-BJ289)*J12</f>
        <v>1772000</v>
      </c>
      <c r="BV289" s="47"/>
      <c r="BW289" s="47"/>
      <c r="BX289" s="1"/>
      <c r="BY289" s="1"/>
      <c r="BZ289" s="1"/>
      <c r="CE289" s="4"/>
      <c r="CF289" s="5"/>
      <c r="CH289" s="1"/>
      <c r="CI289" s="1"/>
      <c r="CJ289" s="1"/>
      <c r="CK289" s="1"/>
      <c r="CL289" s="1"/>
      <c r="CM289" s="1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</row>
    <row r="290" spans="2:123" ht="21" customHeight="1" x14ac:dyDescent="0.25">
      <c r="B290" s="25">
        <f t="shared" si="64"/>
        <v>29395</v>
      </c>
      <c r="C290" s="26">
        <f t="shared" si="65"/>
        <v>39.351851851851855</v>
      </c>
      <c r="D290" s="27">
        <f t="shared" si="66"/>
        <v>637.5</v>
      </c>
      <c r="E290" s="27">
        <f t="shared" si="67"/>
        <v>16.2</v>
      </c>
      <c r="F290" s="26">
        <f t="shared" si="68"/>
        <v>637500</v>
      </c>
      <c r="G290" s="26">
        <f t="shared" si="69"/>
        <v>1620000</v>
      </c>
      <c r="H290" s="7"/>
      <c r="I290" s="3"/>
      <c r="J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41">
        <v>29395</v>
      </c>
      <c r="AY290" s="40">
        <f t="shared" si="75"/>
        <v>39.351851851851855</v>
      </c>
      <c r="AZ290" s="40">
        <f>BI290*K36</f>
        <v>637500</v>
      </c>
      <c r="BA290" s="40"/>
      <c r="BB290" s="40"/>
      <c r="BC290" s="40">
        <f>K41*BJ290</f>
        <v>1620000</v>
      </c>
      <c r="BD290" s="40"/>
      <c r="BE290" s="40"/>
      <c r="BF290" s="40">
        <f t="shared" si="71"/>
        <v>982500</v>
      </c>
      <c r="BG290" s="41">
        <f>(AY290=AY2636)*AX290</f>
        <v>0</v>
      </c>
      <c r="BH290" s="41">
        <f>(AY290=AY2638)*AX290</f>
        <v>0</v>
      </c>
      <c r="BI290" s="42">
        <v>637.5</v>
      </c>
      <c r="BJ290" s="42">
        <v>16.2</v>
      </c>
      <c r="BK290" s="40">
        <f t="shared" si="72"/>
        <v>-986500</v>
      </c>
      <c r="BL290" s="41">
        <f>(BK290=BK2638)*AX290</f>
        <v>0</v>
      </c>
      <c r="BM290" s="62">
        <f>(BK290=BK2638)*AY290</f>
        <v>0</v>
      </c>
      <c r="BN290" s="62">
        <f t="shared" si="73"/>
        <v>0</v>
      </c>
      <c r="BO290" s="62">
        <f t="shared" si="74"/>
        <v>0</v>
      </c>
      <c r="BP290" s="41">
        <f>(BK290=BK2636)*AX290</f>
        <v>0</v>
      </c>
      <c r="BQ290" s="45">
        <f>(BK290=BK2636)*AY290</f>
        <v>0</v>
      </c>
      <c r="BR290" s="62">
        <f t="shared" si="76"/>
        <v>0</v>
      </c>
      <c r="BS290" s="62">
        <f t="shared" si="77"/>
        <v>0</v>
      </c>
      <c r="BT290" s="40">
        <f>(J19-BI290)*J10</f>
        <v>-2688500</v>
      </c>
      <c r="BU290" s="40">
        <f>(J21-BJ290)*J12</f>
        <v>1702000</v>
      </c>
      <c r="BV290" s="47"/>
      <c r="BW290" s="47"/>
      <c r="BX290" s="1"/>
      <c r="BY290" s="1"/>
      <c r="BZ290" s="1"/>
      <c r="CE290" s="4"/>
      <c r="CF290" s="5"/>
      <c r="CH290" s="1"/>
      <c r="CI290" s="1"/>
      <c r="CJ290" s="1"/>
      <c r="CK290" s="1"/>
      <c r="CL290" s="1"/>
      <c r="CM290" s="1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</row>
    <row r="291" spans="2:123" ht="21" customHeight="1" x14ac:dyDescent="0.25">
      <c r="B291" s="25">
        <f t="shared" si="64"/>
        <v>29402</v>
      </c>
      <c r="C291" s="26">
        <f t="shared" si="65"/>
        <v>39.611940298507463</v>
      </c>
      <c r="D291" s="27">
        <f t="shared" si="66"/>
        <v>663.5</v>
      </c>
      <c r="E291" s="27">
        <f t="shared" si="67"/>
        <v>16.75</v>
      </c>
      <c r="F291" s="26">
        <f t="shared" si="68"/>
        <v>663500</v>
      </c>
      <c r="G291" s="26">
        <f t="shared" si="69"/>
        <v>1675000</v>
      </c>
      <c r="H291" s="7"/>
      <c r="I291" s="3"/>
      <c r="J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41">
        <v>29402</v>
      </c>
      <c r="AY291" s="40">
        <f t="shared" si="75"/>
        <v>39.611940298507463</v>
      </c>
      <c r="AZ291" s="40">
        <f>BI291*K36</f>
        <v>663500</v>
      </c>
      <c r="BA291" s="40"/>
      <c r="BB291" s="40"/>
      <c r="BC291" s="40">
        <f>K41*BJ291</f>
        <v>1675000</v>
      </c>
      <c r="BD291" s="40"/>
      <c r="BE291" s="40"/>
      <c r="BF291" s="40">
        <f t="shared" si="71"/>
        <v>1011500</v>
      </c>
      <c r="BG291" s="41">
        <f>(AY291=AY2636)*AX291</f>
        <v>0</v>
      </c>
      <c r="BH291" s="41">
        <f>(AY291=AY2638)*AX291</f>
        <v>0</v>
      </c>
      <c r="BI291" s="42">
        <v>663.5</v>
      </c>
      <c r="BJ291" s="42">
        <v>16.75</v>
      </c>
      <c r="BK291" s="40">
        <f t="shared" si="72"/>
        <v>-1015500</v>
      </c>
      <c r="BL291" s="41">
        <f>(BK291=BK2638)*AX291</f>
        <v>0</v>
      </c>
      <c r="BM291" s="62">
        <f>(BK291=BK2638)*AY291</f>
        <v>0</v>
      </c>
      <c r="BN291" s="62">
        <f t="shared" si="73"/>
        <v>0</v>
      </c>
      <c r="BO291" s="62">
        <f t="shared" si="74"/>
        <v>0</v>
      </c>
      <c r="BP291" s="41">
        <f>(BK291=BK2636)*AX291</f>
        <v>0</v>
      </c>
      <c r="BQ291" s="45">
        <f>(BK291=BK2636)*AY291</f>
        <v>0</v>
      </c>
      <c r="BR291" s="62">
        <f t="shared" si="76"/>
        <v>0</v>
      </c>
      <c r="BS291" s="62">
        <f t="shared" si="77"/>
        <v>0</v>
      </c>
      <c r="BT291" s="40">
        <f>(J19-BI291)*J10</f>
        <v>-2662500</v>
      </c>
      <c r="BU291" s="40">
        <f>(J21-BJ291)*J12</f>
        <v>1647000</v>
      </c>
      <c r="BV291" s="47"/>
      <c r="BW291" s="47"/>
      <c r="BX291" s="1"/>
      <c r="BY291" s="1"/>
      <c r="BZ291" s="1"/>
      <c r="CE291" s="4"/>
      <c r="CF291" s="5"/>
      <c r="CH291" s="1"/>
      <c r="CI291" s="1"/>
      <c r="CJ291" s="1"/>
      <c r="CK291" s="1"/>
      <c r="CL291" s="1"/>
      <c r="CM291" s="1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</row>
    <row r="292" spans="2:123" ht="21" customHeight="1" x14ac:dyDescent="0.25">
      <c r="B292" s="25">
        <f t="shared" si="64"/>
        <v>29409</v>
      </c>
      <c r="C292" s="26">
        <f t="shared" si="65"/>
        <v>41.53894080996885</v>
      </c>
      <c r="D292" s="27">
        <f t="shared" si="66"/>
        <v>666.7</v>
      </c>
      <c r="E292" s="27">
        <f t="shared" si="67"/>
        <v>16.05</v>
      </c>
      <c r="F292" s="26">
        <f t="shared" si="68"/>
        <v>666700</v>
      </c>
      <c r="G292" s="26">
        <f t="shared" si="69"/>
        <v>1605000</v>
      </c>
      <c r="H292" s="7"/>
      <c r="I292" s="3"/>
      <c r="J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41">
        <v>29409</v>
      </c>
      <c r="AY292" s="40">
        <f t="shared" si="75"/>
        <v>41.53894080996885</v>
      </c>
      <c r="AZ292" s="40">
        <f>BI292*K36</f>
        <v>666700</v>
      </c>
      <c r="BA292" s="40"/>
      <c r="BB292" s="40"/>
      <c r="BC292" s="40">
        <f>K41*BJ292</f>
        <v>1605000</v>
      </c>
      <c r="BD292" s="40"/>
      <c r="BE292" s="40"/>
      <c r="BF292" s="40">
        <f t="shared" si="71"/>
        <v>938300</v>
      </c>
      <c r="BG292" s="41">
        <f>(AY292=AY2636)*AX292</f>
        <v>0</v>
      </c>
      <c r="BH292" s="41">
        <f>(AY292=AY2638)*AX292</f>
        <v>0</v>
      </c>
      <c r="BI292" s="42">
        <v>666.7</v>
      </c>
      <c r="BJ292" s="42">
        <v>16.05</v>
      </c>
      <c r="BK292" s="40">
        <f t="shared" si="72"/>
        <v>-942300.00000000023</v>
      </c>
      <c r="BL292" s="41">
        <f>(BK292=BK2638)*AX292</f>
        <v>0</v>
      </c>
      <c r="BM292" s="62">
        <f>(BK292=BK2638)*AY292</f>
        <v>0</v>
      </c>
      <c r="BN292" s="62">
        <f t="shared" si="73"/>
        <v>0</v>
      </c>
      <c r="BO292" s="62">
        <f t="shared" si="74"/>
        <v>0</v>
      </c>
      <c r="BP292" s="41">
        <f>(BK292=BK2636)*AX292</f>
        <v>0</v>
      </c>
      <c r="BQ292" s="45">
        <f>(BK292=BK2636)*AY292</f>
        <v>0</v>
      </c>
      <c r="BR292" s="62">
        <f t="shared" si="76"/>
        <v>0</v>
      </c>
      <c r="BS292" s="62">
        <f t="shared" si="77"/>
        <v>0</v>
      </c>
      <c r="BT292" s="40">
        <f>(J19-BI292)*J10</f>
        <v>-2659300</v>
      </c>
      <c r="BU292" s="40">
        <f>(J21-BJ292)*J12</f>
        <v>1716999.9999999998</v>
      </c>
      <c r="BV292" s="47"/>
      <c r="BW292" s="47"/>
      <c r="BX292" s="1"/>
      <c r="BY292" s="1"/>
      <c r="BZ292" s="1"/>
      <c r="CE292" s="4"/>
      <c r="CF292" s="5"/>
      <c r="CH292" s="1"/>
      <c r="CI292" s="1"/>
      <c r="CJ292" s="1"/>
      <c r="CK292" s="1"/>
      <c r="CL292" s="1"/>
      <c r="CM292" s="1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</row>
    <row r="293" spans="2:123" ht="21" customHeight="1" x14ac:dyDescent="0.25">
      <c r="B293" s="25">
        <f t="shared" si="64"/>
        <v>29416</v>
      </c>
      <c r="C293" s="26">
        <f t="shared" si="65"/>
        <v>40</v>
      </c>
      <c r="D293" s="27">
        <f t="shared" si="66"/>
        <v>606</v>
      </c>
      <c r="E293" s="27">
        <f t="shared" si="67"/>
        <v>15.15</v>
      </c>
      <c r="F293" s="26">
        <f t="shared" si="68"/>
        <v>606000</v>
      </c>
      <c r="G293" s="26">
        <f t="shared" si="69"/>
        <v>1515000</v>
      </c>
      <c r="H293" s="7"/>
      <c r="I293" s="3"/>
      <c r="J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41">
        <v>29416</v>
      </c>
      <c r="AY293" s="40">
        <f t="shared" si="75"/>
        <v>40</v>
      </c>
      <c r="AZ293" s="40">
        <f>BI293*K36</f>
        <v>606000</v>
      </c>
      <c r="BA293" s="40"/>
      <c r="BB293" s="40"/>
      <c r="BC293" s="40">
        <f>K41*BJ293</f>
        <v>1515000</v>
      </c>
      <c r="BD293" s="40"/>
      <c r="BE293" s="40"/>
      <c r="BF293" s="40">
        <f t="shared" si="71"/>
        <v>909000</v>
      </c>
      <c r="BG293" s="41">
        <f>(AY293=AY2636)*AX293</f>
        <v>0</v>
      </c>
      <c r="BH293" s="41">
        <f>(AY293=AY2638)*AX293</f>
        <v>0</v>
      </c>
      <c r="BI293" s="42">
        <v>606</v>
      </c>
      <c r="BJ293" s="42">
        <v>15.15</v>
      </c>
      <c r="BK293" s="40">
        <f t="shared" si="72"/>
        <v>-913000</v>
      </c>
      <c r="BL293" s="41">
        <f>(BK293=BK2638)*AX293</f>
        <v>0</v>
      </c>
      <c r="BM293" s="62">
        <f>(BK293=BK2638)*AY293</f>
        <v>0</v>
      </c>
      <c r="BN293" s="62">
        <f t="shared" si="73"/>
        <v>0</v>
      </c>
      <c r="BO293" s="62">
        <f t="shared" si="74"/>
        <v>0</v>
      </c>
      <c r="BP293" s="41">
        <f>(BK293=BK2636)*AX293</f>
        <v>0</v>
      </c>
      <c r="BQ293" s="45">
        <f>(BK293=BK2636)*AY293</f>
        <v>0</v>
      </c>
      <c r="BR293" s="62">
        <f t="shared" si="76"/>
        <v>0</v>
      </c>
      <c r="BS293" s="62">
        <f t="shared" si="77"/>
        <v>0</v>
      </c>
      <c r="BT293" s="40">
        <f>(J19-BI293)*J10</f>
        <v>-2720000</v>
      </c>
      <c r="BU293" s="40">
        <f>(J21-BJ293)*J12</f>
        <v>1807000</v>
      </c>
      <c r="BV293" s="47"/>
      <c r="BW293" s="47"/>
      <c r="BX293" s="1"/>
      <c r="BY293" s="1"/>
      <c r="BZ293" s="1"/>
      <c r="CE293" s="4"/>
      <c r="CF293" s="5"/>
      <c r="CH293" s="1"/>
      <c r="CI293" s="1"/>
      <c r="CJ293" s="1"/>
      <c r="CK293" s="1"/>
      <c r="CL293" s="1"/>
      <c r="CM293" s="1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</row>
    <row r="294" spans="2:123" ht="21" customHeight="1" x14ac:dyDescent="0.25">
      <c r="B294" s="25">
        <f t="shared" si="64"/>
        <v>29423</v>
      </c>
      <c r="C294" s="26">
        <f t="shared" si="65"/>
        <v>39.716636197440586</v>
      </c>
      <c r="D294" s="27">
        <f t="shared" si="66"/>
        <v>651.75</v>
      </c>
      <c r="E294" s="27">
        <f t="shared" si="67"/>
        <v>16.41</v>
      </c>
      <c r="F294" s="26">
        <f t="shared" si="68"/>
        <v>651750</v>
      </c>
      <c r="G294" s="26">
        <f t="shared" si="69"/>
        <v>1641000</v>
      </c>
      <c r="H294" s="7"/>
      <c r="I294" s="3"/>
      <c r="J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41">
        <v>29423</v>
      </c>
      <c r="AY294" s="40">
        <f t="shared" si="75"/>
        <v>39.716636197440586</v>
      </c>
      <c r="AZ294" s="40">
        <f>BI294*K36</f>
        <v>651750</v>
      </c>
      <c r="BA294" s="40"/>
      <c r="BB294" s="40"/>
      <c r="BC294" s="40">
        <f>K41*BJ294</f>
        <v>1641000</v>
      </c>
      <c r="BD294" s="40"/>
      <c r="BE294" s="40"/>
      <c r="BF294" s="40">
        <f t="shared" si="71"/>
        <v>989250</v>
      </c>
      <c r="BG294" s="41">
        <f>(AY294=AY2636)*AX294</f>
        <v>0</v>
      </c>
      <c r="BH294" s="41">
        <f>(AY294=AY2638)*AX294</f>
        <v>0</v>
      </c>
      <c r="BI294" s="42">
        <v>651.75</v>
      </c>
      <c r="BJ294" s="42">
        <v>16.41</v>
      </c>
      <c r="BK294" s="40">
        <f t="shared" si="72"/>
        <v>-993250.00000000023</v>
      </c>
      <c r="BL294" s="41">
        <f>(BK294=BK2638)*AX294</f>
        <v>0</v>
      </c>
      <c r="BM294" s="62">
        <f>(BK294=BK2638)*AY294</f>
        <v>0</v>
      </c>
      <c r="BN294" s="62">
        <f t="shared" si="73"/>
        <v>0</v>
      </c>
      <c r="BO294" s="62">
        <f t="shared" si="74"/>
        <v>0</v>
      </c>
      <c r="BP294" s="41">
        <f>(BK294=BK2636)*AX294</f>
        <v>0</v>
      </c>
      <c r="BQ294" s="45">
        <f>(BK294=BK2636)*AY294</f>
        <v>0</v>
      </c>
      <c r="BR294" s="62">
        <f t="shared" si="76"/>
        <v>0</v>
      </c>
      <c r="BS294" s="62">
        <f t="shared" si="77"/>
        <v>0</v>
      </c>
      <c r="BT294" s="40">
        <f>(J19-BI294)*J10</f>
        <v>-2674250</v>
      </c>
      <c r="BU294" s="40">
        <f>(J21-BJ294)*J12</f>
        <v>1680999.9999999998</v>
      </c>
      <c r="BV294" s="47"/>
      <c r="BW294" s="47"/>
      <c r="BX294" s="1"/>
      <c r="BY294" s="1"/>
      <c r="BZ294" s="1"/>
      <c r="CE294" s="4"/>
      <c r="CF294" s="5"/>
      <c r="CH294" s="1"/>
      <c r="CI294" s="1"/>
      <c r="CJ294" s="1"/>
      <c r="CK294" s="1"/>
      <c r="CL294" s="1"/>
      <c r="CM294" s="1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</row>
    <row r="295" spans="2:123" ht="21" customHeight="1" x14ac:dyDescent="0.25">
      <c r="B295" s="25">
        <f t="shared" si="64"/>
        <v>29430</v>
      </c>
      <c r="C295" s="26">
        <f t="shared" si="65"/>
        <v>39.948619139370585</v>
      </c>
      <c r="D295" s="27">
        <f t="shared" si="66"/>
        <v>622</v>
      </c>
      <c r="E295" s="27">
        <f t="shared" si="67"/>
        <v>15.57</v>
      </c>
      <c r="F295" s="26">
        <f t="shared" si="68"/>
        <v>622000</v>
      </c>
      <c r="G295" s="26">
        <f t="shared" si="69"/>
        <v>1557000</v>
      </c>
      <c r="H295" s="7"/>
      <c r="I295" s="3"/>
      <c r="J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41">
        <v>29430</v>
      </c>
      <c r="AY295" s="40">
        <f t="shared" si="75"/>
        <v>39.948619139370585</v>
      </c>
      <c r="AZ295" s="40">
        <f>BI295*K36</f>
        <v>622000</v>
      </c>
      <c r="BA295" s="40"/>
      <c r="BB295" s="40"/>
      <c r="BC295" s="40">
        <f>K41*BJ295</f>
        <v>1557000</v>
      </c>
      <c r="BD295" s="40"/>
      <c r="BE295" s="40"/>
      <c r="BF295" s="40">
        <f t="shared" si="71"/>
        <v>935000</v>
      </c>
      <c r="BG295" s="41">
        <f>(AY295=AY2636)*AX295</f>
        <v>0</v>
      </c>
      <c r="BH295" s="41">
        <f>(AY295=AY2638)*AX295</f>
        <v>0</v>
      </c>
      <c r="BI295" s="42">
        <v>622</v>
      </c>
      <c r="BJ295" s="42">
        <v>15.57</v>
      </c>
      <c r="BK295" s="40">
        <f t="shared" si="72"/>
        <v>-939000.00000000023</v>
      </c>
      <c r="BL295" s="41">
        <f>(BK295=BK2638)*AX295</f>
        <v>0</v>
      </c>
      <c r="BM295" s="62">
        <f>(BK295=BK2638)*AY295</f>
        <v>0</v>
      </c>
      <c r="BN295" s="62">
        <f t="shared" si="73"/>
        <v>0</v>
      </c>
      <c r="BO295" s="62">
        <f t="shared" si="74"/>
        <v>0</v>
      </c>
      <c r="BP295" s="41">
        <f>(BK295=BK2636)*AX295</f>
        <v>0</v>
      </c>
      <c r="BQ295" s="45">
        <f>(BK295=BK2636)*AY295</f>
        <v>0</v>
      </c>
      <c r="BR295" s="62">
        <f t="shared" si="76"/>
        <v>0</v>
      </c>
      <c r="BS295" s="62">
        <f t="shared" si="77"/>
        <v>0</v>
      </c>
      <c r="BT295" s="40">
        <f>(J19-BI295)*J10</f>
        <v>-2704000</v>
      </c>
      <c r="BU295" s="40">
        <f>(J21-BJ295)*J12</f>
        <v>1764999.9999999998</v>
      </c>
      <c r="BV295" s="47"/>
      <c r="BW295" s="47"/>
      <c r="BX295" s="1"/>
      <c r="BY295" s="1"/>
      <c r="BZ295" s="1"/>
      <c r="CE295" s="4"/>
      <c r="CF295" s="5"/>
      <c r="CH295" s="1"/>
      <c r="CI295" s="1"/>
      <c r="CJ295" s="1"/>
      <c r="CK295" s="1"/>
      <c r="CL295" s="1"/>
      <c r="CM295" s="1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</row>
    <row r="296" spans="2:123" ht="21" customHeight="1" x14ac:dyDescent="0.25">
      <c r="B296" s="25">
        <f t="shared" si="64"/>
        <v>29437</v>
      </c>
      <c r="C296" s="26">
        <f t="shared" si="65"/>
        <v>39.106145251396647</v>
      </c>
      <c r="D296" s="27">
        <f t="shared" si="66"/>
        <v>630</v>
      </c>
      <c r="E296" s="27">
        <f t="shared" si="67"/>
        <v>16.11</v>
      </c>
      <c r="F296" s="26">
        <f t="shared" si="68"/>
        <v>630000</v>
      </c>
      <c r="G296" s="26">
        <f t="shared" si="69"/>
        <v>1611000</v>
      </c>
      <c r="H296" s="7"/>
      <c r="I296" s="3"/>
      <c r="J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41">
        <v>29437</v>
      </c>
      <c r="AY296" s="40">
        <f t="shared" si="75"/>
        <v>39.106145251396647</v>
      </c>
      <c r="AZ296" s="40">
        <f>BI296*K36</f>
        <v>630000</v>
      </c>
      <c r="BA296" s="40"/>
      <c r="BB296" s="40"/>
      <c r="BC296" s="40">
        <f>K41*BJ296</f>
        <v>1611000</v>
      </c>
      <c r="BD296" s="40"/>
      <c r="BE296" s="40"/>
      <c r="BF296" s="40">
        <f t="shared" si="71"/>
        <v>981000</v>
      </c>
      <c r="BG296" s="41">
        <f>(AY296=AY2636)*AX296</f>
        <v>0</v>
      </c>
      <c r="BH296" s="41">
        <f>(AY296=AY2638)*AX296</f>
        <v>0</v>
      </c>
      <c r="BI296" s="42">
        <v>630</v>
      </c>
      <c r="BJ296" s="42">
        <v>16.11</v>
      </c>
      <c r="BK296" s="40">
        <f t="shared" si="72"/>
        <v>-985000</v>
      </c>
      <c r="BL296" s="41">
        <f>(BK296=BK2638)*AX296</f>
        <v>0</v>
      </c>
      <c r="BM296" s="62">
        <f>(BK296=BK2638)*AY296</f>
        <v>0</v>
      </c>
      <c r="BN296" s="62">
        <f t="shared" si="73"/>
        <v>0</v>
      </c>
      <c r="BO296" s="62">
        <f t="shared" si="74"/>
        <v>0</v>
      </c>
      <c r="BP296" s="41">
        <f>(BK296=BK2636)*AX296</f>
        <v>0</v>
      </c>
      <c r="BQ296" s="45">
        <f>(BK296=BK2636)*AY296</f>
        <v>0</v>
      </c>
      <c r="BR296" s="62">
        <f t="shared" si="76"/>
        <v>0</v>
      </c>
      <c r="BS296" s="62">
        <f t="shared" si="77"/>
        <v>0</v>
      </c>
      <c r="BT296" s="40">
        <f>(J19-BI296)*J10</f>
        <v>-2696000</v>
      </c>
      <c r="BU296" s="40">
        <f>(J21-BJ296)*J12</f>
        <v>1711000</v>
      </c>
      <c r="BV296" s="47"/>
      <c r="BW296" s="47"/>
      <c r="BX296" s="1"/>
      <c r="BY296" s="1"/>
      <c r="BZ296" s="1"/>
      <c r="CE296" s="4"/>
      <c r="CF296" s="5"/>
      <c r="CH296" s="1"/>
      <c r="CI296" s="1"/>
      <c r="CJ296" s="1"/>
      <c r="CK296" s="1"/>
      <c r="CL296" s="1"/>
      <c r="CM296" s="1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</row>
    <row r="297" spans="2:123" ht="21" customHeight="1" x14ac:dyDescent="0.25">
      <c r="B297" s="25">
        <f t="shared" si="64"/>
        <v>29444</v>
      </c>
      <c r="C297" s="26">
        <f t="shared" si="65"/>
        <v>39.650793650793652</v>
      </c>
      <c r="D297" s="27">
        <f t="shared" si="66"/>
        <v>624.5</v>
      </c>
      <c r="E297" s="27">
        <f t="shared" si="67"/>
        <v>15.75</v>
      </c>
      <c r="F297" s="26">
        <f t="shared" si="68"/>
        <v>624500</v>
      </c>
      <c r="G297" s="26">
        <f t="shared" si="69"/>
        <v>1575000</v>
      </c>
      <c r="H297" s="7"/>
      <c r="I297" s="3"/>
      <c r="J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41">
        <v>29444</v>
      </c>
      <c r="AY297" s="40">
        <f t="shared" si="75"/>
        <v>39.650793650793652</v>
      </c>
      <c r="AZ297" s="40">
        <f>BI297*K36</f>
        <v>624500</v>
      </c>
      <c r="BA297" s="40"/>
      <c r="BB297" s="40"/>
      <c r="BC297" s="40">
        <f>K41*BJ297</f>
        <v>1575000</v>
      </c>
      <c r="BD297" s="40"/>
      <c r="BE297" s="40"/>
      <c r="BF297" s="40">
        <f t="shared" si="71"/>
        <v>950500</v>
      </c>
      <c r="BG297" s="41">
        <f>(AY297=AY2636)*AX297</f>
        <v>0</v>
      </c>
      <c r="BH297" s="41">
        <f>(AY297=AY2638)*AX297</f>
        <v>0</v>
      </c>
      <c r="BI297" s="42">
        <v>624.5</v>
      </c>
      <c r="BJ297" s="42">
        <v>15.75</v>
      </c>
      <c r="BK297" s="40">
        <f t="shared" si="72"/>
        <v>-954500</v>
      </c>
      <c r="BL297" s="41">
        <f>(BK297=BK2638)*AX297</f>
        <v>0</v>
      </c>
      <c r="BM297" s="62">
        <f>(BK297=BK2638)*AY297</f>
        <v>0</v>
      </c>
      <c r="BN297" s="62">
        <f t="shared" si="73"/>
        <v>0</v>
      </c>
      <c r="BO297" s="62">
        <f t="shared" si="74"/>
        <v>0</v>
      </c>
      <c r="BP297" s="41">
        <f>(BK297=BK2636)*AX297</f>
        <v>0</v>
      </c>
      <c r="BQ297" s="45">
        <f>(BK297=BK2636)*AY297</f>
        <v>0</v>
      </c>
      <c r="BR297" s="62">
        <f t="shared" si="76"/>
        <v>0</v>
      </c>
      <c r="BS297" s="62">
        <f t="shared" si="77"/>
        <v>0</v>
      </c>
      <c r="BT297" s="40">
        <f>(J19-BI297)*J10</f>
        <v>-2701500</v>
      </c>
      <c r="BU297" s="40">
        <f>(J21-BJ297)*J12</f>
        <v>1747000</v>
      </c>
      <c r="BV297" s="47"/>
      <c r="BW297" s="47"/>
      <c r="BX297" s="1"/>
      <c r="BY297" s="1"/>
      <c r="BZ297" s="1"/>
      <c r="CE297" s="4"/>
      <c r="CF297" s="5"/>
      <c r="CH297" s="1"/>
      <c r="CI297" s="1"/>
      <c r="CJ297" s="1"/>
      <c r="CK297" s="1"/>
      <c r="CL297" s="1"/>
      <c r="CM297" s="1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</row>
    <row r="298" spans="2:123" ht="21" customHeight="1" x14ac:dyDescent="0.25">
      <c r="B298" s="25">
        <f t="shared" si="64"/>
        <v>29451</v>
      </c>
      <c r="C298" s="26">
        <f t="shared" si="65"/>
        <v>39.335384615384619</v>
      </c>
      <c r="D298" s="27">
        <f t="shared" si="66"/>
        <v>639.20000000000005</v>
      </c>
      <c r="E298" s="27">
        <f t="shared" si="67"/>
        <v>16.25</v>
      </c>
      <c r="F298" s="26">
        <f t="shared" si="68"/>
        <v>639200</v>
      </c>
      <c r="G298" s="26">
        <f t="shared" si="69"/>
        <v>1625000</v>
      </c>
      <c r="H298" s="7"/>
      <c r="I298" s="3"/>
      <c r="J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41">
        <v>29451</v>
      </c>
      <c r="AY298" s="40">
        <f t="shared" si="75"/>
        <v>39.335384615384619</v>
      </c>
      <c r="AZ298" s="40">
        <f>BI298*K36</f>
        <v>639200</v>
      </c>
      <c r="BA298" s="40"/>
      <c r="BB298" s="40"/>
      <c r="BC298" s="40">
        <f>K41*BJ298</f>
        <v>1625000</v>
      </c>
      <c r="BD298" s="40"/>
      <c r="BE298" s="40"/>
      <c r="BF298" s="40">
        <f t="shared" si="71"/>
        <v>985800</v>
      </c>
      <c r="BG298" s="41">
        <f>(AY298=AY2636)*AX298</f>
        <v>0</v>
      </c>
      <c r="BH298" s="41">
        <f>(AY298=AY2638)*AX298</f>
        <v>0</v>
      </c>
      <c r="BI298" s="42">
        <v>639.20000000000005</v>
      </c>
      <c r="BJ298" s="42">
        <v>16.25</v>
      </c>
      <c r="BK298" s="40">
        <f t="shared" si="72"/>
        <v>-989800</v>
      </c>
      <c r="BL298" s="41">
        <f>(BK298=BK2638)*AX298</f>
        <v>0</v>
      </c>
      <c r="BM298" s="62">
        <f>(BK298=BK2638)*AY298</f>
        <v>0</v>
      </c>
      <c r="BN298" s="62">
        <f t="shared" si="73"/>
        <v>0</v>
      </c>
      <c r="BO298" s="62">
        <f t="shared" si="74"/>
        <v>0</v>
      </c>
      <c r="BP298" s="41">
        <f>(BK298=BK2636)*AX298</f>
        <v>0</v>
      </c>
      <c r="BQ298" s="45">
        <f>(BK298=BK2636)*AY298</f>
        <v>0</v>
      </c>
      <c r="BR298" s="62">
        <f t="shared" si="76"/>
        <v>0</v>
      </c>
      <c r="BS298" s="62">
        <f t="shared" si="77"/>
        <v>0</v>
      </c>
      <c r="BT298" s="40">
        <f>(J19-BI298)*J10</f>
        <v>-2686800</v>
      </c>
      <c r="BU298" s="40">
        <f>(J21-BJ298)*J12</f>
        <v>1697000</v>
      </c>
      <c r="BV298" s="47"/>
      <c r="BW298" s="47"/>
      <c r="BX298" s="1"/>
      <c r="BY298" s="1"/>
      <c r="BZ298" s="1"/>
      <c r="CE298" s="4"/>
      <c r="CF298" s="5"/>
      <c r="CH298" s="1"/>
      <c r="CI298" s="1"/>
      <c r="CJ298" s="1"/>
      <c r="CK298" s="1"/>
      <c r="CL298" s="1"/>
      <c r="CM298" s="1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</row>
    <row r="299" spans="2:123" ht="21" customHeight="1" x14ac:dyDescent="0.25">
      <c r="B299" s="25">
        <f t="shared" si="64"/>
        <v>29458</v>
      </c>
      <c r="C299" s="26">
        <f t="shared" si="65"/>
        <v>39.086687306501553</v>
      </c>
      <c r="D299" s="27">
        <f t="shared" si="66"/>
        <v>631.25</v>
      </c>
      <c r="E299" s="27">
        <f t="shared" si="67"/>
        <v>16.149999999999999</v>
      </c>
      <c r="F299" s="26">
        <f t="shared" si="68"/>
        <v>631250</v>
      </c>
      <c r="G299" s="26">
        <f t="shared" si="69"/>
        <v>1614999.9999999998</v>
      </c>
      <c r="H299" s="7"/>
      <c r="I299" s="3"/>
      <c r="J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41">
        <v>29458</v>
      </c>
      <c r="AY299" s="40">
        <f t="shared" si="75"/>
        <v>39.086687306501553</v>
      </c>
      <c r="AZ299" s="40">
        <f>BI299*K36</f>
        <v>631250</v>
      </c>
      <c r="BA299" s="40"/>
      <c r="BB299" s="40"/>
      <c r="BC299" s="40">
        <f>K41*BJ299</f>
        <v>1614999.9999999998</v>
      </c>
      <c r="BD299" s="40"/>
      <c r="BE299" s="40"/>
      <c r="BF299" s="40">
        <f t="shared" si="71"/>
        <v>983749.99999999977</v>
      </c>
      <c r="BG299" s="41">
        <f>(AY299=AY2636)*AX299</f>
        <v>0</v>
      </c>
      <c r="BH299" s="41">
        <f>(AY299=AY2638)*AX299</f>
        <v>0</v>
      </c>
      <c r="BI299" s="42">
        <v>631.25</v>
      </c>
      <c r="BJ299" s="42">
        <v>16.149999999999999</v>
      </c>
      <c r="BK299" s="40">
        <f t="shared" si="72"/>
        <v>-987750</v>
      </c>
      <c r="BL299" s="41">
        <f>(BK299=BK2638)*AX299</f>
        <v>0</v>
      </c>
      <c r="BM299" s="62">
        <f>(BK299=BK2638)*AY299</f>
        <v>0</v>
      </c>
      <c r="BN299" s="62">
        <f t="shared" si="73"/>
        <v>0</v>
      </c>
      <c r="BO299" s="62">
        <f t="shared" si="74"/>
        <v>0</v>
      </c>
      <c r="BP299" s="41">
        <f>(BK299=BK2636)*AX299</f>
        <v>0</v>
      </c>
      <c r="BQ299" s="45">
        <f>(BK299=BK2636)*AY299</f>
        <v>0</v>
      </c>
      <c r="BR299" s="62">
        <f t="shared" si="76"/>
        <v>0</v>
      </c>
      <c r="BS299" s="62">
        <f t="shared" si="77"/>
        <v>0</v>
      </c>
      <c r="BT299" s="40">
        <f>(J19-BI299)*J10</f>
        <v>-2694750</v>
      </c>
      <c r="BU299" s="40">
        <f>(J21-BJ299)*J12</f>
        <v>1707000</v>
      </c>
      <c r="BV299" s="47"/>
      <c r="BW299" s="47"/>
      <c r="BX299" s="1"/>
      <c r="BY299" s="1"/>
      <c r="BZ299" s="1"/>
      <c r="CE299" s="4"/>
      <c r="CF299" s="5"/>
      <c r="CH299" s="1"/>
      <c r="CI299" s="1"/>
      <c r="CJ299" s="1"/>
      <c r="CK299" s="1"/>
      <c r="CL299" s="1"/>
      <c r="CM299" s="1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</row>
    <row r="300" spans="2:123" ht="21" customHeight="1" x14ac:dyDescent="0.25">
      <c r="B300" s="25">
        <f t="shared" si="64"/>
        <v>29465</v>
      </c>
      <c r="C300" s="26">
        <f t="shared" si="65"/>
        <v>37.848837209302324</v>
      </c>
      <c r="D300" s="27">
        <f t="shared" si="66"/>
        <v>651</v>
      </c>
      <c r="E300" s="27">
        <f t="shared" si="67"/>
        <v>17.2</v>
      </c>
      <c r="F300" s="26">
        <f t="shared" si="68"/>
        <v>651000</v>
      </c>
      <c r="G300" s="26">
        <f t="shared" si="69"/>
        <v>1720000</v>
      </c>
      <c r="H300" s="7"/>
      <c r="I300" s="3"/>
      <c r="J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41">
        <v>29465</v>
      </c>
      <c r="AY300" s="40">
        <f t="shared" si="75"/>
        <v>37.848837209302324</v>
      </c>
      <c r="AZ300" s="40">
        <f>BI300*K36</f>
        <v>651000</v>
      </c>
      <c r="BA300" s="40"/>
      <c r="BB300" s="40"/>
      <c r="BC300" s="40">
        <f>K41*BJ300</f>
        <v>1720000</v>
      </c>
      <c r="BD300" s="40"/>
      <c r="BE300" s="40"/>
      <c r="BF300" s="40">
        <f t="shared" si="71"/>
        <v>1069000</v>
      </c>
      <c r="BG300" s="41">
        <f>(AY300=AY2636)*AX300</f>
        <v>0</v>
      </c>
      <c r="BH300" s="41">
        <f>(AY300=AY2638)*AX300</f>
        <v>0</v>
      </c>
      <c r="BI300" s="42">
        <v>651</v>
      </c>
      <c r="BJ300" s="42">
        <v>17.2</v>
      </c>
      <c r="BK300" s="40">
        <f t="shared" si="72"/>
        <v>-1073000</v>
      </c>
      <c r="BL300" s="41">
        <f>(BK300=BK2638)*AX300</f>
        <v>0</v>
      </c>
      <c r="BM300" s="62">
        <f>(BK300=BK2638)*AY300</f>
        <v>0</v>
      </c>
      <c r="BN300" s="62">
        <f t="shared" si="73"/>
        <v>0</v>
      </c>
      <c r="BO300" s="62">
        <f t="shared" si="74"/>
        <v>0</v>
      </c>
      <c r="BP300" s="41">
        <f>(BK300=BK2636)*AX300</f>
        <v>0</v>
      </c>
      <c r="BQ300" s="45">
        <f>(BK300=BK2636)*AY300</f>
        <v>0</v>
      </c>
      <c r="BR300" s="62">
        <f t="shared" si="76"/>
        <v>0</v>
      </c>
      <c r="BS300" s="62">
        <f t="shared" si="77"/>
        <v>0</v>
      </c>
      <c r="BT300" s="40">
        <f>(J19-BI300)*J10</f>
        <v>-2675000</v>
      </c>
      <c r="BU300" s="40">
        <f>(J21-BJ300)*J12</f>
        <v>1602000</v>
      </c>
      <c r="BV300" s="47"/>
      <c r="BW300" s="47"/>
      <c r="BX300" s="1"/>
      <c r="BY300" s="1"/>
      <c r="BZ300" s="1"/>
      <c r="CE300" s="4"/>
      <c r="CF300" s="5"/>
      <c r="CH300" s="1"/>
      <c r="CI300" s="1"/>
      <c r="CJ300" s="1"/>
      <c r="CK300" s="1"/>
      <c r="CL300" s="1"/>
      <c r="CM300" s="1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</row>
    <row r="301" spans="2:123" ht="21" customHeight="1" x14ac:dyDescent="0.25">
      <c r="B301" s="25">
        <f t="shared" si="64"/>
        <v>29472</v>
      </c>
      <c r="C301" s="26">
        <f t="shared" si="65"/>
        <v>32.032710280373834</v>
      </c>
      <c r="D301" s="27">
        <f t="shared" si="66"/>
        <v>685.5</v>
      </c>
      <c r="E301" s="27">
        <f t="shared" si="67"/>
        <v>21.4</v>
      </c>
      <c r="F301" s="26">
        <f t="shared" si="68"/>
        <v>685500</v>
      </c>
      <c r="G301" s="26">
        <f t="shared" si="69"/>
        <v>2140000</v>
      </c>
      <c r="H301" s="7"/>
      <c r="I301" s="3"/>
      <c r="J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41">
        <v>29472</v>
      </c>
      <c r="AY301" s="40">
        <f t="shared" si="75"/>
        <v>32.032710280373834</v>
      </c>
      <c r="AZ301" s="40">
        <f>BI301*K36</f>
        <v>685500</v>
      </c>
      <c r="BA301" s="40"/>
      <c r="BB301" s="40"/>
      <c r="BC301" s="40">
        <f>K41*BJ301</f>
        <v>2140000</v>
      </c>
      <c r="BD301" s="40"/>
      <c r="BE301" s="40"/>
      <c r="BF301" s="40">
        <f t="shared" si="71"/>
        <v>1454500</v>
      </c>
      <c r="BG301" s="41">
        <f>(AY301=AY2636)*AX301</f>
        <v>0</v>
      </c>
      <c r="BH301" s="41">
        <f>(AY301=AY2638)*AX301</f>
        <v>0</v>
      </c>
      <c r="BI301" s="42">
        <v>685.5</v>
      </c>
      <c r="BJ301" s="42">
        <v>21.4</v>
      </c>
      <c r="BK301" s="40">
        <f t="shared" si="72"/>
        <v>-1458500</v>
      </c>
      <c r="BL301" s="41">
        <f>(BK301=BK2638)*AX301</f>
        <v>0</v>
      </c>
      <c r="BM301" s="62">
        <f>(BK301=BK2638)*AY301</f>
        <v>0</v>
      </c>
      <c r="BN301" s="62">
        <f t="shared" si="73"/>
        <v>0</v>
      </c>
      <c r="BO301" s="62">
        <f t="shared" si="74"/>
        <v>0</v>
      </c>
      <c r="BP301" s="41">
        <f>(BK301=BK2636)*AX301</f>
        <v>0</v>
      </c>
      <c r="BQ301" s="45">
        <f>(BK301=BK2636)*AY301</f>
        <v>0</v>
      </c>
      <c r="BR301" s="62">
        <f t="shared" si="76"/>
        <v>0</v>
      </c>
      <c r="BS301" s="62">
        <f t="shared" si="77"/>
        <v>0</v>
      </c>
      <c r="BT301" s="40">
        <f>(J19-BI301)*J10</f>
        <v>-2640500</v>
      </c>
      <c r="BU301" s="40">
        <f>(J21-BJ301)*J12</f>
        <v>1182000</v>
      </c>
      <c r="BV301" s="47"/>
      <c r="BW301" s="47"/>
      <c r="BX301" s="1"/>
      <c r="BY301" s="1"/>
      <c r="BZ301" s="1"/>
      <c r="CE301" s="4"/>
      <c r="CF301" s="5"/>
      <c r="CH301" s="1"/>
      <c r="CI301" s="1"/>
      <c r="CJ301" s="1"/>
      <c r="CK301" s="1"/>
      <c r="CL301" s="1"/>
      <c r="CM301" s="1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</row>
    <row r="302" spans="2:123" ht="21" customHeight="1" x14ac:dyDescent="0.25">
      <c r="B302" s="25">
        <f t="shared" si="64"/>
        <v>29479</v>
      </c>
      <c r="C302" s="26">
        <f t="shared" si="65"/>
        <v>31.634281423073311</v>
      </c>
      <c r="D302" s="27">
        <f t="shared" si="66"/>
        <v>674</v>
      </c>
      <c r="E302" s="27">
        <f t="shared" si="67"/>
        <v>21.306000000000001</v>
      </c>
      <c r="F302" s="26">
        <f t="shared" si="68"/>
        <v>674000</v>
      </c>
      <c r="G302" s="26">
        <f t="shared" si="69"/>
        <v>2130600</v>
      </c>
      <c r="H302" s="7"/>
      <c r="I302" s="3"/>
      <c r="J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41">
        <v>29479</v>
      </c>
      <c r="AY302" s="40">
        <f t="shared" si="75"/>
        <v>31.634281423073311</v>
      </c>
      <c r="AZ302" s="40">
        <f>BI302*K36</f>
        <v>674000</v>
      </c>
      <c r="BA302" s="40"/>
      <c r="BB302" s="40"/>
      <c r="BC302" s="40">
        <f>K41*BJ302</f>
        <v>2130600</v>
      </c>
      <c r="BD302" s="40"/>
      <c r="BE302" s="40"/>
      <c r="BF302" s="40">
        <f t="shared" si="71"/>
        <v>1456600</v>
      </c>
      <c r="BG302" s="41">
        <f>(AY302=AY2636)*AX302</f>
        <v>0</v>
      </c>
      <c r="BH302" s="41">
        <f>(AY302=AY2638)*AX302</f>
        <v>0</v>
      </c>
      <c r="BI302" s="42">
        <v>674</v>
      </c>
      <c r="BJ302" s="42">
        <v>21.306000000000001</v>
      </c>
      <c r="BK302" s="40">
        <f t="shared" si="72"/>
        <v>-1460600.0000000002</v>
      </c>
      <c r="BL302" s="41">
        <f>(BK302=BK2638)*AX302</f>
        <v>0</v>
      </c>
      <c r="BM302" s="62">
        <f>(BK302=BK2638)*AY302</f>
        <v>0</v>
      </c>
      <c r="BN302" s="62">
        <f t="shared" si="73"/>
        <v>0</v>
      </c>
      <c r="BO302" s="62">
        <f t="shared" si="74"/>
        <v>0</v>
      </c>
      <c r="BP302" s="41">
        <f>(BK302=BK2636)*AX302</f>
        <v>0</v>
      </c>
      <c r="BQ302" s="45">
        <f>(BK302=BK2636)*AY302</f>
        <v>0</v>
      </c>
      <c r="BR302" s="62">
        <f t="shared" si="76"/>
        <v>0</v>
      </c>
      <c r="BS302" s="62">
        <f t="shared" si="77"/>
        <v>0</v>
      </c>
      <c r="BT302" s="40">
        <f>(J19-BI302)*J10</f>
        <v>-2652000</v>
      </c>
      <c r="BU302" s="40">
        <f>(J21-BJ302)*J12</f>
        <v>1191399.9999999998</v>
      </c>
      <c r="BV302" s="47"/>
      <c r="BW302" s="47"/>
      <c r="BX302" s="1"/>
      <c r="BY302" s="1"/>
      <c r="BZ302" s="1"/>
      <c r="CE302" s="4"/>
      <c r="CF302" s="5"/>
      <c r="CH302" s="1"/>
      <c r="CI302" s="1"/>
      <c r="CJ302" s="1"/>
      <c r="CK302" s="1"/>
      <c r="CL302" s="1"/>
      <c r="CM302" s="1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</row>
    <row r="303" spans="2:123" ht="21" customHeight="1" x14ac:dyDescent="0.25">
      <c r="B303" s="25">
        <f t="shared" si="64"/>
        <v>29486</v>
      </c>
      <c r="C303" s="26">
        <f t="shared" si="65"/>
        <v>33.092417061611371</v>
      </c>
      <c r="D303" s="27">
        <f t="shared" si="66"/>
        <v>698.25</v>
      </c>
      <c r="E303" s="27">
        <f t="shared" si="67"/>
        <v>21.1</v>
      </c>
      <c r="F303" s="26">
        <f t="shared" si="68"/>
        <v>698250</v>
      </c>
      <c r="G303" s="26">
        <f t="shared" si="69"/>
        <v>2110000</v>
      </c>
      <c r="H303" s="7"/>
      <c r="I303" s="3"/>
      <c r="J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41">
        <v>29486</v>
      </c>
      <c r="AY303" s="40">
        <f t="shared" si="75"/>
        <v>33.092417061611371</v>
      </c>
      <c r="AZ303" s="40">
        <f>BI303*K36</f>
        <v>698250</v>
      </c>
      <c r="BA303" s="40"/>
      <c r="BB303" s="40"/>
      <c r="BC303" s="40">
        <f>K41*BJ303</f>
        <v>2110000</v>
      </c>
      <c r="BD303" s="40"/>
      <c r="BE303" s="40"/>
      <c r="BF303" s="40">
        <f t="shared" si="71"/>
        <v>1411750</v>
      </c>
      <c r="BG303" s="41">
        <f>(AY303=AY2636)*AX303</f>
        <v>0</v>
      </c>
      <c r="BH303" s="41">
        <f>(AY303=AY2638)*AX303</f>
        <v>0</v>
      </c>
      <c r="BI303" s="42">
        <v>698.25</v>
      </c>
      <c r="BJ303" s="42">
        <v>21.1</v>
      </c>
      <c r="BK303" s="40">
        <f t="shared" si="72"/>
        <v>-1415750.0000000002</v>
      </c>
      <c r="BL303" s="41">
        <f>(BK303=BK2638)*AX303</f>
        <v>0</v>
      </c>
      <c r="BM303" s="62">
        <f>(BK303=BK2638)*AY303</f>
        <v>0</v>
      </c>
      <c r="BN303" s="62">
        <f t="shared" si="73"/>
        <v>0</v>
      </c>
      <c r="BO303" s="62">
        <f t="shared" si="74"/>
        <v>0</v>
      </c>
      <c r="BP303" s="41">
        <f>(BK303=BK2636)*AX303</f>
        <v>0</v>
      </c>
      <c r="BQ303" s="45">
        <f>(BK303=BK2636)*AY303</f>
        <v>0</v>
      </c>
      <c r="BR303" s="62">
        <f t="shared" si="76"/>
        <v>0</v>
      </c>
      <c r="BS303" s="62">
        <f t="shared" si="77"/>
        <v>0</v>
      </c>
      <c r="BT303" s="40">
        <f>(J19-BI303)*J10</f>
        <v>-2627750</v>
      </c>
      <c r="BU303" s="40">
        <f>(J21-BJ303)*J12</f>
        <v>1211999.9999999998</v>
      </c>
      <c r="BV303" s="47"/>
      <c r="BW303" s="47"/>
      <c r="BX303" s="1"/>
      <c r="BY303" s="1"/>
      <c r="BZ303" s="1"/>
      <c r="CE303" s="4"/>
      <c r="CF303" s="5"/>
      <c r="CH303" s="1"/>
      <c r="CI303" s="1"/>
      <c r="CJ303" s="1"/>
      <c r="CK303" s="1"/>
      <c r="CL303" s="1"/>
      <c r="CM303" s="1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</row>
    <row r="304" spans="2:123" ht="21" customHeight="1" x14ac:dyDescent="0.25">
      <c r="B304" s="25">
        <f t="shared" si="64"/>
        <v>29493</v>
      </c>
      <c r="C304" s="26">
        <f t="shared" si="65"/>
        <v>32.942643391521194</v>
      </c>
      <c r="D304" s="27">
        <f t="shared" si="66"/>
        <v>660.5</v>
      </c>
      <c r="E304" s="27">
        <f t="shared" si="67"/>
        <v>20.05</v>
      </c>
      <c r="F304" s="26">
        <f t="shared" si="68"/>
        <v>660500</v>
      </c>
      <c r="G304" s="26">
        <f t="shared" si="69"/>
        <v>2005000</v>
      </c>
      <c r="H304" s="7"/>
      <c r="I304" s="3"/>
      <c r="J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41">
        <v>29493</v>
      </c>
      <c r="AY304" s="40">
        <f t="shared" si="75"/>
        <v>32.942643391521194</v>
      </c>
      <c r="AZ304" s="40">
        <f>BI304*K36</f>
        <v>660500</v>
      </c>
      <c r="BA304" s="40"/>
      <c r="BB304" s="40"/>
      <c r="BC304" s="40">
        <f>K41*BJ304</f>
        <v>2005000</v>
      </c>
      <c r="BD304" s="40"/>
      <c r="BE304" s="40"/>
      <c r="BF304" s="40">
        <f t="shared" si="71"/>
        <v>1344500</v>
      </c>
      <c r="BG304" s="41">
        <f>(AY304=AY2636)*AX304</f>
        <v>0</v>
      </c>
      <c r="BH304" s="41">
        <f>(AY304=AY2638)*AX304</f>
        <v>0</v>
      </c>
      <c r="BI304" s="42">
        <v>660.5</v>
      </c>
      <c r="BJ304" s="42">
        <v>20.05</v>
      </c>
      <c r="BK304" s="40">
        <f t="shared" si="72"/>
        <v>-1348500.0000000002</v>
      </c>
      <c r="BL304" s="41">
        <f>(BK304=BK2638)*AX304</f>
        <v>0</v>
      </c>
      <c r="BM304" s="62">
        <f>(BK304=BK2638)*AY304</f>
        <v>0</v>
      </c>
      <c r="BN304" s="62">
        <f t="shared" si="73"/>
        <v>0</v>
      </c>
      <c r="BO304" s="62">
        <f t="shared" si="74"/>
        <v>0</v>
      </c>
      <c r="BP304" s="41">
        <f>(BK304=BK2636)*AX304</f>
        <v>0</v>
      </c>
      <c r="BQ304" s="45">
        <f>(BK304=BK2636)*AY304</f>
        <v>0</v>
      </c>
      <c r="BR304" s="62">
        <f t="shared" si="76"/>
        <v>0</v>
      </c>
      <c r="BS304" s="62">
        <f t="shared" si="77"/>
        <v>0</v>
      </c>
      <c r="BT304" s="40">
        <f>(J19-BI304)*J10</f>
        <v>-2665500</v>
      </c>
      <c r="BU304" s="40">
        <f>(J21-BJ304)*J12</f>
        <v>1316999.9999999998</v>
      </c>
      <c r="BV304" s="47"/>
      <c r="BW304" s="47"/>
      <c r="BX304" s="1"/>
      <c r="BY304" s="1"/>
      <c r="BZ304" s="1"/>
      <c r="CE304" s="4"/>
      <c r="CF304" s="5"/>
      <c r="CH304" s="1"/>
      <c r="CI304" s="1"/>
      <c r="CJ304" s="1"/>
      <c r="CK304" s="1"/>
      <c r="CL304" s="1"/>
      <c r="CM304" s="1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</row>
    <row r="305" spans="2:123" ht="21" customHeight="1" x14ac:dyDescent="0.25">
      <c r="B305" s="25">
        <f t="shared" si="64"/>
        <v>29500</v>
      </c>
      <c r="C305" s="26">
        <f t="shared" si="65"/>
        <v>31.578341013824886</v>
      </c>
      <c r="D305" s="27">
        <f t="shared" si="66"/>
        <v>685.25</v>
      </c>
      <c r="E305" s="27">
        <f t="shared" si="67"/>
        <v>21.7</v>
      </c>
      <c r="F305" s="26">
        <f t="shared" si="68"/>
        <v>685250</v>
      </c>
      <c r="G305" s="26">
        <f t="shared" si="69"/>
        <v>2170000</v>
      </c>
      <c r="H305" s="7"/>
      <c r="I305" s="3"/>
      <c r="J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41">
        <v>29500</v>
      </c>
      <c r="AY305" s="40">
        <f t="shared" si="75"/>
        <v>31.578341013824886</v>
      </c>
      <c r="AZ305" s="40">
        <f>BI305*K36</f>
        <v>685250</v>
      </c>
      <c r="BA305" s="40"/>
      <c r="BB305" s="40"/>
      <c r="BC305" s="40">
        <f>K41*BJ305</f>
        <v>2170000</v>
      </c>
      <c r="BD305" s="40"/>
      <c r="BE305" s="40"/>
      <c r="BF305" s="40">
        <f t="shared" si="71"/>
        <v>1484750</v>
      </c>
      <c r="BG305" s="41">
        <f>(AY305=AY2636)*AX305</f>
        <v>0</v>
      </c>
      <c r="BH305" s="41">
        <f>(AY305=AY2638)*AX305</f>
        <v>0</v>
      </c>
      <c r="BI305" s="42">
        <v>685.25</v>
      </c>
      <c r="BJ305" s="42">
        <v>21.7</v>
      </c>
      <c r="BK305" s="40">
        <f t="shared" si="72"/>
        <v>-1488750</v>
      </c>
      <c r="BL305" s="41">
        <f>(BK305=BK2638)*AX305</f>
        <v>0</v>
      </c>
      <c r="BM305" s="62">
        <f>(BK305=BK2638)*AY305</f>
        <v>0</v>
      </c>
      <c r="BN305" s="62">
        <f t="shared" si="73"/>
        <v>0</v>
      </c>
      <c r="BO305" s="62">
        <f t="shared" si="74"/>
        <v>0</v>
      </c>
      <c r="BP305" s="41">
        <f>(BK305=BK2636)*AX305</f>
        <v>0</v>
      </c>
      <c r="BQ305" s="45">
        <f>(BK305=BK2636)*AY305</f>
        <v>0</v>
      </c>
      <c r="BR305" s="62">
        <f t="shared" si="76"/>
        <v>0</v>
      </c>
      <c r="BS305" s="62">
        <f t="shared" si="77"/>
        <v>0</v>
      </c>
      <c r="BT305" s="40">
        <f>(J19-BI305)*J10</f>
        <v>-2640750</v>
      </c>
      <c r="BU305" s="40">
        <f>(J21-BJ305)*J12</f>
        <v>1152000</v>
      </c>
      <c r="BV305" s="47"/>
      <c r="BW305" s="47"/>
      <c r="BX305" s="1"/>
      <c r="BY305" s="1"/>
      <c r="BZ305" s="1"/>
      <c r="CE305" s="4"/>
      <c r="CF305" s="5"/>
      <c r="CH305" s="1"/>
      <c r="CI305" s="1"/>
      <c r="CJ305" s="1"/>
      <c r="CK305" s="1"/>
      <c r="CL305" s="1"/>
      <c r="CM305" s="1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</row>
    <row r="306" spans="2:123" ht="21" customHeight="1" x14ac:dyDescent="0.25">
      <c r="B306" s="25">
        <f t="shared" si="64"/>
        <v>29507</v>
      </c>
      <c r="C306" s="26">
        <f t="shared" si="65"/>
        <v>33.094768015794664</v>
      </c>
      <c r="D306" s="27">
        <f t="shared" si="66"/>
        <v>670.5</v>
      </c>
      <c r="E306" s="27">
        <f t="shared" si="67"/>
        <v>20.260000000000002</v>
      </c>
      <c r="F306" s="26">
        <f t="shared" si="68"/>
        <v>670500</v>
      </c>
      <c r="G306" s="26">
        <f t="shared" si="69"/>
        <v>2026000.0000000002</v>
      </c>
      <c r="H306" s="7"/>
      <c r="I306" s="3"/>
      <c r="J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41">
        <v>29507</v>
      </c>
      <c r="AY306" s="40">
        <f t="shared" si="75"/>
        <v>33.094768015794664</v>
      </c>
      <c r="AZ306" s="40">
        <f>BI306*K36</f>
        <v>670500</v>
      </c>
      <c r="BA306" s="40"/>
      <c r="BB306" s="40"/>
      <c r="BC306" s="40">
        <f>K41*BJ306</f>
        <v>2026000.0000000002</v>
      </c>
      <c r="BD306" s="40"/>
      <c r="BE306" s="40"/>
      <c r="BF306" s="40">
        <f t="shared" si="71"/>
        <v>1355500.0000000002</v>
      </c>
      <c r="BG306" s="41">
        <f>(AY306=AY2636)*AX306</f>
        <v>0</v>
      </c>
      <c r="BH306" s="41">
        <f>(AY306=AY2638)*AX306</f>
        <v>0</v>
      </c>
      <c r="BI306" s="42">
        <v>670.5</v>
      </c>
      <c r="BJ306" s="42">
        <v>20.260000000000002</v>
      </c>
      <c r="BK306" s="40">
        <f t="shared" si="72"/>
        <v>-1359500.0000000002</v>
      </c>
      <c r="BL306" s="41">
        <f>(BK306=BK2638)*AX306</f>
        <v>0</v>
      </c>
      <c r="BM306" s="62">
        <f>(BK306=BK2638)*AY306</f>
        <v>0</v>
      </c>
      <c r="BN306" s="62">
        <f t="shared" si="73"/>
        <v>0</v>
      </c>
      <c r="BO306" s="62">
        <f t="shared" si="74"/>
        <v>0</v>
      </c>
      <c r="BP306" s="41">
        <f>(BK306=BK2636)*AX306</f>
        <v>0</v>
      </c>
      <c r="BQ306" s="45">
        <f>(BK306=BK2636)*AY306</f>
        <v>0</v>
      </c>
      <c r="BR306" s="62">
        <f t="shared" si="76"/>
        <v>0</v>
      </c>
      <c r="BS306" s="62">
        <f t="shared" si="77"/>
        <v>0</v>
      </c>
      <c r="BT306" s="40">
        <f>(J19-BI306)*J10</f>
        <v>-2655500</v>
      </c>
      <c r="BU306" s="40">
        <f>(J21-BJ306)*J12</f>
        <v>1295999.9999999998</v>
      </c>
      <c r="BV306" s="47"/>
      <c r="BW306" s="47"/>
      <c r="BX306" s="1"/>
      <c r="BY306" s="1"/>
      <c r="BZ306" s="1"/>
      <c r="CE306" s="4"/>
      <c r="CF306" s="5"/>
      <c r="CH306" s="1"/>
      <c r="CI306" s="1"/>
      <c r="CJ306" s="1"/>
      <c r="CK306" s="1"/>
      <c r="CL306" s="1"/>
      <c r="CM306" s="1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</row>
    <row r="307" spans="2:123" ht="21" customHeight="1" x14ac:dyDescent="0.25">
      <c r="B307" s="25">
        <f t="shared" si="64"/>
        <v>29514</v>
      </c>
      <c r="C307" s="26">
        <f t="shared" si="65"/>
        <v>33.315789473684212</v>
      </c>
      <c r="D307" s="27">
        <f t="shared" si="66"/>
        <v>633</v>
      </c>
      <c r="E307" s="27">
        <f t="shared" si="67"/>
        <v>19</v>
      </c>
      <c r="F307" s="26">
        <f t="shared" si="68"/>
        <v>633000</v>
      </c>
      <c r="G307" s="26">
        <f t="shared" si="69"/>
        <v>1900000</v>
      </c>
      <c r="H307" s="7"/>
      <c r="I307" s="3"/>
      <c r="J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41">
        <v>29514</v>
      </c>
      <c r="AY307" s="40">
        <f t="shared" si="75"/>
        <v>33.315789473684212</v>
      </c>
      <c r="AZ307" s="40">
        <f>BI307*K36</f>
        <v>633000</v>
      </c>
      <c r="BA307" s="40"/>
      <c r="BB307" s="40"/>
      <c r="BC307" s="40">
        <f>K41*BJ307</f>
        <v>1900000</v>
      </c>
      <c r="BD307" s="40"/>
      <c r="BE307" s="40"/>
      <c r="BF307" s="40">
        <f t="shared" si="71"/>
        <v>1267000</v>
      </c>
      <c r="BG307" s="41">
        <f>(AY307=AY2636)*AX307</f>
        <v>0</v>
      </c>
      <c r="BH307" s="41">
        <f>(AY307=AY2638)*AX307</f>
        <v>0</v>
      </c>
      <c r="BI307" s="42">
        <v>633</v>
      </c>
      <c r="BJ307" s="42">
        <v>19</v>
      </c>
      <c r="BK307" s="40">
        <f t="shared" si="72"/>
        <v>-1271000</v>
      </c>
      <c r="BL307" s="41">
        <f>(BK307=BK2638)*AX307</f>
        <v>0</v>
      </c>
      <c r="BM307" s="62">
        <f>(BK307=BK2638)*AY307</f>
        <v>0</v>
      </c>
      <c r="BN307" s="62">
        <f t="shared" si="73"/>
        <v>0</v>
      </c>
      <c r="BO307" s="62">
        <f t="shared" si="74"/>
        <v>0</v>
      </c>
      <c r="BP307" s="41">
        <f>(BK307=BK2636)*AX307</f>
        <v>0</v>
      </c>
      <c r="BQ307" s="45">
        <f>(BK307=BK2636)*AY307</f>
        <v>0</v>
      </c>
      <c r="BR307" s="62">
        <f t="shared" si="76"/>
        <v>0</v>
      </c>
      <c r="BS307" s="62">
        <f t="shared" si="77"/>
        <v>0</v>
      </c>
      <c r="BT307" s="40">
        <f>(J19-BI307)*J10</f>
        <v>-2693000</v>
      </c>
      <c r="BU307" s="40">
        <f>(J21-BJ307)*J12</f>
        <v>1422000</v>
      </c>
      <c r="BV307" s="47"/>
      <c r="BW307" s="47"/>
      <c r="BX307" s="1"/>
      <c r="BY307" s="1"/>
      <c r="BZ307" s="1"/>
      <c r="CE307" s="4"/>
      <c r="CF307" s="5"/>
      <c r="CH307" s="1"/>
      <c r="CI307" s="1"/>
      <c r="CJ307" s="1"/>
      <c r="CK307" s="1"/>
      <c r="CL307" s="1"/>
      <c r="CM307" s="1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</row>
    <row r="308" spans="2:123" ht="21" customHeight="1" x14ac:dyDescent="0.25">
      <c r="B308" s="25">
        <f t="shared" si="64"/>
        <v>29521</v>
      </c>
      <c r="C308" s="26">
        <f t="shared" si="65"/>
        <v>33.280423280423285</v>
      </c>
      <c r="D308" s="27">
        <f t="shared" si="66"/>
        <v>629</v>
      </c>
      <c r="E308" s="27">
        <f t="shared" si="67"/>
        <v>18.899999999999999</v>
      </c>
      <c r="F308" s="26">
        <f t="shared" si="68"/>
        <v>629000</v>
      </c>
      <c r="G308" s="26">
        <f t="shared" si="69"/>
        <v>1889999.9999999998</v>
      </c>
      <c r="H308" s="7"/>
      <c r="I308" s="3"/>
      <c r="J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41">
        <v>29521</v>
      </c>
      <c r="AY308" s="40">
        <f t="shared" si="75"/>
        <v>33.280423280423285</v>
      </c>
      <c r="AZ308" s="40">
        <f>BI308*K36</f>
        <v>629000</v>
      </c>
      <c r="BA308" s="40"/>
      <c r="BB308" s="40"/>
      <c r="BC308" s="40">
        <f>K41*BJ308</f>
        <v>1889999.9999999998</v>
      </c>
      <c r="BD308" s="40"/>
      <c r="BE308" s="40"/>
      <c r="BF308" s="40">
        <f t="shared" si="71"/>
        <v>1260999.9999999998</v>
      </c>
      <c r="BG308" s="41">
        <f>(AY308=AY2636)*AX308</f>
        <v>0</v>
      </c>
      <c r="BH308" s="41">
        <f>(AY308=AY2638)*AX308</f>
        <v>0</v>
      </c>
      <c r="BI308" s="42">
        <v>629</v>
      </c>
      <c r="BJ308" s="42">
        <v>18.899999999999999</v>
      </c>
      <c r="BK308" s="40">
        <f t="shared" si="72"/>
        <v>-1265000</v>
      </c>
      <c r="BL308" s="41">
        <f>(BK308=BK2638)*AX308</f>
        <v>0</v>
      </c>
      <c r="BM308" s="62">
        <f>(BK308=BK2638)*AY308</f>
        <v>0</v>
      </c>
      <c r="BN308" s="62">
        <f t="shared" si="73"/>
        <v>0</v>
      </c>
      <c r="BO308" s="62">
        <f t="shared" si="74"/>
        <v>0</v>
      </c>
      <c r="BP308" s="41">
        <f>(BK308=BK2636)*AX308</f>
        <v>0</v>
      </c>
      <c r="BQ308" s="45">
        <f>(BK308=BK2636)*AY308</f>
        <v>0</v>
      </c>
      <c r="BR308" s="62">
        <f t="shared" si="76"/>
        <v>0</v>
      </c>
      <c r="BS308" s="62">
        <f t="shared" si="77"/>
        <v>0</v>
      </c>
      <c r="BT308" s="40">
        <f>(J19-BI308)*J10</f>
        <v>-2697000</v>
      </c>
      <c r="BU308" s="40">
        <f>(J21-BJ308)*J12</f>
        <v>1432000</v>
      </c>
      <c r="BV308" s="47"/>
      <c r="BW308" s="47"/>
      <c r="BX308" s="1"/>
      <c r="BY308" s="1"/>
      <c r="BZ308" s="1"/>
      <c r="CE308" s="4"/>
      <c r="CF308" s="5"/>
      <c r="CH308" s="1"/>
      <c r="CI308" s="1"/>
      <c r="CJ308" s="1"/>
      <c r="CK308" s="1"/>
      <c r="CL308" s="1"/>
      <c r="CM308" s="1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</row>
    <row r="309" spans="2:123" ht="21" customHeight="1" x14ac:dyDescent="0.25">
      <c r="B309" s="25">
        <f t="shared" si="64"/>
        <v>29528</v>
      </c>
      <c r="C309" s="26">
        <f t="shared" si="65"/>
        <v>32.928176795580107</v>
      </c>
      <c r="D309" s="27">
        <f t="shared" si="66"/>
        <v>596</v>
      </c>
      <c r="E309" s="27">
        <f t="shared" si="67"/>
        <v>18.100000000000001</v>
      </c>
      <c r="F309" s="26">
        <f t="shared" si="68"/>
        <v>596000</v>
      </c>
      <c r="G309" s="26">
        <f t="shared" si="69"/>
        <v>1810000.0000000002</v>
      </c>
      <c r="H309" s="7"/>
      <c r="I309" s="3"/>
      <c r="J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41">
        <v>29528</v>
      </c>
      <c r="AY309" s="40">
        <f t="shared" si="75"/>
        <v>32.928176795580107</v>
      </c>
      <c r="AZ309" s="40">
        <f>BI309*K36</f>
        <v>596000</v>
      </c>
      <c r="BA309" s="40"/>
      <c r="BB309" s="40"/>
      <c r="BC309" s="40">
        <f>K41*BJ309</f>
        <v>1810000.0000000002</v>
      </c>
      <c r="BD309" s="40"/>
      <c r="BE309" s="40"/>
      <c r="BF309" s="40">
        <f t="shared" si="71"/>
        <v>1214000.0000000002</v>
      </c>
      <c r="BG309" s="41">
        <f>(AY309=AY2636)*AX309</f>
        <v>0</v>
      </c>
      <c r="BH309" s="41">
        <f>(AY309=AY2638)*AX309</f>
        <v>0</v>
      </c>
      <c r="BI309" s="42">
        <v>596</v>
      </c>
      <c r="BJ309" s="42">
        <v>18.100000000000001</v>
      </c>
      <c r="BK309" s="40">
        <f t="shared" si="72"/>
        <v>-1218000.0000000002</v>
      </c>
      <c r="BL309" s="41">
        <f>(BK309=BK2638)*AX309</f>
        <v>0</v>
      </c>
      <c r="BM309" s="62">
        <f>(BK309=BK2638)*AY309</f>
        <v>0</v>
      </c>
      <c r="BN309" s="62">
        <f t="shared" si="73"/>
        <v>0</v>
      </c>
      <c r="BO309" s="62">
        <f t="shared" si="74"/>
        <v>0</v>
      </c>
      <c r="BP309" s="41">
        <f>(BK309=BK2636)*AX309</f>
        <v>0</v>
      </c>
      <c r="BQ309" s="45">
        <f>(BK309=BK2636)*AY309</f>
        <v>0</v>
      </c>
      <c r="BR309" s="62">
        <f t="shared" si="76"/>
        <v>0</v>
      </c>
      <c r="BS309" s="62">
        <f t="shared" si="77"/>
        <v>0</v>
      </c>
      <c r="BT309" s="40">
        <f>(J19-BI309)*J10</f>
        <v>-2730000</v>
      </c>
      <c r="BU309" s="40">
        <f>(J21-BJ309)*J12</f>
        <v>1511999.9999999998</v>
      </c>
      <c r="BV309" s="47"/>
      <c r="BW309" s="47"/>
      <c r="BX309" s="1"/>
      <c r="BY309" s="1"/>
      <c r="BZ309" s="1"/>
      <c r="CE309" s="4"/>
      <c r="CF309" s="5"/>
      <c r="CH309" s="1"/>
      <c r="CI309" s="1"/>
      <c r="CJ309" s="1"/>
      <c r="CK309" s="1"/>
      <c r="CL309" s="1"/>
      <c r="CM309" s="1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</row>
    <row r="310" spans="2:123" ht="21" customHeight="1" x14ac:dyDescent="0.25">
      <c r="B310" s="25">
        <f t="shared" si="64"/>
        <v>29535</v>
      </c>
      <c r="C310" s="26">
        <f t="shared" si="65"/>
        <v>33.108108108108105</v>
      </c>
      <c r="D310" s="27">
        <f t="shared" si="66"/>
        <v>612.5</v>
      </c>
      <c r="E310" s="27">
        <f t="shared" si="67"/>
        <v>18.5</v>
      </c>
      <c r="F310" s="26">
        <f t="shared" si="68"/>
        <v>612500</v>
      </c>
      <c r="G310" s="26">
        <f t="shared" si="69"/>
        <v>1850000</v>
      </c>
      <c r="H310" s="7"/>
      <c r="I310" s="3"/>
      <c r="J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41">
        <v>29535</v>
      </c>
      <c r="AY310" s="40">
        <f t="shared" si="75"/>
        <v>33.108108108108105</v>
      </c>
      <c r="AZ310" s="40">
        <f>BI310*K36</f>
        <v>612500</v>
      </c>
      <c r="BA310" s="40"/>
      <c r="BB310" s="40"/>
      <c r="BC310" s="40">
        <f>K41*BJ310</f>
        <v>1850000</v>
      </c>
      <c r="BD310" s="40"/>
      <c r="BE310" s="40"/>
      <c r="BF310" s="40">
        <f t="shared" si="71"/>
        <v>1237500</v>
      </c>
      <c r="BG310" s="41">
        <f>(AY310=AY2636)*AX310</f>
        <v>0</v>
      </c>
      <c r="BH310" s="41">
        <f>(AY310=AY2638)*AX310</f>
        <v>0</v>
      </c>
      <c r="BI310" s="42">
        <v>612.5</v>
      </c>
      <c r="BJ310" s="42">
        <v>18.5</v>
      </c>
      <c r="BK310" s="40">
        <f t="shared" si="72"/>
        <v>-1241500</v>
      </c>
      <c r="BL310" s="41">
        <f>(BK310=BK2638)*AX310</f>
        <v>0</v>
      </c>
      <c r="BM310" s="62">
        <f>(BK310=BK2638)*AY310</f>
        <v>0</v>
      </c>
      <c r="BN310" s="62">
        <f t="shared" si="73"/>
        <v>0</v>
      </c>
      <c r="BO310" s="62">
        <f t="shared" si="74"/>
        <v>0</v>
      </c>
      <c r="BP310" s="41">
        <f>(BK310=BK2636)*AX310</f>
        <v>0</v>
      </c>
      <c r="BQ310" s="45">
        <f>(BK310=BK2636)*AY310</f>
        <v>0</v>
      </c>
      <c r="BR310" s="62">
        <f t="shared" si="76"/>
        <v>0</v>
      </c>
      <c r="BS310" s="62">
        <f t="shared" si="77"/>
        <v>0</v>
      </c>
      <c r="BT310" s="40">
        <f>(J19-BI310)*J10</f>
        <v>-2713500</v>
      </c>
      <c r="BU310" s="40">
        <f>(J21-BJ310)*J12</f>
        <v>1472000</v>
      </c>
      <c r="BV310" s="47"/>
      <c r="BW310" s="47"/>
      <c r="BX310" s="1"/>
      <c r="BY310" s="1"/>
      <c r="BZ310" s="1"/>
      <c r="CE310" s="4"/>
      <c r="CF310" s="5"/>
      <c r="CH310" s="1"/>
      <c r="CI310" s="1"/>
      <c r="CJ310" s="1"/>
      <c r="CK310" s="1"/>
      <c r="CL310" s="1"/>
      <c r="CM310" s="1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</row>
    <row r="311" spans="2:123" ht="21" customHeight="1" x14ac:dyDescent="0.25">
      <c r="B311" s="25">
        <f t="shared" si="64"/>
        <v>29542</v>
      </c>
      <c r="C311" s="26">
        <f t="shared" si="65"/>
        <v>32.803617571059426</v>
      </c>
      <c r="D311" s="27">
        <f t="shared" si="66"/>
        <v>634.75</v>
      </c>
      <c r="E311" s="27">
        <f t="shared" si="67"/>
        <v>19.350000000000001</v>
      </c>
      <c r="F311" s="26">
        <f t="shared" si="68"/>
        <v>634750</v>
      </c>
      <c r="G311" s="26">
        <f t="shared" si="69"/>
        <v>1935000.0000000002</v>
      </c>
      <c r="H311" s="7"/>
      <c r="I311" s="3"/>
      <c r="J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41">
        <v>29542</v>
      </c>
      <c r="AY311" s="40">
        <f t="shared" si="75"/>
        <v>32.803617571059426</v>
      </c>
      <c r="AZ311" s="40">
        <f>BI311*K36</f>
        <v>634750</v>
      </c>
      <c r="BA311" s="40"/>
      <c r="BB311" s="40"/>
      <c r="BC311" s="40">
        <f>K41*BJ311</f>
        <v>1935000.0000000002</v>
      </c>
      <c r="BD311" s="40"/>
      <c r="BE311" s="40"/>
      <c r="BF311" s="40">
        <f t="shared" si="71"/>
        <v>1300250.0000000002</v>
      </c>
      <c r="BG311" s="41">
        <f>(AY311=AY2636)*AX311</f>
        <v>0</v>
      </c>
      <c r="BH311" s="41">
        <f>(AY311=AY2638)*AX311</f>
        <v>0</v>
      </c>
      <c r="BI311" s="42">
        <v>634.75</v>
      </c>
      <c r="BJ311" s="42">
        <v>19.350000000000001</v>
      </c>
      <c r="BK311" s="40">
        <f t="shared" si="72"/>
        <v>-1304250.0000000002</v>
      </c>
      <c r="BL311" s="41">
        <f>(BK311=BK2638)*AX311</f>
        <v>0</v>
      </c>
      <c r="BM311" s="62">
        <f>(BK311=BK2638)*AY311</f>
        <v>0</v>
      </c>
      <c r="BN311" s="62">
        <f t="shared" si="73"/>
        <v>0</v>
      </c>
      <c r="BO311" s="62">
        <f t="shared" si="74"/>
        <v>0</v>
      </c>
      <c r="BP311" s="41">
        <f>(BK311=BK2636)*AX311</f>
        <v>0</v>
      </c>
      <c r="BQ311" s="45">
        <f>(BK311=BK2636)*AY311</f>
        <v>0</v>
      </c>
      <c r="BR311" s="62">
        <f t="shared" si="76"/>
        <v>0</v>
      </c>
      <c r="BS311" s="62">
        <f t="shared" si="77"/>
        <v>0</v>
      </c>
      <c r="BT311" s="40">
        <f>(J19-BI311)*J10</f>
        <v>-2691250</v>
      </c>
      <c r="BU311" s="40">
        <f>(J21-BJ311)*J12</f>
        <v>1386999.9999999998</v>
      </c>
      <c r="BV311" s="47"/>
      <c r="BW311" s="47"/>
      <c r="BX311" s="1"/>
      <c r="BY311" s="1"/>
      <c r="BZ311" s="1"/>
      <c r="CE311" s="4"/>
      <c r="CF311" s="5"/>
      <c r="CH311" s="1"/>
      <c r="CI311" s="1"/>
      <c r="CJ311" s="1"/>
      <c r="CK311" s="1"/>
      <c r="CL311" s="1"/>
      <c r="CM311" s="1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</row>
    <row r="312" spans="2:123" ht="21" customHeight="1" x14ac:dyDescent="0.25">
      <c r="B312" s="25">
        <f t="shared" si="64"/>
        <v>29549</v>
      </c>
      <c r="C312" s="26">
        <f t="shared" si="65"/>
        <v>33.386666666666663</v>
      </c>
      <c r="D312" s="27">
        <f t="shared" si="66"/>
        <v>626</v>
      </c>
      <c r="E312" s="27">
        <f t="shared" si="67"/>
        <v>18.75</v>
      </c>
      <c r="F312" s="26">
        <f t="shared" si="68"/>
        <v>626000</v>
      </c>
      <c r="G312" s="26">
        <f t="shared" si="69"/>
        <v>1875000</v>
      </c>
      <c r="H312" s="7"/>
      <c r="I312" s="3"/>
      <c r="J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41">
        <v>29549</v>
      </c>
      <c r="AY312" s="40">
        <f t="shared" si="75"/>
        <v>33.386666666666663</v>
      </c>
      <c r="AZ312" s="40">
        <f>BI312*K36</f>
        <v>626000</v>
      </c>
      <c r="BA312" s="40"/>
      <c r="BB312" s="40"/>
      <c r="BC312" s="40">
        <f>K41*BJ312</f>
        <v>1875000</v>
      </c>
      <c r="BD312" s="40"/>
      <c r="BE312" s="40"/>
      <c r="BF312" s="40">
        <f t="shared" si="71"/>
        <v>1249000</v>
      </c>
      <c r="BG312" s="41">
        <f>(AY312=AY2636)*AX312</f>
        <v>0</v>
      </c>
      <c r="BH312" s="41">
        <f>(AY312=AY2638)*AX312</f>
        <v>0</v>
      </c>
      <c r="BI312" s="42">
        <v>626</v>
      </c>
      <c r="BJ312" s="42">
        <v>18.75</v>
      </c>
      <c r="BK312" s="40">
        <f t="shared" si="72"/>
        <v>-1253000</v>
      </c>
      <c r="BL312" s="41">
        <f>(BK312=BK2638)*AX312</f>
        <v>0</v>
      </c>
      <c r="BM312" s="62">
        <f>(BK312=BK2638)*AY312</f>
        <v>0</v>
      </c>
      <c r="BN312" s="62">
        <f t="shared" si="73"/>
        <v>0</v>
      </c>
      <c r="BO312" s="62">
        <f t="shared" si="74"/>
        <v>0</v>
      </c>
      <c r="BP312" s="41">
        <f>(BK312=BK2636)*AX312</f>
        <v>0</v>
      </c>
      <c r="BQ312" s="45">
        <f>(BK312=BK2636)*AY312</f>
        <v>0</v>
      </c>
      <c r="BR312" s="62">
        <f t="shared" si="76"/>
        <v>0</v>
      </c>
      <c r="BS312" s="62">
        <f t="shared" si="77"/>
        <v>0</v>
      </c>
      <c r="BT312" s="40">
        <f>(J19-BI312)*J10</f>
        <v>-2700000</v>
      </c>
      <c r="BU312" s="40">
        <f>(J21-BJ312)*J12</f>
        <v>1447000</v>
      </c>
      <c r="BV312" s="47"/>
      <c r="BW312" s="47"/>
      <c r="BX312" s="1"/>
      <c r="BY312" s="1"/>
      <c r="BZ312" s="1"/>
      <c r="CE312" s="4"/>
      <c r="CF312" s="5"/>
      <c r="CH312" s="1"/>
      <c r="CI312" s="1"/>
      <c r="CJ312" s="1"/>
      <c r="CK312" s="1"/>
      <c r="CL312" s="1"/>
      <c r="CM312" s="1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</row>
    <row r="313" spans="2:123" ht="21" customHeight="1" x14ac:dyDescent="0.25">
      <c r="B313" s="25">
        <f t="shared" si="64"/>
        <v>29556</v>
      </c>
      <c r="C313" s="26">
        <f t="shared" si="65"/>
        <v>35.096700796359499</v>
      </c>
      <c r="D313" s="27">
        <f t="shared" si="66"/>
        <v>617</v>
      </c>
      <c r="E313" s="27">
        <f t="shared" si="67"/>
        <v>17.579999999999998</v>
      </c>
      <c r="F313" s="26">
        <f t="shared" si="68"/>
        <v>617000</v>
      </c>
      <c r="G313" s="26">
        <f t="shared" si="69"/>
        <v>1757999.9999999998</v>
      </c>
      <c r="H313" s="7"/>
      <c r="I313" s="3"/>
      <c r="J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41">
        <v>29556</v>
      </c>
      <c r="AY313" s="40">
        <f t="shared" si="75"/>
        <v>35.096700796359499</v>
      </c>
      <c r="AZ313" s="40">
        <f>BI313*K36</f>
        <v>617000</v>
      </c>
      <c r="BA313" s="40"/>
      <c r="BB313" s="40"/>
      <c r="BC313" s="40">
        <f>K41*BJ313</f>
        <v>1757999.9999999998</v>
      </c>
      <c r="BD313" s="40"/>
      <c r="BE313" s="40"/>
      <c r="BF313" s="40">
        <f t="shared" si="71"/>
        <v>1140999.9999999998</v>
      </c>
      <c r="BG313" s="41">
        <f>(AY313=AY2636)*AX313</f>
        <v>0</v>
      </c>
      <c r="BH313" s="41">
        <f>(AY313=AY2638)*AX313</f>
        <v>0</v>
      </c>
      <c r="BI313" s="42">
        <v>617</v>
      </c>
      <c r="BJ313" s="42">
        <v>17.579999999999998</v>
      </c>
      <c r="BK313" s="40">
        <f t="shared" si="72"/>
        <v>-1145000</v>
      </c>
      <c r="BL313" s="41">
        <f>(BK313=BK2638)*AX313</f>
        <v>0</v>
      </c>
      <c r="BM313" s="62">
        <f>(BK313=BK2638)*AY313</f>
        <v>0</v>
      </c>
      <c r="BN313" s="62">
        <f t="shared" si="73"/>
        <v>0</v>
      </c>
      <c r="BO313" s="62">
        <f t="shared" si="74"/>
        <v>0</v>
      </c>
      <c r="BP313" s="41">
        <f>(BK313=BK2636)*AX313</f>
        <v>0</v>
      </c>
      <c r="BQ313" s="45">
        <f>(BK313=BK2636)*AY313</f>
        <v>0</v>
      </c>
      <c r="BR313" s="62">
        <f t="shared" si="76"/>
        <v>0</v>
      </c>
      <c r="BS313" s="62">
        <f t="shared" si="77"/>
        <v>0</v>
      </c>
      <c r="BT313" s="40">
        <f>(J19-BI313)*J10</f>
        <v>-2709000</v>
      </c>
      <c r="BU313" s="40">
        <f>(J21-BJ313)*J12</f>
        <v>1564000</v>
      </c>
      <c r="BV313" s="47"/>
      <c r="BW313" s="47"/>
      <c r="BX313" s="1"/>
      <c r="BY313" s="1"/>
      <c r="BZ313" s="1"/>
      <c r="CE313" s="4"/>
      <c r="CF313" s="5"/>
      <c r="CH313" s="1"/>
      <c r="CI313" s="1"/>
      <c r="CJ313" s="1"/>
      <c r="CK313" s="1"/>
      <c r="CL313" s="1"/>
      <c r="CM313" s="1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</row>
    <row r="314" spans="2:123" ht="21" customHeight="1" x14ac:dyDescent="0.25">
      <c r="B314" s="25">
        <f t="shared" si="64"/>
        <v>29563</v>
      </c>
      <c r="C314" s="26">
        <f t="shared" si="65"/>
        <v>37.59185036740147</v>
      </c>
      <c r="D314" s="27">
        <f t="shared" si="66"/>
        <v>562.75</v>
      </c>
      <c r="E314" s="27">
        <f t="shared" si="67"/>
        <v>14.97</v>
      </c>
      <c r="F314" s="26">
        <f t="shared" si="68"/>
        <v>562750</v>
      </c>
      <c r="G314" s="26">
        <f t="shared" si="69"/>
        <v>1497000</v>
      </c>
      <c r="H314" s="7"/>
      <c r="I314" s="3"/>
      <c r="J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41">
        <v>29563</v>
      </c>
      <c r="AY314" s="40">
        <f t="shared" si="75"/>
        <v>37.59185036740147</v>
      </c>
      <c r="AZ314" s="40">
        <f>BI314*K36</f>
        <v>562750</v>
      </c>
      <c r="BA314" s="40"/>
      <c r="BB314" s="40"/>
      <c r="BC314" s="40">
        <f>K41*BJ314</f>
        <v>1497000</v>
      </c>
      <c r="BD314" s="40"/>
      <c r="BE314" s="40"/>
      <c r="BF314" s="40">
        <f t="shared" si="71"/>
        <v>934250</v>
      </c>
      <c r="BG314" s="41">
        <f>(AY314=AY2636)*AX314</f>
        <v>0</v>
      </c>
      <c r="BH314" s="41">
        <f>(AY314=AY2638)*AX314</f>
        <v>0</v>
      </c>
      <c r="BI314" s="42">
        <v>562.75</v>
      </c>
      <c r="BJ314" s="42">
        <v>14.97</v>
      </c>
      <c r="BK314" s="40">
        <f t="shared" si="72"/>
        <v>-938250</v>
      </c>
      <c r="BL314" s="41">
        <f>(BK314=BK2638)*AX314</f>
        <v>0</v>
      </c>
      <c r="BM314" s="62">
        <f>(BK314=BK2638)*AY314</f>
        <v>0</v>
      </c>
      <c r="BN314" s="62">
        <f t="shared" si="73"/>
        <v>0</v>
      </c>
      <c r="BO314" s="62">
        <f t="shared" si="74"/>
        <v>0</v>
      </c>
      <c r="BP314" s="41">
        <f>(BK314=BK2636)*AX314</f>
        <v>0</v>
      </c>
      <c r="BQ314" s="45">
        <f>(BK314=BK2636)*AY314</f>
        <v>0</v>
      </c>
      <c r="BR314" s="62">
        <f t="shared" si="76"/>
        <v>0</v>
      </c>
      <c r="BS314" s="62">
        <f t="shared" si="77"/>
        <v>0</v>
      </c>
      <c r="BT314" s="40">
        <f>(J19-BI314)*J10</f>
        <v>-2763250</v>
      </c>
      <c r="BU314" s="40">
        <f>(J21-BJ314)*J12</f>
        <v>1825000</v>
      </c>
      <c r="BV314" s="47"/>
      <c r="BW314" s="47"/>
      <c r="BX314" s="1"/>
      <c r="BY314" s="1"/>
      <c r="BZ314" s="1"/>
      <c r="CE314" s="4"/>
      <c r="CF314" s="5"/>
      <c r="CH314" s="1"/>
      <c r="CI314" s="1"/>
      <c r="CJ314" s="1"/>
      <c r="CK314" s="1"/>
      <c r="CL314" s="1"/>
      <c r="CM314" s="1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</row>
    <row r="315" spans="2:123" ht="21" customHeight="1" x14ac:dyDescent="0.25">
      <c r="B315" s="25">
        <f t="shared" si="64"/>
        <v>29570</v>
      </c>
      <c r="C315" s="26">
        <f t="shared" si="65"/>
        <v>36.163522012578618</v>
      </c>
      <c r="D315" s="27">
        <f t="shared" si="66"/>
        <v>575</v>
      </c>
      <c r="E315" s="27">
        <f t="shared" si="67"/>
        <v>15.9</v>
      </c>
      <c r="F315" s="26">
        <f t="shared" si="68"/>
        <v>575000</v>
      </c>
      <c r="G315" s="26">
        <f t="shared" si="69"/>
        <v>1590000</v>
      </c>
      <c r="H315" s="7"/>
      <c r="I315" s="3"/>
      <c r="J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41">
        <v>29570</v>
      </c>
      <c r="AY315" s="40">
        <f t="shared" si="75"/>
        <v>36.163522012578618</v>
      </c>
      <c r="AZ315" s="40">
        <f>BI315*K36</f>
        <v>575000</v>
      </c>
      <c r="BA315" s="40"/>
      <c r="BB315" s="40"/>
      <c r="BC315" s="40">
        <f>K41*BJ315</f>
        <v>1590000</v>
      </c>
      <c r="BD315" s="40"/>
      <c r="BE315" s="40"/>
      <c r="BF315" s="40">
        <f t="shared" si="71"/>
        <v>1015000</v>
      </c>
      <c r="BG315" s="41">
        <f>(AY315=AY2636)*AX315</f>
        <v>0</v>
      </c>
      <c r="BH315" s="41">
        <f>(AY315=AY2638)*AX315</f>
        <v>0</v>
      </c>
      <c r="BI315" s="42">
        <v>575</v>
      </c>
      <c r="BJ315" s="42">
        <v>15.9</v>
      </c>
      <c r="BK315" s="40">
        <f t="shared" si="72"/>
        <v>-1019000</v>
      </c>
      <c r="BL315" s="41">
        <f>(BK315=BK2638)*AX315</f>
        <v>0</v>
      </c>
      <c r="BM315" s="62">
        <f>(BK315=BK2638)*AY315</f>
        <v>0</v>
      </c>
      <c r="BN315" s="62">
        <f t="shared" si="73"/>
        <v>0</v>
      </c>
      <c r="BO315" s="62">
        <f t="shared" si="74"/>
        <v>0</v>
      </c>
      <c r="BP315" s="41">
        <f>(BK315=BK2636)*AX315</f>
        <v>0</v>
      </c>
      <c r="BQ315" s="45">
        <f>(BK315=BK2636)*AY315</f>
        <v>0</v>
      </c>
      <c r="BR315" s="62">
        <v>0</v>
      </c>
      <c r="BS315" s="62">
        <v>0</v>
      </c>
      <c r="BT315" s="40">
        <f>(J19-BI315)*J10</f>
        <v>-2751000</v>
      </c>
      <c r="BU315" s="40">
        <f>(J21-BJ315)*J12</f>
        <v>1732000</v>
      </c>
      <c r="BV315" s="47"/>
      <c r="BW315" s="47"/>
      <c r="BX315" s="1"/>
      <c r="BY315" s="1"/>
      <c r="BZ315" s="1"/>
      <c r="CE315" s="4"/>
      <c r="CF315" s="5"/>
      <c r="CH315" s="1"/>
      <c r="CI315" s="1"/>
      <c r="CJ315" s="1"/>
      <c r="CK315" s="1"/>
      <c r="CL315" s="1"/>
      <c r="CM315" s="1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</row>
    <row r="316" spans="2:123" ht="21" customHeight="1" x14ac:dyDescent="0.25">
      <c r="B316" s="25">
        <f t="shared" si="64"/>
        <v>29577</v>
      </c>
      <c r="C316" s="26">
        <f t="shared" si="65"/>
        <v>36.646341463414636</v>
      </c>
      <c r="D316" s="27">
        <f t="shared" si="66"/>
        <v>601</v>
      </c>
      <c r="E316" s="27">
        <f t="shared" si="67"/>
        <v>16.399999999999999</v>
      </c>
      <c r="F316" s="26">
        <f t="shared" si="68"/>
        <v>601000</v>
      </c>
      <c r="G316" s="26">
        <f t="shared" si="69"/>
        <v>1639999.9999999998</v>
      </c>
      <c r="H316" s="7"/>
      <c r="I316" s="3"/>
      <c r="J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41">
        <v>29577</v>
      </c>
      <c r="AY316" s="40">
        <f t="shared" si="75"/>
        <v>36.646341463414636</v>
      </c>
      <c r="AZ316" s="40">
        <f>BI316*K36</f>
        <v>601000</v>
      </c>
      <c r="BA316" s="40"/>
      <c r="BB316" s="40"/>
      <c r="BC316" s="40">
        <f>K41*BJ316</f>
        <v>1639999.9999999998</v>
      </c>
      <c r="BD316" s="40"/>
      <c r="BE316" s="40"/>
      <c r="BF316" s="40">
        <f t="shared" si="71"/>
        <v>1038999.9999999998</v>
      </c>
      <c r="BG316" s="41">
        <f>(AY316=AY2636)*AX316</f>
        <v>0</v>
      </c>
      <c r="BH316" s="41">
        <f>(AY316=AY2638)*AX316</f>
        <v>0</v>
      </c>
      <c r="BI316" s="42">
        <v>601</v>
      </c>
      <c r="BJ316" s="42">
        <v>16.399999999999999</v>
      </c>
      <c r="BK316" s="40">
        <f t="shared" si="72"/>
        <v>-1043000</v>
      </c>
      <c r="BL316" s="41">
        <f>(BK316=BK2638)*AX316</f>
        <v>0</v>
      </c>
      <c r="BM316" s="62">
        <f>(BK316=BK2638)*AY316</f>
        <v>0</v>
      </c>
      <c r="BN316" s="62">
        <f t="shared" si="73"/>
        <v>0</v>
      </c>
      <c r="BO316" s="62">
        <f t="shared" si="74"/>
        <v>0</v>
      </c>
      <c r="BP316" s="41">
        <f>(BK316=BK2636)*AX316</f>
        <v>0</v>
      </c>
      <c r="BQ316" s="45">
        <f>(BK316=BK2636)*AY316</f>
        <v>0</v>
      </c>
      <c r="BR316" s="62">
        <f t="shared" ref="BR316:BR347" si="78">(BQ316&gt;0)*BI316</f>
        <v>0</v>
      </c>
      <c r="BS316" s="62">
        <f t="shared" ref="BS316:BS347" si="79">(BQ316&gt;0)*BJ316</f>
        <v>0</v>
      </c>
      <c r="BT316" s="40">
        <f>(J19-BI316)*J10</f>
        <v>-2725000</v>
      </c>
      <c r="BU316" s="40">
        <f>(J21-BJ316)*J12</f>
        <v>1682000</v>
      </c>
      <c r="BV316" s="47"/>
      <c r="BW316" s="47"/>
      <c r="BX316" s="1"/>
      <c r="BY316" s="1"/>
      <c r="BZ316" s="1"/>
      <c r="CE316" s="4"/>
      <c r="CF316" s="5"/>
      <c r="CH316" s="1"/>
      <c r="CI316" s="1"/>
      <c r="CJ316" s="1"/>
      <c r="CK316" s="1"/>
      <c r="CL316" s="1"/>
      <c r="CM316" s="1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</row>
    <row r="317" spans="2:123" ht="21" customHeight="1" x14ac:dyDescent="0.25">
      <c r="B317" s="25">
        <f t="shared" si="64"/>
        <v>29584</v>
      </c>
      <c r="C317" s="26">
        <f t="shared" si="65"/>
        <v>37.444089456869008</v>
      </c>
      <c r="D317" s="27">
        <f t="shared" si="66"/>
        <v>586</v>
      </c>
      <c r="E317" s="27">
        <f t="shared" si="67"/>
        <v>15.65</v>
      </c>
      <c r="F317" s="26">
        <f t="shared" si="68"/>
        <v>586000</v>
      </c>
      <c r="G317" s="26">
        <f t="shared" si="69"/>
        <v>1565000</v>
      </c>
      <c r="H317" s="7"/>
      <c r="I317" s="3"/>
      <c r="J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41">
        <v>29584</v>
      </c>
      <c r="AY317" s="40">
        <f t="shared" si="75"/>
        <v>37.444089456869008</v>
      </c>
      <c r="AZ317" s="40">
        <f>BI317*K36</f>
        <v>586000</v>
      </c>
      <c r="BA317" s="40"/>
      <c r="BB317" s="40"/>
      <c r="BC317" s="40">
        <f>K41*BJ317</f>
        <v>1565000</v>
      </c>
      <c r="BD317" s="40"/>
      <c r="BE317" s="40"/>
      <c r="BF317" s="40">
        <f t="shared" si="71"/>
        <v>979000</v>
      </c>
      <c r="BG317" s="41">
        <f>(AY317=AY2636)*AX317</f>
        <v>0</v>
      </c>
      <c r="BH317" s="41">
        <f>(AY317=AY2638)*AX317</f>
        <v>0</v>
      </c>
      <c r="BI317" s="42">
        <v>586</v>
      </c>
      <c r="BJ317" s="42">
        <v>15.65</v>
      </c>
      <c r="BK317" s="40">
        <f t="shared" si="72"/>
        <v>-983000</v>
      </c>
      <c r="BL317" s="41">
        <f>(BK317=BK2638)*AX317</f>
        <v>0</v>
      </c>
      <c r="BM317" s="62">
        <f>(BK317=BK2638)*AY317</f>
        <v>0</v>
      </c>
      <c r="BN317" s="62">
        <f t="shared" si="73"/>
        <v>0</v>
      </c>
      <c r="BO317" s="62">
        <f t="shared" si="74"/>
        <v>0</v>
      </c>
      <c r="BP317" s="41">
        <f>(BK317=BK2636)*AX317</f>
        <v>0</v>
      </c>
      <c r="BQ317" s="45">
        <f>(BK317=BK2636)*AY317</f>
        <v>0</v>
      </c>
      <c r="BR317" s="62">
        <f t="shared" si="78"/>
        <v>0</v>
      </c>
      <c r="BS317" s="62">
        <f t="shared" si="79"/>
        <v>0</v>
      </c>
      <c r="BT317" s="40">
        <f>(J19-BI317)*J10</f>
        <v>-2740000</v>
      </c>
      <c r="BU317" s="40">
        <f>(J21-BJ317)*J12</f>
        <v>1757000</v>
      </c>
      <c r="BV317" s="47"/>
      <c r="BW317" s="47"/>
      <c r="BX317" s="1"/>
      <c r="BY317" s="1"/>
      <c r="BZ317" s="1"/>
      <c r="CE317" s="4"/>
      <c r="CF317" s="5"/>
      <c r="CH317" s="1"/>
      <c r="CI317" s="1"/>
      <c r="CJ317" s="1"/>
      <c r="CK317" s="1"/>
      <c r="CL317" s="1"/>
      <c r="CM317" s="1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</row>
    <row r="318" spans="2:123" ht="21" customHeight="1" x14ac:dyDescent="0.25">
      <c r="B318" s="25">
        <f t="shared" si="64"/>
        <v>29591</v>
      </c>
      <c r="C318" s="26">
        <f t="shared" si="65"/>
        <v>37.885245901639344</v>
      </c>
      <c r="D318" s="27">
        <f t="shared" si="66"/>
        <v>577.75</v>
      </c>
      <c r="E318" s="27">
        <f t="shared" si="67"/>
        <v>15.25</v>
      </c>
      <c r="F318" s="26">
        <f t="shared" si="68"/>
        <v>577750</v>
      </c>
      <c r="G318" s="26">
        <f t="shared" si="69"/>
        <v>1525000</v>
      </c>
      <c r="H318" s="7"/>
      <c r="I318" s="3"/>
      <c r="J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41">
        <v>29591</v>
      </c>
      <c r="AY318" s="40">
        <f t="shared" si="75"/>
        <v>37.885245901639344</v>
      </c>
      <c r="AZ318" s="40">
        <f>BI318*K36</f>
        <v>577750</v>
      </c>
      <c r="BA318" s="40"/>
      <c r="BB318" s="40"/>
      <c r="BC318" s="40">
        <f>K41*BJ318</f>
        <v>1525000</v>
      </c>
      <c r="BD318" s="40"/>
      <c r="BE318" s="40"/>
      <c r="BF318" s="40">
        <f t="shared" si="71"/>
        <v>947250</v>
      </c>
      <c r="BG318" s="41">
        <f>(AY318=AY2636)*AX318</f>
        <v>0</v>
      </c>
      <c r="BH318" s="41">
        <f>(AY318=AY2638)*AX318</f>
        <v>0</v>
      </c>
      <c r="BI318" s="42">
        <v>577.75</v>
      </c>
      <c r="BJ318" s="42">
        <v>15.25</v>
      </c>
      <c r="BK318" s="40">
        <f t="shared" si="72"/>
        <v>-951250</v>
      </c>
      <c r="BL318" s="41">
        <f>(BK318=BK2638)*AX318</f>
        <v>0</v>
      </c>
      <c r="BM318" s="62">
        <f>(BK318=BK2638)*AY318</f>
        <v>0</v>
      </c>
      <c r="BN318" s="62">
        <f t="shared" si="73"/>
        <v>0</v>
      </c>
      <c r="BO318" s="62">
        <f t="shared" si="74"/>
        <v>0</v>
      </c>
      <c r="BP318" s="41">
        <f>(BK318=BK2636)*AX318</f>
        <v>0</v>
      </c>
      <c r="BQ318" s="45">
        <f>(BK318=BK2636)*AY318</f>
        <v>0</v>
      </c>
      <c r="BR318" s="62">
        <f t="shared" si="78"/>
        <v>0</v>
      </c>
      <c r="BS318" s="62">
        <f t="shared" si="79"/>
        <v>0</v>
      </c>
      <c r="BT318" s="40">
        <f>(J19-BI318)*J10</f>
        <v>-2748250</v>
      </c>
      <c r="BU318" s="40">
        <f>(J21-BJ318)*J12</f>
        <v>1797000</v>
      </c>
      <c r="BV318" s="47"/>
      <c r="BW318" s="47"/>
      <c r="BX318" s="1"/>
      <c r="BY318" s="1"/>
      <c r="BZ318" s="1"/>
      <c r="CE318" s="4"/>
      <c r="CF318" s="5"/>
      <c r="CH318" s="1"/>
      <c r="CI318" s="1"/>
      <c r="CJ318" s="1"/>
      <c r="CK318" s="1"/>
      <c r="CL318" s="1"/>
      <c r="CM318" s="1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</row>
    <row r="319" spans="2:123" ht="21" customHeight="1" x14ac:dyDescent="0.25">
      <c r="B319" s="25">
        <f t="shared" si="64"/>
        <v>29598</v>
      </c>
      <c r="C319" s="26">
        <f t="shared" si="65"/>
        <v>37.634228187919462</v>
      </c>
      <c r="D319" s="27">
        <f t="shared" si="66"/>
        <v>560.75</v>
      </c>
      <c r="E319" s="27">
        <f t="shared" si="67"/>
        <v>14.9</v>
      </c>
      <c r="F319" s="26">
        <f t="shared" si="68"/>
        <v>560750</v>
      </c>
      <c r="G319" s="26">
        <f t="shared" si="69"/>
        <v>1490000</v>
      </c>
      <c r="H319" s="7"/>
      <c r="I319" s="3"/>
      <c r="J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41">
        <v>29598</v>
      </c>
      <c r="AY319" s="40">
        <f t="shared" si="75"/>
        <v>37.634228187919462</v>
      </c>
      <c r="AZ319" s="40">
        <f>BI319*K36</f>
        <v>560750</v>
      </c>
      <c r="BA319" s="40"/>
      <c r="BB319" s="40"/>
      <c r="BC319" s="40">
        <f>K41*BJ319</f>
        <v>1490000</v>
      </c>
      <c r="BD319" s="40"/>
      <c r="BE319" s="40"/>
      <c r="BF319" s="40">
        <f t="shared" si="71"/>
        <v>929250</v>
      </c>
      <c r="BG319" s="41">
        <f>(AY319=AY2636)*AX319</f>
        <v>0</v>
      </c>
      <c r="BH319" s="41">
        <f>(AY319=AY2638)*AX319</f>
        <v>0</v>
      </c>
      <c r="BI319" s="42">
        <v>560.75</v>
      </c>
      <c r="BJ319" s="42">
        <v>14.9</v>
      </c>
      <c r="BK319" s="40">
        <f t="shared" si="72"/>
        <v>-933250</v>
      </c>
      <c r="BL319" s="41">
        <f>(BK319=BK2638)*AX319</f>
        <v>0</v>
      </c>
      <c r="BM319" s="62">
        <f>(BK319=BK2638)*AY319</f>
        <v>0</v>
      </c>
      <c r="BN319" s="62">
        <f t="shared" si="73"/>
        <v>0</v>
      </c>
      <c r="BO319" s="62">
        <f t="shared" si="74"/>
        <v>0</v>
      </c>
      <c r="BP319" s="41">
        <f>(BK319=BK2636)*AX319</f>
        <v>0</v>
      </c>
      <c r="BQ319" s="45">
        <f>(BK319=BK2636)*AY319</f>
        <v>0</v>
      </c>
      <c r="BR319" s="62">
        <f t="shared" si="78"/>
        <v>0</v>
      </c>
      <c r="BS319" s="62">
        <f t="shared" si="79"/>
        <v>0</v>
      </c>
      <c r="BT319" s="40">
        <f>(J19-BI319)*J10</f>
        <v>-2765250</v>
      </c>
      <c r="BU319" s="40">
        <f>(J21-BJ319)*J12</f>
        <v>1832000</v>
      </c>
      <c r="BV319" s="47"/>
      <c r="BW319" s="47"/>
      <c r="BX319" s="1"/>
      <c r="BY319" s="1"/>
      <c r="BZ319" s="1"/>
      <c r="CE319" s="4"/>
      <c r="CF319" s="5"/>
      <c r="CH319" s="1"/>
      <c r="CI319" s="1"/>
      <c r="CJ319" s="1"/>
      <c r="CK319" s="1"/>
      <c r="CL319" s="1"/>
      <c r="CM319" s="1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</row>
    <row r="320" spans="2:123" ht="21" customHeight="1" x14ac:dyDescent="0.25">
      <c r="B320" s="25">
        <f t="shared" si="64"/>
        <v>29605</v>
      </c>
      <c r="C320" s="26">
        <f t="shared" si="65"/>
        <v>38.752627890679747</v>
      </c>
      <c r="D320" s="27">
        <f t="shared" si="66"/>
        <v>553</v>
      </c>
      <c r="E320" s="27">
        <f t="shared" si="67"/>
        <v>14.27</v>
      </c>
      <c r="F320" s="26">
        <f t="shared" si="68"/>
        <v>553000</v>
      </c>
      <c r="G320" s="26">
        <f t="shared" si="69"/>
        <v>1427000</v>
      </c>
      <c r="H320" s="7"/>
      <c r="I320" s="3"/>
      <c r="J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41">
        <v>29605</v>
      </c>
      <c r="AY320" s="40">
        <f t="shared" si="75"/>
        <v>38.752627890679747</v>
      </c>
      <c r="AZ320" s="40">
        <f>BI320*K36</f>
        <v>553000</v>
      </c>
      <c r="BA320" s="40"/>
      <c r="BB320" s="40"/>
      <c r="BC320" s="40">
        <f>K41*BJ320</f>
        <v>1427000</v>
      </c>
      <c r="BD320" s="40"/>
      <c r="BE320" s="40"/>
      <c r="BF320" s="40">
        <f t="shared" si="71"/>
        <v>874000</v>
      </c>
      <c r="BG320" s="41">
        <f>(AY320=AY2636)*AX320</f>
        <v>0</v>
      </c>
      <c r="BH320" s="41">
        <f>(AY320=AY2638)*AX320</f>
        <v>0</v>
      </c>
      <c r="BI320" s="42">
        <v>553</v>
      </c>
      <c r="BJ320" s="42">
        <v>14.27</v>
      </c>
      <c r="BK320" s="40">
        <f t="shared" si="72"/>
        <v>-878000</v>
      </c>
      <c r="BL320" s="41">
        <f>(BK320=BK2638)*AX320</f>
        <v>0</v>
      </c>
      <c r="BM320" s="62">
        <f>(BK320=BK2638)*AY320</f>
        <v>0</v>
      </c>
      <c r="BN320" s="62">
        <f t="shared" si="73"/>
        <v>0</v>
      </c>
      <c r="BO320" s="62">
        <f t="shared" si="74"/>
        <v>0</v>
      </c>
      <c r="BP320" s="41">
        <f>(BK320=BK2636)*AX320</f>
        <v>0</v>
      </c>
      <c r="BQ320" s="45">
        <f>(BK320=BK2636)*AY320</f>
        <v>0</v>
      </c>
      <c r="BR320" s="62">
        <f t="shared" si="78"/>
        <v>0</v>
      </c>
      <c r="BS320" s="62">
        <f t="shared" si="79"/>
        <v>0</v>
      </c>
      <c r="BT320" s="40">
        <f>(J19-BI320)*J10</f>
        <v>-2773000</v>
      </c>
      <c r="BU320" s="40">
        <f>(J21-BJ320)*J12</f>
        <v>1895000</v>
      </c>
      <c r="BV320" s="47"/>
      <c r="BW320" s="47"/>
      <c r="BX320" s="1"/>
      <c r="BY320" s="1"/>
      <c r="BZ320" s="1"/>
      <c r="CE320" s="4"/>
      <c r="CF320" s="5"/>
      <c r="CH320" s="1"/>
      <c r="CI320" s="1"/>
      <c r="CJ320" s="1"/>
      <c r="CK320" s="1"/>
      <c r="CL320" s="1"/>
      <c r="CM320" s="1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</row>
    <row r="321" spans="2:123" ht="21" customHeight="1" x14ac:dyDescent="0.25">
      <c r="B321" s="25">
        <f t="shared" si="64"/>
        <v>29612</v>
      </c>
      <c r="C321" s="26">
        <f t="shared" si="65"/>
        <v>37.798507462686565</v>
      </c>
      <c r="D321" s="27">
        <f t="shared" si="66"/>
        <v>506.5</v>
      </c>
      <c r="E321" s="27">
        <f t="shared" si="67"/>
        <v>13.4</v>
      </c>
      <c r="F321" s="26">
        <f t="shared" si="68"/>
        <v>506500</v>
      </c>
      <c r="G321" s="26">
        <f t="shared" si="69"/>
        <v>1340000</v>
      </c>
      <c r="H321" s="7"/>
      <c r="I321" s="3"/>
      <c r="J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41">
        <v>29612</v>
      </c>
      <c r="AY321" s="40">
        <f t="shared" si="75"/>
        <v>37.798507462686565</v>
      </c>
      <c r="AZ321" s="40">
        <f>BI321*K36</f>
        <v>506500</v>
      </c>
      <c r="BA321" s="40"/>
      <c r="BB321" s="40"/>
      <c r="BC321" s="40">
        <f>K41*BJ321</f>
        <v>1340000</v>
      </c>
      <c r="BD321" s="40"/>
      <c r="BE321" s="40"/>
      <c r="BF321" s="40">
        <f t="shared" si="71"/>
        <v>833500</v>
      </c>
      <c r="BG321" s="41">
        <f>(AY321=AY2636)*AX321</f>
        <v>0</v>
      </c>
      <c r="BH321" s="41">
        <f>(AY321=AY2638)*AX321</f>
        <v>0</v>
      </c>
      <c r="BI321" s="42">
        <v>506.5</v>
      </c>
      <c r="BJ321" s="42">
        <v>13.4</v>
      </c>
      <c r="BK321" s="40">
        <f t="shared" si="72"/>
        <v>-837500</v>
      </c>
      <c r="BL321" s="41">
        <f>(BK321=BK2638)*AX321</f>
        <v>0</v>
      </c>
      <c r="BM321" s="62">
        <f>(BK321=BK2638)*AY321</f>
        <v>0</v>
      </c>
      <c r="BN321" s="62">
        <f t="shared" si="73"/>
        <v>0</v>
      </c>
      <c r="BO321" s="62">
        <f t="shared" si="74"/>
        <v>0</v>
      </c>
      <c r="BP321" s="41">
        <f>(BK321=BK2636)*AX321</f>
        <v>0</v>
      </c>
      <c r="BQ321" s="45">
        <f>(BK321=BK2636)*AY321</f>
        <v>0</v>
      </c>
      <c r="BR321" s="62">
        <f t="shared" si="78"/>
        <v>0</v>
      </c>
      <c r="BS321" s="62">
        <f t="shared" si="79"/>
        <v>0</v>
      </c>
      <c r="BT321" s="40">
        <f>(J19-BI321)*J10</f>
        <v>-2819500</v>
      </c>
      <c r="BU321" s="40">
        <f>(J21-BJ321)*J12</f>
        <v>1982000</v>
      </c>
      <c r="BV321" s="47"/>
      <c r="BW321" s="47"/>
      <c r="BX321" s="1"/>
      <c r="BY321" s="1"/>
      <c r="BZ321" s="1"/>
      <c r="CE321" s="4"/>
      <c r="CF321" s="5"/>
      <c r="CH321" s="1"/>
      <c r="CI321" s="1"/>
      <c r="CJ321" s="1"/>
      <c r="CK321" s="1"/>
      <c r="CL321" s="1"/>
      <c r="CM321" s="1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</row>
    <row r="322" spans="2:123" ht="21" customHeight="1" x14ac:dyDescent="0.25">
      <c r="B322" s="25">
        <f t="shared" si="64"/>
        <v>29619</v>
      </c>
      <c r="C322" s="26">
        <f t="shared" si="65"/>
        <v>37.773584905660378</v>
      </c>
      <c r="D322" s="27">
        <f t="shared" si="66"/>
        <v>500.5</v>
      </c>
      <c r="E322" s="27">
        <f t="shared" si="67"/>
        <v>13.25</v>
      </c>
      <c r="F322" s="26">
        <f t="shared" si="68"/>
        <v>500500</v>
      </c>
      <c r="G322" s="26">
        <f t="shared" si="69"/>
        <v>1325000</v>
      </c>
      <c r="H322" s="7"/>
      <c r="I322" s="3"/>
      <c r="J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41">
        <v>29619</v>
      </c>
      <c r="AY322" s="40">
        <f t="shared" si="75"/>
        <v>37.773584905660378</v>
      </c>
      <c r="AZ322" s="40">
        <f>BI322*K36</f>
        <v>500500</v>
      </c>
      <c r="BA322" s="40"/>
      <c r="BB322" s="40"/>
      <c r="BC322" s="40">
        <f>K41*BJ322</f>
        <v>1325000</v>
      </c>
      <c r="BD322" s="40"/>
      <c r="BE322" s="40"/>
      <c r="BF322" s="40">
        <f t="shared" si="71"/>
        <v>824500</v>
      </c>
      <c r="BG322" s="41">
        <f>(AY322=AY2636)*AX322</f>
        <v>0</v>
      </c>
      <c r="BH322" s="41">
        <f>(AY322=AY2638)*AX322</f>
        <v>0</v>
      </c>
      <c r="BI322" s="42">
        <v>500.5</v>
      </c>
      <c r="BJ322" s="42">
        <v>13.25</v>
      </c>
      <c r="BK322" s="40">
        <f t="shared" si="72"/>
        <v>-828500</v>
      </c>
      <c r="BL322" s="41">
        <f>(BK322=BK2638)*AX322</f>
        <v>0</v>
      </c>
      <c r="BM322" s="62">
        <f>(BK322=BK2638)*AY322</f>
        <v>0</v>
      </c>
      <c r="BN322" s="62">
        <f t="shared" si="73"/>
        <v>0</v>
      </c>
      <c r="BO322" s="62">
        <f t="shared" si="74"/>
        <v>0</v>
      </c>
      <c r="BP322" s="41">
        <f>(BK322=BK2636)*AX322</f>
        <v>0</v>
      </c>
      <c r="BQ322" s="45">
        <f>(BK322=BK2636)*AY322</f>
        <v>0</v>
      </c>
      <c r="BR322" s="62">
        <f t="shared" si="78"/>
        <v>0</v>
      </c>
      <c r="BS322" s="62">
        <f t="shared" si="79"/>
        <v>0</v>
      </c>
      <c r="BT322" s="40">
        <f>(J19-BI322)*J10</f>
        <v>-2825500</v>
      </c>
      <c r="BU322" s="40">
        <f>(J21-BJ322)*J12</f>
        <v>1997000</v>
      </c>
      <c r="BV322" s="47"/>
      <c r="BW322" s="47"/>
      <c r="BX322" s="1"/>
      <c r="BY322" s="1"/>
      <c r="BZ322" s="1"/>
      <c r="CE322" s="4"/>
      <c r="CF322" s="5"/>
      <c r="CH322" s="1"/>
      <c r="CI322" s="1"/>
      <c r="CJ322" s="1"/>
      <c r="CK322" s="1"/>
      <c r="CL322" s="1"/>
      <c r="CM322" s="1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</row>
    <row r="323" spans="2:123" ht="21" customHeight="1" x14ac:dyDescent="0.25">
      <c r="B323" s="25">
        <f t="shared" si="64"/>
        <v>29626</v>
      </c>
      <c r="C323" s="26">
        <f t="shared" si="65"/>
        <v>38.670338316286383</v>
      </c>
      <c r="D323" s="27">
        <f t="shared" si="66"/>
        <v>491.5</v>
      </c>
      <c r="E323" s="27">
        <f t="shared" si="67"/>
        <v>12.71</v>
      </c>
      <c r="F323" s="26">
        <f t="shared" si="68"/>
        <v>491500</v>
      </c>
      <c r="G323" s="26">
        <f t="shared" si="69"/>
        <v>1271000</v>
      </c>
      <c r="H323" s="7"/>
      <c r="I323" s="3"/>
      <c r="J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41">
        <v>29626</v>
      </c>
      <c r="AY323" s="40">
        <f t="shared" si="75"/>
        <v>38.670338316286383</v>
      </c>
      <c r="AZ323" s="40">
        <f>BI323*K36</f>
        <v>491500</v>
      </c>
      <c r="BA323" s="40"/>
      <c r="BB323" s="40"/>
      <c r="BC323" s="40">
        <f>K41*BJ323</f>
        <v>1271000</v>
      </c>
      <c r="BD323" s="40"/>
      <c r="BE323" s="40"/>
      <c r="BF323" s="40">
        <f t="shared" si="71"/>
        <v>779500</v>
      </c>
      <c r="BG323" s="41">
        <f>(AY323=AY2636)*AX323</f>
        <v>0</v>
      </c>
      <c r="BH323" s="41">
        <f>(AY323=AY2638)*AX323</f>
        <v>0</v>
      </c>
      <c r="BI323" s="42">
        <v>491.5</v>
      </c>
      <c r="BJ323" s="42">
        <v>12.71</v>
      </c>
      <c r="BK323" s="40">
        <f t="shared" si="72"/>
        <v>-783500.00000000023</v>
      </c>
      <c r="BL323" s="41">
        <f>(BK323=BK2638)*AX323</f>
        <v>0</v>
      </c>
      <c r="BM323" s="62">
        <f>(BK323=BK2638)*AY323</f>
        <v>0</v>
      </c>
      <c r="BN323" s="62">
        <f t="shared" si="73"/>
        <v>0</v>
      </c>
      <c r="BO323" s="62">
        <f t="shared" si="74"/>
        <v>0</v>
      </c>
      <c r="BP323" s="41">
        <f>(BK323=BK2636)*AX323</f>
        <v>0</v>
      </c>
      <c r="BQ323" s="45">
        <f>(BK323=BK2636)*AY323</f>
        <v>0</v>
      </c>
      <c r="BR323" s="62">
        <f t="shared" si="78"/>
        <v>0</v>
      </c>
      <c r="BS323" s="62">
        <f t="shared" si="79"/>
        <v>0</v>
      </c>
      <c r="BT323" s="40">
        <f>(J19-BI323)*J10</f>
        <v>-2834500</v>
      </c>
      <c r="BU323" s="40">
        <f>(J21-BJ323)*J12</f>
        <v>2050999.9999999998</v>
      </c>
      <c r="BV323" s="47"/>
      <c r="BW323" s="47"/>
      <c r="BX323" s="1"/>
      <c r="BY323" s="1"/>
      <c r="BZ323" s="1"/>
      <c r="CE323" s="4"/>
      <c r="CF323" s="5"/>
      <c r="CH323" s="1"/>
      <c r="CI323" s="1"/>
      <c r="CJ323" s="1"/>
      <c r="CK323" s="1"/>
      <c r="CL323" s="1"/>
      <c r="CM323" s="1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</row>
    <row r="324" spans="2:123" ht="21" customHeight="1" x14ac:dyDescent="0.25">
      <c r="B324" s="25">
        <f t="shared" ref="B324:B387" si="80">AX324</f>
        <v>29633</v>
      </c>
      <c r="C324" s="26">
        <f t="shared" ref="C324:C387" si="81">AY324</f>
        <v>39.016018306636155</v>
      </c>
      <c r="D324" s="27">
        <f t="shared" ref="D324:D387" si="82">BI324</f>
        <v>511.5</v>
      </c>
      <c r="E324" s="27">
        <f t="shared" ref="E324:E387" si="83">BJ324</f>
        <v>13.11</v>
      </c>
      <c r="F324" s="26">
        <f t="shared" ref="F324:F387" si="84">AZ324</f>
        <v>511500</v>
      </c>
      <c r="G324" s="26">
        <f t="shared" ref="G324:G387" si="85">BC324</f>
        <v>1311000</v>
      </c>
      <c r="H324" s="7"/>
      <c r="I324" s="3"/>
      <c r="J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41">
        <v>29633</v>
      </c>
      <c r="AY324" s="40">
        <f t="shared" si="75"/>
        <v>39.016018306636155</v>
      </c>
      <c r="AZ324" s="40">
        <f>BI324*K36</f>
        <v>511500</v>
      </c>
      <c r="BA324" s="40"/>
      <c r="BB324" s="40"/>
      <c r="BC324" s="40">
        <f>K41*BJ324</f>
        <v>1311000</v>
      </c>
      <c r="BD324" s="40"/>
      <c r="BE324" s="40"/>
      <c r="BF324" s="40">
        <f t="shared" ref="BF324:BF387" si="86">BC324-AZ324</f>
        <v>799500</v>
      </c>
      <c r="BG324" s="41">
        <f>(AY324=AY2636)*AX324</f>
        <v>0</v>
      </c>
      <c r="BH324" s="41">
        <f>(AY324=AY2638)*AX324</f>
        <v>0</v>
      </c>
      <c r="BI324" s="42">
        <v>511.5</v>
      </c>
      <c r="BJ324" s="42">
        <v>13.11</v>
      </c>
      <c r="BK324" s="40">
        <f t="shared" ref="BK324:BK387" si="87">SUM(BT324:BU324)</f>
        <v>-803500</v>
      </c>
      <c r="BL324" s="41">
        <f>(BK324=BK2638)*AX324</f>
        <v>0</v>
      </c>
      <c r="BM324" s="62">
        <f>(BK324=BK2638)*AY324</f>
        <v>0</v>
      </c>
      <c r="BN324" s="62">
        <f t="shared" ref="BN324:BN387" si="88">(BM324&gt;1)*BI324</f>
        <v>0</v>
      </c>
      <c r="BO324" s="62">
        <f t="shared" ref="BO324:BO387" si="89">(BM324&gt;0)*BJ324</f>
        <v>0</v>
      </c>
      <c r="BP324" s="41">
        <f>(BK324=BK2636)*AX324</f>
        <v>0</v>
      </c>
      <c r="BQ324" s="45">
        <f>(BK324=BK2636)*AY324</f>
        <v>0</v>
      </c>
      <c r="BR324" s="62">
        <f t="shared" si="78"/>
        <v>0</v>
      </c>
      <c r="BS324" s="62">
        <f t="shared" si="79"/>
        <v>0</v>
      </c>
      <c r="BT324" s="40">
        <f>(J19-BI324)*J10</f>
        <v>-2814500</v>
      </c>
      <c r="BU324" s="40">
        <f>(J21-BJ324)*J12</f>
        <v>2011000</v>
      </c>
      <c r="BV324" s="47"/>
      <c r="BW324" s="47"/>
      <c r="BX324" s="1"/>
      <c r="BY324" s="1"/>
      <c r="BZ324" s="1"/>
      <c r="CE324" s="4"/>
      <c r="CF324" s="5"/>
      <c r="CH324" s="1"/>
      <c r="CI324" s="1"/>
      <c r="CJ324" s="1"/>
      <c r="CK324" s="1"/>
      <c r="CL324" s="1"/>
      <c r="CM324" s="1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</row>
    <row r="325" spans="2:123" ht="21" customHeight="1" x14ac:dyDescent="0.25">
      <c r="B325" s="25">
        <f t="shared" si="80"/>
        <v>29640</v>
      </c>
      <c r="C325" s="26">
        <f t="shared" si="81"/>
        <v>39.435483870967744</v>
      </c>
      <c r="D325" s="27">
        <f t="shared" si="82"/>
        <v>489</v>
      </c>
      <c r="E325" s="27">
        <f t="shared" si="83"/>
        <v>12.4</v>
      </c>
      <c r="F325" s="26">
        <f t="shared" si="84"/>
        <v>489000</v>
      </c>
      <c r="G325" s="26">
        <f t="shared" si="85"/>
        <v>1240000</v>
      </c>
      <c r="H325" s="7"/>
      <c r="I325" s="3"/>
      <c r="J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41">
        <v>29640</v>
      </c>
      <c r="AY325" s="40">
        <f t="shared" si="75"/>
        <v>39.435483870967744</v>
      </c>
      <c r="AZ325" s="40">
        <f>BI325*K36</f>
        <v>489000</v>
      </c>
      <c r="BA325" s="40"/>
      <c r="BB325" s="40"/>
      <c r="BC325" s="40">
        <f>K41*BJ325</f>
        <v>1240000</v>
      </c>
      <c r="BD325" s="40"/>
      <c r="BE325" s="40"/>
      <c r="BF325" s="40">
        <f t="shared" si="86"/>
        <v>751000</v>
      </c>
      <c r="BG325" s="41">
        <f>(AY325=AY2636)*AX325</f>
        <v>0</v>
      </c>
      <c r="BH325" s="41">
        <f>(AY325=AY2638)*AX325</f>
        <v>0</v>
      </c>
      <c r="BI325" s="42">
        <v>489</v>
      </c>
      <c r="BJ325" s="42">
        <v>12.4</v>
      </c>
      <c r="BK325" s="40">
        <f t="shared" si="87"/>
        <v>-755000</v>
      </c>
      <c r="BL325" s="41">
        <f>(BK325=BK2638)*AX325</f>
        <v>0</v>
      </c>
      <c r="BM325" s="62">
        <f>(BK325=BK2638)*AY325</f>
        <v>0</v>
      </c>
      <c r="BN325" s="62">
        <f t="shared" si="88"/>
        <v>0</v>
      </c>
      <c r="BO325" s="62">
        <f t="shared" si="89"/>
        <v>0</v>
      </c>
      <c r="BP325" s="41">
        <f>(BK325=BK2636)*AX325</f>
        <v>0</v>
      </c>
      <c r="BQ325" s="45">
        <f>(BK325=BK2636)*AY325</f>
        <v>0</v>
      </c>
      <c r="BR325" s="62">
        <f t="shared" si="78"/>
        <v>0</v>
      </c>
      <c r="BS325" s="62">
        <f t="shared" si="79"/>
        <v>0</v>
      </c>
      <c r="BT325" s="40">
        <f>(J19-BI325)*J10</f>
        <v>-2837000</v>
      </c>
      <c r="BU325" s="40">
        <f>(J21-BJ325)*J12</f>
        <v>2082000</v>
      </c>
      <c r="BV325" s="47"/>
      <c r="BW325" s="47"/>
      <c r="BX325" s="1"/>
      <c r="BY325" s="1"/>
      <c r="BZ325" s="1"/>
      <c r="CE325" s="4"/>
      <c r="CF325" s="5"/>
      <c r="CH325" s="1"/>
      <c r="CI325" s="1"/>
      <c r="CJ325" s="1"/>
      <c r="CK325" s="1"/>
      <c r="CL325" s="1"/>
      <c r="CM325" s="1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</row>
    <row r="326" spans="2:123" ht="21" customHeight="1" x14ac:dyDescent="0.25">
      <c r="B326" s="25">
        <f t="shared" si="80"/>
        <v>29647</v>
      </c>
      <c r="C326" s="26">
        <f t="shared" si="81"/>
        <v>38.981636060100165</v>
      </c>
      <c r="D326" s="27">
        <f t="shared" si="82"/>
        <v>467</v>
      </c>
      <c r="E326" s="27">
        <f t="shared" si="83"/>
        <v>11.98</v>
      </c>
      <c r="F326" s="26">
        <f t="shared" si="84"/>
        <v>467000</v>
      </c>
      <c r="G326" s="26">
        <f t="shared" si="85"/>
        <v>1198000</v>
      </c>
      <c r="H326" s="7"/>
      <c r="I326" s="3"/>
      <c r="J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41">
        <v>29647</v>
      </c>
      <c r="AY326" s="40">
        <f t="shared" si="75"/>
        <v>38.981636060100165</v>
      </c>
      <c r="AZ326" s="40">
        <f>BI326*K36</f>
        <v>467000</v>
      </c>
      <c r="BA326" s="40"/>
      <c r="BB326" s="40"/>
      <c r="BC326" s="40">
        <f>K41*BJ326</f>
        <v>1198000</v>
      </c>
      <c r="BD326" s="40"/>
      <c r="BE326" s="40"/>
      <c r="BF326" s="40">
        <f t="shared" si="86"/>
        <v>731000</v>
      </c>
      <c r="BG326" s="41">
        <f>(AY326=AY2636)*AX326</f>
        <v>0</v>
      </c>
      <c r="BH326" s="41">
        <f>(AY326=AY2638)*AX326</f>
        <v>0</v>
      </c>
      <c r="BI326" s="42">
        <v>467</v>
      </c>
      <c r="BJ326" s="42">
        <v>11.98</v>
      </c>
      <c r="BK326" s="40">
        <f t="shared" si="87"/>
        <v>-735000</v>
      </c>
      <c r="BL326" s="41">
        <f>(BK326=BK2638)*AX326</f>
        <v>0</v>
      </c>
      <c r="BM326" s="62">
        <f>(BK326=BK2638)*AY326</f>
        <v>0</v>
      </c>
      <c r="BN326" s="62">
        <f t="shared" si="88"/>
        <v>0</v>
      </c>
      <c r="BO326" s="62">
        <f t="shared" si="89"/>
        <v>0</v>
      </c>
      <c r="BP326" s="41">
        <f>(BK326=BK2636)*AX326</f>
        <v>0</v>
      </c>
      <c r="BQ326" s="45">
        <f>(BK326=BK2636)*AY326</f>
        <v>0</v>
      </c>
      <c r="BR326" s="62">
        <f t="shared" si="78"/>
        <v>0</v>
      </c>
      <c r="BS326" s="62">
        <f t="shared" si="79"/>
        <v>0</v>
      </c>
      <c r="BT326" s="40">
        <f>(J19-BI326)*J10</f>
        <v>-2859000</v>
      </c>
      <c r="BU326" s="40">
        <f>(J21-BJ326)*J12</f>
        <v>2124000</v>
      </c>
      <c r="BV326" s="47"/>
      <c r="BW326" s="47"/>
      <c r="BX326" s="1"/>
      <c r="BY326" s="1"/>
      <c r="BZ326" s="1"/>
      <c r="CE326" s="4"/>
      <c r="CF326" s="5"/>
      <c r="CH326" s="1"/>
      <c r="CI326" s="1"/>
      <c r="CJ326" s="1"/>
      <c r="CK326" s="1"/>
      <c r="CL326" s="1"/>
      <c r="CM326" s="1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</row>
    <row r="327" spans="2:123" ht="21" customHeight="1" x14ac:dyDescent="0.25">
      <c r="B327" s="25">
        <f t="shared" si="80"/>
        <v>29654</v>
      </c>
      <c r="C327" s="26">
        <f t="shared" si="81"/>
        <v>40.360951599671864</v>
      </c>
      <c r="D327" s="27">
        <f t="shared" si="82"/>
        <v>492</v>
      </c>
      <c r="E327" s="27">
        <f t="shared" si="83"/>
        <v>12.19</v>
      </c>
      <c r="F327" s="26">
        <f t="shared" si="84"/>
        <v>492000</v>
      </c>
      <c r="G327" s="26">
        <f t="shared" si="85"/>
        <v>1219000</v>
      </c>
      <c r="H327" s="7"/>
      <c r="I327" s="3"/>
      <c r="J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41">
        <v>29654</v>
      </c>
      <c r="AY327" s="40">
        <f t="shared" si="75"/>
        <v>40.360951599671864</v>
      </c>
      <c r="AZ327" s="40">
        <f>BI327*K36</f>
        <v>492000</v>
      </c>
      <c r="BA327" s="40"/>
      <c r="BB327" s="40"/>
      <c r="BC327" s="40">
        <f>K41*BJ327</f>
        <v>1219000</v>
      </c>
      <c r="BD327" s="40"/>
      <c r="BE327" s="40"/>
      <c r="BF327" s="40">
        <f t="shared" si="86"/>
        <v>727000</v>
      </c>
      <c r="BG327" s="41">
        <f>(AY327=AY2636)*AX327</f>
        <v>0</v>
      </c>
      <c r="BH327" s="41">
        <f>(AY327=AY2638)*AX327</f>
        <v>0</v>
      </c>
      <c r="BI327" s="42">
        <v>492</v>
      </c>
      <c r="BJ327" s="42">
        <v>12.19</v>
      </c>
      <c r="BK327" s="40">
        <f t="shared" si="87"/>
        <v>-731000</v>
      </c>
      <c r="BL327" s="41">
        <f>(BK327=BK2638)*AX327</f>
        <v>0</v>
      </c>
      <c r="BM327" s="62">
        <f>(BK327=BK2638)*AY327</f>
        <v>0</v>
      </c>
      <c r="BN327" s="62">
        <f t="shared" si="88"/>
        <v>0</v>
      </c>
      <c r="BO327" s="62">
        <f t="shared" si="89"/>
        <v>0</v>
      </c>
      <c r="BP327" s="41">
        <f>(BK327=BK2636)*AX327</f>
        <v>0</v>
      </c>
      <c r="BQ327" s="45">
        <f>(BK327=BK2636)*AY327</f>
        <v>0</v>
      </c>
      <c r="BR327" s="62">
        <f t="shared" si="78"/>
        <v>0</v>
      </c>
      <c r="BS327" s="62">
        <f t="shared" si="79"/>
        <v>0</v>
      </c>
      <c r="BT327" s="40">
        <f>(J19-BI327)*J10</f>
        <v>-2834000</v>
      </c>
      <c r="BU327" s="40">
        <f>(J21-BJ327)*J12</f>
        <v>2103000</v>
      </c>
      <c r="BV327" s="47"/>
      <c r="BW327" s="47"/>
      <c r="BX327" s="1"/>
      <c r="BY327" s="1"/>
      <c r="BZ327" s="1"/>
      <c r="CE327" s="4"/>
      <c r="CF327" s="5"/>
      <c r="CH327" s="1"/>
      <c r="CI327" s="1"/>
      <c r="CJ327" s="1"/>
      <c r="CK327" s="1"/>
      <c r="CL327" s="1"/>
      <c r="CM327" s="1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</row>
    <row r="328" spans="2:123" ht="21" customHeight="1" x14ac:dyDescent="0.25">
      <c r="B328" s="25">
        <f t="shared" si="80"/>
        <v>29661</v>
      </c>
      <c r="C328" s="26">
        <f t="shared" si="81"/>
        <v>39.266717325227965</v>
      </c>
      <c r="D328" s="27">
        <f t="shared" si="82"/>
        <v>516.75</v>
      </c>
      <c r="E328" s="27">
        <f t="shared" si="83"/>
        <v>13.16</v>
      </c>
      <c r="F328" s="26">
        <f t="shared" si="84"/>
        <v>516750</v>
      </c>
      <c r="G328" s="26">
        <f t="shared" si="85"/>
        <v>1316000</v>
      </c>
      <c r="H328" s="7"/>
      <c r="I328" s="3"/>
      <c r="J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41">
        <v>29661</v>
      </c>
      <c r="AY328" s="40">
        <f t="shared" si="75"/>
        <v>39.266717325227965</v>
      </c>
      <c r="AZ328" s="40">
        <f>BI328*K36</f>
        <v>516750</v>
      </c>
      <c r="BA328" s="40"/>
      <c r="BB328" s="40"/>
      <c r="BC328" s="40">
        <f>K41*BJ328</f>
        <v>1316000</v>
      </c>
      <c r="BD328" s="40"/>
      <c r="BE328" s="40"/>
      <c r="BF328" s="40">
        <f t="shared" si="86"/>
        <v>799250</v>
      </c>
      <c r="BG328" s="41">
        <f>(AY328=AY2636)*AX328</f>
        <v>0</v>
      </c>
      <c r="BH328" s="41">
        <f>(AY328=AY2638)*AX328</f>
        <v>0</v>
      </c>
      <c r="BI328" s="42">
        <v>516.75</v>
      </c>
      <c r="BJ328" s="42">
        <v>13.16</v>
      </c>
      <c r="BK328" s="40">
        <f t="shared" si="87"/>
        <v>-803250.00000000023</v>
      </c>
      <c r="BL328" s="41">
        <f>(BK328=BK2638)*AX328</f>
        <v>0</v>
      </c>
      <c r="BM328" s="62">
        <f>(BK328=BK2638)*AY328</f>
        <v>0</v>
      </c>
      <c r="BN328" s="62">
        <f t="shared" si="88"/>
        <v>0</v>
      </c>
      <c r="BO328" s="62">
        <f t="shared" si="89"/>
        <v>0</v>
      </c>
      <c r="BP328" s="41">
        <f>(BK328=BK2636)*AX328</f>
        <v>0</v>
      </c>
      <c r="BQ328" s="45">
        <f>(BK328=BK2636)*AY328</f>
        <v>0</v>
      </c>
      <c r="BR328" s="62">
        <f t="shared" si="78"/>
        <v>0</v>
      </c>
      <c r="BS328" s="62">
        <f t="shared" si="79"/>
        <v>0</v>
      </c>
      <c r="BT328" s="40">
        <f>(J19-BI328)*J10</f>
        <v>-2809250</v>
      </c>
      <c r="BU328" s="40">
        <f>(J21-BJ328)*J12</f>
        <v>2005999.9999999998</v>
      </c>
      <c r="BV328" s="47"/>
      <c r="BW328" s="47"/>
      <c r="BX328" s="1"/>
      <c r="BY328" s="1"/>
      <c r="BZ328" s="1"/>
      <c r="CE328" s="4"/>
      <c r="CF328" s="5"/>
      <c r="CH328" s="1"/>
      <c r="CI328" s="1"/>
      <c r="CJ328" s="1"/>
      <c r="CK328" s="1"/>
      <c r="CL328" s="1"/>
      <c r="CM328" s="1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</row>
    <row r="329" spans="2:123" ht="21" customHeight="1" x14ac:dyDescent="0.25">
      <c r="B329" s="25">
        <f t="shared" si="80"/>
        <v>29668</v>
      </c>
      <c r="C329" s="26">
        <f t="shared" si="81"/>
        <v>41.41045349730976</v>
      </c>
      <c r="D329" s="27">
        <f t="shared" si="82"/>
        <v>538.75</v>
      </c>
      <c r="E329" s="27">
        <f t="shared" si="83"/>
        <v>13.01</v>
      </c>
      <c r="F329" s="26">
        <f t="shared" si="84"/>
        <v>538750</v>
      </c>
      <c r="G329" s="26">
        <f t="shared" si="85"/>
        <v>1301000</v>
      </c>
      <c r="H329" s="7"/>
      <c r="I329" s="3"/>
      <c r="J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41">
        <v>29668</v>
      </c>
      <c r="AY329" s="40">
        <f t="shared" si="75"/>
        <v>41.41045349730976</v>
      </c>
      <c r="AZ329" s="40">
        <f>BI329*K36</f>
        <v>538750</v>
      </c>
      <c r="BA329" s="40"/>
      <c r="BB329" s="40"/>
      <c r="BC329" s="40">
        <f>K41*BJ329</f>
        <v>1301000</v>
      </c>
      <c r="BD329" s="40"/>
      <c r="BE329" s="40"/>
      <c r="BF329" s="40">
        <f t="shared" si="86"/>
        <v>762250</v>
      </c>
      <c r="BG329" s="41">
        <f>(AY329=AY2636)*AX329</f>
        <v>0</v>
      </c>
      <c r="BH329" s="41">
        <f>(AY329=AY2638)*AX329</f>
        <v>0</v>
      </c>
      <c r="BI329" s="42">
        <v>538.75</v>
      </c>
      <c r="BJ329" s="42">
        <v>13.01</v>
      </c>
      <c r="BK329" s="40">
        <f t="shared" si="87"/>
        <v>-766250</v>
      </c>
      <c r="BL329" s="41">
        <f>(BK329=BK2638)*AX329</f>
        <v>0</v>
      </c>
      <c r="BM329" s="62">
        <f>(BK329=BK2638)*AY329</f>
        <v>0</v>
      </c>
      <c r="BN329" s="62">
        <f t="shared" si="88"/>
        <v>0</v>
      </c>
      <c r="BO329" s="62">
        <f t="shared" si="89"/>
        <v>0</v>
      </c>
      <c r="BP329" s="41">
        <f>(BK329=BK2636)*AX329</f>
        <v>0</v>
      </c>
      <c r="BQ329" s="45">
        <f>(BK329=BK2636)*AY329</f>
        <v>0</v>
      </c>
      <c r="BR329" s="62">
        <f t="shared" si="78"/>
        <v>0</v>
      </c>
      <c r="BS329" s="62">
        <f t="shared" si="79"/>
        <v>0</v>
      </c>
      <c r="BT329" s="40">
        <f>(J19-BI329)*J10</f>
        <v>-2787250</v>
      </c>
      <c r="BU329" s="40">
        <f>(J21-BJ329)*J12</f>
        <v>2021000</v>
      </c>
      <c r="BV329" s="47"/>
      <c r="BW329" s="47"/>
      <c r="BX329" s="1"/>
      <c r="BY329" s="1"/>
      <c r="BZ329" s="1"/>
      <c r="CE329" s="4"/>
      <c r="CF329" s="5"/>
      <c r="CH329" s="1"/>
      <c r="CI329" s="1"/>
      <c r="CJ329" s="1"/>
      <c r="CK329" s="1"/>
      <c r="CL329" s="1"/>
      <c r="CM329" s="1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</row>
    <row r="330" spans="2:123" ht="21" customHeight="1" x14ac:dyDescent="0.25">
      <c r="B330" s="25">
        <f t="shared" si="80"/>
        <v>29675</v>
      </c>
      <c r="C330" s="26">
        <f t="shared" si="81"/>
        <v>42.97452752670501</v>
      </c>
      <c r="D330" s="27">
        <f t="shared" si="82"/>
        <v>523</v>
      </c>
      <c r="E330" s="27">
        <f t="shared" si="83"/>
        <v>12.17</v>
      </c>
      <c r="F330" s="26">
        <f t="shared" si="84"/>
        <v>523000</v>
      </c>
      <c r="G330" s="26">
        <f t="shared" si="85"/>
        <v>1217000</v>
      </c>
      <c r="H330" s="7"/>
      <c r="I330" s="3"/>
      <c r="J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41">
        <v>29675</v>
      </c>
      <c r="AY330" s="40">
        <f t="shared" ref="AY330:AY393" si="90">BI330/BJ330</f>
        <v>42.97452752670501</v>
      </c>
      <c r="AZ330" s="40">
        <f>BI330*K36</f>
        <v>523000</v>
      </c>
      <c r="BA330" s="40"/>
      <c r="BB330" s="40"/>
      <c r="BC330" s="40">
        <f>K41*BJ330</f>
        <v>1217000</v>
      </c>
      <c r="BD330" s="40"/>
      <c r="BE330" s="40"/>
      <c r="BF330" s="40">
        <f t="shared" si="86"/>
        <v>694000</v>
      </c>
      <c r="BG330" s="41">
        <f>(AY330=AY2636)*AX330</f>
        <v>0</v>
      </c>
      <c r="BH330" s="41">
        <f>(AY330=AY2638)*AX330</f>
        <v>0</v>
      </c>
      <c r="BI330" s="42">
        <v>523</v>
      </c>
      <c r="BJ330" s="42">
        <v>12.17</v>
      </c>
      <c r="BK330" s="40">
        <f t="shared" si="87"/>
        <v>-698000.00000000047</v>
      </c>
      <c r="BL330" s="41">
        <f>(BK330=BK2638)*AX330</f>
        <v>0</v>
      </c>
      <c r="BM330" s="62">
        <f>(BK330=BK2638)*AY330</f>
        <v>0</v>
      </c>
      <c r="BN330" s="62">
        <f t="shared" si="88"/>
        <v>0</v>
      </c>
      <c r="BO330" s="62">
        <f t="shared" si="89"/>
        <v>0</v>
      </c>
      <c r="BP330" s="41">
        <f>(BK330=BK2636)*AX330</f>
        <v>0</v>
      </c>
      <c r="BQ330" s="45">
        <f>(BK330=BK2636)*AY330</f>
        <v>0</v>
      </c>
      <c r="BR330" s="62">
        <f t="shared" si="78"/>
        <v>0</v>
      </c>
      <c r="BS330" s="62">
        <f t="shared" si="79"/>
        <v>0</v>
      </c>
      <c r="BT330" s="40">
        <f>(J19-BI330)*J10</f>
        <v>-2803000</v>
      </c>
      <c r="BU330" s="40">
        <f>(J21-BJ330)*J12</f>
        <v>2104999.9999999995</v>
      </c>
      <c r="BV330" s="47"/>
      <c r="BW330" s="47"/>
      <c r="BX330" s="1"/>
      <c r="BY330" s="1"/>
      <c r="BZ330" s="1"/>
      <c r="CE330" s="4"/>
      <c r="CF330" s="5"/>
      <c r="CH330" s="1"/>
      <c r="CI330" s="1"/>
      <c r="CJ330" s="1"/>
      <c r="CK330" s="1"/>
      <c r="CL330" s="1"/>
      <c r="CM330" s="1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</row>
    <row r="331" spans="2:123" ht="21" customHeight="1" x14ac:dyDescent="0.25">
      <c r="B331" s="25">
        <f t="shared" si="80"/>
        <v>29682</v>
      </c>
      <c r="C331" s="26">
        <f t="shared" si="81"/>
        <v>44.22043010752688</v>
      </c>
      <c r="D331" s="27">
        <f t="shared" si="82"/>
        <v>493.5</v>
      </c>
      <c r="E331" s="27">
        <f t="shared" si="83"/>
        <v>11.16</v>
      </c>
      <c r="F331" s="26">
        <f t="shared" si="84"/>
        <v>493500</v>
      </c>
      <c r="G331" s="26">
        <f t="shared" si="85"/>
        <v>1116000</v>
      </c>
      <c r="H331" s="7"/>
      <c r="I331" s="3"/>
      <c r="J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41">
        <v>29682</v>
      </c>
      <c r="AY331" s="40">
        <f t="shared" si="90"/>
        <v>44.22043010752688</v>
      </c>
      <c r="AZ331" s="40">
        <f>BI331*K36</f>
        <v>493500</v>
      </c>
      <c r="BA331" s="40"/>
      <c r="BB331" s="40"/>
      <c r="BC331" s="40">
        <f>K41*BJ331</f>
        <v>1116000</v>
      </c>
      <c r="BD331" s="40"/>
      <c r="BE331" s="40"/>
      <c r="BF331" s="40">
        <f t="shared" si="86"/>
        <v>622500</v>
      </c>
      <c r="BG331" s="41">
        <f>(AY331=AY2636)*AX331</f>
        <v>0</v>
      </c>
      <c r="BH331" s="41">
        <f>(AY331=AY2638)*AX331</f>
        <v>0</v>
      </c>
      <c r="BI331" s="42">
        <v>493.5</v>
      </c>
      <c r="BJ331" s="42">
        <v>11.16</v>
      </c>
      <c r="BK331" s="40">
        <f t="shared" si="87"/>
        <v>-626500</v>
      </c>
      <c r="BL331" s="41">
        <f>(BK331=BK2638)*AX331</f>
        <v>0</v>
      </c>
      <c r="BM331" s="62">
        <f>(BK331=BK2638)*AY331</f>
        <v>0</v>
      </c>
      <c r="BN331" s="62">
        <f t="shared" si="88"/>
        <v>0</v>
      </c>
      <c r="BO331" s="62">
        <f t="shared" si="89"/>
        <v>0</v>
      </c>
      <c r="BP331" s="41">
        <f>(BK331=BK2636)*AX331</f>
        <v>0</v>
      </c>
      <c r="BQ331" s="45">
        <f>(BK331=BK2636)*AY331</f>
        <v>0</v>
      </c>
      <c r="BR331" s="62">
        <f t="shared" si="78"/>
        <v>0</v>
      </c>
      <c r="BS331" s="62">
        <f t="shared" si="79"/>
        <v>0</v>
      </c>
      <c r="BT331" s="40">
        <f>(J19-BI331)*J10</f>
        <v>-2832500</v>
      </c>
      <c r="BU331" s="40">
        <f>(J21-BJ331)*J12</f>
        <v>2206000</v>
      </c>
      <c r="BV331" s="47"/>
      <c r="BW331" s="47"/>
      <c r="BX331" s="1"/>
      <c r="BY331" s="1"/>
      <c r="BZ331" s="1"/>
      <c r="CE331" s="4"/>
      <c r="CF331" s="5"/>
      <c r="CH331" s="1"/>
      <c r="CI331" s="1"/>
      <c r="CJ331" s="1"/>
      <c r="CK331" s="1"/>
      <c r="CL331" s="1"/>
      <c r="CM331" s="1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</row>
    <row r="332" spans="2:123" ht="21" customHeight="1" x14ac:dyDescent="0.25">
      <c r="B332" s="25">
        <f t="shared" si="80"/>
        <v>29689</v>
      </c>
      <c r="C332" s="26">
        <f t="shared" si="81"/>
        <v>42.736935341009747</v>
      </c>
      <c r="D332" s="27">
        <f t="shared" si="82"/>
        <v>482.5</v>
      </c>
      <c r="E332" s="27">
        <f t="shared" si="83"/>
        <v>11.29</v>
      </c>
      <c r="F332" s="26">
        <f t="shared" si="84"/>
        <v>482500</v>
      </c>
      <c r="G332" s="26">
        <f t="shared" si="85"/>
        <v>1129000</v>
      </c>
      <c r="H332" s="7"/>
      <c r="I332" s="3"/>
      <c r="J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41">
        <v>29689</v>
      </c>
      <c r="AY332" s="40">
        <f t="shared" si="90"/>
        <v>42.736935341009747</v>
      </c>
      <c r="AZ332" s="40">
        <f>BI332*K36</f>
        <v>482500</v>
      </c>
      <c r="BA332" s="40"/>
      <c r="BB332" s="40"/>
      <c r="BC332" s="40">
        <f>K41*BJ332</f>
        <v>1129000</v>
      </c>
      <c r="BD332" s="40"/>
      <c r="BE332" s="40"/>
      <c r="BF332" s="40">
        <f t="shared" si="86"/>
        <v>646500</v>
      </c>
      <c r="BG332" s="41">
        <f>(AY332=AY2636)*AX332</f>
        <v>0</v>
      </c>
      <c r="BH332" s="41">
        <f>(AY332=AY2638)*AX332</f>
        <v>0</v>
      </c>
      <c r="BI332" s="42">
        <v>482.5</v>
      </c>
      <c r="BJ332" s="42">
        <v>11.29</v>
      </c>
      <c r="BK332" s="40">
        <f t="shared" si="87"/>
        <v>-650500</v>
      </c>
      <c r="BL332" s="41">
        <f>(BK332=BK2638)*AX332</f>
        <v>0</v>
      </c>
      <c r="BM332" s="62">
        <f>(BK332=BK2638)*AY332</f>
        <v>0</v>
      </c>
      <c r="BN332" s="62">
        <f t="shared" si="88"/>
        <v>0</v>
      </c>
      <c r="BO332" s="62">
        <f t="shared" si="89"/>
        <v>0</v>
      </c>
      <c r="BP332" s="41">
        <f>(BK332=BK2636)*AX332</f>
        <v>0</v>
      </c>
      <c r="BQ332" s="45">
        <f>(BK332=BK2636)*AY332</f>
        <v>0</v>
      </c>
      <c r="BR332" s="62">
        <f t="shared" si="78"/>
        <v>0</v>
      </c>
      <c r="BS332" s="62">
        <f t="shared" si="79"/>
        <v>0</v>
      </c>
      <c r="BT332" s="40">
        <f>(J19-BI332)*J10</f>
        <v>-2843500</v>
      </c>
      <c r="BU332" s="40">
        <f>(J21-BJ332)*J12</f>
        <v>2193000</v>
      </c>
      <c r="BV332" s="47"/>
      <c r="BW332" s="47"/>
      <c r="BX332" s="1"/>
      <c r="BY332" s="1"/>
      <c r="BZ332" s="1"/>
      <c r="CE332" s="4"/>
      <c r="CF332" s="5"/>
      <c r="CH332" s="1"/>
      <c r="CI332" s="1"/>
      <c r="CJ332" s="1"/>
      <c r="CK332" s="1"/>
      <c r="CL332" s="1"/>
      <c r="CM332" s="1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</row>
    <row r="333" spans="2:123" ht="21" customHeight="1" x14ac:dyDescent="0.25">
      <c r="B333" s="25">
        <f t="shared" si="80"/>
        <v>29696</v>
      </c>
      <c r="C333" s="26">
        <f t="shared" si="81"/>
        <v>43.093681917211327</v>
      </c>
      <c r="D333" s="27">
        <f t="shared" si="82"/>
        <v>494.5</v>
      </c>
      <c r="E333" s="27">
        <f t="shared" si="83"/>
        <v>11.475</v>
      </c>
      <c r="F333" s="26">
        <f t="shared" si="84"/>
        <v>494500</v>
      </c>
      <c r="G333" s="26">
        <f t="shared" si="85"/>
        <v>1147500</v>
      </c>
      <c r="H333" s="7"/>
      <c r="I333" s="3"/>
      <c r="J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41">
        <v>29696</v>
      </c>
      <c r="AY333" s="40">
        <f t="shared" si="90"/>
        <v>43.093681917211327</v>
      </c>
      <c r="AZ333" s="40">
        <f>BI333*K36</f>
        <v>494500</v>
      </c>
      <c r="BA333" s="40"/>
      <c r="BB333" s="40"/>
      <c r="BC333" s="40">
        <f>K41*BJ333</f>
        <v>1147500</v>
      </c>
      <c r="BD333" s="40"/>
      <c r="BE333" s="40"/>
      <c r="BF333" s="40">
        <f t="shared" si="86"/>
        <v>653000</v>
      </c>
      <c r="BG333" s="41">
        <f>(AY333=AY2636)*AX333</f>
        <v>0</v>
      </c>
      <c r="BH333" s="41">
        <f>(AY333=AY2638)*AX333</f>
        <v>0</v>
      </c>
      <c r="BI333" s="42">
        <v>494.5</v>
      </c>
      <c r="BJ333" s="42">
        <v>11.475</v>
      </c>
      <c r="BK333" s="40">
        <f t="shared" si="87"/>
        <v>-657000.00000000047</v>
      </c>
      <c r="BL333" s="41">
        <f>(BK333=BK2638)*AX333</f>
        <v>0</v>
      </c>
      <c r="BM333" s="62">
        <f>(BK333=BK2638)*AY333</f>
        <v>0</v>
      </c>
      <c r="BN333" s="62">
        <f t="shared" si="88"/>
        <v>0</v>
      </c>
      <c r="BO333" s="62">
        <f t="shared" si="89"/>
        <v>0</v>
      </c>
      <c r="BP333" s="41">
        <f>(BK333=BK2636)*AX333</f>
        <v>0</v>
      </c>
      <c r="BQ333" s="45">
        <f>(BK333=BK2636)*AY333</f>
        <v>0</v>
      </c>
      <c r="BR333" s="62">
        <f t="shared" si="78"/>
        <v>0</v>
      </c>
      <c r="BS333" s="62">
        <f t="shared" si="79"/>
        <v>0</v>
      </c>
      <c r="BT333" s="40">
        <f>(J19-BI333)*J10</f>
        <v>-2831500</v>
      </c>
      <c r="BU333" s="40">
        <f>(J21-BJ333)*J12</f>
        <v>2174499.9999999995</v>
      </c>
      <c r="BV333" s="47"/>
      <c r="BW333" s="47"/>
      <c r="BX333" s="1"/>
      <c r="BY333" s="1"/>
      <c r="BZ333" s="1"/>
      <c r="CE333" s="4"/>
      <c r="CF333" s="5"/>
      <c r="CH333" s="1"/>
      <c r="CI333" s="1"/>
      <c r="CJ333" s="1"/>
      <c r="CK333" s="1"/>
      <c r="CL333" s="1"/>
      <c r="CM333" s="1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</row>
    <row r="334" spans="2:123" ht="21" customHeight="1" x14ac:dyDescent="0.25">
      <c r="B334" s="25">
        <f t="shared" si="80"/>
        <v>29703</v>
      </c>
      <c r="C334" s="26">
        <f t="shared" si="81"/>
        <v>43.761220825852782</v>
      </c>
      <c r="D334" s="27">
        <f t="shared" si="82"/>
        <v>487.5</v>
      </c>
      <c r="E334" s="27">
        <f t="shared" si="83"/>
        <v>11.14</v>
      </c>
      <c r="F334" s="26">
        <f t="shared" si="84"/>
        <v>487500</v>
      </c>
      <c r="G334" s="26">
        <f t="shared" si="85"/>
        <v>1114000</v>
      </c>
      <c r="H334" s="7"/>
      <c r="I334" s="3"/>
      <c r="J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41">
        <v>29703</v>
      </c>
      <c r="AY334" s="40">
        <f t="shared" si="90"/>
        <v>43.761220825852782</v>
      </c>
      <c r="AZ334" s="40">
        <f>BI334*K36</f>
        <v>487500</v>
      </c>
      <c r="BA334" s="40"/>
      <c r="BB334" s="40"/>
      <c r="BC334" s="40">
        <f>K41*BJ334</f>
        <v>1114000</v>
      </c>
      <c r="BD334" s="40"/>
      <c r="BE334" s="40"/>
      <c r="BF334" s="40">
        <f t="shared" si="86"/>
        <v>626500</v>
      </c>
      <c r="BG334" s="41">
        <f>(AY334=AY2636)*AX334</f>
        <v>0</v>
      </c>
      <c r="BH334" s="41">
        <f>(AY334=AY2638)*AX334</f>
        <v>0</v>
      </c>
      <c r="BI334" s="42">
        <v>487.5</v>
      </c>
      <c r="BJ334" s="42">
        <v>11.14</v>
      </c>
      <c r="BK334" s="40">
        <f t="shared" si="87"/>
        <v>-630500</v>
      </c>
      <c r="BL334" s="41">
        <f>(BK334=BK2638)*AX334</f>
        <v>0</v>
      </c>
      <c r="BM334" s="62">
        <f>(BK334=BK2638)*AY334</f>
        <v>0</v>
      </c>
      <c r="BN334" s="62">
        <f t="shared" si="88"/>
        <v>0</v>
      </c>
      <c r="BO334" s="62">
        <f t="shared" si="89"/>
        <v>0</v>
      </c>
      <c r="BP334" s="41">
        <f>(BK334=BK2636)*AX334</f>
        <v>0</v>
      </c>
      <c r="BQ334" s="45">
        <f>(BK334=BK2636)*AY334</f>
        <v>0</v>
      </c>
      <c r="BR334" s="62">
        <f t="shared" si="78"/>
        <v>0</v>
      </c>
      <c r="BS334" s="62">
        <f t="shared" si="79"/>
        <v>0</v>
      </c>
      <c r="BT334" s="40">
        <f>(J19-BI334)*J10</f>
        <v>-2838500</v>
      </c>
      <c r="BU334" s="40">
        <f>(J21-BJ334)*J12</f>
        <v>2208000</v>
      </c>
      <c r="BV334" s="47"/>
      <c r="BW334" s="47"/>
      <c r="BX334" s="1"/>
      <c r="BY334" s="1"/>
      <c r="BZ334" s="1"/>
      <c r="CE334" s="4"/>
      <c r="CF334" s="5"/>
      <c r="CH334" s="1"/>
      <c r="CI334" s="1"/>
      <c r="CJ334" s="1"/>
      <c r="CK334" s="1"/>
      <c r="CL334" s="1"/>
      <c r="CM334" s="1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</row>
    <row r="335" spans="2:123" ht="21" customHeight="1" x14ac:dyDescent="0.25">
      <c r="B335" s="25">
        <f t="shared" si="80"/>
        <v>29710</v>
      </c>
      <c r="C335" s="26">
        <f t="shared" si="81"/>
        <v>42.872903795233889</v>
      </c>
      <c r="D335" s="27">
        <f t="shared" si="82"/>
        <v>485.75</v>
      </c>
      <c r="E335" s="27">
        <f t="shared" si="83"/>
        <v>11.33</v>
      </c>
      <c r="F335" s="26">
        <f t="shared" si="84"/>
        <v>485750</v>
      </c>
      <c r="G335" s="26">
        <f t="shared" si="85"/>
        <v>1133000</v>
      </c>
      <c r="H335" s="7"/>
      <c r="I335" s="3"/>
      <c r="J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41">
        <v>29710</v>
      </c>
      <c r="AY335" s="40">
        <f t="shared" si="90"/>
        <v>42.872903795233889</v>
      </c>
      <c r="AZ335" s="40">
        <f>BI335*K36</f>
        <v>485750</v>
      </c>
      <c r="BA335" s="40"/>
      <c r="BB335" s="40"/>
      <c r="BC335" s="40">
        <f>K41*BJ335</f>
        <v>1133000</v>
      </c>
      <c r="BD335" s="40"/>
      <c r="BE335" s="40"/>
      <c r="BF335" s="40">
        <f t="shared" si="86"/>
        <v>647250</v>
      </c>
      <c r="BG335" s="41">
        <f>(AY335=AY2636)*AX335</f>
        <v>0</v>
      </c>
      <c r="BH335" s="41">
        <f>(AY335=AY2638)*AX335</f>
        <v>0</v>
      </c>
      <c r="BI335" s="42">
        <v>485.75</v>
      </c>
      <c r="BJ335" s="42">
        <v>11.33</v>
      </c>
      <c r="BK335" s="40">
        <f t="shared" si="87"/>
        <v>-651250</v>
      </c>
      <c r="BL335" s="41">
        <f>(BK335=BK2638)*AX335</f>
        <v>0</v>
      </c>
      <c r="BM335" s="62">
        <f>(BK335=BK2638)*AY335</f>
        <v>0</v>
      </c>
      <c r="BN335" s="62">
        <f t="shared" si="88"/>
        <v>0</v>
      </c>
      <c r="BO335" s="62">
        <f t="shared" si="89"/>
        <v>0</v>
      </c>
      <c r="BP335" s="41">
        <f>(BK335=BK2636)*AX335</f>
        <v>0</v>
      </c>
      <c r="BQ335" s="45">
        <f>(BK335=BK2636)*AY335</f>
        <v>0</v>
      </c>
      <c r="BR335" s="62">
        <f t="shared" si="78"/>
        <v>0</v>
      </c>
      <c r="BS335" s="62">
        <f t="shared" si="79"/>
        <v>0</v>
      </c>
      <c r="BT335" s="40">
        <f>(J19-BI335)*J10</f>
        <v>-2840250</v>
      </c>
      <c r="BU335" s="40">
        <f>(J21-BJ335)*J12</f>
        <v>2189000</v>
      </c>
      <c r="BV335" s="47"/>
      <c r="BW335" s="47"/>
      <c r="BX335" s="1"/>
      <c r="BY335" s="1"/>
      <c r="BZ335" s="1"/>
      <c r="CE335" s="4"/>
      <c r="CF335" s="5"/>
      <c r="CH335" s="1"/>
      <c r="CI335" s="1"/>
      <c r="CJ335" s="1"/>
      <c r="CK335" s="1"/>
      <c r="CL335" s="1"/>
      <c r="CM335" s="1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</row>
    <row r="336" spans="2:123" ht="21" customHeight="1" x14ac:dyDescent="0.25">
      <c r="B336" s="25">
        <f t="shared" si="80"/>
        <v>29717</v>
      </c>
      <c r="C336" s="26">
        <f t="shared" si="81"/>
        <v>44.251824817518248</v>
      </c>
      <c r="D336" s="27">
        <f t="shared" si="82"/>
        <v>485</v>
      </c>
      <c r="E336" s="27">
        <f t="shared" si="83"/>
        <v>10.96</v>
      </c>
      <c r="F336" s="26">
        <f t="shared" si="84"/>
        <v>485000</v>
      </c>
      <c r="G336" s="26">
        <f t="shared" si="85"/>
        <v>1096000</v>
      </c>
      <c r="H336" s="7"/>
      <c r="I336" s="3"/>
      <c r="J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41">
        <v>29717</v>
      </c>
      <c r="AY336" s="40">
        <f t="shared" si="90"/>
        <v>44.251824817518248</v>
      </c>
      <c r="AZ336" s="40">
        <f>BI336*K36</f>
        <v>485000</v>
      </c>
      <c r="BA336" s="40"/>
      <c r="BB336" s="40"/>
      <c r="BC336" s="40">
        <f>K41*BJ336</f>
        <v>1096000</v>
      </c>
      <c r="BD336" s="40"/>
      <c r="BE336" s="40"/>
      <c r="BF336" s="40">
        <f t="shared" si="86"/>
        <v>611000</v>
      </c>
      <c r="BG336" s="41">
        <f>(AY336=AY2636)*AX336</f>
        <v>0</v>
      </c>
      <c r="BH336" s="41">
        <f>(AY336=AY2638)*AX336</f>
        <v>0</v>
      </c>
      <c r="BI336" s="42">
        <v>485</v>
      </c>
      <c r="BJ336" s="42">
        <v>10.96</v>
      </c>
      <c r="BK336" s="40">
        <f t="shared" si="87"/>
        <v>-615000</v>
      </c>
      <c r="BL336" s="41">
        <f>(BK336=BK2638)*AX336</f>
        <v>0</v>
      </c>
      <c r="BM336" s="62">
        <f>(BK336=BK2638)*AY336</f>
        <v>0</v>
      </c>
      <c r="BN336" s="62">
        <f t="shared" si="88"/>
        <v>0</v>
      </c>
      <c r="BO336" s="62">
        <f t="shared" si="89"/>
        <v>0</v>
      </c>
      <c r="BP336" s="41">
        <f>(BK336=BK2636)*AX336</f>
        <v>0</v>
      </c>
      <c r="BQ336" s="45">
        <f>(BK336=BK2636)*AY336</f>
        <v>0</v>
      </c>
      <c r="BR336" s="62">
        <f t="shared" si="78"/>
        <v>0</v>
      </c>
      <c r="BS336" s="62">
        <f t="shared" si="79"/>
        <v>0</v>
      </c>
      <c r="BT336" s="40">
        <f>(J19-BI336)*J10</f>
        <v>-2841000</v>
      </c>
      <c r="BU336" s="40">
        <f>(J21-BJ336)*J12</f>
        <v>2226000</v>
      </c>
      <c r="BV336" s="47"/>
      <c r="BW336" s="47"/>
      <c r="BX336" s="1"/>
      <c r="BY336" s="1"/>
      <c r="BZ336" s="1"/>
      <c r="CE336" s="4"/>
      <c r="CF336" s="5"/>
      <c r="CH336" s="1"/>
      <c r="CI336" s="1"/>
      <c r="CJ336" s="1"/>
      <c r="CK336" s="1"/>
      <c r="CL336" s="1"/>
      <c r="CM336" s="1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</row>
    <row r="337" spans="2:123" ht="21" customHeight="1" x14ac:dyDescent="0.25">
      <c r="B337" s="25">
        <f t="shared" si="80"/>
        <v>29724</v>
      </c>
      <c r="C337" s="26">
        <f t="shared" si="81"/>
        <v>44.515065913371004</v>
      </c>
      <c r="D337" s="27">
        <f t="shared" si="82"/>
        <v>472.75</v>
      </c>
      <c r="E337" s="27">
        <f t="shared" si="83"/>
        <v>10.62</v>
      </c>
      <c r="F337" s="26">
        <f t="shared" si="84"/>
        <v>472750</v>
      </c>
      <c r="G337" s="26">
        <f t="shared" si="85"/>
        <v>1062000</v>
      </c>
      <c r="H337" s="7"/>
      <c r="I337" s="3"/>
      <c r="J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41">
        <v>29724</v>
      </c>
      <c r="AY337" s="40">
        <f t="shared" si="90"/>
        <v>44.515065913371004</v>
      </c>
      <c r="AZ337" s="40">
        <f>BI337*K36</f>
        <v>472750</v>
      </c>
      <c r="BA337" s="40"/>
      <c r="BB337" s="40"/>
      <c r="BC337" s="40">
        <f>K41*BJ337</f>
        <v>1062000</v>
      </c>
      <c r="BD337" s="40"/>
      <c r="BE337" s="40"/>
      <c r="BF337" s="40">
        <f t="shared" si="86"/>
        <v>589250</v>
      </c>
      <c r="BG337" s="41">
        <f>(AY337=AY2636)*AX337</f>
        <v>0</v>
      </c>
      <c r="BH337" s="41">
        <f>(AY337=AY2638)*AX337</f>
        <v>0</v>
      </c>
      <c r="BI337" s="42">
        <v>472.75</v>
      </c>
      <c r="BJ337" s="42">
        <v>10.62</v>
      </c>
      <c r="BK337" s="40">
        <f t="shared" si="87"/>
        <v>-593250</v>
      </c>
      <c r="BL337" s="41">
        <f>(BK337=BK2638)*AX337</f>
        <v>0</v>
      </c>
      <c r="BM337" s="62">
        <f>(BK337=BK2638)*AY337</f>
        <v>0</v>
      </c>
      <c r="BN337" s="62">
        <f t="shared" si="88"/>
        <v>0</v>
      </c>
      <c r="BO337" s="62">
        <f t="shared" si="89"/>
        <v>0</v>
      </c>
      <c r="BP337" s="41">
        <f>(BK337=BK2636)*AX337</f>
        <v>0</v>
      </c>
      <c r="BQ337" s="45">
        <f>(BK337=BK2636)*AY337</f>
        <v>0</v>
      </c>
      <c r="BR337" s="62">
        <f t="shared" si="78"/>
        <v>0</v>
      </c>
      <c r="BS337" s="62">
        <f t="shared" si="79"/>
        <v>0</v>
      </c>
      <c r="BT337" s="40">
        <f>(J19-BI337)*J10</f>
        <v>-2853250</v>
      </c>
      <c r="BU337" s="40">
        <f>(J21-BJ337)*J12</f>
        <v>2260000</v>
      </c>
      <c r="BV337" s="47"/>
      <c r="BW337" s="47"/>
      <c r="BX337" s="1"/>
      <c r="BY337" s="1"/>
      <c r="BZ337" s="1"/>
      <c r="CE337" s="4"/>
      <c r="CF337" s="5"/>
      <c r="CH337" s="1"/>
      <c r="CI337" s="1"/>
      <c r="CJ337" s="1"/>
      <c r="CK337" s="1"/>
      <c r="CL337" s="1"/>
      <c r="CM337" s="1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</row>
    <row r="338" spans="2:123" ht="21" customHeight="1" x14ac:dyDescent="0.25">
      <c r="B338" s="25">
        <f t="shared" si="80"/>
        <v>29731</v>
      </c>
      <c r="C338" s="26">
        <f t="shared" si="81"/>
        <v>45</v>
      </c>
      <c r="D338" s="27">
        <f t="shared" si="82"/>
        <v>479.25</v>
      </c>
      <c r="E338" s="27">
        <f t="shared" si="83"/>
        <v>10.65</v>
      </c>
      <c r="F338" s="26">
        <f t="shared" si="84"/>
        <v>479250</v>
      </c>
      <c r="G338" s="26">
        <f t="shared" si="85"/>
        <v>1065000</v>
      </c>
      <c r="H338" s="7"/>
      <c r="I338" s="3"/>
      <c r="J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41">
        <v>29731</v>
      </c>
      <c r="AY338" s="40">
        <f t="shared" si="90"/>
        <v>45</v>
      </c>
      <c r="AZ338" s="40">
        <f>BI338*K36</f>
        <v>479250</v>
      </c>
      <c r="BA338" s="40"/>
      <c r="BB338" s="40"/>
      <c r="BC338" s="40">
        <f>K41*BJ338</f>
        <v>1065000</v>
      </c>
      <c r="BD338" s="40"/>
      <c r="BE338" s="40"/>
      <c r="BF338" s="40">
        <f t="shared" si="86"/>
        <v>585750</v>
      </c>
      <c r="BG338" s="41">
        <f>(AY338=AY2636)*AX338</f>
        <v>0</v>
      </c>
      <c r="BH338" s="41">
        <f>(AY338=AY2638)*AX338</f>
        <v>0</v>
      </c>
      <c r="BI338" s="42">
        <v>479.25</v>
      </c>
      <c r="BJ338" s="42">
        <v>10.65</v>
      </c>
      <c r="BK338" s="40">
        <f t="shared" si="87"/>
        <v>-589750</v>
      </c>
      <c r="BL338" s="41">
        <f>(BK338=BK2638)*AX338</f>
        <v>0</v>
      </c>
      <c r="BM338" s="62">
        <f>(BK338=BK2638)*AY338</f>
        <v>0</v>
      </c>
      <c r="BN338" s="62">
        <f t="shared" si="88"/>
        <v>0</v>
      </c>
      <c r="BO338" s="62">
        <f t="shared" si="89"/>
        <v>0</v>
      </c>
      <c r="BP338" s="41">
        <f>(BK338=BK2636)*AX338</f>
        <v>0</v>
      </c>
      <c r="BQ338" s="45">
        <f>(BK338=BK2636)*AY338</f>
        <v>0</v>
      </c>
      <c r="BR338" s="62">
        <f t="shared" si="78"/>
        <v>0</v>
      </c>
      <c r="BS338" s="62">
        <f t="shared" si="79"/>
        <v>0</v>
      </c>
      <c r="BT338" s="40">
        <f>(J19-BI338)*J10</f>
        <v>-2846750</v>
      </c>
      <c r="BU338" s="40">
        <f>(J21-BJ338)*J12</f>
        <v>2257000</v>
      </c>
      <c r="BV338" s="47"/>
      <c r="BW338" s="47"/>
      <c r="BX338" s="1"/>
      <c r="BY338" s="1"/>
      <c r="BZ338" s="1"/>
      <c r="CE338" s="4"/>
      <c r="CF338" s="5"/>
      <c r="CH338" s="1"/>
      <c r="CI338" s="1"/>
      <c r="CJ338" s="1"/>
      <c r="CK338" s="1"/>
      <c r="CL338" s="1"/>
      <c r="CM338" s="1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</row>
    <row r="339" spans="2:123" ht="21" customHeight="1" x14ac:dyDescent="0.25">
      <c r="B339" s="25">
        <f t="shared" si="80"/>
        <v>29738</v>
      </c>
      <c r="C339" s="26">
        <f t="shared" si="81"/>
        <v>45.977011494252871</v>
      </c>
      <c r="D339" s="27">
        <f t="shared" si="82"/>
        <v>460</v>
      </c>
      <c r="E339" s="27">
        <f t="shared" si="83"/>
        <v>10.005000000000001</v>
      </c>
      <c r="F339" s="26">
        <f t="shared" si="84"/>
        <v>460000</v>
      </c>
      <c r="G339" s="26">
        <f t="shared" si="85"/>
        <v>1000500.0000000001</v>
      </c>
      <c r="H339" s="7"/>
      <c r="I339" s="3"/>
      <c r="J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41">
        <v>29738</v>
      </c>
      <c r="AY339" s="40">
        <f t="shared" si="90"/>
        <v>45.977011494252871</v>
      </c>
      <c r="AZ339" s="40">
        <f>BI339*K36</f>
        <v>460000</v>
      </c>
      <c r="BA339" s="40"/>
      <c r="BB339" s="40"/>
      <c r="BC339" s="40">
        <f>K41*BJ339</f>
        <v>1000500.0000000001</v>
      </c>
      <c r="BD339" s="40"/>
      <c r="BE339" s="40"/>
      <c r="BF339" s="40">
        <f t="shared" si="86"/>
        <v>540500.00000000012</v>
      </c>
      <c r="BG339" s="41">
        <f>(AY339=AY2636)*AX339</f>
        <v>0</v>
      </c>
      <c r="BH339" s="41">
        <f>(AY339=AY2638)*AX339</f>
        <v>0</v>
      </c>
      <c r="BI339" s="42">
        <v>460</v>
      </c>
      <c r="BJ339" s="42">
        <v>10.005000000000001</v>
      </c>
      <c r="BK339" s="40">
        <f t="shared" si="87"/>
        <v>-544500.00000000047</v>
      </c>
      <c r="BL339" s="41">
        <f>(BK339=BK2638)*AX339</f>
        <v>0</v>
      </c>
      <c r="BM339" s="62">
        <f>(BK339=BK2638)*AY339</f>
        <v>0</v>
      </c>
      <c r="BN339" s="62">
        <f t="shared" si="88"/>
        <v>0</v>
      </c>
      <c r="BO339" s="62">
        <f t="shared" si="89"/>
        <v>0</v>
      </c>
      <c r="BP339" s="41">
        <f>(BK339=BK2636)*AX339</f>
        <v>0</v>
      </c>
      <c r="BQ339" s="45">
        <f>(BK339=BK2636)*AY339</f>
        <v>0</v>
      </c>
      <c r="BR339" s="62">
        <f t="shared" si="78"/>
        <v>0</v>
      </c>
      <c r="BS339" s="62">
        <f t="shared" si="79"/>
        <v>0</v>
      </c>
      <c r="BT339" s="40">
        <f>(J19-BI339)*J10</f>
        <v>-2866000</v>
      </c>
      <c r="BU339" s="40">
        <f>(J21-BJ339)*J12</f>
        <v>2321499.9999999995</v>
      </c>
      <c r="BV339" s="47"/>
      <c r="BW339" s="47"/>
      <c r="BX339" s="1"/>
      <c r="BY339" s="1"/>
      <c r="BZ339" s="1"/>
      <c r="CE339" s="4"/>
      <c r="CF339" s="5"/>
      <c r="CH339" s="1"/>
      <c r="CI339" s="1"/>
      <c r="CJ339" s="1"/>
      <c r="CK339" s="1"/>
      <c r="CL339" s="1"/>
      <c r="CM339" s="1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</row>
    <row r="340" spans="2:123" ht="21" customHeight="1" x14ac:dyDescent="0.25">
      <c r="B340" s="25">
        <f t="shared" si="80"/>
        <v>29745</v>
      </c>
      <c r="C340" s="26">
        <f t="shared" si="81"/>
        <v>44.6124763705104</v>
      </c>
      <c r="D340" s="27">
        <f t="shared" si="82"/>
        <v>472</v>
      </c>
      <c r="E340" s="27">
        <f t="shared" si="83"/>
        <v>10.58</v>
      </c>
      <c r="F340" s="26">
        <f t="shared" si="84"/>
        <v>472000</v>
      </c>
      <c r="G340" s="26">
        <f t="shared" si="85"/>
        <v>1058000</v>
      </c>
      <c r="H340" s="7"/>
      <c r="I340" s="3"/>
      <c r="J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41">
        <v>29745</v>
      </c>
      <c r="AY340" s="40">
        <f t="shared" si="90"/>
        <v>44.6124763705104</v>
      </c>
      <c r="AZ340" s="40">
        <f>BI340*K36</f>
        <v>472000</v>
      </c>
      <c r="BA340" s="40"/>
      <c r="BB340" s="40"/>
      <c r="BC340" s="40">
        <f>K41*BJ340</f>
        <v>1058000</v>
      </c>
      <c r="BD340" s="40"/>
      <c r="BE340" s="40"/>
      <c r="BF340" s="40">
        <f t="shared" si="86"/>
        <v>586000</v>
      </c>
      <c r="BG340" s="41">
        <f>(AY340=AY2636)*AX340</f>
        <v>0</v>
      </c>
      <c r="BH340" s="41">
        <f>(AY340=AY2638)*AX340</f>
        <v>0</v>
      </c>
      <c r="BI340" s="42">
        <v>472</v>
      </c>
      <c r="BJ340" s="42">
        <v>10.58</v>
      </c>
      <c r="BK340" s="40">
        <f t="shared" si="87"/>
        <v>-590000</v>
      </c>
      <c r="BL340" s="41">
        <f>(BK340=BK2638)*AX340</f>
        <v>0</v>
      </c>
      <c r="BM340" s="62">
        <f>(BK340=BK2638)*AY340</f>
        <v>0</v>
      </c>
      <c r="BN340" s="62">
        <f t="shared" si="88"/>
        <v>0</v>
      </c>
      <c r="BO340" s="62">
        <f t="shared" si="89"/>
        <v>0</v>
      </c>
      <c r="BP340" s="41">
        <f>(BK340=BK2636)*AX340</f>
        <v>0</v>
      </c>
      <c r="BQ340" s="45">
        <f>(BK340=BK2636)*AY340</f>
        <v>0</v>
      </c>
      <c r="BR340" s="62">
        <f t="shared" si="78"/>
        <v>0</v>
      </c>
      <c r="BS340" s="62">
        <f t="shared" si="79"/>
        <v>0</v>
      </c>
      <c r="BT340" s="40">
        <f>(J19-BI340)*J10</f>
        <v>-2854000</v>
      </c>
      <c r="BU340" s="40">
        <f>(J21-BJ340)*J12</f>
        <v>2264000</v>
      </c>
      <c r="BV340" s="47"/>
      <c r="BW340" s="47"/>
      <c r="BX340" s="1"/>
      <c r="BY340" s="1"/>
      <c r="BZ340" s="1"/>
      <c r="CE340" s="4"/>
      <c r="CF340" s="5"/>
      <c r="CH340" s="1"/>
      <c r="CI340" s="1"/>
      <c r="CJ340" s="1"/>
      <c r="CK340" s="1"/>
      <c r="CL340" s="1"/>
      <c r="CM340" s="1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</row>
    <row r="341" spans="2:123" ht="21" customHeight="1" x14ac:dyDescent="0.25">
      <c r="B341" s="25">
        <f t="shared" si="80"/>
        <v>29752</v>
      </c>
      <c r="C341" s="26">
        <f t="shared" si="81"/>
        <v>45.962888665997994</v>
      </c>
      <c r="D341" s="27">
        <f t="shared" si="82"/>
        <v>458.25</v>
      </c>
      <c r="E341" s="27">
        <f t="shared" si="83"/>
        <v>9.9700000000000006</v>
      </c>
      <c r="F341" s="26">
        <f t="shared" si="84"/>
        <v>458250</v>
      </c>
      <c r="G341" s="26">
        <f t="shared" si="85"/>
        <v>997000.00000000012</v>
      </c>
      <c r="H341" s="7"/>
      <c r="I341" s="3"/>
      <c r="J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41">
        <v>29752</v>
      </c>
      <c r="AY341" s="40">
        <f t="shared" si="90"/>
        <v>45.962888665997994</v>
      </c>
      <c r="AZ341" s="40">
        <f>BI341*K36</f>
        <v>458250</v>
      </c>
      <c r="BA341" s="40"/>
      <c r="BB341" s="40"/>
      <c r="BC341" s="40">
        <f>K41*BJ341</f>
        <v>997000.00000000012</v>
      </c>
      <c r="BD341" s="40"/>
      <c r="BE341" s="40"/>
      <c r="BF341" s="40">
        <f t="shared" si="86"/>
        <v>538750.00000000012</v>
      </c>
      <c r="BG341" s="41"/>
      <c r="BH341" s="41"/>
      <c r="BI341" s="42">
        <v>458.25</v>
      </c>
      <c r="BJ341" s="42">
        <v>9.9700000000000006</v>
      </c>
      <c r="BK341" s="40">
        <f t="shared" si="87"/>
        <v>-542750</v>
      </c>
      <c r="BL341" s="41">
        <f>(BK341=BK2638)*AX341</f>
        <v>0</v>
      </c>
      <c r="BM341" s="62">
        <f>(BK341=BK2638)*AY341</f>
        <v>0</v>
      </c>
      <c r="BN341" s="62">
        <f t="shared" si="88"/>
        <v>0</v>
      </c>
      <c r="BO341" s="62">
        <f t="shared" si="89"/>
        <v>0</v>
      </c>
      <c r="BP341" s="41">
        <f>(BK341=BK2636)*AX341</f>
        <v>0</v>
      </c>
      <c r="BQ341" s="45">
        <f>(BK341=BK2636)*AY341</f>
        <v>0</v>
      </c>
      <c r="BR341" s="62">
        <f t="shared" si="78"/>
        <v>0</v>
      </c>
      <c r="BS341" s="62">
        <f t="shared" si="79"/>
        <v>0</v>
      </c>
      <c r="BT341" s="40">
        <f>(J19-BI341)*J10</f>
        <v>-2867750</v>
      </c>
      <c r="BU341" s="40">
        <f>(J21-BJ341)*J12</f>
        <v>2325000</v>
      </c>
      <c r="BV341" s="47"/>
      <c r="BW341" s="47"/>
      <c r="BX341" s="1"/>
      <c r="BY341" s="1"/>
      <c r="BZ341" s="1"/>
      <c r="CE341" s="4"/>
      <c r="CF341" s="5"/>
      <c r="CH341" s="1"/>
      <c r="CI341" s="1"/>
      <c r="CJ341" s="1"/>
      <c r="CK341" s="1"/>
      <c r="CL341" s="1"/>
      <c r="CM341" s="1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</row>
    <row r="342" spans="2:123" ht="21" customHeight="1" x14ac:dyDescent="0.25">
      <c r="B342" s="25">
        <f t="shared" si="80"/>
        <v>29759</v>
      </c>
      <c r="C342" s="26">
        <f t="shared" si="81"/>
        <v>47.526881720430104</v>
      </c>
      <c r="D342" s="27">
        <f t="shared" si="82"/>
        <v>442</v>
      </c>
      <c r="E342" s="27">
        <f t="shared" si="83"/>
        <v>9.3000000000000007</v>
      </c>
      <c r="F342" s="26">
        <f t="shared" si="84"/>
        <v>442000</v>
      </c>
      <c r="G342" s="26">
        <f t="shared" si="85"/>
        <v>930000.00000000012</v>
      </c>
      <c r="H342" s="7"/>
      <c r="I342" s="3"/>
      <c r="J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41">
        <v>29759</v>
      </c>
      <c r="AY342" s="40">
        <f t="shared" si="90"/>
        <v>47.526881720430104</v>
      </c>
      <c r="AZ342" s="40">
        <f>BI342*K36</f>
        <v>442000</v>
      </c>
      <c r="BA342" s="40"/>
      <c r="BB342" s="40"/>
      <c r="BC342" s="40">
        <f>K41*BJ342</f>
        <v>930000.00000000012</v>
      </c>
      <c r="BD342" s="40"/>
      <c r="BE342" s="40"/>
      <c r="BF342" s="40">
        <f t="shared" si="86"/>
        <v>488000.00000000012</v>
      </c>
      <c r="BG342" s="41">
        <f>(AY342=AY2636)*AX342</f>
        <v>0</v>
      </c>
      <c r="BH342" s="41">
        <f>(AY342=AY2638)*AX342</f>
        <v>0</v>
      </c>
      <c r="BI342" s="42">
        <v>442</v>
      </c>
      <c r="BJ342" s="42">
        <v>9.3000000000000007</v>
      </c>
      <c r="BK342" s="40">
        <f t="shared" si="87"/>
        <v>-492000</v>
      </c>
      <c r="BL342" s="41">
        <f>(BK342=BK2638)*AX342</f>
        <v>0</v>
      </c>
      <c r="BM342" s="62">
        <f>(BK342=BK2638)*AY342</f>
        <v>0</v>
      </c>
      <c r="BN342" s="62">
        <f t="shared" si="88"/>
        <v>0</v>
      </c>
      <c r="BO342" s="62">
        <f t="shared" si="89"/>
        <v>0</v>
      </c>
      <c r="BP342" s="41">
        <f>(BK342=BK2636)*AX342</f>
        <v>0</v>
      </c>
      <c r="BQ342" s="45">
        <f>(BK342=BK2636)*AY342</f>
        <v>0</v>
      </c>
      <c r="BR342" s="62">
        <f t="shared" si="78"/>
        <v>0</v>
      </c>
      <c r="BS342" s="62">
        <f t="shared" si="79"/>
        <v>0</v>
      </c>
      <c r="BT342" s="40">
        <f>(J19-BI342)*J10</f>
        <v>-2884000</v>
      </c>
      <c r="BU342" s="40">
        <f>(J21-BJ342)*J12</f>
        <v>2392000</v>
      </c>
      <c r="BV342" s="47"/>
      <c r="BW342" s="47"/>
      <c r="BX342" s="1"/>
      <c r="BY342" s="1"/>
      <c r="BZ342" s="1"/>
      <c r="CE342" s="4"/>
      <c r="CF342" s="5"/>
      <c r="CH342" s="1"/>
      <c r="CI342" s="1"/>
      <c r="CJ342" s="1"/>
      <c r="CK342" s="1"/>
      <c r="CL342" s="1"/>
      <c r="CM342" s="1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</row>
    <row r="343" spans="2:123" ht="21" customHeight="1" x14ac:dyDescent="0.25">
      <c r="B343" s="25">
        <f t="shared" si="80"/>
        <v>29766</v>
      </c>
      <c r="C343" s="26">
        <f t="shared" si="81"/>
        <v>49.228028503562946</v>
      </c>
      <c r="D343" s="27">
        <f t="shared" si="82"/>
        <v>414.5</v>
      </c>
      <c r="E343" s="27">
        <f t="shared" si="83"/>
        <v>8.42</v>
      </c>
      <c r="F343" s="26">
        <f t="shared" si="84"/>
        <v>414500</v>
      </c>
      <c r="G343" s="26">
        <f t="shared" si="85"/>
        <v>842000</v>
      </c>
      <c r="H343" s="7"/>
      <c r="I343" s="3"/>
      <c r="J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41">
        <v>29766</v>
      </c>
      <c r="AY343" s="40">
        <f t="shared" si="90"/>
        <v>49.228028503562946</v>
      </c>
      <c r="AZ343" s="40">
        <f>BI343*K36</f>
        <v>414500</v>
      </c>
      <c r="BA343" s="40"/>
      <c r="BB343" s="40"/>
      <c r="BC343" s="40">
        <f>K41*BJ343</f>
        <v>842000</v>
      </c>
      <c r="BD343" s="40"/>
      <c r="BE343" s="40"/>
      <c r="BF343" s="40">
        <f t="shared" si="86"/>
        <v>427500</v>
      </c>
      <c r="BG343" s="41">
        <f>(AY343=AY2636)*AX343</f>
        <v>0</v>
      </c>
      <c r="BH343" s="41">
        <f>(AY343=AY2638)*AX343</f>
        <v>0</v>
      </c>
      <c r="BI343" s="42">
        <v>414.5</v>
      </c>
      <c r="BJ343" s="42">
        <v>8.42</v>
      </c>
      <c r="BK343" s="40">
        <f t="shared" si="87"/>
        <v>-431500.00000000047</v>
      </c>
      <c r="BL343" s="41">
        <f>(BK343=BK2638)*AX343</f>
        <v>0</v>
      </c>
      <c r="BM343" s="62">
        <f>(BK343=BK2638)*AY343</f>
        <v>0</v>
      </c>
      <c r="BN343" s="62">
        <f t="shared" si="88"/>
        <v>0</v>
      </c>
      <c r="BO343" s="62">
        <f t="shared" si="89"/>
        <v>0</v>
      </c>
      <c r="BP343" s="41">
        <f>(BK343=BK2636)*AX343</f>
        <v>0</v>
      </c>
      <c r="BQ343" s="45">
        <f>(BK343=BK2636)*AY343</f>
        <v>0</v>
      </c>
      <c r="BR343" s="62">
        <f t="shared" si="78"/>
        <v>0</v>
      </c>
      <c r="BS343" s="62">
        <f t="shared" si="79"/>
        <v>0</v>
      </c>
      <c r="BT343" s="40">
        <f>(J19-BI343)*J10</f>
        <v>-2911500</v>
      </c>
      <c r="BU343" s="40">
        <f>(J21-BJ343)*J12</f>
        <v>2479999.9999999995</v>
      </c>
      <c r="BV343" s="47"/>
      <c r="BW343" s="47"/>
      <c r="BX343" s="1"/>
      <c r="BY343" s="1"/>
      <c r="BZ343" s="1"/>
      <c r="CE343" s="4"/>
      <c r="CF343" s="5"/>
      <c r="CH343" s="1"/>
      <c r="CI343" s="1"/>
      <c r="CJ343" s="1"/>
      <c r="CK343" s="1"/>
      <c r="CL343" s="1"/>
      <c r="CM343" s="1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</row>
    <row r="344" spans="2:123" ht="21" customHeight="1" x14ac:dyDescent="0.25">
      <c r="B344" s="25">
        <f t="shared" si="80"/>
        <v>29773</v>
      </c>
      <c r="C344" s="26">
        <f t="shared" si="81"/>
        <v>45.769230769230774</v>
      </c>
      <c r="D344" s="27">
        <f t="shared" si="82"/>
        <v>416.5</v>
      </c>
      <c r="E344" s="27">
        <f t="shared" si="83"/>
        <v>9.1</v>
      </c>
      <c r="F344" s="26">
        <f t="shared" si="84"/>
        <v>416500</v>
      </c>
      <c r="G344" s="26">
        <f t="shared" si="85"/>
        <v>910000</v>
      </c>
      <c r="H344" s="7"/>
      <c r="I344" s="3"/>
      <c r="J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41">
        <v>29773</v>
      </c>
      <c r="AY344" s="40">
        <f t="shared" si="90"/>
        <v>45.769230769230774</v>
      </c>
      <c r="AZ344" s="40">
        <f>BI344*K36</f>
        <v>416500</v>
      </c>
      <c r="BA344" s="40"/>
      <c r="BB344" s="40"/>
      <c r="BC344" s="40">
        <f>K41*BJ344</f>
        <v>910000</v>
      </c>
      <c r="BD344" s="40"/>
      <c r="BE344" s="40"/>
      <c r="BF344" s="40">
        <f t="shared" si="86"/>
        <v>493500</v>
      </c>
      <c r="BG344" s="41">
        <f>(AY344=AY2636)*AX344</f>
        <v>0</v>
      </c>
      <c r="BH344" s="41">
        <f>(AY344=AY2638)*AX344</f>
        <v>0</v>
      </c>
      <c r="BI344" s="42">
        <v>416.5</v>
      </c>
      <c r="BJ344" s="42">
        <v>9.1</v>
      </c>
      <c r="BK344" s="40">
        <f t="shared" si="87"/>
        <v>-497500.00000000047</v>
      </c>
      <c r="BL344" s="41">
        <f>(BK344=BK2638)*AX344</f>
        <v>0</v>
      </c>
      <c r="BM344" s="62">
        <f>(BK344=BK2638)*AY344</f>
        <v>0</v>
      </c>
      <c r="BN344" s="62">
        <f t="shared" si="88"/>
        <v>0</v>
      </c>
      <c r="BO344" s="62">
        <f t="shared" si="89"/>
        <v>0</v>
      </c>
      <c r="BP344" s="41">
        <f>(BK344=BK2636)*AX344</f>
        <v>0</v>
      </c>
      <c r="BQ344" s="45">
        <f>(BK344=BK2636)*AY344</f>
        <v>0</v>
      </c>
      <c r="BR344" s="62">
        <f t="shared" si="78"/>
        <v>0</v>
      </c>
      <c r="BS344" s="62">
        <f t="shared" si="79"/>
        <v>0</v>
      </c>
      <c r="BT344" s="40">
        <f>(J19-BI344)*J10</f>
        <v>-2909500</v>
      </c>
      <c r="BU344" s="40">
        <f>(J21-BJ344)*J12</f>
        <v>2411999.9999999995</v>
      </c>
      <c r="BV344" s="47"/>
      <c r="BW344" s="47"/>
      <c r="BX344" s="1"/>
      <c r="BY344" s="1"/>
      <c r="BZ344" s="1"/>
      <c r="CE344" s="4"/>
      <c r="CF344" s="5"/>
      <c r="CH344" s="1"/>
      <c r="CI344" s="1"/>
      <c r="CJ344" s="1"/>
      <c r="CK344" s="1"/>
      <c r="CL344" s="1"/>
      <c r="CM344" s="1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</row>
    <row r="345" spans="2:123" ht="21" customHeight="1" x14ac:dyDescent="0.25">
      <c r="B345" s="25">
        <f t="shared" si="80"/>
        <v>29780</v>
      </c>
      <c r="C345" s="26">
        <f t="shared" si="81"/>
        <v>46.420581655480987</v>
      </c>
      <c r="D345" s="27">
        <f t="shared" si="82"/>
        <v>415</v>
      </c>
      <c r="E345" s="27">
        <f t="shared" si="83"/>
        <v>8.94</v>
      </c>
      <c r="F345" s="26">
        <f t="shared" si="84"/>
        <v>415000</v>
      </c>
      <c r="G345" s="26">
        <f t="shared" si="85"/>
        <v>894000</v>
      </c>
      <c r="H345" s="7"/>
      <c r="I345" s="3"/>
      <c r="J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41">
        <v>29780</v>
      </c>
      <c r="AY345" s="40">
        <f t="shared" si="90"/>
        <v>46.420581655480987</v>
      </c>
      <c r="AZ345" s="40">
        <f>BI345*K36</f>
        <v>415000</v>
      </c>
      <c r="BA345" s="40"/>
      <c r="BB345" s="40"/>
      <c r="BC345" s="40">
        <f>K41*BJ345</f>
        <v>894000</v>
      </c>
      <c r="BD345" s="40"/>
      <c r="BE345" s="40"/>
      <c r="BF345" s="40">
        <f t="shared" si="86"/>
        <v>479000</v>
      </c>
      <c r="BG345" s="41">
        <f>(AY345=AY2636)*AX345</f>
        <v>0</v>
      </c>
      <c r="BH345" s="41">
        <f>(AY345=AY2638)*AX345</f>
        <v>0</v>
      </c>
      <c r="BI345" s="42">
        <v>415</v>
      </c>
      <c r="BJ345" s="42">
        <v>8.94</v>
      </c>
      <c r="BK345" s="40">
        <f t="shared" si="87"/>
        <v>-483000</v>
      </c>
      <c r="BL345" s="41">
        <f>(BK345=BK2638)*AX345</f>
        <v>0</v>
      </c>
      <c r="BM345" s="62">
        <f>(BK345=BK2638)*AY345</f>
        <v>0</v>
      </c>
      <c r="BN345" s="62">
        <f t="shared" si="88"/>
        <v>0</v>
      </c>
      <c r="BO345" s="62">
        <f t="shared" si="89"/>
        <v>0</v>
      </c>
      <c r="BP345" s="41">
        <f>(BK345=BK2636)*AX345</f>
        <v>0</v>
      </c>
      <c r="BQ345" s="45">
        <f>(BK345=BK2636)*AY345</f>
        <v>0</v>
      </c>
      <c r="BR345" s="62">
        <f t="shared" si="78"/>
        <v>0</v>
      </c>
      <c r="BS345" s="62">
        <f t="shared" si="79"/>
        <v>0</v>
      </c>
      <c r="BT345" s="40">
        <f>(J19-BI345)*J10</f>
        <v>-2911000</v>
      </c>
      <c r="BU345" s="40">
        <f>(J21-BJ345)*J12</f>
        <v>2428000</v>
      </c>
      <c r="BV345" s="47"/>
      <c r="BW345" s="47"/>
      <c r="BX345" s="1"/>
      <c r="BY345" s="1"/>
      <c r="BZ345" s="1"/>
      <c r="CE345" s="4"/>
      <c r="CF345" s="5"/>
      <c r="CH345" s="1"/>
      <c r="CI345" s="1"/>
      <c r="CJ345" s="1"/>
      <c r="CK345" s="1"/>
      <c r="CL345" s="1"/>
      <c r="CM345" s="1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</row>
    <row r="346" spans="2:123" ht="21" customHeight="1" x14ac:dyDescent="0.25">
      <c r="B346" s="25">
        <f t="shared" si="80"/>
        <v>29787</v>
      </c>
      <c r="C346" s="26">
        <f t="shared" si="81"/>
        <v>47.494172494172496</v>
      </c>
      <c r="D346" s="27">
        <f t="shared" si="82"/>
        <v>407.5</v>
      </c>
      <c r="E346" s="27">
        <f t="shared" si="83"/>
        <v>8.58</v>
      </c>
      <c r="F346" s="26">
        <f t="shared" si="84"/>
        <v>407500</v>
      </c>
      <c r="G346" s="26">
        <f t="shared" si="85"/>
        <v>858000</v>
      </c>
      <c r="H346" s="7"/>
      <c r="I346" s="3"/>
      <c r="J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41">
        <v>29787</v>
      </c>
      <c r="AY346" s="40">
        <f t="shared" si="90"/>
        <v>47.494172494172496</v>
      </c>
      <c r="AZ346" s="40">
        <f>BI346*K36</f>
        <v>407500</v>
      </c>
      <c r="BA346" s="40"/>
      <c r="BB346" s="40"/>
      <c r="BC346" s="40">
        <f>K41*BJ346</f>
        <v>858000</v>
      </c>
      <c r="BD346" s="40"/>
      <c r="BE346" s="40"/>
      <c r="BF346" s="40">
        <f t="shared" si="86"/>
        <v>450500</v>
      </c>
      <c r="BG346" s="41">
        <f>(AY346=AY2636)*AX346</f>
        <v>0</v>
      </c>
      <c r="BH346" s="41">
        <f>(AY346=AY2638)*AX346</f>
        <v>0</v>
      </c>
      <c r="BI346" s="42">
        <v>407.5</v>
      </c>
      <c r="BJ346" s="42">
        <v>8.58</v>
      </c>
      <c r="BK346" s="40">
        <f t="shared" si="87"/>
        <v>-454500</v>
      </c>
      <c r="BL346" s="41">
        <f>(BK346=BK2638)*AX346</f>
        <v>0</v>
      </c>
      <c r="BM346" s="62">
        <f>(BK346=BK2638)*AY346</f>
        <v>0</v>
      </c>
      <c r="BN346" s="62">
        <f t="shared" si="88"/>
        <v>0</v>
      </c>
      <c r="BO346" s="62">
        <f t="shared" si="89"/>
        <v>0</v>
      </c>
      <c r="BP346" s="41">
        <f>(BK346=BK2636)*AX346</f>
        <v>0</v>
      </c>
      <c r="BQ346" s="45">
        <f>(BK346=BK2636)*AY346</f>
        <v>0</v>
      </c>
      <c r="BR346" s="62">
        <f t="shared" si="78"/>
        <v>0</v>
      </c>
      <c r="BS346" s="62">
        <f t="shared" si="79"/>
        <v>0</v>
      </c>
      <c r="BT346" s="40">
        <f>(J19-BI346)*J10</f>
        <v>-2918500</v>
      </c>
      <c r="BU346" s="40">
        <f>(J21-BJ346)*J12</f>
        <v>2464000</v>
      </c>
      <c r="BV346" s="47"/>
      <c r="BW346" s="47"/>
      <c r="BX346" s="1"/>
      <c r="BY346" s="1"/>
      <c r="BZ346" s="1"/>
      <c r="CE346" s="4"/>
      <c r="CF346" s="5"/>
      <c r="CH346" s="1"/>
      <c r="CI346" s="1"/>
      <c r="CJ346" s="1"/>
      <c r="CK346" s="1"/>
      <c r="CL346" s="1"/>
      <c r="CM346" s="1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</row>
    <row r="347" spans="2:123" ht="21" customHeight="1" x14ac:dyDescent="0.25">
      <c r="B347" s="25">
        <f t="shared" si="80"/>
        <v>29794</v>
      </c>
      <c r="C347" s="26">
        <f t="shared" si="81"/>
        <v>47.485380116959064</v>
      </c>
      <c r="D347" s="27">
        <f t="shared" si="82"/>
        <v>406</v>
      </c>
      <c r="E347" s="27">
        <f t="shared" si="83"/>
        <v>8.5500000000000007</v>
      </c>
      <c r="F347" s="26">
        <f t="shared" si="84"/>
        <v>406000</v>
      </c>
      <c r="G347" s="26">
        <f t="shared" si="85"/>
        <v>855000.00000000012</v>
      </c>
      <c r="H347" s="7"/>
      <c r="I347" s="3"/>
      <c r="J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41">
        <v>29794</v>
      </c>
      <c r="AY347" s="40">
        <f t="shared" si="90"/>
        <v>47.485380116959064</v>
      </c>
      <c r="AZ347" s="40">
        <f>BI347*K36</f>
        <v>406000</v>
      </c>
      <c r="BA347" s="40"/>
      <c r="BB347" s="40"/>
      <c r="BC347" s="40">
        <f>K41*BJ347</f>
        <v>855000.00000000012</v>
      </c>
      <c r="BD347" s="40"/>
      <c r="BE347" s="40"/>
      <c r="BF347" s="40">
        <f t="shared" si="86"/>
        <v>449000.00000000012</v>
      </c>
      <c r="BG347" s="41">
        <f>(AY347=AY2636)*AX347</f>
        <v>0</v>
      </c>
      <c r="BH347" s="41">
        <f>(AY347=AY2638)*AX347</f>
        <v>0</v>
      </c>
      <c r="BI347" s="42">
        <v>406</v>
      </c>
      <c r="BJ347" s="42">
        <v>8.5500000000000007</v>
      </c>
      <c r="BK347" s="40">
        <f t="shared" si="87"/>
        <v>-453000</v>
      </c>
      <c r="BL347" s="41">
        <f>(BK347=BK2638)*AX347</f>
        <v>0</v>
      </c>
      <c r="BM347" s="62">
        <f>(BK347=BK2638)*AY347</f>
        <v>0</v>
      </c>
      <c r="BN347" s="62">
        <f t="shared" si="88"/>
        <v>0</v>
      </c>
      <c r="BO347" s="62">
        <f t="shared" si="89"/>
        <v>0</v>
      </c>
      <c r="BP347" s="41">
        <f>(BK347=BK2636)*AX347</f>
        <v>0</v>
      </c>
      <c r="BQ347" s="45">
        <f>(BK347=BK2636)*AY347</f>
        <v>0</v>
      </c>
      <c r="BR347" s="62">
        <f t="shared" si="78"/>
        <v>0</v>
      </c>
      <c r="BS347" s="62">
        <f t="shared" si="79"/>
        <v>0</v>
      </c>
      <c r="BT347" s="40">
        <f>(J19-BI347)*J10</f>
        <v>-2920000</v>
      </c>
      <c r="BU347" s="40">
        <f>(J21-BJ347)*J12</f>
        <v>2467000</v>
      </c>
      <c r="BV347" s="47"/>
      <c r="BW347" s="47"/>
      <c r="BX347" s="1"/>
      <c r="BY347" s="1"/>
      <c r="BZ347" s="1"/>
      <c r="CE347" s="4"/>
      <c r="CF347" s="5"/>
      <c r="CH347" s="1"/>
      <c r="CI347" s="1"/>
      <c r="CJ347" s="1"/>
      <c r="CK347" s="1"/>
      <c r="CL347" s="1"/>
      <c r="CM347" s="1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</row>
    <row r="348" spans="2:123" ht="21" customHeight="1" x14ac:dyDescent="0.25">
      <c r="B348" s="25">
        <f t="shared" si="80"/>
        <v>29801</v>
      </c>
      <c r="C348" s="26">
        <f t="shared" si="81"/>
        <v>46.191860465116278</v>
      </c>
      <c r="D348" s="27">
        <f t="shared" si="82"/>
        <v>397.25</v>
      </c>
      <c r="E348" s="27">
        <f t="shared" si="83"/>
        <v>8.6</v>
      </c>
      <c r="F348" s="26">
        <f t="shared" si="84"/>
        <v>397250</v>
      </c>
      <c r="G348" s="26">
        <f t="shared" si="85"/>
        <v>860000</v>
      </c>
      <c r="H348" s="7"/>
      <c r="I348" s="3"/>
      <c r="J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41">
        <v>29801</v>
      </c>
      <c r="AY348" s="40">
        <f t="shared" si="90"/>
        <v>46.191860465116278</v>
      </c>
      <c r="AZ348" s="40">
        <f>BI348*K36</f>
        <v>397250</v>
      </c>
      <c r="BA348" s="40"/>
      <c r="BB348" s="40"/>
      <c r="BC348" s="40">
        <f>K41*BJ348</f>
        <v>860000</v>
      </c>
      <c r="BD348" s="40"/>
      <c r="BE348" s="40"/>
      <c r="BF348" s="40">
        <f t="shared" si="86"/>
        <v>462750</v>
      </c>
      <c r="BG348" s="41">
        <f>(AY348=AY2636)*AX348</f>
        <v>0</v>
      </c>
      <c r="BH348" s="41">
        <f>(AY348=AY2638)*AX348</f>
        <v>0</v>
      </c>
      <c r="BI348" s="42">
        <v>397.25</v>
      </c>
      <c r="BJ348" s="42">
        <v>8.6</v>
      </c>
      <c r="BK348" s="40">
        <f t="shared" si="87"/>
        <v>-466750.00000000047</v>
      </c>
      <c r="BL348" s="41">
        <f>(BK348=BK2638)*AX348</f>
        <v>0</v>
      </c>
      <c r="BM348" s="62">
        <f>(BK348=BK2638)*AY348</f>
        <v>0</v>
      </c>
      <c r="BN348" s="62">
        <f t="shared" si="88"/>
        <v>0</v>
      </c>
      <c r="BO348" s="62">
        <f t="shared" si="89"/>
        <v>0</v>
      </c>
      <c r="BP348" s="41">
        <f>(BK348=BK2636)*AX348</f>
        <v>0</v>
      </c>
      <c r="BQ348" s="45">
        <f>(BK348=BK2636)*AY348</f>
        <v>0</v>
      </c>
      <c r="BR348" s="62">
        <f t="shared" ref="BR348:BR373" si="91">(BQ348&gt;0)*BI348</f>
        <v>0</v>
      </c>
      <c r="BS348" s="62">
        <f t="shared" ref="BS348:BS373" si="92">(BQ348&gt;0)*BJ348</f>
        <v>0</v>
      </c>
      <c r="BT348" s="40">
        <f>(J19-BI348)*J10</f>
        <v>-2928750</v>
      </c>
      <c r="BU348" s="40">
        <f>(J21-BJ348)*J12</f>
        <v>2461999.9999999995</v>
      </c>
      <c r="BV348" s="47"/>
      <c r="BW348" s="47"/>
      <c r="BX348" s="1"/>
      <c r="BY348" s="1"/>
      <c r="BZ348" s="1"/>
      <c r="CE348" s="4"/>
      <c r="CF348" s="5"/>
      <c r="CH348" s="1"/>
      <c r="CI348" s="1"/>
      <c r="CJ348" s="1"/>
      <c r="CK348" s="1"/>
      <c r="CL348" s="1"/>
      <c r="CM348" s="1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</row>
    <row r="349" spans="2:123" ht="21" customHeight="1" x14ac:dyDescent="0.25">
      <c r="B349" s="25">
        <f t="shared" si="80"/>
        <v>29808</v>
      </c>
      <c r="C349" s="26">
        <f t="shared" si="81"/>
        <v>45.136612021857921</v>
      </c>
      <c r="D349" s="27">
        <f t="shared" si="82"/>
        <v>413</v>
      </c>
      <c r="E349" s="27">
        <f t="shared" si="83"/>
        <v>9.15</v>
      </c>
      <c r="F349" s="26">
        <f t="shared" si="84"/>
        <v>413000</v>
      </c>
      <c r="G349" s="26">
        <f t="shared" si="85"/>
        <v>915000</v>
      </c>
      <c r="H349" s="7"/>
      <c r="I349" s="3"/>
      <c r="J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41">
        <v>29808</v>
      </c>
      <c r="AY349" s="40">
        <f t="shared" si="90"/>
        <v>45.136612021857921</v>
      </c>
      <c r="AZ349" s="40">
        <f>BI349*K36</f>
        <v>413000</v>
      </c>
      <c r="BA349" s="40"/>
      <c r="BB349" s="40"/>
      <c r="BC349" s="40">
        <f>K41*BJ349</f>
        <v>915000</v>
      </c>
      <c r="BD349" s="40"/>
      <c r="BE349" s="40"/>
      <c r="BF349" s="40">
        <f t="shared" si="86"/>
        <v>502000</v>
      </c>
      <c r="BG349" s="41">
        <f>(AY349=AY2636)*AX349</f>
        <v>0</v>
      </c>
      <c r="BH349" s="41">
        <f>(AY349=AY2638)*AX349</f>
        <v>0</v>
      </c>
      <c r="BI349" s="42">
        <v>413</v>
      </c>
      <c r="BJ349" s="42">
        <v>9.15</v>
      </c>
      <c r="BK349" s="40">
        <f t="shared" si="87"/>
        <v>-506000</v>
      </c>
      <c r="BL349" s="41">
        <f>(BK349=BK2638)*AX349</f>
        <v>0</v>
      </c>
      <c r="BM349" s="62">
        <f>(BK349=BK2638)*AY349</f>
        <v>0</v>
      </c>
      <c r="BN349" s="62">
        <f t="shared" si="88"/>
        <v>0</v>
      </c>
      <c r="BO349" s="62">
        <f t="shared" si="89"/>
        <v>0</v>
      </c>
      <c r="BP349" s="41">
        <f>(BK349=BK2636)*AX349</f>
        <v>0</v>
      </c>
      <c r="BQ349" s="45">
        <f>(BK349=BK2636)*AY349</f>
        <v>0</v>
      </c>
      <c r="BR349" s="62">
        <f t="shared" si="91"/>
        <v>0</v>
      </c>
      <c r="BS349" s="62">
        <f t="shared" si="92"/>
        <v>0</v>
      </c>
      <c r="BT349" s="40">
        <f>(J19-BI349)*J10</f>
        <v>-2913000</v>
      </c>
      <c r="BU349" s="40">
        <f>(J21-BJ349)*J12</f>
        <v>2407000</v>
      </c>
      <c r="BV349" s="47"/>
      <c r="BW349" s="47"/>
      <c r="BX349" s="1"/>
      <c r="BY349" s="1"/>
      <c r="BZ349" s="1"/>
      <c r="CE349" s="4"/>
      <c r="CF349" s="5"/>
      <c r="CH349" s="1"/>
      <c r="CI349" s="1"/>
      <c r="CJ349" s="1"/>
      <c r="CK349" s="1"/>
      <c r="CL349" s="1"/>
      <c r="CM349" s="1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</row>
    <row r="350" spans="2:123" ht="21" customHeight="1" x14ac:dyDescent="0.25">
      <c r="B350" s="25">
        <f t="shared" si="80"/>
        <v>29815</v>
      </c>
      <c r="C350" s="26">
        <f t="shared" si="81"/>
        <v>44.739583333333336</v>
      </c>
      <c r="D350" s="27">
        <f t="shared" si="82"/>
        <v>429.5</v>
      </c>
      <c r="E350" s="27">
        <f t="shared" si="83"/>
        <v>9.6</v>
      </c>
      <c r="F350" s="26">
        <f t="shared" si="84"/>
        <v>429500</v>
      </c>
      <c r="G350" s="26">
        <f t="shared" si="85"/>
        <v>960000</v>
      </c>
      <c r="H350" s="7"/>
      <c r="I350" s="3"/>
      <c r="J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41">
        <v>29815</v>
      </c>
      <c r="AY350" s="40">
        <f t="shared" si="90"/>
        <v>44.739583333333336</v>
      </c>
      <c r="AZ350" s="40">
        <f>BI350*K36</f>
        <v>429500</v>
      </c>
      <c r="BA350" s="40"/>
      <c r="BB350" s="40"/>
      <c r="BC350" s="40">
        <f>K41*BJ350</f>
        <v>960000</v>
      </c>
      <c r="BD350" s="40"/>
      <c r="BE350" s="40"/>
      <c r="BF350" s="40">
        <f t="shared" si="86"/>
        <v>530500</v>
      </c>
      <c r="BG350" s="41">
        <f>(AY350=AY2636)*AX350</f>
        <v>0</v>
      </c>
      <c r="BH350" s="41">
        <f>(AY350=AY2638)*AX350</f>
        <v>0</v>
      </c>
      <c r="BI350" s="42">
        <v>429.5</v>
      </c>
      <c r="BJ350" s="42">
        <v>9.6</v>
      </c>
      <c r="BK350" s="40">
        <f t="shared" si="87"/>
        <v>-534500.00000000047</v>
      </c>
      <c r="BL350" s="41">
        <f>(BK350=BK2638)*AX350</f>
        <v>0</v>
      </c>
      <c r="BM350" s="62">
        <f>(BK350=BK2638)*AY350</f>
        <v>0</v>
      </c>
      <c r="BN350" s="62">
        <f t="shared" si="88"/>
        <v>0</v>
      </c>
      <c r="BO350" s="62">
        <f t="shared" si="89"/>
        <v>0</v>
      </c>
      <c r="BP350" s="41">
        <f>(BK350=BK2636)*AX350</f>
        <v>0</v>
      </c>
      <c r="BQ350" s="45">
        <f>(BK350=BK2636)*AY350</f>
        <v>0</v>
      </c>
      <c r="BR350" s="62">
        <f t="shared" si="91"/>
        <v>0</v>
      </c>
      <c r="BS350" s="62">
        <f t="shared" si="92"/>
        <v>0</v>
      </c>
      <c r="BT350" s="40">
        <f>(J19-BI350)*J10</f>
        <v>-2896500</v>
      </c>
      <c r="BU350" s="40">
        <f>(J21-BJ350)*J12</f>
        <v>2361999.9999999995</v>
      </c>
      <c r="BV350" s="47"/>
      <c r="BW350" s="47"/>
      <c r="BX350" s="1"/>
      <c r="BY350" s="1"/>
      <c r="BZ350" s="1"/>
      <c r="CE350" s="4"/>
      <c r="CF350" s="5"/>
      <c r="CH350" s="1"/>
      <c r="CI350" s="1"/>
      <c r="CJ350" s="1"/>
      <c r="CK350" s="1"/>
      <c r="CL350" s="1"/>
      <c r="CM350" s="1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</row>
    <row r="351" spans="2:123" ht="21" customHeight="1" x14ac:dyDescent="0.25">
      <c r="B351" s="25">
        <f t="shared" si="80"/>
        <v>29822</v>
      </c>
      <c r="C351" s="26">
        <f t="shared" si="81"/>
        <v>45.846817691477888</v>
      </c>
      <c r="D351" s="27">
        <f t="shared" si="82"/>
        <v>425</v>
      </c>
      <c r="E351" s="27">
        <f t="shared" si="83"/>
        <v>9.27</v>
      </c>
      <c r="F351" s="26">
        <f t="shared" si="84"/>
        <v>425000</v>
      </c>
      <c r="G351" s="26">
        <f t="shared" si="85"/>
        <v>927000</v>
      </c>
      <c r="H351" s="7"/>
      <c r="I351" s="3"/>
      <c r="J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41">
        <v>29822</v>
      </c>
      <c r="AY351" s="40">
        <f t="shared" si="90"/>
        <v>45.846817691477888</v>
      </c>
      <c r="AZ351" s="40">
        <f>BI351*K36</f>
        <v>425000</v>
      </c>
      <c r="BA351" s="40"/>
      <c r="BB351" s="40"/>
      <c r="BC351" s="40">
        <f>K41*BJ351</f>
        <v>927000</v>
      </c>
      <c r="BD351" s="40"/>
      <c r="BE351" s="40"/>
      <c r="BF351" s="40">
        <f t="shared" si="86"/>
        <v>502000</v>
      </c>
      <c r="BG351" s="41">
        <f>(AY351=AY2636)*AX351</f>
        <v>0</v>
      </c>
      <c r="BH351" s="41">
        <f>(AY351=AY2638)*AX351</f>
        <v>0</v>
      </c>
      <c r="BI351" s="42">
        <v>425</v>
      </c>
      <c r="BJ351" s="42">
        <v>9.27</v>
      </c>
      <c r="BK351" s="40">
        <f t="shared" si="87"/>
        <v>-506000</v>
      </c>
      <c r="BL351" s="41">
        <f>(BK351=BK2638)*AX351</f>
        <v>0</v>
      </c>
      <c r="BM351" s="62">
        <f>(BK351=BK2638)*AY351</f>
        <v>0</v>
      </c>
      <c r="BN351" s="62">
        <f t="shared" si="88"/>
        <v>0</v>
      </c>
      <c r="BO351" s="62">
        <f t="shared" si="89"/>
        <v>0</v>
      </c>
      <c r="BP351" s="41">
        <f>(BK351=BK2636)*AX351</f>
        <v>0</v>
      </c>
      <c r="BQ351" s="45">
        <f>(BK351=BK2636)*AY351</f>
        <v>0</v>
      </c>
      <c r="BR351" s="62">
        <f t="shared" si="91"/>
        <v>0</v>
      </c>
      <c r="BS351" s="62">
        <f t="shared" si="92"/>
        <v>0</v>
      </c>
      <c r="BT351" s="40">
        <f>(J19-BI351)*J10</f>
        <v>-2901000</v>
      </c>
      <c r="BU351" s="40">
        <f>(J21-BJ351)*J12</f>
        <v>2395000</v>
      </c>
      <c r="BV351" s="47"/>
      <c r="BW351" s="47"/>
      <c r="BX351" s="1"/>
      <c r="BY351" s="1"/>
      <c r="BZ351" s="1"/>
      <c r="CE351" s="4"/>
      <c r="CF351" s="5"/>
      <c r="CH351" s="1"/>
      <c r="CI351" s="1"/>
      <c r="CJ351" s="1"/>
      <c r="CK351" s="1"/>
      <c r="CL351" s="1"/>
      <c r="CM351" s="1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</row>
    <row r="352" spans="2:123" ht="21" customHeight="1" x14ac:dyDescent="0.25">
      <c r="B352" s="25">
        <f t="shared" si="80"/>
        <v>29829</v>
      </c>
      <c r="C352" s="26">
        <f t="shared" si="81"/>
        <v>44.349142280524724</v>
      </c>
      <c r="D352" s="27">
        <f t="shared" si="82"/>
        <v>439.5</v>
      </c>
      <c r="E352" s="27">
        <f t="shared" si="83"/>
        <v>9.91</v>
      </c>
      <c r="F352" s="26">
        <f t="shared" si="84"/>
        <v>439500</v>
      </c>
      <c r="G352" s="26">
        <f t="shared" si="85"/>
        <v>991000</v>
      </c>
      <c r="H352" s="7"/>
      <c r="I352" s="3"/>
      <c r="J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41">
        <v>29829</v>
      </c>
      <c r="AY352" s="40">
        <f t="shared" si="90"/>
        <v>44.349142280524724</v>
      </c>
      <c r="AZ352" s="40">
        <f>BI352*K36</f>
        <v>439500</v>
      </c>
      <c r="BA352" s="40"/>
      <c r="BB352" s="40"/>
      <c r="BC352" s="40">
        <f>K41*BJ352</f>
        <v>991000</v>
      </c>
      <c r="BD352" s="40"/>
      <c r="BE352" s="40"/>
      <c r="BF352" s="40">
        <f t="shared" si="86"/>
        <v>551500</v>
      </c>
      <c r="BG352" s="41">
        <f>(AY352=AY2636)*AX352</f>
        <v>0</v>
      </c>
      <c r="BH352" s="41">
        <f>(AY352=AY2638)*AX352</f>
        <v>0</v>
      </c>
      <c r="BI352" s="42">
        <v>439.5</v>
      </c>
      <c r="BJ352" s="42">
        <v>9.91</v>
      </c>
      <c r="BK352" s="40">
        <f t="shared" si="87"/>
        <v>-555500</v>
      </c>
      <c r="BL352" s="41">
        <f>(BK352=BK2638)*AX352</f>
        <v>0</v>
      </c>
      <c r="BM352" s="62">
        <f>(BK352=BK2638)*AY352</f>
        <v>0</v>
      </c>
      <c r="BN352" s="62">
        <f t="shared" si="88"/>
        <v>0</v>
      </c>
      <c r="BO352" s="62">
        <f t="shared" si="89"/>
        <v>0</v>
      </c>
      <c r="BP352" s="41">
        <f>(BK352=BK2636)*AX352</f>
        <v>0</v>
      </c>
      <c r="BQ352" s="45">
        <f>(BK352=BK2636)*AY352</f>
        <v>0</v>
      </c>
      <c r="BR352" s="62">
        <f t="shared" si="91"/>
        <v>0</v>
      </c>
      <c r="BS352" s="62">
        <f t="shared" si="92"/>
        <v>0</v>
      </c>
      <c r="BT352" s="40">
        <f>(J19-BI352)*J10</f>
        <v>-2886500</v>
      </c>
      <c r="BU352" s="40">
        <f>(J21-BJ352)*J12</f>
        <v>2331000</v>
      </c>
      <c r="BV352" s="47"/>
      <c r="BW352" s="47"/>
      <c r="BX352" s="1"/>
      <c r="BY352" s="1"/>
      <c r="BZ352" s="1"/>
      <c r="CE352" s="4"/>
      <c r="CF352" s="5"/>
      <c r="CH352" s="1"/>
      <c r="CI352" s="1"/>
      <c r="CJ352" s="1"/>
      <c r="CK352" s="1"/>
      <c r="CL352" s="1"/>
      <c r="CM352" s="1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</row>
    <row r="353" spans="2:123" ht="21" customHeight="1" x14ac:dyDescent="0.25">
      <c r="B353" s="25">
        <f t="shared" si="80"/>
        <v>29836</v>
      </c>
      <c r="C353" s="26">
        <f t="shared" si="81"/>
        <v>40.82422586520947</v>
      </c>
      <c r="D353" s="27">
        <f t="shared" si="82"/>
        <v>448.25</v>
      </c>
      <c r="E353" s="27">
        <f t="shared" si="83"/>
        <v>10.98</v>
      </c>
      <c r="F353" s="26">
        <f t="shared" si="84"/>
        <v>448250</v>
      </c>
      <c r="G353" s="26">
        <f t="shared" si="85"/>
        <v>1098000</v>
      </c>
      <c r="H353" s="7"/>
      <c r="I353" s="3"/>
      <c r="J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41">
        <v>29836</v>
      </c>
      <c r="AY353" s="40">
        <f t="shared" si="90"/>
        <v>40.82422586520947</v>
      </c>
      <c r="AZ353" s="40">
        <f>BI353*K36</f>
        <v>448250</v>
      </c>
      <c r="BA353" s="40"/>
      <c r="BB353" s="40"/>
      <c r="BC353" s="40">
        <f>K41*BJ353</f>
        <v>1098000</v>
      </c>
      <c r="BD353" s="40"/>
      <c r="BE353" s="40"/>
      <c r="BF353" s="40">
        <f t="shared" si="86"/>
        <v>649750</v>
      </c>
      <c r="BG353" s="41">
        <f>(AY353=AY2636)*AX353</f>
        <v>0</v>
      </c>
      <c r="BH353" s="41">
        <f>(AY353=AY2638)*AX353</f>
        <v>0</v>
      </c>
      <c r="BI353" s="42">
        <v>448.25</v>
      </c>
      <c r="BJ353" s="42">
        <v>10.98</v>
      </c>
      <c r="BK353" s="40">
        <f t="shared" si="87"/>
        <v>-653750</v>
      </c>
      <c r="BL353" s="41">
        <f>(BK353=BK2638)*AX353</f>
        <v>0</v>
      </c>
      <c r="BM353" s="62">
        <f>(BK353=BK2638)*AY353</f>
        <v>0</v>
      </c>
      <c r="BN353" s="62">
        <f t="shared" si="88"/>
        <v>0</v>
      </c>
      <c r="BO353" s="62">
        <f t="shared" si="89"/>
        <v>0</v>
      </c>
      <c r="BP353" s="41">
        <f>(BK353=BK2636)*AX353</f>
        <v>0</v>
      </c>
      <c r="BQ353" s="45">
        <f>(BK353=BK2636)*AY353</f>
        <v>0</v>
      </c>
      <c r="BR353" s="62">
        <f t="shared" si="91"/>
        <v>0</v>
      </c>
      <c r="BS353" s="62">
        <f t="shared" si="92"/>
        <v>0</v>
      </c>
      <c r="BT353" s="40">
        <f>(J19-BI353)*J10</f>
        <v>-2877750</v>
      </c>
      <c r="BU353" s="40">
        <f>(J21-BJ353)*J12</f>
        <v>2224000</v>
      </c>
      <c r="BV353" s="47"/>
      <c r="BW353" s="47"/>
      <c r="BX353" s="1"/>
      <c r="BY353" s="1"/>
      <c r="BZ353" s="1"/>
      <c r="CE353" s="4"/>
      <c r="CF353" s="5"/>
      <c r="CH353" s="1"/>
      <c r="CI353" s="1"/>
      <c r="CJ353" s="1"/>
      <c r="CK353" s="1"/>
      <c r="CL353" s="1"/>
      <c r="CM353" s="1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</row>
    <row r="354" spans="2:123" ht="21" customHeight="1" x14ac:dyDescent="0.25">
      <c r="B354" s="25">
        <f t="shared" si="80"/>
        <v>29843</v>
      </c>
      <c r="C354" s="26">
        <f t="shared" si="81"/>
        <v>44.477611940298502</v>
      </c>
      <c r="D354" s="27">
        <f t="shared" si="82"/>
        <v>447</v>
      </c>
      <c r="E354" s="27">
        <f t="shared" si="83"/>
        <v>10.050000000000001</v>
      </c>
      <c r="F354" s="26">
        <f t="shared" si="84"/>
        <v>447000</v>
      </c>
      <c r="G354" s="26">
        <f t="shared" si="85"/>
        <v>1005000.0000000001</v>
      </c>
      <c r="H354" s="7"/>
      <c r="I354" s="3"/>
      <c r="J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41">
        <v>29843</v>
      </c>
      <c r="AY354" s="40">
        <f t="shared" si="90"/>
        <v>44.477611940298502</v>
      </c>
      <c r="AZ354" s="40">
        <f>BI354*K36</f>
        <v>447000</v>
      </c>
      <c r="BA354" s="40"/>
      <c r="BB354" s="40"/>
      <c r="BC354" s="40">
        <f>K41*BJ354</f>
        <v>1005000.0000000001</v>
      </c>
      <c r="BD354" s="40"/>
      <c r="BE354" s="40"/>
      <c r="BF354" s="40">
        <f t="shared" si="86"/>
        <v>558000.00000000012</v>
      </c>
      <c r="BG354" s="41">
        <f>(AY354=AY2636)*AX354</f>
        <v>0</v>
      </c>
      <c r="BH354" s="41">
        <f>(AY354=AY2638)*AX354</f>
        <v>0</v>
      </c>
      <c r="BI354" s="42">
        <v>447</v>
      </c>
      <c r="BJ354" s="42">
        <v>10.050000000000001</v>
      </c>
      <c r="BK354" s="40">
        <f t="shared" si="87"/>
        <v>-562000</v>
      </c>
      <c r="BL354" s="41">
        <f>(BK354=BK2638)*AX354</f>
        <v>0</v>
      </c>
      <c r="BM354" s="62">
        <f>(BK354=BK2638)*AY354</f>
        <v>0</v>
      </c>
      <c r="BN354" s="62">
        <f t="shared" si="88"/>
        <v>0</v>
      </c>
      <c r="BO354" s="62">
        <f t="shared" si="89"/>
        <v>0</v>
      </c>
      <c r="BP354" s="41">
        <f>(BK354=BK2636)*AX354</f>
        <v>0</v>
      </c>
      <c r="BQ354" s="45">
        <f>(BK354=BK2636)*AY354</f>
        <v>0</v>
      </c>
      <c r="BR354" s="62">
        <f t="shared" si="91"/>
        <v>0</v>
      </c>
      <c r="BS354" s="62">
        <f t="shared" si="92"/>
        <v>0</v>
      </c>
      <c r="BT354" s="40">
        <f>(J19-BI354)*J10</f>
        <v>-2879000</v>
      </c>
      <c r="BU354" s="40">
        <f>(J21-BJ354)*J12</f>
        <v>2317000</v>
      </c>
      <c r="BV354" s="47"/>
      <c r="BW354" s="47"/>
      <c r="BX354" s="1"/>
      <c r="BY354" s="1"/>
      <c r="BZ354" s="1"/>
      <c r="CE354" s="4"/>
      <c r="CF354" s="5"/>
      <c r="CH354" s="1"/>
      <c r="CI354" s="1"/>
      <c r="CJ354" s="1"/>
      <c r="CK354" s="1"/>
      <c r="CL354" s="1"/>
      <c r="CM354" s="1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</row>
    <row r="355" spans="2:123" ht="21" customHeight="1" x14ac:dyDescent="0.25">
      <c r="B355" s="25">
        <f t="shared" si="80"/>
        <v>29850</v>
      </c>
      <c r="C355" s="26">
        <f t="shared" si="81"/>
        <v>49.779005524861873</v>
      </c>
      <c r="D355" s="27">
        <f t="shared" si="82"/>
        <v>450.5</v>
      </c>
      <c r="E355" s="27">
        <f t="shared" si="83"/>
        <v>9.0500000000000007</v>
      </c>
      <c r="F355" s="26">
        <f t="shared" si="84"/>
        <v>450500</v>
      </c>
      <c r="G355" s="26">
        <f t="shared" si="85"/>
        <v>905000.00000000012</v>
      </c>
      <c r="H355" s="7"/>
      <c r="I355" s="3"/>
      <c r="J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41">
        <v>29850</v>
      </c>
      <c r="AY355" s="40">
        <f t="shared" si="90"/>
        <v>49.779005524861873</v>
      </c>
      <c r="AZ355" s="40">
        <f>BI355*K36</f>
        <v>450500</v>
      </c>
      <c r="BA355" s="40"/>
      <c r="BB355" s="40"/>
      <c r="BC355" s="40">
        <f>K41*BJ355</f>
        <v>905000.00000000012</v>
      </c>
      <c r="BD355" s="40"/>
      <c r="BE355" s="40"/>
      <c r="BF355" s="40">
        <f t="shared" si="86"/>
        <v>454500.00000000012</v>
      </c>
      <c r="BG355" s="41">
        <f>(AY355=AY2636)*AX355</f>
        <v>0</v>
      </c>
      <c r="BH355" s="41">
        <f>(AY355=AY2638)*AX355</f>
        <v>0</v>
      </c>
      <c r="BI355" s="42">
        <v>450.5</v>
      </c>
      <c r="BJ355" s="42">
        <v>9.0500000000000007</v>
      </c>
      <c r="BK355" s="40">
        <f t="shared" si="87"/>
        <v>-458500</v>
      </c>
      <c r="BL355" s="41">
        <f>(BK355=BK2638)*AX355</f>
        <v>0</v>
      </c>
      <c r="BM355" s="62">
        <f>(BK355=BK2638)*AY355</f>
        <v>0</v>
      </c>
      <c r="BN355" s="62">
        <f t="shared" si="88"/>
        <v>0</v>
      </c>
      <c r="BO355" s="62">
        <f t="shared" si="89"/>
        <v>0</v>
      </c>
      <c r="BP355" s="41">
        <f>(BK355=BK2636)*AX355</f>
        <v>0</v>
      </c>
      <c r="BQ355" s="45">
        <f>(BK355=BK2636)*AY355</f>
        <v>0</v>
      </c>
      <c r="BR355" s="62">
        <f t="shared" si="91"/>
        <v>0</v>
      </c>
      <c r="BS355" s="62">
        <f t="shared" si="92"/>
        <v>0</v>
      </c>
      <c r="BT355" s="40">
        <f>(J19-BI355)*J10</f>
        <v>-2875500</v>
      </c>
      <c r="BU355" s="40">
        <f>(J21-BJ355)*J12</f>
        <v>2417000</v>
      </c>
      <c r="BV355" s="47"/>
      <c r="BW355" s="47"/>
      <c r="BX355" s="1"/>
      <c r="BY355" s="1"/>
      <c r="BZ355" s="1"/>
      <c r="CE355" s="4"/>
      <c r="CF355" s="5"/>
      <c r="CH355" s="1"/>
      <c r="CI355" s="1"/>
      <c r="CJ355" s="1"/>
      <c r="CK355" s="1"/>
      <c r="CL355" s="1"/>
      <c r="CM355" s="1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</row>
    <row r="356" spans="2:123" ht="21" customHeight="1" x14ac:dyDescent="0.25">
      <c r="B356" s="25">
        <f t="shared" si="80"/>
        <v>29857</v>
      </c>
      <c r="C356" s="26">
        <f t="shared" si="81"/>
        <v>45.983086680761097</v>
      </c>
      <c r="D356" s="27">
        <f t="shared" si="82"/>
        <v>435</v>
      </c>
      <c r="E356" s="27">
        <f t="shared" si="83"/>
        <v>9.4600000000000009</v>
      </c>
      <c r="F356" s="26">
        <f t="shared" si="84"/>
        <v>435000</v>
      </c>
      <c r="G356" s="26">
        <f t="shared" si="85"/>
        <v>946000.00000000012</v>
      </c>
      <c r="H356" s="7"/>
      <c r="I356" s="3"/>
      <c r="J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41">
        <v>29857</v>
      </c>
      <c r="AY356" s="40">
        <f t="shared" si="90"/>
        <v>45.983086680761097</v>
      </c>
      <c r="AZ356" s="40">
        <f>BI356*K36</f>
        <v>435000</v>
      </c>
      <c r="BA356" s="40"/>
      <c r="BB356" s="40"/>
      <c r="BC356" s="40">
        <f>K41*BJ356</f>
        <v>946000.00000000012</v>
      </c>
      <c r="BD356" s="40"/>
      <c r="BE356" s="40"/>
      <c r="BF356" s="40">
        <f t="shared" si="86"/>
        <v>511000.00000000012</v>
      </c>
      <c r="BG356" s="41">
        <f>(AY356=AY2636)*AX356</f>
        <v>0</v>
      </c>
      <c r="BH356" s="41">
        <f>(AY356=AY2638)*AX356</f>
        <v>0</v>
      </c>
      <c r="BI356" s="42">
        <v>435</v>
      </c>
      <c r="BJ356" s="42">
        <v>9.4600000000000009</v>
      </c>
      <c r="BK356" s="40">
        <f t="shared" si="87"/>
        <v>-515000</v>
      </c>
      <c r="BL356" s="41">
        <f>(BK356=BK2638)*AX356</f>
        <v>0</v>
      </c>
      <c r="BM356" s="62">
        <f>(BK356=BK2638)*AY356</f>
        <v>0</v>
      </c>
      <c r="BN356" s="62">
        <f t="shared" si="88"/>
        <v>0</v>
      </c>
      <c r="BO356" s="62">
        <f t="shared" si="89"/>
        <v>0</v>
      </c>
      <c r="BP356" s="41">
        <f>(BK356=BK2636)*AX356</f>
        <v>0</v>
      </c>
      <c r="BQ356" s="45">
        <f>(BK356=BK2636)*AY356</f>
        <v>0</v>
      </c>
      <c r="BR356" s="62">
        <f t="shared" si="91"/>
        <v>0</v>
      </c>
      <c r="BS356" s="62">
        <f t="shared" si="92"/>
        <v>0</v>
      </c>
      <c r="BT356" s="40">
        <f>(J19-BI356)*J10</f>
        <v>-2891000</v>
      </c>
      <c r="BU356" s="40">
        <f>(J21-BJ356)*J12</f>
        <v>2376000</v>
      </c>
      <c r="BV356" s="47"/>
      <c r="BW356" s="47"/>
      <c r="BX356" s="1"/>
      <c r="BY356" s="1"/>
      <c r="BZ356" s="1"/>
      <c r="CE356" s="4"/>
      <c r="CF356" s="5"/>
      <c r="CH356" s="1"/>
      <c r="CI356" s="1"/>
      <c r="CJ356" s="1"/>
      <c r="CK356" s="1"/>
      <c r="CL356" s="1"/>
      <c r="CM356" s="1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</row>
    <row r="357" spans="2:123" ht="21" customHeight="1" x14ac:dyDescent="0.25">
      <c r="B357" s="25">
        <f t="shared" si="80"/>
        <v>29864</v>
      </c>
      <c r="C357" s="26">
        <f t="shared" si="81"/>
        <v>47.092419522326061</v>
      </c>
      <c r="D357" s="27">
        <f t="shared" si="82"/>
        <v>453.5</v>
      </c>
      <c r="E357" s="27">
        <f t="shared" si="83"/>
        <v>9.6300000000000008</v>
      </c>
      <c r="F357" s="26">
        <f t="shared" si="84"/>
        <v>453500</v>
      </c>
      <c r="G357" s="26">
        <f t="shared" si="85"/>
        <v>963000.00000000012</v>
      </c>
      <c r="H357" s="7"/>
      <c r="I357" s="3"/>
      <c r="J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41">
        <v>29864</v>
      </c>
      <c r="AY357" s="40">
        <f t="shared" si="90"/>
        <v>47.092419522326061</v>
      </c>
      <c r="AZ357" s="40">
        <f>BI357*K36</f>
        <v>453500</v>
      </c>
      <c r="BA357" s="40"/>
      <c r="BB357" s="40"/>
      <c r="BC357" s="40">
        <f>K41*BJ357</f>
        <v>963000.00000000012</v>
      </c>
      <c r="BD357" s="40"/>
      <c r="BE357" s="40"/>
      <c r="BF357" s="40">
        <f t="shared" si="86"/>
        <v>509500.00000000012</v>
      </c>
      <c r="BG357" s="41">
        <f>(AY357=AY2636)*AX357</f>
        <v>0</v>
      </c>
      <c r="BH357" s="41">
        <f>(AY357=AY2638)*AX357</f>
        <v>0</v>
      </c>
      <c r="BI357" s="42">
        <v>453.5</v>
      </c>
      <c r="BJ357" s="42">
        <v>9.6300000000000008</v>
      </c>
      <c r="BK357" s="40">
        <f t="shared" si="87"/>
        <v>-513500.00000000047</v>
      </c>
      <c r="BL357" s="41">
        <f>(BK357=BK2638)*AX357</f>
        <v>0</v>
      </c>
      <c r="BM357" s="62">
        <f>(BK357=BK2638)*AY357</f>
        <v>0</v>
      </c>
      <c r="BN357" s="62">
        <f t="shared" si="88"/>
        <v>0</v>
      </c>
      <c r="BO357" s="62">
        <f t="shared" si="89"/>
        <v>0</v>
      </c>
      <c r="BP357" s="41">
        <f>(BK357=BK2636)*AX357</f>
        <v>0</v>
      </c>
      <c r="BQ357" s="45">
        <f>(BK357=BK2636)*AY357</f>
        <v>0</v>
      </c>
      <c r="BR357" s="62">
        <f t="shared" si="91"/>
        <v>0</v>
      </c>
      <c r="BS357" s="62">
        <f t="shared" si="92"/>
        <v>0</v>
      </c>
      <c r="BT357" s="40">
        <f>(J19-BI357)*J10</f>
        <v>-2872500</v>
      </c>
      <c r="BU357" s="40">
        <f>(J21-BJ357)*J12</f>
        <v>2358999.9999999995</v>
      </c>
      <c r="BV357" s="47"/>
      <c r="BW357" s="47"/>
      <c r="BX357" s="1"/>
      <c r="BY357" s="1"/>
      <c r="BZ357" s="1"/>
      <c r="CE357" s="4"/>
      <c r="CF357" s="5"/>
      <c r="CH357" s="1"/>
      <c r="CI357" s="1"/>
      <c r="CJ357" s="1"/>
      <c r="CK357" s="1"/>
      <c r="CL357" s="1"/>
      <c r="CM357" s="1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</row>
    <row r="358" spans="2:123" ht="21" customHeight="1" x14ac:dyDescent="0.25">
      <c r="B358" s="25">
        <f t="shared" si="80"/>
        <v>29871</v>
      </c>
      <c r="C358" s="26">
        <f t="shared" si="81"/>
        <v>46.514675052410908</v>
      </c>
      <c r="D358" s="27">
        <f t="shared" si="82"/>
        <v>443.75</v>
      </c>
      <c r="E358" s="27">
        <f t="shared" si="83"/>
        <v>9.5399999999999991</v>
      </c>
      <c r="F358" s="26">
        <f t="shared" si="84"/>
        <v>443750</v>
      </c>
      <c r="G358" s="26">
        <f t="shared" si="85"/>
        <v>953999.99999999988</v>
      </c>
      <c r="H358" s="7"/>
      <c r="I358" s="3"/>
      <c r="J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41">
        <v>29871</v>
      </c>
      <c r="AY358" s="40">
        <f t="shared" si="90"/>
        <v>46.514675052410908</v>
      </c>
      <c r="AZ358" s="40">
        <f>BI358*K36</f>
        <v>443750</v>
      </c>
      <c r="BA358" s="40"/>
      <c r="BB358" s="40"/>
      <c r="BC358" s="40">
        <f>K41*BJ358</f>
        <v>953999.99999999988</v>
      </c>
      <c r="BD358" s="40"/>
      <c r="BE358" s="40"/>
      <c r="BF358" s="40">
        <f t="shared" si="86"/>
        <v>510249.99999999988</v>
      </c>
      <c r="BG358" s="41">
        <f>(AY358=AY2636)*AX358</f>
        <v>0</v>
      </c>
      <c r="BH358" s="41">
        <f>(AY358=AY2638)*AX358</f>
        <v>0</v>
      </c>
      <c r="BI358" s="42">
        <v>443.75</v>
      </c>
      <c r="BJ358" s="42">
        <v>9.5399999999999991</v>
      </c>
      <c r="BK358" s="40">
        <f t="shared" si="87"/>
        <v>-514250</v>
      </c>
      <c r="BL358" s="41">
        <f>(BK358=BK2638)*AX358</f>
        <v>0</v>
      </c>
      <c r="BM358" s="62">
        <f>(BK358=BK2638)*AY358</f>
        <v>0</v>
      </c>
      <c r="BN358" s="62">
        <f t="shared" si="88"/>
        <v>0</v>
      </c>
      <c r="BO358" s="62">
        <f t="shared" si="89"/>
        <v>0</v>
      </c>
      <c r="BP358" s="41">
        <f>(BK358=BK2636)*AX358</f>
        <v>0</v>
      </c>
      <c r="BQ358" s="45">
        <f>(BK358=BK2636)*AY358</f>
        <v>0</v>
      </c>
      <c r="BR358" s="62">
        <f t="shared" si="91"/>
        <v>0</v>
      </c>
      <c r="BS358" s="62">
        <f t="shared" si="92"/>
        <v>0</v>
      </c>
      <c r="BT358" s="40">
        <f>(J19-BI358)*J10</f>
        <v>-2882250</v>
      </c>
      <c r="BU358" s="40">
        <f>(J21-BJ358)*J12</f>
        <v>2368000</v>
      </c>
      <c r="BV358" s="47"/>
      <c r="BW358" s="47"/>
      <c r="BX358" s="1"/>
      <c r="BY358" s="1"/>
      <c r="BZ358" s="1"/>
      <c r="CE358" s="4"/>
      <c r="CF358" s="5"/>
      <c r="CH358" s="1"/>
      <c r="CI358" s="1"/>
      <c r="CJ358" s="1"/>
      <c r="CK358" s="1"/>
      <c r="CL358" s="1"/>
      <c r="CM358" s="1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</row>
    <row r="359" spans="2:123" ht="21" customHeight="1" x14ac:dyDescent="0.25">
      <c r="B359" s="25">
        <f t="shared" si="80"/>
        <v>29878</v>
      </c>
      <c r="C359" s="26">
        <f t="shared" si="81"/>
        <v>47.579757975797584</v>
      </c>
      <c r="D359" s="27">
        <f t="shared" si="82"/>
        <v>432.5</v>
      </c>
      <c r="E359" s="27">
        <f t="shared" si="83"/>
        <v>9.09</v>
      </c>
      <c r="F359" s="26">
        <f t="shared" si="84"/>
        <v>432500</v>
      </c>
      <c r="G359" s="26">
        <f t="shared" si="85"/>
        <v>909000</v>
      </c>
      <c r="H359" s="7"/>
      <c r="I359" s="3"/>
      <c r="J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41">
        <v>29878</v>
      </c>
      <c r="AY359" s="40">
        <f t="shared" si="90"/>
        <v>47.579757975797584</v>
      </c>
      <c r="AZ359" s="40">
        <f>BI359*K36</f>
        <v>432500</v>
      </c>
      <c r="BA359" s="40"/>
      <c r="BB359" s="40"/>
      <c r="BC359" s="40">
        <f>K41*BJ359</f>
        <v>909000</v>
      </c>
      <c r="BD359" s="40"/>
      <c r="BE359" s="40"/>
      <c r="BF359" s="40">
        <f t="shared" si="86"/>
        <v>476500</v>
      </c>
      <c r="BG359" s="41">
        <f>(AY359=AY2636)*AX359</f>
        <v>0</v>
      </c>
      <c r="BH359" s="41">
        <f>(AY359=AY2638)*AX359</f>
        <v>0</v>
      </c>
      <c r="BI359" s="42">
        <v>432.5</v>
      </c>
      <c r="BJ359" s="42">
        <v>9.09</v>
      </c>
      <c r="BK359" s="40">
        <f t="shared" si="87"/>
        <v>-480500</v>
      </c>
      <c r="BL359" s="41">
        <f>(BK359=BK2638)*AX359</f>
        <v>0</v>
      </c>
      <c r="BM359" s="62">
        <f>(BK359=BK2638)*AY359</f>
        <v>0</v>
      </c>
      <c r="BN359" s="62">
        <f t="shared" si="88"/>
        <v>0</v>
      </c>
      <c r="BO359" s="62">
        <f t="shared" si="89"/>
        <v>0</v>
      </c>
      <c r="BP359" s="41">
        <f>(BK359=BK2636)*AX359</f>
        <v>0</v>
      </c>
      <c r="BQ359" s="45">
        <f>(BK359=BK2636)*AY359</f>
        <v>0</v>
      </c>
      <c r="BR359" s="62">
        <f t="shared" si="91"/>
        <v>0</v>
      </c>
      <c r="BS359" s="62">
        <f t="shared" si="92"/>
        <v>0</v>
      </c>
      <c r="BT359" s="40">
        <f>(J19-BI359)*J10</f>
        <v>-2893500</v>
      </c>
      <c r="BU359" s="40">
        <f>(J21-BJ359)*J12</f>
        <v>2413000</v>
      </c>
      <c r="BV359" s="47"/>
      <c r="BW359" s="47"/>
      <c r="BX359" s="1"/>
      <c r="BY359" s="1"/>
      <c r="BZ359" s="1"/>
      <c r="CE359" s="4"/>
      <c r="CF359" s="5"/>
      <c r="CH359" s="1"/>
      <c r="CI359" s="1"/>
      <c r="CJ359" s="1"/>
      <c r="CK359" s="1"/>
      <c r="CL359" s="1"/>
      <c r="CM359" s="1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</row>
    <row r="360" spans="2:123" ht="21" customHeight="1" x14ac:dyDescent="0.25">
      <c r="B360" s="25">
        <f t="shared" si="80"/>
        <v>29885</v>
      </c>
      <c r="C360" s="26">
        <f t="shared" si="81"/>
        <v>46.564885496183209</v>
      </c>
      <c r="D360" s="27">
        <f t="shared" si="82"/>
        <v>427</v>
      </c>
      <c r="E360" s="27">
        <f t="shared" si="83"/>
        <v>9.17</v>
      </c>
      <c r="F360" s="26">
        <f t="shared" si="84"/>
        <v>427000</v>
      </c>
      <c r="G360" s="26">
        <f t="shared" si="85"/>
        <v>917000</v>
      </c>
      <c r="H360" s="7"/>
      <c r="I360" s="3"/>
      <c r="J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41">
        <v>29885</v>
      </c>
      <c r="AY360" s="40">
        <f t="shared" si="90"/>
        <v>46.564885496183209</v>
      </c>
      <c r="AZ360" s="40">
        <f>BI360*K36</f>
        <v>427000</v>
      </c>
      <c r="BA360" s="40"/>
      <c r="BB360" s="40"/>
      <c r="BC360" s="40">
        <f>K41*BJ360</f>
        <v>917000</v>
      </c>
      <c r="BD360" s="40"/>
      <c r="BE360" s="40"/>
      <c r="BF360" s="40">
        <f t="shared" si="86"/>
        <v>490000</v>
      </c>
      <c r="BG360" s="41">
        <f>(AY360=AY2636)*AX360</f>
        <v>0</v>
      </c>
      <c r="BH360" s="41">
        <f>(AY360=AY2638)*AX360</f>
        <v>0</v>
      </c>
      <c r="BI360" s="42">
        <v>427</v>
      </c>
      <c r="BJ360" s="42">
        <v>9.17</v>
      </c>
      <c r="BK360" s="40">
        <f t="shared" si="87"/>
        <v>-494000.00000000047</v>
      </c>
      <c r="BL360" s="41">
        <f>(BK360=BK2638)*AX360</f>
        <v>0</v>
      </c>
      <c r="BM360" s="62">
        <f>(BK360=BK2638)*AY360</f>
        <v>0</v>
      </c>
      <c r="BN360" s="62">
        <f t="shared" si="88"/>
        <v>0</v>
      </c>
      <c r="BO360" s="62">
        <f t="shared" si="89"/>
        <v>0</v>
      </c>
      <c r="BP360" s="41">
        <f>(BK360=BK2636)*AX360</f>
        <v>0</v>
      </c>
      <c r="BQ360" s="45">
        <f>(BK360=BK2636)*AY360</f>
        <v>0</v>
      </c>
      <c r="BR360" s="62">
        <f t="shared" si="91"/>
        <v>0</v>
      </c>
      <c r="BS360" s="62">
        <f t="shared" si="92"/>
        <v>0</v>
      </c>
      <c r="BT360" s="40">
        <f>(J19-BI360)*J10</f>
        <v>-2899000</v>
      </c>
      <c r="BU360" s="40">
        <f>(J21-BJ360)*J12</f>
        <v>2404999.9999999995</v>
      </c>
      <c r="BV360" s="47"/>
      <c r="BW360" s="47"/>
      <c r="BX360" s="1"/>
      <c r="BY360" s="1"/>
      <c r="BZ360" s="1"/>
      <c r="CE360" s="4"/>
      <c r="CF360" s="5"/>
      <c r="CH360" s="1"/>
      <c r="CI360" s="1"/>
      <c r="CJ360" s="1"/>
      <c r="CK360" s="1"/>
      <c r="CL360" s="1"/>
      <c r="CM360" s="1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</row>
    <row r="361" spans="2:123" ht="21" customHeight="1" x14ac:dyDescent="0.25">
      <c r="B361" s="25">
        <f t="shared" si="80"/>
        <v>29892</v>
      </c>
      <c r="C361" s="26">
        <f t="shared" si="81"/>
        <v>46.916082383873793</v>
      </c>
      <c r="D361" s="27">
        <f t="shared" si="82"/>
        <v>428.25</v>
      </c>
      <c r="E361" s="27">
        <f t="shared" si="83"/>
        <v>9.1280000000000001</v>
      </c>
      <c r="F361" s="26">
        <f t="shared" si="84"/>
        <v>428250</v>
      </c>
      <c r="G361" s="26">
        <f t="shared" si="85"/>
        <v>912800</v>
      </c>
      <c r="H361" s="7"/>
      <c r="I361" s="3"/>
      <c r="J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41">
        <v>29892</v>
      </c>
      <c r="AY361" s="40">
        <f t="shared" si="90"/>
        <v>46.916082383873793</v>
      </c>
      <c r="AZ361" s="40">
        <f>BI361*K36</f>
        <v>428250</v>
      </c>
      <c r="BA361" s="40"/>
      <c r="BB361" s="40"/>
      <c r="BC361" s="40">
        <f>K41*BJ361</f>
        <v>912800</v>
      </c>
      <c r="BD361" s="40"/>
      <c r="BE361" s="40"/>
      <c r="BF361" s="40">
        <f t="shared" si="86"/>
        <v>484550</v>
      </c>
      <c r="BG361" s="41">
        <f>(AY361=AY2636)*AX361</f>
        <v>0</v>
      </c>
      <c r="BH361" s="41">
        <f>(AY361=AY2638)*AX361</f>
        <v>0</v>
      </c>
      <c r="BI361" s="42">
        <v>428.25</v>
      </c>
      <c r="BJ361" s="42">
        <v>9.1280000000000001</v>
      </c>
      <c r="BK361" s="40">
        <f t="shared" si="87"/>
        <v>-488550</v>
      </c>
      <c r="BL361" s="41">
        <f>(BK361=BK2638)*AX361</f>
        <v>0</v>
      </c>
      <c r="BM361" s="62">
        <f>(BK361=BK2638)*AY361</f>
        <v>0</v>
      </c>
      <c r="BN361" s="62">
        <f t="shared" si="88"/>
        <v>0</v>
      </c>
      <c r="BO361" s="62">
        <f t="shared" si="89"/>
        <v>0</v>
      </c>
      <c r="BP361" s="41">
        <f>(BK361=BK2636)*AX361</f>
        <v>0</v>
      </c>
      <c r="BQ361" s="45">
        <f>(BK361=BK2636)*AY361</f>
        <v>0</v>
      </c>
      <c r="BR361" s="62">
        <f t="shared" si="91"/>
        <v>0</v>
      </c>
      <c r="BS361" s="62">
        <f t="shared" si="92"/>
        <v>0</v>
      </c>
      <c r="BT361" s="40">
        <f>(J19-BI361)*J10</f>
        <v>-2897750</v>
      </c>
      <c r="BU361" s="40">
        <f>(J21-BJ361)*J12</f>
        <v>2409200</v>
      </c>
      <c r="BV361" s="47"/>
      <c r="BW361" s="47"/>
      <c r="BX361" s="1"/>
      <c r="BY361" s="1"/>
      <c r="BZ361" s="1"/>
      <c r="CE361" s="4"/>
      <c r="CF361" s="5"/>
      <c r="CH361" s="1"/>
      <c r="CI361" s="1"/>
      <c r="CJ361" s="1"/>
      <c r="CK361" s="1"/>
      <c r="CL361" s="1"/>
      <c r="CM361" s="1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</row>
    <row r="362" spans="2:123" ht="21" customHeight="1" x14ac:dyDescent="0.25">
      <c r="B362" s="25">
        <f t="shared" si="80"/>
        <v>29899</v>
      </c>
      <c r="C362" s="26">
        <f t="shared" si="81"/>
        <v>47.660311958405551</v>
      </c>
      <c r="D362" s="27">
        <f t="shared" si="82"/>
        <v>412.5</v>
      </c>
      <c r="E362" s="27">
        <f t="shared" si="83"/>
        <v>8.6549999999999994</v>
      </c>
      <c r="F362" s="26">
        <f t="shared" si="84"/>
        <v>412500</v>
      </c>
      <c r="G362" s="26">
        <f t="shared" si="85"/>
        <v>865499.99999999988</v>
      </c>
      <c r="H362" s="7"/>
      <c r="I362" s="3"/>
      <c r="J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41">
        <v>29899</v>
      </c>
      <c r="AY362" s="40">
        <f t="shared" si="90"/>
        <v>47.660311958405551</v>
      </c>
      <c r="AZ362" s="40">
        <f>BI362*K36</f>
        <v>412500</v>
      </c>
      <c r="BA362" s="40"/>
      <c r="BB362" s="40"/>
      <c r="BC362" s="40">
        <f>K41*BJ362</f>
        <v>865499.99999999988</v>
      </c>
      <c r="BD362" s="40"/>
      <c r="BE362" s="40"/>
      <c r="BF362" s="40">
        <f t="shared" si="86"/>
        <v>452999.99999999988</v>
      </c>
      <c r="BG362" s="41">
        <f>(AY362=AY2636)*AX362</f>
        <v>0</v>
      </c>
      <c r="BH362" s="41">
        <f>(AY362=AY2638)*AX362</f>
        <v>0</v>
      </c>
      <c r="BI362" s="42">
        <v>412.5</v>
      </c>
      <c r="BJ362" s="42">
        <v>8.6549999999999994</v>
      </c>
      <c r="BK362" s="40">
        <f t="shared" si="87"/>
        <v>-457000</v>
      </c>
      <c r="BL362" s="41">
        <f>(BK362=BK2638)*AX362</f>
        <v>0</v>
      </c>
      <c r="BM362" s="62">
        <f>(BK362=BK2638)*AY362</f>
        <v>0</v>
      </c>
      <c r="BN362" s="62">
        <f t="shared" si="88"/>
        <v>0</v>
      </c>
      <c r="BO362" s="62">
        <f t="shared" si="89"/>
        <v>0</v>
      </c>
      <c r="BP362" s="41">
        <f>(BK362=BK2636)*AX362</f>
        <v>0</v>
      </c>
      <c r="BQ362" s="45">
        <f>(BK362=BK2636)*AY362</f>
        <v>0</v>
      </c>
      <c r="BR362" s="62">
        <f t="shared" si="91"/>
        <v>0</v>
      </c>
      <c r="BS362" s="62">
        <f t="shared" si="92"/>
        <v>0</v>
      </c>
      <c r="BT362" s="40">
        <f>(J19-BI362)*J10</f>
        <v>-2913500</v>
      </c>
      <c r="BU362" s="40">
        <f>(J21-BJ362)*J12</f>
        <v>2456500</v>
      </c>
      <c r="BV362" s="47"/>
      <c r="BW362" s="47"/>
      <c r="BX362" s="1"/>
      <c r="BY362" s="1"/>
      <c r="BZ362" s="1"/>
      <c r="CE362" s="4"/>
      <c r="CF362" s="5"/>
      <c r="CH362" s="1"/>
      <c r="CI362" s="1"/>
      <c r="CJ362" s="1"/>
      <c r="CK362" s="1"/>
      <c r="CL362" s="1"/>
      <c r="CM362" s="1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</row>
    <row r="363" spans="2:123" ht="21" customHeight="1" x14ac:dyDescent="0.25">
      <c r="B363" s="25">
        <f t="shared" si="80"/>
        <v>29906</v>
      </c>
      <c r="C363" s="26">
        <f t="shared" si="81"/>
        <v>49.203431372549019</v>
      </c>
      <c r="D363" s="27">
        <f t="shared" si="82"/>
        <v>401.5</v>
      </c>
      <c r="E363" s="27">
        <f t="shared" si="83"/>
        <v>8.16</v>
      </c>
      <c r="F363" s="26">
        <f t="shared" si="84"/>
        <v>401500</v>
      </c>
      <c r="G363" s="26">
        <f t="shared" si="85"/>
        <v>816000</v>
      </c>
      <c r="H363" s="7"/>
      <c r="I363" s="3"/>
      <c r="J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41">
        <v>29906</v>
      </c>
      <c r="AY363" s="40">
        <f t="shared" si="90"/>
        <v>49.203431372549019</v>
      </c>
      <c r="AZ363" s="40">
        <f>BI363*K36</f>
        <v>401500</v>
      </c>
      <c r="BA363" s="40"/>
      <c r="BB363" s="40"/>
      <c r="BC363" s="40">
        <f>K41*BJ363</f>
        <v>816000</v>
      </c>
      <c r="BD363" s="40"/>
      <c r="BE363" s="40"/>
      <c r="BF363" s="40">
        <f t="shared" si="86"/>
        <v>414500</v>
      </c>
      <c r="BG363" s="41">
        <f>(AY363=AY2636)*AX363</f>
        <v>0</v>
      </c>
      <c r="BH363" s="41">
        <f>(AY363=AY2638)*AX363</f>
        <v>0</v>
      </c>
      <c r="BI363" s="42">
        <v>401.5</v>
      </c>
      <c r="BJ363" s="42">
        <v>8.16</v>
      </c>
      <c r="BK363" s="40">
        <f t="shared" si="87"/>
        <v>-418500</v>
      </c>
      <c r="BL363" s="41">
        <f>(BK363=BK2638)*AX363</f>
        <v>0</v>
      </c>
      <c r="BM363" s="62">
        <f>(BK363=BK2638)*AY363</f>
        <v>0</v>
      </c>
      <c r="BN363" s="62">
        <f t="shared" si="88"/>
        <v>0</v>
      </c>
      <c r="BO363" s="62">
        <f t="shared" si="89"/>
        <v>0</v>
      </c>
      <c r="BP363" s="41">
        <f>(BK363=BK2636)*AX363</f>
        <v>0</v>
      </c>
      <c r="BQ363" s="45">
        <f>(BK363=BK2636)*AY363</f>
        <v>0</v>
      </c>
      <c r="BR363" s="62">
        <f t="shared" si="91"/>
        <v>0</v>
      </c>
      <c r="BS363" s="62">
        <f t="shared" si="92"/>
        <v>0</v>
      </c>
      <c r="BT363" s="40">
        <f>(J19-BI363)*J10</f>
        <v>-2924500</v>
      </c>
      <c r="BU363" s="40">
        <f>(J21-BJ363)*J12</f>
        <v>2506000</v>
      </c>
      <c r="BV363" s="47"/>
      <c r="BW363" s="47"/>
      <c r="BX363" s="1"/>
      <c r="BY363" s="1"/>
      <c r="BZ363" s="1"/>
      <c r="CE363" s="4"/>
      <c r="CF363" s="5"/>
      <c r="CH363" s="1"/>
      <c r="CI363" s="1"/>
      <c r="CJ363" s="1"/>
      <c r="CK363" s="1"/>
      <c r="CL363" s="1"/>
      <c r="CM363" s="1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</row>
    <row r="364" spans="2:123" ht="21" customHeight="1" x14ac:dyDescent="0.25">
      <c r="B364" s="25">
        <f t="shared" si="80"/>
        <v>29913</v>
      </c>
      <c r="C364" s="26">
        <f t="shared" si="81"/>
        <v>50.183823529411761</v>
      </c>
      <c r="D364" s="27">
        <f t="shared" si="82"/>
        <v>409.5</v>
      </c>
      <c r="E364" s="27">
        <f t="shared" si="83"/>
        <v>8.16</v>
      </c>
      <c r="F364" s="26">
        <f t="shared" si="84"/>
        <v>409500</v>
      </c>
      <c r="G364" s="26">
        <f t="shared" si="85"/>
        <v>816000</v>
      </c>
      <c r="H364" s="7"/>
      <c r="I364" s="3"/>
      <c r="J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41">
        <v>29913</v>
      </c>
      <c r="AY364" s="40">
        <f t="shared" si="90"/>
        <v>50.183823529411761</v>
      </c>
      <c r="AZ364" s="40">
        <f>BI364*K36</f>
        <v>409500</v>
      </c>
      <c r="BA364" s="40"/>
      <c r="BB364" s="40"/>
      <c r="BC364" s="40">
        <f>K41*BJ364</f>
        <v>816000</v>
      </c>
      <c r="BD364" s="40"/>
      <c r="BE364" s="40"/>
      <c r="BF364" s="40">
        <f t="shared" si="86"/>
        <v>406500</v>
      </c>
      <c r="BG364" s="41">
        <f>(AY364=AY2636)*AX364</f>
        <v>0</v>
      </c>
      <c r="BH364" s="41">
        <f>(AY364=AY2638)*AX364</f>
        <v>0</v>
      </c>
      <c r="BI364" s="42">
        <v>409.5</v>
      </c>
      <c r="BJ364" s="42">
        <v>8.16</v>
      </c>
      <c r="BK364" s="40">
        <f t="shared" si="87"/>
        <v>-410500</v>
      </c>
      <c r="BL364" s="41">
        <f>(BK364=BK2638)*AX364</f>
        <v>0</v>
      </c>
      <c r="BM364" s="62">
        <f>(BK364=BK2638)*AY364</f>
        <v>0</v>
      </c>
      <c r="BN364" s="62">
        <f t="shared" si="88"/>
        <v>0</v>
      </c>
      <c r="BO364" s="62">
        <f t="shared" si="89"/>
        <v>0</v>
      </c>
      <c r="BP364" s="41">
        <f>(BK364=BK2636)*AX364</f>
        <v>0</v>
      </c>
      <c r="BQ364" s="45">
        <f>(BK364=BK2636)*AY364</f>
        <v>0</v>
      </c>
      <c r="BR364" s="62">
        <f t="shared" si="91"/>
        <v>0</v>
      </c>
      <c r="BS364" s="62">
        <f t="shared" si="92"/>
        <v>0</v>
      </c>
      <c r="BT364" s="40">
        <f>(J19-BI364)*J10</f>
        <v>-2916500</v>
      </c>
      <c r="BU364" s="40">
        <f>(J21-BJ364)*J12</f>
        <v>2506000</v>
      </c>
      <c r="BV364" s="47"/>
      <c r="BW364" s="47"/>
      <c r="BX364" s="1"/>
      <c r="BY364" s="1"/>
      <c r="BZ364" s="1"/>
      <c r="CE364" s="4"/>
      <c r="CF364" s="5"/>
      <c r="CH364" s="1"/>
      <c r="CI364" s="1"/>
      <c r="CJ364" s="1"/>
      <c r="CK364" s="1"/>
      <c r="CL364" s="1"/>
      <c r="CM364" s="1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</row>
    <row r="365" spans="2:123" ht="21" customHeight="1" x14ac:dyDescent="0.25">
      <c r="B365" s="25">
        <f t="shared" si="80"/>
        <v>29920</v>
      </c>
      <c r="C365" s="26">
        <f t="shared" si="81"/>
        <v>47.757847533632287</v>
      </c>
      <c r="D365" s="27">
        <f t="shared" si="82"/>
        <v>426</v>
      </c>
      <c r="E365" s="27">
        <f t="shared" si="83"/>
        <v>8.92</v>
      </c>
      <c r="F365" s="26">
        <f t="shared" si="84"/>
        <v>426000</v>
      </c>
      <c r="G365" s="26">
        <f t="shared" si="85"/>
        <v>892000</v>
      </c>
      <c r="H365" s="7"/>
      <c r="I365" s="3"/>
      <c r="J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41">
        <v>29920</v>
      </c>
      <c r="AY365" s="40">
        <f t="shared" si="90"/>
        <v>47.757847533632287</v>
      </c>
      <c r="AZ365" s="40">
        <f>BI365*K36</f>
        <v>426000</v>
      </c>
      <c r="BA365" s="40"/>
      <c r="BB365" s="40"/>
      <c r="BC365" s="40">
        <f>K41*BJ365</f>
        <v>892000</v>
      </c>
      <c r="BD365" s="40"/>
      <c r="BE365" s="40"/>
      <c r="BF365" s="40">
        <f t="shared" si="86"/>
        <v>466000</v>
      </c>
      <c r="BG365" s="41">
        <f>(AY365=AY2636)*AX365</f>
        <v>0</v>
      </c>
      <c r="BH365" s="41">
        <f>(AY365=AY2638)*AX365</f>
        <v>0</v>
      </c>
      <c r="BI365" s="42">
        <v>426</v>
      </c>
      <c r="BJ365" s="42">
        <v>8.92</v>
      </c>
      <c r="BK365" s="40">
        <f t="shared" si="87"/>
        <v>-470000.00000000047</v>
      </c>
      <c r="BL365" s="41">
        <f>(BK365=BK2638)*AX365</f>
        <v>0</v>
      </c>
      <c r="BM365" s="62">
        <f>(BK365=BK2638)*AY365</f>
        <v>0</v>
      </c>
      <c r="BN365" s="62">
        <f t="shared" si="88"/>
        <v>0</v>
      </c>
      <c r="BO365" s="62">
        <f t="shared" si="89"/>
        <v>0</v>
      </c>
      <c r="BP365" s="41">
        <f>(BK365=BK2636)*AX365</f>
        <v>0</v>
      </c>
      <c r="BQ365" s="45">
        <f>(BK365=BK2636)*AY365</f>
        <v>0</v>
      </c>
      <c r="BR365" s="62">
        <f t="shared" si="91"/>
        <v>0</v>
      </c>
      <c r="BS365" s="62">
        <f t="shared" si="92"/>
        <v>0</v>
      </c>
      <c r="BT365" s="40">
        <f>(J19-BI365)*J10</f>
        <v>-2900000</v>
      </c>
      <c r="BU365" s="40">
        <f>(J21-BJ365)*J12</f>
        <v>2429999.9999999995</v>
      </c>
      <c r="BV365" s="47"/>
      <c r="BW365" s="47"/>
      <c r="BX365" s="1"/>
      <c r="BY365" s="1"/>
      <c r="BZ365" s="1"/>
      <c r="CE365" s="4"/>
      <c r="CF365" s="5"/>
      <c r="CH365" s="1"/>
      <c r="CI365" s="1"/>
      <c r="CJ365" s="1"/>
      <c r="CK365" s="1"/>
      <c r="CL365" s="1"/>
      <c r="CM365" s="1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</row>
    <row r="366" spans="2:123" ht="21" customHeight="1" x14ac:dyDescent="0.25">
      <c r="B366" s="25">
        <f t="shared" si="80"/>
        <v>29927</v>
      </c>
      <c r="C366" s="26">
        <f t="shared" si="81"/>
        <v>47.980093676814995</v>
      </c>
      <c r="D366" s="27">
        <f t="shared" si="82"/>
        <v>409.75</v>
      </c>
      <c r="E366" s="27">
        <f t="shared" si="83"/>
        <v>8.5399999999999991</v>
      </c>
      <c r="F366" s="26">
        <f t="shared" si="84"/>
        <v>409750</v>
      </c>
      <c r="G366" s="26">
        <f t="shared" si="85"/>
        <v>853999.99999999988</v>
      </c>
      <c r="H366" s="7"/>
      <c r="I366" s="3"/>
      <c r="J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41">
        <v>29927</v>
      </c>
      <c r="AY366" s="40">
        <f t="shared" si="90"/>
        <v>47.980093676814995</v>
      </c>
      <c r="AZ366" s="40">
        <f>BI366*K36</f>
        <v>409750</v>
      </c>
      <c r="BA366" s="40"/>
      <c r="BB366" s="40"/>
      <c r="BC366" s="40">
        <f>K41*BJ366</f>
        <v>853999.99999999988</v>
      </c>
      <c r="BD366" s="40"/>
      <c r="BE366" s="40"/>
      <c r="BF366" s="40">
        <f t="shared" si="86"/>
        <v>444249.99999999988</v>
      </c>
      <c r="BG366" s="41">
        <f>(AY366=AY2636)*AX366</f>
        <v>0</v>
      </c>
      <c r="BH366" s="41">
        <f>(AY366=AY2638)*AX366</f>
        <v>0</v>
      </c>
      <c r="BI366" s="42">
        <v>409.75</v>
      </c>
      <c r="BJ366" s="42">
        <v>8.5399999999999991</v>
      </c>
      <c r="BK366" s="40">
        <f t="shared" si="87"/>
        <v>-448250</v>
      </c>
      <c r="BL366" s="41">
        <f>(BK366=BK2638)*AX366</f>
        <v>0</v>
      </c>
      <c r="BM366" s="62">
        <f>(BK366=BK2638)*AY366</f>
        <v>0</v>
      </c>
      <c r="BN366" s="62">
        <f t="shared" si="88"/>
        <v>0</v>
      </c>
      <c r="BO366" s="62">
        <f t="shared" si="89"/>
        <v>0</v>
      </c>
      <c r="BP366" s="41">
        <f>(BK366=BK2636)*AX366</f>
        <v>0</v>
      </c>
      <c r="BQ366" s="45">
        <f>(BK366=BK2636)*AY366</f>
        <v>0</v>
      </c>
      <c r="BR366" s="62">
        <f t="shared" si="91"/>
        <v>0</v>
      </c>
      <c r="BS366" s="62">
        <f t="shared" si="92"/>
        <v>0</v>
      </c>
      <c r="BT366" s="40">
        <f>(J19-BI366)*J10</f>
        <v>-2916250</v>
      </c>
      <c r="BU366" s="40">
        <f>(J21-BJ366)*J12</f>
        <v>2468000</v>
      </c>
      <c r="BV366" s="47"/>
      <c r="BW366" s="47"/>
      <c r="BX366" s="1"/>
      <c r="BY366" s="1"/>
      <c r="BZ366" s="1"/>
      <c r="CE366" s="4"/>
      <c r="CF366" s="5"/>
      <c r="CH366" s="1"/>
      <c r="CI366" s="1"/>
      <c r="CJ366" s="1"/>
      <c r="CK366" s="1"/>
      <c r="CL366" s="1"/>
      <c r="CM366" s="1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</row>
    <row r="367" spans="2:123" ht="21" customHeight="1" x14ac:dyDescent="0.25">
      <c r="B367" s="25">
        <f t="shared" si="80"/>
        <v>29934</v>
      </c>
      <c r="C367" s="26">
        <f t="shared" si="81"/>
        <v>46.608744394618832</v>
      </c>
      <c r="D367" s="27">
        <f t="shared" si="82"/>
        <v>415.75</v>
      </c>
      <c r="E367" s="27">
        <f t="shared" si="83"/>
        <v>8.92</v>
      </c>
      <c r="F367" s="26">
        <f t="shared" si="84"/>
        <v>415750</v>
      </c>
      <c r="G367" s="26">
        <f t="shared" si="85"/>
        <v>892000</v>
      </c>
      <c r="H367" s="7"/>
      <c r="I367" s="3"/>
      <c r="J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41">
        <v>29934</v>
      </c>
      <c r="AY367" s="40">
        <f t="shared" si="90"/>
        <v>46.608744394618832</v>
      </c>
      <c r="AZ367" s="40">
        <f>BI367*K36</f>
        <v>415750</v>
      </c>
      <c r="BA367" s="40"/>
      <c r="BB367" s="40"/>
      <c r="BC367" s="40">
        <f>K41*BJ367</f>
        <v>892000</v>
      </c>
      <c r="BD367" s="40"/>
      <c r="BE367" s="40"/>
      <c r="BF367" s="40">
        <f t="shared" si="86"/>
        <v>476250</v>
      </c>
      <c r="BG367" s="41">
        <f>(AY367=AY2636)*AX367</f>
        <v>0</v>
      </c>
      <c r="BH367" s="41">
        <f>(AY367=AY2638)*AX367</f>
        <v>0</v>
      </c>
      <c r="BI367" s="42">
        <v>415.75</v>
      </c>
      <c r="BJ367" s="42">
        <v>8.92</v>
      </c>
      <c r="BK367" s="40">
        <f t="shared" si="87"/>
        <v>-480250.00000000047</v>
      </c>
      <c r="BL367" s="41">
        <f>(BK367=BK2638)*AX367</f>
        <v>0</v>
      </c>
      <c r="BM367" s="62">
        <f>(BK367=BK2638)*AY367</f>
        <v>0</v>
      </c>
      <c r="BN367" s="62">
        <f t="shared" si="88"/>
        <v>0</v>
      </c>
      <c r="BO367" s="62">
        <f t="shared" si="89"/>
        <v>0</v>
      </c>
      <c r="BP367" s="41">
        <f>(BK367=BK2636)*AX367</f>
        <v>0</v>
      </c>
      <c r="BQ367" s="45">
        <f>(BK367=BK2636)*AY367</f>
        <v>0</v>
      </c>
      <c r="BR367" s="62">
        <f t="shared" si="91"/>
        <v>0</v>
      </c>
      <c r="BS367" s="62">
        <f t="shared" si="92"/>
        <v>0</v>
      </c>
      <c r="BT367" s="40">
        <f>(J19-BI367)*J10</f>
        <v>-2910250</v>
      </c>
      <c r="BU367" s="40">
        <f>(J21-BJ367)*J12</f>
        <v>2429999.9999999995</v>
      </c>
      <c r="BV367" s="47"/>
      <c r="BW367" s="47"/>
      <c r="BX367" s="1"/>
      <c r="BY367" s="1"/>
      <c r="BZ367" s="1"/>
      <c r="CE367" s="4"/>
      <c r="CF367" s="5"/>
      <c r="CH367" s="1"/>
      <c r="CI367" s="1"/>
      <c r="CJ367" s="1"/>
      <c r="CK367" s="1"/>
      <c r="CL367" s="1"/>
      <c r="CM367" s="1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</row>
    <row r="368" spans="2:123" ht="21" customHeight="1" x14ac:dyDescent="0.25">
      <c r="B368" s="25">
        <f t="shared" si="80"/>
        <v>29941</v>
      </c>
      <c r="C368" s="26">
        <f t="shared" si="81"/>
        <v>48.705738705738703</v>
      </c>
      <c r="D368" s="27">
        <f t="shared" si="82"/>
        <v>398.9</v>
      </c>
      <c r="E368" s="27">
        <f t="shared" si="83"/>
        <v>8.19</v>
      </c>
      <c r="F368" s="26">
        <f t="shared" si="84"/>
        <v>398900</v>
      </c>
      <c r="G368" s="26">
        <f t="shared" si="85"/>
        <v>819000</v>
      </c>
      <c r="H368" s="7"/>
      <c r="I368" s="3"/>
      <c r="J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41">
        <v>29941</v>
      </c>
      <c r="AY368" s="40">
        <f t="shared" si="90"/>
        <v>48.705738705738703</v>
      </c>
      <c r="AZ368" s="40">
        <f>BI368*K36</f>
        <v>398900</v>
      </c>
      <c r="BA368" s="40"/>
      <c r="BB368" s="40"/>
      <c r="BC368" s="40">
        <f>K41*BJ368</f>
        <v>819000</v>
      </c>
      <c r="BD368" s="40"/>
      <c r="BE368" s="40"/>
      <c r="BF368" s="40">
        <f t="shared" si="86"/>
        <v>420100</v>
      </c>
      <c r="BG368" s="41">
        <f>(AY368=AY2636)*AX368</f>
        <v>0</v>
      </c>
      <c r="BH368" s="41">
        <f>(AY368=AY2638)*AX368</f>
        <v>0</v>
      </c>
      <c r="BI368" s="42">
        <v>398.9</v>
      </c>
      <c r="BJ368" s="42">
        <v>8.19</v>
      </c>
      <c r="BK368" s="40">
        <f t="shared" si="87"/>
        <v>-424100</v>
      </c>
      <c r="BL368" s="41">
        <f>(BK368=BK2638)*AX368</f>
        <v>0</v>
      </c>
      <c r="BM368" s="62">
        <f>(BK368=BK2638)*AY368</f>
        <v>0</v>
      </c>
      <c r="BN368" s="62">
        <f t="shared" si="88"/>
        <v>0</v>
      </c>
      <c r="BO368" s="62">
        <f t="shared" si="89"/>
        <v>0</v>
      </c>
      <c r="BP368" s="41">
        <f>(BK368=BK2636)*AX368</f>
        <v>0</v>
      </c>
      <c r="BQ368" s="45">
        <f>(BK368=BK2636)*AY368</f>
        <v>0</v>
      </c>
      <c r="BR368" s="62">
        <f t="shared" si="91"/>
        <v>0</v>
      </c>
      <c r="BS368" s="62">
        <f t="shared" si="92"/>
        <v>0</v>
      </c>
      <c r="BT368" s="40">
        <f>(J19-BI368)*J10</f>
        <v>-2927100</v>
      </c>
      <c r="BU368" s="40">
        <f>(J21-BJ368)*J12</f>
        <v>2503000</v>
      </c>
      <c r="BV368" s="47"/>
      <c r="BW368" s="47"/>
      <c r="BX368" s="1"/>
      <c r="BY368" s="1"/>
      <c r="BZ368" s="1"/>
      <c r="CE368" s="4"/>
      <c r="CF368" s="5"/>
      <c r="CH368" s="1"/>
      <c r="CI368" s="1"/>
      <c r="CJ368" s="1"/>
      <c r="CK368" s="1"/>
      <c r="CL368" s="1"/>
      <c r="CM368" s="1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</row>
    <row r="369" spans="2:123" ht="21" customHeight="1" x14ac:dyDescent="0.25">
      <c r="B369" s="25">
        <f t="shared" si="80"/>
        <v>29948</v>
      </c>
      <c r="C369" s="26">
        <f t="shared" si="81"/>
        <v>48.606060606060609</v>
      </c>
      <c r="D369" s="27">
        <f t="shared" si="82"/>
        <v>401</v>
      </c>
      <c r="E369" s="27">
        <f t="shared" si="83"/>
        <v>8.25</v>
      </c>
      <c r="F369" s="26">
        <f t="shared" si="84"/>
        <v>401000</v>
      </c>
      <c r="G369" s="26">
        <f t="shared" si="85"/>
        <v>825000</v>
      </c>
      <c r="H369" s="7"/>
      <c r="I369" s="3"/>
      <c r="J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41">
        <v>29948</v>
      </c>
      <c r="AY369" s="40">
        <f t="shared" si="90"/>
        <v>48.606060606060609</v>
      </c>
      <c r="AZ369" s="40">
        <f>BI369*K36</f>
        <v>401000</v>
      </c>
      <c r="BA369" s="40"/>
      <c r="BB369" s="40"/>
      <c r="BC369" s="40">
        <f>K41*BJ369</f>
        <v>825000</v>
      </c>
      <c r="BD369" s="40"/>
      <c r="BE369" s="40"/>
      <c r="BF369" s="40">
        <f t="shared" si="86"/>
        <v>424000</v>
      </c>
      <c r="BG369" s="41">
        <f>(AY369=AY2636)*AX369</f>
        <v>0</v>
      </c>
      <c r="BH369" s="41">
        <f>(AY369=AY2638)*AX369</f>
        <v>0</v>
      </c>
      <c r="BI369" s="42">
        <v>401</v>
      </c>
      <c r="BJ369" s="42">
        <v>8.25</v>
      </c>
      <c r="BK369" s="40">
        <f t="shared" si="87"/>
        <v>-428000</v>
      </c>
      <c r="BL369" s="41">
        <f>(BK369=BK2638)*AX369</f>
        <v>0</v>
      </c>
      <c r="BM369" s="62">
        <f>(BK369=BK2638)*AY369</f>
        <v>0</v>
      </c>
      <c r="BN369" s="62">
        <f t="shared" si="88"/>
        <v>0</v>
      </c>
      <c r="BO369" s="62">
        <f t="shared" si="89"/>
        <v>0</v>
      </c>
      <c r="BP369" s="41">
        <f>(BK369=BK2636)*AX369</f>
        <v>0</v>
      </c>
      <c r="BQ369" s="45">
        <f>(BK369=BK2636)*AY369</f>
        <v>0</v>
      </c>
      <c r="BR369" s="62">
        <f t="shared" si="91"/>
        <v>0</v>
      </c>
      <c r="BS369" s="62">
        <f t="shared" si="92"/>
        <v>0</v>
      </c>
      <c r="BT369" s="40">
        <f>(J19-BI369)*J10</f>
        <v>-2925000</v>
      </c>
      <c r="BU369" s="40">
        <f>(J21-BJ369)*J12</f>
        <v>2497000</v>
      </c>
      <c r="BV369" s="47"/>
      <c r="BW369" s="47"/>
      <c r="BX369" s="1"/>
      <c r="BY369" s="1"/>
      <c r="BZ369" s="1"/>
      <c r="CE369" s="4"/>
      <c r="CF369" s="5"/>
      <c r="CH369" s="1"/>
      <c r="CI369" s="1"/>
      <c r="CJ369" s="1"/>
      <c r="CK369" s="1"/>
      <c r="CL369" s="1"/>
      <c r="CM369" s="1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</row>
    <row r="370" spans="2:123" ht="21" customHeight="1" x14ac:dyDescent="0.25">
      <c r="B370" s="25">
        <f t="shared" si="80"/>
        <v>29955</v>
      </c>
      <c r="C370" s="26">
        <f t="shared" si="81"/>
        <v>48.106971153846153</v>
      </c>
      <c r="D370" s="27">
        <f t="shared" si="82"/>
        <v>400.25</v>
      </c>
      <c r="E370" s="27">
        <f t="shared" si="83"/>
        <v>8.32</v>
      </c>
      <c r="F370" s="26">
        <f t="shared" si="84"/>
        <v>400250</v>
      </c>
      <c r="G370" s="26">
        <f t="shared" si="85"/>
        <v>832000</v>
      </c>
      <c r="H370" s="7"/>
      <c r="I370" s="3"/>
      <c r="J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41">
        <v>29955</v>
      </c>
      <c r="AY370" s="40">
        <f t="shared" si="90"/>
        <v>48.106971153846153</v>
      </c>
      <c r="AZ370" s="40">
        <f>BI370*K36</f>
        <v>400250</v>
      </c>
      <c r="BA370" s="40"/>
      <c r="BB370" s="40"/>
      <c r="BC370" s="40">
        <f>K41*BJ370</f>
        <v>832000</v>
      </c>
      <c r="BD370" s="40"/>
      <c r="BE370" s="40"/>
      <c r="BF370" s="40">
        <f t="shared" si="86"/>
        <v>431750</v>
      </c>
      <c r="BG370" s="41">
        <f>(AY370=AY2636)*AX370</f>
        <v>0</v>
      </c>
      <c r="BH370" s="41">
        <f>(AY370=AY2638)*AX370</f>
        <v>0</v>
      </c>
      <c r="BI370" s="42">
        <v>400.25</v>
      </c>
      <c r="BJ370" s="42">
        <v>8.32</v>
      </c>
      <c r="BK370" s="40">
        <f t="shared" si="87"/>
        <v>-435750</v>
      </c>
      <c r="BL370" s="41">
        <f>(BK370=BK2638)*AX370</f>
        <v>0</v>
      </c>
      <c r="BM370" s="62">
        <f>(BK370=BK2638)*AY370</f>
        <v>0</v>
      </c>
      <c r="BN370" s="62">
        <f t="shared" si="88"/>
        <v>0</v>
      </c>
      <c r="BO370" s="62">
        <f t="shared" si="89"/>
        <v>0</v>
      </c>
      <c r="BP370" s="41">
        <f>(BK370=BK2636)*AX370</f>
        <v>0</v>
      </c>
      <c r="BQ370" s="45">
        <f>(BK370=BK2636)*AY370</f>
        <v>0</v>
      </c>
      <c r="BR370" s="62">
        <f t="shared" si="91"/>
        <v>0</v>
      </c>
      <c r="BS370" s="62">
        <f t="shared" si="92"/>
        <v>0</v>
      </c>
      <c r="BT370" s="40">
        <f>(J19-BI370)*J10</f>
        <v>-2925750</v>
      </c>
      <c r="BU370" s="40">
        <f>(J21-BJ370)*J12</f>
        <v>2490000</v>
      </c>
      <c r="BV370" s="47"/>
      <c r="BW370" s="47"/>
      <c r="BX370" s="1"/>
      <c r="BY370" s="1"/>
      <c r="BZ370" s="1"/>
      <c r="CE370" s="4"/>
      <c r="CF370" s="5"/>
      <c r="CH370" s="1"/>
      <c r="CI370" s="1"/>
      <c r="CJ370" s="1"/>
      <c r="CK370" s="1"/>
      <c r="CL370" s="1"/>
      <c r="CM370" s="1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</row>
    <row r="371" spans="2:123" ht="21" customHeight="1" x14ac:dyDescent="0.25">
      <c r="B371" s="25">
        <f t="shared" si="80"/>
        <v>29962</v>
      </c>
      <c r="C371" s="26">
        <f t="shared" si="81"/>
        <v>48.435504469987229</v>
      </c>
      <c r="D371" s="27">
        <f t="shared" si="82"/>
        <v>379.25</v>
      </c>
      <c r="E371" s="27">
        <f t="shared" si="83"/>
        <v>7.83</v>
      </c>
      <c r="F371" s="26">
        <f t="shared" si="84"/>
        <v>379250</v>
      </c>
      <c r="G371" s="26">
        <f t="shared" si="85"/>
        <v>783000</v>
      </c>
      <c r="H371" s="7"/>
      <c r="I371" s="3"/>
      <c r="J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41">
        <v>29962</v>
      </c>
      <c r="AY371" s="40">
        <f t="shared" si="90"/>
        <v>48.435504469987229</v>
      </c>
      <c r="AZ371" s="40">
        <f>BI371*K36</f>
        <v>379250</v>
      </c>
      <c r="BA371" s="40"/>
      <c r="BB371" s="40"/>
      <c r="BC371" s="40">
        <f>K41*BJ371</f>
        <v>783000</v>
      </c>
      <c r="BD371" s="40"/>
      <c r="BE371" s="40"/>
      <c r="BF371" s="40">
        <f t="shared" si="86"/>
        <v>403750</v>
      </c>
      <c r="BG371" s="41">
        <f>(AY371=AY2636)*AX371</f>
        <v>0</v>
      </c>
      <c r="BH371" s="41">
        <f>(AY371=AY2638)*AX371</f>
        <v>0</v>
      </c>
      <c r="BI371" s="42">
        <v>379.25</v>
      </c>
      <c r="BJ371" s="42">
        <v>7.83</v>
      </c>
      <c r="BK371" s="40">
        <f t="shared" si="87"/>
        <v>-407750</v>
      </c>
      <c r="BL371" s="41">
        <f>(BK371=BK2638)*AX371</f>
        <v>0</v>
      </c>
      <c r="BM371" s="62">
        <f>(BK371=BK2638)*AY371</f>
        <v>0</v>
      </c>
      <c r="BN371" s="62">
        <f t="shared" si="88"/>
        <v>0</v>
      </c>
      <c r="BO371" s="62">
        <f t="shared" si="89"/>
        <v>0</v>
      </c>
      <c r="BP371" s="41">
        <f>(BK371=BK2636)*AX371</f>
        <v>0</v>
      </c>
      <c r="BQ371" s="45">
        <f>(BK371=BK2636)*AY371</f>
        <v>0</v>
      </c>
      <c r="BR371" s="62">
        <f t="shared" si="91"/>
        <v>0</v>
      </c>
      <c r="BS371" s="62">
        <f t="shared" si="92"/>
        <v>0</v>
      </c>
      <c r="BT371" s="40">
        <f>(J19-BI371)*J10</f>
        <v>-2946750</v>
      </c>
      <c r="BU371" s="40">
        <f>(J21-BJ371)*J12</f>
        <v>2539000</v>
      </c>
      <c r="BV371" s="47"/>
      <c r="BW371" s="47"/>
      <c r="BX371" s="1"/>
      <c r="BY371" s="1"/>
      <c r="BZ371" s="1"/>
      <c r="CE371" s="4"/>
      <c r="CF371" s="5"/>
      <c r="CH371" s="1"/>
      <c r="CI371" s="1"/>
      <c r="CJ371" s="1"/>
      <c r="CK371" s="1"/>
      <c r="CL371" s="1"/>
      <c r="CM371" s="1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</row>
    <row r="372" spans="2:123" ht="21" customHeight="1" x14ac:dyDescent="0.25">
      <c r="B372" s="25">
        <f t="shared" si="80"/>
        <v>29969</v>
      </c>
      <c r="C372" s="26">
        <f t="shared" si="81"/>
        <v>47.813688212927758</v>
      </c>
      <c r="D372" s="27">
        <f t="shared" si="82"/>
        <v>377.25</v>
      </c>
      <c r="E372" s="27">
        <f t="shared" si="83"/>
        <v>7.89</v>
      </c>
      <c r="F372" s="26">
        <f t="shared" si="84"/>
        <v>377250</v>
      </c>
      <c r="G372" s="26">
        <f t="shared" si="85"/>
        <v>789000</v>
      </c>
      <c r="H372" s="7"/>
      <c r="I372" s="3"/>
      <c r="J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41">
        <v>29969</v>
      </c>
      <c r="AY372" s="40">
        <f t="shared" si="90"/>
        <v>47.813688212927758</v>
      </c>
      <c r="AZ372" s="40">
        <f>BI372*K36</f>
        <v>377250</v>
      </c>
      <c r="BA372" s="40"/>
      <c r="BB372" s="40"/>
      <c r="BC372" s="40">
        <f>K41*BJ372</f>
        <v>789000</v>
      </c>
      <c r="BD372" s="40"/>
      <c r="BE372" s="40"/>
      <c r="BF372" s="40">
        <f t="shared" si="86"/>
        <v>411750</v>
      </c>
      <c r="BG372" s="41">
        <f>(AY372=AY2636)*AX372</f>
        <v>0</v>
      </c>
      <c r="BH372" s="41">
        <f>(AY372=AY2638)*AX372</f>
        <v>0</v>
      </c>
      <c r="BI372" s="42">
        <v>377.25</v>
      </c>
      <c r="BJ372" s="42">
        <v>7.89</v>
      </c>
      <c r="BK372" s="40">
        <f t="shared" si="87"/>
        <v>-415750</v>
      </c>
      <c r="BL372" s="41">
        <f>(BK372=BK2638)*AX372</f>
        <v>0</v>
      </c>
      <c r="BM372" s="62">
        <f>(BK372=BK2638)*AY372</f>
        <v>0</v>
      </c>
      <c r="BN372" s="62">
        <f t="shared" si="88"/>
        <v>0</v>
      </c>
      <c r="BO372" s="62">
        <f t="shared" si="89"/>
        <v>0</v>
      </c>
      <c r="BP372" s="41">
        <f>(BK372=BK2636)*AX372</f>
        <v>0</v>
      </c>
      <c r="BQ372" s="45">
        <f>(BK372=BK2636)*AY372</f>
        <v>0</v>
      </c>
      <c r="BR372" s="62">
        <f t="shared" si="91"/>
        <v>0</v>
      </c>
      <c r="BS372" s="62">
        <f t="shared" si="92"/>
        <v>0</v>
      </c>
      <c r="BT372" s="40">
        <f>(J19-BI372)*J10</f>
        <v>-2948750</v>
      </c>
      <c r="BU372" s="40">
        <f>(J21-BJ372)*J12</f>
        <v>2533000</v>
      </c>
      <c r="BV372" s="47"/>
      <c r="BW372" s="47"/>
      <c r="BX372" s="1"/>
      <c r="BY372" s="1"/>
      <c r="BZ372" s="1"/>
      <c r="CE372" s="4"/>
      <c r="CF372" s="5"/>
      <c r="CH372" s="1"/>
      <c r="CI372" s="1"/>
      <c r="CJ372" s="1"/>
      <c r="CK372" s="1"/>
      <c r="CL372" s="1"/>
      <c r="CM372" s="1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</row>
    <row r="373" spans="2:123" ht="21" customHeight="1" x14ac:dyDescent="0.25">
      <c r="B373" s="25">
        <f t="shared" si="80"/>
        <v>29976</v>
      </c>
      <c r="C373" s="26">
        <f t="shared" si="81"/>
        <v>46.739130434782609</v>
      </c>
      <c r="D373" s="27">
        <f t="shared" si="82"/>
        <v>387</v>
      </c>
      <c r="E373" s="27">
        <f t="shared" si="83"/>
        <v>8.2799999999999994</v>
      </c>
      <c r="F373" s="26">
        <f t="shared" si="84"/>
        <v>387000</v>
      </c>
      <c r="G373" s="26">
        <f t="shared" si="85"/>
        <v>827999.99999999988</v>
      </c>
      <c r="H373" s="7"/>
      <c r="I373" s="3"/>
      <c r="J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41">
        <v>29976</v>
      </c>
      <c r="AY373" s="40">
        <f t="shared" si="90"/>
        <v>46.739130434782609</v>
      </c>
      <c r="AZ373" s="40">
        <f>BI373*K36</f>
        <v>387000</v>
      </c>
      <c r="BA373" s="40"/>
      <c r="BB373" s="40"/>
      <c r="BC373" s="40">
        <f>K41*BJ373</f>
        <v>827999.99999999988</v>
      </c>
      <c r="BD373" s="40"/>
      <c r="BE373" s="40"/>
      <c r="BF373" s="40">
        <f t="shared" si="86"/>
        <v>440999.99999999988</v>
      </c>
      <c r="BG373" s="41">
        <f>(AY373=AY2636)*AX373</f>
        <v>0</v>
      </c>
      <c r="BH373" s="41">
        <f>(AY373=AY2638)*AX373</f>
        <v>0</v>
      </c>
      <c r="BI373" s="42">
        <v>387</v>
      </c>
      <c r="BJ373" s="42">
        <v>8.2799999999999994</v>
      </c>
      <c r="BK373" s="40">
        <f t="shared" si="87"/>
        <v>-445000</v>
      </c>
      <c r="BL373" s="41">
        <f>(BK373=BK2638)*AX373</f>
        <v>0</v>
      </c>
      <c r="BM373" s="62">
        <f>(BK373=BK2638)*AY373</f>
        <v>0</v>
      </c>
      <c r="BN373" s="62">
        <f t="shared" si="88"/>
        <v>0</v>
      </c>
      <c r="BO373" s="62">
        <f t="shared" si="89"/>
        <v>0</v>
      </c>
      <c r="BP373" s="41">
        <f>(BK373=BK2636)*AX373</f>
        <v>0</v>
      </c>
      <c r="BQ373" s="45">
        <f>(BK373=BK2636)*AY373</f>
        <v>0</v>
      </c>
      <c r="BR373" s="62">
        <f t="shared" si="91"/>
        <v>0</v>
      </c>
      <c r="BS373" s="62">
        <f t="shared" si="92"/>
        <v>0</v>
      </c>
      <c r="BT373" s="40">
        <f>(J19-BI373)*J10</f>
        <v>-2939000</v>
      </c>
      <c r="BU373" s="40">
        <f>(J21-BJ373)*J12</f>
        <v>2494000</v>
      </c>
      <c r="BV373" s="47"/>
      <c r="BW373" s="47"/>
      <c r="BX373" s="1"/>
      <c r="BY373" s="1"/>
      <c r="BZ373" s="1"/>
      <c r="CE373" s="4"/>
      <c r="CF373" s="5"/>
      <c r="CH373" s="1"/>
      <c r="CI373" s="1"/>
      <c r="CJ373" s="1"/>
      <c r="CK373" s="1"/>
      <c r="CL373" s="1"/>
      <c r="CM373" s="1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</row>
    <row r="374" spans="2:123" ht="21" customHeight="1" x14ac:dyDescent="0.25">
      <c r="B374" s="25">
        <f t="shared" si="80"/>
        <v>29983</v>
      </c>
      <c r="C374" s="26">
        <f t="shared" si="81"/>
        <v>45.3125</v>
      </c>
      <c r="D374" s="27">
        <f t="shared" si="82"/>
        <v>384.25</v>
      </c>
      <c r="E374" s="27">
        <f t="shared" si="83"/>
        <v>8.48</v>
      </c>
      <c r="F374" s="26">
        <f t="shared" si="84"/>
        <v>384250</v>
      </c>
      <c r="G374" s="26">
        <f t="shared" si="85"/>
        <v>848000</v>
      </c>
      <c r="H374" s="7"/>
      <c r="I374" s="3"/>
      <c r="J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41">
        <v>29983</v>
      </c>
      <c r="AY374" s="40">
        <f t="shared" si="90"/>
        <v>45.3125</v>
      </c>
      <c r="AZ374" s="40">
        <f>BI374*K36</f>
        <v>384250</v>
      </c>
      <c r="BA374" s="40"/>
      <c r="BB374" s="40"/>
      <c r="BC374" s="40">
        <f>K41*BJ374</f>
        <v>848000</v>
      </c>
      <c r="BD374" s="40"/>
      <c r="BE374" s="40"/>
      <c r="BF374" s="40">
        <f t="shared" si="86"/>
        <v>463750</v>
      </c>
      <c r="BG374" s="41">
        <f>(AY374=AY2636)*AX374</f>
        <v>0</v>
      </c>
      <c r="BH374" s="41">
        <f>(AY374=AY2638)*AX374</f>
        <v>0</v>
      </c>
      <c r="BI374" s="42">
        <v>384.25</v>
      </c>
      <c r="BJ374" s="42">
        <v>8.48</v>
      </c>
      <c r="BK374" s="40">
        <f t="shared" si="87"/>
        <v>-467750</v>
      </c>
      <c r="BL374" s="41">
        <f>(BK374=BK2638)*AX374</f>
        <v>0</v>
      </c>
      <c r="BM374" s="62">
        <f>(BK374=BK2638)*AY374</f>
        <v>0</v>
      </c>
      <c r="BN374" s="62">
        <f t="shared" si="88"/>
        <v>0</v>
      </c>
      <c r="BO374" s="62">
        <f t="shared" si="89"/>
        <v>0</v>
      </c>
      <c r="BP374" s="41">
        <f>(BK374=BK2636)*AX374</f>
        <v>0</v>
      </c>
      <c r="BQ374" s="45">
        <f>(BK374=BK2636)*AY374</f>
        <v>0</v>
      </c>
      <c r="BR374" s="62">
        <v>0</v>
      </c>
      <c r="BS374" s="62">
        <v>0</v>
      </c>
      <c r="BT374" s="40">
        <f>(J19-BI374)*J10</f>
        <v>-2941750</v>
      </c>
      <c r="BU374" s="40">
        <f>(J21-BJ374)*J12</f>
        <v>2474000</v>
      </c>
      <c r="BV374" s="47"/>
      <c r="BW374" s="47"/>
      <c r="BX374" s="1"/>
      <c r="BY374" s="1"/>
      <c r="BZ374" s="1"/>
      <c r="CE374" s="4"/>
      <c r="CF374" s="5"/>
      <c r="CH374" s="1"/>
      <c r="CI374" s="1"/>
      <c r="CJ374" s="1"/>
      <c r="CK374" s="1"/>
      <c r="CL374" s="1"/>
      <c r="CM374" s="1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</row>
    <row r="375" spans="2:123" ht="21" customHeight="1" x14ac:dyDescent="0.25">
      <c r="B375" s="25">
        <f t="shared" si="80"/>
        <v>29990</v>
      </c>
      <c r="C375" s="26">
        <f t="shared" si="81"/>
        <v>43.844367015098726</v>
      </c>
      <c r="D375" s="27">
        <f t="shared" si="82"/>
        <v>377.5</v>
      </c>
      <c r="E375" s="27">
        <f t="shared" si="83"/>
        <v>8.61</v>
      </c>
      <c r="F375" s="26">
        <f t="shared" si="84"/>
        <v>377500</v>
      </c>
      <c r="G375" s="26">
        <f t="shared" si="85"/>
        <v>861000</v>
      </c>
      <c r="H375" s="7"/>
      <c r="I375" s="3"/>
      <c r="J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41">
        <v>29990</v>
      </c>
      <c r="AY375" s="40">
        <f t="shared" si="90"/>
        <v>43.844367015098726</v>
      </c>
      <c r="AZ375" s="40">
        <f>BI375*K36</f>
        <v>377500</v>
      </c>
      <c r="BA375" s="40"/>
      <c r="BB375" s="40"/>
      <c r="BC375" s="40">
        <f>K41*BJ375</f>
        <v>861000</v>
      </c>
      <c r="BD375" s="40"/>
      <c r="BE375" s="40"/>
      <c r="BF375" s="40">
        <f t="shared" si="86"/>
        <v>483500</v>
      </c>
      <c r="BG375" s="41">
        <f>(AY375=AY2636)*AX375</f>
        <v>0</v>
      </c>
      <c r="BH375" s="41">
        <f>(AY375=AY2638)*AX375</f>
        <v>0</v>
      </c>
      <c r="BI375" s="42">
        <v>377.5</v>
      </c>
      <c r="BJ375" s="42">
        <v>8.61</v>
      </c>
      <c r="BK375" s="40">
        <f t="shared" si="87"/>
        <v>-487500</v>
      </c>
      <c r="BL375" s="41">
        <f>(BK375=BK2638)*AX375</f>
        <v>0</v>
      </c>
      <c r="BM375" s="62">
        <f>(BK375=BK2638)*AY375</f>
        <v>0</v>
      </c>
      <c r="BN375" s="62">
        <f t="shared" si="88"/>
        <v>0</v>
      </c>
      <c r="BO375" s="62">
        <f t="shared" si="89"/>
        <v>0</v>
      </c>
      <c r="BP375" s="41">
        <f>(BK375=BK2636)*AX375</f>
        <v>0</v>
      </c>
      <c r="BQ375" s="45">
        <f>(BK375=BK2636)*AY375</f>
        <v>0</v>
      </c>
      <c r="BR375" s="62">
        <f t="shared" ref="BR375:BR406" si="93">(BQ375&gt;0)*BI375</f>
        <v>0</v>
      </c>
      <c r="BS375" s="62">
        <f t="shared" ref="BS375:BS406" si="94">(BQ375&gt;0)*BJ375</f>
        <v>0</v>
      </c>
      <c r="BT375" s="40">
        <f>(J19-BI375)*J10</f>
        <v>-2948500</v>
      </c>
      <c r="BU375" s="40">
        <f>(J21-BJ375)*J12</f>
        <v>2461000</v>
      </c>
      <c r="BV375" s="47"/>
      <c r="BW375" s="47"/>
      <c r="BX375" s="1"/>
      <c r="BY375" s="1"/>
      <c r="BZ375" s="1"/>
      <c r="CE375" s="4"/>
      <c r="CF375" s="5"/>
      <c r="CH375" s="1"/>
      <c r="CI375" s="1"/>
      <c r="CJ375" s="1"/>
      <c r="CK375" s="1"/>
      <c r="CL375" s="1"/>
      <c r="CM375" s="1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</row>
    <row r="376" spans="2:123" ht="21" customHeight="1" x14ac:dyDescent="0.25">
      <c r="B376" s="25">
        <f t="shared" si="80"/>
        <v>29997</v>
      </c>
      <c r="C376" s="26">
        <f t="shared" si="81"/>
        <v>44.839101396478448</v>
      </c>
      <c r="D376" s="27">
        <f t="shared" si="82"/>
        <v>369.25</v>
      </c>
      <c r="E376" s="27">
        <f t="shared" si="83"/>
        <v>8.2349999999999994</v>
      </c>
      <c r="F376" s="26">
        <f t="shared" si="84"/>
        <v>369250</v>
      </c>
      <c r="G376" s="26">
        <f t="shared" si="85"/>
        <v>823500</v>
      </c>
      <c r="H376" s="7"/>
      <c r="I376" s="3"/>
      <c r="J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41">
        <v>29997</v>
      </c>
      <c r="AY376" s="40">
        <f t="shared" si="90"/>
        <v>44.839101396478448</v>
      </c>
      <c r="AZ376" s="40">
        <f>BI376*K36</f>
        <v>369250</v>
      </c>
      <c r="BA376" s="40"/>
      <c r="BB376" s="40"/>
      <c r="BC376" s="40">
        <f>K41*BJ376</f>
        <v>823500</v>
      </c>
      <c r="BD376" s="40"/>
      <c r="BE376" s="40"/>
      <c r="BF376" s="40">
        <f t="shared" si="86"/>
        <v>454250</v>
      </c>
      <c r="BG376" s="41">
        <f>(AY376=AY2636)*AX376</f>
        <v>0</v>
      </c>
      <c r="BH376" s="41">
        <f>(AY376=AY2638)*AX376</f>
        <v>0</v>
      </c>
      <c r="BI376" s="42">
        <v>369.25</v>
      </c>
      <c r="BJ376" s="42">
        <v>8.2349999999999994</v>
      </c>
      <c r="BK376" s="40">
        <f t="shared" si="87"/>
        <v>-458250</v>
      </c>
      <c r="BL376" s="41">
        <f>(BK376=BK2638)*AX376</f>
        <v>0</v>
      </c>
      <c r="BM376" s="62">
        <f>(BK376=BK2638)*AY376</f>
        <v>0</v>
      </c>
      <c r="BN376" s="62">
        <f t="shared" si="88"/>
        <v>0</v>
      </c>
      <c r="BO376" s="62">
        <f t="shared" si="89"/>
        <v>0</v>
      </c>
      <c r="BP376" s="41">
        <f>(BK376=BK2636)*AX376</f>
        <v>0</v>
      </c>
      <c r="BQ376" s="45">
        <f>(BK376=BK2636)*AY376</f>
        <v>0</v>
      </c>
      <c r="BR376" s="62">
        <f t="shared" si="93"/>
        <v>0</v>
      </c>
      <c r="BS376" s="62">
        <f t="shared" si="94"/>
        <v>0</v>
      </c>
      <c r="BT376" s="40">
        <f>(J19-BI376)*J10</f>
        <v>-2956750</v>
      </c>
      <c r="BU376" s="40">
        <f>(J21-BJ376)*J12</f>
        <v>2498500</v>
      </c>
      <c r="BV376" s="47"/>
      <c r="BW376" s="47"/>
      <c r="BX376" s="1"/>
      <c r="BY376" s="1"/>
      <c r="BZ376" s="1"/>
      <c r="CE376" s="4"/>
      <c r="CF376" s="5"/>
      <c r="CH376" s="1"/>
      <c r="CI376" s="1"/>
      <c r="CJ376" s="1"/>
      <c r="CK376" s="1"/>
      <c r="CL376" s="1"/>
      <c r="CM376" s="1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</row>
    <row r="377" spans="2:123" ht="21" customHeight="1" x14ac:dyDescent="0.25">
      <c r="B377" s="25">
        <f t="shared" si="80"/>
        <v>30004</v>
      </c>
      <c r="C377" s="26">
        <f t="shared" si="81"/>
        <v>46.51699807568955</v>
      </c>
      <c r="D377" s="27">
        <f t="shared" si="82"/>
        <v>362.6</v>
      </c>
      <c r="E377" s="27">
        <f t="shared" si="83"/>
        <v>7.7949999999999999</v>
      </c>
      <c r="F377" s="26">
        <f t="shared" si="84"/>
        <v>362600</v>
      </c>
      <c r="G377" s="26">
        <f t="shared" si="85"/>
        <v>779500</v>
      </c>
      <c r="H377" s="7"/>
      <c r="I377" s="3"/>
      <c r="J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41">
        <v>30004</v>
      </c>
      <c r="AY377" s="40">
        <f t="shared" si="90"/>
        <v>46.51699807568955</v>
      </c>
      <c r="AZ377" s="40">
        <f>BI377*K36</f>
        <v>362600</v>
      </c>
      <c r="BA377" s="40"/>
      <c r="BB377" s="40"/>
      <c r="BC377" s="40">
        <f>K41*BJ377</f>
        <v>779500</v>
      </c>
      <c r="BD377" s="40"/>
      <c r="BE377" s="40"/>
      <c r="BF377" s="40">
        <f t="shared" si="86"/>
        <v>416900</v>
      </c>
      <c r="BG377" s="41">
        <f>(AY377=AY2636)*AX377</f>
        <v>0</v>
      </c>
      <c r="BH377" s="41">
        <f>(AY377=AY2638)*AX377</f>
        <v>0</v>
      </c>
      <c r="BI377" s="42">
        <v>362.6</v>
      </c>
      <c r="BJ377" s="42">
        <v>7.7949999999999999</v>
      </c>
      <c r="BK377" s="40">
        <f t="shared" si="87"/>
        <v>-420900.00000000047</v>
      </c>
      <c r="BL377" s="41">
        <f>(BK377=BK2638)*AX377</f>
        <v>0</v>
      </c>
      <c r="BM377" s="62">
        <f>(BK377=BK2638)*AY377</f>
        <v>0</v>
      </c>
      <c r="BN377" s="62">
        <f t="shared" si="88"/>
        <v>0</v>
      </c>
      <c r="BO377" s="62">
        <f t="shared" si="89"/>
        <v>0</v>
      </c>
      <c r="BP377" s="41">
        <f>(BK377=BK2636)*AX377</f>
        <v>0</v>
      </c>
      <c r="BQ377" s="45">
        <f>(BK377=BK2636)*AY377</f>
        <v>0</v>
      </c>
      <c r="BR377" s="62">
        <f t="shared" si="93"/>
        <v>0</v>
      </c>
      <c r="BS377" s="62">
        <f t="shared" si="94"/>
        <v>0</v>
      </c>
      <c r="BT377" s="40">
        <f>(J19-BI377)*J10</f>
        <v>-2963400</v>
      </c>
      <c r="BU377" s="40">
        <f>(J21-BJ377)*J12</f>
        <v>2542499.9999999995</v>
      </c>
      <c r="BV377" s="47"/>
      <c r="BW377" s="47"/>
      <c r="BX377" s="1"/>
      <c r="BY377" s="1"/>
      <c r="BZ377" s="1"/>
      <c r="CE377" s="4"/>
      <c r="CF377" s="5"/>
      <c r="CH377" s="1"/>
      <c r="CI377" s="1"/>
      <c r="CJ377" s="1"/>
      <c r="CK377" s="1"/>
      <c r="CL377" s="1"/>
      <c r="CM377" s="1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</row>
    <row r="378" spans="2:123" ht="21" customHeight="1" x14ac:dyDescent="0.25">
      <c r="B378" s="25">
        <f t="shared" si="80"/>
        <v>30011</v>
      </c>
      <c r="C378" s="26">
        <f t="shared" si="81"/>
        <v>45.201320132013194</v>
      </c>
      <c r="D378" s="27">
        <f t="shared" si="82"/>
        <v>342.4</v>
      </c>
      <c r="E378" s="27">
        <f t="shared" si="83"/>
        <v>7.5750000000000002</v>
      </c>
      <c r="F378" s="26">
        <f t="shared" si="84"/>
        <v>342400</v>
      </c>
      <c r="G378" s="26">
        <f t="shared" si="85"/>
        <v>757500</v>
      </c>
      <c r="H378" s="7"/>
      <c r="I378" s="3"/>
      <c r="J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41">
        <v>30011</v>
      </c>
      <c r="AY378" s="40">
        <f t="shared" si="90"/>
        <v>45.201320132013194</v>
      </c>
      <c r="AZ378" s="40">
        <f>BI378*K36</f>
        <v>342400</v>
      </c>
      <c r="BA378" s="40"/>
      <c r="BB378" s="40"/>
      <c r="BC378" s="40">
        <f>K41*BJ378</f>
        <v>757500</v>
      </c>
      <c r="BD378" s="40"/>
      <c r="BE378" s="40"/>
      <c r="BF378" s="40">
        <f t="shared" si="86"/>
        <v>415100</v>
      </c>
      <c r="BG378" s="41">
        <f>(AY378=AY2636)*AX378</f>
        <v>0</v>
      </c>
      <c r="BH378" s="41">
        <f>(AY378=AY2638)*AX378</f>
        <v>0</v>
      </c>
      <c r="BI378" s="42">
        <v>342.4</v>
      </c>
      <c r="BJ378" s="42">
        <v>7.5750000000000002</v>
      </c>
      <c r="BK378" s="40">
        <f t="shared" si="87"/>
        <v>-419100</v>
      </c>
      <c r="BL378" s="41">
        <f>(BK378=BK2638)*AX378</f>
        <v>0</v>
      </c>
      <c r="BM378" s="62">
        <f>(BK378=BK2638)*AY378</f>
        <v>0</v>
      </c>
      <c r="BN378" s="62">
        <f t="shared" si="88"/>
        <v>0</v>
      </c>
      <c r="BO378" s="62">
        <f t="shared" si="89"/>
        <v>0</v>
      </c>
      <c r="BP378" s="41">
        <f>(BK378=BK2636)*AX378</f>
        <v>0</v>
      </c>
      <c r="BQ378" s="45">
        <f>(BK378=BK2636)*AY378</f>
        <v>0</v>
      </c>
      <c r="BR378" s="62">
        <f t="shared" si="93"/>
        <v>0</v>
      </c>
      <c r="BS378" s="62">
        <f t="shared" si="94"/>
        <v>0</v>
      </c>
      <c r="BT378" s="40">
        <f>(J19-BI378)*J10</f>
        <v>-2983600</v>
      </c>
      <c r="BU378" s="40">
        <f>(J21-BJ378)*J12</f>
        <v>2564500</v>
      </c>
      <c r="BV378" s="47"/>
      <c r="BW378" s="47"/>
      <c r="BX378" s="1"/>
      <c r="BY378" s="1"/>
      <c r="BZ378" s="1"/>
      <c r="CE378" s="4"/>
      <c r="CF378" s="5"/>
      <c r="CH378" s="1"/>
      <c r="CI378" s="1"/>
      <c r="CJ378" s="1"/>
      <c r="CK378" s="1"/>
      <c r="CL378" s="1"/>
      <c r="CM378" s="1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</row>
    <row r="379" spans="2:123" ht="21" customHeight="1" x14ac:dyDescent="0.25">
      <c r="B379" s="25">
        <f t="shared" si="80"/>
        <v>30018</v>
      </c>
      <c r="C379" s="26">
        <f t="shared" si="81"/>
        <v>46.047008547008552</v>
      </c>
      <c r="D379" s="27">
        <f t="shared" si="82"/>
        <v>323.25</v>
      </c>
      <c r="E379" s="27">
        <f t="shared" si="83"/>
        <v>7.02</v>
      </c>
      <c r="F379" s="26">
        <f t="shared" si="84"/>
        <v>323250</v>
      </c>
      <c r="G379" s="26">
        <f t="shared" si="85"/>
        <v>702000</v>
      </c>
      <c r="H379" s="7"/>
      <c r="I379" s="3"/>
      <c r="J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41">
        <v>30018</v>
      </c>
      <c r="AY379" s="40">
        <f t="shared" si="90"/>
        <v>46.047008547008552</v>
      </c>
      <c r="AZ379" s="40">
        <f>BI379*K36</f>
        <v>323250</v>
      </c>
      <c r="BA379" s="40"/>
      <c r="BB379" s="40"/>
      <c r="BC379" s="40">
        <f>K41*BJ379</f>
        <v>702000</v>
      </c>
      <c r="BD379" s="40"/>
      <c r="BE379" s="40"/>
      <c r="BF379" s="40">
        <f t="shared" si="86"/>
        <v>378750</v>
      </c>
      <c r="BG379" s="41">
        <f>(AY379=AY2636)*AX379</f>
        <v>0</v>
      </c>
      <c r="BH379" s="41">
        <f>(AY379=AY2638)*AX379</f>
        <v>0</v>
      </c>
      <c r="BI379" s="42">
        <v>323.25</v>
      </c>
      <c r="BJ379" s="42">
        <v>7.02</v>
      </c>
      <c r="BK379" s="40">
        <f t="shared" si="87"/>
        <v>-382750</v>
      </c>
      <c r="BL379" s="41">
        <f>(BK379=BK2638)*AX379</f>
        <v>0</v>
      </c>
      <c r="BM379" s="62">
        <f>(BK379=BK2638)*AY379</f>
        <v>0</v>
      </c>
      <c r="BN379" s="62">
        <f t="shared" si="88"/>
        <v>0</v>
      </c>
      <c r="BO379" s="62">
        <f t="shared" si="89"/>
        <v>0</v>
      </c>
      <c r="BP379" s="41">
        <f>(BK379=BK2636)*AX379</f>
        <v>0</v>
      </c>
      <c r="BQ379" s="45">
        <f>(BK379=BK2636)*AY379</f>
        <v>0</v>
      </c>
      <c r="BR379" s="62">
        <f t="shared" si="93"/>
        <v>0</v>
      </c>
      <c r="BS379" s="62">
        <f t="shared" si="94"/>
        <v>0</v>
      </c>
      <c r="BT379" s="40">
        <f>(J19-BI379)*J10</f>
        <v>-3002750</v>
      </c>
      <c r="BU379" s="40">
        <f>(J21-BJ379)*J12</f>
        <v>2620000</v>
      </c>
      <c r="BV379" s="47"/>
      <c r="BW379" s="47"/>
      <c r="BX379" s="1"/>
      <c r="BY379" s="1"/>
      <c r="BZ379" s="1"/>
      <c r="CE379" s="4"/>
      <c r="CF379" s="5"/>
      <c r="CH379" s="1"/>
      <c r="CI379" s="1"/>
      <c r="CJ379" s="1"/>
      <c r="CK379" s="1"/>
      <c r="CL379" s="1"/>
      <c r="CM379" s="1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</row>
    <row r="380" spans="2:123" ht="21" customHeight="1" x14ac:dyDescent="0.25">
      <c r="B380" s="25">
        <f t="shared" si="80"/>
        <v>30025</v>
      </c>
      <c r="C380" s="26">
        <f t="shared" si="81"/>
        <v>44.914651493598861</v>
      </c>
      <c r="D380" s="27">
        <f t="shared" si="82"/>
        <v>315.75</v>
      </c>
      <c r="E380" s="27">
        <f t="shared" si="83"/>
        <v>7.03</v>
      </c>
      <c r="F380" s="26">
        <f t="shared" si="84"/>
        <v>315750</v>
      </c>
      <c r="G380" s="26">
        <f t="shared" si="85"/>
        <v>703000</v>
      </c>
      <c r="H380" s="7"/>
      <c r="I380" s="3"/>
      <c r="J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41">
        <v>30025</v>
      </c>
      <c r="AY380" s="40">
        <f t="shared" si="90"/>
        <v>44.914651493598861</v>
      </c>
      <c r="AZ380" s="40">
        <f>BI380*K36</f>
        <v>315750</v>
      </c>
      <c r="BA380" s="40"/>
      <c r="BB380" s="40"/>
      <c r="BC380" s="40">
        <f>K41*BJ380</f>
        <v>703000</v>
      </c>
      <c r="BD380" s="40"/>
      <c r="BE380" s="40"/>
      <c r="BF380" s="40">
        <f t="shared" si="86"/>
        <v>387250</v>
      </c>
      <c r="BG380" s="41">
        <f>(AY380=AY2636)*AX380</f>
        <v>0</v>
      </c>
      <c r="BH380" s="41">
        <f>(AY380=AY2638)*AX380</f>
        <v>0</v>
      </c>
      <c r="BI380" s="42">
        <v>315.75</v>
      </c>
      <c r="BJ380" s="42">
        <v>7.03</v>
      </c>
      <c r="BK380" s="40">
        <f t="shared" si="87"/>
        <v>-391250</v>
      </c>
      <c r="BL380" s="41">
        <f>(BK380=BK2638)*AX380</f>
        <v>0</v>
      </c>
      <c r="BM380" s="62">
        <f>(BK380=BK2638)*AY380</f>
        <v>0</v>
      </c>
      <c r="BN380" s="62">
        <f t="shared" si="88"/>
        <v>0</v>
      </c>
      <c r="BO380" s="62">
        <f t="shared" si="89"/>
        <v>0</v>
      </c>
      <c r="BP380" s="41">
        <f>(BK380=BK2636)*AX380</f>
        <v>0</v>
      </c>
      <c r="BQ380" s="45">
        <f>(BK380=BK2636)*AY380</f>
        <v>0</v>
      </c>
      <c r="BR380" s="62">
        <f t="shared" si="93"/>
        <v>0</v>
      </c>
      <c r="BS380" s="62">
        <f t="shared" si="94"/>
        <v>0</v>
      </c>
      <c r="BT380" s="40">
        <f>(J19-BI380)*J10</f>
        <v>-3010250</v>
      </c>
      <c r="BU380" s="40">
        <f>(J21-BJ380)*J12</f>
        <v>2619000</v>
      </c>
      <c r="BV380" s="47"/>
      <c r="BW380" s="47"/>
      <c r="BX380" s="1"/>
      <c r="BY380" s="1"/>
      <c r="BZ380" s="1"/>
      <c r="CE380" s="4"/>
      <c r="CF380" s="5"/>
      <c r="CH380" s="1"/>
      <c r="CI380" s="1"/>
      <c r="CJ380" s="1"/>
      <c r="CK380" s="1"/>
      <c r="CL380" s="1"/>
      <c r="CM380" s="1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</row>
    <row r="381" spans="2:123" ht="21" customHeight="1" x14ac:dyDescent="0.25">
      <c r="B381" s="25">
        <f t="shared" si="80"/>
        <v>30032</v>
      </c>
      <c r="C381" s="26">
        <f t="shared" si="81"/>
        <v>45.612172682236377</v>
      </c>
      <c r="D381" s="27">
        <f t="shared" si="82"/>
        <v>322.25</v>
      </c>
      <c r="E381" s="27">
        <f t="shared" si="83"/>
        <v>7.0650000000000004</v>
      </c>
      <c r="F381" s="26">
        <f t="shared" si="84"/>
        <v>322250</v>
      </c>
      <c r="G381" s="26">
        <f t="shared" si="85"/>
        <v>706500</v>
      </c>
      <c r="H381" s="7"/>
      <c r="I381" s="3"/>
      <c r="J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41">
        <v>30032</v>
      </c>
      <c r="AY381" s="40">
        <f t="shared" si="90"/>
        <v>45.612172682236377</v>
      </c>
      <c r="AZ381" s="40">
        <f>BI381*K36</f>
        <v>322250</v>
      </c>
      <c r="BA381" s="40"/>
      <c r="BB381" s="40"/>
      <c r="BC381" s="40">
        <f>K41*BJ381</f>
        <v>706500</v>
      </c>
      <c r="BD381" s="40"/>
      <c r="BE381" s="40"/>
      <c r="BF381" s="40">
        <f t="shared" si="86"/>
        <v>384250</v>
      </c>
      <c r="BG381" s="41">
        <f>(AY381=AY2636)*AX381</f>
        <v>0</v>
      </c>
      <c r="BH381" s="41">
        <f>(AY381=AY2638)*AX381</f>
        <v>0</v>
      </c>
      <c r="BI381" s="42">
        <v>322.25</v>
      </c>
      <c r="BJ381" s="42">
        <v>7.0650000000000004</v>
      </c>
      <c r="BK381" s="40">
        <f t="shared" si="87"/>
        <v>-388250.00000000047</v>
      </c>
      <c r="BL381" s="41">
        <f>(BK381=BK2638)*AX381</f>
        <v>0</v>
      </c>
      <c r="BM381" s="62">
        <f>(BK381=BK2638)*AY381</f>
        <v>0</v>
      </c>
      <c r="BN381" s="62">
        <f t="shared" si="88"/>
        <v>0</v>
      </c>
      <c r="BO381" s="62">
        <f t="shared" si="89"/>
        <v>0</v>
      </c>
      <c r="BP381" s="41">
        <f>(BK381=BK2636)*AX381</f>
        <v>0</v>
      </c>
      <c r="BQ381" s="45">
        <f>(BK381=BK2636)*AY381</f>
        <v>0</v>
      </c>
      <c r="BR381" s="62">
        <f t="shared" si="93"/>
        <v>0</v>
      </c>
      <c r="BS381" s="62">
        <f t="shared" si="94"/>
        <v>0</v>
      </c>
      <c r="BT381" s="40">
        <f>(J19-BI381)*J10</f>
        <v>-3003750</v>
      </c>
      <c r="BU381" s="40">
        <f>(J21-BJ381)*J12</f>
        <v>2615499.9999999995</v>
      </c>
      <c r="BV381" s="47"/>
      <c r="BW381" s="47"/>
      <c r="BX381" s="1"/>
      <c r="BY381" s="1"/>
      <c r="BZ381" s="1"/>
      <c r="CE381" s="4"/>
      <c r="CF381" s="5"/>
      <c r="CH381" s="1"/>
      <c r="CI381" s="1"/>
      <c r="CJ381" s="1"/>
      <c r="CK381" s="1"/>
      <c r="CL381" s="1"/>
      <c r="CM381" s="1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</row>
    <row r="382" spans="2:123" ht="21" customHeight="1" x14ac:dyDescent="0.25">
      <c r="B382" s="25">
        <f t="shared" si="80"/>
        <v>30039</v>
      </c>
      <c r="C382" s="26">
        <f t="shared" si="81"/>
        <v>45.967741935483872</v>
      </c>
      <c r="D382" s="27">
        <f t="shared" si="82"/>
        <v>327.75</v>
      </c>
      <c r="E382" s="27">
        <f t="shared" si="83"/>
        <v>7.13</v>
      </c>
      <c r="F382" s="26">
        <f t="shared" si="84"/>
        <v>327750</v>
      </c>
      <c r="G382" s="26">
        <f t="shared" si="85"/>
        <v>713000</v>
      </c>
      <c r="H382" s="7"/>
      <c r="I382" s="3"/>
      <c r="J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41">
        <v>30039</v>
      </c>
      <c r="AY382" s="40">
        <f t="shared" si="90"/>
        <v>45.967741935483872</v>
      </c>
      <c r="AZ382" s="40">
        <f>BI382*K36</f>
        <v>327750</v>
      </c>
      <c r="BA382" s="40"/>
      <c r="BB382" s="40"/>
      <c r="BC382" s="40">
        <f>K41*BJ382</f>
        <v>713000</v>
      </c>
      <c r="BD382" s="40"/>
      <c r="BE382" s="40"/>
      <c r="BF382" s="40">
        <f t="shared" si="86"/>
        <v>385250</v>
      </c>
      <c r="BG382" s="41">
        <f>(AY382=AY2636)*AX382</f>
        <v>0</v>
      </c>
      <c r="BH382" s="41">
        <f>(AY382=AY2638)*AX382</f>
        <v>0</v>
      </c>
      <c r="BI382" s="42">
        <v>327.75</v>
      </c>
      <c r="BJ382" s="42">
        <v>7.13</v>
      </c>
      <c r="BK382" s="40">
        <f t="shared" si="87"/>
        <v>-389250</v>
      </c>
      <c r="BL382" s="41">
        <f>(BK382=BK2638)*AX382</f>
        <v>0</v>
      </c>
      <c r="BM382" s="62">
        <f>(BK382=BK2638)*AY382</f>
        <v>0</v>
      </c>
      <c r="BN382" s="62">
        <f t="shared" si="88"/>
        <v>0</v>
      </c>
      <c r="BO382" s="62">
        <f t="shared" si="89"/>
        <v>0</v>
      </c>
      <c r="BP382" s="41">
        <f>(BK382=BK2636)*AX382</f>
        <v>0</v>
      </c>
      <c r="BQ382" s="45">
        <f>(BK382=BK2636)*AY382</f>
        <v>0</v>
      </c>
      <c r="BR382" s="62">
        <f t="shared" si="93"/>
        <v>0</v>
      </c>
      <c r="BS382" s="62">
        <f t="shared" si="94"/>
        <v>0</v>
      </c>
      <c r="BT382" s="40">
        <f>(J19-BI382)*J10</f>
        <v>-2998250</v>
      </c>
      <c r="BU382" s="40">
        <f>(J21-BJ382)*J12</f>
        <v>2609000</v>
      </c>
      <c r="BV382" s="47"/>
      <c r="BW382" s="47"/>
      <c r="BX382" s="1"/>
      <c r="BY382" s="1"/>
      <c r="BZ382" s="1"/>
      <c r="CE382" s="4"/>
      <c r="CF382" s="5"/>
      <c r="CH382" s="1"/>
      <c r="CI382" s="1"/>
      <c r="CJ382" s="1"/>
      <c r="CK382" s="1"/>
      <c r="CL382" s="1"/>
      <c r="CM382" s="1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</row>
    <row r="383" spans="2:123" ht="21" customHeight="1" x14ac:dyDescent="0.25">
      <c r="B383" s="25">
        <f t="shared" si="80"/>
        <v>30046</v>
      </c>
      <c r="C383" s="26">
        <f t="shared" si="81"/>
        <v>46.74202127659575</v>
      </c>
      <c r="D383" s="27">
        <f t="shared" si="82"/>
        <v>351.5</v>
      </c>
      <c r="E383" s="27">
        <f t="shared" si="83"/>
        <v>7.52</v>
      </c>
      <c r="F383" s="26">
        <f t="shared" si="84"/>
        <v>351500</v>
      </c>
      <c r="G383" s="26">
        <f t="shared" si="85"/>
        <v>752000</v>
      </c>
      <c r="H383" s="7"/>
      <c r="I383" s="3"/>
      <c r="J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41">
        <v>30046</v>
      </c>
      <c r="AY383" s="40">
        <f t="shared" si="90"/>
        <v>46.74202127659575</v>
      </c>
      <c r="AZ383" s="40">
        <f>BI383*K36</f>
        <v>351500</v>
      </c>
      <c r="BA383" s="40"/>
      <c r="BB383" s="40"/>
      <c r="BC383" s="40">
        <f>K41*BJ383</f>
        <v>752000</v>
      </c>
      <c r="BD383" s="40"/>
      <c r="BE383" s="40"/>
      <c r="BF383" s="40">
        <f t="shared" si="86"/>
        <v>400500</v>
      </c>
      <c r="BG383" s="41">
        <f>(AY383=AY2636)*AX383</f>
        <v>0</v>
      </c>
      <c r="BH383" s="41">
        <f>(AY383=AY2638)*AX383</f>
        <v>0</v>
      </c>
      <c r="BI383" s="42">
        <v>351.5</v>
      </c>
      <c r="BJ383" s="42">
        <v>7.52</v>
      </c>
      <c r="BK383" s="40">
        <f t="shared" si="87"/>
        <v>-404500</v>
      </c>
      <c r="BL383" s="41">
        <f>(BK383=BK2638)*AX383</f>
        <v>0</v>
      </c>
      <c r="BM383" s="62">
        <f>(BK383=BK2638)*AY383</f>
        <v>0</v>
      </c>
      <c r="BN383" s="62">
        <f t="shared" si="88"/>
        <v>0</v>
      </c>
      <c r="BO383" s="62">
        <f t="shared" si="89"/>
        <v>0</v>
      </c>
      <c r="BP383" s="41">
        <f>(BK383=BK2636)*AX383</f>
        <v>0</v>
      </c>
      <c r="BQ383" s="45">
        <f>(BK383=BK2636)*AY383</f>
        <v>0</v>
      </c>
      <c r="BR383" s="62">
        <f t="shared" si="93"/>
        <v>0</v>
      </c>
      <c r="BS383" s="62">
        <f t="shared" si="94"/>
        <v>0</v>
      </c>
      <c r="BT383" s="40">
        <f>(J19-BI383)*J10</f>
        <v>-2974500</v>
      </c>
      <c r="BU383" s="40">
        <f>(J21-BJ383)*J12</f>
        <v>2570000</v>
      </c>
      <c r="BV383" s="47"/>
      <c r="BW383" s="47"/>
      <c r="BX383" s="1"/>
      <c r="BY383" s="1"/>
      <c r="BZ383" s="1"/>
      <c r="CE383" s="4"/>
      <c r="CF383" s="5"/>
      <c r="CH383" s="1"/>
      <c r="CI383" s="1"/>
      <c r="CJ383" s="1"/>
      <c r="CK383" s="1"/>
      <c r="CL383" s="1"/>
      <c r="CM383" s="1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</row>
    <row r="384" spans="2:123" ht="21" customHeight="1" x14ac:dyDescent="0.25">
      <c r="B384" s="25">
        <f t="shared" si="80"/>
        <v>30053</v>
      </c>
      <c r="C384" s="26">
        <f t="shared" si="81"/>
        <v>48.238031914893618</v>
      </c>
      <c r="D384" s="27">
        <f t="shared" si="82"/>
        <v>362.75</v>
      </c>
      <c r="E384" s="27">
        <f t="shared" si="83"/>
        <v>7.52</v>
      </c>
      <c r="F384" s="26">
        <f t="shared" si="84"/>
        <v>362750</v>
      </c>
      <c r="G384" s="26">
        <f t="shared" si="85"/>
        <v>752000</v>
      </c>
      <c r="H384" s="7"/>
      <c r="I384" s="3"/>
      <c r="J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41">
        <v>30053</v>
      </c>
      <c r="AY384" s="40">
        <f t="shared" si="90"/>
        <v>48.238031914893618</v>
      </c>
      <c r="AZ384" s="40">
        <f>BI384*K36</f>
        <v>362750</v>
      </c>
      <c r="BA384" s="40"/>
      <c r="BB384" s="40"/>
      <c r="BC384" s="40">
        <f>K41*BJ384</f>
        <v>752000</v>
      </c>
      <c r="BD384" s="40"/>
      <c r="BE384" s="40"/>
      <c r="BF384" s="40">
        <f t="shared" si="86"/>
        <v>389250</v>
      </c>
      <c r="BG384" s="41">
        <f>(AY384=AY2636)*AX384</f>
        <v>0</v>
      </c>
      <c r="BH384" s="41">
        <f>(AY384=AY2638)*AX384</f>
        <v>0</v>
      </c>
      <c r="BI384" s="42">
        <v>362.75</v>
      </c>
      <c r="BJ384" s="42">
        <v>7.52</v>
      </c>
      <c r="BK384" s="40">
        <f t="shared" si="87"/>
        <v>-393250</v>
      </c>
      <c r="BL384" s="41">
        <f>(BK384=BK2638)*AX384</f>
        <v>0</v>
      </c>
      <c r="BM384" s="62">
        <f>(BK384=BK2638)*AY384</f>
        <v>0</v>
      </c>
      <c r="BN384" s="62">
        <f t="shared" si="88"/>
        <v>0</v>
      </c>
      <c r="BO384" s="62">
        <f t="shared" si="89"/>
        <v>0</v>
      </c>
      <c r="BP384" s="41">
        <f>(BK384=BK2636)*AX384</f>
        <v>0</v>
      </c>
      <c r="BQ384" s="45">
        <f>(BK384=BK2636)*AY384</f>
        <v>0</v>
      </c>
      <c r="BR384" s="62">
        <f t="shared" si="93"/>
        <v>0</v>
      </c>
      <c r="BS384" s="62">
        <f t="shared" si="94"/>
        <v>0</v>
      </c>
      <c r="BT384" s="40">
        <f>(J19-BI384)*J10</f>
        <v>-2963250</v>
      </c>
      <c r="BU384" s="40">
        <f>(J21-BJ384)*J12</f>
        <v>2570000</v>
      </c>
      <c r="BV384" s="47"/>
      <c r="BW384" s="47"/>
      <c r="BX384" s="1"/>
      <c r="BY384" s="1"/>
      <c r="BZ384" s="1"/>
      <c r="CE384" s="4"/>
      <c r="CF384" s="5"/>
      <c r="CH384" s="1"/>
      <c r="CI384" s="1"/>
      <c r="CJ384" s="1"/>
      <c r="CK384" s="1"/>
      <c r="CL384" s="1"/>
      <c r="CM384" s="1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</row>
    <row r="385" spans="2:123" ht="21" customHeight="1" x14ac:dyDescent="0.25">
      <c r="B385" s="25">
        <f t="shared" si="80"/>
        <v>30060</v>
      </c>
      <c r="C385" s="26">
        <f t="shared" si="81"/>
        <v>48.519283746556475</v>
      </c>
      <c r="D385" s="27">
        <f t="shared" si="82"/>
        <v>352.25</v>
      </c>
      <c r="E385" s="27">
        <f t="shared" si="83"/>
        <v>7.26</v>
      </c>
      <c r="F385" s="26">
        <f t="shared" si="84"/>
        <v>352250</v>
      </c>
      <c r="G385" s="26">
        <f t="shared" si="85"/>
        <v>726000</v>
      </c>
      <c r="H385" s="7"/>
      <c r="I385" s="3"/>
      <c r="J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41">
        <v>30060</v>
      </c>
      <c r="AY385" s="40">
        <f t="shared" si="90"/>
        <v>48.519283746556475</v>
      </c>
      <c r="AZ385" s="40">
        <f>BI385*K36</f>
        <v>352250</v>
      </c>
      <c r="BA385" s="40"/>
      <c r="BB385" s="40"/>
      <c r="BC385" s="40">
        <f>K41*BJ385</f>
        <v>726000</v>
      </c>
      <c r="BD385" s="40"/>
      <c r="BE385" s="40"/>
      <c r="BF385" s="40">
        <f t="shared" si="86"/>
        <v>373750</v>
      </c>
      <c r="BG385" s="41">
        <f>(AY385=AY2636)*AX385</f>
        <v>0</v>
      </c>
      <c r="BH385" s="41">
        <f>(AY385=AY2638)*AX385</f>
        <v>0</v>
      </c>
      <c r="BI385" s="42">
        <v>352.25</v>
      </c>
      <c r="BJ385" s="42">
        <v>7.26</v>
      </c>
      <c r="BK385" s="40">
        <f t="shared" si="87"/>
        <v>-377750</v>
      </c>
      <c r="BL385" s="41">
        <f>(BK385=BK2638)*AX385</f>
        <v>0</v>
      </c>
      <c r="BM385" s="62">
        <f>(BK385=BK2638)*AY385</f>
        <v>0</v>
      </c>
      <c r="BN385" s="62">
        <f t="shared" si="88"/>
        <v>0</v>
      </c>
      <c r="BO385" s="62">
        <f t="shared" si="89"/>
        <v>0</v>
      </c>
      <c r="BP385" s="41">
        <f>(BK385=BK2636)*AX385</f>
        <v>0</v>
      </c>
      <c r="BQ385" s="45">
        <f>(BK385=BK2636)*AY385</f>
        <v>0</v>
      </c>
      <c r="BR385" s="62">
        <f t="shared" si="93"/>
        <v>0</v>
      </c>
      <c r="BS385" s="62">
        <f t="shared" si="94"/>
        <v>0</v>
      </c>
      <c r="BT385" s="40">
        <f>(J19-BI385)*J10</f>
        <v>-2973750</v>
      </c>
      <c r="BU385" s="40">
        <f>(J21-BJ385)*J12</f>
        <v>2596000</v>
      </c>
      <c r="BV385" s="47"/>
      <c r="BW385" s="47"/>
      <c r="BX385" s="1"/>
      <c r="BY385" s="1"/>
      <c r="BZ385" s="1"/>
      <c r="CE385" s="4"/>
      <c r="CF385" s="5"/>
      <c r="CH385" s="1"/>
      <c r="CI385" s="1"/>
      <c r="CJ385" s="1"/>
      <c r="CK385" s="1"/>
      <c r="CL385" s="1"/>
      <c r="CM385" s="1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</row>
    <row r="386" spans="2:123" ht="21" customHeight="1" x14ac:dyDescent="0.25">
      <c r="B386" s="25">
        <f t="shared" si="80"/>
        <v>30067</v>
      </c>
      <c r="C386" s="26">
        <f t="shared" si="81"/>
        <v>50.737359550561798</v>
      </c>
      <c r="D386" s="27">
        <f t="shared" si="82"/>
        <v>361.25</v>
      </c>
      <c r="E386" s="27">
        <f t="shared" si="83"/>
        <v>7.12</v>
      </c>
      <c r="F386" s="26">
        <f t="shared" si="84"/>
        <v>361250</v>
      </c>
      <c r="G386" s="26">
        <f t="shared" si="85"/>
        <v>712000</v>
      </c>
      <c r="H386" s="7"/>
      <c r="I386" s="3"/>
      <c r="J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41">
        <v>30067</v>
      </c>
      <c r="AY386" s="40">
        <f t="shared" si="90"/>
        <v>50.737359550561798</v>
      </c>
      <c r="AZ386" s="40">
        <f>BI386*K36</f>
        <v>361250</v>
      </c>
      <c r="BA386" s="40"/>
      <c r="BB386" s="40"/>
      <c r="BC386" s="40">
        <f>K41*BJ386</f>
        <v>712000</v>
      </c>
      <c r="BD386" s="40"/>
      <c r="BE386" s="40"/>
      <c r="BF386" s="40">
        <f t="shared" si="86"/>
        <v>350750</v>
      </c>
      <c r="BG386" s="41">
        <f>(AY386=AY2636)*AX386</f>
        <v>0</v>
      </c>
      <c r="BH386" s="41">
        <f>(AY386=AY2638)*AX386</f>
        <v>0</v>
      </c>
      <c r="BI386" s="42">
        <v>361.25</v>
      </c>
      <c r="BJ386" s="42">
        <v>7.12</v>
      </c>
      <c r="BK386" s="40">
        <f t="shared" si="87"/>
        <v>-354750</v>
      </c>
      <c r="BL386" s="41">
        <f>(BK386=BK2638)*AX386</f>
        <v>0</v>
      </c>
      <c r="BM386" s="62">
        <f>(BK386=BK2638)*AY386</f>
        <v>0</v>
      </c>
      <c r="BN386" s="62">
        <f t="shared" si="88"/>
        <v>0</v>
      </c>
      <c r="BO386" s="62">
        <f t="shared" si="89"/>
        <v>0</v>
      </c>
      <c r="BP386" s="41">
        <f>(BK386=BK2636)*AX386</f>
        <v>0</v>
      </c>
      <c r="BQ386" s="45">
        <f>(BK386=BK2636)*AY386</f>
        <v>0</v>
      </c>
      <c r="BR386" s="62">
        <f t="shared" si="93"/>
        <v>0</v>
      </c>
      <c r="BS386" s="62">
        <f t="shared" si="94"/>
        <v>0</v>
      </c>
      <c r="BT386" s="40">
        <f>(J19-BI386)*J10</f>
        <v>-2964750</v>
      </c>
      <c r="BU386" s="40">
        <f>(J21-BJ386)*J12</f>
        <v>2610000</v>
      </c>
      <c r="BV386" s="47"/>
      <c r="BW386" s="47"/>
      <c r="BX386" s="1"/>
      <c r="BY386" s="1"/>
      <c r="BZ386" s="1"/>
      <c r="CE386" s="4"/>
      <c r="CF386" s="5"/>
      <c r="CH386" s="1"/>
      <c r="CI386" s="1"/>
      <c r="CJ386" s="1"/>
      <c r="CK386" s="1"/>
      <c r="CL386" s="1"/>
      <c r="CM386" s="1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</row>
    <row r="387" spans="2:123" ht="21" customHeight="1" x14ac:dyDescent="0.25">
      <c r="B387" s="25">
        <f t="shared" si="80"/>
        <v>30074</v>
      </c>
      <c r="C387" s="26">
        <f t="shared" si="81"/>
        <v>48.761835396941002</v>
      </c>
      <c r="D387" s="27">
        <f t="shared" si="82"/>
        <v>334.75</v>
      </c>
      <c r="E387" s="27">
        <f t="shared" si="83"/>
        <v>6.8650000000000002</v>
      </c>
      <c r="F387" s="26">
        <f t="shared" si="84"/>
        <v>334750</v>
      </c>
      <c r="G387" s="26">
        <f t="shared" si="85"/>
        <v>686500</v>
      </c>
      <c r="H387" s="7"/>
      <c r="I387" s="3"/>
      <c r="J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41">
        <v>30074</v>
      </c>
      <c r="AY387" s="40">
        <f t="shared" si="90"/>
        <v>48.761835396941002</v>
      </c>
      <c r="AZ387" s="40">
        <f>BI387*K36</f>
        <v>334750</v>
      </c>
      <c r="BA387" s="40"/>
      <c r="BB387" s="40"/>
      <c r="BC387" s="40">
        <f>K41*BJ387</f>
        <v>686500</v>
      </c>
      <c r="BD387" s="40"/>
      <c r="BE387" s="40"/>
      <c r="BF387" s="40">
        <f t="shared" si="86"/>
        <v>351750</v>
      </c>
      <c r="BG387" s="41">
        <f>(AY387=AY2636)*AX387</f>
        <v>0</v>
      </c>
      <c r="BH387" s="41">
        <f>(AY387=AY2638)*AX387</f>
        <v>0</v>
      </c>
      <c r="BI387" s="42">
        <v>334.75</v>
      </c>
      <c r="BJ387" s="42">
        <v>6.8650000000000002</v>
      </c>
      <c r="BK387" s="40">
        <f t="shared" si="87"/>
        <v>-355750.00000000047</v>
      </c>
      <c r="BL387" s="41">
        <f>(BK387=BK2638)*AX387</f>
        <v>0</v>
      </c>
      <c r="BM387" s="62">
        <f>(BK387=BK2638)*AY387</f>
        <v>0</v>
      </c>
      <c r="BN387" s="62">
        <f t="shared" si="88"/>
        <v>0</v>
      </c>
      <c r="BO387" s="62">
        <f t="shared" si="89"/>
        <v>0</v>
      </c>
      <c r="BP387" s="41">
        <f>(BK387=BK2636)*AX387</f>
        <v>0</v>
      </c>
      <c r="BQ387" s="45">
        <f>(BK387=BK2636)*AY387</f>
        <v>0</v>
      </c>
      <c r="BR387" s="62">
        <f t="shared" si="93"/>
        <v>0</v>
      </c>
      <c r="BS387" s="62">
        <f t="shared" si="94"/>
        <v>0</v>
      </c>
      <c r="BT387" s="40">
        <f>(J19-BI387)*J10</f>
        <v>-2991250</v>
      </c>
      <c r="BU387" s="40">
        <f>(J21-BJ387)*J12</f>
        <v>2635499.9999999995</v>
      </c>
      <c r="BV387" s="47"/>
      <c r="BW387" s="47"/>
      <c r="BX387" s="1"/>
      <c r="BY387" s="1"/>
      <c r="BZ387" s="1"/>
      <c r="CE387" s="4"/>
      <c r="CF387" s="5"/>
      <c r="CH387" s="1"/>
      <c r="CI387" s="1"/>
      <c r="CJ387" s="1"/>
      <c r="CK387" s="1"/>
      <c r="CL387" s="1"/>
      <c r="CM387" s="1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</row>
    <row r="388" spans="2:123" ht="21" customHeight="1" x14ac:dyDescent="0.25">
      <c r="B388" s="25">
        <f t="shared" ref="B388:B451" si="95">AX388</f>
        <v>30081</v>
      </c>
      <c r="C388" s="26">
        <f t="shared" ref="C388:C451" si="96">AY388</f>
        <v>49.443620178041542</v>
      </c>
      <c r="D388" s="27">
        <f t="shared" ref="D388:D451" si="97">BI388</f>
        <v>333.25</v>
      </c>
      <c r="E388" s="27">
        <f t="shared" ref="E388:E451" si="98">BJ388</f>
        <v>6.74</v>
      </c>
      <c r="F388" s="26">
        <f t="shared" ref="F388:F451" si="99">AZ388</f>
        <v>333250</v>
      </c>
      <c r="G388" s="26">
        <f t="shared" ref="G388:G451" si="100">BC388</f>
        <v>674000</v>
      </c>
      <c r="H388" s="7"/>
      <c r="I388" s="3"/>
      <c r="J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41">
        <v>30081</v>
      </c>
      <c r="AY388" s="40">
        <f t="shared" si="90"/>
        <v>49.443620178041542</v>
      </c>
      <c r="AZ388" s="40">
        <f>BI388*K36</f>
        <v>333250</v>
      </c>
      <c r="BA388" s="40"/>
      <c r="BB388" s="40"/>
      <c r="BC388" s="40">
        <f>K41*BJ388</f>
        <v>674000</v>
      </c>
      <c r="BD388" s="40"/>
      <c r="BE388" s="40"/>
      <c r="BF388" s="40">
        <f t="shared" ref="BF388:BF451" si="101">BC388-AZ388</f>
        <v>340750</v>
      </c>
      <c r="BG388" s="41">
        <f>(AY388=AY2636)*AX388</f>
        <v>0</v>
      </c>
      <c r="BH388" s="41">
        <f>(AY388=AY2638)*AX388</f>
        <v>0</v>
      </c>
      <c r="BI388" s="42">
        <v>333.25</v>
      </c>
      <c r="BJ388" s="42">
        <v>6.74</v>
      </c>
      <c r="BK388" s="40">
        <f t="shared" ref="BK388:BK451" si="102">SUM(BT388:BU388)</f>
        <v>-344750.00000000047</v>
      </c>
      <c r="BL388" s="41">
        <f>(BK388=BK2638)*AX388</f>
        <v>0</v>
      </c>
      <c r="BM388" s="62">
        <f>(BK388=BK2638)*AY388</f>
        <v>0</v>
      </c>
      <c r="BN388" s="62">
        <f t="shared" ref="BN388:BN451" si="103">(BM388&gt;1)*BI388</f>
        <v>0</v>
      </c>
      <c r="BO388" s="62">
        <f t="shared" ref="BO388:BO451" si="104">(BM388&gt;0)*BJ388</f>
        <v>0</v>
      </c>
      <c r="BP388" s="41">
        <f>(BK388=BK2636)*AX388</f>
        <v>0</v>
      </c>
      <c r="BQ388" s="45">
        <f>(BK388=BK2636)*AY388</f>
        <v>0</v>
      </c>
      <c r="BR388" s="62">
        <f t="shared" si="93"/>
        <v>0</v>
      </c>
      <c r="BS388" s="62">
        <f t="shared" si="94"/>
        <v>0</v>
      </c>
      <c r="BT388" s="40">
        <f>(J19-BI388)*J10</f>
        <v>-2992750</v>
      </c>
      <c r="BU388" s="40">
        <f>(J21-BJ388)*J12</f>
        <v>2647999.9999999995</v>
      </c>
      <c r="BV388" s="47"/>
      <c r="BW388" s="47"/>
      <c r="BX388" s="1"/>
      <c r="BY388" s="1"/>
      <c r="BZ388" s="1"/>
      <c r="CE388" s="4"/>
      <c r="CF388" s="5"/>
      <c r="CH388" s="1"/>
      <c r="CI388" s="1"/>
      <c r="CJ388" s="1"/>
      <c r="CK388" s="1"/>
      <c r="CL388" s="1"/>
      <c r="CM388" s="1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</row>
    <row r="389" spans="2:123" ht="21" customHeight="1" x14ac:dyDescent="0.25">
      <c r="B389" s="25">
        <f t="shared" si="95"/>
        <v>30088</v>
      </c>
      <c r="C389" s="26">
        <f t="shared" si="96"/>
        <v>50.560119492158321</v>
      </c>
      <c r="D389" s="27">
        <f t="shared" si="97"/>
        <v>338.5</v>
      </c>
      <c r="E389" s="27">
        <f t="shared" si="98"/>
        <v>6.6950000000000003</v>
      </c>
      <c r="F389" s="26">
        <f t="shared" si="99"/>
        <v>338500</v>
      </c>
      <c r="G389" s="26">
        <f t="shared" si="100"/>
        <v>669500</v>
      </c>
      <c r="H389" s="7"/>
      <c r="I389" s="3"/>
      <c r="J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41">
        <v>30088</v>
      </c>
      <c r="AY389" s="40">
        <f t="shared" si="90"/>
        <v>50.560119492158321</v>
      </c>
      <c r="AZ389" s="40">
        <f>BI389*K36</f>
        <v>338500</v>
      </c>
      <c r="BA389" s="40"/>
      <c r="BB389" s="40"/>
      <c r="BC389" s="40">
        <f>K41*BJ389</f>
        <v>669500</v>
      </c>
      <c r="BD389" s="40"/>
      <c r="BE389" s="40"/>
      <c r="BF389" s="40">
        <f t="shared" si="101"/>
        <v>331000</v>
      </c>
      <c r="BG389" s="41">
        <f>(AY389=AY2636)*AX389</f>
        <v>0</v>
      </c>
      <c r="BH389" s="41">
        <f>(AY389=AY2638)*AX389</f>
        <v>0</v>
      </c>
      <c r="BI389" s="42">
        <v>338.5</v>
      </c>
      <c r="BJ389" s="42">
        <v>6.6950000000000003</v>
      </c>
      <c r="BK389" s="40">
        <f t="shared" si="102"/>
        <v>-335000</v>
      </c>
      <c r="BL389" s="41">
        <f>(BK389=BK2638)*AX389</f>
        <v>0</v>
      </c>
      <c r="BM389" s="62">
        <f>(BK389=BK2638)*AY389</f>
        <v>0</v>
      </c>
      <c r="BN389" s="62">
        <f t="shared" si="103"/>
        <v>0</v>
      </c>
      <c r="BO389" s="62">
        <f t="shared" si="104"/>
        <v>0</v>
      </c>
      <c r="BP389" s="41">
        <f>(BK389=BK2636)*AX389</f>
        <v>0</v>
      </c>
      <c r="BQ389" s="45">
        <f>(BK389=BK2636)*AY389</f>
        <v>0</v>
      </c>
      <c r="BR389" s="62">
        <f t="shared" si="93"/>
        <v>0</v>
      </c>
      <c r="BS389" s="62">
        <f t="shared" si="94"/>
        <v>0</v>
      </c>
      <c r="BT389" s="40">
        <f>(J19-BI389)*J10</f>
        <v>-2987500</v>
      </c>
      <c r="BU389" s="40">
        <f>(J21-BJ389)*J12</f>
        <v>2652500</v>
      </c>
      <c r="BV389" s="47"/>
      <c r="BW389" s="47"/>
      <c r="BX389" s="1"/>
      <c r="BY389" s="1"/>
      <c r="BZ389" s="1"/>
      <c r="CE389" s="4"/>
      <c r="CF389" s="5"/>
      <c r="CH389" s="1"/>
      <c r="CI389" s="1"/>
      <c r="CJ389" s="1"/>
      <c r="CK389" s="1"/>
      <c r="CL389" s="1"/>
      <c r="CM389" s="1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</row>
    <row r="390" spans="2:123" ht="21" customHeight="1" x14ac:dyDescent="0.25">
      <c r="B390" s="25">
        <f t="shared" si="95"/>
        <v>30095</v>
      </c>
      <c r="C390" s="26">
        <f t="shared" si="96"/>
        <v>51.998401278976822</v>
      </c>
      <c r="D390" s="27">
        <f t="shared" si="97"/>
        <v>325.25</v>
      </c>
      <c r="E390" s="27">
        <f t="shared" si="98"/>
        <v>6.2549999999999999</v>
      </c>
      <c r="F390" s="26">
        <f t="shared" si="99"/>
        <v>325250</v>
      </c>
      <c r="G390" s="26">
        <f t="shared" si="100"/>
        <v>625500</v>
      </c>
      <c r="H390" s="7"/>
      <c r="I390" s="3"/>
      <c r="J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41">
        <v>30095</v>
      </c>
      <c r="AY390" s="40">
        <f t="shared" si="90"/>
        <v>51.998401278976822</v>
      </c>
      <c r="AZ390" s="40">
        <f>BI390*K36</f>
        <v>325250</v>
      </c>
      <c r="BA390" s="40"/>
      <c r="BB390" s="40"/>
      <c r="BC390" s="40">
        <f>K41*BJ390</f>
        <v>625500</v>
      </c>
      <c r="BD390" s="40"/>
      <c r="BE390" s="40"/>
      <c r="BF390" s="40">
        <f t="shared" si="101"/>
        <v>300250</v>
      </c>
      <c r="BG390" s="41">
        <f>(AY390=AY2636)*AX390</f>
        <v>0</v>
      </c>
      <c r="BH390" s="41">
        <f>(AY390=AY2638)*AX390</f>
        <v>0</v>
      </c>
      <c r="BI390" s="42">
        <v>325.25</v>
      </c>
      <c r="BJ390" s="42">
        <v>6.2549999999999999</v>
      </c>
      <c r="BK390" s="40">
        <f t="shared" si="102"/>
        <v>-304250</v>
      </c>
      <c r="BL390" s="41">
        <f>(BK390=BK2638)*AX390</f>
        <v>0</v>
      </c>
      <c r="BM390" s="62">
        <f>(BK390=BK2638)*AY390</f>
        <v>0</v>
      </c>
      <c r="BN390" s="62">
        <f t="shared" si="103"/>
        <v>0</v>
      </c>
      <c r="BO390" s="62">
        <f t="shared" si="104"/>
        <v>0</v>
      </c>
      <c r="BP390" s="41">
        <f>(BK390=BK2636)*AX390</f>
        <v>0</v>
      </c>
      <c r="BQ390" s="45">
        <f>(BK390=BK2636)*AY390</f>
        <v>0</v>
      </c>
      <c r="BR390" s="62">
        <f t="shared" si="93"/>
        <v>0</v>
      </c>
      <c r="BS390" s="62">
        <f t="shared" si="94"/>
        <v>0</v>
      </c>
      <c r="BT390" s="40">
        <f>(J19-BI390)*J10</f>
        <v>-3000750</v>
      </c>
      <c r="BU390" s="40">
        <f>(J21-BJ390)*J12</f>
        <v>2696500</v>
      </c>
      <c r="BV390" s="47"/>
      <c r="BW390" s="47"/>
      <c r="BX390" s="1"/>
      <c r="BY390" s="1"/>
      <c r="BZ390" s="1"/>
      <c r="CE390" s="4"/>
      <c r="CF390" s="5"/>
      <c r="CH390" s="1"/>
      <c r="CI390" s="1"/>
      <c r="CJ390" s="1"/>
      <c r="CK390" s="1"/>
      <c r="CL390" s="1"/>
      <c r="CM390" s="1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</row>
    <row r="391" spans="2:123" ht="21" customHeight="1" x14ac:dyDescent="0.25">
      <c r="B391" s="25">
        <f t="shared" si="95"/>
        <v>30102</v>
      </c>
      <c r="C391" s="26">
        <f t="shared" si="96"/>
        <v>54.674099485420243</v>
      </c>
      <c r="D391" s="27">
        <f t="shared" si="97"/>
        <v>318.75</v>
      </c>
      <c r="E391" s="27">
        <f t="shared" si="98"/>
        <v>5.83</v>
      </c>
      <c r="F391" s="26">
        <f t="shared" si="99"/>
        <v>318750</v>
      </c>
      <c r="G391" s="26">
        <f t="shared" si="100"/>
        <v>583000</v>
      </c>
      <c r="H391" s="7"/>
      <c r="I391" s="3"/>
      <c r="J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41">
        <v>30102</v>
      </c>
      <c r="AY391" s="40">
        <f t="shared" si="90"/>
        <v>54.674099485420243</v>
      </c>
      <c r="AZ391" s="40">
        <f>BI391*K36</f>
        <v>318750</v>
      </c>
      <c r="BA391" s="40"/>
      <c r="BB391" s="40"/>
      <c r="BC391" s="40">
        <f>K41*BJ391</f>
        <v>583000</v>
      </c>
      <c r="BD391" s="40"/>
      <c r="BE391" s="40"/>
      <c r="BF391" s="40">
        <f t="shared" si="101"/>
        <v>264250</v>
      </c>
      <c r="BG391" s="41">
        <f>(AY391=AY2636)*AX391</f>
        <v>0</v>
      </c>
      <c r="BH391" s="41">
        <f>(AY391=AY2638)*AX391</f>
        <v>0</v>
      </c>
      <c r="BI391" s="42">
        <v>318.75</v>
      </c>
      <c r="BJ391" s="42">
        <v>5.83</v>
      </c>
      <c r="BK391" s="40">
        <f t="shared" si="102"/>
        <v>-268250</v>
      </c>
      <c r="BL391" s="41">
        <f>(BK391=BK2638)*AX391</f>
        <v>0</v>
      </c>
      <c r="BM391" s="62">
        <f>(BK391=BK2638)*AY391</f>
        <v>0</v>
      </c>
      <c r="BN391" s="62">
        <f t="shared" si="103"/>
        <v>0</v>
      </c>
      <c r="BO391" s="62">
        <f t="shared" si="104"/>
        <v>0</v>
      </c>
      <c r="BP391" s="41">
        <f>(BK391=BK2636)*AX391</f>
        <v>0</v>
      </c>
      <c r="BQ391" s="45">
        <f>(BK391=BK2636)*AY391</f>
        <v>0</v>
      </c>
      <c r="BR391" s="62">
        <f t="shared" si="93"/>
        <v>0</v>
      </c>
      <c r="BS391" s="62">
        <f t="shared" si="94"/>
        <v>0</v>
      </c>
      <c r="BT391" s="40">
        <f>(J19-BI391)*J10</f>
        <v>-3007250</v>
      </c>
      <c r="BU391" s="40">
        <f>(J21-BJ391)*J12</f>
        <v>2739000</v>
      </c>
      <c r="BV391" s="47"/>
      <c r="BW391" s="47"/>
      <c r="BX391" s="1"/>
      <c r="BY391" s="1"/>
      <c r="BZ391" s="1"/>
      <c r="CE391" s="4"/>
      <c r="CF391" s="5"/>
      <c r="CH391" s="1"/>
      <c r="CI391" s="1"/>
      <c r="CJ391" s="1"/>
      <c r="CK391" s="1"/>
      <c r="CL391" s="1"/>
      <c r="CM391" s="1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</row>
    <row r="392" spans="2:123" ht="21" customHeight="1" x14ac:dyDescent="0.25">
      <c r="B392" s="25">
        <f t="shared" si="95"/>
        <v>30109</v>
      </c>
      <c r="C392" s="26">
        <f t="shared" si="96"/>
        <v>54.709840201850291</v>
      </c>
      <c r="D392" s="27">
        <f t="shared" si="97"/>
        <v>325.25</v>
      </c>
      <c r="E392" s="27">
        <f t="shared" si="98"/>
        <v>5.9450000000000003</v>
      </c>
      <c r="F392" s="26">
        <f t="shared" si="99"/>
        <v>325250</v>
      </c>
      <c r="G392" s="26">
        <f t="shared" si="100"/>
        <v>594500</v>
      </c>
      <c r="H392" s="7"/>
      <c r="I392" s="3"/>
      <c r="J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41">
        <v>30109</v>
      </c>
      <c r="AY392" s="40">
        <f t="shared" si="90"/>
        <v>54.709840201850291</v>
      </c>
      <c r="AZ392" s="40">
        <f>BI392*K36</f>
        <v>325250</v>
      </c>
      <c r="BA392" s="40"/>
      <c r="BB392" s="40"/>
      <c r="BC392" s="40">
        <f>K41*BJ392</f>
        <v>594500</v>
      </c>
      <c r="BD392" s="40"/>
      <c r="BE392" s="40"/>
      <c r="BF392" s="40">
        <f t="shared" si="101"/>
        <v>269250</v>
      </c>
      <c r="BG392" s="41">
        <f>(AY392=AY2636)*AX392</f>
        <v>0</v>
      </c>
      <c r="BH392" s="41">
        <f>(AY392=AY2638)*AX392</f>
        <v>0</v>
      </c>
      <c r="BI392" s="42">
        <v>325.25</v>
      </c>
      <c r="BJ392" s="42">
        <v>5.9450000000000003</v>
      </c>
      <c r="BK392" s="40">
        <f t="shared" si="102"/>
        <v>-273250</v>
      </c>
      <c r="BL392" s="41">
        <f>(BK392=BK2638)*AX392</f>
        <v>0</v>
      </c>
      <c r="BM392" s="62">
        <f>(BK392=BK2638)*AY392</f>
        <v>0</v>
      </c>
      <c r="BN392" s="62">
        <f t="shared" si="103"/>
        <v>0</v>
      </c>
      <c r="BO392" s="62">
        <f t="shared" si="104"/>
        <v>0</v>
      </c>
      <c r="BP392" s="41">
        <f>(BK392=BK2636)*AX392</f>
        <v>0</v>
      </c>
      <c r="BQ392" s="45">
        <f>(BK392=BK2636)*AY392</f>
        <v>0</v>
      </c>
      <c r="BR392" s="62">
        <f t="shared" si="93"/>
        <v>0</v>
      </c>
      <c r="BS392" s="62">
        <f t="shared" si="94"/>
        <v>0</v>
      </c>
      <c r="BT392" s="40">
        <f>(J19-BI392)*J10</f>
        <v>-3000750</v>
      </c>
      <c r="BU392" s="40">
        <f>(J21-BJ392)*J12</f>
        <v>2727500</v>
      </c>
      <c r="BV392" s="47"/>
      <c r="BW392" s="47"/>
      <c r="BX392" s="1"/>
      <c r="BY392" s="1"/>
      <c r="BZ392" s="1"/>
      <c r="CE392" s="4"/>
      <c r="CF392" s="5"/>
      <c r="CH392" s="1"/>
      <c r="CI392" s="1"/>
      <c r="CJ392" s="1"/>
      <c r="CK392" s="1"/>
      <c r="CL392" s="1"/>
      <c r="CM392" s="1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</row>
    <row r="393" spans="2:123" ht="21" customHeight="1" x14ac:dyDescent="0.25">
      <c r="B393" s="25">
        <f t="shared" si="95"/>
        <v>30116</v>
      </c>
      <c r="C393" s="26">
        <f t="shared" si="96"/>
        <v>59.835271317829452</v>
      </c>
      <c r="D393" s="27">
        <f t="shared" si="97"/>
        <v>308.75</v>
      </c>
      <c r="E393" s="27">
        <f t="shared" si="98"/>
        <v>5.16</v>
      </c>
      <c r="F393" s="26">
        <f t="shared" si="99"/>
        <v>308750</v>
      </c>
      <c r="G393" s="26">
        <f t="shared" si="100"/>
        <v>516000</v>
      </c>
      <c r="H393" s="7"/>
      <c r="I393" s="3"/>
      <c r="J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41">
        <v>30116</v>
      </c>
      <c r="AY393" s="40">
        <f t="shared" si="90"/>
        <v>59.835271317829452</v>
      </c>
      <c r="AZ393" s="40">
        <f>BI393*K36</f>
        <v>308750</v>
      </c>
      <c r="BA393" s="40"/>
      <c r="BB393" s="40"/>
      <c r="BC393" s="40">
        <f>K41*BJ393</f>
        <v>516000</v>
      </c>
      <c r="BD393" s="40"/>
      <c r="BE393" s="40"/>
      <c r="BF393" s="40">
        <f t="shared" si="101"/>
        <v>207250</v>
      </c>
      <c r="BG393" s="41">
        <f>(AY393=AY2636)*AX393</f>
        <v>0</v>
      </c>
      <c r="BH393" s="41">
        <f>(AY393=AY2638)*AX393</f>
        <v>0</v>
      </c>
      <c r="BI393" s="42">
        <v>308.75</v>
      </c>
      <c r="BJ393" s="42">
        <v>5.16</v>
      </c>
      <c r="BK393" s="40">
        <f t="shared" si="102"/>
        <v>-211250</v>
      </c>
      <c r="BL393" s="41">
        <f>(BK393=BK2638)*AX393</f>
        <v>0</v>
      </c>
      <c r="BM393" s="62">
        <f>(BK393=BK2638)*AY393</f>
        <v>0</v>
      </c>
      <c r="BN393" s="62">
        <f t="shared" si="103"/>
        <v>0</v>
      </c>
      <c r="BO393" s="62">
        <f t="shared" si="104"/>
        <v>0</v>
      </c>
      <c r="BP393" s="41">
        <f>(BK393=BK2636)*AX393</f>
        <v>0</v>
      </c>
      <c r="BQ393" s="45">
        <f>(BK393=BK2636)*AY393</f>
        <v>0</v>
      </c>
      <c r="BR393" s="62">
        <f t="shared" si="93"/>
        <v>0</v>
      </c>
      <c r="BS393" s="62">
        <f t="shared" si="94"/>
        <v>0</v>
      </c>
      <c r="BT393" s="40">
        <f>(J19-BI393)*J10</f>
        <v>-3017250</v>
      </c>
      <c r="BU393" s="40">
        <f>(J21-BJ393)*J12</f>
        <v>2806000</v>
      </c>
      <c r="BV393" s="47"/>
      <c r="BW393" s="47"/>
      <c r="BX393" s="1"/>
      <c r="BY393" s="1"/>
      <c r="BZ393" s="1"/>
      <c r="CE393" s="4"/>
      <c r="CF393" s="5"/>
      <c r="CH393" s="1"/>
      <c r="CI393" s="1"/>
      <c r="CJ393" s="1"/>
      <c r="CK393" s="1"/>
      <c r="CL393" s="1"/>
      <c r="CM393" s="1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</row>
    <row r="394" spans="2:123" ht="21" customHeight="1" x14ac:dyDescent="0.25">
      <c r="B394" s="25">
        <f t="shared" si="95"/>
        <v>30123</v>
      </c>
      <c r="C394" s="26">
        <f t="shared" si="96"/>
        <v>59.090909090909093</v>
      </c>
      <c r="D394" s="27">
        <f t="shared" si="97"/>
        <v>305.5</v>
      </c>
      <c r="E394" s="27">
        <f t="shared" si="98"/>
        <v>5.17</v>
      </c>
      <c r="F394" s="26">
        <f t="shared" si="99"/>
        <v>305500</v>
      </c>
      <c r="G394" s="26">
        <f t="shared" si="100"/>
        <v>517000</v>
      </c>
      <c r="H394" s="7"/>
      <c r="I394" s="3"/>
      <c r="J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41">
        <v>30123</v>
      </c>
      <c r="AY394" s="40">
        <f t="shared" ref="AY394:AY457" si="105">BI394/BJ394</f>
        <v>59.090909090909093</v>
      </c>
      <c r="AZ394" s="40">
        <f>BI394*K36</f>
        <v>305500</v>
      </c>
      <c r="BA394" s="40"/>
      <c r="BB394" s="40"/>
      <c r="BC394" s="40">
        <f>K41*BJ394</f>
        <v>517000</v>
      </c>
      <c r="BD394" s="40"/>
      <c r="BE394" s="40"/>
      <c r="BF394" s="40">
        <f t="shared" si="101"/>
        <v>211500</v>
      </c>
      <c r="BG394" s="41">
        <f>(AY394=AY2636)*AX394</f>
        <v>0</v>
      </c>
      <c r="BH394" s="41">
        <f>(AY394=AY2638)*AX394</f>
        <v>0</v>
      </c>
      <c r="BI394" s="42">
        <v>305.5</v>
      </c>
      <c r="BJ394" s="42">
        <v>5.17</v>
      </c>
      <c r="BK394" s="40">
        <f t="shared" si="102"/>
        <v>-215500.00000000047</v>
      </c>
      <c r="BL394" s="41">
        <f>(BK394=BK2638)*AX394</f>
        <v>0</v>
      </c>
      <c r="BM394" s="62">
        <f>(BK394=BK2638)*AY394</f>
        <v>0</v>
      </c>
      <c r="BN394" s="62">
        <f t="shared" si="103"/>
        <v>0</v>
      </c>
      <c r="BO394" s="62">
        <f t="shared" si="104"/>
        <v>0</v>
      </c>
      <c r="BP394" s="41">
        <f>(BK394=BK2636)*AX394</f>
        <v>0</v>
      </c>
      <c r="BQ394" s="45">
        <f>(BK394=BK2636)*AY394</f>
        <v>0</v>
      </c>
      <c r="BR394" s="62">
        <f t="shared" si="93"/>
        <v>0</v>
      </c>
      <c r="BS394" s="62">
        <f t="shared" si="94"/>
        <v>0</v>
      </c>
      <c r="BT394" s="40">
        <f>(J19-BI394)*J10</f>
        <v>-3020500</v>
      </c>
      <c r="BU394" s="40">
        <f>(J21-BJ394)*J12</f>
        <v>2804999.9999999995</v>
      </c>
      <c r="BV394" s="47"/>
      <c r="BW394" s="47"/>
      <c r="BX394" s="1"/>
      <c r="BY394" s="1"/>
      <c r="BZ394" s="1"/>
      <c r="CE394" s="4"/>
      <c r="CF394" s="5"/>
      <c r="CH394" s="1"/>
      <c r="CI394" s="1"/>
      <c r="CJ394" s="1"/>
      <c r="CK394" s="1"/>
      <c r="CL394" s="1"/>
      <c r="CM394" s="1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</row>
    <row r="395" spans="2:123" ht="21" customHeight="1" x14ac:dyDescent="0.25">
      <c r="B395" s="25">
        <f t="shared" si="95"/>
        <v>30130</v>
      </c>
      <c r="C395" s="26">
        <f t="shared" si="96"/>
        <v>52.651515151515149</v>
      </c>
      <c r="D395" s="27">
        <f t="shared" si="97"/>
        <v>312.75</v>
      </c>
      <c r="E395" s="27">
        <f t="shared" si="98"/>
        <v>5.94</v>
      </c>
      <c r="F395" s="26">
        <f t="shared" si="99"/>
        <v>312750</v>
      </c>
      <c r="G395" s="26">
        <f t="shared" si="100"/>
        <v>594000</v>
      </c>
      <c r="H395" s="7"/>
      <c r="I395" s="3"/>
      <c r="J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41">
        <v>30130</v>
      </c>
      <c r="AY395" s="40">
        <f t="shared" si="105"/>
        <v>52.651515151515149</v>
      </c>
      <c r="AZ395" s="40">
        <f>BI395*K36</f>
        <v>312750</v>
      </c>
      <c r="BA395" s="40"/>
      <c r="BB395" s="40"/>
      <c r="BC395" s="40">
        <f>K41*BJ395</f>
        <v>594000</v>
      </c>
      <c r="BD395" s="40"/>
      <c r="BE395" s="40"/>
      <c r="BF395" s="40">
        <f t="shared" si="101"/>
        <v>281250</v>
      </c>
      <c r="BG395" s="41">
        <f>(AY395=AY2636)*AX395</f>
        <v>0</v>
      </c>
      <c r="BH395" s="41">
        <f>(AY395=AY2638)*AX395</f>
        <v>0</v>
      </c>
      <c r="BI395" s="42">
        <v>312.75</v>
      </c>
      <c r="BJ395" s="42">
        <v>5.94</v>
      </c>
      <c r="BK395" s="40">
        <f t="shared" si="102"/>
        <v>-285250.00000000047</v>
      </c>
      <c r="BL395" s="41">
        <f>(BK395=BK2638)*AX395</f>
        <v>0</v>
      </c>
      <c r="BM395" s="62">
        <f>(BK395=BK2638)*AY395</f>
        <v>0</v>
      </c>
      <c r="BN395" s="62">
        <f t="shared" si="103"/>
        <v>0</v>
      </c>
      <c r="BO395" s="62">
        <f t="shared" si="104"/>
        <v>0</v>
      </c>
      <c r="BP395" s="41">
        <f>(BK395=BK2636)*AX395</f>
        <v>0</v>
      </c>
      <c r="BQ395" s="45">
        <f>(BK395=BK2636)*AY395</f>
        <v>0</v>
      </c>
      <c r="BR395" s="62">
        <f t="shared" si="93"/>
        <v>0</v>
      </c>
      <c r="BS395" s="62">
        <f t="shared" si="94"/>
        <v>0</v>
      </c>
      <c r="BT395" s="40">
        <f>(J19-BI395)*J10</f>
        <v>-3013250</v>
      </c>
      <c r="BU395" s="40">
        <f>(J21-BJ395)*J12</f>
        <v>2727999.9999999995</v>
      </c>
      <c r="BV395" s="47"/>
      <c r="BW395" s="47"/>
      <c r="BX395" s="1"/>
      <c r="BY395" s="1"/>
      <c r="BZ395" s="1"/>
      <c r="CE395" s="4"/>
      <c r="CF395" s="5"/>
      <c r="CH395" s="1"/>
      <c r="CI395" s="1"/>
      <c r="CJ395" s="1"/>
      <c r="CK395" s="1"/>
      <c r="CL395" s="1"/>
      <c r="CM395" s="1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</row>
    <row r="396" spans="2:123" ht="21" customHeight="1" x14ac:dyDescent="0.25">
      <c r="B396" s="25">
        <f t="shared" si="95"/>
        <v>30137</v>
      </c>
      <c r="C396" s="26">
        <f t="shared" si="96"/>
        <v>52.86677908937606</v>
      </c>
      <c r="D396" s="27">
        <f t="shared" si="97"/>
        <v>313.5</v>
      </c>
      <c r="E396" s="27">
        <f t="shared" si="98"/>
        <v>5.93</v>
      </c>
      <c r="F396" s="26">
        <f t="shared" si="99"/>
        <v>313500</v>
      </c>
      <c r="G396" s="26">
        <f t="shared" si="100"/>
        <v>593000</v>
      </c>
      <c r="H396" s="7"/>
      <c r="I396" s="3"/>
      <c r="J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41">
        <v>30137</v>
      </c>
      <c r="AY396" s="40">
        <f t="shared" si="105"/>
        <v>52.86677908937606</v>
      </c>
      <c r="AZ396" s="40">
        <f>BI396*K36</f>
        <v>313500</v>
      </c>
      <c r="BA396" s="40"/>
      <c r="BB396" s="40"/>
      <c r="BC396" s="40">
        <f>K41*BJ396</f>
        <v>593000</v>
      </c>
      <c r="BD396" s="40"/>
      <c r="BE396" s="40"/>
      <c r="BF396" s="40">
        <f t="shared" si="101"/>
        <v>279500</v>
      </c>
      <c r="BG396" s="41">
        <f>(AY396=AY2636)*AX396</f>
        <v>0</v>
      </c>
      <c r="BH396" s="41">
        <f>(AY396=AY2638)*AX396</f>
        <v>0</v>
      </c>
      <c r="BI396" s="42">
        <v>313.5</v>
      </c>
      <c r="BJ396" s="42">
        <v>5.93</v>
      </c>
      <c r="BK396" s="40">
        <f t="shared" si="102"/>
        <v>-283500</v>
      </c>
      <c r="BL396" s="41">
        <f>(BK396=BK2638)*AX396</f>
        <v>0</v>
      </c>
      <c r="BM396" s="62">
        <f>(BK396=BK2638)*AY396</f>
        <v>0</v>
      </c>
      <c r="BN396" s="62">
        <f t="shared" si="103"/>
        <v>0</v>
      </c>
      <c r="BO396" s="62">
        <f t="shared" si="104"/>
        <v>0</v>
      </c>
      <c r="BP396" s="41">
        <f>(BK396=BK2636)*AX396</f>
        <v>0</v>
      </c>
      <c r="BQ396" s="45">
        <f>(BK396=BK2636)*AY396</f>
        <v>0</v>
      </c>
      <c r="BR396" s="62">
        <f t="shared" si="93"/>
        <v>0</v>
      </c>
      <c r="BS396" s="62">
        <f t="shared" si="94"/>
        <v>0</v>
      </c>
      <c r="BT396" s="40">
        <f>(J19-BI396)*J10</f>
        <v>-3012500</v>
      </c>
      <c r="BU396" s="40">
        <f>(J21-BJ396)*J12</f>
        <v>2729000</v>
      </c>
      <c r="BV396" s="47"/>
      <c r="BW396" s="47"/>
      <c r="BX396" s="1"/>
      <c r="BY396" s="1"/>
      <c r="BZ396" s="1"/>
      <c r="CE396" s="4"/>
      <c r="CF396" s="5"/>
      <c r="CH396" s="1"/>
      <c r="CI396" s="1"/>
      <c r="CJ396" s="1"/>
      <c r="CK396" s="1"/>
      <c r="CL396" s="1"/>
      <c r="CM396" s="1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</row>
    <row r="397" spans="2:123" ht="21" customHeight="1" x14ac:dyDescent="0.25">
      <c r="B397" s="25">
        <f t="shared" si="95"/>
        <v>30144</v>
      </c>
      <c r="C397" s="26">
        <f t="shared" si="96"/>
        <v>54.21875</v>
      </c>
      <c r="D397" s="27">
        <f t="shared" si="97"/>
        <v>347</v>
      </c>
      <c r="E397" s="27">
        <f t="shared" si="98"/>
        <v>6.4</v>
      </c>
      <c r="F397" s="26">
        <f t="shared" si="99"/>
        <v>347000</v>
      </c>
      <c r="G397" s="26">
        <f t="shared" si="100"/>
        <v>640000</v>
      </c>
      <c r="H397" s="7"/>
      <c r="I397" s="3"/>
      <c r="J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41">
        <v>30144</v>
      </c>
      <c r="AY397" s="40">
        <f t="shared" si="105"/>
        <v>54.21875</v>
      </c>
      <c r="AZ397" s="40">
        <f>BI397*K36</f>
        <v>347000</v>
      </c>
      <c r="BA397" s="40"/>
      <c r="BB397" s="40"/>
      <c r="BC397" s="40">
        <f>K41*BJ397</f>
        <v>640000</v>
      </c>
      <c r="BD397" s="40"/>
      <c r="BE397" s="40"/>
      <c r="BF397" s="40">
        <f t="shared" si="101"/>
        <v>293000</v>
      </c>
      <c r="BG397" s="41">
        <f>(AY397=AY2636)*AX397</f>
        <v>0</v>
      </c>
      <c r="BH397" s="41">
        <f>(AY397=AY2638)*AX397</f>
        <v>0</v>
      </c>
      <c r="BI397" s="42">
        <v>347</v>
      </c>
      <c r="BJ397" s="42">
        <v>6.4</v>
      </c>
      <c r="BK397" s="40">
        <f t="shared" si="102"/>
        <v>-297000</v>
      </c>
      <c r="BL397" s="41">
        <f>(BK397=BK2638)*AX397</f>
        <v>0</v>
      </c>
      <c r="BM397" s="62">
        <f>(BK397=BK2638)*AY397</f>
        <v>0</v>
      </c>
      <c r="BN397" s="62">
        <f t="shared" si="103"/>
        <v>0</v>
      </c>
      <c r="BO397" s="62">
        <f t="shared" si="104"/>
        <v>0</v>
      </c>
      <c r="BP397" s="41">
        <f>(BK397=BK2636)*AX397</f>
        <v>0</v>
      </c>
      <c r="BQ397" s="45">
        <f>(BK397=BK2636)*AY397</f>
        <v>0</v>
      </c>
      <c r="BR397" s="62">
        <f t="shared" si="93"/>
        <v>0</v>
      </c>
      <c r="BS397" s="62">
        <f t="shared" si="94"/>
        <v>0</v>
      </c>
      <c r="BT397" s="40">
        <f>(J19-BI397)*J10</f>
        <v>-2979000</v>
      </c>
      <c r="BU397" s="40">
        <f>(J21-BJ397)*J12</f>
        <v>2682000</v>
      </c>
      <c r="BV397" s="47"/>
      <c r="BW397" s="47"/>
      <c r="BX397" s="1"/>
      <c r="BY397" s="1"/>
      <c r="BZ397" s="1"/>
      <c r="CE397" s="4"/>
      <c r="CF397" s="5"/>
      <c r="CH397" s="1"/>
      <c r="CI397" s="1"/>
      <c r="CJ397" s="1"/>
      <c r="CK397" s="1"/>
      <c r="CL397" s="1"/>
      <c r="CM397" s="1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</row>
    <row r="398" spans="2:123" ht="21" customHeight="1" x14ac:dyDescent="0.25">
      <c r="B398" s="25">
        <f t="shared" si="95"/>
        <v>30151</v>
      </c>
      <c r="C398" s="26">
        <f t="shared" si="96"/>
        <v>50.381414701803052</v>
      </c>
      <c r="D398" s="27">
        <f t="shared" si="97"/>
        <v>363.25</v>
      </c>
      <c r="E398" s="27">
        <f t="shared" si="98"/>
        <v>7.21</v>
      </c>
      <c r="F398" s="26">
        <f t="shared" si="99"/>
        <v>363250</v>
      </c>
      <c r="G398" s="26">
        <f t="shared" si="100"/>
        <v>721000</v>
      </c>
      <c r="H398" s="7"/>
      <c r="I398" s="3"/>
      <c r="J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41">
        <v>30151</v>
      </c>
      <c r="AY398" s="40">
        <f t="shared" si="105"/>
        <v>50.381414701803052</v>
      </c>
      <c r="AZ398" s="40">
        <f>BI398*K36</f>
        <v>363250</v>
      </c>
      <c r="BA398" s="40"/>
      <c r="BB398" s="40"/>
      <c r="BC398" s="40">
        <f>K41*BJ398</f>
        <v>721000</v>
      </c>
      <c r="BD398" s="40"/>
      <c r="BE398" s="40"/>
      <c r="BF398" s="40">
        <f t="shared" si="101"/>
        <v>357750</v>
      </c>
      <c r="BG398" s="41">
        <f>(AY398=AY2636)*AX398</f>
        <v>0</v>
      </c>
      <c r="BH398" s="41">
        <f>(AY398=AY2638)*AX398</f>
        <v>0</v>
      </c>
      <c r="BI398" s="42">
        <v>363.25</v>
      </c>
      <c r="BJ398" s="42">
        <v>7.21</v>
      </c>
      <c r="BK398" s="40">
        <f t="shared" si="102"/>
        <v>-361750</v>
      </c>
      <c r="BL398" s="41">
        <f>(BK398=BK2638)*AX398</f>
        <v>0</v>
      </c>
      <c r="BM398" s="62">
        <f>(BK398=BK2638)*AY398</f>
        <v>0</v>
      </c>
      <c r="BN398" s="62">
        <f t="shared" si="103"/>
        <v>0</v>
      </c>
      <c r="BO398" s="62">
        <f t="shared" si="104"/>
        <v>0</v>
      </c>
      <c r="BP398" s="41">
        <f>(BK398=BK2636)*AX398</f>
        <v>0</v>
      </c>
      <c r="BQ398" s="45">
        <f>(BK398=BK2636)*AY398</f>
        <v>0</v>
      </c>
      <c r="BR398" s="62">
        <f t="shared" si="93"/>
        <v>0</v>
      </c>
      <c r="BS398" s="62">
        <f t="shared" si="94"/>
        <v>0</v>
      </c>
      <c r="BT398" s="40">
        <f>(J19-BI398)*J10</f>
        <v>-2962750</v>
      </c>
      <c r="BU398" s="40">
        <f>(J21-BJ398)*J12</f>
        <v>2601000</v>
      </c>
      <c r="BV398" s="47"/>
      <c r="BW398" s="47"/>
      <c r="BX398" s="1"/>
      <c r="BY398" s="1"/>
      <c r="BZ398" s="1"/>
      <c r="CE398" s="4"/>
      <c r="CF398" s="5"/>
      <c r="CH398" s="1"/>
      <c r="CI398" s="1"/>
      <c r="CJ398" s="1"/>
      <c r="CK398" s="1"/>
      <c r="CL398" s="1"/>
      <c r="CM398" s="1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</row>
    <row r="399" spans="2:123" ht="21" customHeight="1" x14ac:dyDescent="0.25">
      <c r="B399" s="25">
        <f t="shared" si="95"/>
        <v>30158</v>
      </c>
      <c r="C399" s="26">
        <f t="shared" si="96"/>
        <v>52.753846153846148</v>
      </c>
      <c r="D399" s="27">
        <f t="shared" si="97"/>
        <v>342.9</v>
      </c>
      <c r="E399" s="27">
        <f t="shared" si="98"/>
        <v>6.5</v>
      </c>
      <c r="F399" s="26">
        <f t="shared" si="99"/>
        <v>342900</v>
      </c>
      <c r="G399" s="26">
        <f t="shared" si="100"/>
        <v>650000</v>
      </c>
      <c r="H399" s="7"/>
      <c r="I399" s="3"/>
      <c r="J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41">
        <v>30158</v>
      </c>
      <c r="AY399" s="40">
        <f t="shared" si="105"/>
        <v>52.753846153846148</v>
      </c>
      <c r="AZ399" s="40">
        <f>BI399*K36</f>
        <v>342900</v>
      </c>
      <c r="BA399" s="40"/>
      <c r="BB399" s="40"/>
      <c r="BC399" s="40">
        <f>K41*BJ399</f>
        <v>650000</v>
      </c>
      <c r="BD399" s="40"/>
      <c r="BE399" s="40"/>
      <c r="BF399" s="40">
        <f t="shared" si="101"/>
        <v>307100</v>
      </c>
      <c r="BG399" s="41">
        <f>(AY399=AY2636)*AX399</f>
        <v>0</v>
      </c>
      <c r="BH399" s="41">
        <f>(AY399=AY2638)*AX399</f>
        <v>0</v>
      </c>
      <c r="BI399" s="42">
        <v>342.9</v>
      </c>
      <c r="BJ399" s="42">
        <v>6.5</v>
      </c>
      <c r="BK399" s="40">
        <f t="shared" si="102"/>
        <v>-311100</v>
      </c>
      <c r="BL399" s="41">
        <f>(BK399=BK2638)*AX399</f>
        <v>0</v>
      </c>
      <c r="BM399" s="62">
        <f>(BK399=BK2638)*AY399</f>
        <v>0</v>
      </c>
      <c r="BN399" s="62">
        <f t="shared" si="103"/>
        <v>0</v>
      </c>
      <c r="BO399" s="62">
        <f t="shared" si="104"/>
        <v>0</v>
      </c>
      <c r="BP399" s="41">
        <f>(BK399=BK2636)*AX399</f>
        <v>0</v>
      </c>
      <c r="BQ399" s="45">
        <f>(BK399=BK2636)*AY399</f>
        <v>0</v>
      </c>
      <c r="BR399" s="62">
        <f t="shared" si="93"/>
        <v>0</v>
      </c>
      <c r="BS399" s="62">
        <f t="shared" si="94"/>
        <v>0</v>
      </c>
      <c r="BT399" s="40">
        <f>(J19-BI399)*J10</f>
        <v>-2983100</v>
      </c>
      <c r="BU399" s="40">
        <f>(J21-BJ399)*J12</f>
        <v>2672000</v>
      </c>
      <c r="BV399" s="47"/>
      <c r="BW399" s="47"/>
      <c r="BX399" s="1"/>
      <c r="BY399" s="1"/>
      <c r="BZ399" s="1"/>
      <c r="CE399" s="4"/>
      <c r="CF399" s="5"/>
      <c r="CH399" s="1"/>
      <c r="CI399" s="1"/>
      <c r="CJ399" s="1"/>
      <c r="CK399" s="1"/>
      <c r="CL399" s="1"/>
      <c r="CM399" s="1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</row>
    <row r="400" spans="2:123" ht="21" customHeight="1" x14ac:dyDescent="0.25">
      <c r="B400" s="25">
        <f t="shared" si="95"/>
        <v>30165</v>
      </c>
      <c r="C400" s="26">
        <f t="shared" si="96"/>
        <v>50.036284470246734</v>
      </c>
      <c r="D400" s="27">
        <f t="shared" si="97"/>
        <v>344.75</v>
      </c>
      <c r="E400" s="27">
        <f t="shared" si="98"/>
        <v>6.89</v>
      </c>
      <c r="F400" s="26">
        <f t="shared" si="99"/>
        <v>344750</v>
      </c>
      <c r="G400" s="26">
        <f t="shared" si="100"/>
        <v>689000</v>
      </c>
      <c r="H400" s="7"/>
      <c r="I400" s="3"/>
      <c r="J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41">
        <v>30165</v>
      </c>
      <c r="AY400" s="40">
        <f t="shared" si="105"/>
        <v>50.036284470246734</v>
      </c>
      <c r="AZ400" s="40">
        <f>BI400*K36</f>
        <v>344750</v>
      </c>
      <c r="BA400" s="40"/>
      <c r="BB400" s="40"/>
      <c r="BC400" s="40">
        <f>K41*BJ400</f>
        <v>689000</v>
      </c>
      <c r="BD400" s="40"/>
      <c r="BE400" s="40"/>
      <c r="BF400" s="40">
        <f t="shared" si="101"/>
        <v>344250</v>
      </c>
      <c r="BG400" s="41">
        <f>(AY400=AY2636)*AX400</f>
        <v>0</v>
      </c>
      <c r="BH400" s="41">
        <f>(AY400=AY2638)*AX400</f>
        <v>0</v>
      </c>
      <c r="BI400" s="42">
        <v>344.75</v>
      </c>
      <c r="BJ400" s="42">
        <v>6.89</v>
      </c>
      <c r="BK400" s="40">
        <f t="shared" si="102"/>
        <v>-348250</v>
      </c>
      <c r="BL400" s="41">
        <f>(BK400=BK2638)*AX400</f>
        <v>0</v>
      </c>
      <c r="BM400" s="62">
        <f>(BK400=BK2638)*AY400</f>
        <v>0</v>
      </c>
      <c r="BN400" s="62">
        <f t="shared" si="103"/>
        <v>0</v>
      </c>
      <c r="BO400" s="62">
        <f t="shared" si="104"/>
        <v>0</v>
      </c>
      <c r="BP400" s="41">
        <f>(BK400=BK2636)*AX400</f>
        <v>0</v>
      </c>
      <c r="BQ400" s="45">
        <f>(BK400=BK2636)*AY400</f>
        <v>0</v>
      </c>
      <c r="BR400" s="62">
        <f t="shared" si="93"/>
        <v>0</v>
      </c>
      <c r="BS400" s="62">
        <f t="shared" si="94"/>
        <v>0</v>
      </c>
      <c r="BT400" s="40">
        <f>(J19-BI400)*J10</f>
        <v>-2981250</v>
      </c>
      <c r="BU400" s="40">
        <f>(J21-BJ400)*J12</f>
        <v>2633000</v>
      </c>
      <c r="BV400" s="47"/>
      <c r="BW400" s="47"/>
      <c r="BX400" s="1"/>
      <c r="BY400" s="1"/>
      <c r="BZ400" s="1"/>
      <c r="CE400" s="4"/>
      <c r="CF400" s="5"/>
      <c r="CH400" s="1"/>
      <c r="CI400" s="1"/>
      <c r="CJ400" s="1"/>
      <c r="CK400" s="1"/>
      <c r="CL400" s="1"/>
      <c r="CM400" s="1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</row>
    <row r="401" spans="2:123" ht="21" customHeight="1" x14ac:dyDescent="0.25">
      <c r="B401" s="25">
        <f t="shared" si="95"/>
        <v>30172</v>
      </c>
      <c r="C401" s="26">
        <f t="shared" si="96"/>
        <v>52.730109204368176</v>
      </c>
      <c r="D401" s="27">
        <f t="shared" si="97"/>
        <v>338</v>
      </c>
      <c r="E401" s="27">
        <f t="shared" si="98"/>
        <v>6.41</v>
      </c>
      <c r="F401" s="26">
        <f t="shared" si="99"/>
        <v>338000</v>
      </c>
      <c r="G401" s="26">
        <f t="shared" si="100"/>
        <v>641000</v>
      </c>
      <c r="H401" s="7"/>
      <c r="I401" s="3"/>
      <c r="J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41">
        <v>30172</v>
      </c>
      <c r="AY401" s="40">
        <f t="shared" si="105"/>
        <v>52.730109204368176</v>
      </c>
      <c r="AZ401" s="40">
        <f>BI401*K36</f>
        <v>338000</v>
      </c>
      <c r="BA401" s="40"/>
      <c r="BB401" s="40"/>
      <c r="BC401" s="40">
        <f>K41*BJ401</f>
        <v>641000</v>
      </c>
      <c r="BD401" s="40"/>
      <c r="BE401" s="40"/>
      <c r="BF401" s="40">
        <f t="shared" si="101"/>
        <v>303000</v>
      </c>
      <c r="BG401" s="41">
        <f>(AY401=AY2636)*AX401</f>
        <v>0</v>
      </c>
      <c r="BH401" s="41">
        <f>(AY401=AY2638)*AX401</f>
        <v>0</v>
      </c>
      <c r="BI401" s="42">
        <v>338</v>
      </c>
      <c r="BJ401" s="42">
        <v>6.41</v>
      </c>
      <c r="BK401" s="40">
        <f t="shared" si="102"/>
        <v>-307000</v>
      </c>
      <c r="BL401" s="41">
        <f>(BK401=BK2638)*AX401</f>
        <v>0</v>
      </c>
      <c r="BM401" s="62">
        <f>(BK401=BK2638)*AY401</f>
        <v>0</v>
      </c>
      <c r="BN401" s="62">
        <f t="shared" si="103"/>
        <v>0</v>
      </c>
      <c r="BO401" s="62">
        <f t="shared" si="104"/>
        <v>0</v>
      </c>
      <c r="BP401" s="41">
        <f>(BK401=BK2636)*AX401</f>
        <v>0</v>
      </c>
      <c r="BQ401" s="45">
        <f>(BK401=BK2636)*AY401</f>
        <v>0</v>
      </c>
      <c r="BR401" s="62">
        <f t="shared" si="93"/>
        <v>0</v>
      </c>
      <c r="BS401" s="62">
        <f t="shared" si="94"/>
        <v>0</v>
      </c>
      <c r="BT401" s="40">
        <f>(J19-BI401)*J10</f>
        <v>-2988000</v>
      </c>
      <c r="BU401" s="40">
        <f>(J21-BJ401)*J12</f>
        <v>2681000</v>
      </c>
      <c r="BV401" s="47"/>
      <c r="BW401" s="47"/>
      <c r="BX401" s="1"/>
      <c r="BY401" s="1"/>
      <c r="BZ401" s="1"/>
      <c r="CE401" s="4"/>
      <c r="CF401" s="5"/>
      <c r="CH401" s="1"/>
      <c r="CI401" s="1"/>
      <c r="CJ401" s="1"/>
      <c r="CK401" s="1"/>
      <c r="CL401" s="1"/>
      <c r="CM401" s="1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</row>
    <row r="402" spans="2:123" ht="21" customHeight="1" x14ac:dyDescent="0.25">
      <c r="B402" s="25">
        <f t="shared" si="95"/>
        <v>30179</v>
      </c>
      <c r="C402" s="26">
        <f t="shared" si="96"/>
        <v>50.325520833333336</v>
      </c>
      <c r="D402" s="27">
        <f t="shared" si="97"/>
        <v>386.5</v>
      </c>
      <c r="E402" s="27">
        <f t="shared" si="98"/>
        <v>7.68</v>
      </c>
      <c r="F402" s="26">
        <f t="shared" si="99"/>
        <v>386500</v>
      </c>
      <c r="G402" s="26">
        <f t="shared" si="100"/>
        <v>768000</v>
      </c>
      <c r="H402" s="7"/>
      <c r="I402" s="3"/>
      <c r="J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41">
        <v>30179</v>
      </c>
      <c r="AY402" s="40">
        <f t="shared" si="105"/>
        <v>50.325520833333336</v>
      </c>
      <c r="AZ402" s="40">
        <f>BI402*K36</f>
        <v>386500</v>
      </c>
      <c r="BA402" s="40"/>
      <c r="BB402" s="40"/>
      <c r="BC402" s="40">
        <f>K41*BJ402</f>
        <v>768000</v>
      </c>
      <c r="BD402" s="40"/>
      <c r="BE402" s="40"/>
      <c r="BF402" s="40">
        <f t="shared" si="101"/>
        <v>381500</v>
      </c>
      <c r="BG402" s="41">
        <f>(AY402=AY2636)*AX402</f>
        <v>0</v>
      </c>
      <c r="BH402" s="41">
        <f>(AY402=AY2638)*AX402</f>
        <v>0</v>
      </c>
      <c r="BI402" s="42">
        <v>386.5</v>
      </c>
      <c r="BJ402" s="42">
        <v>7.68</v>
      </c>
      <c r="BK402" s="40">
        <f t="shared" si="102"/>
        <v>-385500</v>
      </c>
      <c r="BL402" s="41">
        <f>(BK402=BK2638)*AX402</f>
        <v>0</v>
      </c>
      <c r="BM402" s="62">
        <f>(BK402=BK2638)*AY402</f>
        <v>0</v>
      </c>
      <c r="BN402" s="62">
        <f t="shared" si="103"/>
        <v>0</v>
      </c>
      <c r="BO402" s="62">
        <f t="shared" si="104"/>
        <v>0</v>
      </c>
      <c r="BP402" s="41">
        <f>(BK402=BK2636)*AX402</f>
        <v>0</v>
      </c>
      <c r="BQ402" s="45">
        <f>(BK402=BK2636)*AY402</f>
        <v>0</v>
      </c>
      <c r="BR402" s="62">
        <f t="shared" si="93"/>
        <v>0</v>
      </c>
      <c r="BS402" s="62">
        <f t="shared" si="94"/>
        <v>0</v>
      </c>
      <c r="BT402" s="40">
        <f>(J19-BI402)*J10</f>
        <v>-2939500</v>
      </c>
      <c r="BU402" s="40">
        <f>(J21-BJ402)*J12</f>
        <v>2554000</v>
      </c>
      <c r="BV402" s="47"/>
      <c r="BW402" s="47"/>
      <c r="BX402" s="1"/>
      <c r="BY402" s="1"/>
      <c r="BZ402" s="1"/>
      <c r="CE402" s="4"/>
      <c r="CF402" s="5"/>
      <c r="CH402" s="1"/>
      <c r="CI402" s="1"/>
      <c r="CJ402" s="1"/>
      <c r="CK402" s="1"/>
      <c r="CL402" s="1"/>
      <c r="CM402" s="1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</row>
    <row r="403" spans="2:123" ht="21" customHeight="1" x14ac:dyDescent="0.25">
      <c r="B403" s="25">
        <f t="shared" si="95"/>
        <v>30186</v>
      </c>
      <c r="C403" s="26">
        <f t="shared" si="96"/>
        <v>51.861042183622828</v>
      </c>
      <c r="D403" s="27">
        <f t="shared" si="97"/>
        <v>418</v>
      </c>
      <c r="E403" s="27">
        <f t="shared" si="98"/>
        <v>8.06</v>
      </c>
      <c r="F403" s="26">
        <f t="shared" si="99"/>
        <v>418000</v>
      </c>
      <c r="G403" s="26">
        <f t="shared" si="100"/>
        <v>806000</v>
      </c>
      <c r="H403" s="7"/>
      <c r="I403" s="3"/>
      <c r="J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41">
        <v>30186</v>
      </c>
      <c r="AY403" s="40">
        <f t="shared" si="105"/>
        <v>51.861042183622828</v>
      </c>
      <c r="AZ403" s="40">
        <f>BI403*K36</f>
        <v>418000</v>
      </c>
      <c r="BA403" s="40"/>
      <c r="BB403" s="40"/>
      <c r="BC403" s="40">
        <f>K41*BJ403</f>
        <v>806000</v>
      </c>
      <c r="BD403" s="40"/>
      <c r="BE403" s="40"/>
      <c r="BF403" s="40">
        <f t="shared" si="101"/>
        <v>388000</v>
      </c>
      <c r="BG403" s="41">
        <f>(AY403=AY2636)*AX403</f>
        <v>0</v>
      </c>
      <c r="BH403" s="41">
        <f>(AY403=AY2638)*AX403</f>
        <v>0</v>
      </c>
      <c r="BI403" s="42">
        <v>418</v>
      </c>
      <c r="BJ403" s="42">
        <v>8.06</v>
      </c>
      <c r="BK403" s="40">
        <f t="shared" si="102"/>
        <v>-392000.00000000047</v>
      </c>
      <c r="BL403" s="41">
        <f>(BK403=BK2638)*AX403</f>
        <v>0</v>
      </c>
      <c r="BM403" s="62">
        <f>(BK403=BK2638)*AY403</f>
        <v>0</v>
      </c>
      <c r="BN403" s="62">
        <f t="shared" si="103"/>
        <v>0</v>
      </c>
      <c r="BO403" s="62">
        <f t="shared" si="104"/>
        <v>0</v>
      </c>
      <c r="BP403" s="41">
        <f>(BK403=BK2636)*AX403</f>
        <v>0</v>
      </c>
      <c r="BQ403" s="45">
        <f>(BK403=BK2636)*AY403</f>
        <v>0</v>
      </c>
      <c r="BR403" s="62">
        <f t="shared" si="93"/>
        <v>0</v>
      </c>
      <c r="BS403" s="62">
        <f t="shared" si="94"/>
        <v>0</v>
      </c>
      <c r="BT403" s="40">
        <f>(J19-BI403)*J10</f>
        <v>-2908000</v>
      </c>
      <c r="BU403" s="40">
        <f>(J21-BJ403)*J12</f>
        <v>2515999.9999999995</v>
      </c>
      <c r="BV403" s="47"/>
      <c r="BW403" s="47"/>
      <c r="BX403" s="1"/>
      <c r="BY403" s="1"/>
      <c r="BZ403" s="1"/>
      <c r="CE403" s="4"/>
      <c r="CF403" s="5"/>
      <c r="CH403" s="1"/>
      <c r="CI403" s="1"/>
      <c r="CJ403" s="1"/>
      <c r="CK403" s="1"/>
      <c r="CL403" s="1"/>
      <c r="CM403" s="1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</row>
    <row r="404" spans="2:123" ht="21" customHeight="1" x14ac:dyDescent="0.25">
      <c r="B404" s="25">
        <f t="shared" si="95"/>
        <v>30193</v>
      </c>
      <c r="C404" s="26">
        <f t="shared" si="96"/>
        <v>51.82232346241458</v>
      </c>
      <c r="D404" s="27">
        <f t="shared" si="97"/>
        <v>455</v>
      </c>
      <c r="E404" s="27">
        <f t="shared" si="98"/>
        <v>8.7799999999999994</v>
      </c>
      <c r="F404" s="26">
        <f t="shared" si="99"/>
        <v>455000</v>
      </c>
      <c r="G404" s="26">
        <f t="shared" si="100"/>
        <v>877999.99999999988</v>
      </c>
      <c r="H404" s="7"/>
      <c r="I404" s="3"/>
      <c r="J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41">
        <v>30193</v>
      </c>
      <c r="AY404" s="40">
        <f t="shared" si="105"/>
        <v>51.82232346241458</v>
      </c>
      <c r="AZ404" s="40">
        <f>BI404*K36</f>
        <v>455000</v>
      </c>
      <c r="BA404" s="40"/>
      <c r="BB404" s="40"/>
      <c r="BC404" s="40">
        <f>K41*BJ404</f>
        <v>877999.99999999988</v>
      </c>
      <c r="BD404" s="40"/>
      <c r="BE404" s="40"/>
      <c r="BF404" s="40">
        <f t="shared" si="101"/>
        <v>422999.99999999988</v>
      </c>
      <c r="BG404" s="41">
        <f>(AY404=AY2636)*AX404</f>
        <v>0</v>
      </c>
      <c r="BH404" s="41">
        <f>(AY404=AY2638)*AX404</f>
        <v>0</v>
      </c>
      <c r="BI404" s="42">
        <v>455</v>
      </c>
      <c r="BJ404" s="42">
        <v>8.7799999999999994</v>
      </c>
      <c r="BK404" s="40">
        <f t="shared" si="102"/>
        <v>-427000</v>
      </c>
      <c r="BL404" s="41">
        <f>(BK404=BK2638)*AX404</f>
        <v>0</v>
      </c>
      <c r="BM404" s="62">
        <f>(BK404=BK2638)*AY404</f>
        <v>0</v>
      </c>
      <c r="BN404" s="62">
        <f t="shared" si="103"/>
        <v>0</v>
      </c>
      <c r="BO404" s="62">
        <f t="shared" si="104"/>
        <v>0</v>
      </c>
      <c r="BP404" s="41">
        <f>(BK404=BK2636)*AX404</f>
        <v>0</v>
      </c>
      <c r="BQ404" s="45">
        <f>(BK404=BK2636)*AY404</f>
        <v>0</v>
      </c>
      <c r="BR404" s="62">
        <f t="shared" si="93"/>
        <v>0</v>
      </c>
      <c r="BS404" s="62">
        <f t="shared" si="94"/>
        <v>0</v>
      </c>
      <c r="BT404" s="40">
        <f>(J19-BI404)*J10</f>
        <v>-2871000</v>
      </c>
      <c r="BU404" s="40">
        <f>(J21-BJ404)*J12</f>
        <v>2444000</v>
      </c>
      <c r="BV404" s="47"/>
      <c r="BW404" s="47"/>
      <c r="BX404" s="1"/>
      <c r="BY404" s="1"/>
      <c r="BZ404" s="1"/>
      <c r="CE404" s="4"/>
      <c r="CF404" s="5"/>
      <c r="CH404" s="1"/>
      <c r="CI404" s="1"/>
      <c r="CJ404" s="1"/>
      <c r="CK404" s="1"/>
      <c r="CL404" s="1"/>
      <c r="CM404" s="1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</row>
    <row r="405" spans="2:123" ht="21" customHeight="1" x14ac:dyDescent="0.25">
      <c r="B405" s="25">
        <f t="shared" si="95"/>
        <v>30200</v>
      </c>
      <c r="C405" s="26">
        <f t="shared" si="96"/>
        <v>50.389321468298107</v>
      </c>
      <c r="D405" s="27">
        <f t="shared" si="97"/>
        <v>453</v>
      </c>
      <c r="E405" s="27">
        <f t="shared" si="98"/>
        <v>8.99</v>
      </c>
      <c r="F405" s="26">
        <f t="shared" si="99"/>
        <v>453000</v>
      </c>
      <c r="G405" s="26">
        <f t="shared" si="100"/>
        <v>899000</v>
      </c>
      <c r="H405" s="7"/>
      <c r="I405" s="3"/>
      <c r="J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41">
        <v>30200</v>
      </c>
      <c r="AY405" s="40">
        <f t="shared" si="105"/>
        <v>50.389321468298107</v>
      </c>
      <c r="AZ405" s="40">
        <f>BI405*K36</f>
        <v>453000</v>
      </c>
      <c r="BA405" s="40"/>
      <c r="BB405" s="40"/>
      <c r="BC405" s="40">
        <f>K41*BJ405</f>
        <v>899000</v>
      </c>
      <c r="BD405" s="40"/>
      <c r="BE405" s="40"/>
      <c r="BF405" s="40">
        <f t="shared" si="101"/>
        <v>446000</v>
      </c>
      <c r="BG405" s="41">
        <f>(AY405=AY2636)*AX405</f>
        <v>0</v>
      </c>
      <c r="BH405" s="41">
        <f>(AY405=AY2638)*AX405</f>
        <v>0</v>
      </c>
      <c r="BI405" s="42">
        <v>453</v>
      </c>
      <c r="BJ405" s="42">
        <v>8.99</v>
      </c>
      <c r="BK405" s="40">
        <f t="shared" si="102"/>
        <v>-450000.00000000047</v>
      </c>
      <c r="BL405" s="41">
        <f>(BK405=BK2638)*AX405</f>
        <v>0</v>
      </c>
      <c r="BM405" s="62">
        <f>(BK405=BK2638)*AY405</f>
        <v>0</v>
      </c>
      <c r="BN405" s="62">
        <f t="shared" si="103"/>
        <v>0</v>
      </c>
      <c r="BO405" s="62">
        <f t="shared" si="104"/>
        <v>0</v>
      </c>
      <c r="BP405" s="41">
        <f>(BK405=BK2636)*AX405</f>
        <v>0</v>
      </c>
      <c r="BQ405" s="45">
        <f>(BK405=BK2636)*AY405</f>
        <v>0</v>
      </c>
      <c r="BR405" s="62">
        <f t="shared" si="93"/>
        <v>0</v>
      </c>
      <c r="BS405" s="62">
        <f t="shared" si="94"/>
        <v>0</v>
      </c>
      <c r="BT405" s="40">
        <f>(J19-BI405)*J10</f>
        <v>-2873000</v>
      </c>
      <c r="BU405" s="40">
        <f>(J21-BJ405)*J12</f>
        <v>2422999.9999999995</v>
      </c>
      <c r="BV405" s="47"/>
      <c r="BW405" s="47"/>
      <c r="BX405" s="1"/>
      <c r="BY405" s="1"/>
      <c r="BZ405" s="1"/>
      <c r="CE405" s="4"/>
      <c r="CF405" s="5"/>
      <c r="CH405" s="1"/>
      <c r="CI405" s="1"/>
      <c r="CJ405" s="1"/>
      <c r="CK405" s="1"/>
      <c r="CL405" s="1"/>
      <c r="CM405" s="1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</row>
    <row r="406" spans="2:123" ht="21" customHeight="1" x14ac:dyDescent="0.25">
      <c r="B406" s="25">
        <f t="shared" si="95"/>
        <v>30207</v>
      </c>
      <c r="C406" s="26">
        <f t="shared" si="96"/>
        <v>48.946784922394684</v>
      </c>
      <c r="D406" s="27">
        <f t="shared" si="97"/>
        <v>441.5</v>
      </c>
      <c r="E406" s="27">
        <f t="shared" si="98"/>
        <v>9.02</v>
      </c>
      <c r="F406" s="26">
        <f t="shared" si="99"/>
        <v>441500</v>
      </c>
      <c r="G406" s="26">
        <f t="shared" si="100"/>
        <v>902000</v>
      </c>
      <c r="H406" s="7"/>
      <c r="I406" s="3"/>
      <c r="J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41">
        <v>30207</v>
      </c>
      <c r="AY406" s="40">
        <f t="shared" si="105"/>
        <v>48.946784922394684</v>
      </c>
      <c r="AZ406" s="40">
        <f>BI406*K36</f>
        <v>441500</v>
      </c>
      <c r="BA406" s="40"/>
      <c r="BB406" s="40"/>
      <c r="BC406" s="40">
        <f>K41*BJ406</f>
        <v>902000</v>
      </c>
      <c r="BD406" s="40"/>
      <c r="BE406" s="40"/>
      <c r="BF406" s="40">
        <f t="shared" si="101"/>
        <v>460500</v>
      </c>
      <c r="BG406" s="41">
        <f>(AY406=AY2636)*AX406</f>
        <v>0</v>
      </c>
      <c r="BH406" s="41">
        <f>(AY406=AY2638)*AX406</f>
        <v>0</v>
      </c>
      <c r="BI406" s="42">
        <v>441.5</v>
      </c>
      <c r="BJ406" s="42">
        <v>9.02</v>
      </c>
      <c r="BK406" s="40">
        <f t="shared" si="102"/>
        <v>-464500</v>
      </c>
      <c r="BL406" s="41">
        <f>(BK406=BK2638)*AX406</f>
        <v>0</v>
      </c>
      <c r="BM406" s="62">
        <f>(BK406=BK2638)*AY406</f>
        <v>0</v>
      </c>
      <c r="BN406" s="62">
        <f t="shared" si="103"/>
        <v>0</v>
      </c>
      <c r="BO406" s="62">
        <f t="shared" si="104"/>
        <v>0</v>
      </c>
      <c r="BP406" s="41">
        <f>(BK406=BK2636)*AX406</f>
        <v>0</v>
      </c>
      <c r="BQ406" s="45">
        <f>(BK406=BK2636)*AY406</f>
        <v>0</v>
      </c>
      <c r="BR406" s="62">
        <f t="shared" si="93"/>
        <v>0</v>
      </c>
      <c r="BS406" s="62">
        <f t="shared" si="94"/>
        <v>0</v>
      </c>
      <c r="BT406" s="40">
        <f>(J19-BI406)*J10</f>
        <v>-2884500</v>
      </c>
      <c r="BU406" s="40">
        <f>(J21-BJ406)*J12</f>
        <v>2420000</v>
      </c>
      <c r="BV406" s="47"/>
      <c r="BW406" s="47"/>
      <c r="BX406" s="1"/>
      <c r="BY406" s="1"/>
      <c r="BZ406" s="1"/>
      <c r="CE406" s="4"/>
      <c r="CF406" s="5"/>
      <c r="CH406" s="1"/>
      <c r="CI406" s="1"/>
      <c r="CJ406" s="1"/>
      <c r="CK406" s="1"/>
      <c r="CL406" s="1"/>
      <c r="CM406" s="1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</row>
    <row r="407" spans="2:123" ht="21" customHeight="1" x14ac:dyDescent="0.25">
      <c r="B407" s="25">
        <f t="shared" si="95"/>
        <v>30214</v>
      </c>
      <c r="C407" s="26">
        <f t="shared" si="96"/>
        <v>48.481439820022494</v>
      </c>
      <c r="D407" s="27">
        <f t="shared" si="97"/>
        <v>431</v>
      </c>
      <c r="E407" s="27">
        <f t="shared" si="98"/>
        <v>8.89</v>
      </c>
      <c r="F407" s="26">
        <f t="shared" si="99"/>
        <v>431000</v>
      </c>
      <c r="G407" s="26">
        <f t="shared" si="100"/>
        <v>889000</v>
      </c>
      <c r="H407" s="7"/>
      <c r="I407" s="3"/>
      <c r="J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41">
        <v>30214</v>
      </c>
      <c r="AY407" s="40">
        <f t="shared" si="105"/>
        <v>48.481439820022494</v>
      </c>
      <c r="AZ407" s="40">
        <f>BI407*K36</f>
        <v>431000</v>
      </c>
      <c r="BA407" s="40"/>
      <c r="BB407" s="40"/>
      <c r="BC407" s="40">
        <f>K41*BJ407</f>
        <v>889000</v>
      </c>
      <c r="BD407" s="40"/>
      <c r="BE407" s="40"/>
      <c r="BF407" s="40">
        <f t="shared" si="101"/>
        <v>458000</v>
      </c>
      <c r="BG407" s="41">
        <f>(AY407=AY2636)*AX407</f>
        <v>0</v>
      </c>
      <c r="BH407" s="41">
        <f>(AY407=AY2638)*AX407</f>
        <v>0</v>
      </c>
      <c r="BI407" s="42">
        <v>431</v>
      </c>
      <c r="BJ407" s="42">
        <v>8.89</v>
      </c>
      <c r="BK407" s="40">
        <f t="shared" si="102"/>
        <v>-462000</v>
      </c>
      <c r="BL407" s="41">
        <f>(BK407=BK2638)*AX407</f>
        <v>0</v>
      </c>
      <c r="BM407" s="62">
        <f>(BK407=BK2638)*AY407</f>
        <v>0</v>
      </c>
      <c r="BN407" s="62">
        <f t="shared" si="103"/>
        <v>0</v>
      </c>
      <c r="BO407" s="62">
        <f t="shared" si="104"/>
        <v>0</v>
      </c>
      <c r="BP407" s="41">
        <f>(BK407=BK2636)*AX407</f>
        <v>0</v>
      </c>
      <c r="BQ407" s="45">
        <f>(BK407=BK2636)*AY407</f>
        <v>0</v>
      </c>
      <c r="BR407" s="62">
        <f t="shared" ref="BR407:BR432" si="106">(BQ407&gt;0)*BI407</f>
        <v>0</v>
      </c>
      <c r="BS407" s="62">
        <f t="shared" ref="BS407:BS432" si="107">(BQ407&gt;0)*BJ407</f>
        <v>0</v>
      </c>
      <c r="BT407" s="40">
        <f>(J19-BI407)*J10</f>
        <v>-2895000</v>
      </c>
      <c r="BU407" s="40">
        <f>(J21-BJ407)*J12</f>
        <v>2433000</v>
      </c>
      <c r="BV407" s="47"/>
      <c r="BW407" s="47"/>
      <c r="BX407" s="1"/>
      <c r="BY407" s="1"/>
      <c r="BZ407" s="1"/>
      <c r="CE407" s="4"/>
      <c r="CF407" s="5"/>
      <c r="CH407" s="1"/>
      <c r="CI407" s="1"/>
      <c r="CJ407" s="1"/>
      <c r="CK407" s="1"/>
      <c r="CL407" s="1"/>
      <c r="CM407" s="1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</row>
    <row r="408" spans="2:123" ht="21" customHeight="1" x14ac:dyDescent="0.25">
      <c r="B408" s="25">
        <f t="shared" si="95"/>
        <v>30221</v>
      </c>
      <c r="C408" s="26">
        <f t="shared" si="96"/>
        <v>48.433734939759034</v>
      </c>
      <c r="D408" s="27">
        <f t="shared" si="97"/>
        <v>402</v>
      </c>
      <c r="E408" s="27">
        <f t="shared" si="98"/>
        <v>8.3000000000000007</v>
      </c>
      <c r="F408" s="26">
        <f t="shared" si="99"/>
        <v>402000</v>
      </c>
      <c r="G408" s="26">
        <f t="shared" si="100"/>
        <v>830000.00000000012</v>
      </c>
      <c r="H408" s="7"/>
      <c r="I408" s="3"/>
      <c r="J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41">
        <v>30221</v>
      </c>
      <c r="AY408" s="40">
        <f t="shared" si="105"/>
        <v>48.433734939759034</v>
      </c>
      <c r="AZ408" s="40">
        <f>BI408*K36</f>
        <v>402000</v>
      </c>
      <c r="BA408" s="40"/>
      <c r="BB408" s="40"/>
      <c r="BC408" s="40">
        <f>K41*BJ408</f>
        <v>830000.00000000012</v>
      </c>
      <c r="BD408" s="40"/>
      <c r="BE408" s="40"/>
      <c r="BF408" s="40">
        <f t="shared" si="101"/>
        <v>428000.00000000012</v>
      </c>
      <c r="BG408" s="41">
        <f>(AY408=AY2636)*AX408</f>
        <v>0</v>
      </c>
      <c r="BH408" s="41">
        <f>(AY408=AY2638)*AX408</f>
        <v>0</v>
      </c>
      <c r="BI408" s="42">
        <v>402</v>
      </c>
      <c r="BJ408" s="42">
        <v>8.3000000000000007</v>
      </c>
      <c r="BK408" s="40">
        <f t="shared" si="102"/>
        <v>-432000</v>
      </c>
      <c r="BL408" s="41">
        <f>(BK408=BK2638)*AX408</f>
        <v>0</v>
      </c>
      <c r="BM408" s="62">
        <f>(BK408=BK2638)*AY408</f>
        <v>0</v>
      </c>
      <c r="BN408" s="62">
        <f t="shared" si="103"/>
        <v>0</v>
      </c>
      <c r="BO408" s="62">
        <f t="shared" si="104"/>
        <v>0</v>
      </c>
      <c r="BP408" s="41">
        <f>(BK408=BK2636)*AX408</f>
        <v>0</v>
      </c>
      <c r="BQ408" s="45">
        <f>(BK408=BK2636)*AY408</f>
        <v>0</v>
      </c>
      <c r="BR408" s="62">
        <f t="shared" si="106"/>
        <v>0</v>
      </c>
      <c r="BS408" s="62">
        <f t="shared" si="107"/>
        <v>0</v>
      </c>
      <c r="BT408" s="40">
        <f>(J19-BI408)*J10</f>
        <v>-2924000</v>
      </c>
      <c r="BU408" s="40">
        <f>(J21-BJ408)*J12</f>
        <v>2492000</v>
      </c>
      <c r="BV408" s="47"/>
      <c r="BW408" s="47"/>
      <c r="BX408" s="1"/>
      <c r="BY408" s="1"/>
      <c r="BZ408" s="1"/>
      <c r="CE408" s="4"/>
      <c r="CF408" s="5"/>
      <c r="CH408" s="1"/>
      <c r="CI408" s="1"/>
      <c r="CJ408" s="1"/>
      <c r="CK408" s="1"/>
      <c r="CL408" s="1"/>
      <c r="CM408" s="1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</row>
    <row r="409" spans="2:123" ht="21" customHeight="1" x14ac:dyDescent="0.25">
      <c r="B409" s="25">
        <f t="shared" si="95"/>
        <v>30228</v>
      </c>
      <c r="C409" s="26">
        <f t="shared" si="96"/>
        <v>48.245125348189418</v>
      </c>
      <c r="D409" s="27">
        <f t="shared" si="97"/>
        <v>433</v>
      </c>
      <c r="E409" s="27">
        <f t="shared" si="98"/>
        <v>8.9749999999999996</v>
      </c>
      <c r="F409" s="26">
        <f t="shared" si="99"/>
        <v>433000</v>
      </c>
      <c r="G409" s="26">
        <f t="shared" si="100"/>
        <v>897500</v>
      </c>
      <c r="H409" s="7"/>
      <c r="I409" s="3"/>
      <c r="J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41">
        <v>30228</v>
      </c>
      <c r="AY409" s="40">
        <f t="shared" si="105"/>
        <v>48.245125348189418</v>
      </c>
      <c r="AZ409" s="40">
        <f>BI409*K36</f>
        <v>433000</v>
      </c>
      <c r="BA409" s="40"/>
      <c r="BB409" s="40"/>
      <c r="BC409" s="40">
        <f>K41*BJ409</f>
        <v>897500</v>
      </c>
      <c r="BD409" s="40"/>
      <c r="BE409" s="40"/>
      <c r="BF409" s="40">
        <f t="shared" si="101"/>
        <v>464500</v>
      </c>
      <c r="BG409" s="41">
        <f>(AY409=AY2636)*AX409</f>
        <v>0</v>
      </c>
      <c r="BH409" s="41">
        <f>(AY409=AY2638)*AX409</f>
        <v>0</v>
      </c>
      <c r="BI409" s="42">
        <v>433</v>
      </c>
      <c r="BJ409" s="42">
        <v>8.9749999999999996</v>
      </c>
      <c r="BK409" s="40">
        <f t="shared" si="102"/>
        <v>-468500.00000000047</v>
      </c>
      <c r="BL409" s="41">
        <f>(BK409=BK2638)*AX409</f>
        <v>0</v>
      </c>
      <c r="BM409" s="62">
        <f>(BK409=BK2638)*AY409</f>
        <v>0</v>
      </c>
      <c r="BN409" s="62">
        <f t="shared" si="103"/>
        <v>0</v>
      </c>
      <c r="BO409" s="62">
        <f t="shared" si="104"/>
        <v>0</v>
      </c>
      <c r="BP409" s="41">
        <f>(BK409=BK2636)*AX409</f>
        <v>0</v>
      </c>
      <c r="BQ409" s="45">
        <f>(BK409=BK2636)*AY409</f>
        <v>0</v>
      </c>
      <c r="BR409" s="62">
        <f t="shared" si="106"/>
        <v>0</v>
      </c>
      <c r="BS409" s="62">
        <f t="shared" si="107"/>
        <v>0</v>
      </c>
      <c r="BT409" s="40">
        <f>(J19-BI409)*J10</f>
        <v>-2893000</v>
      </c>
      <c r="BU409" s="40">
        <f>(J21-BJ409)*J12</f>
        <v>2424499.9999999995</v>
      </c>
      <c r="BV409" s="47"/>
      <c r="BW409" s="47"/>
      <c r="BX409" s="1"/>
      <c r="BY409" s="1"/>
      <c r="BZ409" s="1"/>
      <c r="CE409" s="4"/>
      <c r="CF409" s="5"/>
      <c r="CH409" s="1"/>
      <c r="CI409" s="1"/>
      <c r="CJ409" s="1"/>
      <c r="CK409" s="1"/>
      <c r="CL409" s="1"/>
      <c r="CM409" s="1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</row>
    <row r="410" spans="2:123" ht="21" customHeight="1" x14ac:dyDescent="0.25">
      <c r="B410" s="25">
        <f t="shared" si="95"/>
        <v>30235</v>
      </c>
      <c r="C410" s="26">
        <f t="shared" si="96"/>
        <v>44.404517453798768</v>
      </c>
      <c r="D410" s="27">
        <f t="shared" si="97"/>
        <v>432.5</v>
      </c>
      <c r="E410" s="27">
        <f t="shared" si="98"/>
        <v>9.74</v>
      </c>
      <c r="F410" s="26">
        <f t="shared" si="99"/>
        <v>432500</v>
      </c>
      <c r="G410" s="26">
        <f t="shared" si="100"/>
        <v>974000</v>
      </c>
      <c r="H410" s="7"/>
      <c r="I410" s="3"/>
      <c r="J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41">
        <v>30235</v>
      </c>
      <c r="AY410" s="40">
        <f t="shared" si="105"/>
        <v>44.404517453798768</v>
      </c>
      <c r="AZ410" s="40">
        <f>BI410*K36</f>
        <v>432500</v>
      </c>
      <c r="BA410" s="40"/>
      <c r="BB410" s="40"/>
      <c r="BC410" s="40">
        <f>K41*BJ410</f>
        <v>974000</v>
      </c>
      <c r="BD410" s="40"/>
      <c r="BE410" s="40"/>
      <c r="BF410" s="40">
        <f t="shared" si="101"/>
        <v>541500</v>
      </c>
      <c r="BG410" s="41">
        <f>(AY410=AY2636)*AX410</f>
        <v>0</v>
      </c>
      <c r="BH410" s="41">
        <f>(AY410=AY2638)*AX410</f>
        <v>0</v>
      </c>
      <c r="BI410" s="42">
        <v>432.5</v>
      </c>
      <c r="BJ410" s="42">
        <v>9.74</v>
      </c>
      <c r="BK410" s="40">
        <f t="shared" si="102"/>
        <v>-545500.00000000047</v>
      </c>
      <c r="BL410" s="41">
        <f>(BK410=BK2638)*AX410</f>
        <v>0</v>
      </c>
      <c r="BM410" s="62">
        <f>(BK410=BK2638)*AY410</f>
        <v>0</v>
      </c>
      <c r="BN410" s="62">
        <f t="shared" si="103"/>
        <v>0</v>
      </c>
      <c r="BO410" s="62">
        <f t="shared" si="104"/>
        <v>0</v>
      </c>
      <c r="BP410" s="41">
        <f>(BK410=BK2636)*AX410</f>
        <v>0</v>
      </c>
      <c r="BQ410" s="45">
        <f>(BK410=BK2636)*AY410</f>
        <v>0</v>
      </c>
      <c r="BR410" s="62">
        <f t="shared" si="106"/>
        <v>0</v>
      </c>
      <c r="BS410" s="62">
        <f t="shared" si="107"/>
        <v>0</v>
      </c>
      <c r="BT410" s="40">
        <f>(J19-BI410)*J10</f>
        <v>-2893500</v>
      </c>
      <c r="BU410" s="40">
        <f>(J21-BJ410)*J12</f>
        <v>2347999.9999999995</v>
      </c>
      <c r="BV410" s="47"/>
      <c r="BW410" s="47"/>
      <c r="BX410" s="1"/>
      <c r="BY410" s="1"/>
      <c r="BZ410" s="1"/>
      <c r="CE410" s="4"/>
      <c r="CF410" s="5"/>
      <c r="CH410" s="1"/>
      <c r="CI410" s="1"/>
      <c r="CJ410" s="1"/>
      <c r="CK410" s="1"/>
      <c r="CL410" s="1"/>
      <c r="CM410" s="1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</row>
    <row r="411" spans="2:123" ht="21" customHeight="1" x14ac:dyDescent="0.25">
      <c r="B411" s="25">
        <f t="shared" si="95"/>
        <v>30242</v>
      </c>
      <c r="C411" s="26">
        <f t="shared" si="96"/>
        <v>41.392649903288202</v>
      </c>
      <c r="D411" s="27">
        <f t="shared" si="97"/>
        <v>428</v>
      </c>
      <c r="E411" s="27">
        <f t="shared" si="98"/>
        <v>10.34</v>
      </c>
      <c r="F411" s="26">
        <f t="shared" si="99"/>
        <v>428000</v>
      </c>
      <c r="G411" s="26">
        <f t="shared" si="100"/>
        <v>1034000</v>
      </c>
      <c r="H411" s="7"/>
      <c r="I411" s="3"/>
      <c r="J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41">
        <v>30242</v>
      </c>
      <c r="AY411" s="40">
        <f t="shared" si="105"/>
        <v>41.392649903288202</v>
      </c>
      <c r="AZ411" s="40">
        <f>BI411*K36</f>
        <v>428000</v>
      </c>
      <c r="BA411" s="40"/>
      <c r="BB411" s="40"/>
      <c r="BC411" s="40">
        <f>K41*BJ411</f>
        <v>1034000</v>
      </c>
      <c r="BD411" s="40"/>
      <c r="BE411" s="40"/>
      <c r="BF411" s="40">
        <f t="shared" si="101"/>
        <v>606000</v>
      </c>
      <c r="BG411" s="41">
        <f>(AY411=AY2636)*AX411</f>
        <v>0</v>
      </c>
      <c r="BH411" s="41">
        <f>(AY411=AY2638)*AX411</f>
        <v>0</v>
      </c>
      <c r="BI411" s="42">
        <v>428</v>
      </c>
      <c r="BJ411" s="42">
        <v>10.34</v>
      </c>
      <c r="BK411" s="40">
        <f t="shared" si="102"/>
        <v>-610000</v>
      </c>
      <c r="BL411" s="41">
        <f>(BK411=BK2638)*AX411</f>
        <v>0</v>
      </c>
      <c r="BM411" s="62">
        <f>(BK411=BK2638)*AY411</f>
        <v>0</v>
      </c>
      <c r="BN411" s="62">
        <f t="shared" si="103"/>
        <v>0</v>
      </c>
      <c r="BO411" s="62">
        <f t="shared" si="104"/>
        <v>0</v>
      </c>
      <c r="BP411" s="41">
        <f>(BK411=BK2636)*AX411</f>
        <v>0</v>
      </c>
      <c r="BQ411" s="45">
        <f>(BK411=BK2636)*AY411</f>
        <v>0</v>
      </c>
      <c r="BR411" s="62">
        <f t="shared" si="106"/>
        <v>0</v>
      </c>
      <c r="BS411" s="62">
        <f t="shared" si="107"/>
        <v>0</v>
      </c>
      <c r="BT411" s="40">
        <f>(J19-BI411)*J10</f>
        <v>-2898000</v>
      </c>
      <c r="BU411" s="40">
        <f>(J21-BJ411)*J12</f>
        <v>2288000</v>
      </c>
      <c r="BV411" s="47"/>
      <c r="BW411" s="47"/>
      <c r="BX411" s="1"/>
      <c r="BY411" s="1"/>
      <c r="BZ411" s="1"/>
      <c r="CE411" s="4"/>
      <c r="CF411" s="5"/>
      <c r="CH411" s="1"/>
      <c r="CI411" s="1"/>
      <c r="CJ411" s="1"/>
      <c r="CK411" s="1"/>
      <c r="CL411" s="1"/>
      <c r="CM411" s="1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</row>
    <row r="412" spans="2:123" ht="21" customHeight="1" x14ac:dyDescent="0.25">
      <c r="B412" s="25">
        <f t="shared" si="95"/>
        <v>30249</v>
      </c>
      <c r="C412" s="26">
        <f t="shared" si="96"/>
        <v>42.282717282717286</v>
      </c>
      <c r="D412" s="27">
        <f t="shared" si="97"/>
        <v>423.25</v>
      </c>
      <c r="E412" s="27">
        <f t="shared" si="98"/>
        <v>10.01</v>
      </c>
      <c r="F412" s="26">
        <f t="shared" si="99"/>
        <v>423250</v>
      </c>
      <c r="G412" s="26">
        <f t="shared" si="100"/>
        <v>1001000</v>
      </c>
      <c r="H412" s="7"/>
      <c r="I412" s="3"/>
      <c r="J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41">
        <v>30249</v>
      </c>
      <c r="AY412" s="40">
        <f t="shared" si="105"/>
        <v>42.282717282717286</v>
      </c>
      <c r="AZ412" s="40">
        <f>BI412*K36</f>
        <v>423250</v>
      </c>
      <c r="BA412" s="40"/>
      <c r="BB412" s="40"/>
      <c r="BC412" s="40">
        <f>K41*BJ412</f>
        <v>1001000</v>
      </c>
      <c r="BD412" s="40"/>
      <c r="BE412" s="40"/>
      <c r="BF412" s="40">
        <f t="shared" si="101"/>
        <v>577750</v>
      </c>
      <c r="BG412" s="41">
        <f>(AY412=AY2636)*AX412</f>
        <v>0</v>
      </c>
      <c r="BH412" s="41">
        <f>(AY412=AY2638)*AX412</f>
        <v>0</v>
      </c>
      <c r="BI412" s="42">
        <v>423.25</v>
      </c>
      <c r="BJ412" s="42">
        <v>10.01</v>
      </c>
      <c r="BK412" s="40">
        <f t="shared" si="102"/>
        <v>-581750</v>
      </c>
      <c r="BL412" s="41">
        <f>(BK412=BK2638)*AX412</f>
        <v>0</v>
      </c>
      <c r="BM412" s="62">
        <f>(BK412=BK2638)*AY412</f>
        <v>0</v>
      </c>
      <c r="BN412" s="62">
        <f t="shared" si="103"/>
        <v>0</v>
      </c>
      <c r="BO412" s="62">
        <f t="shared" si="104"/>
        <v>0</v>
      </c>
      <c r="BP412" s="41">
        <f>(BK412=BK2636)*AX412</f>
        <v>0</v>
      </c>
      <c r="BQ412" s="45">
        <f>(BK412=BK2636)*AY412</f>
        <v>0</v>
      </c>
      <c r="BR412" s="62">
        <f t="shared" si="106"/>
        <v>0</v>
      </c>
      <c r="BS412" s="62">
        <f t="shared" si="107"/>
        <v>0</v>
      </c>
      <c r="BT412" s="40">
        <f>(J19-BI412)*J10</f>
        <v>-2902750</v>
      </c>
      <c r="BU412" s="40">
        <f>(J21-BJ412)*J12</f>
        <v>2321000</v>
      </c>
      <c r="BV412" s="47"/>
      <c r="BW412" s="47"/>
      <c r="BX412" s="1"/>
      <c r="BY412" s="1"/>
      <c r="BZ412" s="1"/>
      <c r="CE412" s="4"/>
      <c r="CF412" s="5"/>
      <c r="CH412" s="1"/>
      <c r="CI412" s="1"/>
      <c r="CJ412" s="1"/>
      <c r="CK412" s="1"/>
      <c r="CL412" s="1"/>
      <c r="CM412" s="1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</row>
    <row r="413" spans="2:123" ht="21" customHeight="1" x14ac:dyDescent="0.25">
      <c r="B413" s="25">
        <f t="shared" si="95"/>
        <v>30256</v>
      </c>
      <c r="C413" s="26">
        <f t="shared" si="96"/>
        <v>39.517274017983908</v>
      </c>
      <c r="D413" s="27">
        <f t="shared" si="97"/>
        <v>417.5</v>
      </c>
      <c r="E413" s="27">
        <f t="shared" si="98"/>
        <v>10.565</v>
      </c>
      <c r="F413" s="26">
        <f t="shared" si="99"/>
        <v>417500</v>
      </c>
      <c r="G413" s="26">
        <f t="shared" si="100"/>
        <v>1056500</v>
      </c>
      <c r="H413" s="7"/>
      <c r="I413" s="3"/>
      <c r="J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41">
        <v>30256</v>
      </c>
      <c r="AY413" s="40">
        <f t="shared" si="105"/>
        <v>39.517274017983908</v>
      </c>
      <c r="AZ413" s="40">
        <f>BI413*K36</f>
        <v>417500</v>
      </c>
      <c r="BA413" s="40"/>
      <c r="BB413" s="40"/>
      <c r="BC413" s="40">
        <f>K41*BJ413</f>
        <v>1056500</v>
      </c>
      <c r="BD413" s="40"/>
      <c r="BE413" s="40"/>
      <c r="BF413" s="40">
        <f t="shared" si="101"/>
        <v>639000</v>
      </c>
      <c r="BG413" s="41">
        <f>(AY413=AY2636)*AX413</f>
        <v>0</v>
      </c>
      <c r="BH413" s="41">
        <f>(AY413=AY2638)*AX413</f>
        <v>0</v>
      </c>
      <c r="BI413" s="42">
        <v>417.5</v>
      </c>
      <c r="BJ413" s="42">
        <v>10.565</v>
      </c>
      <c r="BK413" s="40">
        <f t="shared" si="102"/>
        <v>-643000</v>
      </c>
      <c r="BL413" s="41">
        <f>(BK413=BK2638)*AX413</f>
        <v>0</v>
      </c>
      <c r="BM413" s="62">
        <f>(BK413=BK2638)*AY413</f>
        <v>0</v>
      </c>
      <c r="BN413" s="62">
        <f t="shared" si="103"/>
        <v>0</v>
      </c>
      <c r="BO413" s="62">
        <f t="shared" si="104"/>
        <v>0</v>
      </c>
      <c r="BP413" s="41">
        <f>(BK413=BK2636)*AX413</f>
        <v>0</v>
      </c>
      <c r="BQ413" s="45">
        <f>(BK413=BK2636)*AY413</f>
        <v>0</v>
      </c>
      <c r="BR413" s="62">
        <f t="shared" si="106"/>
        <v>0</v>
      </c>
      <c r="BS413" s="62">
        <f t="shared" si="107"/>
        <v>0</v>
      </c>
      <c r="BT413" s="40">
        <f>(J19-BI413)*J10</f>
        <v>-2908500</v>
      </c>
      <c r="BU413" s="40">
        <f>(J21-BJ413)*J12</f>
        <v>2265500</v>
      </c>
      <c r="BV413" s="47"/>
      <c r="BW413" s="47"/>
      <c r="BX413" s="1"/>
      <c r="BY413" s="1"/>
      <c r="BZ413" s="1"/>
      <c r="CE413" s="4"/>
      <c r="CF413" s="5"/>
      <c r="CH413" s="1"/>
      <c r="CI413" s="1"/>
      <c r="CJ413" s="1"/>
      <c r="CK413" s="1"/>
      <c r="CL413" s="1"/>
      <c r="CM413" s="1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</row>
    <row r="414" spans="2:123" ht="21" customHeight="1" x14ac:dyDescent="0.25">
      <c r="B414" s="25">
        <f t="shared" si="95"/>
        <v>30263</v>
      </c>
      <c r="C414" s="26">
        <f t="shared" si="96"/>
        <v>42.498665242925789</v>
      </c>
      <c r="D414" s="27">
        <f t="shared" si="97"/>
        <v>398</v>
      </c>
      <c r="E414" s="27">
        <f t="shared" si="98"/>
        <v>9.3650000000000002</v>
      </c>
      <c r="F414" s="26">
        <f t="shared" si="99"/>
        <v>398000</v>
      </c>
      <c r="G414" s="26">
        <f t="shared" si="100"/>
        <v>936500</v>
      </c>
      <c r="H414" s="7"/>
      <c r="I414" s="3"/>
      <c r="J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41">
        <v>30263</v>
      </c>
      <c r="AY414" s="40">
        <f t="shared" si="105"/>
        <v>42.498665242925789</v>
      </c>
      <c r="AZ414" s="40">
        <f>BI414*K36</f>
        <v>398000</v>
      </c>
      <c r="BA414" s="40"/>
      <c r="BB414" s="40"/>
      <c r="BC414" s="40">
        <f>K41*BJ414</f>
        <v>936500</v>
      </c>
      <c r="BD414" s="40"/>
      <c r="BE414" s="40"/>
      <c r="BF414" s="40">
        <f t="shared" si="101"/>
        <v>538500</v>
      </c>
      <c r="BG414" s="41">
        <f>(AY414=AY2636)*AX414</f>
        <v>0</v>
      </c>
      <c r="BH414" s="41">
        <f>(AY414=AY2638)*AX414</f>
        <v>0</v>
      </c>
      <c r="BI414" s="42">
        <v>398</v>
      </c>
      <c r="BJ414" s="42">
        <v>9.3650000000000002</v>
      </c>
      <c r="BK414" s="40">
        <f t="shared" si="102"/>
        <v>-542500.00000000047</v>
      </c>
      <c r="BL414" s="41">
        <f>(BK414=BK2638)*AX414</f>
        <v>0</v>
      </c>
      <c r="BM414" s="62">
        <f>(BK414=BK2638)*AY414</f>
        <v>0</v>
      </c>
      <c r="BN414" s="62">
        <f t="shared" si="103"/>
        <v>0</v>
      </c>
      <c r="BO414" s="62">
        <f t="shared" si="104"/>
        <v>0</v>
      </c>
      <c r="BP414" s="41">
        <f>(BK414=BK2636)*AX414</f>
        <v>0</v>
      </c>
      <c r="BQ414" s="45">
        <f>(BK414=BK2636)*AY414</f>
        <v>0</v>
      </c>
      <c r="BR414" s="62">
        <f t="shared" si="106"/>
        <v>0</v>
      </c>
      <c r="BS414" s="62">
        <f t="shared" si="107"/>
        <v>0</v>
      </c>
      <c r="BT414" s="40">
        <f>(J19-BI414)*J10</f>
        <v>-2928000</v>
      </c>
      <c r="BU414" s="40">
        <f>(J21-BJ414)*J12</f>
        <v>2385499.9999999995</v>
      </c>
      <c r="BV414" s="47"/>
      <c r="BW414" s="47"/>
      <c r="BX414" s="1"/>
      <c r="BY414" s="1"/>
      <c r="BZ414" s="1"/>
      <c r="CE414" s="4"/>
      <c r="CF414" s="5"/>
      <c r="CH414" s="1"/>
      <c r="CI414" s="1"/>
      <c r="CJ414" s="1"/>
      <c r="CK414" s="1"/>
      <c r="CL414" s="1"/>
      <c r="CM414" s="1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</row>
    <row r="415" spans="2:123" ht="21" customHeight="1" x14ac:dyDescent="0.25">
      <c r="B415" s="25">
        <f t="shared" si="95"/>
        <v>30270</v>
      </c>
      <c r="C415" s="26">
        <f t="shared" si="96"/>
        <v>42.267206477732792</v>
      </c>
      <c r="D415" s="27">
        <f t="shared" si="97"/>
        <v>417.6</v>
      </c>
      <c r="E415" s="27">
        <f t="shared" si="98"/>
        <v>9.8800000000000008</v>
      </c>
      <c r="F415" s="26">
        <f t="shared" si="99"/>
        <v>417600</v>
      </c>
      <c r="G415" s="26">
        <f t="shared" si="100"/>
        <v>988000.00000000012</v>
      </c>
      <c r="H415" s="7"/>
      <c r="I415" s="3"/>
      <c r="J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41">
        <v>30270</v>
      </c>
      <c r="AY415" s="40">
        <f t="shared" si="105"/>
        <v>42.267206477732792</v>
      </c>
      <c r="AZ415" s="40">
        <f>BI415*K36</f>
        <v>417600</v>
      </c>
      <c r="BA415" s="40"/>
      <c r="BB415" s="40"/>
      <c r="BC415" s="40">
        <f>K41*BJ415</f>
        <v>988000.00000000012</v>
      </c>
      <c r="BD415" s="40"/>
      <c r="BE415" s="40"/>
      <c r="BF415" s="40">
        <f t="shared" si="101"/>
        <v>570400.00000000012</v>
      </c>
      <c r="BG415" s="41">
        <f>(AY415=AY2636)*AX415</f>
        <v>0</v>
      </c>
      <c r="BH415" s="41">
        <f>(AY415=AY2638)*AX415</f>
        <v>0</v>
      </c>
      <c r="BI415" s="42">
        <v>417.6</v>
      </c>
      <c r="BJ415" s="42">
        <v>9.8800000000000008</v>
      </c>
      <c r="BK415" s="40">
        <f t="shared" si="102"/>
        <v>-574400.00000000047</v>
      </c>
      <c r="BL415" s="41">
        <f>(BK415=BK2638)*AX415</f>
        <v>0</v>
      </c>
      <c r="BM415" s="62">
        <f>(BK415=BK2638)*AY415</f>
        <v>0</v>
      </c>
      <c r="BN415" s="62">
        <f t="shared" si="103"/>
        <v>0</v>
      </c>
      <c r="BO415" s="62">
        <f t="shared" si="104"/>
        <v>0</v>
      </c>
      <c r="BP415" s="41">
        <f>(BK415=BK2636)*AX415</f>
        <v>0</v>
      </c>
      <c r="BQ415" s="45">
        <f>(BK415=BK2636)*AY415</f>
        <v>0</v>
      </c>
      <c r="BR415" s="62">
        <f t="shared" si="106"/>
        <v>0</v>
      </c>
      <c r="BS415" s="62">
        <f t="shared" si="107"/>
        <v>0</v>
      </c>
      <c r="BT415" s="40">
        <f>(J19-BI415)*J10</f>
        <v>-2908400</v>
      </c>
      <c r="BU415" s="40">
        <f>(J21-BJ415)*J12</f>
        <v>2333999.9999999995</v>
      </c>
      <c r="BV415" s="47"/>
      <c r="BW415" s="47"/>
      <c r="BX415" s="1"/>
      <c r="BY415" s="1"/>
      <c r="BZ415" s="1"/>
      <c r="CE415" s="4"/>
      <c r="CF415" s="5"/>
      <c r="CH415" s="1"/>
      <c r="CI415" s="1"/>
      <c r="CJ415" s="1"/>
      <c r="CK415" s="1"/>
      <c r="CL415" s="1"/>
      <c r="CM415" s="1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</row>
    <row r="416" spans="2:123" ht="21" customHeight="1" x14ac:dyDescent="0.25">
      <c r="B416" s="25">
        <f t="shared" si="95"/>
        <v>30277</v>
      </c>
      <c r="C416" s="26">
        <f t="shared" si="96"/>
        <v>44.25068119891008</v>
      </c>
      <c r="D416" s="27">
        <f t="shared" si="97"/>
        <v>406</v>
      </c>
      <c r="E416" s="27">
        <f t="shared" si="98"/>
        <v>9.1750000000000007</v>
      </c>
      <c r="F416" s="26">
        <f t="shared" si="99"/>
        <v>406000</v>
      </c>
      <c r="G416" s="26">
        <f t="shared" si="100"/>
        <v>917500.00000000012</v>
      </c>
      <c r="H416" s="7"/>
      <c r="I416" s="3"/>
      <c r="J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41">
        <v>30277</v>
      </c>
      <c r="AY416" s="40">
        <f t="shared" si="105"/>
        <v>44.25068119891008</v>
      </c>
      <c r="AZ416" s="40">
        <f>BI416*K36</f>
        <v>406000</v>
      </c>
      <c r="BA416" s="40"/>
      <c r="BB416" s="40"/>
      <c r="BC416" s="40">
        <f>K41*BJ416</f>
        <v>917500.00000000012</v>
      </c>
      <c r="BD416" s="40"/>
      <c r="BE416" s="40"/>
      <c r="BF416" s="40">
        <f t="shared" si="101"/>
        <v>511500.00000000012</v>
      </c>
      <c r="BG416" s="41">
        <f>(AY416=AY2636)*AX416</f>
        <v>0</v>
      </c>
      <c r="BH416" s="41">
        <f>(AY416=AY2638)*AX416</f>
        <v>0</v>
      </c>
      <c r="BI416" s="42">
        <v>406</v>
      </c>
      <c r="BJ416" s="42">
        <v>9.1750000000000007</v>
      </c>
      <c r="BK416" s="40">
        <f t="shared" si="102"/>
        <v>-515500</v>
      </c>
      <c r="BL416" s="41">
        <f>(BK416=BK2638)*AX416</f>
        <v>0</v>
      </c>
      <c r="BM416" s="62">
        <f>(BK416=BK2638)*AY416</f>
        <v>0</v>
      </c>
      <c r="BN416" s="62">
        <f t="shared" si="103"/>
        <v>0</v>
      </c>
      <c r="BO416" s="62">
        <f t="shared" si="104"/>
        <v>0</v>
      </c>
      <c r="BP416" s="41">
        <f>(BK416=BK2636)*AX416</f>
        <v>0</v>
      </c>
      <c r="BQ416" s="45">
        <f>(BK416=BK2636)*AY416</f>
        <v>0</v>
      </c>
      <c r="BR416" s="62">
        <f t="shared" si="106"/>
        <v>0</v>
      </c>
      <c r="BS416" s="62">
        <f t="shared" si="107"/>
        <v>0</v>
      </c>
      <c r="BT416" s="40">
        <f>(J19-BI416)*J10</f>
        <v>-2920000</v>
      </c>
      <c r="BU416" s="40">
        <f>(J21-BJ416)*J12</f>
        <v>2404500</v>
      </c>
      <c r="BV416" s="47"/>
      <c r="BW416" s="47"/>
      <c r="BX416" s="1"/>
      <c r="BY416" s="1"/>
      <c r="BZ416" s="1"/>
      <c r="CE416" s="4"/>
      <c r="CF416" s="5"/>
      <c r="CH416" s="1"/>
      <c r="CI416" s="1"/>
      <c r="CJ416" s="1"/>
      <c r="CK416" s="1"/>
      <c r="CL416" s="1"/>
      <c r="CM416" s="1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</row>
    <row r="417" spans="2:123" ht="21" customHeight="1" x14ac:dyDescent="0.25">
      <c r="B417" s="25">
        <f t="shared" si="95"/>
        <v>30284</v>
      </c>
      <c r="C417" s="26">
        <f t="shared" si="96"/>
        <v>43.00682261208577</v>
      </c>
      <c r="D417" s="27">
        <f t="shared" si="97"/>
        <v>441.25</v>
      </c>
      <c r="E417" s="27">
        <f t="shared" si="98"/>
        <v>10.26</v>
      </c>
      <c r="F417" s="26">
        <f t="shared" si="99"/>
        <v>441250</v>
      </c>
      <c r="G417" s="26">
        <f t="shared" si="100"/>
        <v>1026000</v>
      </c>
      <c r="H417" s="7"/>
      <c r="I417" s="3"/>
      <c r="J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41">
        <v>30284</v>
      </c>
      <c r="AY417" s="40">
        <f t="shared" si="105"/>
        <v>43.00682261208577</v>
      </c>
      <c r="AZ417" s="40">
        <f>BI417*K36</f>
        <v>441250</v>
      </c>
      <c r="BA417" s="40"/>
      <c r="BB417" s="40"/>
      <c r="BC417" s="40">
        <f>K41*BJ417</f>
        <v>1026000</v>
      </c>
      <c r="BD417" s="40"/>
      <c r="BE417" s="40"/>
      <c r="BF417" s="40">
        <f t="shared" si="101"/>
        <v>584750</v>
      </c>
      <c r="BG417" s="41">
        <f>(AY417=AY2636)*AX417</f>
        <v>0</v>
      </c>
      <c r="BH417" s="41">
        <f>(AY417=AY2638)*AX417</f>
        <v>0</v>
      </c>
      <c r="BI417" s="42">
        <v>441.25</v>
      </c>
      <c r="BJ417" s="42">
        <v>10.26</v>
      </c>
      <c r="BK417" s="40">
        <f t="shared" si="102"/>
        <v>-588750</v>
      </c>
      <c r="BL417" s="41">
        <f>(BK417=BK2638)*AX417</f>
        <v>0</v>
      </c>
      <c r="BM417" s="62">
        <f>(BK417=BK2638)*AY417</f>
        <v>0</v>
      </c>
      <c r="BN417" s="62">
        <f t="shared" si="103"/>
        <v>0</v>
      </c>
      <c r="BO417" s="62">
        <f t="shared" si="104"/>
        <v>0</v>
      </c>
      <c r="BP417" s="41">
        <f>(BK417=BK2636)*AX417</f>
        <v>0</v>
      </c>
      <c r="BQ417" s="45">
        <f>(BK417=BK2636)*AY417</f>
        <v>0</v>
      </c>
      <c r="BR417" s="62">
        <f t="shared" si="106"/>
        <v>0</v>
      </c>
      <c r="BS417" s="62">
        <f t="shared" si="107"/>
        <v>0</v>
      </c>
      <c r="BT417" s="40">
        <f>(J19-BI417)*J10</f>
        <v>-2884750</v>
      </c>
      <c r="BU417" s="40">
        <f>(J21-BJ417)*J12</f>
        <v>2296000</v>
      </c>
      <c r="BV417" s="47"/>
      <c r="BW417" s="47"/>
      <c r="BX417" s="1"/>
      <c r="BY417" s="1"/>
      <c r="BZ417" s="1"/>
      <c r="CE417" s="4"/>
      <c r="CF417" s="5"/>
      <c r="CH417" s="1"/>
      <c r="CI417" s="1"/>
      <c r="CJ417" s="1"/>
      <c r="CK417" s="1"/>
      <c r="CL417" s="1"/>
      <c r="CM417" s="1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</row>
    <row r="418" spans="2:123" ht="21" customHeight="1" x14ac:dyDescent="0.25">
      <c r="B418" s="25">
        <f t="shared" si="95"/>
        <v>30291</v>
      </c>
      <c r="C418" s="26">
        <f t="shared" si="96"/>
        <v>41.858789625360231</v>
      </c>
      <c r="D418" s="27">
        <f t="shared" si="97"/>
        <v>435.75</v>
      </c>
      <c r="E418" s="27">
        <f t="shared" si="98"/>
        <v>10.41</v>
      </c>
      <c r="F418" s="26">
        <f t="shared" si="99"/>
        <v>435750</v>
      </c>
      <c r="G418" s="26">
        <f t="shared" si="100"/>
        <v>1041000</v>
      </c>
      <c r="H418" s="7"/>
      <c r="I418" s="3"/>
      <c r="J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41">
        <v>30291</v>
      </c>
      <c r="AY418" s="40">
        <f t="shared" si="105"/>
        <v>41.858789625360231</v>
      </c>
      <c r="AZ418" s="40">
        <f>BI418*K36</f>
        <v>435750</v>
      </c>
      <c r="BA418" s="40"/>
      <c r="BB418" s="40"/>
      <c r="BC418" s="40">
        <f>K41*BJ418</f>
        <v>1041000</v>
      </c>
      <c r="BD418" s="40"/>
      <c r="BE418" s="40"/>
      <c r="BF418" s="40">
        <f t="shared" si="101"/>
        <v>605250</v>
      </c>
      <c r="BG418" s="41">
        <f>(AY418=AY2636)*AX418</f>
        <v>0</v>
      </c>
      <c r="BH418" s="41">
        <f>(AY418=AY2638)*AX418</f>
        <v>0</v>
      </c>
      <c r="BI418" s="42">
        <v>435.75</v>
      </c>
      <c r="BJ418" s="42">
        <v>10.41</v>
      </c>
      <c r="BK418" s="40">
        <f t="shared" si="102"/>
        <v>-609250</v>
      </c>
      <c r="BL418" s="41">
        <f>(BK418=BK2638)*AX418</f>
        <v>0</v>
      </c>
      <c r="BM418" s="62">
        <f>(BK418=BK2638)*AY418</f>
        <v>0</v>
      </c>
      <c r="BN418" s="62">
        <f t="shared" si="103"/>
        <v>0</v>
      </c>
      <c r="BO418" s="62">
        <f t="shared" si="104"/>
        <v>0</v>
      </c>
      <c r="BP418" s="41">
        <f>(BK418=BK2636)*AX418</f>
        <v>0</v>
      </c>
      <c r="BQ418" s="45">
        <f>(BK418=BK2636)*AY418</f>
        <v>0</v>
      </c>
      <c r="BR418" s="62">
        <f t="shared" si="106"/>
        <v>0</v>
      </c>
      <c r="BS418" s="62">
        <f t="shared" si="107"/>
        <v>0</v>
      </c>
      <c r="BT418" s="40">
        <f>(J19-BI418)*J10</f>
        <v>-2890250</v>
      </c>
      <c r="BU418" s="40">
        <f>(J21-BJ418)*J12</f>
        <v>2281000</v>
      </c>
      <c r="BV418" s="47"/>
      <c r="BW418" s="47"/>
      <c r="BX418" s="1"/>
      <c r="BY418" s="1"/>
      <c r="BZ418" s="1"/>
      <c r="CE418" s="4"/>
      <c r="CF418" s="5"/>
      <c r="CH418" s="1"/>
      <c r="CI418" s="1"/>
      <c r="CJ418" s="1"/>
      <c r="CK418" s="1"/>
      <c r="CL418" s="1"/>
      <c r="CM418" s="1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</row>
    <row r="419" spans="2:123" ht="21" customHeight="1" x14ac:dyDescent="0.25">
      <c r="B419" s="25">
        <f t="shared" si="95"/>
        <v>30298</v>
      </c>
      <c r="C419" s="26">
        <f t="shared" si="96"/>
        <v>42.468415937803698</v>
      </c>
      <c r="D419" s="27">
        <f t="shared" si="97"/>
        <v>437</v>
      </c>
      <c r="E419" s="27">
        <f t="shared" si="98"/>
        <v>10.29</v>
      </c>
      <c r="F419" s="26">
        <f t="shared" si="99"/>
        <v>437000</v>
      </c>
      <c r="G419" s="26">
        <f t="shared" si="100"/>
        <v>1028999.9999999999</v>
      </c>
      <c r="H419" s="7"/>
      <c r="I419" s="3"/>
      <c r="J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41">
        <v>30298</v>
      </c>
      <c r="AY419" s="40">
        <f t="shared" si="105"/>
        <v>42.468415937803698</v>
      </c>
      <c r="AZ419" s="40">
        <f>BI419*K36</f>
        <v>437000</v>
      </c>
      <c r="BA419" s="40"/>
      <c r="BB419" s="40"/>
      <c r="BC419" s="40">
        <f>K41*BJ419</f>
        <v>1028999.9999999999</v>
      </c>
      <c r="BD419" s="40"/>
      <c r="BE419" s="40"/>
      <c r="BF419" s="40">
        <f t="shared" si="101"/>
        <v>591999.99999999988</v>
      </c>
      <c r="BG419" s="41">
        <f>(AY419=AY2636)*AX419</f>
        <v>0</v>
      </c>
      <c r="BH419" s="41">
        <f>(AY419=AY2638)*AX419</f>
        <v>0</v>
      </c>
      <c r="BI419" s="42">
        <v>437</v>
      </c>
      <c r="BJ419" s="42">
        <v>10.29</v>
      </c>
      <c r="BK419" s="40">
        <f t="shared" si="102"/>
        <v>-596000</v>
      </c>
      <c r="BL419" s="41">
        <f>(BK419=BK2638)*AX419</f>
        <v>0</v>
      </c>
      <c r="BM419" s="62">
        <f>(BK419=BK2638)*AY419</f>
        <v>0</v>
      </c>
      <c r="BN419" s="62">
        <f t="shared" si="103"/>
        <v>0</v>
      </c>
      <c r="BO419" s="62">
        <f t="shared" si="104"/>
        <v>0</v>
      </c>
      <c r="BP419" s="41">
        <f>(BK419=BK2636)*AX419</f>
        <v>0</v>
      </c>
      <c r="BQ419" s="45">
        <f>(BK419=BK2636)*AY419</f>
        <v>0</v>
      </c>
      <c r="BR419" s="62">
        <f t="shared" si="106"/>
        <v>0</v>
      </c>
      <c r="BS419" s="62">
        <f t="shared" si="107"/>
        <v>0</v>
      </c>
      <c r="BT419" s="40">
        <f>(J19-BI419)*J10</f>
        <v>-2889000</v>
      </c>
      <c r="BU419" s="40">
        <f>(J21-BJ419)*J12</f>
        <v>2293000</v>
      </c>
      <c r="BV419" s="47"/>
      <c r="BW419" s="47"/>
      <c r="BX419" s="1"/>
      <c r="BY419" s="1"/>
      <c r="BZ419" s="1"/>
      <c r="CE419" s="4"/>
      <c r="CF419" s="5"/>
      <c r="CH419" s="1"/>
      <c r="CI419" s="1"/>
      <c r="CJ419" s="1"/>
      <c r="CK419" s="1"/>
      <c r="CL419" s="1"/>
      <c r="CM419" s="1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</row>
    <row r="420" spans="2:123" ht="21" customHeight="1" x14ac:dyDescent="0.25">
      <c r="B420" s="25">
        <f t="shared" si="95"/>
        <v>30305</v>
      </c>
      <c r="C420" s="26">
        <f t="shared" si="96"/>
        <v>41.465116279069768</v>
      </c>
      <c r="D420" s="27">
        <f t="shared" si="97"/>
        <v>445.75</v>
      </c>
      <c r="E420" s="27">
        <f t="shared" si="98"/>
        <v>10.75</v>
      </c>
      <c r="F420" s="26">
        <f t="shared" si="99"/>
        <v>445750</v>
      </c>
      <c r="G420" s="26">
        <f t="shared" si="100"/>
        <v>1075000</v>
      </c>
      <c r="H420" s="7"/>
      <c r="I420" s="3"/>
      <c r="J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41">
        <v>30305</v>
      </c>
      <c r="AY420" s="40">
        <f t="shared" si="105"/>
        <v>41.465116279069768</v>
      </c>
      <c r="AZ420" s="40">
        <f>BI420*K36</f>
        <v>445750</v>
      </c>
      <c r="BA420" s="40"/>
      <c r="BB420" s="40"/>
      <c r="BC420" s="40">
        <f>K41*BJ420</f>
        <v>1075000</v>
      </c>
      <c r="BD420" s="40"/>
      <c r="BE420" s="40"/>
      <c r="BF420" s="40">
        <f t="shared" si="101"/>
        <v>629250</v>
      </c>
      <c r="BG420" s="41">
        <f>(AY420=AY2636)*AX420</f>
        <v>0</v>
      </c>
      <c r="BH420" s="41">
        <f>(AY420=AY2638)*AX420</f>
        <v>0</v>
      </c>
      <c r="BI420" s="42">
        <v>445.75</v>
      </c>
      <c r="BJ420" s="42">
        <v>10.75</v>
      </c>
      <c r="BK420" s="40">
        <f t="shared" si="102"/>
        <v>-633250</v>
      </c>
      <c r="BL420" s="41">
        <f>(BK420=BK2638)*AX420</f>
        <v>0</v>
      </c>
      <c r="BM420" s="62">
        <f>(BK420=BK2638)*AY420</f>
        <v>0</v>
      </c>
      <c r="BN420" s="62">
        <f t="shared" si="103"/>
        <v>0</v>
      </c>
      <c r="BO420" s="62">
        <f t="shared" si="104"/>
        <v>0</v>
      </c>
      <c r="BP420" s="41">
        <f>(BK420=BK2636)*AX420</f>
        <v>0</v>
      </c>
      <c r="BQ420" s="45">
        <f>(BK420=BK2636)*AY420</f>
        <v>0</v>
      </c>
      <c r="BR420" s="62">
        <f t="shared" si="106"/>
        <v>0</v>
      </c>
      <c r="BS420" s="62">
        <f t="shared" si="107"/>
        <v>0</v>
      </c>
      <c r="BT420" s="40">
        <f>(J19-BI420)*J10</f>
        <v>-2880250</v>
      </c>
      <c r="BU420" s="40">
        <f>(J21-BJ420)*J12</f>
        <v>2247000</v>
      </c>
      <c r="BV420" s="47"/>
      <c r="BW420" s="47"/>
      <c r="BX420" s="1"/>
      <c r="BY420" s="1"/>
      <c r="BZ420" s="1"/>
      <c r="CE420" s="4"/>
      <c r="CF420" s="5"/>
      <c r="CH420" s="1"/>
      <c r="CI420" s="1"/>
      <c r="CJ420" s="1"/>
      <c r="CK420" s="1"/>
      <c r="CL420" s="1"/>
      <c r="CM420" s="1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</row>
    <row r="421" spans="2:123" ht="21" customHeight="1" x14ac:dyDescent="0.25">
      <c r="B421" s="25">
        <f t="shared" si="95"/>
        <v>30312</v>
      </c>
      <c r="C421" s="26">
        <f t="shared" si="96"/>
        <v>41.917431192660544</v>
      </c>
      <c r="D421" s="27">
        <f t="shared" si="97"/>
        <v>456.9</v>
      </c>
      <c r="E421" s="27">
        <f t="shared" si="98"/>
        <v>10.9</v>
      </c>
      <c r="F421" s="26">
        <f t="shared" si="99"/>
        <v>456900</v>
      </c>
      <c r="G421" s="26">
        <f t="shared" si="100"/>
        <v>1090000</v>
      </c>
      <c r="H421" s="7"/>
      <c r="I421" s="3"/>
      <c r="J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41">
        <v>30312</v>
      </c>
      <c r="AY421" s="40">
        <f t="shared" si="105"/>
        <v>41.917431192660544</v>
      </c>
      <c r="AZ421" s="40">
        <f>BI421*K36</f>
        <v>456900</v>
      </c>
      <c r="BA421" s="40"/>
      <c r="BB421" s="40"/>
      <c r="BC421" s="40">
        <f>K41*BJ421</f>
        <v>1090000</v>
      </c>
      <c r="BD421" s="40"/>
      <c r="BE421" s="40"/>
      <c r="BF421" s="40">
        <f t="shared" si="101"/>
        <v>633100</v>
      </c>
      <c r="BG421" s="41">
        <f>(AY421=AY2636)*AX421</f>
        <v>0</v>
      </c>
      <c r="BH421" s="41">
        <f>(AY421=AY2638)*AX421</f>
        <v>0</v>
      </c>
      <c r="BI421" s="42">
        <v>456.9</v>
      </c>
      <c r="BJ421" s="42">
        <v>10.9</v>
      </c>
      <c r="BK421" s="40">
        <f t="shared" si="102"/>
        <v>-637100</v>
      </c>
      <c r="BL421" s="41">
        <f>(BK421=BK2638)*AX421</f>
        <v>0</v>
      </c>
      <c r="BM421" s="62">
        <f>(BK421=BK2638)*AY421</f>
        <v>0</v>
      </c>
      <c r="BN421" s="62">
        <f t="shared" si="103"/>
        <v>0</v>
      </c>
      <c r="BO421" s="62">
        <f t="shared" si="104"/>
        <v>0</v>
      </c>
      <c r="BP421" s="41">
        <f>(BK421=BK2636)*AX421</f>
        <v>0</v>
      </c>
      <c r="BQ421" s="45">
        <f>(BK421=BK2636)*AY421</f>
        <v>0</v>
      </c>
      <c r="BR421" s="62">
        <f t="shared" si="106"/>
        <v>0</v>
      </c>
      <c r="BS421" s="62">
        <f t="shared" si="107"/>
        <v>0</v>
      </c>
      <c r="BT421" s="40">
        <f>(J19-BI421)*J10</f>
        <v>-2869100</v>
      </c>
      <c r="BU421" s="40">
        <f>(J21-BJ421)*J12</f>
        <v>2232000</v>
      </c>
      <c r="BV421" s="47"/>
      <c r="BW421" s="47"/>
      <c r="BX421" s="1"/>
      <c r="BY421" s="1"/>
      <c r="BZ421" s="1"/>
      <c r="CE421" s="4"/>
      <c r="CF421" s="5"/>
      <c r="CH421" s="1"/>
      <c r="CI421" s="1"/>
      <c r="CJ421" s="1"/>
      <c r="CK421" s="1"/>
      <c r="CL421" s="1"/>
      <c r="CM421" s="1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</row>
    <row r="422" spans="2:123" ht="21" customHeight="1" x14ac:dyDescent="0.25">
      <c r="B422" s="25">
        <f t="shared" si="95"/>
        <v>30319</v>
      </c>
      <c r="C422" s="26">
        <f t="shared" si="96"/>
        <v>40.224913494809684</v>
      </c>
      <c r="D422" s="27">
        <f t="shared" si="97"/>
        <v>465</v>
      </c>
      <c r="E422" s="27">
        <f t="shared" si="98"/>
        <v>11.56</v>
      </c>
      <c r="F422" s="26">
        <f t="shared" si="99"/>
        <v>465000</v>
      </c>
      <c r="G422" s="26">
        <f t="shared" si="100"/>
        <v>1156000</v>
      </c>
      <c r="H422" s="7"/>
      <c r="I422" s="3"/>
      <c r="J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41">
        <v>30319</v>
      </c>
      <c r="AY422" s="40">
        <f t="shared" si="105"/>
        <v>40.224913494809684</v>
      </c>
      <c r="AZ422" s="40">
        <f>BI422*K36</f>
        <v>465000</v>
      </c>
      <c r="BA422" s="40"/>
      <c r="BB422" s="40"/>
      <c r="BC422" s="40">
        <f>K41*BJ422</f>
        <v>1156000</v>
      </c>
      <c r="BD422" s="40"/>
      <c r="BE422" s="40"/>
      <c r="BF422" s="40">
        <f t="shared" si="101"/>
        <v>691000</v>
      </c>
      <c r="BG422" s="41">
        <f>(AY422=AY2636)*AX422</f>
        <v>0</v>
      </c>
      <c r="BH422" s="41">
        <f>(AY422=AY2638)*AX422</f>
        <v>0</v>
      </c>
      <c r="BI422" s="42">
        <v>465</v>
      </c>
      <c r="BJ422" s="42">
        <v>11.56</v>
      </c>
      <c r="BK422" s="40">
        <f t="shared" si="102"/>
        <v>-695000.00000000047</v>
      </c>
      <c r="BL422" s="41">
        <f>(BK422=BK2638)*AX422</f>
        <v>0</v>
      </c>
      <c r="BM422" s="62">
        <f>(BK422=BK2638)*AY422</f>
        <v>0</v>
      </c>
      <c r="BN422" s="62">
        <f t="shared" si="103"/>
        <v>0</v>
      </c>
      <c r="BO422" s="62">
        <f t="shared" si="104"/>
        <v>0</v>
      </c>
      <c r="BP422" s="41">
        <f>(BK422=BK2636)*AX422</f>
        <v>0</v>
      </c>
      <c r="BQ422" s="45">
        <f>(BK422=BK2636)*AY422</f>
        <v>0</v>
      </c>
      <c r="BR422" s="62">
        <f t="shared" si="106"/>
        <v>0</v>
      </c>
      <c r="BS422" s="62">
        <f t="shared" si="107"/>
        <v>0</v>
      </c>
      <c r="BT422" s="40">
        <f>(J19-BI422)*J10</f>
        <v>-2861000</v>
      </c>
      <c r="BU422" s="40">
        <f>(J21-BJ422)*J12</f>
        <v>2165999.9999999995</v>
      </c>
      <c r="BV422" s="47"/>
      <c r="BW422" s="47"/>
      <c r="BX422" s="1"/>
      <c r="BY422" s="1"/>
      <c r="BZ422" s="1"/>
      <c r="CE422" s="4"/>
      <c r="CF422" s="5"/>
      <c r="CH422" s="1"/>
      <c r="CI422" s="1"/>
      <c r="CJ422" s="1"/>
      <c r="CK422" s="1"/>
      <c r="CL422" s="1"/>
      <c r="CM422" s="1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</row>
    <row r="423" spans="2:123" ht="21" customHeight="1" x14ac:dyDescent="0.25">
      <c r="B423" s="25">
        <f t="shared" si="95"/>
        <v>30326</v>
      </c>
      <c r="C423" s="26">
        <f t="shared" si="96"/>
        <v>38.84646302250804</v>
      </c>
      <c r="D423" s="27">
        <f t="shared" si="97"/>
        <v>483.25</v>
      </c>
      <c r="E423" s="27">
        <f t="shared" si="98"/>
        <v>12.44</v>
      </c>
      <c r="F423" s="26">
        <f t="shared" si="99"/>
        <v>483250</v>
      </c>
      <c r="G423" s="26">
        <f t="shared" si="100"/>
        <v>1244000</v>
      </c>
      <c r="H423" s="7"/>
      <c r="I423" s="3"/>
      <c r="J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41">
        <v>30326</v>
      </c>
      <c r="AY423" s="40">
        <f t="shared" si="105"/>
        <v>38.84646302250804</v>
      </c>
      <c r="AZ423" s="40">
        <f>BI423*K36</f>
        <v>483250</v>
      </c>
      <c r="BA423" s="40"/>
      <c r="BB423" s="40"/>
      <c r="BC423" s="40">
        <f>K41*BJ423</f>
        <v>1244000</v>
      </c>
      <c r="BD423" s="40"/>
      <c r="BE423" s="40"/>
      <c r="BF423" s="40">
        <f t="shared" si="101"/>
        <v>760750</v>
      </c>
      <c r="BG423" s="41">
        <f>(AY423=AY2636)*AX423</f>
        <v>0</v>
      </c>
      <c r="BH423" s="41">
        <f>(AY423=AY2638)*AX423</f>
        <v>0</v>
      </c>
      <c r="BI423" s="42">
        <v>483.25</v>
      </c>
      <c r="BJ423" s="42">
        <v>12.44</v>
      </c>
      <c r="BK423" s="40">
        <f t="shared" si="102"/>
        <v>-764750</v>
      </c>
      <c r="BL423" s="41">
        <f>(BK423=BK2638)*AX423</f>
        <v>0</v>
      </c>
      <c r="BM423" s="62">
        <f>(BK423=BK2638)*AY423</f>
        <v>0</v>
      </c>
      <c r="BN423" s="62">
        <f t="shared" si="103"/>
        <v>0</v>
      </c>
      <c r="BO423" s="62">
        <f t="shared" si="104"/>
        <v>0</v>
      </c>
      <c r="BP423" s="41">
        <f>(BK423=BK2636)*AX423</f>
        <v>0</v>
      </c>
      <c r="BQ423" s="45">
        <f>(BK423=BK2636)*AY423</f>
        <v>0</v>
      </c>
      <c r="BR423" s="62">
        <f t="shared" si="106"/>
        <v>0</v>
      </c>
      <c r="BS423" s="62">
        <f t="shared" si="107"/>
        <v>0</v>
      </c>
      <c r="BT423" s="40">
        <f>(J19-BI423)*J10</f>
        <v>-2842750</v>
      </c>
      <c r="BU423" s="40">
        <f>(J21-BJ423)*J12</f>
        <v>2078000</v>
      </c>
      <c r="BV423" s="47"/>
      <c r="BW423" s="47"/>
      <c r="BX423" s="1"/>
      <c r="BY423" s="1"/>
      <c r="BZ423" s="1"/>
      <c r="CE423" s="4"/>
      <c r="CF423" s="5"/>
      <c r="CH423" s="1"/>
      <c r="CI423" s="1"/>
      <c r="CJ423" s="1"/>
      <c r="CK423" s="1"/>
      <c r="CL423" s="1"/>
      <c r="CM423" s="1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</row>
    <row r="424" spans="2:123" ht="21" customHeight="1" x14ac:dyDescent="0.25">
      <c r="B424" s="25">
        <f t="shared" si="95"/>
        <v>30333</v>
      </c>
      <c r="C424" s="26">
        <f t="shared" si="96"/>
        <v>38.188976377952756</v>
      </c>
      <c r="D424" s="27">
        <f t="shared" si="97"/>
        <v>485</v>
      </c>
      <c r="E424" s="27">
        <f t="shared" si="98"/>
        <v>12.7</v>
      </c>
      <c r="F424" s="26">
        <f t="shared" si="99"/>
        <v>485000</v>
      </c>
      <c r="G424" s="26">
        <f t="shared" si="100"/>
        <v>1270000</v>
      </c>
      <c r="H424" s="7"/>
      <c r="I424" s="3"/>
      <c r="J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41">
        <v>30333</v>
      </c>
      <c r="AY424" s="40">
        <f t="shared" si="105"/>
        <v>38.188976377952756</v>
      </c>
      <c r="AZ424" s="40">
        <f>BI424*K36</f>
        <v>485000</v>
      </c>
      <c r="BA424" s="40"/>
      <c r="BB424" s="40"/>
      <c r="BC424" s="40">
        <f>K41*BJ424</f>
        <v>1270000</v>
      </c>
      <c r="BD424" s="40"/>
      <c r="BE424" s="40"/>
      <c r="BF424" s="40">
        <f t="shared" si="101"/>
        <v>785000</v>
      </c>
      <c r="BG424" s="41">
        <f>(AY424=AY2636)*AX424</f>
        <v>0</v>
      </c>
      <c r="BH424" s="41">
        <f>(AY424=AY2638)*AX424</f>
        <v>0</v>
      </c>
      <c r="BI424" s="42">
        <v>485</v>
      </c>
      <c r="BJ424" s="42">
        <v>12.7</v>
      </c>
      <c r="BK424" s="40">
        <f t="shared" si="102"/>
        <v>-789000</v>
      </c>
      <c r="BL424" s="41">
        <f>(BK424=BK2638)*AX424</f>
        <v>0</v>
      </c>
      <c r="BM424" s="62">
        <f>(BK424=BK2638)*AY424</f>
        <v>0</v>
      </c>
      <c r="BN424" s="62">
        <f t="shared" si="103"/>
        <v>0</v>
      </c>
      <c r="BO424" s="62">
        <f t="shared" si="104"/>
        <v>0</v>
      </c>
      <c r="BP424" s="41">
        <f>(BK424=BK2636)*AX424</f>
        <v>0</v>
      </c>
      <c r="BQ424" s="45">
        <f>(BK424=BK2636)*AY424</f>
        <v>0</v>
      </c>
      <c r="BR424" s="62">
        <f t="shared" si="106"/>
        <v>0</v>
      </c>
      <c r="BS424" s="62">
        <f t="shared" si="107"/>
        <v>0</v>
      </c>
      <c r="BT424" s="40">
        <f>(J19-BI424)*J10</f>
        <v>-2841000</v>
      </c>
      <c r="BU424" s="40">
        <f>(J21-BJ424)*J12</f>
        <v>2052000</v>
      </c>
      <c r="BV424" s="47"/>
      <c r="BW424" s="47"/>
      <c r="BX424" s="1"/>
      <c r="BY424" s="1"/>
      <c r="BZ424" s="1"/>
      <c r="CE424" s="4"/>
      <c r="CF424" s="5"/>
      <c r="CH424" s="1"/>
      <c r="CI424" s="1"/>
      <c r="CJ424" s="1"/>
      <c r="CK424" s="1"/>
      <c r="CL424" s="1"/>
      <c r="CM424" s="1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</row>
    <row r="425" spans="2:123" ht="21" customHeight="1" x14ac:dyDescent="0.25">
      <c r="B425" s="25">
        <f t="shared" si="95"/>
        <v>30340</v>
      </c>
      <c r="C425" s="26">
        <f t="shared" si="96"/>
        <v>36.385408990420046</v>
      </c>
      <c r="D425" s="27">
        <f t="shared" si="97"/>
        <v>493.75</v>
      </c>
      <c r="E425" s="27">
        <f t="shared" si="98"/>
        <v>13.57</v>
      </c>
      <c r="F425" s="26">
        <f t="shared" si="99"/>
        <v>493750</v>
      </c>
      <c r="G425" s="26">
        <f t="shared" si="100"/>
        <v>1357000</v>
      </c>
      <c r="H425" s="7"/>
      <c r="I425" s="3"/>
      <c r="J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41">
        <v>30340</v>
      </c>
      <c r="AY425" s="40">
        <f t="shared" si="105"/>
        <v>36.385408990420046</v>
      </c>
      <c r="AZ425" s="40">
        <f>BI425*K36</f>
        <v>493750</v>
      </c>
      <c r="BA425" s="40"/>
      <c r="BB425" s="40"/>
      <c r="BC425" s="40">
        <f>K41*BJ425</f>
        <v>1357000</v>
      </c>
      <c r="BD425" s="40"/>
      <c r="BE425" s="40"/>
      <c r="BF425" s="40">
        <f t="shared" si="101"/>
        <v>863250</v>
      </c>
      <c r="BG425" s="41">
        <f>(AY425=AY2636)*AX425</f>
        <v>0</v>
      </c>
      <c r="BH425" s="41">
        <f>(AY425=AY2638)*AX425</f>
        <v>0</v>
      </c>
      <c r="BI425" s="42">
        <v>493.75</v>
      </c>
      <c r="BJ425" s="42">
        <v>13.57</v>
      </c>
      <c r="BK425" s="40">
        <f t="shared" si="102"/>
        <v>-867250.00000000023</v>
      </c>
      <c r="BL425" s="41">
        <f>(BK425=BK2638)*AX425</f>
        <v>0</v>
      </c>
      <c r="BM425" s="62">
        <f>(BK425=BK2638)*AY425</f>
        <v>0</v>
      </c>
      <c r="BN425" s="62">
        <f t="shared" si="103"/>
        <v>0</v>
      </c>
      <c r="BO425" s="62">
        <f t="shared" si="104"/>
        <v>0</v>
      </c>
      <c r="BP425" s="41">
        <f>(BK425=BK2636)*AX425</f>
        <v>0</v>
      </c>
      <c r="BQ425" s="45">
        <f>(BK425=BK2636)*AY425</f>
        <v>0</v>
      </c>
      <c r="BR425" s="62">
        <f t="shared" si="106"/>
        <v>0</v>
      </c>
      <c r="BS425" s="62">
        <f t="shared" si="107"/>
        <v>0</v>
      </c>
      <c r="BT425" s="40">
        <f>(J19-BI425)*J10</f>
        <v>-2832250</v>
      </c>
      <c r="BU425" s="40">
        <f>(J21-BJ425)*J12</f>
        <v>1964999.9999999998</v>
      </c>
      <c r="BV425" s="47"/>
      <c r="BW425" s="47"/>
      <c r="BX425" s="1"/>
      <c r="BY425" s="1"/>
      <c r="BZ425" s="1"/>
      <c r="CE425" s="4"/>
      <c r="CF425" s="5"/>
      <c r="CH425" s="1"/>
      <c r="CI425" s="1"/>
      <c r="CJ425" s="1"/>
      <c r="CK425" s="1"/>
      <c r="CL425" s="1"/>
      <c r="CM425" s="1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</row>
    <row r="426" spans="2:123" ht="21" customHeight="1" x14ac:dyDescent="0.25">
      <c r="B426" s="25">
        <f t="shared" si="95"/>
        <v>30347</v>
      </c>
      <c r="C426" s="26">
        <f t="shared" si="96"/>
        <v>35.279547062986552</v>
      </c>
      <c r="D426" s="27">
        <f t="shared" si="97"/>
        <v>498.5</v>
      </c>
      <c r="E426" s="27">
        <f t="shared" si="98"/>
        <v>14.13</v>
      </c>
      <c r="F426" s="26">
        <f t="shared" si="99"/>
        <v>498500</v>
      </c>
      <c r="G426" s="26">
        <f t="shared" si="100"/>
        <v>1413000</v>
      </c>
      <c r="H426" s="7"/>
      <c r="I426" s="3"/>
      <c r="J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41">
        <v>30347</v>
      </c>
      <c r="AY426" s="40">
        <f t="shared" si="105"/>
        <v>35.279547062986552</v>
      </c>
      <c r="AZ426" s="40">
        <f>BI426*K36</f>
        <v>498500</v>
      </c>
      <c r="BA426" s="40"/>
      <c r="BB426" s="40"/>
      <c r="BC426" s="40">
        <f>K41*BJ426</f>
        <v>1413000</v>
      </c>
      <c r="BD426" s="40"/>
      <c r="BE426" s="40"/>
      <c r="BF426" s="40">
        <f t="shared" si="101"/>
        <v>914500</v>
      </c>
      <c r="BG426" s="41">
        <f>(AY426=AY2636)*AX426</f>
        <v>0</v>
      </c>
      <c r="BH426" s="41">
        <f>(AY426=AY2638)*AX426</f>
        <v>0</v>
      </c>
      <c r="BI426" s="42">
        <v>498.5</v>
      </c>
      <c r="BJ426" s="42">
        <v>14.13</v>
      </c>
      <c r="BK426" s="40">
        <f t="shared" si="102"/>
        <v>-918500.00000000047</v>
      </c>
      <c r="BL426" s="41">
        <f>(BK426=BK2638)*AX426</f>
        <v>0</v>
      </c>
      <c r="BM426" s="62">
        <f>(BK426=BK2638)*AY426</f>
        <v>0</v>
      </c>
      <c r="BN426" s="62">
        <f t="shared" si="103"/>
        <v>0</v>
      </c>
      <c r="BO426" s="62">
        <f t="shared" si="104"/>
        <v>0</v>
      </c>
      <c r="BP426" s="41">
        <f>(BK426=BK2636)*AX426</f>
        <v>0</v>
      </c>
      <c r="BQ426" s="45">
        <f>(BK426=BK2636)*AY426</f>
        <v>0</v>
      </c>
      <c r="BR426" s="62">
        <f t="shared" si="106"/>
        <v>0</v>
      </c>
      <c r="BS426" s="62">
        <f t="shared" si="107"/>
        <v>0</v>
      </c>
      <c r="BT426" s="40">
        <f>(J19-BI426)*J10</f>
        <v>-2827500</v>
      </c>
      <c r="BU426" s="40">
        <f>(J21-BJ426)*J12</f>
        <v>1908999.9999999995</v>
      </c>
      <c r="BV426" s="47"/>
      <c r="BW426" s="47"/>
      <c r="BX426" s="1"/>
      <c r="BY426" s="1"/>
      <c r="BZ426" s="1"/>
      <c r="CE426" s="4"/>
      <c r="CF426" s="5"/>
      <c r="CH426" s="1"/>
      <c r="CI426" s="1"/>
      <c r="CJ426" s="1"/>
      <c r="CK426" s="1"/>
      <c r="CL426" s="1"/>
      <c r="CM426" s="1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</row>
    <row r="427" spans="2:123" ht="21" customHeight="1" x14ac:dyDescent="0.25">
      <c r="B427" s="25">
        <f t="shared" si="95"/>
        <v>30354</v>
      </c>
      <c r="C427" s="26">
        <f t="shared" si="96"/>
        <v>35.27972027972028</v>
      </c>
      <c r="D427" s="27">
        <f t="shared" si="97"/>
        <v>504.5</v>
      </c>
      <c r="E427" s="27">
        <f t="shared" si="98"/>
        <v>14.3</v>
      </c>
      <c r="F427" s="26">
        <f t="shared" si="99"/>
        <v>504500</v>
      </c>
      <c r="G427" s="26">
        <f t="shared" si="100"/>
        <v>1430000</v>
      </c>
      <c r="H427" s="7"/>
      <c r="I427" s="3"/>
      <c r="J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41">
        <v>30354</v>
      </c>
      <c r="AY427" s="40">
        <f t="shared" si="105"/>
        <v>35.27972027972028</v>
      </c>
      <c r="AZ427" s="40">
        <f>BI427*K36</f>
        <v>504500</v>
      </c>
      <c r="BA427" s="40"/>
      <c r="BB427" s="40"/>
      <c r="BC427" s="40">
        <f>K41*BJ427</f>
        <v>1430000</v>
      </c>
      <c r="BD427" s="40"/>
      <c r="BE427" s="40"/>
      <c r="BF427" s="40">
        <f t="shared" si="101"/>
        <v>925500</v>
      </c>
      <c r="BG427" s="41">
        <f>(AY427=AY2636)*AX427</f>
        <v>0</v>
      </c>
      <c r="BH427" s="41">
        <f>(AY427=AY2638)*AX427</f>
        <v>0</v>
      </c>
      <c r="BI427" s="42">
        <v>504.5</v>
      </c>
      <c r="BJ427" s="42">
        <v>14.3</v>
      </c>
      <c r="BK427" s="40">
        <f t="shared" si="102"/>
        <v>-929500.00000000023</v>
      </c>
      <c r="BL427" s="41">
        <f>(BK427=BK2638)*AX427</f>
        <v>0</v>
      </c>
      <c r="BM427" s="62">
        <f>(BK427=BK2638)*AY427</f>
        <v>0</v>
      </c>
      <c r="BN427" s="62">
        <f t="shared" si="103"/>
        <v>0</v>
      </c>
      <c r="BO427" s="62">
        <f t="shared" si="104"/>
        <v>0</v>
      </c>
      <c r="BP427" s="41">
        <f>(BK427=BK2636)*AX427</f>
        <v>0</v>
      </c>
      <c r="BQ427" s="45">
        <f>(BK427=BK2636)*AY427</f>
        <v>0</v>
      </c>
      <c r="BR427" s="62">
        <f t="shared" si="106"/>
        <v>0</v>
      </c>
      <c r="BS427" s="62">
        <f t="shared" si="107"/>
        <v>0</v>
      </c>
      <c r="BT427" s="40">
        <f>(J19-BI427)*J10</f>
        <v>-2821500</v>
      </c>
      <c r="BU427" s="40">
        <f>(J21-BJ427)*J12</f>
        <v>1891999.9999999998</v>
      </c>
      <c r="BV427" s="47"/>
      <c r="BW427" s="47"/>
      <c r="BX427" s="1"/>
      <c r="BY427" s="1"/>
      <c r="BZ427" s="1"/>
      <c r="CE427" s="4"/>
      <c r="CF427" s="5"/>
      <c r="CH427" s="1"/>
      <c r="CI427" s="1"/>
      <c r="CJ427" s="1"/>
      <c r="CK427" s="1"/>
      <c r="CL427" s="1"/>
      <c r="CM427" s="1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</row>
    <row r="428" spans="2:123" ht="21" customHeight="1" x14ac:dyDescent="0.25">
      <c r="B428" s="25">
        <f t="shared" si="95"/>
        <v>30361</v>
      </c>
      <c r="C428" s="26">
        <f t="shared" si="96"/>
        <v>34.748102139406484</v>
      </c>
      <c r="D428" s="27">
        <f t="shared" si="97"/>
        <v>503.5</v>
      </c>
      <c r="E428" s="27">
        <f t="shared" si="98"/>
        <v>14.49</v>
      </c>
      <c r="F428" s="26">
        <f t="shared" si="99"/>
        <v>503500</v>
      </c>
      <c r="G428" s="26">
        <f t="shared" si="100"/>
        <v>1449000</v>
      </c>
      <c r="H428" s="7"/>
      <c r="I428" s="3"/>
      <c r="J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41">
        <v>30361</v>
      </c>
      <c r="AY428" s="40">
        <f t="shared" si="105"/>
        <v>34.748102139406484</v>
      </c>
      <c r="AZ428" s="40">
        <f>BI428*K36</f>
        <v>503500</v>
      </c>
      <c r="BA428" s="40"/>
      <c r="BB428" s="40"/>
      <c r="BC428" s="40">
        <f>K41*BJ428</f>
        <v>1449000</v>
      </c>
      <c r="BD428" s="40"/>
      <c r="BE428" s="40"/>
      <c r="BF428" s="40">
        <f t="shared" si="101"/>
        <v>945500</v>
      </c>
      <c r="BG428" s="41">
        <f>(AY428=AY2636)*AX428</f>
        <v>0</v>
      </c>
      <c r="BH428" s="41">
        <f>(AY428=AY2638)*AX428</f>
        <v>0</v>
      </c>
      <c r="BI428" s="42">
        <v>503.5</v>
      </c>
      <c r="BJ428" s="42">
        <v>14.49</v>
      </c>
      <c r="BK428" s="40">
        <f t="shared" si="102"/>
        <v>-949500.00000000023</v>
      </c>
      <c r="BL428" s="41">
        <f>(BK428=BK2638)*AX428</f>
        <v>0</v>
      </c>
      <c r="BM428" s="62">
        <f>(BK428=BK2638)*AY428</f>
        <v>0</v>
      </c>
      <c r="BN428" s="62">
        <f t="shared" si="103"/>
        <v>0</v>
      </c>
      <c r="BO428" s="62">
        <f t="shared" si="104"/>
        <v>0</v>
      </c>
      <c r="BP428" s="41">
        <f>(BK428=BK2636)*AX428</f>
        <v>0</v>
      </c>
      <c r="BQ428" s="45">
        <f>(BK428=BK2636)*AY428</f>
        <v>0</v>
      </c>
      <c r="BR428" s="62">
        <f t="shared" si="106"/>
        <v>0</v>
      </c>
      <c r="BS428" s="62">
        <f t="shared" si="107"/>
        <v>0</v>
      </c>
      <c r="BT428" s="40">
        <f>(J19-BI428)*J10</f>
        <v>-2822500</v>
      </c>
      <c r="BU428" s="40">
        <f>(J21-BJ428)*J12</f>
        <v>1872999.9999999998</v>
      </c>
      <c r="BV428" s="47"/>
      <c r="BW428" s="47"/>
      <c r="BX428" s="1"/>
      <c r="BY428" s="1"/>
      <c r="BZ428" s="1"/>
      <c r="CE428" s="4"/>
      <c r="CF428" s="5"/>
      <c r="CH428" s="1"/>
      <c r="CI428" s="1"/>
      <c r="CJ428" s="1"/>
      <c r="CK428" s="1"/>
      <c r="CL428" s="1"/>
      <c r="CM428" s="1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</row>
    <row r="429" spans="2:123" ht="21" customHeight="1" x14ac:dyDescent="0.25">
      <c r="B429" s="25">
        <f t="shared" si="95"/>
        <v>30368</v>
      </c>
      <c r="C429" s="26">
        <f t="shared" si="96"/>
        <v>34.943609022556387</v>
      </c>
      <c r="D429" s="27">
        <f t="shared" si="97"/>
        <v>464.75</v>
      </c>
      <c r="E429" s="27">
        <f t="shared" si="98"/>
        <v>13.3</v>
      </c>
      <c r="F429" s="26">
        <f t="shared" si="99"/>
        <v>464750</v>
      </c>
      <c r="G429" s="26">
        <f t="shared" si="100"/>
        <v>1330000</v>
      </c>
      <c r="H429" s="7"/>
      <c r="I429" s="3"/>
      <c r="J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41">
        <v>30368</v>
      </c>
      <c r="AY429" s="40">
        <f t="shared" si="105"/>
        <v>34.943609022556387</v>
      </c>
      <c r="AZ429" s="40">
        <f>BI429*K36</f>
        <v>464750</v>
      </c>
      <c r="BA429" s="40"/>
      <c r="BB429" s="40"/>
      <c r="BC429" s="40">
        <f>K41*BJ429</f>
        <v>1330000</v>
      </c>
      <c r="BD429" s="40"/>
      <c r="BE429" s="40"/>
      <c r="BF429" s="40">
        <f t="shared" si="101"/>
        <v>865250</v>
      </c>
      <c r="BG429" s="41">
        <f>(AY429=AY2636)*AX429</f>
        <v>0</v>
      </c>
      <c r="BH429" s="41">
        <f>(AY429=AY2638)*AX429</f>
        <v>0</v>
      </c>
      <c r="BI429" s="42">
        <v>464.75</v>
      </c>
      <c r="BJ429" s="42">
        <v>13.3</v>
      </c>
      <c r="BK429" s="40">
        <f t="shared" si="102"/>
        <v>-869250.00000000023</v>
      </c>
      <c r="BL429" s="41">
        <f>(BK429=BK2638)*AX429</f>
        <v>0</v>
      </c>
      <c r="BM429" s="62">
        <f>(BK429=BK2638)*AY429</f>
        <v>0</v>
      </c>
      <c r="BN429" s="62">
        <f t="shared" si="103"/>
        <v>0</v>
      </c>
      <c r="BO429" s="62">
        <f t="shared" si="104"/>
        <v>0</v>
      </c>
      <c r="BP429" s="41">
        <f>(BK429=BK2636)*AX429</f>
        <v>0</v>
      </c>
      <c r="BQ429" s="45">
        <f>(BK429=BK2636)*AY429</f>
        <v>0</v>
      </c>
      <c r="BR429" s="62">
        <f t="shared" si="106"/>
        <v>0</v>
      </c>
      <c r="BS429" s="62">
        <f t="shared" si="107"/>
        <v>0</v>
      </c>
      <c r="BT429" s="40">
        <f>(J19-BI429)*J10</f>
        <v>-2861250</v>
      </c>
      <c r="BU429" s="40">
        <f>(J21-BJ429)*J12</f>
        <v>1991999.9999999998</v>
      </c>
      <c r="BV429" s="47"/>
      <c r="BW429" s="47"/>
      <c r="BX429" s="1"/>
      <c r="BY429" s="1"/>
      <c r="BZ429" s="1"/>
      <c r="CE429" s="4"/>
      <c r="CF429" s="5"/>
      <c r="CH429" s="1"/>
      <c r="CI429" s="1"/>
      <c r="CJ429" s="1"/>
      <c r="CK429" s="1"/>
      <c r="CL429" s="1"/>
      <c r="CM429" s="1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</row>
    <row r="430" spans="2:123" ht="21" customHeight="1" x14ac:dyDescent="0.25">
      <c r="B430" s="25">
        <f t="shared" si="95"/>
        <v>30375</v>
      </c>
      <c r="C430" s="26">
        <f t="shared" si="96"/>
        <v>40.204678362573098</v>
      </c>
      <c r="D430" s="27">
        <f t="shared" si="97"/>
        <v>412.5</v>
      </c>
      <c r="E430" s="27">
        <f t="shared" si="98"/>
        <v>10.26</v>
      </c>
      <c r="F430" s="26">
        <f t="shared" si="99"/>
        <v>412500</v>
      </c>
      <c r="G430" s="26">
        <f t="shared" si="100"/>
        <v>1026000</v>
      </c>
      <c r="H430" s="7"/>
      <c r="I430" s="3"/>
      <c r="J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41">
        <v>30375</v>
      </c>
      <c r="AY430" s="40">
        <f t="shared" si="105"/>
        <v>40.204678362573098</v>
      </c>
      <c r="AZ430" s="40">
        <f>BI430*K36</f>
        <v>412500</v>
      </c>
      <c r="BA430" s="40"/>
      <c r="BB430" s="40"/>
      <c r="BC430" s="40">
        <f>K41*BJ430</f>
        <v>1026000</v>
      </c>
      <c r="BD430" s="40"/>
      <c r="BE430" s="40"/>
      <c r="BF430" s="40">
        <f t="shared" si="101"/>
        <v>613500</v>
      </c>
      <c r="BG430" s="41">
        <f>(AY430=AY2636)*AX430</f>
        <v>0</v>
      </c>
      <c r="BH430" s="41">
        <f>(AY430=AY2638)*AX430</f>
        <v>0</v>
      </c>
      <c r="BI430" s="42">
        <v>412.5</v>
      </c>
      <c r="BJ430" s="42">
        <v>10.26</v>
      </c>
      <c r="BK430" s="40">
        <f t="shared" si="102"/>
        <v>-617500</v>
      </c>
      <c r="BL430" s="41">
        <f>(BK430=BK2638)*AX430</f>
        <v>0</v>
      </c>
      <c r="BM430" s="62">
        <f>(BK430=BK2638)*AY430</f>
        <v>0</v>
      </c>
      <c r="BN430" s="62">
        <f t="shared" si="103"/>
        <v>0</v>
      </c>
      <c r="BO430" s="62">
        <f t="shared" si="104"/>
        <v>0</v>
      </c>
      <c r="BP430" s="41">
        <f>(BK430=BK2636)*AX430</f>
        <v>0</v>
      </c>
      <c r="BQ430" s="45">
        <f>(BK430=BK2636)*AY430</f>
        <v>0</v>
      </c>
      <c r="BR430" s="62">
        <f t="shared" si="106"/>
        <v>0</v>
      </c>
      <c r="BS430" s="62">
        <f t="shared" si="107"/>
        <v>0</v>
      </c>
      <c r="BT430" s="40">
        <f>(J19-BI430)*J10</f>
        <v>-2913500</v>
      </c>
      <c r="BU430" s="40">
        <f>(J21-BJ430)*J12</f>
        <v>2296000</v>
      </c>
      <c r="BV430" s="47"/>
      <c r="BW430" s="47"/>
      <c r="BX430" s="1"/>
      <c r="BY430" s="1"/>
      <c r="BZ430" s="1"/>
      <c r="CE430" s="4"/>
      <c r="CF430" s="5"/>
      <c r="CH430" s="1"/>
      <c r="CI430" s="1"/>
      <c r="CJ430" s="1"/>
      <c r="CK430" s="1"/>
      <c r="CL430" s="1"/>
      <c r="CM430" s="1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</row>
    <row r="431" spans="2:123" ht="21" customHeight="1" x14ac:dyDescent="0.25">
      <c r="B431" s="25">
        <f t="shared" si="95"/>
        <v>30382</v>
      </c>
      <c r="C431" s="26">
        <f t="shared" si="96"/>
        <v>39.189189189189186</v>
      </c>
      <c r="D431" s="27">
        <f t="shared" si="97"/>
        <v>420.5</v>
      </c>
      <c r="E431" s="27">
        <f t="shared" si="98"/>
        <v>10.73</v>
      </c>
      <c r="F431" s="26">
        <f t="shared" si="99"/>
        <v>420500</v>
      </c>
      <c r="G431" s="26">
        <f t="shared" si="100"/>
        <v>1073000</v>
      </c>
      <c r="H431" s="7"/>
      <c r="I431" s="3"/>
      <c r="J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41">
        <v>30382</v>
      </c>
      <c r="AY431" s="40">
        <f t="shared" si="105"/>
        <v>39.189189189189186</v>
      </c>
      <c r="AZ431" s="40">
        <f>BI431*K36</f>
        <v>420500</v>
      </c>
      <c r="BA431" s="40"/>
      <c r="BB431" s="40"/>
      <c r="BC431" s="40">
        <f>K41*BJ431</f>
        <v>1073000</v>
      </c>
      <c r="BD431" s="40"/>
      <c r="BE431" s="40"/>
      <c r="BF431" s="40">
        <f t="shared" si="101"/>
        <v>652500</v>
      </c>
      <c r="BG431" s="41">
        <f>(AY431=AY2636)*AX431</f>
        <v>0</v>
      </c>
      <c r="BH431" s="41">
        <f>(AY431=AY2638)*AX431</f>
        <v>0</v>
      </c>
      <c r="BI431" s="42">
        <v>420.5</v>
      </c>
      <c r="BJ431" s="42">
        <v>10.73</v>
      </c>
      <c r="BK431" s="40">
        <f t="shared" si="102"/>
        <v>-656500</v>
      </c>
      <c r="BL431" s="41">
        <f>(BK431=BK2638)*AX431</f>
        <v>0</v>
      </c>
      <c r="BM431" s="62">
        <f>(BK431=BK2638)*AY431</f>
        <v>0</v>
      </c>
      <c r="BN431" s="62">
        <f t="shared" si="103"/>
        <v>0</v>
      </c>
      <c r="BO431" s="62">
        <f t="shared" si="104"/>
        <v>0</v>
      </c>
      <c r="BP431" s="41">
        <f>(BK431=BK2636)*AX431</f>
        <v>0</v>
      </c>
      <c r="BQ431" s="45">
        <f>(BK431=BK2636)*AY431</f>
        <v>0</v>
      </c>
      <c r="BR431" s="62">
        <f t="shared" si="106"/>
        <v>0</v>
      </c>
      <c r="BS431" s="62">
        <f t="shared" si="107"/>
        <v>0</v>
      </c>
      <c r="BT431" s="40">
        <f>(J19-BI431)*J10</f>
        <v>-2905500</v>
      </c>
      <c r="BU431" s="40">
        <f>(J21-BJ431)*J12</f>
        <v>2249000</v>
      </c>
      <c r="BV431" s="47"/>
      <c r="BW431" s="47"/>
      <c r="BX431" s="1"/>
      <c r="BY431" s="1"/>
      <c r="BZ431" s="1"/>
      <c r="CE431" s="4"/>
      <c r="CF431" s="5"/>
      <c r="CH431" s="1"/>
      <c r="CI431" s="1"/>
      <c r="CJ431" s="1"/>
      <c r="CK431" s="1"/>
      <c r="CL431" s="1"/>
      <c r="CM431" s="1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</row>
    <row r="432" spans="2:123" ht="21" customHeight="1" x14ac:dyDescent="0.25">
      <c r="B432" s="25">
        <f t="shared" si="95"/>
        <v>30389</v>
      </c>
      <c r="C432" s="26">
        <f t="shared" si="96"/>
        <v>39.7502356267672</v>
      </c>
      <c r="D432" s="27">
        <f t="shared" si="97"/>
        <v>421.75</v>
      </c>
      <c r="E432" s="27">
        <f t="shared" si="98"/>
        <v>10.61</v>
      </c>
      <c r="F432" s="26">
        <f t="shared" si="99"/>
        <v>421750</v>
      </c>
      <c r="G432" s="26">
        <f t="shared" si="100"/>
        <v>1061000</v>
      </c>
      <c r="H432" s="7"/>
      <c r="I432" s="3"/>
      <c r="J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41">
        <v>30389</v>
      </c>
      <c r="AY432" s="40">
        <f t="shared" si="105"/>
        <v>39.7502356267672</v>
      </c>
      <c r="AZ432" s="40">
        <f>BI432*K36</f>
        <v>421750</v>
      </c>
      <c r="BA432" s="40"/>
      <c r="BB432" s="40"/>
      <c r="BC432" s="40">
        <f>K41*BJ432</f>
        <v>1061000</v>
      </c>
      <c r="BD432" s="40"/>
      <c r="BE432" s="40"/>
      <c r="BF432" s="40">
        <f t="shared" si="101"/>
        <v>639250</v>
      </c>
      <c r="BG432" s="41">
        <f>(AY432=AY2636)*AX432</f>
        <v>0</v>
      </c>
      <c r="BH432" s="41">
        <f>(AY432=AY2638)*AX432</f>
        <v>0</v>
      </c>
      <c r="BI432" s="42">
        <v>421.75</v>
      </c>
      <c r="BJ432" s="42">
        <v>10.61</v>
      </c>
      <c r="BK432" s="40">
        <f t="shared" si="102"/>
        <v>-643250</v>
      </c>
      <c r="BL432" s="41">
        <f>(BK432=BK2638)*AX432</f>
        <v>0</v>
      </c>
      <c r="BM432" s="62">
        <f>(BK432=BK2638)*AY432</f>
        <v>0</v>
      </c>
      <c r="BN432" s="62">
        <f t="shared" si="103"/>
        <v>0</v>
      </c>
      <c r="BO432" s="62">
        <f t="shared" si="104"/>
        <v>0</v>
      </c>
      <c r="BP432" s="41">
        <f>(BK432=BK2636)*AX432</f>
        <v>0</v>
      </c>
      <c r="BQ432" s="45">
        <f>(BK432=BK2636)*AY432</f>
        <v>0</v>
      </c>
      <c r="BR432" s="62">
        <f t="shared" si="106"/>
        <v>0</v>
      </c>
      <c r="BS432" s="62">
        <f t="shared" si="107"/>
        <v>0</v>
      </c>
      <c r="BT432" s="40">
        <f>(J19-BI432)*J10</f>
        <v>-2904250</v>
      </c>
      <c r="BU432" s="40">
        <f>(J21-BJ432)*J12</f>
        <v>2261000</v>
      </c>
      <c r="BV432" s="47"/>
      <c r="BW432" s="47"/>
      <c r="BX432" s="1"/>
      <c r="BY432" s="1"/>
      <c r="BZ432" s="1"/>
      <c r="CE432" s="4"/>
      <c r="CF432" s="5"/>
      <c r="CH432" s="1"/>
      <c r="CI432" s="1"/>
      <c r="CJ432" s="1"/>
      <c r="CK432" s="1"/>
      <c r="CL432" s="1"/>
      <c r="CM432" s="1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</row>
    <row r="433" spans="2:123" ht="21" customHeight="1" x14ac:dyDescent="0.25">
      <c r="B433" s="25">
        <f t="shared" si="95"/>
        <v>30396</v>
      </c>
      <c r="C433" s="26">
        <f t="shared" si="96"/>
        <v>39.591346153846153</v>
      </c>
      <c r="D433" s="27">
        <f t="shared" si="97"/>
        <v>411.75</v>
      </c>
      <c r="E433" s="27">
        <f t="shared" si="98"/>
        <v>10.4</v>
      </c>
      <c r="F433" s="26">
        <f t="shared" si="99"/>
        <v>411750</v>
      </c>
      <c r="G433" s="26">
        <f t="shared" si="100"/>
        <v>1040000</v>
      </c>
      <c r="H433" s="7"/>
      <c r="I433" s="3"/>
      <c r="J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41">
        <v>30396</v>
      </c>
      <c r="AY433" s="40">
        <f t="shared" si="105"/>
        <v>39.591346153846153</v>
      </c>
      <c r="AZ433" s="40">
        <f>BI433*K36</f>
        <v>411750</v>
      </c>
      <c r="BA433" s="40"/>
      <c r="BB433" s="40"/>
      <c r="BC433" s="40">
        <f>K41*BJ433</f>
        <v>1040000</v>
      </c>
      <c r="BD433" s="40"/>
      <c r="BE433" s="40"/>
      <c r="BF433" s="40">
        <f t="shared" si="101"/>
        <v>628250</v>
      </c>
      <c r="BG433" s="41">
        <f>(AY433=AY2636)*AX433</f>
        <v>0</v>
      </c>
      <c r="BH433" s="41">
        <f>(AY433=AY2638)*AX433</f>
        <v>0</v>
      </c>
      <c r="BI433" s="42">
        <v>411.75</v>
      </c>
      <c r="BJ433" s="42">
        <v>10.4</v>
      </c>
      <c r="BK433" s="40">
        <f t="shared" si="102"/>
        <v>-632250</v>
      </c>
      <c r="BL433" s="41">
        <f>(BK433=BK2638)*AX433</f>
        <v>0</v>
      </c>
      <c r="BM433" s="62">
        <f>(BK433=BK2638)*AY433</f>
        <v>0</v>
      </c>
      <c r="BN433" s="62">
        <f t="shared" si="103"/>
        <v>0</v>
      </c>
      <c r="BO433" s="62">
        <f t="shared" si="104"/>
        <v>0</v>
      </c>
      <c r="BP433" s="41">
        <f>(BK433=BK2636)*AX433</f>
        <v>0</v>
      </c>
      <c r="BQ433" s="45">
        <f>(BK433=BK2636)*AY433</f>
        <v>0</v>
      </c>
      <c r="BR433" s="62">
        <v>0</v>
      </c>
      <c r="BS433" s="62">
        <v>0</v>
      </c>
      <c r="BT433" s="40">
        <f>(J19-BI433)*J10</f>
        <v>-2914250</v>
      </c>
      <c r="BU433" s="40">
        <f>(J21-BJ433)*J12</f>
        <v>2282000</v>
      </c>
      <c r="BV433" s="47"/>
      <c r="BW433" s="47"/>
      <c r="BX433" s="1"/>
      <c r="BY433" s="1"/>
      <c r="BZ433" s="1"/>
      <c r="CE433" s="4"/>
      <c r="CF433" s="5"/>
      <c r="CH433" s="1"/>
      <c r="CI433" s="1"/>
      <c r="CJ433" s="1"/>
      <c r="CK433" s="1"/>
      <c r="CL433" s="1"/>
      <c r="CM433" s="1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</row>
    <row r="434" spans="2:123" ht="21" customHeight="1" x14ac:dyDescent="0.25">
      <c r="B434" s="25">
        <f t="shared" si="95"/>
        <v>30403</v>
      </c>
      <c r="C434" s="26">
        <f t="shared" si="96"/>
        <v>39.016933207902163</v>
      </c>
      <c r="D434" s="27">
        <f t="shared" si="97"/>
        <v>414.75</v>
      </c>
      <c r="E434" s="27">
        <f t="shared" si="98"/>
        <v>10.63</v>
      </c>
      <c r="F434" s="26">
        <f t="shared" si="99"/>
        <v>414750</v>
      </c>
      <c r="G434" s="26">
        <f t="shared" si="100"/>
        <v>1063000</v>
      </c>
      <c r="H434" s="7"/>
      <c r="I434" s="3"/>
      <c r="J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41">
        <v>30403</v>
      </c>
      <c r="AY434" s="40">
        <f t="shared" si="105"/>
        <v>39.016933207902163</v>
      </c>
      <c r="AZ434" s="40">
        <f>BI434*K36</f>
        <v>414750</v>
      </c>
      <c r="BA434" s="40"/>
      <c r="BB434" s="40"/>
      <c r="BC434" s="40">
        <f>K41*BJ434</f>
        <v>1063000</v>
      </c>
      <c r="BD434" s="40"/>
      <c r="BE434" s="40"/>
      <c r="BF434" s="40">
        <f t="shared" si="101"/>
        <v>648250</v>
      </c>
      <c r="BG434" s="41">
        <f>(AY434=AY2636)*AX434</f>
        <v>0</v>
      </c>
      <c r="BH434" s="41">
        <f>(AY434=AY2638)*AX434</f>
        <v>0</v>
      </c>
      <c r="BI434" s="42">
        <v>414.75</v>
      </c>
      <c r="BJ434" s="42">
        <v>10.63</v>
      </c>
      <c r="BK434" s="40">
        <f t="shared" si="102"/>
        <v>-652250.00000000047</v>
      </c>
      <c r="BL434" s="41">
        <f>(BK434=BK2638)*AX434</f>
        <v>0</v>
      </c>
      <c r="BM434" s="62">
        <f>(BK434=BK2638)*AY434</f>
        <v>0</v>
      </c>
      <c r="BN434" s="62">
        <f t="shared" si="103"/>
        <v>0</v>
      </c>
      <c r="BO434" s="62">
        <f t="shared" si="104"/>
        <v>0</v>
      </c>
      <c r="BP434" s="41">
        <f>(BK434=BK2636)*AX434</f>
        <v>0</v>
      </c>
      <c r="BQ434" s="45">
        <f>(BK434=BK2636)*AY434</f>
        <v>0</v>
      </c>
      <c r="BR434" s="62">
        <f t="shared" ref="BR434:BR465" si="108">(BQ434&gt;0)*BI434</f>
        <v>0</v>
      </c>
      <c r="BS434" s="62">
        <f t="shared" ref="BS434:BS465" si="109">(BQ434&gt;0)*BJ434</f>
        <v>0</v>
      </c>
      <c r="BT434" s="40">
        <f>(J19-BI434)*J10</f>
        <v>-2911250</v>
      </c>
      <c r="BU434" s="40">
        <f>(J21-BJ434)*J12</f>
        <v>2258999.9999999995</v>
      </c>
      <c r="BV434" s="47"/>
      <c r="BW434" s="47"/>
      <c r="BX434" s="1"/>
      <c r="BY434" s="1"/>
      <c r="BZ434" s="1"/>
      <c r="CE434" s="4"/>
      <c r="CF434" s="5"/>
      <c r="CH434" s="1"/>
      <c r="CI434" s="1"/>
      <c r="CJ434" s="1"/>
      <c r="CK434" s="1"/>
      <c r="CL434" s="1"/>
      <c r="CM434" s="1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</row>
    <row r="435" spans="2:123" ht="21" customHeight="1" x14ac:dyDescent="0.25">
      <c r="B435" s="25">
        <f t="shared" si="95"/>
        <v>30410</v>
      </c>
      <c r="C435" s="26">
        <f t="shared" si="96"/>
        <v>38.122171945701353</v>
      </c>
      <c r="D435" s="27">
        <f t="shared" si="97"/>
        <v>421.25</v>
      </c>
      <c r="E435" s="27">
        <f t="shared" si="98"/>
        <v>11.05</v>
      </c>
      <c r="F435" s="26">
        <f t="shared" si="99"/>
        <v>421250</v>
      </c>
      <c r="G435" s="26">
        <f t="shared" si="100"/>
        <v>1105000</v>
      </c>
      <c r="H435" s="7"/>
      <c r="I435" s="3"/>
      <c r="J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41">
        <v>30410</v>
      </c>
      <c r="AY435" s="40">
        <f t="shared" si="105"/>
        <v>38.122171945701353</v>
      </c>
      <c r="AZ435" s="40">
        <f>BI435*K36</f>
        <v>421250</v>
      </c>
      <c r="BA435" s="40"/>
      <c r="BB435" s="40"/>
      <c r="BC435" s="40">
        <f>K41*BJ435</f>
        <v>1105000</v>
      </c>
      <c r="BD435" s="40"/>
      <c r="BE435" s="40"/>
      <c r="BF435" s="40">
        <f t="shared" si="101"/>
        <v>683750</v>
      </c>
      <c r="BG435" s="41">
        <f>(AY435=AY2636)*AX435</f>
        <v>0</v>
      </c>
      <c r="BH435" s="41">
        <f>(AY435=AY2638)*AX435</f>
        <v>0</v>
      </c>
      <c r="BI435" s="42">
        <v>421.25</v>
      </c>
      <c r="BJ435" s="42">
        <v>11.05</v>
      </c>
      <c r="BK435" s="40">
        <f t="shared" si="102"/>
        <v>-687750</v>
      </c>
      <c r="BL435" s="41">
        <f>(BK435=BK2638)*AX435</f>
        <v>0</v>
      </c>
      <c r="BM435" s="62">
        <f>(BK435=BK2638)*AY435</f>
        <v>0</v>
      </c>
      <c r="BN435" s="62">
        <f t="shared" si="103"/>
        <v>0</v>
      </c>
      <c r="BO435" s="62">
        <f t="shared" si="104"/>
        <v>0</v>
      </c>
      <c r="BP435" s="41">
        <f>(BK435=BK2636)*AX435</f>
        <v>0</v>
      </c>
      <c r="BQ435" s="45">
        <f>(BK435=BK2636)*AY435</f>
        <v>0</v>
      </c>
      <c r="BR435" s="62">
        <f t="shared" si="108"/>
        <v>0</v>
      </c>
      <c r="BS435" s="62">
        <f t="shared" si="109"/>
        <v>0</v>
      </c>
      <c r="BT435" s="40">
        <f>(J19-BI435)*J10</f>
        <v>-2904750</v>
      </c>
      <c r="BU435" s="40">
        <f>(J21-BJ435)*J12</f>
        <v>2217000</v>
      </c>
      <c r="BV435" s="47"/>
      <c r="BW435" s="47"/>
      <c r="BX435" s="1"/>
      <c r="BY435" s="1"/>
      <c r="BZ435" s="1"/>
      <c r="CE435" s="4"/>
      <c r="CF435" s="5"/>
      <c r="CH435" s="1"/>
      <c r="CI435" s="1"/>
      <c r="CJ435" s="1"/>
      <c r="CK435" s="1"/>
      <c r="CL435" s="1"/>
      <c r="CM435" s="1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</row>
    <row r="436" spans="2:123" ht="21" customHeight="1" x14ac:dyDescent="0.25">
      <c r="B436" s="25">
        <f t="shared" si="95"/>
        <v>30417</v>
      </c>
      <c r="C436" s="26">
        <f t="shared" si="96"/>
        <v>36.928934010152282</v>
      </c>
      <c r="D436" s="27">
        <f t="shared" si="97"/>
        <v>436.5</v>
      </c>
      <c r="E436" s="27">
        <f t="shared" si="98"/>
        <v>11.82</v>
      </c>
      <c r="F436" s="26">
        <f t="shared" si="99"/>
        <v>436500</v>
      </c>
      <c r="G436" s="26">
        <f t="shared" si="100"/>
        <v>1182000</v>
      </c>
      <c r="H436" s="7"/>
      <c r="I436" s="3"/>
      <c r="J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41">
        <v>30417</v>
      </c>
      <c r="AY436" s="40">
        <f t="shared" si="105"/>
        <v>36.928934010152282</v>
      </c>
      <c r="AZ436" s="40">
        <f>BI436*K36</f>
        <v>436500</v>
      </c>
      <c r="BA436" s="40"/>
      <c r="BB436" s="40"/>
      <c r="BC436" s="40">
        <f>K41*BJ436</f>
        <v>1182000</v>
      </c>
      <c r="BD436" s="40"/>
      <c r="BE436" s="40"/>
      <c r="BF436" s="40">
        <f t="shared" si="101"/>
        <v>745500</v>
      </c>
      <c r="BG436" s="41">
        <f>(AY436=AY2636)*AX436</f>
        <v>0</v>
      </c>
      <c r="BH436" s="41">
        <f>(AY436=AY2638)*AX436</f>
        <v>0</v>
      </c>
      <c r="BI436" s="42">
        <v>436.5</v>
      </c>
      <c r="BJ436" s="42">
        <v>11.82</v>
      </c>
      <c r="BK436" s="40">
        <f t="shared" si="102"/>
        <v>-749500</v>
      </c>
      <c r="BL436" s="41">
        <f>(BK436=BK2638)*AX436</f>
        <v>0</v>
      </c>
      <c r="BM436" s="62">
        <f>(BK436=BK2638)*AY436</f>
        <v>0</v>
      </c>
      <c r="BN436" s="62">
        <f t="shared" si="103"/>
        <v>0</v>
      </c>
      <c r="BO436" s="62">
        <f t="shared" si="104"/>
        <v>0</v>
      </c>
      <c r="BP436" s="41">
        <f>(BK436=BK2636)*AX436</f>
        <v>0</v>
      </c>
      <c r="BQ436" s="45">
        <f>(BK436=BK2636)*AY436</f>
        <v>0</v>
      </c>
      <c r="BR436" s="62">
        <f t="shared" si="108"/>
        <v>0</v>
      </c>
      <c r="BS436" s="62">
        <f t="shared" si="109"/>
        <v>0</v>
      </c>
      <c r="BT436" s="40">
        <f>(J19-BI436)*J10</f>
        <v>-2889500</v>
      </c>
      <c r="BU436" s="40">
        <f>(J21-BJ436)*J12</f>
        <v>2140000</v>
      </c>
      <c r="BV436" s="47"/>
      <c r="BW436" s="47"/>
      <c r="BX436" s="1"/>
      <c r="BY436" s="1"/>
      <c r="BZ436" s="1"/>
      <c r="CE436" s="4"/>
      <c r="CF436" s="5"/>
      <c r="CH436" s="1"/>
      <c r="CI436" s="1"/>
      <c r="CJ436" s="1"/>
      <c r="CK436" s="1"/>
      <c r="CL436" s="1"/>
      <c r="CM436" s="1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</row>
    <row r="437" spans="2:123" ht="21" customHeight="1" x14ac:dyDescent="0.25">
      <c r="B437" s="25">
        <f t="shared" si="95"/>
        <v>30424</v>
      </c>
      <c r="C437" s="26">
        <f t="shared" si="96"/>
        <v>36.085879438480596</v>
      </c>
      <c r="D437" s="27">
        <f t="shared" si="97"/>
        <v>437</v>
      </c>
      <c r="E437" s="27">
        <f t="shared" si="98"/>
        <v>12.11</v>
      </c>
      <c r="F437" s="26">
        <f t="shared" si="99"/>
        <v>437000</v>
      </c>
      <c r="G437" s="26">
        <f t="shared" si="100"/>
        <v>1211000</v>
      </c>
      <c r="H437" s="7"/>
      <c r="I437" s="3"/>
      <c r="J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41">
        <v>30424</v>
      </c>
      <c r="AY437" s="40">
        <f t="shared" si="105"/>
        <v>36.085879438480596</v>
      </c>
      <c r="AZ437" s="40">
        <f>BI437*K36</f>
        <v>437000</v>
      </c>
      <c r="BA437" s="40"/>
      <c r="BB437" s="40"/>
      <c r="BC437" s="40">
        <f>K41*BJ437</f>
        <v>1211000</v>
      </c>
      <c r="BD437" s="40"/>
      <c r="BE437" s="40"/>
      <c r="BF437" s="40">
        <f t="shared" si="101"/>
        <v>774000</v>
      </c>
      <c r="BG437" s="41">
        <f>(AY437=AY2636)*AX437</f>
        <v>0</v>
      </c>
      <c r="BH437" s="41">
        <f>(AY437=AY2638)*AX437</f>
        <v>0</v>
      </c>
      <c r="BI437" s="42">
        <v>437</v>
      </c>
      <c r="BJ437" s="42">
        <v>12.11</v>
      </c>
      <c r="BK437" s="40">
        <f t="shared" si="102"/>
        <v>-778000</v>
      </c>
      <c r="BL437" s="41">
        <f>(BK437=BK2638)*AX437</f>
        <v>0</v>
      </c>
      <c r="BM437" s="62">
        <f>(BK437=BK2638)*AY437</f>
        <v>0</v>
      </c>
      <c r="BN437" s="62">
        <f t="shared" si="103"/>
        <v>0</v>
      </c>
      <c r="BO437" s="62">
        <f t="shared" si="104"/>
        <v>0</v>
      </c>
      <c r="BP437" s="41">
        <f>(BK437=BK2636)*AX437</f>
        <v>0</v>
      </c>
      <c r="BQ437" s="45">
        <f>(BK437=BK2636)*AY437</f>
        <v>0</v>
      </c>
      <c r="BR437" s="62">
        <f t="shared" si="108"/>
        <v>0</v>
      </c>
      <c r="BS437" s="62">
        <f t="shared" si="109"/>
        <v>0</v>
      </c>
      <c r="BT437" s="40">
        <f>(J19-BI437)*J10</f>
        <v>-2889000</v>
      </c>
      <c r="BU437" s="40">
        <f>(J21-BJ437)*J12</f>
        <v>2111000</v>
      </c>
      <c r="BV437" s="47"/>
      <c r="BW437" s="47"/>
      <c r="BX437" s="1"/>
      <c r="BY437" s="1"/>
      <c r="BZ437" s="1"/>
      <c r="CE437" s="4"/>
      <c r="CF437" s="5"/>
      <c r="CH437" s="1"/>
      <c r="CI437" s="1"/>
      <c r="CJ437" s="1"/>
      <c r="CK437" s="1"/>
      <c r="CL437" s="1"/>
      <c r="CM437" s="1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</row>
    <row r="438" spans="2:123" ht="21" customHeight="1" x14ac:dyDescent="0.25">
      <c r="B438" s="25">
        <f t="shared" si="95"/>
        <v>30431</v>
      </c>
      <c r="C438" s="26">
        <f t="shared" si="96"/>
        <v>36.223628691983123</v>
      </c>
      <c r="D438" s="27">
        <f t="shared" si="97"/>
        <v>429.25</v>
      </c>
      <c r="E438" s="27">
        <f t="shared" si="98"/>
        <v>11.85</v>
      </c>
      <c r="F438" s="26">
        <f t="shared" si="99"/>
        <v>429250</v>
      </c>
      <c r="G438" s="26">
        <f t="shared" si="100"/>
        <v>1185000</v>
      </c>
      <c r="H438" s="7"/>
      <c r="I438" s="3"/>
      <c r="J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41">
        <v>30431</v>
      </c>
      <c r="AY438" s="40">
        <f t="shared" si="105"/>
        <v>36.223628691983123</v>
      </c>
      <c r="AZ438" s="40">
        <f>BI438*K36</f>
        <v>429250</v>
      </c>
      <c r="BA438" s="40"/>
      <c r="BB438" s="40"/>
      <c r="BC438" s="40">
        <f>K41*BJ438</f>
        <v>1185000</v>
      </c>
      <c r="BD438" s="40"/>
      <c r="BE438" s="40"/>
      <c r="BF438" s="40">
        <f t="shared" si="101"/>
        <v>755750</v>
      </c>
      <c r="BG438" s="41">
        <f>(AY438=AY2636)*AX438</f>
        <v>0</v>
      </c>
      <c r="BH438" s="41">
        <f>(AY438=AY2638)*AX438</f>
        <v>0</v>
      </c>
      <c r="BI438" s="42">
        <v>429.25</v>
      </c>
      <c r="BJ438" s="42">
        <v>11.85</v>
      </c>
      <c r="BK438" s="40">
        <f t="shared" si="102"/>
        <v>-759750.00000000047</v>
      </c>
      <c r="BL438" s="41">
        <f>(BK438=BK2638)*AX438</f>
        <v>0</v>
      </c>
      <c r="BM438" s="62">
        <f>(BK438=BK2638)*AY438</f>
        <v>0</v>
      </c>
      <c r="BN438" s="62">
        <f t="shared" si="103"/>
        <v>0</v>
      </c>
      <c r="BO438" s="62">
        <f t="shared" si="104"/>
        <v>0</v>
      </c>
      <c r="BP438" s="41">
        <f>(BK438=BK2636)*AX438</f>
        <v>0</v>
      </c>
      <c r="BQ438" s="45">
        <f>(BK438=BK2636)*AY438</f>
        <v>0</v>
      </c>
      <c r="BR438" s="62">
        <f t="shared" si="108"/>
        <v>0</v>
      </c>
      <c r="BS438" s="62">
        <f t="shared" si="109"/>
        <v>0</v>
      </c>
      <c r="BT438" s="40">
        <f>(J19-BI438)*J10</f>
        <v>-2896750</v>
      </c>
      <c r="BU438" s="40">
        <f>(J21-BJ438)*J12</f>
        <v>2136999.9999999995</v>
      </c>
      <c r="BV438" s="47"/>
      <c r="BW438" s="47"/>
      <c r="BX438" s="1"/>
      <c r="BY438" s="1"/>
      <c r="BZ438" s="1"/>
      <c r="CE438" s="4"/>
      <c r="CF438" s="5"/>
      <c r="CH438" s="1"/>
      <c r="CI438" s="1"/>
      <c r="CJ438" s="1"/>
      <c r="CK438" s="1"/>
      <c r="CL438" s="1"/>
      <c r="CM438" s="1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</row>
    <row r="439" spans="2:123" ht="21" customHeight="1" x14ac:dyDescent="0.25">
      <c r="B439" s="25">
        <f t="shared" si="95"/>
        <v>30438</v>
      </c>
      <c r="C439" s="26">
        <f t="shared" si="96"/>
        <v>34.778225806451609</v>
      </c>
      <c r="D439" s="27">
        <f t="shared" si="97"/>
        <v>431.25</v>
      </c>
      <c r="E439" s="27">
        <f t="shared" si="98"/>
        <v>12.4</v>
      </c>
      <c r="F439" s="26">
        <f t="shared" si="99"/>
        <v>431250</v>
      </c>
      <c r="G439" s="26">
        <f t="shared" si="100"/>
        <v>1240000</v>
      </c>
      <c r="H439" s="7"/>
      <c r="I439" s="3"/>
      <c r="J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41">
        <v>30438</v>
      </c>
      <c r="AY439" s="40">
        <f t="shared" si="105"/>
        <v>34.778225806451609</v>
      </c>
      <c r="AZ439" s="40">
        <f>BI439*K36</f>
        <v>431250</v>
      </c>
      <c r="BA439" s="40"/>
      <c r="BB439" s="40"/>
      <c r="BC439" s="40">
        <f>K41*BJ439</f>
        <v>1240000</v>
      </c>
      <c r="BD439" s="40"/>
      <c r="BE439" s="40"/>
      <c r="BF439" s="40">
        <f t="shared" si="101"/>
        <v>808750</v>
      </c>
      <c r="BG439" s="41">
        <f>(AY439=AY2636)*AX439</f>
        <v>0</v>
      </c>
      <c r="BH439" s="41">
        <f>(AY439=AY2638)*AX439</f>
        <v>0</v>
      </c>
      <c r="BI439" s="42">
        <v>431.25</v>
      </c>
      <c r="BJ439" s="42">
        <v>12.4</v>
      </c>
      <c r="BK439" s="40">
        <f t="shared" si="102"/>
        <v>-812750</v>
      </c>
      <c r="BL439" s="41">
        <f>(BK439=BK2638)*AX439</f>
        <v>0</v>
      </c>
      <c r="BM439" s="62">
        <f>(BK439=BK2638)*AY439</f>
        <v>0</v>
      </c>
      <c r="BN439" s="62">
        <f t="shared" si="103"/>
        <v>0</v>
      </c>
      <c r="BO439" s="62">
        <f t="shared" si="104"/>
        <v>0</v>
      </c>
      <c r="BP439" s="41">
        <f>(BK439=BK2636)*AX439</f>
        <v>0</v>
      </c>
      <c r="BQ439" s="45">
        <f>(BK439=BK2636)*AY439</f>
        <v>0</v>
      </c>
      <c r="BR439" s="62">
        <f t="shared" si="108"/>
        <v>0</v>
      </c>
      <c r="BS439" s="62">
        <f t="shared" si="109"/>
        <v>0</v>
      </c>
      <c r="BT439" s="40">
        <f>(J19-BI439)*J10</f>
        <v>-2894750</v>
      </c>
      <c r="BU439" s="40">
        <f>(J21-BJ439)*J12</f>
        <v>2082000</v>
      </c>
      <c r="BV439" s="47"/>
      <c r="BW439" s="47"/>
      <c r="BX439" s="1"/>
      <c r="BY439" s="1"/>
      <c r="BZ439" s="1"/>
      <c r="CE439" s="4"/>
      <c r="CF439" s="5"/>
      <c r="CH439" s="1"/>
      <c r="CI439" s="1"/>
      <c r="CJ439" s="1"/>
      <c r="CK439" s="1"/>
      <c r="CL439" s="1"/>
      <c r="CM439" s="1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</row>
    <row r="440" spans="2:123" ht="21" customHeight="1" x14ac:dyDescent="0.25">
      <c r="B440" s="25">
        <f t="shared" si="95"/>
        <v>30445</v>
      </c>
      <c r="C440" s="26">
        <f t="shared" si="96"/>
        <v>33.760520275439937</v>
      </c>
      <c r="D440" s="27">
        <f t="shared" si="97"/>
        <v>441.25</v>
      </c>
      <c r="E440" s="27">
        <f t="shared" si="98"/>
        <v>13.07</v>
      </c>
      <c r="F440" s="26">
        <f t="shared" si="99"/>
        <v>441250</v>
      </c>
      <c r="G440" s="26">
        <f t="shared" si="100"/>
        <v>1307000</v>
      </c>
      <c r="H440" s="7"/>
      <c r="I440" s="3"/>
      <c r="J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41">
        <v>30445</v>
      </c>
      <c r="AY440" s="40">
        <f t="shared" si="105"/>
        <v>33.760520275439937</v>
      </c>
      <c r="AZ440" s="40">
        <f>BI440*K36</f>
        <v>441250</v>
      </c>
      <c r="BA440" s="40"/>
      <c r="BB440" s="40"/>
      <c r="BC440" s="40">
        <f>K41*BJ440</f>
        <v>1307000</v>
      </c>
      <c r="BD440" s="40"/>
      <c r="BE440" s="40"/>
      <c r="BF440" s="40">
        <f t="shared" si="101"/>
        <v>865750</v>
      </c>
      <c r="BG440" s="41">
        <f>(AY440=AY2636)*AX440</f>
        <v>0</v>
      </c>
      <c r="BH440" s="41">
        <f>(AY440=AY2638)*AX440</f>
        <v>0</v>
      </c>
      <c r="BI440" s="42">
        <v>441.25</v>
      </c>
      <c r="BJ440" s="42">
        <v>13.07</v>
      </c>
      <c r="BK440" s="40">
        <f t="shared" si="102"/>
        <v>-869750.00000000023</v>
      </c>
      <c r="BL440" s="41">
        <f>(BK440=BK2638)*AX440</f>
        <v>0</v>
      </c>
      <c r="BM440" s="62">
        <f>(BK440=BK2638)*AY440</f>
        <v>0</v>
      </c>
      <c r="BN440" s="62">
        <f t="shared" si="103"/>
        <v>0</v>
      </c>
      <c r="BO440" s="62">
        <f t="shared" si="104"/>
        <v>0</v>
      </c>
      <c r="BP440" s="41">
        <f>(BK440=BK2636)*AX440</f>
        <v>0</v>
      </c>
      <c r="BQ440" s="45">
        <f>(BK440=BK2636)*AY440</f>
        <v>0</v>
      </c>
      <c r="BR440" s="62">
        <f t="shared" si="108"/>
        <v>0</v>
      </c>
      <c r="BS440" s="62">
        <f t="shared" si="109"/>
        <v>0</v>
      </c>
      <c r="BT440" s="40">
        <f>(J19-BI440)*J10</f>
        <v>-2884750</v>
      </c>
      <c r="BU440" s="40">
        <f>(J21-BJ440)*J12</f>
        <v>2014999.9999999998</v>
      </c>
      <c r="BV440" s="47"/>
      <c r="BW440" s="47"/>
      <c r="BX440" s="1"/>
      <c r="BY440" s="1"/>
      <c r="BZ440" s="1"/>
      <c r="CE440" s="4"/>
      <c r="CF440" s="5"/>
      <c r="CH440" s="1"/>
      <c r="CI440" s="1"/>
      <c r="CJ440" s="1"/>
      <c r="CK440" s="1"/>
      <c r="CL440" s="1"/>
      <c r="CM440" s="1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</row>
    <row r="441" spans="2:123" ht="21" customHeight="1" x14ac:dyDescent="0.25">
      <c r="B441" s="25">
        <f t="shared" si="95"/>
        <v>30452</v>
      </c>
      <c r="C441" s="26">
        <f t="shared" si="96"/>
        <v>33.238636363636367</v>
      </c>
      <c r="D441" s="27">
        <f t="shared" si="97"/>
        <v>438.75</v>
      </c>
      <c r="E441" s="27">
        <f t="shared" si="98"/>
        <v>13.2</v>
      </c>
      <c r="F441" s="26">
        <f t="shared" si="99"/>
        <v>438750</v>
      </c>
      <c r="G441" s="26">
        <f t="shared" si="100"/>
        <v>1320000</v>
      </c>
      <c r="H441" s="7"/>
      <c r="I441" s="3"/>
      <c r="J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41">
        <v>30452</v>
      </c>
      <c r="AY441" s="40">
        <f t="shared" si="105"/>
        <v>33.238636363636367</v>
      </c>
      <c r="AZ441" s="40">
        <f>BI441*K36</f>
        <v>438750</v>
      </c>
      <c r="BA441" s="40"/>
      <c r="BB441" s="40"/>
      <c r="BC441" s="40">
        <f>K41*BJ441</f>
        <v>1320000</v>
      </c>
      <c r="BD441" s="40"/>
      <c r="BE441" s="40"/>
      <c r="BF441" s="40">
        <f t="shared" si="101"/>
        <v>881250</v>
      </c>
      <c r="BG441" s="41">
        <f>(AY441=AY2636)*AX441</f>
        <v>0</v>
      </c>
      <c r="BH441" s="41">
        <f>(AY441=AY2638)*AX441</f>
        <v>0</v>
      </c>
      <c r="BI441" s="42">
        <v>438.75</v>
      </c>
      <c r="BJ441" s="42">
        <v>13.2</v>
      </c>
      <c r="BK441" s="40">
        <f t="shared" si="102"/>
        <v>-885250</v>
      </c>
      <c r="BL441" s="41">
        <f>(BK441=BK2638)*AX441</f>
        <v>0</v>
      </c>
      <c r="BM441" s="62">
        <f>(BK441=BK2638)*AY441</f>
        <v>0</v>
      </c>
      <c r="BN441" s="62">
        <f t="shared" si="103"/>
        <v>0</v>
      </c>
      <c r="BO441" s="62">
        <f t="shared" si="104"/>
        <v>0</v>
      </c>
      <c r="BP441" s="41">
        <f>(BK441=BK2636)*AX441</f>
        <v>0</v>
      </c>
      <c r="BQ441" s="45">
        <f>(BK441=BK2636)*AY441</f>
        <v>0</v>
      </c>
      <c r="BR441" s="62">
        <f t="shared" si="108"/>
        <v>0</v>
      </c>
      <c r="BS441" s="62">
        <f t="shared" si="109"/>
        <v>0</v>
      </c>
      <c r="BT441" s="40">
        <f>(J19-BI441)*J10</f>
        <v>-2887250</v>
      </c>
      <c r="BU441" s="40">
        <f>(J21-BJ441)*J12</f>
        <v>2002000</v>
      </c>
      <c r="BV441" s="47"/>
      <c r="BW441" s="47"/>
      <c r="BX441" s="1"/>
      <c r="BY441" s="1"/>
      <c r="BZ441" s="1"/>
      <c r="CE441" s="4"/>
      <c r="CF441" s="5"/>
      <c r="CH441" s="1"/>
      <c r="CI441" s="1"/>
      <c r="CJ441" s="1"/>
      <c r="CK441" s="1"/>
      <c r="CL441" s="1"/>
      <c r="CM441" s="1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</row>
    <row r="442" spans="2:123" ht="21" customHeight="1" x14ac:dyDescent="0.25">
      <c r="B442" s="25">
        <f t="shared" si="95"/>
        <v>30459</v>
      </c>
      <c r="C442" s="26">
        <f t="shared" si="96"/>
        <v>32.826576576576578</v>
      </c>
      <c r="D442" s="27">
        <f t="shared" si="97"/>
        <v>437.25</v>
      </c>
      <c r="E442" s="27">
        <f t="shared" si="98"/>
        <v>13.32</v>
      </c>
      <c r="F442" s="26">
        <f t="shared" si="99"/>
        <v>437250</v>
      </c>
      <c r="G442" s="26">
        <f t="shared" si="100"/>
        <v>1332000</v>
      </c>
      <c r="H442" s="7"/>
      <c r="I442" s="3"/>
      <c r="J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41">
        <v>30459</v>
      </c>
      <c r="AY442" s="40">
        <f t="shared" si="105"/>
        <v>32.826576576576578</v>
      </c>
      <c r="AZ442" s="40">
        <f>BI442*K36</f>
        <v>437250</v>
      </c>
      <c r="BA442" s="40"/>
      <c r="BB442" s="40"/>
      <c r="BC442" s="40">
        <f>K41*BJ442</f>
        <v>1332000</v>
      </c>
      <c r="BD442" s="40"/>
      <c r="BE442" s="40"/>
      <c r="BF442" s="40">
        <f t="shared" si="101"/>
        <v>894750</v>
      </c>
      <c r="BG442" s="41">
        <f>(AY442=AY2636)*AX442</f>
        <v>0</v>
      </c>
      <c r="BH442" s="41">
        <f>(AY442=AY2638)*AX442</f>
        <v>0</v>
      </c>
      <c r="BI442" s="42">
        <v>437.25</v>
      </c>
      <c r="BJ442" s="42">
        <v>13.32</v>
      </c>
      <c r="BK442" s="40">
        <f t="shared" si="102"/>
        <v>-898750.00000000023</v>
      </c>
      <c r="BL442" s="41">
        <f>(BK442=BK2638)*AX442</f>
        <v>0</v>
      </c>
      <c r="BM442" s="62">
        <f>(BK442=BK2638)*AY442</f>
        <v>0</v>
      </c>
      <c r="BN442" s="62">
        <f t="shared" si="103"/>
        <v>0</v>
      </c>
      <c r="BO442" s="62">
        <f t="shared" si="104"/>
        <v>0</v>
      </c>
      <c r="BP442" s="41">
        <f>(BK442=BK2636)*AX442</f>
        <v>0</v>
      </c>
      <c r="BQ442" s="45">
        <f>(BK442=BK2636)*AY442</f>
        <v>0</v>
      </c>
      <c r="BR442" s="62">
        <f t="shared" si="108"/>
        <v>0</v>
      </c>
      <c r="BS442" s="62">
        <f t="shared" si="109"/>
        <v>0</v>
      </c>
      <c r="BT442" s="40">
        <f>(J19-BI442)*J10</f>
        <v>-2888750</v>
      </c>
      <c r="BU442" s="40">
        <f>(J21-BJ442)*J12</f>
        <v>1989999.9999999998</v>
      </c>
      <c r="BV442" s="47"/>
      <c r="BW442" s="47"/>
      <c r="BX442" s="1"/>
      <c r="BY442" s="1"/>
      <c r="BZ442" s="1"/>
      <c r="CE442" s="4"/>
      <c r="CF442" s="5"/>
      <c r="CH442" s="1"/>
      <c r="CI442" s="1"/>
      <c r="CJ442" s="1"/>
      <c r="CK442" s="1"/>
      <c r="CL442" s="1"/>
      <c r="CM442" s="1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</row>
    <row r="443" spans="2:123" ht="21" customHeight="1" x14ac:dyDescent="0.25">
      <c r="B443" s="25">
        <f t="shared" si="95"/>
        <v>30466</v>
      </c>
      <c r="C443" s="26">
        <f t="shared" si="96"/>
        <v>34.177740863787378</v>
      </c>
      <c r="D443" s="27">
        <f t="shared" si="97"/>
        <v>411.5</v>
      </c>
      <c r="E443" s="27">
        <f t="shared" si="98"/>
        <v>12.04</v>
      </c>
      <c r="F443" s="26">
        <f t="shared" si="99"/>
        <v>411500</v>
      </c>
      <c r="G443" s="26">
        <f t="shared" si="100"/>
        <v>1204000</v>
      </c>
      <c r="H443" s="7"/>
      <c r="I443" s="3"/>
      <c r="J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41">
        <v>30466</v>
      </c>
      <c r="AY443" s="40">
        <f t="shared" si="105"/>
        <v>34.177740863787378</v>
      </c>
      <c r="AZ443" s="40">
        <f>BI443*K36</f>
        <v>411500</v>
      </c>
      <c r="BA443" s="40"/>
      <c r="BB443" s="40"/>
      <c r="BC443" s="40">
        <f>K41*BJ443</f>
        <v>1204000</v>
      </c>
      <c r="BD443" s="40"/>
      <c r="BE443" s="40"/>
      <c r="BF443" s="40">
        <f t="shared" si="101"/>
        <v>792500</v>
      </c>
      <c r="BG443" s="41">
        <f>(AY443=AY2636)*AX443</f>
        <v>0</v>
      </c>
      <c r="BH443" s="41">
        <f>(AY443=AY2638)*AX443</f>
        <v>0</v>
      </c>
      <c r="BI443" s="42">
        <v>411.5</v>
      </c>
      <c r="BJ443" s="42">
        <v>12.04</v>
      </c>
      <c r="BK443" s="40">
        <f t="shared" si="102"/>
        <v>-796500</v>
      </c>
      <c r="BL443" s="41">
        <f>(BK443=BK2638)*AX443</f>
        <v>0</v>
      </c>
      <c r="BM443" s="62">
        <f>(BK443=BK2638)*AY443</f>
        <v>0</v>
      </c>
      <c r="BN443" s="62">
        <f t="shared" si="103"/>
        <v>0</v>
      </c>
      <c r="BO443" s="62">
        <f t="shared" si="104"/>
        <v>0</v>
      </c>
      <c r="BP443" s="41">
        <f>(BK443=BK2636)*AX443</f>
        <v>0</v>
      </c>
      <c r="BQ443" s="45">
        <f>(BK443=BK2636)*AY443</f>
        <v>0</v>
      </c>
      <c r="BR443" s="62">
        <f t="shared" si="108"/>
        <v>0</v>
      </c>
      <c r="BS443" s="62">
        <f t="shared" si="109"/>
        <v>0</v>
      </c>
      <c r="BT443" s="40">
        <f>(J19-BI443)*J10</f>
        <v>-2914500</v>
      </c>
      <c r="BU443" s="40">
        <f>(J21-BJ443)*J12</f>
        <v>2118000</v>
      </c>
      <c r="BV443" s="47"/>
      <c r="BW443" s="47"/>
      <c r="BX443" s="1"/>
      <c r="BY443" s="1"/>
      <c r="BZ443" s="1"/>
      <c r="CE443" s="4"/>
      <c r="CF443" s="5"/>
      <c r="CH443" s="1"/>
      <c r="CI443" s="1"/>
      <c r="CJ443" s="1"/>
      <c r="CK443" s="1"/>
      <c r="CL443" s="1"/>
      <c r="CM443" s="1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</row>
    <row r="444" spans="2:123" ht="21" customHeight="1" x14ac:dyDescent="0.25">
      <c r="B444" s="25">
        <f t="shared" si="95"/>
        <v>30473</v>
      </c>
      <c r="C444" s="26">
        <f t="shared" si="96"/>
        <v>35.376344086021504</v>
      </c>
      <c r="D444" s="27">
        <f t="shared" si="97"/>
        <v>411.25</v>
      </c>
      <c r="E444" s="27">
        <f t="shared" si="98"/>
        <v>11.625</v>
      </c>
      <c r="F444" s="26">
        <f t="shared" si="99"/>
        <v>411250</v>
      </c>
      <c r="G444" s="26">
        <f t="shared" si="100"/>
        <v>1162500</v>
      </c>
      <c r="H444" s="7"/>
      <c r="I444" s="3"/>
      <c r="J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41">
        <v>30473</v>
      </c>
      <c r="AY444" s="40">
        <f t="shared" si="105"/>
        <v>35.376344086021504</v>
      </c>
      <c r="AZ444" s="40">
        <f>BI444*K36</f>
        <v>411250</v>
      </c>
      <c r="BA444" s="40"/>
      <c r="BB444" s="40"/>
      <c r="BC444" s="40">
        <f>K41*BJ444</f>
        <v>1162500</v>
      </c>
      <c r="BD444" s="40"/>
      <c r="BE444" s="40"/>
      <c r="BF444" s="40">
        <f t="shared" si="101"/>
        <v>751250</v>
      </c>
      <c r="BG444" s="41">
        <f>(AY444=AY2636)*AX444</f>
        <v>0</v>
      </c>
      <c r="BH444" s="41">
        <f>(AY444=AY2638)*AX444</f>
        <v>0</v>
      </c>
      <c r="BI444" s="42">
        <v>411.25</v>
      </c>
      <c r="BJ444" s="42">
        <v>11.625</v>
      </c>
      <c r="BK444" s="40">
        <f t="shared" si="102"/>
        <v>-755250</v>
      </c>
      <c r="BL444" s="41">
        <f>(BK444=BK2638)*AX444</f>
        <v>0</v>
      </c>
      <c r="BM444" s="62">
        <f>(BK444=BK2638)*AY444</f>
        <v>0</v>
      </c>
      <c r="BN444" s="62">
        <f t="shared" si="103"/>
        <v>0</v>
      </c>
      <c r="BO444" s="62">
        <f t="shared" si="104"/>
        <v>0</v>
      </c>
      <c r="BP444" s="41">
        <f>(BK444=BK2636)*AX444</f>
        <v>0</v>
      </c>
      <c r="BQ444" s="45">
        <f>(BK444=BK2636)*AY444</f>
        <v>0</v>
      </c>
      <c r="BR444" s="62">
        <f t="shared" si="108"/>
        <v>0</v>
      </c>
      <c r="BS444" s="62">
        <f t="shared" si="109"/>
        <v>0</v>
      </c>
      <c r="BT444" s="40">
        <f>(J19-BI444)*J10</f>
        <v>-2914750</v>
      </c>
      <c r="BU444" s="40">
        <f>(J21-BJ444)*J12</f>
        <v>2159500</v>
      </c>
      <c r="BV444" s="47"/>
      <c r="BW444" s="47"/>
      <c r="BX444" s="1"/>
      <c r="BY444" s="1"/>
      <c r="BZ444" s="1"/>
      <c r="CE444" s="4"/>
      <c r="CF444" s="5"/>
      <c r="CH444" s="1"/>
      <c r="CI444" s="1"/>
      <c r="CJ444" s="1"/>
      <c r="CK444" s="1"/>
      <c r="CL444" s="1"/>
      <c r="CM444" s="1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</row>
    <row r="445" spans="2:123" ht="21" customHeight="1" x14ac:dyDescent="0.25">
      <c r="B445" s="25">
        <f t="shared" si="95"/>
        <v>30480</v>
      </c>
      <c r="C445" s="26">
        <f t="shared" si="96"/>
        <v>35.885911840968021</v>
      </c>
      <c r="D445" s="27">
        <f t="shared" si="97"/>
        <v>415.2</v>
      </c>
      <c r="E445" s="27">
        <f t="shared" si="98"/>
        <v>11.57</v>
      </c>
      <c r="F445" s="26">
        <f t="shared" si="99"/>
        <v>415200</v>
      </c>
      <c r="G445" s="26">
        <f t="shared" si="100"/>
        <v>1157000</v>
      </c>
      <c r="H445" s="7"/>
      <c r="I445" s="3"/>
      <c r="J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41">
        <v>30480</v>
      </c>
      <c r="AY445" s="40">
        <f t="shared" si="105"/>
        <v>35.885911840968021</v>
      </c>
      <c r="AZ445" s="40">
        <f>BI445*K36</f>
        <v>415200</v>
      </c>
      <c r="BA445" s="40"/>
      <c r="BB445" s="40"/>
      <c r="BC445" s="40">
        <f>K41*BJ445</f>
        <v>1157000</v>
      </c>
      <c r="BD445" s="40"/>
      <c r="BE445" s="40"/>
      <c r="BF445" s="40">
        <f t="shared" si="101"/>
        <v>741800</v>
      </c>
      <c r="BG445" s="41">
        <f>(AY445=AY2636)*AX445</f>
        <v>0</v>
      </c>
      <c r="BH445" s="41">
        <f>(AY445=AY2638)*AX445</f>
        <v>0</v>
      </c>
      <c r="BI445" s="42">
        <v>415.2</v>
      </c>
      <c r="BJ445" s="42">
        <v>11.57</v>
      </c>
      <c r="BK445" s="40">
        <f t="shared" si="102"/>
        <v>-745800</v>
      </c>
      <c r="BL445" s="41">
        <f>(BK445=BK2638)*AX445</f>
        <v>0</v>
      </c>
      <c r="BM445" s="62">
        <f>(BK445=BK2638)*AY445</f>
        <v>0</v>
      </c>
      <c r="BN445" s="62">
        <f t="shared" si="103"/>
        <v>0</v>
      </c>
      <c r="BO445" s="62">
        <f t="shared" si="104"/>
        <v>0</v>
      </c>
      <c r="BP445" s="41">
        <f>(BK445=BK2636)*AX445</f>
        <v>0</v>
      </c>
      <c r="BQ445" s="45">
        <f>(BK445=BK2636)*AY445</f>
        <v>0</v>
      </c>
      <c r="BR445" s="62">
        <f t="shared" si="108"/>
        <v>0</v>
      </c>
      <c r="BS445" s="62">
        <f t="shared" si="109"/>
        <v>0</v>
      </c>
      <c r="BT445" s="40">
        <f>(J19-BI445)*J10</f>
        <v>-2910800</v>
      </c>
      <c r="BU445" s="40">
        <f>(J21-BJ445)*J12</f>
        <v>2165000</v>
      </c>
      <c r="BV445" s="47"/>
      <c r="BW445" s="47"/>
      <c r="BX445" s="1"/>
      <c r="BY445" s="1"/>
      <c r="BZ445" s="1"/>
      <c r="CE445" s="4"/>
      <c r="CF445" s="5"/>
      <c r="CH445" s="1"/>
      <c r="CI445" s="1"/>
      <c r="CJ445" s="1"/>
      <c r="CK445" s="1"/>
      <c r="CL445" s="1"/>
      <c r="CM445" s="1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</row>
    <row r="446" spans="2:123" ht="21" customHeight="1" x14ac:dyDescent="0.25">
      <c r="B446" s="25">
        <f t="shared" si="95"/>
        <v>30487</v>
      </c>
      <c r="C446" s="26">
        <f t="shared" si="96"/>
        <v>34.599673202614376</v>
      </c>
      <c r="D446" s="27">
        <f t="shared" si="97"/>
        <v>423.5</v>
      </c>
      <c r="E446" s="27">
        <f t="shared" si="98"/>
        <v>12.24</v>
      </c>
      <c r="F446" s="26">
        <f t="shared" si="99"/>
        <v>423500</v>
      </c>
      <c r="G446" s="26">
        <f t="shared" si="100"/>
        <v>1224000</v>
      </c>
      <c r="H446" s="7"/>
      <c r="I446" s="3"/>
      <c r="J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41">
        <v>30487</v>
      </c>
      <c r="AY446" s="40">
        <f t="shared" si="105"/>
        <v>34.599673202614376</v>
      </c>
      <c r="AZ446" s="40">
        <f>BI446*K36</f>
        <v>423500</v>
      </c>
      <c r="BA446" s="40"/>
      <c r="BB446" s="40"/>
      <c r="BC446" s="40">
        <f>K41*BJ446</f>
        <v>1224000</v>
      </c>
      <c r="BD446" s="40"/>
      <c r="BE446" s="40"/>
      <c r="BF446" s="40">
        <f t="shared" si="101"/>
        <v>800500</v>
      </c>
      <c r="BG446" s="41">
        <f>(AY446=AY2636)*AX446</f>
        <v>0</v>
      </c>
      <c r="BH446" s="41">
        <f>(AY446=AY2638)*AX446</f>
        <v>0</v>
      </c>
      <c r="BI446" s="42">
        <v>423.5</v>
      </c>
      <c r="BJ446" s="42">
        <v>12.24</v>
      </c>
      <c r="BK446" s="40">
        <f t="shared" si="102"/>
        <v>-804500.00000000047</v>
      </c>
      <c r="BL446" s="41">
        <f>(BK446=BK2638)*AX446</f>
        <v>0</v>
      </c>
      <c r="BM446" s="62">
        <f>(BK446=BK2638)*AY446</f>
        <v>0</v>
      </c>
      <c r="BN446" s="62">
        <f t="shared" si="103"/>
        <v>0</v>
      </c>
      <c r="BO446" s="62">
        <f t="shared" si="104"/>
        <v>0</v>
      </c>
      <c r="BP446" s="41">
        <f>(BK446=BK2636)*AX446</f>
        <v>0</v>
      </c>
      <c r="BQ446" s="45">
        <f>(BK446=BK2636)*AY446</f>
        <v>0</v>
      </c>
      <c r="BR446" s="62">
        <f t="shared" si="108"/>
        <v>0</v>
      </c>
      <c r="BS446" s="62">
        <f t="shared" si="109"/>
        <v>0</v>
      </c>
      <c r="BT446" s="40">
        <f>(J19-BI446)*J10</f>
        <v>-2902500</v>
      </c>
      <c r="BU446" s="40">
        <f>(J21-BJ446)*J12</f>
        <v>2097999.9999999995</v>
      </c>
      <c r="BV446" s="47"/>
      <c r="BW446" s="47"/>
      <c r="BX446" s="1"/>
      <c r="BY446" s="1"/>
      <c r="BZ446" s="1"/>
      <c r="CE446" s="4"/>
      <c r="CF446" s="5"/>
      <c r="CH446" s="1"/>
      <c r="CI446" s="1"/>
      <c r="CJ446" s="1"/>
      <c r="CK446" s="1"/>
      <c r="CL446" s="1"/>
      <c r="CM446" s="1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</row>
    <row r="447" spans="2:123" ht="21" customHeight="1" x14ac:dyDescent="0.25">
      <c r="B447" s="25">
        <f t="shared" si="95"/>
        <v>30494</v>
      </c>
      <c r="C447" s="26">
        <f t="shared" si="96"/>
        <v>35.82185886402754</v>
      </c>
      <c r="D447" s="27">
        <f t="shared" si="97"/>
        <v>416.25</v>
      </c>
      <c r="E447" s="27">
        <f t="shared" si="98"/>
        <v>11.62</v>
      </c>
      <c r="F447" s="26">
        <f t="shared" si="99"/>
        <v>416250</v>
      </c>
      <c r="G447" s="26">
        <f t="shared" si="100"/>
        <v>1162000</v>
      </c>
      <c r="H447" s="7"/>
      <c r="I447" s="3"/>
      <c r="J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41">
        <v>30494</v>
      </c>
      <c r="AY447" s="40">
        <f t="shared" si="105"/>
        <v>35.82185886402754</v>
      </c>
      <c r="AZ447" s="40">
        <f>BI447*K36</f>
        <v>416250</v>
      </c>
      <c r="BA447" s="40"/>
      <c r="BB447" s="40"/>
      <c r="BC447" s="40">
        <f>K41*BJ447</f>
        <v>1162000</v>
      </c>
      <c r="BD447" s="40"/>
      <c r="BE447" s="40"/>
      <c r="BF447" s="40">
        <f t="shared" si="101"/>
        <v>745750</v>
      </c>
      <c r="BG447" s="41">
        <f>(AY447=AY2636)*AX447</f>
        <v>0</v>
      </c>
      <c r="BH447" s="41">
        <f>(AY447=AY2638)*AX447</f>
        <v>0</v>
      </c>
      <c r="BI447" s="42">
        <v>416.25</v>
      </c>
      <c r="BJ447" s="42">
        <v>11.62</v>
      </c>
      <c r="BK447" s="40">
        <f t="shared" si="102"/>
        <v>-749750</v>
      </c>
      <c r="BL447" s="41">
        <f>(BK447=BK2638)*AX447</f>
        <v>0</v>
      </c>
      <c r="BM447" s="62">
        <f>(BK447=BK2638)*AY447</f>
        <v>0</v>
      </c>
      <c r="BN447" s="62">
        <f t="shared" si="103"/>
        <v>0</v>
      </c>
      <c r="BO447" s="62">
        <f t="shared" si="104"/>
        <v>0</v>
      </c>
      <c r="BP447" s="41">
        <f>(BK447=BK2636)*AX447</f>
        <v>0</v>
      </c>
      <c r="BQ447" s="45">
        <f>(BK447=BK2636)*AY447</f>
        <v>0</v>
      </c>
      <c r="BR447" s="62">
        <f t="shared" si="108"/>
        <v>0</v>
      </c>
      <c r="BS447" s="62">
        <f t="shared" si="109"/>
        <v>0</v>
      </c>
      <c r="BT447" s="40">
        <f>(J19-BI447)*J10</f>
        <v>-2909750</v>
      </c>
      <c r="BU447" s="40">
        <f>(J21-BJ447)*J12</f>
        <v>2160000</v>
      </c>
      <c r="BV447" s="47"/>
      <c r="BW447" s="47"/>
      <c r="BX447" s="1"/>
      <c r="BY447" s="1"/>
      <c r="BZ447" s="1"/>
      <c r="CE447" s="4"/>
      <c r="CF447" s="5"/>
      <c r="CH447" s="1"/>
      <c r="CI447" s="1"/>
      <c r="CJ447" s="1"/>
      <c r="CK447" s="1"/>
      <c r="CL447" s="1"/>
      <c r="CM447" s="1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</row>
    <row r="448" spans="2:123" ht="21" customHeight="1" x14ac:dyDescent="0.25">
      <c r="B448" s="25">
        <f t="shared" si="95"/>
        <v>30501</v>
      </c>
      <c r="C448" s="26">
        <f t="shared" si="96"/>
        <v>35.529608006672227</v>
      </c>
      <c r="D448" s="27">
        <f t="shared" si="97"/>
        <v>426</v>
      </c>
      <c r="E448" s="27">
        <f t="shared" si="98"/>
        <v>11.99</v>
      </c>
      <c r="F448" s="26">
        <f t="shared" si="99"/>
        <v>426000</v>
      </c>
      <c r="G448" s="26">
        <f t="shared" si="100"/>
        <v>1199000</v>
      </c>
      <c r="H448" s="7"/>
      <c r="I448" s="3"/>
      <c r="J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41">
        <v>30501</v>
      </c>
      <c r="AY448" s="40">
        <f t="shared" si="105"/>
        <v>35.529608006672227</v>
      </c>
      <c r="AZ448" s="40">
        <f>BI448*K36</f>
        <v>426000</v>
      </c>
      <c r="BA448" s="40"/>
      <c r="BB448" s="40"/>
      <c r="BC448" s="40">
        <f>K41*BJ448</f>
        <v>1199000</v>
      </c>
      <c r="BD448" s="40"/>
      <c r="BE448" s="40"/>
      <c r="BF448" s="40">
        <f t="shared" si="101"/>
        <v>773000</v>
      </c>
      <c r="BG448" s="41">
        <f>(AY448=AY2636)*AX448</f>
        <v>0</v>
      </c>
      <c r="BH448" s="41">
        <f>(AY448=AY2638)*AX448</f>
        <v>0</v>
      </c>
      <c r="BI448" s="42">
        <v>426</v>
      </c>
      <c r="BJ448" s="42">
        <v>11.99</v>
      </c>
      <c r="BK448" s="40">
        <f t="shared" si="102"/>
        <v>-777000.00000000047</v>
      </c>
      <c r="BL448" s="41">
        <f>(BK448=BK2638)*AX448</f>
        <v>0</v>
      </c>
      <c r="BM448" s="62">
        <f>(BK448=BK2638)*AY448</f>
        <v>0</v>
      </c>
      <c r="BN448" s="62">
        <f t="shared" si="103"/>
        <v>0</v>
      </c>
      <c r="BO448" s="62">
        <f t="shared" si="104"/>
        <v>0</v>
      </c>
      <c r="BP448" s="41">
        <f>(BK448=BK2636)*AX448</f>
        <v>0</v>
      </c>
      <c r="BQ448" s="45">
        <f>(BK448=BK2636)*AY448</f>
        <v>0</v>
      </c>
      <c r="BR448" s="62">
        <f t="shared" si="108"/>
        <v>0</v>
      </c>
      <c r="BS448" s="62">
        <f t="shared" si="109"/>
        <v>0</v>
      </c>
      <c r="BT448" s="40">
        <f>(J19-BI448)*J10</f>
        <v>-2900000</v>
      </c>
      <c r="BU448" s="40">
        <f>(J21-BJ448)*J12</f>
        <v>2122999.9999999995</v>
      </c>
      <c r="BV448" s="47"/>
      <c r="BW448" s="47"/>
      <c r="BX448" s="1"/>
      <c r="BY448" s="1"/>
      <c r="BZ448" s="1"/>
      <c r="CE448" s="4"/>
      <c r="CF448" s="5"/>
      <c r="CH448" s="1"/>
      <c r="CI448" s="1"/>
      <c r="CJ448" s="1"/>
      <c r="CK448" s="1"/>
      <c r="CL448" s="1"/>
      <c r="CM448" s="1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</row>
    <row r="449" spans="2:123" ht="21" customHeight="1" x14ac:dyDescent="0.25">
      <c r="B449" s="25">
        <f t="shared" si="95"/>
        <v>30508</v>
      </c>
      <c r="C449" s="26">
        <f t="shared" si="96"/>
        <v>35.012437810945272</v>
      </c>
      <c r="D449" s="27">
        <f t="shared" si="97"/>
        <v>422.25</v>
      </c>
      <c r="E449" s="27">
        <f t="shared" si="98"/>
        <v>12.06</v>
      </c>
      <c r="F449" s="26">
        <f t="shared" si="99"/>
        <v>422250</v>
      </c>
      <c r="G449" s="26">
        <f t="shared" si="100"/>
        <v>1206000</v>
      </c>
      <c r="H449" s="7"/>
      <c r="I449" s="3"/>
      <c r="J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41">
        <v>30508</v>
      </c>
      <c r="AY449" s="40">
        <f t="shared" si="105"/>
        <v>35.012437810945272</v>
      </c>
      <c r="AZ449" s="40">
        <f>BI449*K36</f>
        <v>422250</v>
      </c>
      <c r="BA449" s="40"/>
      <c r="BB449" s="40"/>
      <c r="BC449" s="40">
        <f>K41*BJ449</f>
        <v>1206000</v>
      </c>
      <c r="BD449" s="40"/>
      <c r="BE449" s="40"/>
      <c r="BF449" s="40">
        <f t="shared" si="101"/>
        <v>783750</v>
      </c>
      <c r="BG449" s="41">
        <f>(AY449=AY2636)*AX449</f>
        <v>0</v>
      </c>
      <c r="BH449" s="41">
        <f>(AY449=AY2638)*AX449</f>
        <v>0</v>
      </c>
      <c r="BI449" s="42">
        <v>422.25</v>
      </c>
      <c r="BJ449" s="42">
        <v>12.06</v>
      </c>
      <c r="BK449" s="40">
        <f t="shared" si="102"/>
        <v>-787750.00000000047</v>
      </c>
      <c r="BL449" s="41">
        <f>(BK449=BK2638)*AX449</f>
        <v>0</v>
      </c>
      <c r="BM449" s="62">
        <f>(BK449=BK2638)*AY449</f>
        <v>0</v>
      </c>
      <c r="BN449" s="62">
        <f t="shared" si="103"/>
        <v>0</v>
      </c>
      <c r="BO449" s="62">
        <f t="shared" si="104"/>
        <v>0</v>
      </c>
      <c r="BP449" s="41">
        <f>(BK449=BK2636)*AX449</f>
        <v>0</v>
      </c>
      <c r="BQ449" s="45">
        <f>(BK449=BK2636)*AY449</f>
        <v>0</v>
      </c>
      <c r="BR449" s="62">
        <f t="shared" si="108"/>
        <v>0</v>
      </c>
      <c r="BS449" s="62">
        <f t="shared" si="109"/>
        <v>0</v>
      </c>
      <c r="BT449" s="40">
        <f>(J19-BI449)*J10</f>
        <v>-2903750</v>
      </c>
      <c r="BU449" s="40">
        <f>(J21-BJ449)*J12</f>
        <v>2115999.9999999995</v>
      </c>
      <c r="BV449" s="47"/>
      <c r="BW449" s="47"/>
      <c r="BX449" s="1"/>
      <c r="BY449" s="1"/>
      <c r="BZ449" s="1"/>
      <c r="CE449" s="4"/>
      <c r="CF449" s="5"/>
      <c r="CH449" s="1"/>
      <c r="CI449" s="1"/>
      <c r="CJ449" s="1"/>
      <c r="CK449" s="1"/>
      <c r="CL449" s="1"/>
      <c r="CM449" s="1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</row>
    <row r="450" spans="2:123" ht="21" customHeight="1" x14ac:dyDescent="0.25">
      <c r="B450" s="25">
        <f t="shared" si="95"/>
        <v>30515</v>
      </c>
      <c r="C450" s="26">
        <f t="shared" si="96"/>
        <v>34.501018329938901</v>
      </c>
      <c r="D450" s="27">
        <f t="shared" si="97"/>
        <v>423.5</v>
      </c>
      <c r="E450" s="27">
        <f t="shared" si="98"/>
        <v>12.275</v>
      </c>
      <c r="F450" s="26">
        <f t="shared" si="99"/>
        <v>423500</v>
      </c>
      <c r="G450" s="26">
        <f t="shared" si="100"/>
        <v>1227500</v>
      </c>
      <c r="H450" s="7"/>
      <c r="I450" s="3"/>
      <c r="J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41">
        <v>30515</v>
      </c>
      <c r="AY450" s="40">
        <f t="shared" si="105"/>
        <v>34.501018329938901</v>
      </c>
      <c r="AZ450" s="40">
        <f>BI450*K36</f>
        <v>423500</v>
      </c>
      <c r="BA450" s="40"/>
      <c r="BB450" s="40"/>
      <c r="BC450" s="40">
        <f>K41*BJ450</f>
        <v>1227500</v>
      </c>
      <c r="BD450" s="40"/>
      <c r="BE450" s="40"/>
      <c r="BF450" s="40">
        <f t="shared" si="101"/>
        <v>804000</v>
      </c>
      <c r="BG450" s="41">
        <f>(AY450=AY2636)*AX450</f>
        <v>0</v>
      </c>
      <c r="BH450" s="41">
        <f>(AY450=AY2638)*AX450</f>
        <v>0</v>
      </c>
      <c r="BI450" s="42">
        <v>423.5</v>
      </c>
      <c r="BJ450" s="42">
        <v>12.275</v>
      </c>
      <c r="BK450" s="40">
        <f t="shared" si="102"/>
        <v>-808000</v>
      </c>
      <c r="BL450" s="41">
        <f>(BK450=BK2638)*AX450</f>
        <v>0</v>
      </c>
      <c r="BM450" s="62">
        <f>(BK450=BK2638)*AY450</f>
        <v>0</v>
      </c>
      <c r="BN450" s="62">
        <f t="shared" si="103"/>
        <v>0</v>
      </c>
      <c r="BO450" s="62">
        <f t="shared" si="104"/>
        <v>0</v>
      </c>
      <c r="BP450" s="41">
        <f>(BK450=BK2636)*AX450</f>
        <v>0</v>
      </c>
      <c r="BQ450" s="45">
        <f>(BK450=BK2636)*AY450</f>
        <v>0</v>
      </c>
      <c r="BR450" s="62">
        <f t="shared" si="108"/>
        <v>0</v>
      </c>
      <c r="BS450" s="62">
        <f t="shared" si="109"/>
        <v>0</v>
      </c>
      <c r="BT450" s="40">
        <f>(J19-BI450)*J10</f>
        <v>-2902500</v>
      </c>
      <c r="BU450" s="40">
        <f>(J21-BJ450)*J12</f>
        <v>2094500</v>
      </c>
      <c r="BV450" s="47"/>
      <c r="BW450" s="47"/>
      <c r="BX450" s="1"/>
      <c r="BY450" s="1"/>
      <c r="BZ450" s="1"/>
      <c r="CE450" s="4"/>
      <c r="CF450" s="5"/>
      <c r="CH450" s="1"/>
      <c r="CI450" s="1"/>
      <c r="CJ450" s="1"/>
      <c r="CK450" s="1"/>
      <c r="CL450" s="1"/>
      <c r="CM450" s="1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</row>
    <row r="451" spans="2:123" ht="21" customHeight="1" x14ac:dyDescent="0.25">
      <c r="B451" s="25">
        <f t="shared" si="95"/>
        <v>30522</v>
      </c>
      <c r="C451" s="26">
        <f t="shared" si="96"/>
        <v>34.703947368421055</v>
      </c>
      <c r="D451" s="27">
        <f t="shared" si="97"/>
        <v>422</v>
      </c>
      <c r="E451" s="27">
        <f t="shared" si="98"/>
        <v>12.16</v>
      </c>
      <c r="F451" s="26">
        <f t="shared" si="99"/>
        <v>422000</v>
      </c>
      <c r="G451" s="26">
        <f t="shared" si="100"/>
        <v>1216000</v>
      </c>
      <c r="H451" s="7"/>
      <c r="I451" s="3"/>
      <c r="J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41">
        <v>30522</v>
      </c>
      <c r="AY451" s="40">
        <f t="shared" si="105"/>
        <v>34.703947368421055</v>
      </c>
      <c r="AZ451" s="40">
        <f>BI451*K36</f>
        <v>422000</v>
      </c>
      <c r="BA451" s="40"/>
      <c r="BB451" s="40"/>
      <c r="BC451" s="40">
        <f>K41*BJ451</f>
        <v>1216000</v>
      </c>
      <c r="BD451" s="40"/>
      <c r="BE451" s="40"/>
      <c r="BF451" s="40">
        <f t="shared" si="101"/>
        <v>794000</v>
      </c>
      <c r="BG451" s="41">
        <f>(AY451=AY2636)*AX451</f>
        <v>0</v>
      </c>
      <c r="BH451" s="41">
        <f>(AY451=AY2638)*AX451</f>
        <v>0</v>
      </c>
      <c r="BI451" s="42">
        <v>422</v>
      </c>
      <c r="BJ451" s="42">
        <v>12.16</v>
      </c>
      <c r="BK451" s="40">
        <f t="shared" si="102"/>
        <v>-798000</v>
      </c>
      <c r="BL451" s="41">
        <f>(BK451=BK2638)*AX451</f>
        <v>0</v>
      </c>
      <c r="BM451" s="62">
        <f>(BK451=BK2638)*AY451</f>
        <v>0</v>
      </c>
      <c r="BN451" s="62">
        <f t="shared" si="103"/>
        <v>0</v>
      </c>
      <c r="BO451" s="62">
        <f t="shared" si="104"/>
        <v>0</v>
      </c>
      <c r="BP451" s="41">
        <f>(BK451=BK2636)*AX451</f>
        <v>0</v>
      </c>
      <c r="BQ451" s="45">
        <f>(BK451=BK2636)*AY451</f>
        <v>0</v>
      </c>
      <c r="BR451" s="62">
        <f t="shared" si="108"/>
        <v>0</v>
      </c>
      <c r="BS451" s="62">
        <f t="shared" si="109"/>
        <v>0</v>
      </c>
      <c r="BT451" s="40">
        <f>(J19-BI451)*J10</f>
        <v>-2904000</v>
      </c>
      <c r="BU451" s="40">
        <f>(J21-BJ451)*J12</f>
        <v>2106000</v>
      </c>
      <c r="BV451" s="47"/>
      <c r="BW451" s="47"/>
      <c r="BX451" s="1"/>
      <c r="BY451" s="1"/>
      <c r="BZ451" s="1"/>
      <c r="CE451" s="4"/>
      <c r="CF451" s="5"/>
      <c r="CH451" s="1"/>
      <c r="CI451" s="1"/>
      <c r="CJ451" s="1"/>
      <c r="CK451" s="1"/>
      <c r="CL451" s="1"/>
      <c r="CM451" s="1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</row>
    <row r="452" spans="2:123" ht="21" customHeight="1" x14ac:dyDescent="0.25">
      <c r="B452" s="25">
        <f t="shared" ref="B452:B515" si="110">AX452</f>
        <v>30529</v>
      </c>
      <c r="C452" s="26">
        <f t="shared" ref="C452:C515" si="111">AY452</f>
        <v>34.991460290350126</v>
      </c>
      <c r="D452" s="27">
        <f t="shared" ref="D452:D515" si="112">BI452</f>
        <v>409.75</v>
      </c>
      <c r="E452" s="27">
        <f t="shared" ref="E452:E515" si="113">BJ452</f>
        <v>11.71</v>
      </c>
      <c r="F452" s="26">
        <f t="shared" ref="F452:F515" si="114">AZ452</f>
        <v>409750</v>
      </c>
      <c r="G452" s="26">
        <f t="shared" ref="G452:G515" si="115">BC452</f>
        <v>1171000</v>
      </c>
      <c r="H452" s="7"/>
      <c r="I452" s="3"/>
      <c r="J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41">
        <v>30529</v>
      </c>
      <c r="AY452" s="40">
        <f t="shared" si="105"/>
        <v>34.991460290350126</v>
      </c>
      <c r="AZ452" s="40">
        <f>BI452*K36</f>
        <v>409750</v>
      </c>
      <c r="BA452" s="40"/>
      <c r="BB452" s="40"/>
      <c r="BC452" s="40">
        <f>K41*BJ452</f>
        <v>1171000</v>
      </c>
      <c r="BD452" s="40"/>
      <c r="BE452" s="40"/>
      <c r="BF452" s="40">
        <f t="shared" ref="BF452:BF515" si="116">BC452-AZ452</f>
        <v>761250</v>
      </c>
      <c r="BG452" s="41">
        <f>(AY452=AY2636)*AX452</f>
        <v>0</v>
      </c>
      <c r="BH452" s="41">
        <f>(AY452=AY2638)*AX452</f>
        <v>0</v>
      </c>
      <c r="BI452" s="42">
        <v>409.75</v>
      </c>
      <c r="BJ452" s="42">
        <v>11.71</v>
      </c>
      <c r="BK452" s="40">
        <f t="shared" ref="BK452:BK515" si="117">SUM(BT452:BU452)</f>
        <v>-765250</v>
      </c>
      <c r="BL452" s="41">
        <f>(BK452=BK2638)*AX452</f>
        <v>0</v>
      </c>
      <c r="BM452" s="62">
        <f>(BK452=BK2638)*AY452</f>
        <v>0</v>
      </c>
      <c r="BN452" s="62">
        <f t="shared" ref="BN452:BN515" si="118">(BM452&gt;1)*BI452</f>
        <v>0</v>
      </c>
      <c r="BO452" s="62">
        <f t="shared" ref="BO452:BO515" si="119">(BM452&gt;0)*BJ452</f>
        <v>0</v>
      </c>
      <c r="BP452" s="41">
        <f>(BK452=BK2636)*AX452</f>
        <v>0</v>
      </c>
      <c r="BQ452" s="45">
        <f>(BK452=BK2636)*AY452</f>
        <v>0</v>
      </c>
      <c r="BR452" s="62">
        <f t="shared" si="108"/>
        <v>0</v>
      </c>
      <c r="BS452" s="62">
        <f t="shared" si="109"/>
        <v>0</v>
      </c>
      <c r="BT452" s="40">
        <f>(J19-BI452)*J10</f>
        <v>-2916250</v>
      </c>
      <c r="BU452" s="40">
        <f>(J21-BJ452)*J12</f>
        <v>2151000</v>
      </c>
      <c r="BV452" s="47"/>
      <c r="BW452" s="47"/>
      <c r="BX452" s="1"/>
      <c r="BY452" s="1"/>
      <c r="BZ452" s="1"/>
      <c r="CE452" s="4"/>
      <c r="CF452" s="5"/>
      <c r="CH452" s="1"/>
      <c r="CI452" s="1"/>
      <c r="CJ452" s="1"/>
      <c r="CK452" s="1"/>
      <c r="CL452" s="1"/>
      <c r="CM452" s="1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</row>
    <row r="453" spans="2:123" ht="21" customHeight="1" x14ac:dyDescent="0.25">
      <c r="B453" s="25">
        <f t="shared" si="110"/>
        <v>30536</v>
      </c>
      <c r="C453" s="26">
        <f t="shared" si="111"/>
        <v>34.805907172995781</v>
      </c>
      <c r="D453" s="27">
        <f t="shared" si="112"/>
        <v>412.45</v>
      </c>
      <c r="E453" s="27">
        <f t="shared" si="113"/>
        <v>11.85</v>
      </c>
      <c r="F453" s="26">
        <f t="shared" si="114"/>
        <v>412450</v>
      </c>
      <c r="G453" s="26">
        <f t="shared" si="115"/>
        <v>1185000</v>
      </c>
      <c r="H453" s="7"/>
      <c r="I453" s="3"/>
      <c r="J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41">
        <v>30536</v>
      </c>
      <c r="AY453" s="40">
        <f t="shared" si="105"/>
        <v>34.805907172995781</v>
      </c>
      <c r="AZ453" s="40">
        <f>BI453*K36</f>
        <v>412450</v>
      </c>
      <c r="BA453" s="40"/>
      <c r="BB453" s="40"/>
      <c r="BC453" s="40">
        <f>K41*BJ453</f>
        <v>1185000</v>
      </c>
      <c r="BD453" s="40"/>
      <c r="BE453" s="40"/>
      <c r="BF453" s="40">
        <f t="shared" si="116"/>
        <v>772550</v>
      </c>
      <c r="BG453" s="41">
        <f>(AY453=AY2636)*AX453</f>
        <v>0</v>
      </c>
      <c r="BH453" s="41">
        <f>(AY453=AY2638)*AX453</f>
        <v>0</v>
      </c>
      <c r="BI453" s="42">
        <v>412.45</v>
      </c>
      <c r="BJ453" s="42">
        <v>11.85</v>
      </c>
      <c r="BK453" s="40">
        <f t="shared" si="117"/>
        <v>-776550.00000000047</v>
      </c>
      <c r="BL453" s="41">
        <f>(BK453=BK2638)*AX453</f>
        <v>0</v>
      </c>
      <c r="BM453" s="62">
        <f>(BK453=BK2638)*AY453</f>
        <v>0</v>
      </c>
      <c r="BN453" s="62">
        <f t="shared" si="118"/>
        <v>0</v>
      </c>
      <c r="BO453" s="62">
        <f t="shared" si="119"/>
        <v>0</v>
      </c>
      <c r="BP453" s="41">
        <f>(BK453=BK2636)*AX453</f>
        <v>0</v>
      </c>
      <c r="BQ453" s="45">
        <f>(BK453=BK2636)*AY453</f>
        <v>0</v>
      </c>
      <c r="BR453" s="62">
        <f t="shared" si="108"/>
        <v>0</v>
      </c>
      <c r="BS453" s="62">
        <f t="shared" si="109"/>
        <v>0</v>
      </c>
      <c r="BT453" s="40">
        <f>(J19-BI453)*J10</f>
        <v>-2913550</v>
      </c>
      <c r="BU453" s="40">
        <f>(J21-BJ453)*J12</f>
        <v>2136999.9999999995</v>
      </c>
      <c r="BV453" s="47"/>
      <c r="BW453" s="47"/>
      <c r="BX453" s="1"/>
      <c r="BY453" s="1"/>
      <c r="BZ453" s="1"/>
      <c r="CE453" s="4"/>
      <c r="CF453" s="5"/>
      <c r="CH453" s="1"/>
      <c r="CI453" s="1"/>
      <c r="CJ453" s="1"/>
      <c r="CK453" s="1"/>
      <c r="CL453" s="1"/>
      <c r="CM453" s="1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</row>
    <row r="454" spans="2:123" ht="21" customHeight="1" x14ac:dyDescent="0.25">
      <c r="B454" s="25">
        <f t="shared" si="110"/>
        <v>30543</v>
      </c>
      <c r="C454" s="26">
        <f t="shared" si="111"/>
        <v>34.241803278688529</v>
      </c>
      <c r="D454" s="27">
        <f t="shared" si="112"/>
        <v>417.75</v>
      </c>
      <c r="E454" s="27">
        <f t="shared" si="113"/>
        <v>12.2</v>
      </c>
      <c r="F454" s="26">
        <f t="shared" si="114"/>
        <v>417750</v>
      </c>
      <c r="G454" s="26">
        <f t="shared" si="115"/>
        <v>1220000</v>
      </c>
      <c r="H454" s="7"/>
      <c r="I454" s="3"/>
      <c r="J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41">
        <v>30543</v>
      </c>
      <c r="AY454" s="40">
        <f t="shared" si="105"/>
        <v>34.241803278688529</v>
      </c>
      <c r="AZ454" s="40">
        <f>BI454*K36</f>
        <v>417750</v>
      </c>
      <c r="BA454" s="40"/>
      <c r="BB454" s="40"/>
      <c r="BC454" s="40">
        <f>K41*BJ454</f>
        <v>1220000</v>
      </c>
      <c r="BD454" s="40"/>
      <c r="BE454" s="40"/>
      <c r="BF454" s="40">
        <f t="shared" si="116"/>
        <v>802250</v>
      </c>
      <c r="BG454" s="41">
        <f>(AY454=AY2636)*AX454</f>
        <v>0</v>
      </c>
      <c r="BH454" s="41">
        <f>(AY454=AY2638)*AX454</f>
        <v>0</v>
      </c>
      <c r="BI454" s="42">
        <v>417.75</v>
      </c>
      <c r="BJ454" s="42">
        <v>12.2</v>
      </c>
      <c r="BK454" s="40">
        <f t="shared" si="117"/>
        <v>-806250</v>
      </c>
      <c r="BL454" s="41">
        <f>(BK454=BK2638)*AX454</f>
        <v>0</v>
      </c>
      <c r="BM454" s="62">
        <f>(BK454=BK2638)*AY454</f>
        <v>0</v>
      </c>
      <c r="BN454" s="62">
        <f t="shared" si="118"/>
        <v>0</v>
      </c>
      <c r="BO454" s="62">
        <f t="shared" si="119"/>
        <v>0</v>
      </c>
      <c r="BP454" s="41">
        <f>(BK454=BK2636)*AX454</f>
        <v>0</v>
      </c>
      <c r="BQ454" s="45">
        <f>(BK454=BK2636)*AY454</f>
        <v>0</v>
      </c>
      <c r="BR454" s="62">
        <f t="shared" si="108"/>
        <v>0</v>
      </c>
      <c r="BS454" s="62">
        <f t="shared" si="109"/>
        <v>0</v>
      </c>
      <c r="BT454" s="40">
        <f>(J19-BI454)*J10</f>
        <v>-2908250</v>
      </c>
      <c r="BU454" s="40">
        <f>(J21-BJ454)*J12</f>
        <v>2102000</v>
      </c>
      <c r="BV454" s="47"/>
      <c r="BW454" s="47"/>
      <c r="BX454" s="1"/>
      <c r="BY454" s="1"/>
      <c r="BZ454" s="1"/>
      <c r="CE454" s="4"/>
      <c r="CF454" s="5"/>
      <c r="CH454" s="1"/>
      <c r="CI454" s="1"/>
      <c r="CJ454" s="1"/>
      <c r="CK454" s="1"/>
      <c r="CL454" s="1"/>
      <c r="CM454" s="1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</row>
    <row r="455" spans="2:123" ht="21" customHeight="1" x14ac:dyDescent="0.25">
      <c r="B455" s="25">
        <f t="shared" si="110"/>
        <v>30550</v>
      </c>
      <c r="C455" s="26">
        <f t="shared" si="111"/>
        <v>34.208367514356034</v>
      </c>
      <c r="D455" s="27">
        <f t="shared" si="112"/>
        <v>417</v>
      </c>
      <c r="E455" s="27">
        <f t="shared" si="113"/>
        <v>12.19</v>
      </c>
      <c r="F455" s="26">
        <f t="shared" si="114"/>
        <v>417000</v>
      </c>
      <c r="G455" s="26">
        <f t="shared" si="115"/>
        <v>1219000</v>
      </c>
      <c r="H455" s="7"/>
      <c r="I455" s="3"/>
      <c r="J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41">
        <v>30550</v>
      </c>
      <c r="AY455" s="40">
        <f t="shared" si="105"/>
        <v>34.208367514356034</v>
      </c>
      <c r="AZ455" s="40">
        <f>BI455*K36</f>
        <v>417000</v>
      </c>
      <c r="BA455" s="40"/>
      <c r="BB455" s="40"/>
      <c r="BC455" s="40">
        <f>K41*BJ455</f>
        <v>1219000</v>
      </c>
      <c r="BD455" s="40"/>
      <c r="BE455" s="40"/>
      <c r="BF455" s="40">
        <f t="shared" si="116"/>
        <v>802000</v>
      </c>
      <c r="BG455" s="41">
        <f>(AY455=AY2636)*AX455</f>
        <v>0</v>
      </c>
      <c r="BH455" s="41">
        <f>(AY455=AY2638)*AX455</f>
        <v>0</v>
      </c>
      <c r="BI455" s="42">
        <v>417</v>
      </c>
      <c r="BJ455" s="42">
        <v>12.19</v>
      </c>
      <c r="BK455" s="40">
        <f t="shared" si="117"/>
        <v>-806000</v>
      </c>
      <c r="BL455" s="41">
        <f>(BK455=BK2638)*AX455</f>
        <v>0</v>
      </c>
      <c r="BM455" s="62">
        <f>(BK455=BK2638)*AY455</f>
        <v>0</v>
      </c>
      <c r="BN455" s="62">
        <f t="shared" si="118"/>
        <v>0</v>
      </c>
      <c r="BO455" s="62">
        <f t="shared" si="119"/>
        <v>0</v>
      </c>
      <c r="BP455" s="41">
        <f>(BK455=BK2636)*AX455</f>
        <v>0</v>
      </c>
      <c r="BQ455" s="45">
        <f>(BK455=BK2636)*AY455</f>
        <v>0</v>
      </c>
      <c r="BR455" s="62">
        <f t="shared" si="108"/>
        <v>0</v>
      </c>
      <c r="BS455" s="62">
        <f t="shared" si="109"/>
        <v>0</v>
      </c>
      <c r="BT455" s="40">
        <f>(J19-BI455)*J10</f>
        <v>-2909000</v>
      </c>
      <c r="BU455" s="40">
        <f>(J21-BJ455)*J12</f>
        <v>2103000</v>
      </c>
      <c r="BV455" s="47"/>
      <c r="BW455" s="47"/>
      <c r="BX455" s="1"/>
      <c r="BY455" s="1"/>
      <c r="BZ455" s="1"/>
      <c r="CE455" s="4"/>
      <c r="CF455" s="5"/>
      <c r="CH455" s="1"/>
      <c r="CI455" s="1"/>
      <c r="CJ455" s="1"/>
      <c r="CK455" s="1"/>
      <c r="CL455" s="1"/>
      <c r="CM455" s="1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</row>
    <row r="456" spans="2:123" ht="21" customHeight="1" x14ac:dyDescent="0.25">
      <c r="B456" s="25">
        <f t="shared" si="110"/>
        <v>30557</v>
      </c>
      <c r="C456" s="26">
        <f t="shared" si="111"/>
        <v>34.305669679539854</v>
      </c>
      <c r="D456" s="27">
        <f t="shared" si="112"/>
        <v>417.5</v>
      </c>
      <c r="E456" s="27">
        <f t="shared" si="113"/>
        <v>12.17</v>
      </c>
      <c r="F456" s="26">
        <f t="shared" si="114"/>
        <v>417500</v>
      </c>
      <c r="G456" s="26">
        <f t="shared" si="115"/>
        <v>1217000</v>
      </c>
      <c r="H456" s="7"/>
      <c r="I456" s="3"/>
      <c r="J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41">
        <v>30557</v>
      </c>
      <c r="AY456" s="40">
        <f t="shared" si="105"/>
        <v>34.305669679539854</v>
      </c>
      <c r="AZ456" s="40">
        <f>BI456*K36</f>
        <v>417500</v>
      </c>
      <c r="BA456" s="40"/>
      <c r="BB456" s="40"/>
      <c r="BC456" s="40">
        <f>K41*BJ456</f>
        <v>1217000</v>
      </c>
      <c r="BD456" s="40"/>
      <c r="BE456" s="40"/>
      <c r="BF456" s="40">
        <f t="shared" si="116"/>
        <v>799500</v>
      </c>
      <c r="BG456" s="41">
        <f>(AY456=AY2636)*AX456</f>
        <v>0</v>
      </c>
      <c r="BH456" s="41">
        <f>(AY456=AY2638)*AX456</f>
        <v>0</v>
      </c>
      <c r="BI456" s="42">
        <v>417.5</v>
      </c>
      <c r="BJ456" s="42">
        <v>12.17</v>
      </c>
      <c r="BK456" s="40">
        <f t="shared" si="117"/>
        <v>-803500.00000000047</v>
      </c>
      <c r="BL456" s="41">
        <f>(BK456=BK2638)*AX456</f>
        <v>0</v>
      </c>
      <c r="BM456" s="62">
        <f>(BK456=BK2638)*AY456</f>
        <v>0</v>
      </c>
      <c r="BN456" s="62">
        <f t="shared" si="118"/>
        <v>0</v>
      </c>
      <c r="BO456" s="62">
        <f t="shared" si="119"/>
        <v>0</v>
      </c>
      <c r="BP456" s="41">
        <f>(BK456=BK2636)*AX456</f>
        <v>0</v>
      </c>
      <c r="BQ456" s="45">
        <f>(BK456=BK2636)*AY456</f>
        <v>0</v>
      </c>
      <c r="BR456" s="62">
        <f t="shared" si="108"/>
        <v>0</v>
      </c>
      <c r="BS456" s="62">
        <f t="shared" si="109"/>
        <v>0</v>
      </c>
      <c r="BT456" s="40">
        <f>(J19-BI456)*J10</f>
        <v>-2908500</v>
      </c>
      <c r="BU456" s="40">
        <f>(J21-BJ456)*J12</f>
        <v>2104999.9999999995</v>
      </c>
      <c r="BV456" s="47"/>
      <c r="BW456" s="47"/>
      <c r="BX456" s="1"/>
      <c r="BY456" s="1"/>
      <c r="BZ456" s="1"/>
      <c r="CE456" s="4"/>
      <c r="CF456" s="5"/>
      <c r="CH456" s="1"/>
      <c r="CI456" s="1"/>
      <c r="CJ456" s="1"/>
      <c r="CK456" s="1"/>
      <c r="CL456" s="1"/>
      <c r="CM456" s="1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</row>
    <row r="457" spans="2:123" ht="21" customHeight="1" x14ac:dyDescent="0.25">
      <c r="B457" s="25">
        <f t="shared" si="110"/>
        <v>30564</v>
      </c>
      <c r="C457" s="26">
        <f t="shared" si="111"/>
        <v>33.912510220768603</v>
      </c>
      <c r="D457" s="27">
        <f t="shared" si="112"/>
        <v>414.75</v>
      </c>
      <c r="E457" s="27">
        <f t="shared" si="113"/>
        <v>12.23</v>
      </c>
      <c r="F457" s="26">
        <f t="shared" si="114"/>
        <v>414750</v>
      </c>
      <c r="G457" s="26">
        <f t="shared" si="115"/>
        <v>1223000</v>
      </c>
      <c r="H457" s="7"/>
      <c r="I457" s="3"/>
      <c r="J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41">
        <v>30564</v>
      </c>
      <c r="AY457" s="40">
        <f t="shared" si="105"/>
        <v>33.912510220768603</v>
      </c>
      <c r="AZ457" s="40">
        <f>BI457*K36</f>
        <v>414750</v>
      </c>
      <c r="BA457" s="40"/>
      <c r="BB457" s="40"/>
      <c r="BC457" s="40">
        <f>K41*BJ457</f>
        <v>1223000</v>
      </c>
      <c r="BD457" s="40"/>
      <c r="BE457" s="40"/>
      <c r="BF457" s="40">
        <f t="shared" si="116"/>
        <v>808250</v>
      </c>
      <c r="BG457" s="41">
        <f>(AY457=AY2636)*AX457</f>
        <v>0</v>
      </c>
      <c r="BH457" s="41">
        <f>(AY457=AY2638)*AX457</f>
        <v>0</v>
      </c>
      <c r="BI457" s="42">
        <v>414.75</v>
      </c>
      <c r="BJ457" s="42">
        <v>12.23</v>
      </c>
      <c r="BK457" s="40">
        <f t="shared" si="117"/>
        <v>-812250</v>
      </c>
      <c r="BL457" s="41">
        <f>(BK457=BK2638)*AX457</f>
        <v>0</v>
      </c>
      <c r="BM457" s="62">
        <f>(BK457=BK2638)*AY457</f>
        <v>0</v>
      </c>
      <c r="BN457" s="62">
        <f t="shared" si="118"/>
        <v>0</v>
      </c>
      <c r="BO457" s="62">
        <f t="shared" si="119"/>
        <v>0</v>
      </c>
      <c r="BP457" s="41">
        <f>(BK457=BK2636)*AX457</f>
        <v>0</v>
      </c>
      <c r="BQ457" s="45">
        <f>(BK457=BK2636)*AY457</f>
        <v>0</v>
      </c>
      <c r="BR457" s="62">
        <f t="shared" si="108"/>
        <v>0</v>
      </c>
      <c r="BS457" s="62">
        <f t="shared" si="109"/>
        <v>0</v>
      </c>
      <c r="BT457" s="40">
        <f>(J19-BI457)*J10</f>
        <v>-2911250</v>
      </c>
      <c r="BU457" s="40">
        <f>(J21-BJ457)*J12</f>
        <v>2099000</v>
      </c>
      <c r="BV457" s="47"/>
      <c r="BW457" s="47"/>
      <c r="BX457" s="1"/>
      <c r="BY457" s="1"/>
      <c r="BZ457" s="1"/>
      <c r="CE457" s="4"/>
      <c r="CF457" s="5"/>
      <c r="CH457" s="1"/>
      <c r="CI457" s="1"/>
      <c r="CJ457" s="1"/>
      <c r="CK457" s="1"/>
      <c r="CL457" s="1"/>
      <c r="CM457" s="1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</row>
    <row r="458" spans="2:123" ht="21" customHeight="1" x14ac:dyDescent="0.25">
      <c r="B458" s="25">
        <f t="shared" si="110"/>
        <v>30571</v>
      </c>
      <c r="C458" s="26">
        <f t="shared" si="111"/>
        <v>34.364406779661017</v>
      </c>
      <c r="D458" s="27">
        <f t="shared" si="112"/>
        <v>405.5</v>
      </c>
      <c r="E458" s="27">
        <f t="shared" si="113"/>
        <v>11.8</v>
      </c>
      <c r="F458" s="26">
        <f t="shared" si="114"/>
        <v>405500</v>
      </c>
      <c r="G458" s="26">
        <f t="shared" si="115"/>
        <v>1180000</v>
      </c>
      <c r="H458" s="7"/>
      <c r="I458" s="3"/>
      <c r="J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41">
        <v>30571</v>
      </c>
      <c r="AY458" s="40">
        <f t="shared" ref="AY458:AY521" si="120">BI458/BJ458</f>
        <v>34.364406779661017</v>
      </c>
      <c r="AZ458" s="40">
        <f>BI458*K36</f>
        <v>405500</v>
      </c>
      <c r="BA458" s="40"/>
      <c r="BB458" s="40"/>
      <c r="BC458" s="40">
        <f>K41*BJ458</f>
        <v>1180000</v>
      </c>
      <c r="BD458" s="40"/>
      <c r="BE458" s="40"/>
      <c r="BF458" s="40">
        <f t="shared" si="116"/>
        <v>774500</v>
      </c>
      <c r="BG458" s="41">
        <f>(AY458=AY2636)*AX458</f>
        <v>0</v>
      </c>
      <c r="BH458" s="41">
        <f>(AY458=AY2638)*AX458</f>
        <v>0</v>
      </c>
      <c r="BI458" s="42">
        <v>405.5</v>
      </c>
      <c r="BJ458" s="42">
        <v>11.8</v>
      </c>
      <c r="BK458" s="40">
        <f t="shared" si="117"/>
        <v>-778500</v>
      </c>
      <c r="BL458" s="41">
        <f>(BK458=BK2638)*AX458</f>
        <v>0</v>
      </c>
      <c r="BM458" s="62">
        <f>(BK458=BK2638)*AY458</f>
        <v>0</v>
      </c>
      <c r="BN458" s="62">
        <f t="shared" si="118"/>
        <v>0</v>
      </c>
      <c r="BO458" s="62">
        <f t="shared" si="119"/>
        <v>0</v>
      </c>
      <c r="BP458" s="41">
        <f>(BK458=BK2636)*AX458</f>
        <v>0</v>
      </c>
      <c r="BQ458" s="45">
        <f>(BK458=BK2636)*AY458</f>
        <v>0</v>
      </c>
      <c r="BR458" s="62">
        <f t="shared" si="108"/>
        <v>0</v>
      </c>
      <c r="BS458" s="62">
        <f t="shared" si="109"/>
        <v>0</v>
      </c>
      <c r="BT458" s="40">
        <f>(J19-BI458)*J10</f>
        <v>-2920500</v>
      </c>
      <c r="BU458" s="40">
        <f>(J21-BJ458)*J12</f>
        <v>2142000</v>
      </c>
      <c r="BV458" s="47"/>
      <c r="BW458" s="47"/>
      <c r="BX458" s="1"/>
      <c r="BY458" s="1"/>
      <c r="BZ458" s="1"/>
      <c r="CE458" s="4"/>
      <c r="CF458" s="5"/>
      <c r="CH458" s="1"/>
      <c r="CI458" s="1"/>
      <c r="CJ458" s="1"/>
      <c r="CK458" s="1"/>
      <c r="CL458" s="1"/>
      <c r="CM458" s="1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</row>
    <row r="459" spans="2:123" ht="21" customHeight="1" x14ac:dyDescent="0.25">
      <c r="B459" s="25">
        <f t="shared" si="110"/>
        <v>30578</v>
      </c>
      <c r="C459" s="26">
        <f t="shared" si="111"/>
        <v>32.777777777777779</v>
      </c>
      <c r="D459" s="27">
        <f t="shared" si="112"/>
        <v>413</v>
      </c>
      <c r="E459" s="27">
        <f t="shared" si="113"/>
        <v>12.6</v>
      </c>
      <c r="F459" s="26">
        <f t="shared" si="114"/>
        <v>413000</v>
      </c>
      <c r="G459" s="26">
        <f t="shared" si="115"/>
        <v>1260000</v>
      </c>
      <c r="H459" s="7"/>
      <c r="I459" s="3"/>
      <c r="J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41">
        <v>30578</v>
      </c>
      <c r="AY459" s="40">
        <f t="shared" si="120"/>
        <v>32.777777777777779</v>
      </c>
      <c r="AZ459" s="40">
        <f>BI459*K36</f>
        <v>413000</v>
      </c>
      <c r="BA459" s="40"/>
      <c r="BB459" s="40"/>
      <c r="BC459" s="40">
        <f>K41*BJ459</f>
        <v>1260000</v>
      </c>
      <c r="BD459" s="40"/>
      <c r="BE459" s="40"/>
      <c r="BF459" s="40">
        <f t="shared" si="116"/>
        <v>847000</v>
      </c>
      <c r="BG459" s="41">
        <f>(AY459=AY2636)*AX459</f>
        <v>0</v>
      </c>
      <c r="BH459" s="41">
        <f>(AY459=AY2638)*AX459</f>
        <v>0</v>
      </c>
      <c r="BI459" s="42">
        <v>413</v>
      </c>
      <c r="BJ459" s="42">
        <v>12.6</v>
      </c>
      <c r="BK459" s="40">
        <f t="shared" si="117"/>
        <v>-851000.00000000023</v>
      </c>
      <c r="BL459" s="41">
        <f>(BK459=BK2638)*AX459</f>
        <v>0</v>
      </c>
      <c r="BM459" s="62">
        <f>(BK459=BK2638)*AY459</f>
        <v>0</v>
      </c>
      <c r="BN459" s="62">
        <f t="shared" si="118"/>
        <v>0</v>
      </c>
      <c r="BO459" s="62">
        <f t="shared" si="119"/>
        <v>0</v>
      </c>
      <c r="BP459" s="41">
        <f>(BK459=BK2636)*AX459</f>
        <v>0</v>
      </c>
      <c r="BQ459" s="45">
        <f>(BK459=BK2636)*AY459</f>
        <v>0</v>
      </c>
      <c r="BR459" s="62">
        <f t="shared" si="108"/>
        <v>0</v>
      </c>
      <c r="BS459" s="62">
        <f t="shared" si="109"/>
        <v>0</v>
      </c>
      <c r="BT459" s="40">
        <f>(J19-BI459)*J10</f>
        <v>-2913000</v>
      </c>
      <c r="BU459" s="40">
        <f>(J21-BJ459)*J12</f>
        <v>2061999.9999999998</v>
      </c>
      <c r="BV459" s="47"/>
      <c r="BW459" s="47"/>
      <c r="BX459" s="1"/>
      <c r="BY459" s="1"/>
      <c r="BZ459" s="1"/>
      <c r="CE459" s="4"/>
      <c r="CF459" s="5"/>
      <c r="CH459" s="1"/>
      <c r="CI459" s="1"/>
      <c r="CJ459" s="1"/>
      <c r="CK459" s="1"/>
      <c r="CL459" s="1"/>
      <c r="CM459" s="1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</row>
    <row r="460" spans="2:123" ht="21" customHeight="1" x14ac:dyDescent="0.25">
      <c r="B460" s="25">
        <f t="shared" si="110"/>
        <v>30585</v>
      </c>
      <c r="C460" s="26">
        <f t="shared" si="111"/>
        <v>36.064113980409616</v>
      </c>
      <c r="D460" s="27">
        <f t="shared" si="112"/>
        <v>405</v>
      </c>
      <c r="E460" s="27">
        <f t="shared" si="113"/>
        <v>11.23</v>
      </c>
      <c r="F460" s="26">
        <f t="shared" si="114"/>
        <v>405000</v>
      </c>
      <c r="G460" s="26">
        <f t="shared" si="115"/>
        <v>1123000</v>
      </c>
      <c r="H460" s="7"/>
      <c r="I460" s="3"/>
      <c r="J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41">
        <v>30585</v>
      </c>
      <c r="AY460" s="40">
        <f t="shared" si="120"/>
        <v>36.064113980409616</v>
      </c>
      <c r="AZ460" s="40">
        <f>BI460*K36</f>
        <v>405000</v>
      </c>
      <c r="BA460" s="40"/>
      <c r="BB460" s="40"/>
      <c r="BC460" s="40">
        <f>K41*BJ460</f>
        <v>1123000</v>
      </c>
      <c r="BD460" s="40"/>
      <c r="BE460" s="40"/>
      <c r="BF460" s="40">
        <f t="shared" si="116"/>
        <v>718000</v>
      </c>
      <c r="BG460" s="41">
        <f>(AY460=AY2636)*AX460</f>
        <v>0</v>
      </c>
      <c r="BH460" s="41">
        <f>(AY460=AY2638)*AX460</f>
        <v>0</v>
      </c>
      <c r="BI460" s="42">
        <v>405</v>
      </c>
      <c r="BJ460" s="42">
        <v>11.23</v>
      </c>
      <c r="BK460" s="40">
        <f t="shared" si="117"/>
        <v>-722000</v>
      </c>
      <c r="BL460" s="41">
        <f>(BK460=BK2638)*AX460</f>
        <v>0</v>
      </c>
      <c r="BM460" s="62">
        <f>(BK460=BK2638)*AY460</f>
        <v>0</v>
      </c>
      <c r="BN460" s="62">
        <f t="shared" si="118"/>
        <v>0</v>
      </c>
      <c r="BO460" s="62">
        <f t="shared" si="119"/>
        <v>0</v>
      </c>
      <c r="BP460" s="41">
        <f>(BK460=BK2636)*AX460</f>
        <v>0</v>
      </c>
      <c r="BQ460" s="45">
        <f>(BK460=BK2636)*AY460</f>
        <v>0</v>
      </c>
      <c r="BR460" s="62">
        <f t="shared" si="108"/>
        <v>0</v>
      </c>
      <c r="BS460" s="62">
        <f t="shared" si="109"/>
        <v>0</v>
      </c>
      <c r="BT460" s="40">
        <f>(J19-BI460)*J10</f>
        <v>-2921000</v>
      </c>
      <c r="BU460" s="40">
        <f>(J21-BJ460)*J12</f>
        <v>2199000</v>
      </c>
      <c r="BV460" s="47"/>
      <c r="BW460" s="47"/>
      <c r="BX460" s="1"/>
      <c r="BY460" s="1"/>
      <c r="BZ460" s="1"/>
      <c r="CE460" s="4"/>
      <c r="CF460" s="5"/>
      <c r="CH460" s="1"/>
      <c r="CI460" s="1"/>
      <c r="CJ460" s="1"/>
      <c r="CK460" s="1"/>
      <c r="CL460" s="1"/>
      <c r="CM460" s="1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</row>
    <row r="461" spans="2:123" ht="21" customHeight="1" x14ac:dyDescent="0.25">
      <c r="B461" s="25">
        <f t="shared" si="110"/>
        <v>30592</v>
      </c>
      <c r="C461" s="26">
        <f t="shared" si="111"/>
        <v>38.119904076738607</v>
      </c>
      <c r="D461" s="27">
        <f t="shared" si="112"/>
        <v>397.4</v>
      </c>
      <c r="E461" s="27">
        <f t="shared" si="113"/>
        <v>10.425000000000001</v>
      </c>
      <c r="F461" s="26">
        <f t="shared" si="114"/>
        <v>397400</v>
      </c>
      <c r="G461" s="26">
        <f t="shared" si="115"/>
        <v>1042500.0000000001</v>
      </c>
      <c r="H461" s="7"/>
      <c r="I461" s="3"/>
      <c r="J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41">
        <v>30592</v>
      </c>
      <c r="AY461" s="40">
        <f t="shared" si="120"/>
        <v>38.119904076738607</v>
      </c>
      <c r="AZ461" s="40">
        <f>BI461*K36</f>
        <v>397400</v>
      </c>
      <c r="BA461" s="40"/>
      <c r="BB461" s="40"/>
      <c r="BC461" s="40">
        <f>K41*BJ461</f>
        <v>1042500.0000000001</v>
      </c>
      <c r="BD461" s="40"/>
      <c r="BE461" s="40"/>
      <c r="BF461" s="40">
        <f t="shared" si="116"/>
        <v>645100.00000000012</v>
      </c>
      <c r="BG461" s="41">
        <f>(AY461=AY2636)*AX461</f>
        <v>0</v>
      </c>
      <c r="BH461" s="41">
        <f>(AY461=AY2638)*AX461</f>
        <v>0</v>
      </c>
      <c r="BI461" s="42">
        <v>397.4</v>
      </c>
      <c r="BJ461" s="42">
        <v>10.425000000000001</v>
      </c>
      <c r="BK461" s="40">
        <f t="shared" si="117"/>
        <v>-649100</v>
      </c>
      <c r="BL461" s="41">
        <f>(BK461=BK2638)*AX461</f>
        <v>0</v>
      </c>
      <c r="BM461" s="62">
        <f>(BK461=BK2638)*AY461</f>
        <v>0</v>
      </c>
      <c r="BN461" s="62">
        <f t="shared" si="118"/>
        <v>0</v>
      </c>
      <c r="BO461" s="62">
        <f t="shared" si="119"/>
        <v>0</v>
      </c>
      <c r="BP461" s="41">
        <f>(BK461=BK2636)*AX461</f>
        <v>0</v>
      </c>
      <c r="BQ461" s="45">
        <f>(BK461=BK2636)*AY461</f>
        <v>0</v>
      </c>
      <c r="BR461" s="62">
        <f t="shared" si="108"/>
        <v>0</v>
      </c>
      <c r="BS461" s="62">
        <f t="shared" si="109"/>
        <v>0</v>
      </c>
      <c r="BT461" s="40">
        <f>(J19-BI461)*J10</f>
        <v>-2928600</v>
      </c>
      <c r="BU461" s="40">
        <f>(J21-BJ461)*J12</f>
        <v>2279500</v>
      </c>
      <c r="BV461" s="47"/>
      <c r="BW461" s="47"/>
      <c r="BX461" s="1"/>
      <c r="BY461" s="1"/>
      <c r="BZ461" s="1"/>
      <c r="CE461" s="4"/>
      <c r="CF461" s="5"/>
      <c r="CH461" s="1"/>
      <c r="CI461" s="1"/>
      <c r="CJ461" s="1"/>
      <c r="CK461" s="1"/>
      <c r="CL461" s="1"/>
      <c r="CM461" s="1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</row>
    <row r="462" spans="2:123" ht="21" customHeight="1" x14ac:dyDescent="0.25">
      <c r="B462" s="25">
        <f t="shared" si="110"/>
        <v>30599</v>
      </c>
      <c r="C462" s="26">
        <f t="shared" si="111"/>
        <v>38.563829787234042</v>
      </c>
      <c r="D462" s="27">
        <f t="shared" si="112"/>
        <v>398.75</v>
      </c>
      <c r="E462" s="27">
        <f t="shared" si="113"/>
        <v>10.34</v>
      </c>
      <c r="F462" s="26">
        <f t="shared" si="114"/>
        <v>398750</v>
      </c>
      <c r="G462" s="26">
        <f t="shared" si="115"/>
        <v>1034000</v>
      </c>
      <c r="H462" s="7"/>
      <c r="I462" s="3"/>
      <c r="J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41">
        <v>30599</v>
      </c>
      <c r="AY462" s="40">
        <f t="shared" si="120"/>
        <v>38.563829787234042</v>
      </c>
      <c r="AZ462" s="40">
        <f>BI462*K36</f>
        <v>398750</v>
      </c>
      <c r="BA462" s="40"/>
      <c r="BB462" s="40"/>
      <c r="BC462" s="40">
        <f>K41*BJ462</f>
        <v>1034000</v>
      </c>
      <c r="BD462" s="40"/>
      <c r="BE462" s="40"/>
      <c r="BF462" s="40">
        <f t="shared" si="116"/>
        <v>635250</v>
      </c>
      <c r="BG462" s="41">
        <f>(AY462=AY2636)*AX462</f>
        <v>0</v>
      </c>
      <c r="BH462" s="41">
        <f>(AY462=AY2638)*AX462</f>
        <v>0</v>
      </c>
      <c r="BI462" s="42">
        <v>398.75</v>
      </c>
      <c r="BJ462" s="42">
        <v>10.34</v>
      </c>
      <c r="BK462" s="40">
        <f t="shared" si="117"/>
        <v>-639250</v>
      </c>
      <c r="BL462" s="41">
        <f>(BK462=BK2638)*AX462</f>
        <v>0</v>
      </c>
      <c r="BM462" s="62">
        <f>(BK462=BK2638)*AY462</f>
        <v>0</v>
      </c>
      <c r="BN462" s="62">
        <f t="shared" si="118"/>
        <v>0</v>
      </c>
      <c r="BO462" s="62">
        <f t="shared" si="119"/>
        <v>0</v>
      </c>
      <c r="BP462" s="41">
        <f>(BK462=BK2636)*AX462</f>
        <v>0</v>
      </c>
      <c r="BQ462" s="45">
        <f>(BK462=BK2636)*AY462</f>
        <v>0</v>
      </c>
      <c r="BR462" s="62">
        <f t="shared" si="108"/>
        <v>0</v>
      </c>
      <c r="BS462" s="62">
        <f t="shared" si="109"/>
        <v>0</v>
      </c>
      <c r="BT462" s="40">
        <f>(J19-BI462)*J10</f>
        <v>-2927250</v>
      </c>
      <c r="BU462" s="40">
        <f>(J21-BJ462)*J12</f>
        <v>2288000</v>
      </c>
      <c r="BV462" s="47"/>
      <c r="BW462" s="47"/>
      <c r="BX462" s="1"/>
      <c r="BY462" s="1"/>
      <c r="BZ462" s="1"/>
      <c r="CE462" s="4"/>
      <c r="CF462" s="5"/>
      <c r="CH462" s="1"/>
      <c r="CI462" s="1"/>
      <c r="CJ462" s="1"/>
      <c r="CK462" s="1"/>
      <c r="CL462" s="1"/>
      <c r="CM462" s="1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</row>
    <row r="463" spans="2:123" ht="21" customHeight="1" x14ac:dyDescent="0.25">
      <c r="B463" s="25">
        <f t="shared" si="110"/>
        <v>30606</v>
      </c>
      <c r="C463" s="26">
        <f t="shared" si="111"/>
        <v>41.239539748953973</v>
      </c>
      <c r="D463" s="27">
        <f t="shared" si="112"/>
        <v>394.25</v>
      </c>
      <c r="E463" s="27">
        <f t="shared" si="113"/>
        <v>9.56</v>
      </c>
      <c r="F463" s="26">
        <f t="shared" si="114"/>
        <v>394250</v>
      </c>
      <c r="G463" s="26">
        <f t="shared" si="115"/>
        <v>956000</v>
      </c>
      <c r="H463" s="7"/>
      <c r="I463" s="3"/>
      <c r="J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41">
        <v>30606</v>
      </c>
      <c r="AY463" s="40">
        <f t="shared" si="120"/>
        <v>41.239539748953973</v>
      </c>
      <c r="AZ463" s="40">
        <f>BI463*K36</f>
        <v>394250</v>
      </c>
      <c r="BA463" s="40"/>
      <c r="BB463" s="40"/>
      <c r="BC463" s="40">
        <f>K41*BJ463</f>
        <v>956000</v>
      </c>
      <c r="BD463" s="40"/>
      <c r="BE463" s="40"/>
      <c r="BF463" s="40">
        <f t="shared" si="116"/>
        <v>561750</v>
      </c>
      <c r="BG463" s="41">
        <f>(AY463=AY2636)*AX463</f>
        <v>0</v>
      </c>
      <c r="BH463" s="41">
        <f>(AY463=AY2638)*AX463</f>
        <v>0</v>
      </c>
      <c r="BI463" s="42">
        <v>394.25</v>
      </c>
      <c r="BJ463" s="42">
        <v>9.56</v>
      </c>
      <c r="BK463" s="40">
        <f t="shared" si="117"/>
        <v>-565750.00000000047</v>
      </c>
      <c r="BL463" s="41">
        <f>(BK463=BK2638)*AX463</f>
        <v>0</v>
      </c>
      <c r="BM463" s="62">
        <f>(BK463=BK2638)*AY463</f>
        <v>0</v>
      </c>
      <c r="BN463" s="62">
        <f t="shared" si="118"/>
        <v>0</v>
      </c>
      <c r="BO463" s="62">
        <f t="shared" si="119"/>
        <v>0</v>
      </c>
      <c r="BP463" s="41">
        <f>(BK463=BK2636)*AX463</f>
        <v>0</v>
      </c>
      <c r="BQ463" s="45">
        <f>(BK463=BK2636)*AY463</f>
        <v>0</v>
      </c>
      <c r="BR463" s="62">
        <f t="shared" si="108"/>
        <v>0</v>
      </c>
      <c r="BS463" s="62">
        <f t="shared" si="109"/>
        <v>0</v>
      </c>
      <c r="BT463" s="40">
        <f>(J19-BI463)*J10</f>
        <v>-2931750</v>
      </c>
      <c r="BU463" s="40">
        <f>(J21-BJ463)*J12</f>
        <v>2365999.9999999995</v>
      </c>
      <c r="BV463" s="47"/>
      <c r="BW463" s="47"/>
      <c r="BX463" s="1"/>
      <c r="BY463" s="1"/>
      <c r="BZ463" s="1"/>
      <c r="CE463" s="4"/>
      <c r="CF463" s="5"/>
      <c r="CH463" s="1"/>
      <c r="CI463" s="1"/>
      <c r="CJ463" s="1"/>
      <c r="CK463" s="1"/>
      <c r="CL463" s="1"/>
      <c r="CM463" s="1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</row>
    <row r="464" spans="2:123" ht="21" customHeight="1" x14ac:dyDescent="0.25">
      <c r="B464" s="25">
        <f t="shared" si="110"/>
        <v>30613</v>
      </c>
      <c r="C464" s="26">
        <f t="shared" si="111"/>
        <v>43.25153374233129</v>
      </c>
      <c r="D464" s="27">
        <f t="shared" si="112"/>
        <v>387.75</v>
      </c>
      <c r="E464" s="27">
        <f t="shared" si="113"/>
        <v>8.9649999999999999</v>
      </c>
      <c r="F464" s="26">
        <f t="shared" si="114"/>
        <v>387750</v>
      </c>
      <c r="G464" s="26">
        <f t="shared" si="115"/>
        <v>896500</v>
      </c>
      <c r="H464" s="7"/>
      <c r="I464" s="3"/>
      <c r="J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41">
        <v>30613</v>
      </c>
      <c r="AY464" s="40">
        <f t="shared" si="120"/>
        <v>43.25153374233129</v>
      </c>
      <c r="AZ464" s="40">
        <f>BI464*K36</f>
        <v>387750</v>
      </c>
      <c r="BA464" s="40"/>
      <c r="BB464" s="40"/>
      <c r="BC464" s="40">
        <f>K41*BJ464</f>
        <v>896500</v>
      </c>
      <c r="BD464" s="40"/>
      <c r="BE464" s="40"/>
      <c r="BF464" s="40">
        <f t="shared" si="116"/>
        <v>508750</v>
      </c>
      <c r="BG464" s="41">
        <f>(AY464=AY2636)*AX464</f>
        <v>0</v>
      </c>
      <c r="BH464" s="41">
        <f>(AY464=AY2638)*AX464</f>
        <v>0</v>
      </c>
      <c r="BI464" s="42">
        <v>387.75</v>
      </c>
      <c r="BJ464" s="42">
        <v>8.9649999999999999</v>
      </c>
      <c r="BK464" s="40">
        <f t="shared" si="117"/>
        <v>-512750</v>
      </c>
      <c r="BL464" s="41">
        <f>(BK464=BK2638)*AX464</f>
        <v>0</v>
      </c>
      <c r="BM464" s="62">
        <f>(BK464=BK2638)*AY464</f>
        <v>0</v>
      </c>
      <c r="BN464" s="62">
        <f t="shared" si="118"/>
        <v>0</v>
      </c>
      <c r="BO464" s="62">
        <f t="shared" si="119"/>
        <v>0</v>
      </c>
      <c r="BP464" s="41">
        <f>(BK464=BK2636)*AX464</f>
        <v>0</v>
      </c>
      <c r="BQ464" s="45">
        <f>(BK464=BK2636)*AY464</f>
        <v>0</v>
      </c>
      <c r="BR464" s="62">
        <f t="shared" si="108"/>
        <v>0</v>
      </c>
      <c r="BS464" s="62">
        <f t="shared" si="109"/>
        <v>0</v>
      </c>
      <c r="BT464" s="40">
        <f>(J19-BI464)*J10</f>
        <v>-2938250</v>
      </c>
      <c r="BU464" s="40">
        <f>(J21-BJ464)*J12</f>
        <v>2425500</v>
      </c>
      <c r="BV464" s="47"/>
      <c r="BW464" s="47"/>
      <c r="BX464" s="1"/>
      <c r="BY464" s="1"/>
      <c r="BZ464" s="1"/>
      <c r="CE464" s="4"/>
      <c r="CF464" s="5"/>
      <c r="CH464" s="1"/>
      <c r="CI464" s="1"/>
      <c r="CJ464" s="1"/>
      <c r="CK464" s="1"/>
      <c r="CL464" s="1"/>
      <c r="CM464" s="1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</row>
    <row r="465" spans="2:123" ht="21" customHeight="1" x14ac:dyDescent="0.25">
      <c r="B465" s="25">
        <f t="shared" si="110"/>
        <v>30620</v>
      </c>
      <c r="C465" s="26">
        <f t="shared" si="111"/>
        <v>42.286348501664818</v>
      </c>
      <c r="D465" s="27">
        <f t="shared" si="112"/>
        <v>381</v>
      </c>
      <c r="E465" s="27">
        <f t="shared" si="113"/>
        <v>9.01</v>
      </c>
      <c r="F465" s="26">
        <f t="shared" si="114"/>
        <v>381000</v>
      </c>
      <c r="G465" s="26">
        <f t="shared" si="115"/>
        <v>901000</v>
      </c>
      <c r="H465" s="7"/>
      <c r="I465" s="3"/>
      <c r="J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41">
        <v>30620</v>
      </c>
      <c r="AY465" s="40">
        <f t="shared" si="120"/>
        <v>42.286348501664818</v>
      </c>
      <c r="AZ465" s="40">
        <f>BI465*K36</f>
        <v>381000</v>
      </c>
      <c r="BA465" s="40"/>
      <c r="BB465" s="40"/>
      <c r="BC465" s="40">
        <f>K41*BJ465</f>
        <v>901000</v>
      </c>
      <c r="BD465" s="40"/>
      <c r="BE465" s="40"/>
      <c r="BF465" s="40">
        <f t="shared" si="116"/>
        <v>520000</v>
      </c>
      <c r="BG465" s="41">
        <f>(AY465=AY2636)*AX465</f>
        <v>0</v>
      </c>
      <c r="BH465" s="41">
        <f>(AY465=AY2638)*AX465</f>
        <v>0</v>
      </c>
      <c r="BI465" s="42">
        <v>381</v>
      </c>
      <c r="BJ465" s="42">
        <v>9.01</v>
      </c>
      <c r="BK465" s="40">
        <f t="shared" si="117"/>
        <v>-524000</v>
      </c>
      <c r="BL465" s="41">
        <f>(BK465=BK2638)*AX465</f>
        <v>0</v>
      </c>
      <c r="BM465" s="62">
        <f>(BK465=BK2638)*AY465</f>
        <v>0</v>
      </c>
      <c r="BN465" s="62">
        <f t="shared" si="118"/>
        <v>0</v>
      </c>
      <c r="BO465" s="62">
        <f t="shared" si="119"/>
        <v>0</v>
      </c>
      <c r="BP465" s="41">
        <f>(BK465=BK2636)*AX465</f>
        <v>0</v>
      </c>
      <c r="BQ465" s="45">
        <f>(BK465=BK2636)*AY465</f>
        <v>0</v>
      </c>
      <c r="BR465" s="62">
        <f t="shared" si="108"/>
        <v>0</v>
      </c>
      <c r="BS465" s="62">
        <f t="shared" si="109"/>
        <v>0</v>
      </c>
      <c r="BT465" s="40">
        <f>(J19-BI465)*J10</f>
        <v>-2945000</v>
      </c>
      <c r="BU465" s="40">
        <f>(J21-BJ465)*J12</f>
        <v>2421000</v>
      </c>
      <c r="BV465" s="47"/>
      <c r="BW465" s="47"/>
      <c r="BX465" s="1"/>
      <c r="BY465" s="1"/>
      <c r="BZ465" s="1"/>
      <c r="CE465" s="4"/>
      <c r="CF465" s="5"/>
      <c r="CH465" s="1"/>
      <c r="CI465" s="1"/>
      <c r="CJ465" s="1"/>
      <c r="CK465" s="1"/>
      <c r="CL465" s="1"/>
      <c r="CM465" s="1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</row>
    <row r="466" spans="2:123" ht="21" customHeight="1" x14ac:dyDescent="0.25">
      <c r="B466" s="25">
        <f t="shared" si="110"/>
        <v>30627</v>
      </c>
      <c r="C466" s="26">
        <f t="shared" si="111"/>
        <v>42.945474985947165</v>
      </c>
      <c r="D466" s="27">
        <f t="shared" si="112"/>
        <v>382</v>
      </c>
      <c r="E466" s="27">
        <f t="shared" si="113"/>
        <v>8.8949999999999996</v>
      </c>
      <c r="F466" s="26">
        <f t="shared" si="114"/>
        <v>382000</v>
      </c>
      <c r="G466" s="26">
        <f t="shared" si="115"/>
        <v>889500</v>
      </c>
      <c r="H466" s="7"/>
      <c r="I466" s="3"/>
      <c r="J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41">
        <v>30627</v>
      </c>
      <c r="AY466" s="40">
        <f t="shared" si="120"/>
        <v>42.945474985947165</v>
      </c>
      <c r="AZ466" s="40">
        <f>BI466*K36</f>
        <v>382000</v>
      </c>
      <c r="BA466" s="40"/>
      <c r="BB466" s="40"/>
      <c r="BC466" s="40">
        <f>K41*BJ466</f>
        <v>889500</v>
      </c>
      <c r="BD466" s="40"/>
      <c r="BE466" s="40"/>
      <c r="BF466" s="40">
        <f t="shared" si="116"/>
        <v>507500</v>
      </c>
      <c r="BG466" s="41">
        <f>(AY466=AY2636)*AX466</f>
        <v>0</v>
      </c>
      <c r="BH466" s="41">
        <f>(AY466=AY2638)*AX466</f>
        <v>0</v>
      </c>
      <c r="BI466" s="42">
        <v>382</v>
      </c>
      <c r="BJ466" s="42">
        <v>8.8949999999999996</v>
      </c>
      <c r="BK466" s="40">
        <f t="shared" si="117"/>
        <v>-511500</v>
      </c>
      <c r="BL466" s="41">
        <f>(BK466=BK2638)*AX466</f>
        <v>0</v>
      </c>
      <c r="BM466" s="62">
        <f>(BK466=BK2638)*AY466</f>
        <v>0</v>
      </c>
      <c r="BN466" s="62">
        <f t="shared" si="118"/>
        <v>0</v>
      </c>
      <c r="BO466" s="62">
        <f t="shared" si="119"/>
        <v>0</v>
      </c>
      <c r="BP466" s="41">
        <f>(BK466=BK2636)*AX466</f>
        <v>0</v>
      </c>
      <c r="BQ466" s="45">
        <f>(BK466=BK2636)*AY466</f>
        <v>0</v>
      </c>
      <c r="BR466" s="62">
        <f t="shared" ref="BR466:BR491" si="121">(BQ466&gt;0)*BI466</f>
        <v>0</v>
      </c>
      <c r="BS466" s="62">
        <f t="shared" ref="BS466:BS491" si="122">(BQ466&gt;0)*BJ466</f>
        <v>0</v>
      </c>
      <c r="BT466" s="40">
        <f>(J19-BI466)*J10</f>
        <v>-2944000</v>
      </c>
      <c r="BU466" s="40">
        <f>(J21-BJ466)*J12</f>
        <v>2432500</v>
      </c>
      <c r="BV466" s="47"/>
      <c r="BW466" s="47"/>
      <c r="BX466" s="1"/>
      <c r="BY466" s="1"/>
      <c r="BZ466" s="1"/>
      <c r="CE466" s="4"/>
      <c r="CF466" s="5"/>
      <c r="CH466" s="1"/>
      <c r="CI466" s="1"/>
      <c r="CJ466" s="1"/>
      <c r="CK466" s="1"/>
      <c r="CL466" s="1"/>
      <c r="CM466" s="1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</row>
    <row r="467" spans="2:123" ht="21" customHeight="1" x14ac:dyDescent="0.25">
      <c r="B467" s="25">
        <f t="shared" si="110"/>
        <v>30634</v>
      </c>
      <c r="C467" s="26">
        <f t="shared" si="111"/>
        <v>44.043427230046952</v>
      </c>
      <c r="D467" s="27">
        <f t="shared" si="112"/>
        <v>375.25</v>
      </c>
      <c r="E467" s="27">
        <f t="shared" si="113"/>
        <v>8.52</v>
      </c>
      <c r="F467" s="26">
        <f t="shared" si="114"/>
        <v>375250</v>
      </c>
      <c r="G467" s="26">
        <f t="shared" si="115"/>
        <v>852000</v>
      </c>
      <c r="H467" s="7"/>
      <c r="I467" s="3"/>
      <c r="J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41">
        <v>30634</v>
      </c>
      <c r="AY467" s="40">
        <f t="shared" si="120"/>
        <v>44.043427230046952</v>
      </c>
      <c r="AZ467" s="40">
        <f>BI467*K36</f>
        <v>375250</v>
      </c>
      <c r="BA467" s="40"/>
      <c r="BB467" s="40"/>
      <c r="BC467" s="40">
        <f>K41*BJ467</f>
        <v>852000</v>
      </c>
      <c r="BD467" s="40"/>
      <c r="BE467" s="40"/>
      <c r="BF467" s="40">
        <f t="shared" si="116"/>
        <v>476750</v>
      </c>
      <c r="BG467" s="41">
        <f>(AY467=AY2636)*AX467</f>
        <v>0</v>
      </c>
      <c r="BH467" s="41">
        <f>(AY467=AY2638)*AX467</f>
        <v>0</v>
      </c>
      <c r="BI467" s="42">
        <v>375.25</v>
      </c>
      <c r="BJ467" s="42">
        <v>8.52</v>
      </c>
      <c r="BK467" s="40">
        <f t="shared" si="117"/>
        <v>-480750</v>
      </c>
      <c r="BL467" s="41">
        <f>(BK467=BK2638)*AX467</f>
        <v>0</v>
      </c>
      <c r="BM467" s="62">
        <f>(BK467=BK2638)*AY467</f>
        <v>0</v>
      </c>
      <c r="BN467" s="62">
        <f t="shared" si="118"/>
        <v>0</v>
      </c>
      <c r="BO467" s="62">
        <f t="shared" si="119"/>
        <v>0</v>
      </c>
      <c r="BP467" s="41">
        <f>(BK467=BK2636)*AX467</f>
        <v>0</v>
      </c>
      <c r="BQ467" s="45">
        <f>(BK467=BK2636)*AY467</f>
        <v>0</v>
      </c>
      <c r="BR467" s="62">
        <f t="shared" si="121"/>
        <v>0</v>
      </c>
      <c r="BS467" s="62">
        <f t="shared" si="122"/>
        <v>0</v>
      </c>
      <c r="BT467" s="40">
        <f>(J19-BI467)*J10</f>
        <v>-2950750</v>
      </c>
      <c r="BU467" s="40">
        <f>(J21-BJ467)*J12</f>
        <v>2470000</v>
      </c>
      <c r="BV467" s="47"/>
      <c r="BW467" s="47"/>
      <c r="BX467" s="1"/>
      <c r="BY467" s="1"/>
      <c r="BZ467" s="1"/>
      <c r="CE467" s="4"/>
      <c r="CF467" s="5"/>
      <c r="CH467" s="1"/>
      <c r="CI467" s="1"/>
      <c r="CJ467" s="1"/>
      <c r="CK467" s="1"/>
      <c r="CL467" s="1"/>
      <c r="CM467" s="1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</row>
    <row r="468" spans="2:123" ht="21" customHeight="1" x14ac:dyDescent="0.25">
      <c r="B468" s="25">
        <f t="shared" si="110"/>
        <v>30641</v>
      </c>
      <c r="C468" s="26">
        <f t="shared" si="111"/>
        <v>43.762376237623755</v>
      </c>
      <c r="D468" s="27">
        <f t="shared" si="112"/>
        <v>375.7</v>
      </c>
      <c r="E468" s="27">
        <f t="shared" si="113"/>
        <v>8.5850000000000009</v>
      </c>
      <c r="F468" s="26">
        <f t="shared" si="114"/>
        <v>375700</v>
      </c>
      <c r="G468" s="26">
        <f t="shared" si="115"/>
        <v>858500.00000000012</v>
      </c>
      <c r="H468" s="7"/>
      <c r="I468" s="3"/>
      <c r="J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41">
        <v>30641</v>
      </c>
      <c r="AY468" s="40">
        <f t="shared" si="120"/>
        <v>43.762376237623755</v>
      </c>
      <c r="AZ468" s="40">
        <f>BI468*K36</f>
        <v>375700</v>
      </c>
      <c r="BA468" s="40"/>
      <c r="BB468" s="40"/>
      <c r="BC468" s="40">
        <f>K41*BJ468</f>
        <v>858500.00000000012</v>
      </c>
      <c r="BD468" s="40"/>
      <c r="BE468" s="40"/>
      <c r="BF468" s="40">
        <f t="shared" si="116"/>
        <v>482800.00000000012</v>
      </c>
      <c r="BG468" s="41">
        <f>(AY468=AY2636)*AX468</f>
        <v>0</v>
      </c>
      <c r="BH468" s="41">
        <f>(AY468=AY2638)*AX468</f>
        <v>0</v>
      </c>
      <c r="BI468" s="42">
        <v>375.7</v>
      </c>
      <c r="BJ468" s="42">
        <v>8.5850000000000009</v>
      </c>
      <c r="BK468" s="40">
        <f t="shared" si="117"/>
        <v>-486800</v>
      </c>
      <c r="BL468" s="41">
        <f>(BK468=BK2638)*AX468</f>
        <v>0</v>
      </c>
      <c r="BM468" s="62">
        <f>(BK468=BK2638)*AY468</f>
        <v>0</v>
      </c>
      <c r="BN468" s="62">
        <f t="shared" si="118"/>
        <v>0</v>
      </c>
      <c r="BO468" s="62">
        <f t="shared" si="119"/>
        <v>0</v>
      </c>
      <c r="BP468" s="41">
        <f>(BK468=BK2636)*AX468</f>
        <v>0</v>
      </c>
      <c r="BQ468" s="45">
        <f>(BK468=BK2636)*AY468</f>
        <v>0</v>
      </c>
      <c r="BR468" s="62">
        <f t="shared" si="121"/>
        <v>0</v>
      </c>
      <c r="BS468" s="62">
        <f t="shared" si="122"/>
        <v>0</v>
      </c>
      <c r="BT468" s="40">
        <f>(J19-BI468)*J10</f>
        <v>-2950300</v>
      </c>
      <c r="BU468" s="40">
        <f>(J21-BJ468)*J12</f>
        <v>2463500</v>
      </c>
      <c r="BV468" s="47"/>
      <c r="BW468" s="47"/>
      <c r="BX468" s="1"/>
      <c r="BY468" s="1"/>
      <c r="BZ468" s="1"/>
      <c r="CE468" s="4"/>
      <c r="CF468" s="5"/>
      <c r="CH468" s="1"/>
      <c r="CI468" s="1"/>
      <c r="CJ468" s="1"/>
      <c r="CK468" s="1"/>
      <c r="CL468" s="1"/>
      <c r="CM468" s="1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</row>
    <row r="469" spans="2:123" ht="21" customHeight="1" x14ac:dyDescent="0.25">
      <c r="B469" s="25">
        <f t="shared" si="110"/>
        <v>30648</v>
      </c>
      <c r="C469" s="26">
        <f t="shared" si="111"/>
        <v>41.810119979134058</v>
      </c>
      <c r="D469" s="27">
        <f t="shared" si="112"/>
        <v>400.75</v>
      </c>
      <c r="E469" s="27">
        <f t="shared" si="113"/>
        <v>9.5850000000000009</v>
      </c>
      <c r="F469" s="26">
        <f t="shared" si="114"/>
        <v>400750</v>
      </c>
      <c r="G469" s="26">
        <f t="shared" si="115"/>
        <v>958500.00000000012</v>
      </c>
      <c r="H469" s="7"/>
      <c r="I469" s="3"/>
      <c r="J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41">
        <v>30648</v>
      </c>
      <c r="AY469" s="40">
        <f t="shared" si="120"/>
        <v>41.810119979134058</v>
      </c>
      <c r="AZ469" s="40">
        <f>BI469*K36</f>
        <v>400750</v>
      </c>
      <c r="BA469" s="40"/>
      <c r="BB469" s="40"/>
      <c r="BC469" s="40">
        <f>K41*BJ469</f>
        <v>958500.00000000012</v>
      </c>
      <c r="BD469" s="40"/>
      <c r="BE469" s="40"/>
      <c r="BF469" s="40">
        <f t="shared" si="116"/>
        <v>557750.00000000012</v>
      </c>
      <c r="BG469" s="41">
        <f>(AY469=AY2636)*AX469</f>
        <v>0</v>
      </c>
      <c r="BH469" s="41">
        <f>(AY469=AY2638)*AX469</f>
        <v>0</v>
      </c>
      <c r="BI469" s="42">
        <v>400.75</v>
      </c>
      <c r="BJ469" s="42">
        <v>9.5850000000000009</v>
      </c>
      <c r="BK469" s="40">
        <f t="shared" si="117"/>
        <v>-561750</v>
      </c>
      <c r="BL469" s="41">
        <f>(BK469=BK2638)*AX469</f>
        <v>0</v>
      </c>
      <c r="BM469" s="62">
        <f>(BK469=BK2638)*AY469</f>
        <v>0</v>
      </c>
      <c r="BN469" s="62">
        <f t="shared" si="118"/>
        <v>0</v>
      </c>
      <c r="BO469" s="62">
        <f t="shared" si="119"/>
        <v>0</v>
      </c>
      <c r="BP469" s="41">
        <f>(BK469=BK2636)*AX469</f>
        <v>0</v>
      </c>
      <c r="BQ469" s="45">
        <f>(BK469=BK2636)*AY469</f>
        <v>0</v>
      </c>
      <c r="BR469" s="62">
        <f t="shared" si="121"/>
        <v>0</v>
      </c>
      <c r="BS469" s="62">
        <f t="shared" si="122"/>
        <v>0</v>
      </c>
      <c r="BT469" s="40">
        <f>(J19-BI469)*J10</f>
        <v>-2925250</v>
      </c>
      <c r="BU469" s="40">
        <f>(J21-BJ469)*J12</f>
        <v>2363500</v>
      </c>
      <c r="BV469" s="47"/>
      <c r="BW469" s="47"/>
      <c r="BX469" s="1"/>
      <c r="BY469" s="1"/>
      <c r="BZ469" s="1"/>
      <c r="CE469" s="4"/>
      <c r="CF469" s="5"/>
      <c r="CH469" s="1"/>
      <c r="CI469" s="1"/>
      <c r="CJ469" s="1"/>
      <c r="CK469" s="1"/>
      <c r="CL469" s="1"/>
      <c r="CM469" s="1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</row>
    <row r="470" spans="2:123" ht="21" customHeight="1" x14ac:dyDescent="0.25">
      <c r="B470" s="25">
        <f t="shared" si="110"/>
        <v>30655</v>
      </c>
      <c r="C470" s="26">
        <f t="shared" si="111"/>
        <v>41.756176154672396</v>
      </c>
      <c r="D470" s="27">
        <f t="shared" si="112"/>
        <v>388.75</v>
      </c>
      <c r="E470" s="27">
        <f t="shared" si="113"/>
        <v>9.31</v>
      </c>
      <c r="F470" s="26">
        <f t="shared" si="114"/>
        <v>388750</v>
      </c>
      <c r="G470" s="26">
        <f t="shared" si="115"/>
        <v>931000</v>
      </c>
      <c r="H470" s="7"/>
      <c r="I470" s="3"/>
      <c r="J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41">
        <v>30655</v>
      </c>
      <c r="AY470" s="40">
        <f t="shared" si="120"/>
        <v>41.756176154672396</v>
      </c>
      <c r="AZ470" s="40">
        <f>BI470*K36</f>
        <v>388750</v>
      </c>
      <c r="BA470" s="40"/>
      <c r="BB470" s="40"/>
      <c r="BC470" s="40">
        <f>K41*BJ470</f>
        <v>931000</v>
      </c>
      <c r="BD470" s="40"/>
      <c r="BE470" s="40"/>
      <c r="BF470" s="40">
        <f t="shared" si="116"/>
        <v>542250</v>
      </c>
      <c r="BG470" s="41">
        <f>(AY470=AY2636)*AX470</f>
        <v>0</v>
      </c>
      <c r="BH470" s="41">
        <f>(AY470=AY2638)*AX470</f>
        <v>0</v>
      </c>
      <c r="BI470" s="42">
        <v>388.75</v>
      </c>
      <c r="BJ470" s="42">
        <v>9.31</v>
      </c>
      <c r="BK470" s="40">
        <f t="shared" si="117"/>
        <v>-546250.00000000047</v>
      </c>
      <c r="BL470" s="41">
        <f>(BK470=BK2638)*AX470</f>
        <v>0</v>
      </c>
      <c r="BM470" s="62">
        <f>(BK470=BK2638)*AY470</f>
        <v>0</v>
      </c>
      <c r="BN470" s="62">
        <f t="shared" si="118"/>
        <v>0</v>
      </c>
      <c r="BO470" s="62">
        <f t="shared" si="119"/>
        <v>0</v>
      </c>
      <c r="BP470" s="41">
        <f>(BK470=BK2636)*AX470</f>
        <v>0</v>
      </c>
      <c r="BQ470" s="45">
        <f>(BK470=BK2636)*AY470</f>
        <v>0</v>
      </c>
      <c r="BR470" s="62">
        <f t="shared" si="121"/>
        <v>0</v>
      </c>
      <c r="BS470" s="62">
        <f t="shared" si="122"/>
        <v>0</v>
      </c>
      <c r="BT470" s="40">
        <f>(J19-BI470)*J10</f>
        <v>-2937250</v>
      </c>
      <c r="BU470" s="40">
        <f>(J21-BJ470)*J12</f>
        <v>2390999.9999999995</v>
      </c>
      <c r="BV470" s="47"/>
      <c r="BW470" s="47"/>
      <c r="BX470" s="1"/>
      <c r="BY470" s="1"/>
      <c r="BZ470" s="1"/>
      <c r="CE470" s="4"/>
      <c r="CF470" s="5"/>
      <c r="CH470" s="1"/>
      <c r="CI470" s="1"/>
      <c r="CJ470" s="1"/>
      <c r="CK470" s="1"/>
      <c r="CL470" s="1"/>
      <c r="CM470" s="1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</row>
    <row r="471" spans="2:123" ht="21" customHeight="1" x14ac:dyDescent="0.25">
      <c r="B471" s="25">
        <f t="shared" si="110"/>
        <v>30662</v>
      </c>
      <c r="C471" s="26">
        <f t="shared" si="111"/>
        <v>44.174473067915699</v>
      </c>
      <c r="D471" s="27">
        <f t="shared" si="112"/>
        <v>377.25</v>
      </c>
      <c r="E471" s="27">
        <f t="shared" si="113"/>
        <v>8.5399999999999991</v>
      </c>
      <c r="F471" s="26">
        <f t="shared" si="114"/>
        <v>377250</v>
      </c>
      <c r="G471" s="26">
        <f t="shared" si="115"/>
        <v>853999.99999999988</v>
      </c>
      <c r="H471" s="7"/>
      <c r="I471" s="3"/>
      <c r="J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41">
        <v>30662</v>
      </c>
      <c r="AY471" s="40">
        <f t="shared" si="120"/>
        <v>44.174473067915699</v>
      </c>
      <c r="AZ471" s="40">
        <f>BI471*K36</f>
        <v>377250</v>
      </c>
      <c r="BA471" s="40"/>
      <c r="BB471" s="40"/>
      <c r="BC471" s="40">
        <f>K41*BJ471</f>
        <v>853999.99999999988</v>
      </c>
      <c r="BD471" s="40"/>
      <c r="BE471" s="40"/>
      <c r="BF471" s="40">
        <f t="shared" si="116"/>
        <v>476749.99999999988</v>
      </c>
      <c r="BG471" s="41">
        <f>(AY471=AY2636)*AX471</f>
        <v>0</v>
      </c>
      <c r="BH471" s="41">
        <f>(AY471=AY2638)*AX471</f>
        <v>0</v>
      </c>
      <c r="BI471" s="42">
        <v>377.25</v>
      </c>
      <c r="BJ471" s="42">
        <v>8.5399999999999991</v>
      </c>
      <c r="BK471" s="40">
        <f t="shared" si="117"/>
        <v>-480750</v>
      </c>
      <c r="BL471" s="41">
        <f>(BK471=BK2638)*AX471</f>
        <v>0</v>
      </c>
      <c r="BM471" s="62">
        <f>(BK471=BK2638)*AY471</f>
        <v>0</v>
      </c>
      <c r="BN471" s="62">
        <f t="shared" si="118"/>
        <v>0</v>
      </c>
      <c r="BO471" s="62">
        <f t="shared" si="119"/>
        <v>0</v>
      </c>
      <c r="BP471" s="41">
        <f>(BK471=BK2636)*AX471</f>
        <v>0</v>
      </c>
      <c r="BQ471" s="45">
        <f>(BK471=BK2636)*AY471</f>
        <v>0</v>
      </c>
      <c r="BR471" s="62">
        <f t="shared" si="121"/>
        <v>0</v>
      </c>
      <c r="BS471" s="62">
        <f t="shared" si="122"/>
        <v>0</v>
      </c>
      <c r="BT471" s="40">
        <f>(J19-BI471)*J10</f>
        <v>-2948750</v>
      </c>
      <c r="BU471" s="40">
        <f>(J21-BJ471)*J12</f>
        <v>2468000</v>
      </c>
      <c r="BV471" s="47"/>
      <c r="BW471" s="47"/>
      <c r="BX471" s="1"/>
      <c r="BY471" s="1"/>
      <c r="BZ471" s="1"/>
      <c r="CE471" s="4"/>
      <c r="CF471" s="5"/>
      <c r="CH471" s="1"/>
      <c r="CI471" s="1"/>
      <c r="CJ471" s="1"/>
      <c r="CK471" s="1"/>
      <c r="CL471" s="1"/>
      <c r="CM471" s="1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</row>
    <row r="472" spans="2:123" ht="21" customHeight="1" x14ac:dyDescent="0.25">
      <c r="B472" s="25">
        <f t="shared" si="110"/>
        <v>30669</v>
      </c>
      <c r="C472" s="26">
        <f t="shared" si="111"/>
        <v>43.140589569160994</v>
      </c>
      <c r="D472" s="27">
        <f t="shared" si="112"/>
        <v>380.5</v>
      </c>
      <c r="E472" s="27">
        <f t="shared" si="113"/>
        <v>8.82</v>
      </c>
      <c r="F472" s="26">
        <f t="shared" si="114"/>
        <v>380500</v>
      </c>
      <c r="G472" s="26">
        <f t="shared" si="115"/>
        <v>882000</v>
      </c>
      <c r="H472" s="7"/>
      <c r="I472" s="3"/>
      <c r="J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41">
        <v>30669</v>
      </c>
      <c r="AY472" s="40">
        <f t="shared" si="120"/>
        <v>43.140589569160994</v>
      </c>
      <c r="AZ472" s="40">
        <f>BI472*K36</f>
        <v>380500</v>
      </c>
      <c r="BA472" s="40"/>
      <c r="BB472" s="40"/>
      <c r="BC472" s="40">
        <f>K41*BJ472</f>
        <v>882000</v>
      </c>
      <c r="BD472" s="40"/>
      <c r="BE472" s="40"/>
      <c r="BF472" s="40">
        <f t="shared" si="116"/>
        <v>501500</v>
      </c>
      <c r="BG472" s="41">
        <f>(AY472=AY2636)*AX472</f>
        <v>0</v>
      </c>
      <c r="BH472" s="41">
        <f>(AY472=AY2638)*AX472</f>
        <v>0</v>
      </c>
      <c r="BI472" s="42">
        <v>380.5</v>
      </c>
      <c r="BJ472" s="42">
        <v>8.82</v>
      </c>
      <c r="BK472" s="40">
        <f t="shared" si="117"/>
        <v>-505500</v>
      </c>
      <c r="BL472" s="41">
        <f>(BK472=BK2638)*AX472</f>
        <v>0</v>
      </c>
      <c r="BM472" s="62">
        <f>(BK472=BK2638)*AY472</f>
        <v>0</v>
      </c>
      <c r="BN472" s="62">
        <f t="shared" si="118"/>
        <v>0</v>
      </c>
      <c r="BO472" s="62">
        <f t="shared" si="119"/>
        <v>0</v>
      </c>
      <c r="BP472" s="41">
        <f>(BK472=BK2636)*AX472</f>
        <v>0</v>
      </c>
      <c r="BQ472" s="45">
        <f>(BK472=BK2636)*AY472</f>
        <v>0</v>
      </c>
      <c r="BR472" s="62">
        <f t="shared" si="121"/>
        <v>0</v>
      </c>
      <c r="BS472" s="62">
        <f t="shared" si="122"/>
        <v>0</v>
      </c>
      <c r="BT472" s="40">
        <f>(J19-BI472)*J10</f>
        <v>-2945500</v>
      </c>
      <c r="BU472" s="40">
        <f>(J21-BJ472)*J12</f>
        <v>2440000</v>
      </c>
      <c r="BV472" s="47"/>
      <c r="BW472" s="47"/>
      <c r="BX472" s="1"/>
      <c r="BY472" s="1"/>
      <c r="BZ472" s="1"/>
      <c r="CE472" s="4"/>
      <c r="CF472" s="5"/>
      <c r="CH472" s="1"/>
      <c r="CI472" s="1"/>
      <c r="CJ472" s="1"/>
      <c r="CK472" s="1"/>
      <c r="CL472" s="1"/>
      <c r="CM472" s="1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</row>
    <row r="473" spans="2:123" ht="21" customHeight="1" x14ac:dyDescent="0.25">
      <c r="B473" s="25">
        <f t="shared" si="110"/>
        <v>30676</v>
      </c>
      <c r="C473" s="26">
        <f t="shared" si="111"/>
        <v>42.625698324022352</v>
      </c>
      <c r="D473" s="27">
        <f t="shared" si="112"/>
        <v>381.5</v>
      </c>
      <c r="E473" s="27">
        <f t="shared" si="113"/>
        <v>8.9499999999999993</v>
      </c>
      <c r="F473" s="26">
        <f t="shared" si="114"/>
        <v>381500</v>
      </c>
      <c r="G473" s="26">
        <f t="shared" si="115"/>
        <v>894999.99999999988</v>
      </c>
      <c r="H473" s="7"/>
      <c r="I473" s="3"/>
      <c r="J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41">
        <v>30676</v>
      </c>
      <c r="AY473" s="40">
        <f t="shared" si="120"/>
        <v>42.625698324022352</v>
      </c>
      <c r="AZ473" s="40">
        <f>BI473*K36</f>
        <v>381500</v>
      </c>
      <c r="BA473" s="40"/>
      <c r="BB473" s="40"/>
      <c r="BC473" s="40">
        <f>K41*BJ473</f>
        <v>894999.99999999988</v>
      </c>
      <c r="BD473" s="40"/>
      <c r="BE473" s="40"/>
      <c r="BF473" s="40">
        <f t="shared" si="116"/>
        <v>513499.99999999988</v>
      </c>
      <c r="BG473" s="41">
        <f>(AY473=AY2636)*AX473</f>
        <v>0</v>
      </c>
      <c r="BH473" s="41">
        <f>(AY473=AY2638)*AX473</f>
        <v>0</v>
      </c>
      <c r="BI473" s="42">
        <v>381.5</v>
      </c>
      <c r="BJ473" s="42">
        <v>8.9499999999999993</v>
      </c>
      <c r="BK473" s="40">
        <f t="shared" si="117"/>
        <v>-517500</v>
      </c>
      <c r="BL473" s="41">
        <f>(BK473=BK2638)*AX473</f>
        <v>0</v>
      </c>
      <c r="BM473" s="62">
        <f>(BK473=BK2638)*AY473</f>
        <v>0</v>
      </c>
      <c r="BN473" s="62">
        <f t="shared" si="118"/>
        <v>0</v>
      </c>
      <c r="BO473" s="62">
        <f t="shared" si="119"/>
        <v>0</v>
      </c>
      <c r="BP473" s="41">
        <f>(BK473=BK2636)*AX473</f>
        <v>0</v>
      </c>
      <c r="BQ473" s="45">
        <f>(BK473=BK2636)*AY473</f>
        <v>0</v>
      </c>
      <c r="BR473" s="62">
        <f t="shared" si="121"/>
        <v>0</v>
      </c>
      <c r="BS473" s="62">
        <f t="shared" si="122"/>
        <v>0</v>
      </c>
      <c r="BT473" s="40">
        <f>(J19-BI473)*J10</f>
        <v>-2944500</v>
      </c>
      <c r="BU473" s="40">
        <f>(J21-BJ473)*J12</f>
        <v>2427000</v>
      </c>
      <c r="BV473" s="47"/>
      <c r="BW473" s="47"/>
      <c r="BX473" s="1"/>
      <c r="BY473" s="1"/>
      <c r="BZ473" s="1"/>
      <c r="CE473" s="4"/>
      <c r="CF473" s="5"/>
      <c r="CH473" s="1"/>
      <c r="CI473" s="1"/>
      <c r="CJ473" s="1"/>
      <c r="CK473" s="1"/>
      <c r="CL473" s="1"/>
      <c r="CM473" s="1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</row>
    <row r="474" spans="2:123" ht="21" customHeight="1" x14ac:dyDescent="0.25">
      <c r="B474" s="25">
        <f t="shared" si="110"/>
        <v>30683</v>
      </c>
      <c r="C474" s="26">
        <f t="shared" si="111"/>
        <v>45.540048543689316</v>
      </c>
      <c r="D474" s="27">
        <f t="shared" si="112"/>
        <v>375.25</v>
      </c>
      <c r="E474" s="27">
        <f t="shared" si="113"/>
        <v>8.24</v>
      </c>
      <c r="F474" s="26">
        <f t="shared" si="114"/>
        <v>375250</v>
      </c>
      <c r="G474" s="26">
        <f t="shared" si="115"/>
        <v>824000</v>
      </c>
      <c r="H474" s="7"/>
      <c r="I474" s="3"/>
      <c r="J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41">
        <v>30683</v>
      </c>
      <c r="AY474" s="40">
        <f t="shared" si="120"/>
        <v>45.540048543689316</v>
      </c>
      <c r="AZ474" s="40">
        <f>BI474*K36</f>
        <v>375250</v>
      </c>
      <c r="BA474" s="40"/>
      <c r="BB474" s="40"/>
      <c r="BC474" s="40">
        <f>K41*BJ474</f>
        <v>824000</v>
      </c>
      <c r="BD474" s="40"/>
      <c r="BE474" s="40"/>
      <c r="BF474" s="40">
        <f t="shared" si="116"/>
        <v>448750</v>
      </c>
      <c r="BG474" s="41">
        <f>(AY474=AY2636)*AX474</f>
        <v>0</v>
      </c>
      <c r="BH474" s="41">
        <f>(AY474=AY2638)*AX474</f>
        <v>0</v>
      </c>
      <c r="BI474" s="42">
        <v>375.25</v>
      </c>
      <c r="BJ474" s="42">
        <v>8.24</v>
      </c>
      <c r="BK474" s="40">
        <f t="shared" si="117"/>
        <v>-452750.00000000047</v>
      </c>
      <c r="BL474" s="41">
        <f>(BK474=BK2638)*AX474</f>
        <v>0</v>
      </c>
      <c r="BM474" s="62">
        <f>(BK474=BK2638)*AY474</f>
        <v>0</v>
      </c>
      <c r="BN474" s="62">
        <f t="shared" si="118"/>
        <v>0</v>
      </c>
      <c r="BO474" s="62">
        <f t="shared" si="119"/>
        <v>0</v>
      </c>
      <c r="BP474" s="41">
        <f>(BK474=BK2636)*AX474</f>
        <v>0</v>
      </c>
      <c r="BQ474" s="45">
        <f>(BK474=BK2636)*AY474</f>
        <v>0</v>
      </c>
      <c r="BR474" s="62">
        <f t="shared" si="121"/>
        <v>0</v>
      </c>
      <c r="BS474" s="62">
        <f t="shared" si="122"/>
        <v>0</v>
      </c>
      <c r="BT474" s="40">
        <f>(J19-BI474)*J10</f>
        <v>-2950750</v>
      </c>
      <c r="BU474" s="40">
        <f>(J21-BJ474)*J12</f>
        <v>2497999.9999999995</v>
      </c>
      <c r="BV474" s="47"/>
      <c r="BW474" s="47"/>
      <c r="BX474" s="1"/>
      <c r="BY474" s="1"/>
      <c r="BZ474" s="1"/>
      <c r="CE474" s="4"/>
      <c r="CF474" s="5"/>
      <c r="CH474" s="1"/>
      <c r="CI474" s="1"/>
      <c r="CJ474" s="1"/>
      <c r="CK474" s="1"/>
      <c r="CL474" s="1"/>
      <c r="CM474" s="1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</row>
    <row r="475" spans="2:123" ht="21" customHeight="1" x14ac:dyDescent="0.25">
      <c r="B475" s="25">
        <f t="shared" si="110"/>
        <v>30690</v>
      </c>
      <c r="C475" s="26">
        <f t="shared" si="111"/>
        <v>45.518292682926834</v>
      </c>
      <c r="D475" s="27">
        <f t="shared" si="112"/>
        <v>373.25</v>
      </c>
      <c r="E475" s="27">
        <f t="shared" si="113"/>
        <v>8.1999999999999993</v>
      </c>
      <c r="F475" s="26">
        <f t="shared" si="114"/>
        <v>373250</v>
      </c>
      <c r="G475" s="26">
        <f t="shared" si="115"/>
        <v>819999.99999999988</v>
      </c>
      <c r="H475" s="7"/>
      <c r="I475" s="3"/>
      <c r="J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41">
        <v>30690</v>
      </c>
      <c r="AY475" s="40">
        <f t="shared" si="120"/>
        <v>45.518292682926834</v>
      </c>
      <c r="AZ475" s="40">
        <f>BI475*K36</f>
        <v>373250</v>
      </c>
      <c r="BA475" s="40"/>
      <c r="BB475" s="40"/>
      <c r="BC475" s="40">
        <f>K41*BJ475</f>
        <v>819999.99999999988</v>
      </c>
      <c r="BD475" s="40"/>
      <c r="BE475" s="40"/>
      <c r="BF475" s="40">
        <f t="shared" si="116"/>
        <v>446749.99999999988</v>
      </c>
      <c r="BG475" s="41">
        <f>(AY475=AY2636)*AX475</f>
        <v>0</v>
      </c>
      <c r="BH475" s="41">
        <f>(AY475=AY2638)*AX475</f>
        <v>0</v>
      </c>
      <c r="BI475" s="42">
        <v>373.25</v>
      </c>
      <c r="BJ475" s="42">
        <v>8.1999999999999993</v>
      </c>
      <c r="BK475" s="40">
        <f t="shared" si="117"/>
        <v>-450750</v>
      </c>
      <c r="BL475" s="41">
        <f>(BK475=BK2638)*AX475</f>
        <v>0</v>
      </c>
      <c r="BM475" s="62">
        <f>(BK475=BK2638)*AY475</f>
        <v>0</v>
      </c>
      <c r="BN475" s="62">
        <f t="shared" si="118"/>
        <v>0</v>
      </c>
      <c r="BO475" s="62">
        <f t="shared" si="119"/>
        <v>0</v>
      </c>
      <c r="BP475" s="41">
        <f>(BK475=BK2636)*AX475</f>
        <v>0</v>
      </c>
      <c r="BQ475" s="45">
        <f>(BK475=BK2636)*AY475</f>
        <v>0</v>
      </c>
      <c r="BR475" s="62">
        <f t="shared" si="121"/>
        <v>0</v>
      </c>
      <c r="BS475" s="62">
        <f t="shared" si="122"/>
        <v>0</v>
      </c>
      <c r="BT475" s="40">
        <f>(J19-BI475)*J10</f>
        <v>-2952750</v>
      </c>
      <c r="BU475" s="40">
        <f>(J21-BJ475)*J12</f>
        <v>2502000</v>
      </c>
      <c r="BV475" s="47"/>
      <c r="BW475" s="47"/>
      <c r="BX475" s="1"/>
      <c r="BY475" s="1"/>
      <c r="BZ475" s="1"/>
      <c r="CE475" s="4"/>
      <c r="CF475" s="5"/>
      <c r="CH475" s="1"/>
      <c r="CI475" s="1"/>
      <c r="CJ475" s="1"/>
      <c r="CK475" s="1"/>
      <c r="CL475" s="1"/>
      <c r="CM475" s="1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</row>
    <row r="476" spans="2:123" ht="21" customHeight="1" x14ac:dyDescent="0.25">
      <c r="B476" s="25">
        <f t="shared" si="110"/>
        <v>30697</v>
      </c>
      <c r="C476" s="26">
        <f t="shared" si="111"/>
        <v>45.440636474908203</v>
      </c>
      <c r="D476" s="27">
        <f t="shared" si="112"/>
        <v>371.25</v>
      </c>
      <c r="E476" s="27">
        <f t="shared" si="113"/>
        <v>8.17</v>
      </c>
      <c r="F476" s="26">
        <f t="shared" si="114"/>
        <v>371250</v>
      </c>
      <c r="G476" s="26">
        <f t="shared" si="115"/>
        <v>817000</v>
      </c>
      <c r="H476" s="7"/>
      <c r="I476" s="3"/>
      <c r="J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41">
        <v>30697</v>
      </c>
      <c r="AY476" s="40">
        <f t="shared" si="120"/>
        <v>45.440636474908203</v>
      </c>
      <c r="AZ476" s="40">
        <f>BI476*K36</f>
        <v>371250</v>
      </c>
      <c r="BA476" s="40"/>
      <c r="BB476" s="40"/>
      <c r="BC476" s="40">
        <f>K41*BJ476</f>
        <v>817000</v>
      </c>
      <c r="BD476" s="40"/>
      <c r="BE476" s="40"/>
      <c r="BF476" s="40">
        <f t="shared" si="116"/>
        <v>445750</v>
      </c>
      <c r="BG476" s="41">
        <f>(AY476=AY2636)*AX476</f>
        <v>0</v>
      </c>
      <c r="BH476" s="41">
        <f>(AY476=AY2638)*AX476</f>
        <v>0</v>
      </c>
      <c r="BI476" s="42">
        <v>371.25</v>
      </c>
      <c r="BJ476" s="42">
        <v>8.17</v>
      </c>
      <c r="BK476" s="40">
        <f t="shared" si="117"/>
        <v>-449750.00000000047</v>
      </c>
      <c r="BL476" s="41">
        <f>(BK476=BK2638)*AX476</f>
        <v>0</v>
      </c>
      <c r="BM476" s="62">
        <f>(BK476=BK2638)*AY476</f>
        <v>0</v>
      </c>
      <c r="BN476" s="62">
        <f t="shared" si="118"/>
        <v>0</v>
      </c>
      <c r="BO476" s="62">
        <f t="shared" si="119"/>
        <v>0</v>
      </c>
      <c r="BP476" s="41">
        <f>(BK476=BK2636)*AX476</f>
        <v>0</v>
      </c>
      <c r="BQ476" s="45">
        <f>(BK476=BK2636)*AY476</f>
        <v>0</v>
      </c>
      <c r="BR476" s="62">
        <f t="shared" si="121"/>
        <v>0</v>
      </c>
      <c r="BS476" s="62">
        <f t="shared" si="122"/>
        <v>0</v>
      </c>
      <c r="BT476" s="40">
        <f>(J19-BI476)*J10</f>
        <v>-2954750</v>
      </c>
      <c r="BU476" s="40">
        <f>(J21-BJ476)*J12</f>
        <v>2504999.9999999995</v>
      </c>
      <c r="BV476" s="47"/>
      <c r="BW476" s="47"/>
      <c r="BX476" s="1"/>
      <c r="BY476" s="1"/>
      <c r="BZ476" s="1"/>
      <c r="CE476" s="4"/>
      <c r="CF476" s="5"/>
      <c r="CH476" s="1"/>
      <c r="CI476" s="1"/>
      <c r="CJ476" s="1"/>
      <c r="CK476" s="1"/>
      <c r="CL476" s="1"/>
      <c r="CM476" s="1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</row>
    <row r="477" spans="2:123" ht="21" customHeight="1" x14ac:dyDescent="0.25">
      <c r="B477" s="25">
        <f t="shared" si="110"/>
        <v>30704</v>
      </c>
      <c r="C477" s="26">
        <f t="shared" si="111"/>
        <v>44.848484848484851</v>
      </c>
      <c r="D477" s="27">
        <f t="shared" si="112"/>
        <v>370</v>
      </c>
      <c r="E477" s="27">
        <f t="shared" si="113"/>
        <v>8.25</v>
      </c>
      <c r="F477" s="26">
        <f t="shared" si="114"/>
        <v>370000</v>
      </c>
      <c r="G477" s="26">
        <f t="shared" si="115"/>
        <v>825000</v>
      </c>
      <c r="H477" s="7"/>
      <c r="I477" s="3"/>
      <c r="J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41">
        <v>30704</v>
      </c>
      <c r="AY477" s="40">
        <f t="shared" si="120"/>
        <v>44.848484848484851</v>
      </c>
      <c r="AZ477" s="40">
        <f>BI477*K36</f>
        <v>370000</v>
      </c>
      <c r="BA477" s="40"/>
      <c r="BB477" s="40"/>
      <c r="BC477" s="40">
        <f>K41*BJ477</f>
        <v>825000</v>
      </c>
      <c r="BD477" s="40"/>
      <c r="BE477" s="40"/>
      <c r="BF477" s="40">
        <f t="shared" si="116"/>
        <v>455000</v>
      </c>
      <c r="BG477" s="41">
        <f>(AY477=AY2636)*AX477</f>
        <v>0</v>
      </c>
      <c r="BH477" s="41">
        <f>(AY477=AY2638)*AX477</f>
        <v>0</v>
      </c>
      <c r="BI477" s="42">
        <v>370</v>
      </c>
      <c r="BJ477" s="42">
        <v>8.25</v>
      </c>
      <c r="BK477" s="40">
        <f t="shared" si="117"/>
        <v>-459000</v>
      </c>
      <c r="BL477" s="41">
        <f>(BK477=BK2638)*AX477</f>
        <v>0</v>
      </c>
      <c r="BM477" s="62">
        <f>(BK477=BK2638)*AY477</f>
        <v>0</v>
      </c>
      <c r="BN477" s="62">
        <f t="shared" si="118"/>
        <v>0</v>
      </c>
      <c r="BO477" s="62">
        <f t="shared" si="119"/>
        <v>0</v>
      </c>
      <c r="BP477" s="41">
        <f>(BK477=BK2636)*AX477</f>
        <v>0</v>
      </c>
      <c r="BQ477" s="45">
        <f>(BK477=BK2636)*AY477</f>
        <v>0</v>
      </c>
      <c r="BR477" s="62">
        <f t="shared" si="121"/>
        <v>0</v>
      </c>
      <c r="BS477" s="62">
        <f t="shared" si="122"/>
        <v>0</v>
      </c>
      <c r="BT477" s="40">
        <f>(J19-BI477)*J10</f>
        <v>-2956000</v>
      </c>
      <c r="BU477" s="40">
        <f>(J21-BJ477)*J12</f>
        <v>2497000</v>
      </c>
      <c r="BV477" s="47"/>
      <c r="BW477" s="47"/>
      <c r="BX477" s="1"/>
      <c r="BY477" s="1"/>
      <c r="BZ477" s="1"/>
      <c r="CE477" s="4"/>
      <c r="CF477" s="5"/>
      <c r="CH477" s="1"/>
      <c r="CI477" s="1"/>
      <c r="CJ477" s="1"/>
      <c r="CK477" s="1"/>
      <c r="CL477" s="1"/>
      <c r="CM477" s="1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</row>
    <row r="478" spans="2:123" ht="21" customHeight="1" x14ac:dyDescent="0.25">
      <c r="B478" s="25">
        <f t="shared" si="110"/>
        <v>30711</v>
      </c>
      <c r="C478" s="26">
        <f t="shared" si="111"/>
        <v>43.141891891891888</v>
      </c>
      <c r="D478" s="27">
        <f t="shared" si="112"/>
        <v>383.1</v>
      </c>
      <c r="E478" s="27">
        <f t="shared" si="113"/>
        <v>8.8800000000000008</v>
      </c>
      <c r="F478" s="26">
        <f t="shared" si="114"/>
        <v>383100</v>
      </c>
      <c r="G478" s="26">
        <f t="shared" si="115"/>
        <v>888000.00000000012</v>
      </c>
      <c r="H478" s="7"/>
      <c r="I478" s="3"/>
      <c r="J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41">
        <v>30711</v>
      </c>
      <c r="AY478" s="40">
        <f t="shared" si="120"/>
        <v>43.141891891891888</v>
      </c>
      <c r="AZ478" s="40">
        <f>BI478*K36</f>
        <v>383100</v>
      </c>
      <c r="BA478" s="40"/>
      <c r="BB478" s="40"/>
      <c r="BC478" s="40">
        <f>K41*BJ478</f>
        <v>888000.00000000012</v>
      </c>
      <c r="BD478" s="40"/>
      <c r="BE478" s="40"/>
      <c r="BF478" s="40">
        <f t="shared" si="116"/>
        <v>504900.00000000012</v>
      </c>
      <c r="BG478" s="41">
        <f>(AY478=AY2636)*AX478</f>
        <v>0</v>
      </c>
      <c r="BH478" s="41">
        <f>(AY478=AY2638)*AX478</f>
        <v>0</v>
      </c>
      <c r="BI478" s="42">
        <v>383.1</v>
      </c>
      <c r="BJ478" s="42">
        <v>8.8800000000000008</v>
      </c>
      <c r="BK478" s="40">
        <f t="shared" si="117"/>
        <v>-508900.00000000047</v>
      </c>
      <c r="BL478" s="41">
        <f>(BK478=BK2638)*AX478</f>
        <v>0</v>
      </c>
      <c r="BM478" s="62">
        <f>(BK478=BK2638)*AY478</f>
        <v>0</v>
      </c>
      <c r="BN478" s="62">
        <f t="shared" si="118"/>
        <v>0</v>
      </c>
      <c r="BO478" s="62">
        <f t="shared" si="119"/>
        <v>0</v>
      </c>
      <c r="BP478" s="41">
        <f>(BK478=BK2636)*AX478</f>
        <v>0</v>
      </c>
      <c r="BQ478" s="45">
        <f>(BK478=BK2636)*AY478</f>
        <v>0</v>
      </c>
      <c r="BR478" s="62">
        <f t="shared" si="121"/>
        <v>0</v>
      </c>
      <c r="BS478" s="62">
        <f t="shared" si="122"/>
        <v>0</v>
      </c>
      <c r="BT478" s="40">
        <f>(J19-BI478)*J10</f>
        <v>-2942900</v>
      </c>
      <c r="BU478" s="40">
        <f>(J21-BJ478)*J12</f>
        <v>2433999.9999999995</v>
      </c>
      <c r="BV478" s="47"/>
      <c r="BW478" s="47"/>
      <c r="BX478" s="1"/>
      <c r="BY478" s="1"/>
      <c r="BZ478" s="1"/>
      <c r="CE478" s="4"/>
      <c r="CF478" s="5"/>
      <c r="CH478" s="1"/>
      <c r="CI478" s="1"/>
      <c r="CJ478" s="1"/>
      <c r="CK478" s="1"/>
      <c r="CL478" s="1"/>
      <c r="CM478" s="1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</row>
    <row r="479" spans="2:123" ht="21" customHeight="1" x14ac:dyDescent="0.25">
      <c r="B479" s="25">
        <f t="shared" si="110"/>
        <v>30718</v>
      </c>
      <c r="C479" s="26">
        <f t="shared" si="111"/>
        <v>43.283667621776502</v>
      </c>
      <c r="D479" s="27">
        <f t="shared" si="112"/>
        <v>377.65</v>
      </c>
      <c r="E479" s="27">
        <f t="shared" si="113"/>
        <v>8.7249999999999996</v>
      </c>
      <c r="F479" s="26">
        <f t="shared" si="114"/>
        <v>377650</v>
      </c>
      <c r="G479" s="26">
        <f t="shared" si="115"/>
        <v>872500</v>
      </c>
      <c r="H479" s="7"/>
      <c r="I479" s="3"/>
      <c r="J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41">
        <v>30718</v>
      </c>
      <c r="AY479" s="40">
        <f t="shared" si="120"/>
        <v>43.283667621776502</v>
      </c>
      <c r="AZ479" s="40">
        <f>BI479*K36</f>
        <v>377650</v>
      </c>
      <c r="BA479" s="40"/>
      <c r="BB479" s="40"/>
      <c r="BC479" s="40">
        <f>K41*BJ479</f>
        <v>872500</v>
      </c>
      <c r="BD479" s="40"/>
      <c r="BE479" s="40"/>
      <c r="BF479" s="40">
        <f t="shared" si="116"/>
        <v>494850</v>
      </c>
      <c r="BG479" s="41">
        <f>(AY479=AY2636)*AX479</f>
        <v>0</v>
      </c>
      <c r="BH479" s="41">
        <f>(AY479=AY2638)*AX479</f>
        <v>0</v>
      </c>
      <c r="BI479" s="42">
        <v>377.65</v>
      </c>
      <c r="BJ479" s="42">
        <v>8.7249999999999996</v>
      </c>
      <c r="BK479" s="40">
        <f t="shared" si="117"/>
        <v>-498850.00000000047</v>
      </c>
      <c r="BL479" s="41">
        <f>(BK479=BK2638)*AX479</f>
        <v>0</v>
      </c>
      <c r="BM479" s="62">
        <f>(BK479=BK2638)*AY479</f>
        <v>0</v>
      </c>
      <c r="BN479" s="62">
        <f t="shared" si="118"/>
        <v>0</v>
      </c>
      <c r="BO479" s="62">
        <f t="shared" si="119"/>
        <v>0</v>
      </c>
      <c r="BP479" s="41">
        <f>(BK479=BK2636)*AX479</f>
        <v>0</v>
      </c>
      <c r="BQ479" s="45">
        <f>(BK479=BK2636)*AY479</f>
        <v>0</v>
      </c>
      <c r="BR479" s="62">
        <f t="shared" si="121"/>
        <v>0</v>
      </c>
      <c r="BS479" s="62">
        <f t="shared" si="122"/>
        <v>0</v>
      </c>
      <c r="BT479" s="40">
        <f>(J19-BI479)*J10</f>
        <v>-2948350</v>
      </c>
      <c r="BU479" s="40">
        <f>(J21-BJ479)*J12</f>
        <v>2449499.9999999995</v>
      </c>
      <c r="BV479" s="47"/>
      <c r="BW479" s="47"/>
      <c r="BX479" s="1"/>
      <c r="BY479" s="1"/>
      <c r="BZ479" s="1"/>
      <c r="CE479" s="4"/>
      <c r="CF479" s="5"/>
      <c r="CH479" s="1"/>
      <c r="CI479" s="1"/>
      <c r="CJ479" s="1"/>
      <c r="CK479" s="1"/>
      <c r="CL479" s="1"/>
      <c r="CM479" s="1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</row>
    <row r="480" spans="2:123" ht="21" customHeight="1" x14ac:dyDescent="0.25">
      <c r="B480" s="25">
        <f t="shared" si="110"/>
        <v>30725</v>
      </c>
      <c r="C480" s="26">
        <f t="shared" si="111"/>
        <v>41.893225169918878</v>
      </c>
      <c r="D480" s="27">
        <f t="shared" si="112"/>
        <v>382.15</v>
      </c>
      <c r="E480" s="27">
        <f t="shared" si="113"/>
        <v>9.1219999999999999</v>
      </c>
      <c r="F480" s="26">
        <f t="shared" si="114"/>
        <v>382150</v>
      </c>
      <c r="G480" s="26">
        <f t="shared" si="115"/>
        <v>912200</v>
      </c>
      <c r="H480" s="7"/>
      <c r="I480" s="3"/>
      <c r="J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41">
        <v>30725</v>
      </c>
      <c r="AY480" s="40">
        <f t="shared" si="120"/>
        <v>41.893225169918878</v>
      </c>
      <c r="AZ480" s="40">
        <f>BI480*K36</f>
        <v>382150</v>
      </c>
      <c r="BA480" s="40"/>
      <c r="BB480" s="40"/>
      <c r="BC480" s="40">
        <f>K41*BJ480</f>
        <v>912200</v>
      </c>
      <c r="BD480" s="40"/>
      <c r="BE480" s="40"/>
      <c r="BF480" s="40">
        <f t="shared" si="116"/>
        <v>530050</v>
      </c>
      <c r="BG480" s="41">
        <f>(AY480=AY2636)*AX480</f>
        <v>0</v>
      </c>
      <c r="BH480" s="41">
        <f>(AY480=AY2638)*AX480</f>
        <v>0</v>
      </c>
      <c r="BI480" s="42">
        <v>382.15</v>
      </c>
      <c r="BJ480" s="42">
        <v>9.1219999999999999</v>
      </c>
      <c r="BK480" s="40">
        <f t="shared" si="117"/>
        <v>-534050</v>
      </c>
      <c r="BL480" s="41">
        <f>(BK480=BK2638)*AX480</f>
        <v>0</v>
      </c>
      <c r="BM480" s="62">
        <f>(BK480=BK2638)*AY480</f>
        <v>0</v>
      </c>
      <c r="BN480" s="62">
        <f t="shared" si="118"/>
        <v>0</v>
      </c>
      <c r="BO480" s="62">
        <f t="shared" si="119"/>
        <v>0</v>
      </c>
      <c r="BP480" s="41">
        <f>(BK480=BK2636)*AX480</f>
        <v>0</v>
      </c>
      <c r="BQ480" s="45">
        <f>(BK480=BK2636)*AY480</f>
        <v>0</v>
      </c>
      <c r="BR480" s="62">
        <f t="shared" si="121"/>
        <v>0</v>
      </c>
      <c r="BS480" s="62">
        <f t="shared" si="122"/>
        <v>0</v>
      </c>
      <c r="BT480" s="40">
        <f>(J19-BI480)*J10</f>
        <v>-2943850</v>
      </c>
      <c r="BU480" s="40">
        <f>(J21-BJ480)*J12</f>
        <v>2409800</v>
      </c>
      <c r="BV480" s="47"/>
      <c r="BW480" s="47"/>
      <c r="BX480" s="1"/>
      <c r="BY480" s="1"/>
      <c r="BZ480" s="1"/>
      <c r="CE480" s="4"/>
      <c r="CF480" s="5"/>
      <c r="CH480" s="1"/>
      <c r="CI480" s="1"/>
      <c r="CJ480" s="1"/>
      <c r="CK480" s="1"/>
      <c r="CL480" s="1"/>
      <c r="CM480" s="1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</row>
    <row r="481" spans="2:123" ht="21" customHeight="1" x14ac:dyDescent="0.25">
      <c r="B481" s="25">
        <f t="shared" si="110"/>
        <v>30732</v>
      </c>
      <c r="C481" s="26">
        <f t="shared" si="111"/>
        <v>40.925542916235784</v>
      </c>
      <c r="D481" s="27">
        <f t="shared" si="112"/>
        <v>395.75</v>
      </c>
      <c r="E481" s="27">
        <f t="shared" si="113"/>
        <v>9.67</v>
      </c>
      <c r="F481" s="26">
        <f t="shared" si="114"/>
        <v>395750</v>
      </c>
      <c r="G481" s="26">
        <f t="shared" si="115"/>
        <v>967000</v>
      </c>
      <c r="H481" s="7"/>
      <c r="I481" s="3"/>
      <c r="J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41">
        <v>30732</v>
      </c>
      <c r="AY481" s="40">
        <f t="shared" si="120"/>
        <v>40.925542916235784</v>
      </c>
      <c r="AZ481" s="40">
        <f>BI481*K36</f>
        <v>395750</v>
      </c>
      <c r="BA481" s="40"/>
      <c r="BB481" s="40"/>
      <c r="BC481" s="40">
        <f>K41*BJ481</f>
        <v>967000</v>
      </c>
      <c r="BD481" s="40"/>
      <c r="BE481" s="40"/>
      <c r="BF481" s="40">
        <f t="shared" si="116"/>
        <v>571250</v>
      </c>
      <c r="BG481" s="41">
        <f>(AY481=AY2636)*AX481</f>
        <v>0</v>
      </c>
      <c r="BH481" s="41">
        <f>(AY481=AY2638)*AX481</f>
        <v>0</v>
      </c>
      <c r="BI481" s="42">
        <v>395.75</v>
      </c>
      <c r="BJ481" s="42">
        <v>9.67</v>
      </c>
      <c r="BK481" s="40">
        <f t="shared" si="117"/>
        <v>-575250.00000000047</v>
      </c>
      <c r="BL481" s="41">
        <f>(BK481=BK2638)*AX481</f>
        <v>0</v>
      </c>
      <c r="BM481" s="62">
        <f>(BK481=BK2638)*AY481</f>
        <v>0</v>
      </c>
      <c r="BN481" s="62">
        <f t="shared" si="118"/>
        <v>0</v>
      </c>
      <c r="BO481" s="62">
        <f t="shared" si="119"/>
        <v>0</v>
      </c>
      <c r="BP481" s="41">
        <f>(BK481=BK2636)*AX481</f>
        <v>0</v>
      </c>
      <c r="BQ481" s="45">
        <f>(BK481=BK2636)*AY481</f>
        <v>0</v>
      </c>
      <c r="BR481" s="62">
        <f t="shared" si="121"/>
        <v>0</v>
      </c>
      <c r="BS481" s="62">
        <f t="shared" si="122"/>
        <v>0</v>
      </c>
      <c r="BT481" s="40">
        <f>(J19-BI481)*J10</f>
        <v>-2930250</v>
      </c>
      <c r="BU481" s="40">
        <f>(J21-BJ481)*J12</f>
        <v>2354999.9999999995</v>
      </c>
      <c r="BV481" s="47"/>
      <c r="BW481" s="47"/>
      <c r="BX481" s="1"/>
      <c r="BY481" s="1"/>
      <c r="BZ481" s="1"/>
      <c r="CE481" s="4"/>
      <c r="CF481" s="5"/>
      <c r="CH481" s="1"/>
      <c r="CI481" s="1"/>
      <c r="CJ481" s="1"/>
      <c r="CK481" s="1"/>
      <c r="CL481" s="1"/>
      <c r="CM481" s="1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</row>
    <row r="482" spans="2:123" ht="21" customHeight="1" x14ac:dyDescent="0.25">
      <c r="B482" s="25">
        <f t="shared" si="110"/>
        <v>30739</v>
      </c>
      <c r="C482" s="26">
        <f t="shared" si="111"/>
        <v>40.569395017793589</v>
      </c>
      <c r="D482" s="27">
        <f t="shared" si="112"/>
        <v>399</v>
      </c>
      <c r="E482" s="27">
        <f t="shared" si="113"/>
        <v>9.8350000000000009</v>
      </c>
      <c r="F482" s="26">
        <f t="shared" si="114"/>
        <v>399000</v>
      </c>
      <c r="G482" s="26">
        <f t="shared" si="115"/>
        <v>983500.00000000012</v>
      </c>
      <c r="H482" s="7"/>
      <c r="I482" s="3"/>
      <c r="J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41">
        <v>30739</v>
      </c>
      <c r="AY482" s="40">
        <f t="shared" si="120"/>
        <v>40.569395017793589</v>
      </c>
      <c r="AZ482" s="40">
        <f>BI482*K36</f>
        <v>399000</v>
      </c>
      <c r="BA482" s="40"/>
      <c r="BB482" s="40"/>
      <c r="BC482" s="40">
        <f>K41*BJ482</f>
        <v>983500.00000000012</v>
      </c>
      <c r="BD482" s="40"/>
      <c r="BE482" s="40"/>
      <c r="BF482" s="40">
        <f t="shared" si="116"/>
        <v>584500.00000000012</v>
      </c>
      <c r="BG482" s="41">
        <f>(AY482=AY2636)*AX482</f>
        <v>0</v>
      </c>
      <c r="BH482" s="41">
        <f>(AY482=AY2638)*AX482</f>
        <v>0</v>
      </c>
      <c r="BI482" s="42">
        <v>399</v>
      </c>
      <c r="BJ482" s="42">
        <v>9.8350000000000009</v>
      </c>
      <c r="BK482" s="40">
        <f t="shared" si="117"/>
        <v>-588500</v>
      </c>
      <c r="BL482" s="41">
        <f>(BK482=BK2638)*AX482</f>
        <v>0</v>
      </c>
      <c r="BM482" s="62">
        <f>(BK482=BK2638)*AY482</f>
        <v>0</v>
      </c>
      <c r="BN482" s="62">
        <f t="shared" si="118"/>
        <v>0</v>
      </c>
      <c r="BO482" s="62">
        <f t="shared" si="119"/>
        <v>0</v>
      </c>
      <c r="BP482" s="41">
        <f>(BK482=BK2636)*AX482</f>
        <v>0</v>
      </c>
      <c r="BQ482" s="45">
        <f>(BK482=BK2636)*AY482</f>
        <v>0</v>
      </c>
      <c r="BR482" s="62">
        <f t="shared" si="121"/>
        <v>0</v>
      </c>
      <c r="BS482" s="62">
        <f t="shared" si="122"/>
        <v>0</v>
      </c>
      <c r="BT482" s="40">
        <f>(J19-BI482)*J10</f>
        <v>-2927000</v>
      </c>
      <c r="BU482" s="40">
        <f>(J21-BJ482)*J12</f>
        <v>2338500</v>
      </c>
      <c r="BV482" s="47"/>
      <c r="BW482" s="47"/>
      <c r="BX482" s="1"/>
      <c r="BY482" s="1"/>
      <c r="BZ482" s="1"/>
      <c r="CE482" s="4"/>
      <c r="CF482" s="5"/>
      <c r="CH482" s="1"/>
      <c r="CI482" s="1"/>
      <c r="CJ482" s="1"/>
      <c r="CK482" s="1"/>
      <c r="CL482" s="1"/>
      <c r="CM482" s="1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</row>
    <row r="483" spans="2:123" ht="21" customHeight="1" x14ac:dyDescent="0.25">
      <c r="B483" s="25">
        <f t="shared" si="110"/>
        <v>30746</v>
      </c>
      <c r="C483" s="26">
        <f t="shared" si="111"/>
        <v>40.19095477386935</v>
      </c>
      <c r="D483" s="27">
        <f t="shared" si="112"/>
        <v>399.9</v>
      </c>
      <c r="E483" s="27">
        <f t="shared" si="113"/>
        <v>9.9499999999999993</v>
      </c>
      <c r="F483" s="26">
        <f t="shared" si="114"/>
        <v>399900</v>
      </c>
      <c r="G483" s="26">
        <f t="shared" si="115"/>
        <v>994999.99999999988</v>
      </c>
      <c r="H483" s="7"/>
      <c r="I483" s="3"/>
      <c r="J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41">
        <v>30746</v>
      </c>
      <c r="AY483" s="40">
        <f t="shared" si="120"/>
        <v>40.19095477386935</v>
      </c>
      <c r="AZ483" s="40">
        <f>BI483*K36</f>
        <v>399900</v>
      </c>
      <c r="BA483" s="40"/>
      <c r="BB483" s="40"/>
      <c r="BC483" s="40">
        <f>K41*BJ483</f>
        <v>994999.99999999988</v>
      </c>
      <c r="BD483" s="40"/>
      <c r="BE483" s="40"/>
      <c r="BF483" s="40">
        <f t="shared" si="116"/>
        <v>595099.99999999988</v>
      </c>
      <c r="BG483" s="41">
        <f>(AY483=AY2636)*AX483</f>
        <v>0</v>
      </c>
      <c r="BH483" s="41">
        <f>(AY483=AY2638)*AX483</f>
        <v>0</v>
      </c>
      <c r="BI483" s="42">
        <v>399.9</v>
      </c>
      <c r="BJ483" s="42">
        <v>9.9499999999999993</v>
      </c>
      <c r="BK483" s="40">
        <f t="shared" si="117"/>
        <v>-599100</v>
      </c>
      <c r="BL483" s="41">
        <f>(BK483=BK2638)*AX483</f>
        <v>0</v>
      </c>
      <c r="BM483" s="62">
        <f>(BK483=BK2638)*AY483</f>
        <v>0</v>
      </c>
      <c r="BN483" s="62">
        <f t="shared" si="118"/>
        <v>0</v>
      </c>
      <c r="BO483" s="62">
        <f t="shared" si="119"/>
        <v>0</v>
      </c>
      <c r="BP483" s="41">
        <f>(BK483=BK2636)*AX483</f>
        <v>0</v>
      </c>
      <c r="BQ483" s="45">
        <f>(BK483=BK2636)*AY483</f>
        <v>0</v>
      </c>
      <c r="BR483" s="62">
        <f t="shared" si="121"/>
        <v>0</v>
      </c>
      <c r="BS483" s="62">
        <f t="shared" si="122"/>
        <v>0</v>
      </c>
      <c r="BT483" s="40">
        <f>(J19-BI483)*J10</f>
        <v>-2926100</v>
      </c>
      <c r="BU483" s="40">
        <f>(J21-BJ483)*J12</f>
        <v>2327000</v>
      </c>
      <c r="BV483" s="47"/>
      <c r="BW483" s="47"/>
      <c r="BX483" s="1"/>
      <c r="BY483" s="1"/>
      <c r="BZ483" s="1"/>
      <c r="CE483" s="4"/>
      <c r="CF483" s="5"/>
      <c r="CH483" s="1"/>
      <c r="CI483" s="1"/>
      <c r="CJ483" s="1"/>
      <c r="CK483" s="1"/>
      <c r="CL483" s="1"/>
      <c r="CM483" s="1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</row>
    <row r="484" spans="2:123" ht="21" customHeight="1" x14ac:dyDescent="0.25">
      <c r="B484" s="25">
        <f t="shared" si="110"/>
        <v>30753</v>
      </c>
      <c r="C484" s="26">
        <f t="shared" si="111"/>
        <v>41.451187335092349</v>
      </c>
      <c r="D484" s="27">
        <f t="shared" si="112"/>
        <v>392.75</v>
      </c>
      <c r="E484" s="27">
        <f t="shared" si="113"/>
        <v>9.4749999999999996</v>
      </c>
      <c r="F484" s="26">
        <f t="shared" si="114"/>
        <v>392750</v>
      </c>
      <c r="G484" s="26">
        <f t="shared" si="115"/>
        <v>947500</v>
      </c>
      <c r="H484" s="7"/>
      <c r="I484" s="3"/>
      <c r="J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41">
        <v>30753</v>
      </c>
      <c r="AY484" s="40">
        <f t="shared" si="120"/>
        <v>41.451187335092349</v>
      </c>
      <c r="AZ484" s="40">
        <f>BI484*K36</f>
        <v>392750</v>
      </c>
      <c r="BA484" s="40"/>
      <c r="BB484" s="40"/>
      <c r="BC484" s="40">
        <f>K41*BJ484</f>
        <v>947500</v>
      </c>
      <c r="BD484" s="40"/>
      <c r="BE484" s="40"/>
      <c r="BF484" s="40">
        <f t="shared" si="116"/>
        <v>554750</v>
      </c>
      <c r="BG484" s="41">
        <f>(AY484=AY2636)*AX484</f>
        <v>0</v>
      </c>
      <c r="BH484" s="41">
        <f>(AY484=AY2638)*AX484</f>
        <v>0</v>
      </c>
      <c r="BI484" s="42">
        <v>392.75</v>
      </c>
      <c r="BJ484" s="42">
        <v>9.4749999999999996</v>
      </c>
      <c r="BK484" s="40">
        <f t="shared" si="117"/>
        <v>-558750.00000000047</v>
      </c>
      <c r="BL484" s="41">
        <f>(BK484=BK2638)*AX484</f>
        <v>0</v>
      </c>
      <c r="BM484" s="62">
        <f>(BK484=BK2638)*AY484</f>
        <v>0</v>
      </c>
      <c r="BN484" s="62">
        <f t="shared" si="118"/>
        <v>0</v>
      </c>
      <c r="BO484" s="62">
        <f t="shared" si="119"/>
        <v>0</v>
      </c>
      <c r="BP484" s="41">
        <f>(BK484=BK2636)*AX484</f>
        <v>0</v>
      </c>
      <c r="BQ484" s="45">
        <f>(BK484=BK2636)*AY484</f>
        <v>0</v>
      </c>
      <c r="BR484" s="62">
        <f t="shared" si="121"/>
        <v>0</v>
      </c>
      <c r="BS484" s="62">
        <f t="shared" si="122"/>
        <v>0</v>
      </c>
      <c r="BT484" s="40">
        <f>(J19-BI484)*J10</f>
        <v>-2933250</v>
      </c>
      <c r="BU484" s="40">
        <f>(J21-BJ484)*J12</f>
        <v>2374499.9999999995</v>
      </c>
      <c r="BV484" s="47"/>
      <c r="BW484" s="47"/>
      <c r="BX484" s="1"/>
      <c r="BY484" s="1"/>
      <c r="BZ484" s="1"/>
      <c r="CE484" s="4"/>
      <c r="CF484" s="5"/>
      <c r="CH484" s="1"/>
      <c r="CI484" s="1"/>
      <c r="CJ484" s="1"/>
      <c r="CK484" s="1"/>
      <c r="CL484" s="1"/>
      <c r="CM484" s="1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</row>
    <row r="485" spans="2:123" ht="21" customHeight="1" x14ac:dyDescent="0.25">
      <c r="B485" s="25">
        <f t="shared" si="110"/>
        <v>30760</v>
      </c>
      <c r="C485" s="26">
        <f t="shared" si="111"/>
        <v>41.50882825040128</v>
      </c>
      <c r="D485" s="27">
        <f t="shared" si="112"/>
        <v>387.9</v>
      </c>
      <c r="E485" s="27">
        <f t="shared" si="113"/>
        <v>9.3450000000000006</v>
      </c>
      <c r="F485" s="26">
        <f t="shared" si="114"/>
        <v>387900</v>
      </c>
      <c r="G485" s="26">
        <f t="shared" si="115"/>
        <v>934500.00000000012</v>
      </c>
      <c r="H485" s="7"/>
      <c r="I485" s="3"/>
      <c r="J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41">
        <v>30760</v>
      </c>
      <c r="AY485" s="40">
        <f t="shared" si="120"/>
        <v>41.50882825040128</v>
      </c>
      <c r="AZ485" s="40">
        <f>BI485*K36</f>
        <v>387900</v>
      </c>
      <c r="BA485" s="40"/>
      <c r="BB485" s="40"/>
      <c r="BC485" s="40">
        <f>K41*BJ485</f>
        <v>934500.00000000012</v>
      </c>
      <c r="BD485" s="40"/>
      <c r="BE485" s="40"/>
      <c r="BF485" s="40">
        <f t="shared" si="116"/>
        <v>546600.00000000012</v>
      </c>
      <c r="BG485" s="41">
        <f>(AY485=AY2636)*AX485</f>
        <v>0</v>
      </c>
      <c r="BH485" s="41">
        <f>(AY485=AY2638)*AX485</f>
        <v>0</v>
      </c>
      <c r="BI485" s="42">
        <v>387.9</v>
      </c>
      <c r="BJ485" s="42">
        <v>9.3450000000000006</v>
      </c>
      <c r="BK485" s="40">
        <f t="shared" si="117"/>
        <v>-550600</v>
      </c>
      <c r="BL485" s="41">
        <f>(BK485=BK2638)*AX485</f>
        <v>0</v>
      </c>
      <c r="BM485" s="62">
        <f>(BK485=BK2638)*AY485</f>
        <v>0</v>
      </c>
      <c r="BN485" s="62">
        <f t="shared" si="118"/>
        <v>0</v>
      </c>
      <c r="BO485" s="62">
        <f t="shared" si="119"/>
        <v>0</v>
      </c>
      <c r="BP485" s="41">
        <f>(BK485=BK2636)*AX485</f>
        <v>0</v>
      </c>
      <c r="BQ485" s="45">
        <f>(BK485=BK2636)*AY485</f>
        <v>0</v>
      </c>
      <c r="BR485" s="62">
        <f t="shared" si="121"/>
        <v>0</v>
      </c>
      <c r="BS485" s="62">
        <f t="shared" si="122"/>
        <v>0</v>
      </c>
      <c r="BT485" s="40">
        <f>(J19-BI485)*J10</f>
        <v>-2938100</v>
      </c>
      <c r="BU485" s="40">
        <f>(J21-BJ485)*J12</f>
        <v>2387500</v>
      </c>
      <c r="BV485" s="47"/>
      <c r="BW485" s="47"/>
      <c r="BX485" s="1"/>
      <c r="BY485" s="1"/>
      <c r="BZ485" s="1"/>
      <c r="CE485" s="4"/>
      <c r="CF485" s="5"/>
      <c r="CH485" s="1"/>
      <c r="CI485" s="1"/>
      <c r="CJ485" s="1"/>
      <c r="CK485" s="1"/>
      <c r="CL485" s="1"/>
      <c r="CM485" s="1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</row>
    <row r="486" spans="2:123" ht="21" customHeight="1" x14ac:dyDescent="0.25">
      <c r="B486" s="25">
        <f t="shared" si="110"/>
        <v>30767</v>
      </c>
      <c r="C486" s="26">
        <f t="shared" si="111"/>
        <v>39.928057553956833</v>
      </c>
      <c r="D486" s="27">
        <f t="shared" si="112"/>
        <v>388.5</v>
      </c>
      <c r="E486" s="27">
        <f t="shared" si="113"/>
        <v>9.73</v>
      </c>
      <c r="F486" s="26">
        <f t="shared" si="114"/>
        <v>388500</v>
      </c>
      <c r="G486" s="26">
        <f t="shared" si="115"/>
        <v>973000</v>
      </c>
      <c r="H486" s="7"/>
      <c r="I486" s="3"/>
      <c r="J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41">
        <v>30767</v>
      </c>
      <c r="AY486" s="40">
        <f t="shared" si="120"/>
        <v>39.928057553956833</v>
      </c>
      <c r="AZ486" s="40">
        <f>BI486*K36</f>
        <v>388500</v>
      </c>
      <c r="BA486" s="40"/>
      <c r="BB486" s="40"/>
      <c r="BC486" s="40">
        <f>K41*BJ486</f>
        <v>973000</v>
      </c>
      <c r="BD486" s="40"/>
      <c r="BE486" s="40"/>
      <c r="BF486" s="40">
        <f t="shared" si="116"/>
        <v>584500</v>
      </c>
      <c r="BG486" s="41">
        <f>(AY486=AY2636)*AX486</f>
        <v>0</v>
      </c>
      <c r="BH486" s="41">
        <f>(AY486=AY2638)*AX486</f>
        <v>0</v>
      </c>
      <c r="BI486" s="42">
        <v>388.5</v>
      </c>
      <c r="BJ486" s="42">
        <v>9.73</v>
      </c>
      <c r="BK486" s="40">
        <f t="shared" si="117"/>
        <v>-588500</v>
      </c>
      <c r="BL486" s="41">
        <f>(BK486=BK2638)*AX486</f>
        <v>0</v>
      </c>
      <c r="BM486" s="62">
        <f>(BK486=BK2638)*AY486</f>
        <v>0</v>
      </c>
      <c r="BN486" s="62">
        <f t="shared" si="118"/>
        <v>0</v>
      </c>
      <c r="BO486" s="62">
        <f t="shared" si="119"/>
        <v>0</v>
      </c>
      <c r="BP486" s="41">
        <f>(BK486=BK2636)*AX486</f>
        <v>0</v>
      </c>
      <c r="BQ486" s="45">
        <f>(BK486=BK2636)*AY486</f>
        <v>0</v>
      </c>
      <c r="BR486" s="62">
        <f t="shared" si="121"/>
        <v>0</v>
      </c>
      <c r="BS486" s="62">
        <f t="shared" si="122"/>
        <v>0</v>
      </c>
      <c r="BT486" s="40">
        <f>(J19-BI486)*J10</f>
        <v>-2937500</v>
      </c>
      <c r="BU486" s="40">
        <f>(J21-BJ486)*J12</f>
        <v>2349000</v>
      </c>
      <c r="BV486" s="47"/>
      <c r="BW486" s="47"/>
      <c r="BX486" s="1"/>
      <c r="BY486" s="1"/>
      <c r="BZ486" s="1"/>
      <c r="CE486" s="4"/>
      <c r="CF486" s="5"/>
      <c r="CH486" s="1"/>
      <c r="CI486" s="1"/>
      <c r="CJ486" s="1"/>
      <c r="CK486" s="1"/>
      <c r="CL486" s="1"/>
      <c r="CM486" s="1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</row>
    <row r="487" spans="2:123" ht="21" customHeight="1" x14ac:dyDescent="0.25">
      <c r="B487" s="25">
        <f t="shared" si="110"/>
        <v>30774</v>
      </c>
      <c r="C487" s="26">
        <f t="shared" si="111"/>
        <v>41.671232876712331</v>
      </c>
      <c r="D487" s="27">
        <f t="shared" si="112"/>
        <v>380.25</v>
      </c>
      <c r="E487" s="27">
        <f t="shared" si="113"/>
        <v>9.125</v>
      </c>
      <c r="F487" s="26">
        <f t="shared" si="114"/>
        <v>380250</v>
      </c>
      <c r="G487" s="26">
        <f t="shared" si="115"/>
        <v>912500</v>
      </c>
      <c r="H487" s="7"/>
      <c r="I487" s="3"/>
      <c r="J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41">
        <v>30774</v>
      </c>
      <c r="AY487" s="40">
        <f t="shared" si="120"/>
        <v>41.671232876712331</v>
      </c>
      <c r="AZ487" s="40">
        <f>BI487*K36</f>
        <v>380250</v>
      </c>
      <c r="BA487" s="40"/>
      <c r="BB487" s="40"/>
      <c r="BC487" s="40">
        <f>K41*BJ487</f>
        <v>912500</v>
      </c>
      <c r="BD487" s="40"/>
      <c r="BE487" s="40"/>
      <c r="BF487" s="40">
        <f t="shared" si="116"/>
        <v>532250</v>
      </c>
      <c r="BG487" s="41">
        <f>(AY487=AY2636)*AX487</f>
        <v>0</v>
      </c>
      <c r="BH487" s="41">
        <f>(AY487=AY2638)*AX487</f>
        <v>0</v>
      </c>
      <c r="BI487" s="42">
        <v>380.25</v>
      </c>
      <c r="BJ487" s="42">
        <v>9.125</v>
      </c>
      <c r="BK487" s="40">
        <f t="shared" si="117"/>
        <v>-536250</v>
      </c>
      <c r="BL487" s="41">
        <f>(BK487=BK2638)*AX487</f>
        <v>0</v>
      </c>
      <c r="BM487" s="62">
        <f>(BK487=BK2638)*AY487</f>
        <v>0</v>
      </c>
      <c r="BN487" s="62">
        <f t="shared" si="118"/>
        <v>0</v>
      </c>
      <c r="BO487" s="62">
        <f t="shared" si="119"/>
        <v>0</v>
      </c>
      <c r="BP487" s="41">
        <f>(BK487=BK2636)*AX487</f>
        <v>0</v>
      </c>
      <c r="BQ487" s="45">
        <f>(BK487=BK2636)*AY487</f>
        <v>0</v>
      </c>
      <c r="BR487" s="62">
        <f t="shared" si="121"/>
        <v>0</v>
      </c>
      <c r="BS487" s="62">
        <f t="shared" si="122"/>
        <v>0</v>
      </c>
      <c r="BT487" s="40">
        <f>(J19-BI487)*J10</f>
        <v>-2945750</v>
      </c>
      <c r="BU487" s="40">
        <f>(J21-BJ487)*J12</f>
        <v>2409500</v>
      </c>
      <c r="BV487" s="47"/>
      <c r="BW487" s="47"/>
      <c r="BX487" s="1"/>
      <c r="BY487" s="1"/>
      <c r="BZ487" s="1"/>
      <c r="CE487" s="4"/>
      <c r="CF487" s="5"/>
      <c r="CH487" s="1"/>
      <c r="CI487" s="1"/>
      <c r="CJ487" s="1"/>
      <c r="CK487" s="1"/>
      <c r="CL487" s="1"/>
      <c r="CM487" s="1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</row>
    <row r="488" spans="2:123" ht="21" customHeight="1" x14ac:dyDescent="0.25">
      <c r="B488" s="25">
        <f t="shared" si="110"/>
        <v>30781</v>
      </c>
      <c r="C488" s="26">
        <f t="shared" si="111"/>
        <v>41.222826086956523</v>
      </c>
      <c r="D488" s="27">
        <f t="shared" si="112"/>
        <v>379.25</v>
      </c>
      <c r="E488" s="27">
        <f t="shared" si="113"/>
        <v>9.1999999999999993</v>
      </c>
      <c r="F488" s="26">
        <f t="shared" si="114"/>
        <v>379250</v>
      </c>
      <c r="G488" s="26">
        <f t="shared" si="115"/>
        <v>919999.99999999988</v>
      </c>
      <c r="H488" s="7"/>
      <c r="I488" s="3"/>
      <c r="J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41">
        <v>30781</v>
      </c>
      <c r="AY488" s="40">
        <f t="shared" si="120"/>
        <v>41.222826086956523</v>
      </c>
      <c r="AZ488" s="40">
        <f>BI488*K36</f>
        <v>379250</v>
      </c>
      <c r="BA488" s="40"/>
      <c r="BB488" s="40"/>
      <c r="BC488" s="40">
        <f>K41*BJ488</f>
        <v>919999.99999999988</v>
      </c>
      <c r="BD488" s="40"/>
      <c r="BE488" s="40"/>
      <c r="BF488" s="40">
        <f t="shared" si="116"/>
        <v>540749.99999999988</v>
      </c>
      <c r="BG488" s="41">
        <f>(AY488=AY2636)*AX488</f>
        <v>0</v>
      </c>
      <c r="BH488" s="41">
        <f>(AY488=AY2638)*AX488</f>
        <v>0</v>
      </c>
      <c r="BI488" s="42">
        <v>379.25</v>
      </c>
      <c r="BJ488" s="42">
        <v>9.1999999999999993</v>
      </c>
      <c r="BK488" s="40">
        <f t="shared" si="117"/>
        <v>-544750</v>
      </c>
      <c r="BL488" s="41">
        <f>(BK488=BK2638)*AX488</f>
        <v>0</v>
      </c>
      <c r="BM488" s="62">
        <f>(BK488=BK2638)*AY488</f>
        <v>0</v>
      </c>
      <c r="BN488" s="62">
        <f t="shared" si="118"/>
        <v>0</v>
      </c>
      <c r="BO488" s="62">
        <f t="shared" si="119"/>
        <v>0</v>
      </c>
      <c r="BP488" s="41">
        <f>(BK488=BK2636)*AX488</f>
        <v>0</v>
      </c>
      <c r="BQ488" s="45">
        <f>(BK488=BK2636)*AY488</f>
        <v>0</v>
      </c>
      <c r="BR488" s="62">
        <f t="shared" si="121"/>
        <v>0</v>
      </c>
      <c r="BS488" s="62">
        <f t="shared" si="122"/>
        <v>0</v>
      </c>
      <c r="BT488" s="40">
        <f>(J19-BI488)*J10</f>
        <v>-2946750</v>
      </c>
      <c r="BU488" s="40">
        <f>(J21-BJ488)*J12</f>
        <v>2402000</v>
      </c>
      <c r="BV488" s="47"/>
      <c r="BW488" s="47"/>
      <c r="BX488" s="1"/>
      <c r="BY488" s="1"/>
      <c r="BZ488" s="1"/>
      <c r="CE488" s="4"/>
      <c r="CF488" s="5"/>
      <c r="CH488" s="1"/>
      <c r="CI488" s="1"/>
      <c r="CJ488" s="1"/>
      <c r="CK488" s="1"/>
      <c r="CL488" s="1"/>
      <c r="CM488" s="1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</row>
    <row r="489" spans="2:123" ht="21" customHeight="1" x14ac:dyDescent="0.25">
      <c r="B489" s="25">
        <f t="shared" si="110"/>
        <v>30788</v>
      </c>
      <c r="C489" s="26">
        <f t="shared" si="111"/>
        <v>41.342642320085922</v>
      </c>
      <c r="D489" s="27">
        <f t="shared" si="112"/>
        <v>384.9</v>
      </c>
      <c r="E489" s="27">
        <f t="shared" si="113"/>
        <v>9.31</v>
      </c>
      <c r="F489" s="26">
        <f t="shared" si="114"/>
        <v>384900</v>
      </c>
      <c r="G489" s="26">
        <f t="shared" si="115"/>
        <v>931000</v>
      </c>
      <c r="H489" s="7"/>
      <c r="I489" s="3"/>
      <c r="J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41">
        <v>30788</v>
      </c>
      <c r="AY489" s="40">
        <f t="shared" si="120"/>
        <v>41.342642320085922</v>
      </c>
      <c r="AZ489" s="40">
        <f>BI489*K36</f>
        <v>384900</v>
      </c>
      <c r="BA489" s="40"/>
      <c r="BB489" s="40"/>
      <c r="BC489" s="40">
        <f>K41*BJ489</f>
        <v>931000</v>
      </c>
      <c r="BD489" s="40"/>
      <c r="BE489" s="40"/>
      <c r="BF489" s="40">
        <f t="shared" si="116"/>
        <v>546100</v>
      </c>
      <c r="BG489" s="41">
        <f>(AY489=AY2636)*AX489</f>
        <v>0</v>
      </c>
      <c r="BH489" s="41">
        <f>(AY489=AY2638)*AX489</f>
        <v>0</v>
      </c>
      <c r="BI489" s="42">
        <v>384.9</v>
      </c>
      <c r="BJ489" s="42">
        <v>9.31</v>
      </c>
      <c r="BK489" s="40">
        <f t="shared" si="117"/>
        <v>-550100.00000000047</v>
      </c>
      <c r="BL489" s="41">
        <f>(BK489=BK2638)*AX489</f>
        <v>0</v>
      </c>
      <c r="BM489" s="62">
        <f>(BK489=BK2638)*AY489</f>
        <v>0</v>
      </c>
      <c r="BN489" s="62">
        <f t="shared" si="118"/>
        <v>0</v>
      </c>
      <c r="BO489" s="62">
        <f t="shared" si="119"/>
        <v>0</v>
      </c>
      <c r="BP489" s="41">
        <f>(BK489=BK2636)*AX489</f>
        <v>0</v>
      </c>
      <c r="BQ489" s="45">
        <f>(BK489=BK2636)*AY489</f>
        <v>0</v>
      </c>
      <c r="BR489" s="62">
        <f t="shared" si="121"/>
        <v>0</v>
      </c>
      <c r="BS489" s="62">
        <f t="shared" si="122"/>
        <v>0</v>
      </c>
      <c r="BT489" s="40">
        <f>(J19-BI489)*J10</f>
        <v>-2941100</v>
      </c>
      <c r="BU489" s="40">
        <f>(J21-BJ489)*J12</f>
        <v>2390999.9999999995</v>
      </c>
      <c r="BV489" s="47"/>
      <c r="BW489" s="47"/>
      <c r="BX489" s="1"/>
      <c r="BY489" s="1"/>
      <c r="BZ489" s="1"/>
      <c r="CE489" s="4"/>
      <c r="CF489" s="5"/>
      <c r="CH489" s="1"/>
      <c r="CI489" s="1"/>
      <c r="CJ489" s="1"/>
      <c r="CK489" s="1"/>
      <c r="CL489" s="1"/>
      <c r="CM489" s="1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</row>
    <row r="490" spans="2:123" ht="21" customHeight="1" x14ac:dyDescent="0.25">
      <c r="B490" s="25">
        <f t="shared" si="110"/>
        <v>30795</v>
      </c>
      <c r="C490" s="26">
        <f t="shared" si="111"/>
        <v>41.790633608815433</v>
      </c>
      <c r="D490" s="27">
        <f t="shared" si="112"/>
        <v>379.25</v>
      </c>
      <c r="E490" s="27">
        <f t="shared" si="113"/>
        <v>9.0749999999999993</v>
      </c>
      <c r="F490" s="26">
        <f t="shared" si="114"/>
        <v>379250</v>
      </c>
      <c r="G490" s="26">
        <f t="shared" si="115"/>
        <v>907499.99999999988</v>
      </c>
      <c r="H490" s="7"/>
      <c r="I490" s="3"/>
      <c r="J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41">
        <v>30795</v>
      </c>
      <c r="AY490" s="40">
        <f t="shared" si="120"/>
        <v>41.790633608815433</v>
      </c>
      <c r="AZ490" s="40">
        <f>BI490*K36</f>
        <v>379250</v>
      </c>
      <c r="BA490" s="40"/>
      <c r="BB490" s="40"/>
      <c r="BC490" s="40">
        <f>K41*BJ490</f>
        <v>907499.99999999988</v>
      </c>
      <c r="BD490" s="40"/>
      <c r="BE490" s="40"/>
      <c r="BF490" s="40">
        <f t="shared" si="116"/>
        <v>528249.99999999988</v>
      </c>
      <c r="BG490" s="41">
        <f>(AY490=AY2636)*AX490</f>
        <v>0</v>
      </c>
      <c r="BH490" s="41">
        <f>(AY490=AY2638)*AX490</f>
        <v>0</v>
      </c>
      <c r="BI490" s="42">
        <v>379.25</v>
      </c>
      <c r="BJ490" s="42">
        <v>9.0749999999999993</v>
      </c>
      <c r="BK490" s="40">
        <f t="shared" si="117"/>
        <v>-532250</v>
      </c>
      <c r="BL490" s="41">
        <f>(BK490=BK2638)*AX490</f>
        <v>0</v>
      </c>
      <c r="BM490" s="62">
        <f>(BK490=BK2638)*AY490</f>
        <v>0</v>
      </c>
      <c r="BN490" s="62">
        <f t="shared" si="118"/>
        <v>0</v>
      </c>
      <c r="BO490" s="62">
        <f t="shared" si="119"/>
        <v>0</v>
      </c>
      <c r="BP490" s="41">
        <f>(BK490=BK2636)*AX490</f>
        <v>0</v>
      </c>
      <c r="BQ490" s="45">
        <f>(BK490=BK2636)*AY490</f>
        <v>0</v>
      </c>
      <c r="BR490" s="62">
        <f t="shared" si="121"/>
        <v>0</v>
      </c>
      <c r="BS490" s="62">
        <f t="shared" si="122"/>
        <v>0</v>
      </c>
      <c r="BT490" s="40">
        <f>(J19-BI490)*J10</f>
        <v>-2946750</v>
      </c>
      <c r="BU490" s="40">
        <f>(J21-BJ490)*J12</f>
        <v>2414500</v>
      </c>
      <c r="BV490" s="47"/>
      <c r="BW490" s="47"/>
      <c r="BX490" s="1"/>
      <c r="BY490" s="1"/>
      <c r="BZ490" s="1"/>
      <c r="CE490" s="4"/>
      <c r="CF490" s="5"/>
      <c r="CH490" s="1"/>
      <c r="CI490" s="1"/>
      <c r="CJ490" s="1"/>
      <c r="CK490" s="1"/>
      <c r="CL490" s="1"/>
      <c r="CM490" s="1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</row>
    <row r="491" spans="2:123" ht="21" customHeight="1" x14ac:dyDescent="0.25">
      <c r="B491" s="25">
        <f t="shared" si="110"/>
        <v>30802</v>
      </c>
      <c r="C491" s="26">
        <f t="shared" si="111"/>
        <v>41.902113459399331</v>
      </c>
      <c r="D491" s="27">
        <f t="shared" si="112"/>
        <v>376.7</v>
      </c>
      <c r="E491" s="27">
        <f t="shared" si="113"/>
        <v>8.99</v>
      </c>
      <c r="F491" s="26">
        <f t="shared" si="114"/>
        <v>376700</v>
      </c>
      <c r="G491" s="26">
        <f t="shared" si="115"/>
        <v>899000</v>
      </c>
      <c r="H491" s="7"/>
      <c r="I491" s="3"/>
      <c r="J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41">
        <v>30802</v>
      </c>
      <c r="AY491" s="40">
        <f t="shared" si="120"/>
        <v>41.902113459399331</v>
      </c>
      <c r="AZ491" s="40">
        <f>BI491*K36</f>
        <v>376700</v>
      </c>
      <c r="BA491" s="40"/>
      <c r="BB491" s="40"/>
      <c r="BC491" s="40">
        <f>K41*BJ491</f>
        <v>899000</v>
      </c>
      <c r="BD491" s="40"/>
      <c r="BE491" s="40"/>
      <c r="BF491" s="40">
        <f t="shared" si="116"/>
        <v>522300</v>
      </c>
      <c r="BG491" s="41">
        <f>(AY491=AY2636)*AX491</f>
        <v>0</v>
      </c>
      <c r="BH491" s="41">
        <f>(AY491=AY2638)*AX491</f>
        <v>0</v>
      </c>
      <c r="BI491" s="42">
        <v>376.7</v>
      </c>
      <c r="BJ491" s="42">
        <v>8.99</v>
      </c>
      <c r="BK491" s="40">
        <f t="shared" si="117"/>
        <v>-526300.00000000047</v>
      </c>
      <c r="BL491" s="41">
        <f>(BK491=BK2638)*AX491</f>
        <v>0</v>
      </c>
      <c r="BM491" s="62">
        <f>(BK491=BK2638)*AY491</f>
        <v>0</v>
      </c>
      <c r="BN491" s="62">
        <f t="shared" si="118"/>
        <v>0</v>
      </c>
      <c r="BO491" s="62">
        <f t="shared" si="119"/>
        <v>0</v>
      </c>
      <c r="BP491" s="41">
        <f>(BK491=BK2636)*AX491</f>
        <v>0</v>
      </c>
      <c r="BQ491" s="45">
        <f>(BK491=BK2636)*AY491</f>
        <v>0</v>
      </c>
      <c r="BR491" s="62">
        <f t="shared" si="121"/>
        <v>0</v>
      </c>
      <c r="BS491" s="62">
        <f t="shared" si="122"/>
        <v>0</v>
      </c>
      <c r="BT491" s="40">
        <f>(J19-BI491)*J10</f>
        <v>-2949300</v>
      </c>
      <c r="BU491" s="40">
        <f>(J21-BJ491)*J12</f>
        <v>2422999.9999999995</v>
      </c>
      <c r="BV491" s="47"/>
      <c r="BW491" s="47"/>
      <c r="BX491" s="1"/>
      <c r="BY491" s="1"/>
      <c r="BZ491" s="1"/>
      <c r="CE491" s="4"/>
      <c r="CF491" s="5"/>
      <c r="CH491" s="1"/>
      <c r="CI491" s="1"/>
      <c r="CJ491" s="1"/>
      <c r="CK491" s="1"/>
      <c r="CL491" s="1"/>
      <c r="CM491" s="1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</row>
    <row r="492" spans="2:123" ht="21" customHeight="1" x14ac:dyDescent="0.25">
      <c r="B492" s="25">
        <f t="shared" si="110"/>
        <v>30809</v>
      </c>
      <c r="C492" s="26">
        <f t="shared" si="111"/>
        <v>42.693409742120345</v>
      </c>
      <c r="D492" s="27">
        <f t="shared" si="112"/>
        <v>372.5</v>
      </c>
      <c r="E492" s="27">
        <f t="shared" si="113"/>
        <v>8.7249999999999996</v>
      </c>
      <c r="F492" s="26">
        <f t="shared" si="114"/>
        <v>372500</v>
      </c>
      <c r="G492" s="26">
        <f t="shared" si="115"/>
        <v>872500</v>
      </c>
      <c r="H492" s="7"/>
      <c r="I492" s="3"/>
      <c r="J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41">
        <v>30809</v>
      </c>
      <c r="AY492" s="40">
        <f t="shared" si="120"/>
        <v>42.693409742120345</v>
      </c>
      <c r="AZ492" s="40">
        <f>BI492*K36</f>
        <v>372500</v>
      </c>
      <c r="BA492" s="40"/>
      <c r="BB492" s="40"/>
      <c r="BC492" s="40">
        <f>K41*BJ492</f>
        <v>872500</v>
      </c>
      <c r="BD492" s="40"/>
      <c r="BE492" s="40"/>
      <c r="BF492" s="40">
        <f t="shared" si="116"/>
        <v>500000</v>
      </c>
      <c r="BG492" s="41">
        <f>(AY492=AY2636)*AX492</f>
        <v>0</v>
      </c>
      <c r="BH492" s="41">
        <f>(AY492=AY2638)*AX492</f>
        <v>0</v>
      </c>
      <c r="BI492" s="42">
        <v>372.5</v>
      </c>
      <c r="BJ492" s="42">
        <v>8.7249999999999996</v>
      </c>
      <c r="BK492" s="40">
        <f t="shared" si="117"/>
        <v>-504000.00000000047</v>
      </c>
      <c r="BL492" s="41">
        <f>(BK492=BK2638)*AX492</f>
        <v>0</v>
      </c>
      <c r="BM492" s="62">
        <f>(BK492=BK2638)*AY492</f>
        <v>0</v>
      </c>
      <c r="BN492" s="62">
        <f t="shared" si="118"/>
        <v>0</v>
      </c>
      <c r="BO492" s="62">
        <f t="shared" si="119"/>
        <v>0</v>
      </c>
      <c r="BP492" s="41">
        <f>(BK492=BK2636)*AX492</f>
        <v>0</v>
      </c>
      <c r="BQ492" s="45">
        <f>(BK492=BK2636)*AY492</f>
        <v>0</v>
      </c>
      <c r="BR492" s="62">
        <v>0</v>
      </c>
      <c r="BS492" s="62">
        <v>0</v>
      </c>
      <c r="BT492" s="40">
        <f>(J19-BI492)*J10</f>
        <v>-2953500</v>
      </c>
      <c r="BU492" s="40">
        <f>(J21-BJ492)*J12</f>
        <v>2449499.9999999995</v>
      </c>
      <c r="BV492" s="47"/>
      <c r="BW492" s="47"/>
      <c r="BX492" s="1"/>
      <c r="BY492" s="1"/>
      <c r="BZ492" s="1"/>
      <c r="CE492" s="4"/>
      <c r="CF492" s="5"/>
      <c r="CH492" s="1"/>
      <c r="CI492" s="1"/>
      <c r="CJ492" s="1"/>
      <c r="CK492" s="1"/>
      <c r="CL492" s="1"/>
      <c r="CM492" s="1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</row>
    <row r="493" spans="2:123" ht="21" customHeight="1" x14ac:dyDescent="0.25">
      <c r="B493" s="25">
        <f t="shared" si="110"/>
        <v>30816</v>
      </c>
      <c r="C493" s="26">
        <f t="shared" si="111"/>
        <v>41.779755283648498</v>
      </c>
      <c r="D493" s="27">
        <f t="shared" si="112"/>
        <v>375.6</v>
      </c>
      <c r="E493" s="27">
        <f t="shared" si="113"/>
        <v>8.99</v>
      </c>
      <c r="F493" s="26">
        <f t="shared" si="114"/>
        <v>375600</v>
      </c>
      <c r="G493" s="26">
        <f t="shared" si="115"/>
        <v>899000</v>
      </c>
      <c r="H493" s="7"/>
      <c r="I493" s="3"/>
      <c r="J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41">
        <v>30816</v>
      </c>
      <c r="AY493" s="40">
        <f t="shared" si="120"/>
        <v>41.779755283648498</v>
      </c>
      <c r="AZ493" s="40">
        <f>BI493*K36</f>
        <v>375600</v>
      </c>
      <c r="BA493" s="40"/>
      <c r="BB493" s="40"/>
      <c r="BC493" s="40">
        <f>K41*BJ493</f>
        <v>899000</v>
      </c>
      <c r="BD493" s="40"/>
      <c r="BE493" s="40"/>
      <c r="BF493" s="40">
        <f t="shared" si="116"/>
        <v>523400</v>
      </c>
      <c r="BG493" s="41">
        <f>(AY493=AY2636)*AX493</f>
        <v>0</v>
      </c>
      <c r="BH493" s="41">
        <f>(AY493=AY2638)*AX493</f>
        <v>0</v>
      </c>
      <c r="BI493" s="42">
        <v>375.6</v>
      </c>
      <c r="BJ493" s="42">
        <v>8.99</v>
      </c>
      <c r="BK493" s="40">
        <f t="shared" si="117"/>
        <v>-527400.00000000047</v>
      </c>
      <c r="BL493" s="41">
        <f>(BK493=BK2638)*AX493</f>
        <v>0</v>
      </c>
      <c r="BM493" s="62">
        <f>(BK493=BK2638)*AY493</f>
        <v>0</v>
      </c>
      <c r="BN493" s="62">
        <f t="shared" si="118"/>
        <v>0</v>
      </c>
      <c r="BO493" s="62">
        <f t="shared" si="119"/>
        <v>0</v>
      </c>
      <c r="BP493" s="41">
        <f>(BK493=BK2636)*AX493</f>
        <v>0</v>
      </c>
      <c r="BQ493" s="45">
        <f>(BK493=BK2636)*AY493</f>
        <v>0</v>
      </c>
      <c r="BR493" s="62">
        <f t="shared" ref="BR493:BR524" si="123">(BQ493&gt;0)*BI493</f>
        <v>0</v>
      </c>
      <c r="BS493" s="62">
        <f t="shared" ref="BS493:BS524" si="124">(BQ493&gt;0)*BJ493</f>
        <v>0</v>
      </c>
      <c r="BT493" s="40">
        <f>(J19-BI493)*J10</f>
        <v>-2950400</v>
      </c>
      <c r="BU493" s="40">
        <f>(J21-BJ493)*J12</f>
        <v>2422999.9999999995</v>
      </c>
      <c r="BV493" s="47"/>
      <c r="BW493" s="47"/>
      <c r="BX493" s="1"/>
      <c r="BY493" s="1"/>
      <c r="BZ493" s="1"/>
      <c r="CE493" s="4"/>
      <c r="CF493" s="5"/>
      <c r="CH493" s="1"/>
      <c r="CI493" s="1"/>
      <c r="CJ493" s="1"/>
      <c r="CK493" s="1"/>
      <c r="CL493" s="1"/>
      <c r="CM493" s="1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</row>
    <row r="494" spans="2:123" ht="21" customHeight="1" x14ac:dyDescent="0.25">
      <c r="B494" s="25">
        <f t="shared" si="110"/>
        <v>30823</v>
      </c>
      <c r="C494" s="26">
        <f t="shared" si="111"/>
        <v>41.580086580086579</v>
      </c>
      <c r="D494" s="27">
        <f t="shared" si="112"/>
        <v>384.2</v>
      </c>
      <c r="E494" s="27">
        <f t="shared" si="113"/>
        <v>9.24</v>
      </c>
      <c r="F494" s="26">
        <f t="shared" si="114"/>
        <v>384200</v>
      </c>
      <c r="G494" s="26">
        <f t="shared" si="115"/>
        <v>924000</v>
      </c>
      <c r="H494" s="7"/>
      <c r="I494" s="3"/>
      <c r="J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41">
        <v>30823</v>
      </c>
      <c r="AY494" s="40">
        <f t="shared" si="120"/>
        <v>41.580086580086579</v>
      </c>
      <c r="AZ494" s="40">
        <f>BI494*K36</f>
        <v>384200</v>
      </c>
      <c r="BA494" s="40"/>
      <c r="BB494" s="40"/>
      <c r="BC494" s="40">
        <f>K41*BJ494</f>
        <v>924000</v>
      </c>
      <c r="BD494" s="40"/>
      <c r="BE494" s="40"/>
      <c r="BF494" s="40">
        <f t="shared" si="116"/>
        <v>539800</v>
      </c>
      <c r="BG494" s="41">
        <f>(AY494=AY2636)*AX494</f>
        <v>0</v>
      </c>
      <c r="BH494" s="41">
        <f>(AY494=AY2638)*AX494</f>
        <v>0</v>
      </c>
      <c r="BI494" s="42">
        <v>384.2</v>
      </c>
      <c r="BJ494" s="42">
        <v>9.24</v>
      </c>
      <c r="BK494" s="40">
        <f t="shared" si="117"/>
        <v>-543800.00000000047</v>
      </c>
      <c r="BL494" s="41">
        <f>(BK494=BK2638)*AX494</f>
        <v>0</v>
      </c>
      <c r="BM494" s="62">
        <f>(BK494=BK2638)*AY494</f>
        <v>0</v>
      </c>
      <c r="BN494" s="62">
        <f t="shared" si="118"/>
        <v>0</v>
      </c>
      <c r="BO494" s="62">
        <f t="shared" si="119"/>
        <v>0</v>
      </c>
      <c r="BP494" s="41">
        <f>(BK494=BK2636)*AX494</f>
        <v>0</v>
      </c>
      <c r="BQ494" s="45">
        <f>(BK494=BK2636)*AY494</f>
        <v>0</v>
      </c>
      <c r="BR494" s="62">
        <f t="shared" si="123"/>
        <v>0</v>
      </c>
      <c r="BS494" s="62">
        <f t="shared" si="124"/>
        <v>0</v>
      </c>
      <c r="BT494" s="40">
        <f>(J19-BI494)*J10</f>
        <v>-2941800</v>
      </c>
      <c r="BU494" s="40">
        <f>(J21-BJ494)*J12</f>
        <v>2397999.9999999995</v>
      </c>
      <c r="BV494" s="47"/>
      <c r="BW494" s="47"/>
      <c r="BX494" s="1"/>
      <c r="BY494" s="1"/>
      <c r="BZ494" s="1"/>
      <c r="CE494" s="4"/>
      <c r="CF494" s="5"/>
      <c r="CH494" s="1"/>
      <c r="CI494" s="1"/>
      <c r="CJ494" s="1"/>
      <c r="CK494" s="1"/>
      <c r="CL494" s="1"/>
      <c r="CM494" s="1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</row>
    <row r="495" spans="2:123" ht="21" customHeight="1" x14ac:dyDescent="0.25">
      <c r="B495" s="25">
        <f t="shared" si="110"/>
        <v>30830</v>
      </c>
      <c r="C495" s="26">
        <f t="shared" si="111"/>
        <v>41.688724192694544</v>
      </c>
      <c r="D495" s="27">
        <f t="shared" si="112"/>
        <v>393.75</v>
      </c>
      <c r="E495" s="27">
        <f t="shared" si="113"/>
        <v>9.4450000000000003</v>
      </c>
      <c r="F495" s="26">
        <f t="shared" si="114"/>
        <v>393750</v>
      </c>
      <c r="G495" s="26">
        <f t="shared" si="115"/>
        <v>944500</v>
      </c>
      <c r="H495" s="7"/>
      <c r="I495" s="3"/>
      <c r="J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41">
        <v>30830</v>
      </c>
      <c r="AY495" s="40">
        <f t="shared" si="120"/>
        <v>41.688724192694544</v>
      </c>
      <c r="AZ495" s="40">
        <f>BI495*K36</f>
        <v>393750</v>
      </c>
      <c r="BA495" s="40"/>
      <c r="BB495" s="40"/>
      <c r="BC495" s="40">
        <f>K41*BJ495</f>
        <v>944500</v>
      </c>
      <c r="BD495" s="40"/>
      <c r="BE495" s="40"/>
      <c r="BF495" s="40">
        <f t="shared" si="116"/>
        <v>550750</v>
      </c>
      <c r="BG495" s="41">
        <f>(AY495=AY2636)*AX495</f>
        <v>0</v>
      </c>
      <c r="BH495" s="41">
        <f>(AY495=AY2638)*AX495</f>
        <v>0</v>
      </c>
      <c r="BI495" s="42">
        <v>393.75</v>
      </c>
      <c r="BJ495" s="42">
        <v>9.4450000000000003</v>
      </c>
      <c r="BK495" s="40">
        <f t="shared" si="117"/>
        <v>-554750</v>
      </c>
      <c r="BL495" s="41">
        <f>(BK495=BK2638)*AX495</f>
        <v>0</v>
      </c>
      <c r="BM495" s="62">
        <f>(BK495=BK2638)*AY495</f>
        <v>0</v>
      </c>
      <c r="BN495" s="62">
        <f t="shared" si="118"/>
        <v>0</v>
      </c>
      <c r="BO495" s="62">
        <f t="shared" si="119"/>
        <v>0</v>
      </c>
      <c r="BP495" s="41">
        <f>(BK495=BK2636)*AX495</f>
        <v>0</v>
      </c>
      <c r="BQ495" s="45">
        <f>(BK495=BK2636)*AY495</f>
        <v>0</v>
      </c>
      <c r="BR495" s="62">
        <f t="shared" si="123"/>
        <v>0</v>
      </c>
      <c r="BS495" s="62">
        <f t="shared" si="124"/>
        <v>0</v>
      </c>
      <c r="BT495" s="40">
        <f>(J19-BI495)*J10</f>
        <v>-2932250</v>
      </c>
      <c r="BU495" s="40">
        <f>(J21-BJ495)*J12</f>
        <v>2377500</v>
      </c>
      <c r="BV495" s="47"/>
      <c r="BW495" s="47"/>
      <c r="BX495" s="1"/>
      <c r="BY495" s="1"/>
      <c r="BZ495" s="1"/>
      <c r="CE495" s="4"/>
      <c r="CF495" s="5"/>
      <c r="CH495" s="1"/>
      <c r="CI495" s="1"/>
      <c r="CJ495" s="1"/>
      <c r="CK495" s="1"/>
      <c r="CL495" s="1"/>
      <c r="CM495" s="1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</row>
    <row r="496" spans="2:123" ht="21" customHeight="1" x14ac:dyDescent="0.25">
      <c r="B496" s="25">
        <f t="shared" si="110"/>
        <v>30837</v>
      </c>
      <c r="C496" s="26">
        <f t="shared" si="111"/>
        <v>42.440901594282572</v>
      </c>
      <c r="D496" s="27">
        <f t="shared" si="112"/>
        <v>386</v>
      </c>
      <c r="E496" s="27">
        <f t="shared" si="113"/>
        <v>9.0950000000000006</v>
      </c>
      <c r="F496" s="26">
        <f t="shared" si="114"/>
        <v>386000</v>
      </c>
      <c r="G496" s="26">
        <f t="shared" si="115"/>
        <v>909500.00000000012</v>
      </c>
      <c r="H496" s="7"/>
      <c r="I496" s="3"/>
      <c r="J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41">
        <v>30837</v>
      </c>
      <c r="AY496" s="40">
        <f t="shared" si="120"/>
        <v>42.440901594282572</v>
      </c>
      <c r="AZ496" s="40">
        <f>BI496*K36</f>
        <v>386000</v>
      </c>
      <c r="BA496" s="40"/>
      <c r="BB496" s="40"/>
      <c r="BC496" s="40">
        <f>K41*BJ496</f>
        <v>909500.00000000012</v>
      </c>
      <c r="BD496" s="40"/>
      <c r="BE496" s="40"/>
      <c r="BF496" s="40">
        <f t="shared" si="116"/>
        <v>523500.00000000012</v>
      </c>
      <c r="BG496" s="41">
        <f>(AY496=AY2636)*AX496</f>
        <v>0</v>
      </c>
      <c r="BH496" s="41">
        <f>(AY496=AY2638)*AX496</f>
        <v>0</v>
      </c>
      <c r="BI496" s="42">
        <v>386</v>
      </c>
      <c r="BJ496" s="42">
        <v>9.0950000000000006</v>
      </c>
      <c r="BK496" s="40">
        <f t="shared" si="117"/>
        <v>-527500</v>
      </c>
      <c r="BL496" s="41">
        <f>(BK496=BK2638)*AX496</f>
        <v>0</v>
      </c>
      <c r="BM496" s="62">
        <f>(BK496=BK2638)*AY496</f>
        <v>0</v>
      </c>
      <c r="BN496" s="62">
        <f t="shared" si="118"/>
        <v>0</v>
      </c>
      <c r="BO496" s="62">
        <f t="shared" si="119"/>
        <v>0</v>
      </c>
      <c r="BP496" s="41">
        <f>(BK496=BK2636)*AX496</f>
        <v>0</v>
      </c>
      <c r="BQ496" s="45">
        <f>(BK496=BK2636)*AY496</f>
        <v>0</v>
      </c>
      <c r="BR496" s="62">
        <f t="shared" si="123"/>
        <v>0</v>
      </c>
      <c r="BS496" s="62">
        <f t="shared" si="124"/>
        <v>0</v>
      </c>
      <c r="BT496" s="40">
        <f>(J19-BI496)*J10</f>
        <v>-2940000</v>
      </c>
      <c r="BU496" s="40">
        <f>(J21-BJ496)*J12</f>
        <v>2412500</v>
      </c>
      <c r="BV496" s="47"/>
      <c r="BW496" s="47"/>
      <c r="BX496" s="1"/>
      <c r="BY496" s="1"/>
      <c r="BZ496" s="1"/>
      <c r="CE496" s="4"/>
      <c r="CF496" s="5"/>
      <c r="CH496" s="1"/>
      <c r="CI496" s="1"/>
      <c r="CJ496" s="1"/>
      <c r="CK496" s="1"/>
      <c r="CL496" s="1"/>
      <c r="CM496" s="1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</row>
    <row r="497" spans="2:123" ht="21" customHeight="1" x14ac:dyDescent="0.25">
      <c r="B497" s="25">
        <f t="shared" si="110"/>
        <v>30844</v>
      </c>
      <c r="C497" s="26">
        <f t="shared" si="111"/>
        <v>43.421828908554573</v>
      </c>
      <c r="D497" s="27">
        <f t="shared" si="112"/>
        <v>368</v>
      </c>
      <c r="E497" s="27">
        <f t="shared" si="113"/>
        <v>8.4749999999999996</v>
      </c>
      <c r="F497" s="26">
        <f t="shared" si="114"/>
        <v>368000</v>
      </c>
      <c r="G497" s="26">
        <f t="shared" si="115"/>
        <v>847500</v>
      </c>
      <c r="H497" s="7"/>
      <c r="I497" s="3"/>
      <c r="J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41">
        <v>30844</v>
      </c>
      <c r="AY497" s="40">
        <f t="shared" si="120"/>
        <v>43.421828908554573</v>
      </c>
      <c r="AZ497" s="40">
        <f>BI497*K36</f>
        <v>368000</v>
      </c>
      <c r="BA497" s="40"/>
      <c r="BB497" s="40"/>
      <c r="BC497" s="40">
        <f>K41*BJ497</f>
        <v>847500</v>
      </c>
      <c r="BD497" s="40"/>
      <c r="BE497" s="40"/>
      <c r="BF497" s="40">
        <f t="shared" si="116"/>
        <v>479500</v>
      </c>
      <c r="BG497" s="41">
        <f>(AY497=AY2636)*AX497</f>
        <v>0</v>
      </c>
      <c r="BH497" s="41">
        <f>(AY497=AY2638)*AX497</f>
        <v>0</v>
      </c>
      <c r="BI497" s="42">
        <v>368</v>
      </c>
      <c r="BJ497" s="42">
        <v>8.4749999999999996</v>
      </c>
      <c r="BK497" s="40">
        <f t="shared" si="117"/>
        <v>-483500.00000000047</v>
      </c>
      <c r="BL497" s="41">
        <f>(BK497=BK2638)*AX497</f>
        <v>0</v>
      </c>
      <c r="BM497" s="62">
        <f>(BK497=BK2638)*AY497</f>
        <v>0</v>
      </c>
      <c r="BN497" s="62">
        <f t="shared" si="118"/>
        <v>0</v>
      </c>
      <c r="BO497" s="62">
        <f t="shared" si="119"/>
        <v>0</v>
      </c>
      <c r="BP497" s="41">
        <f>(BK497=BK2636)*AX497</f>
        <v>0</v>
      </c>
      <c r="BQ497" s="45">
        <f>(BK497=BK2636)*AY497</f>
        <v>0</v>
      </c>
      <c r="BR497" s="62">
        <f t="shared" si="123"/>
        <v>0</v>
      </c>
      <c r="BS497" s="62">
        <f t="shared" si="124"/>
        <v>0</v>
      </c>
      <c r="BT497" s="40">
        <f>(J19-BI497)*J10</f>
        <v>-2958000</v>
      </c>
      <c r="BU497" s="40">
        <f>(J21-BJ497)*J12</f>
        <v>2474499.9999999995</v>
      </c>
      <c r="BV497" s="47"/>
      <c r="BW497" s="47"/>
      <c r="BX497" s="1"/>
      <c r="BY497" s="1"/>
      <c r="BZ497" s="1"/>
      <c r="CE497" s="4"/>
      <c r="CF497" s="5"/>
      <c r="CH497" s="1"/>
      <c r="CI497" s="1"/>
      <c r="CJ497" s="1"/>
      <c r="CK497" s="1"/>
      <c r="CL497" s="1"/>
      <c r="CM497" s="1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</row>
    <row r="498" spans="2:123" ht="21" customHeight="1" x14ac:dyDescent="0.25">
      <c r="B498" s="25">
        <f t="shared" si="110"/>
        <v>30851</v>
      </c>
      <c r="C498" s="26">
        <f t="shared" si="111"/>
        <v>43.416473317865432</v>
      </c>
      <c r="D498" s="27">
        <f t="shared" si="112"/>
        <v>374.25</v>
      </c>
      <c r="E498" s="27">
        <f t="shared" si="113"/>
        <v>8.6199999999999992</v>
      </c>
      <c r="F498" s="26">
        <f t="shared" si="114"/>
        <v>374250</v>
      </c>
      <c r="G498" s="26">
        <f t="shared" si="115"/>
        <v>861999.99999999988</v>
      </c>
      <c r="H498" s="7"/>
      <c r="I498" s="3"/>
      <c r="J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41">
        <v>30851</v>
      </c>
      <c r="AY498" s="40">
        <f t="shared" si="120"/>
        <v>43.416473317865432</v>
      </c>
      <c r="AZ498" s="40">
        <f>BI498*K36</f>
        <v>374250</v>
      </c>
      <c r="BA498" s="40"/>
      <c r="BB498" s="40"/>
      <c r="BC498" s="40">
        <f>K41*BJ498</f>
        <v>861999.99999999988</v>
      </c>
      <c r="BD498" s="40"/>
      <c r="BE498" s="40"/>
      <c r="BF498" s="40">
        <f t="shared" si="116"/>
        <v>487749.99999999988</v>
      </c>
      <c r="BG498" s="41">
        <f>(AY498=AY2636)*AX498</f>
        <v>0</v>
      </c>
      <c r="BH498" s="41">
        <f>(AY498=AY2638)*AX498</f>
        <v>0</v>
      </c>
      <c r="BI498" s="42">
        <v>374.25</v>
      </c>
      <c r="BJ498" s="42">
        <v>8.6199999999999992</v>
      </c>
      <c r="BK498" s="40">
        <f t="shared" si="117"/>
        <v>-491750</v>
      </c>
      <c r="BL498" s="41">
        <f>(BK498=BK2638)*AX498</f>
        <v>0</v>
      </c>
      <c r="BM498" s="62">
        <f>(BK498=BK2638)*AY498</f>
        <v>0</v>
      </c>
      <c r="BN498" s="62">
        <f t="shared" si="118"/>
        <v>0</v>
      </c>
      <c r="BO498" s="62">
        <f t="shared" si="119"/>
        <v>0</v>
      </c>
      <c r="BP498" s="41">
        <f>(BK498=BK2636)*AX498</f>
        <v>0</v>
      </c>
      <c r="BQ498" s="45">
        <f>(BK498=BK2636)*AY498</f>
        <v>0</v>
      </c>
      <c r="BR498" s="62">
        <f t="shared" si="123"/>
        <v>0</v>
      </c>
      <c r="BS498" s="62">
        <f t="shared" si="124"/>
        <v>0</v>
      </c>
      <c r="BT498" s="40">
        <f>(J19-BI498)*J10</f>
        <v>-2951750</v>
      </c>
      <c r="BU498" s="40">
        <f>(J21-BJ498)*J12</f>
        <v>2460000</v>
      </c>
      <c r="BV498" s="47"/>
      <c r="BW498" s="47"/>
      <c r="BX498" s="1"/>
      <c r="BY498" s="1"/>
      <c r="BZ498" s="1"/>
      <c r="CE498" s="4"/>
      <c r="CF498" s="5"/>
      <c r="CH498" s="1"/>
      <c r="CI498" s="1"/>
      <c r="CJ498" s="1"/>
      <c r="CK498" s="1"/>
      <c r="CL498" s="1"/>
      <c r="CM498" s="1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</row>
    <row r="499" spans="2:123" ht="21" customHeight="1" x14ac:dyDescent="0.25">
      <c r="B499" s="25">
        <f t="shared" si="110"/>
        <v>30858</v>
      </c>
      <c r="C499" s="26">
        <f t="shared" si="111"/>
        <v>44.516706443914082</v>
      </c>
      <c r="D499" s="27">
        <f t="shared" si="112"/>
        <v>373.05</v>
      </c>
      <c r="E499" s="27">
        <f t="shared" si="113"/>
        <v>8.3800000000000008</v>
      </c>
      <c r="F499" s="26">
        <f t="shared" si="114"/>
        <v>373050</v>
      </c>
      <c r="G499" s="26">
        <f t="shared" si="115"/>
        <v>838000.00000000012</v>
      </c>
      <c r="H499" s="7"/>
      <c r="I499" s="3"/>
      <c r="J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41">
        <v>30858</v>
      </c>
      <c r="AY499" s="40">
        <f t="shared" si="120"/>
        <v>44.516706443914082</v>
      </c>
      <c r="AZ499" s="40">
        <f>BI499*K36</f>
        <v>373050</v>
      </c>
      <c r="BA499" s="40"/>
      <c r="BB499" s="40"/>
      <c r="BC499" s="40">
        <f>K41*BJ499</f>
        <v>838000.00000000012</v>
      </c>
      <c r="BD499" s="40"/>
      <c r="BE499" s="40"/>
      <c r="BF499" s="40">
        <f t="shared" si="116"/>
        <v>464950.00000000012</v>
      </c>
      <c r="BG499" s="41">
        <f>(AY499=AY2636)*AX499</f>
        <v>0</v>
      </c>
      <c r="BH499" s="41">
        <f>(AY499=AY2638)*AX499</f>
        <v>0</v>
      </c>
      <c r="BI499" s="42">
        <v>373.05</v>
      </c>
      <c r="BJ499" s="42">
        <v>8.3800000000000008</v>
      </c>
      <c r="BK499" s="40">
        <f t="shared" si="117"/>
        <v>-468950.00000000047</v>
      </c>
      <c r="BL499" s="41">
        <f>(BK499=BK2638)*AX499</f>
        <v>0</v>
      </c>
      <c r="BM499" s="62">
        <f>(BK499=BK2638)*AY499</f>
        <v>0</v>
      </c>
      <c r="BN499" s="62">
        <f t="shared" si="118"/>
        <v>0</v>
      </c>
      <c r="BO499" s="62">
        <f t="shared" si="119"/>
        <v>0</v>
      </c>
      <c r="BP499" s="41">
        <f>(BK499=BK2636)*AX499</f>
        <v>0</v>
      </c>
      <c r="BQ499" s="45">
        <f>(BK499=BK2636)*AY499</f>
        <v>0</v>
      </c>
      <c r="BR499" s="62">
        <f t="shared" si="123"/>
        <v>0</v>
      </c>
      <c r="BS499" s="62">
        <f t="shared" si="124"/>
        <v>0</v>
      </c>
      <c r="BT499" s="40">
        <f>(J19-BI499)*J10</f>
        <v>-2952950</v>
      </c>
      <c r="BU499" s="40">
        <f>(J21-BJ499)*J12</f>
        <v>2483999.9999999995</v>
      </c>
      <c r="BV499" s="47"/>
      <c r="BW499" s="47"/>
      <c r="BX499" s="1"/>
      <c r="BY499" s="1"/>
      <c r="BZ499" s="1"/>
      <c r="CE499" s="4"/>
      <c r="CF499" s="5"/>
      <c r="CH499" s="1"/>
      <c r="CI499" s="1"/>
      <c r="CJ499" s="1"/>
      <c r="CK499" s="1"/>
      <c r="CL499" s="1"/>
      <c r="CM499" s="1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</row>
    <row r="500" spans="2:123" ht="21" customHeight="1" x14ac:dyDescent="0.25">
      <c r="B500" s="25">
        <f t="shared" si="110"/>
        <v>30865</v>
      </c>
      <c r="C500" s="26">
        <f t="shared" si="111"/>
        <v>47.225935828877006</v>
      </c>
      <c r="D500" s="27">
        <f t="shared" si="112"/>
        <v>353.25</v>
      </c>
      <c r="E500" s="27">
        <f t="shared" si="113"/>
        <v>7.48</v>
      </c>
      <c r="F500" s="26">
        <f t="shared" si="114"/>
        <v>353250</v>
      </c>
      <c r="G500" s="26">
        <f t="shared" si="115"/>
        <v>748000</v>
      </c>
      <c r="H500" s="7"/>
      <c r="I500" s="3"/>
      <c r="J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41">
        <v>30865</v>
      </c>
      <c r="AY500" s="40">
        <f t="shared" si="120"/>
        <v>47.225935828877006</v>
      </c>
      <c r="AZ500" s="40">
        <f>BI500*K36</f>
        <v>353250</v>
      </c>
      <c r="BA500" s="40"/>
      <c r="BB500" s="40"/>
      <c r="BC500" s="40">
        <f>K41*BJ500</f>
        <v>748000</v>
      </c>
      <c r="BD500" s="40"/>
      <c r="BE500" s="40"/>
      <c r="BF500" s="40">
        <f t="shared" si="116"/>
        <v>394750</v>
      </c>
      <c r="BG500" s="41">
        <f>(AY500=AY2636)*AX500</f>
        <v>0</v>
      </c>
      <c r="BH500" s="41">
        <f>(AY500=AY2638)*AX500</f>
        <v>0</v>
      </c>
      <c r="BI500" s="42">
        <v>353.25</v>
      </c>
      <c r="BJ500" s="42">
        <v>7.48</v>
      </c>
      <c r="BK500" s="40">
        <f t="shared" si="117"/>
        <v>-398750</v>
      </c>
      <c r="BL500" s="41">
        <f>(BK500=BK2638)*AX500</f>
        <v>0</v>
      </c>
      <c r="BM500" s="62">
        <f>(BK500=BK2638)*AY500</f>
        <v>0</v>
      </c>
      <c r="BN500" s="62">
        <f t="shared" si="118"/>
        <v>0</v>
      </c>
      <c r="BO500" s="62">
        <f t="shared" si="119"/>
        <v>0</v>
      </c>
      <c r="BP500" s="41">
        <f>(BK500=BK2636)*AX500</f>
        <v>0</v>
      </c>
      <c r="BQ500" s="45">
        <f>(BK500=BK2636)*AY500</f>
        <v>0</v>
      </c>
      <c r="BR500" s="62">
        <f t="shared" si="123"/>
        <v>0</v>
      </c>
      <c r="BS500" s="62">
        <f t="shared" si="124"/>
        <v>0</v>
      </c>
      <c r="BT500" s="40">
        <f>(J19-BI500)*J10</f>
        <v>-2972750</v>
      </c>
      <c r="BU500" s="40">
        <f>(J21-BJ500)*J12</f>
        <v>2574000</v>
      </c>
      <c r="BV500" s="47"/>
      <c r="BW500" s="47"/>
      <c r="BX500" s="1"/>
      <c r="BY500" s="1"/>
      <c r="BZ500" s="1"/>
      <c r="CE500" s="4"/>
      <c r="CF500" s="5"/>
      <c r="CH500" s="1"/>
      <c r="CI500" s="1"/>
      <c r="CJ500" s="1"/>
      <c r="CK500" s="1"/>
      <c r="CL500" s="1"/>
      <c r="CM500" s="1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</row>
    <row r="501" spans="2:123" ht="21" customHeight="1" x14ac:dyDescent="0.25">
      <c r="B501" s="25">
        <f t="shared" si="110"/>
        <v>30872</v>
      </c>
      <c r="C501" s="26">
        <f t="shared" si="111"/>
        <v>46.122994652406412</v>
      </c>
      <c r="D501" s="27">
        <f t="shared" si="112"/>
        <v>345</v>
      </c>
      <c r="E501" s="27">
        <f t="shared" si="113"/>
        <v>7.48</v>
      </c>
      <c r="F501" s="26">
        <f t="shared" si="114"/>
        <v>345000</v>
      </c>
      <c r="G501" s="26">
        <f t="shared" si="115"/>
        <v>748000</v>
      </c>
      <c r="H501" s="7"/>
      <c r="I501" s="3"/>
      <c r="J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41">
        <v>30872</v>
      </c>
      <c r="AY501" s="40">
        <f t="shared" si="120"/>
        <v>46.122994652406412</v>
      </c>
      <c r="AZ501" s="40">
        <f>BI501*K36</f>
        <v>345000</v>
      </c>
      <c r="BA501" s="40"/>
      <c r="BB501" s="40"/>
      <c r="BC501" s="40">
        <f>K41*BJ501</f>
        <v>748000</v>
      </c>
      <c r="BD501" s="40"/>
      <c r="BE501" s="40"/>
      <c r="BF501" s="40">
        <f t="shared" si="116"/>
        <v>403000</v>
      </c>
      <c r="BG501" s="41">
        <f>(AY501=AY2636)*AX501</f>
        <v>0</v>
      </c>
      <c r="BH501" s="41">
        <f>(AY501=AY2638)*AX501</f>
        <v>0</v>
      </c>
      <c r="BI501" s="42">
        <v>345</v>
      </c>
      <c r="BJ501" s="42">
        <v>7.48</v>
      </c>
      <c r="BK501" s="40">
        <f t="shared" si="117"/>
        <v>-407000</v>
      </c>
      <c r="BL501" s="41">
        <f>(BK501=BK2638)*AX501</f>
        <v>0</v>
      </c>
      <c r="BM501" s="62">
        <f>(BK501=BK2638)*AY501</f>
        <v>0</v>
      </c>
      <c r="BN501" s="62">
        <f t="shared" si="118"/>
        <v>0</v>
      </c>
      <c r="BO501" s="62">
        <f t="shared" si="119"/>
        <v>0</v>
      </c>
      <c r="BP501" s="41">
        <f>(BK501=BK2636)*AX501</f>
        <v>0</v>
      </c>
      <c r="BQ501" s="45">
        <f>(BK501=BK2636)*AY501</f>
        <v>0</v>
      </c>
      <c r="BR501" s="62">
        <f t="shared" si="123"/>
        <v>0</v>
      </c>
      <c r="BS501" s="62">
        <f t="shared" si="124"/>
        <v>0</v>
      </c>
      <c r="BT501" s="40">
        <f>(J19-BI501)*J10</f>
        <v>-2981000</v>
      </c>
      <c r="BU501" s="40">
        <f>(J21-BJ501)*J12</f>
        <v>2574000</v>
      </c>
      <c r="BV501" s="47"/>
      <c r="BW501" s="47"/>
      <c r="BX501" s="1"/>
      <c r="BY501" s="1"/>
      <c r="BZ501" s="1"/>
      <c r="CE501" s="4"/>
      <c r="CF501" s="5"/>
      <c r="CH501" s="1"/>
      <c r="CI501" s="1"/>
      <c r="CJ501" s="1"/>
      <c r="CK501" s="1"/>
      <c r="CL501" s="1"/>
      <c r="CM501" s="1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</row>
    <row r="502" spans="2:123" ht="21" customHeight="1" x14ac:dyDescent="0.25">
      <c r="B502" s="25">
        <f t="shared" si="110"/>
        <v>30879</v>
      </c>
      <c r="C502" s="26">
        <f t="shared" si="111"/>
        <v>46.978021978021978</v>
      </c>
      <c r="D502" s="27">
        <f t="shared" si="112"/>
        <v>342</v>
      </c>
      <c r="E502" s="27">
        <f t="shared" si="113"/>
        <v>7.28</v>
      </c>
      <c r="F502" s="26">
        <f t="shared" si="114"/>
        <v>342000</v>
      </c>
      <c r="G502" s="26">
        <f t="shared" si="115"/>
        <v>728000</v>
      </c>
      <c r="H502" s="7"/>
      <c r="I502" s="3"/>
      <c r="J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41">
        <v>30879</v>
      </c>
      <c r="AY502" s="40">
        <f t="shared" si="120"/>
        <v>46.978021978021978</v>
      </c>
      <c r="AZ502" s="40">
        <f>BI502*K36</f>
        <v>342000</v>
      </c>
      <c r="BA502" s="40"/>
      <c r="BB502" s="40"/>
      <c r="BC502" s="40">
        <f>K41*BJ502</f>
        <v>728000</v>
      </c>
      <c r="BD502" s="40"/>
      <c r="BE502" s="40"/>
      <c r="BF502" s="40">
        <f t="shared" si="116"/>
        <v>386000</v>
      </c>
      <c r="BG502" s="41">
        <f>(AY502=AY2636)*AX502</f>
        <v>0</v>
      </c>
      <c r="BH502" s="41">
        <f>(AY502=AY2638)*AX502</f>
        <v>0</v>
      </c>
      <c r="BI502" s="42">
        <v>342</v>
      </c>
      <c r="BJ502" s="42">
        <v>7.28</v>
      </c>
      <c r="BK502" s="40">
        <f t="shared" si="117"/>
        <v>-390000</v>
      </c>
      <c r="BL502" s="41">
        <f>(BK502=BK2638)*AX502</f>
        <v>0</v>
      </c>
      <c r="BM502" s="62">
        <f>(BK502=BK2638)*AY502</f>
        <v>0</v>
      </c>
      <c r="BN502" s="62">
        <f t="shared" si="118"/>
        <v>0</v>
      </c>
      <c r="BO502" s="62">
        <f t="shared" si="119"/>
        <v>0</v>
      </c>
      <c r="BP502" s="41">
        <f>(BK502=BK2636)*AX502</f>
        <v>0</v>
      </c>
      <c r="BQ502" s="45">
        <f>(BK502=BK2636)*AY502</f>
        <v>0</v>
      </c>
      <c r="BR502" s="62">
        <f t="shared" si="123"/>
        <v>0</v>
      </c>
      <c r="BS502" s="62">
        <f t="shared" si="124"/>
        <v>0</v>
      </c>
      <c r="BT502" s="40">
        <f>(J19-BI502)*J10</f>
        <v>-2984000</v>
      </c>
      <c r="BU502" s="40">
        <f>(J21-BJ502)*J12</f>
        <v>2594000</v>
      </c>
      <c r="BV502" s="47"/>
      <c r="BW502" s="47"/>
      <c r="BX502" s="1"/>
      <c r="BY502" s="1"/>
      <c r="BZ502" s="1"/>
      <c r="CE502" s="4"/>
      <c r="CF502" s="5"/>
      <c r="CH502" s="1"/>
      <c r="CI502" s="1"/>
      <c r="CJ502" s="1"/>
      <c r="CK502" s="1"/>
      <c r="CL502" s="1"/>
      <c r="CM502" s="1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</row>
    <row r="503" spans="2:123" ht="21" customHeight="1" x14ac:dyDescent="0.25">
      <c r="B503" s="25">
        <f t="shared" si="110"/>
        <v>30886</v>
      </c>
      <c r="C503" s="26">
        <f t="shared" si="111"/>
        <v>48.586956521739125</v>
      </c>
      <c r="D503" s="27">
        <f t="shared" si="112"/>
        <v>335.25</v>
      </c>
      <c r="E503" s="27">
        <f t="shared" si="113"/>
        <v>6.9</v>
      </c>
      <c r="F503" s="26">
        <f t="shared" si="114"/>
        <v>335250</v>
      </c>
      <c r="G503" s="26">
        <f t="shared" si="115"/>
        <v>690000</v>
      </c>
      <c r="H503" s="7"/>
      <c r="I503" s="3"/>
      <c r="J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41">
        <v>30886</v>
      </c>
      <c r="AY503" s="40">
        <f t="shared" si="120"/>
        <v>48.586956521739125</v>
      </c>
      <c r="AZ503" s="40">
        <f>BI503*K36</f>
        <v>335250</v>
      </c>
      <c r="BA503" s="40"/>
      <c r="BB503" s="40"/>
      <c r="BC503" s="40">
        <f>K41*BJ503</f>
        <v>690000</v>
      </c>
      <c r="BD503" s="40"/>
      <c r="BE503" s="40"/>
      <c r="BF503" s="40">
        <f t="shared" si="116"/>
        <v>354750</v>
      </c>
      <c r="BG503" s="41">
        <f>(AY503=AY2636)*AX503</f>
        <v>0</v>
      </c>
      <c r="BH503" s="41">
        <f>(AY503=AY2638)*AX503</f>
        <v>0</v>
      </c>
      <c r="BI503" s="42">
        <v>335.25</v>
      </c>
      <c r="BJ503" s="42">
        <v>6.9</v>
      </c>
      <c r="BK503" s="40">
        <f t="shared" si="117"/>
        <v>-358750</v>
      </c>
      <c r="BL503" s="41">
        <f>(BK503=BK2638)*AX503</f>
        <v>0</v>
      </c>
      <c r="BM503" s="62">
        <f>(BK503=BK2638)*AY503</f>
        <v>0</v>
      </c>
      <c r="BN503" s="62">
        <f t="shared" si="118"/>
        <v>0</v>
      </c>
      <c r="BO503" s="62">
        <f t="shared" si="119"/>
        <v>0</v>
      </c>
      <c r="BP503" s="41">
        <f>(BK503=BK2636)*AX503</f>
        <v>0</v>
      </c>
      <c r="BQ503" s="45">
        <f>(BK503=BK2636)*AY503</f>
        <v>0</v>
      </c>
      <c r="BR503" s="62">
        <f t="shared" si="123"/>
        <v>0</v>
      </c>
      <c r="BS503" s="62">
        <f t="shared" si="124"/>
        <v>0</v>
      </c>
      <c r="BT503" s="40">
        <f>(J19-BI503)*J10</f>
        <v>-2990750</v>
      </c>
      <c r="BU503" s="40">
        <f>(J21-BJ503)*J12</f>
        <v>2632000</v>
      </c>
      <c r="BV503" s="47"/>
      <c r="BW503" s="47"/>
      <c r="BX503" s="1"/>
      <c r="BY503" s="1"/>
      <c r="BZ503" s="1"/>
      <c r="CE503" s="4"/>
      <c r="CF503" s="5"/>
      <c r="CH503" s="1"/>
      <c r="CI503" s="1"/>
      <c r="CJ503" s="1"/>
      <c r="CK503" s="1"/>
      <c r="CL503" s="1"/>
      <c r="CM503" s="1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</row>
    <row r="504" spans="2:123" ht="21" customHeight="1" x14ac:dyDescent="0.25">
      <c r="B504" s="25">
        <f t="shared" si="110"/>
        <v>30893</v>
      </c>
      <c r="C504" s="26">
        <f t="shared" si="111"/>
        <v>45.893561103810775</v>
      </c>
      <c r="D504" s="27">
        <f t="shared" si="112"/>
        <v>349.25</v>
      </c>
      <c r="E504" s="27">
        <f t="shared" si="113"/>
        <v>7.61</v>
      </c>
      <c r="F504" s="26">
        <f t="shared" si="114"/>
        <v>349250</v>
      </c>
      <c r="G504" s="26">
        <f t="shared" si="115"/>
        <v>761000</v>
      </c>
      <c r="H504" s="7"/>
      <c r="I504" s="3"/>
      <c r="J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41">
        <v>30893</v>
      </c>
      <c r="AY504" s="40">
        <f t="shared" si="120"/>
        <v>45.893561103810775</v>
      </c>
      <c r="AZ504" s="40">
        <f>BI504*K36</f>
        <v>349250</v>
      </c>
      <c r="BA504" s="40"/>
      <c r="BB504" s="40"/>
      <c r="BC504" s="40">
        <f>K41*BJ504</f>
        <v>761000</v>
      </c>
      <c r="BD504" s="40"/>
      <c r="BE504" s="40"/>
      <c r="BF504" s="40">
        <f t="shared" si="116"/>
        <v>411750</v>
      </c>
      <c r="BG504" s="41">
        <f>(AY504=AY2636)*AX504</f>
        <v>0</v>
      </c>
      <c r="BH504" s="41">
        <f>(AY504=AY2638)*AX504</f>
        <v>0</v>
      </c>
      <c r="BI504" s="42">
        <v>349.25</v>
      </c>
      <c r="BJ504" s="42">
        <v>7.61</v>
      </c>
      <c r="BK504" s="40">
        <f t="shared" si="117"/>
        <v>-415750</v>
      </c>
      <c r="BL504" s="41">
        <f>(BK504=BK2638)*AX504</f>
        <v>0</v>
      </c>
      <c r="BM504" s="62">
        <f>(BK504=BK2638)*AY504</f>
        <v>0</v>
      </c>
      <c r="BN504" s="62">
        <f t="shared" si="118"/>
        <v>0</v>
      </c>
      <c r="BO504" s="62">
        <f t="shared" si="119"/>
        <v>0</v>
      </c>
      <c r="BP504" s="41">
        <f>(BK504=BK2636)*AX504</f>
        <v>0</v>
      </c>
      <c r="BQ504" s="45">
        <f>(BK504=BK2636)*AY504</f>
        <v>0</v>
      </c>
      <c r="BR504" s="62">
        <f t="shared" si="123"/>
        <v>0</v>
      </c>
      <c r="BS504" s="62">
        <f t="shared" si="124"/>
        <v>0</v>
      </c>
      <c r="BT504" s="40">
        <f>(J19-BI504)*J10</f>
        <v>-2976750</v>
      </c>
      <c r="BU504" s="40">
        <f>(J21-BJ504)*J12</f>
        <v>2561000</v>
      </c>
      <c r="BV504" s="47"/>
      <c r="BW504" s="47"/>
      <c r="BX504" s="1"/>
      <c r="BY504" s="1"/>
      <c r="BZ504" s="1"/>
      <c r="CE504" s="4"/>
      <c r="CF504" s="5"/>
      <c r="CH504" s="1"/>
      <c r="CI504" s="1"/>
      <c r="CJ504" s="1"/>
      <c r="CK504" s="1"/>
      <c r="CL504" s="1"/>
      <c r="CM504" s="1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</row>
    <row r="505" spans="2:123" ht="21" customHeight="1" x14ac:dyDescent="0.25">
      <c r="B505" s="25">
        <f t="shared" si="110"/>
        <v>30900</v>
      </c>
      <c r="C505" s="26">
        <f t="shared" si="111"/>
        <v>44.512195121951223</v>
      </c>
      <c r="D505" s="27">
        <f t="shared" si="112"/>
        <v>346.75</v>
      </c>
      <c r="E505" s="27">
        <f t="shared" si="113"/>
        <v>7.79</v>
      </c>
      <c r="F505" s="26">
        <f t="shared" si="114"/>
        <v>346750</v>
      </c>
      <c r="G505" s="26">
        <f t="shared" si="115"/>
        <v>779000</v>
      </c>
      <c r="H505" s="7"/>
      <c r="I505" s="3"/>
      <c r="J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41">
        <v>30900</v>
      </c>
      <c r="AY505" s="40">
        <f t="shared" si="120"/>
        <v>44.512195121951223</v>
      </c>
      <c r="AZ505" s="40">
        <f>BI505*K36</f>
        <v>346750</v>
      </c>
      <c r="BA505" s="40"/>
      <c r="BB505" s="40"/>
      <c r="BC505" s="40">
        <f>K41*BJ505</f>
        <v>779000</v>
      </c>
      <c r="BD505" s="40"/>
      <c r="BE505" s="40"/>
      <c r="BF505" s="40">
        <f t="shared" si="116"/>
        <v>432250</v>
      </c>
      <c r="BG505" s="41">
        <f>(AY505=AY2636)*AX505</f>
        <v>0</v>
      </c>
      <c r="BH505" s="41">
        <f>(AY505=AY2638)*AX505</f>
        <v>0</v>
      </c>
      <c r="BI505" s="42">
        <v>346.75</v>
      </c>
      <c r="BJ505" s="42">
        <v>7.79</v>
      </c>
      <c r="BK505" s="40">
        <f t="shared" si="117"/>
        <v>-436250</v>
      </c>
      <c r="BL505" s="41">
        <f>(BK505=BK2638)*AX505</f>
        <v>0</v>
      </c>
      <c r="BM505" s="62">
        <f>(BK505=BK2638)*AY505</f>
        <v>0</v>
      </c>
      <c r="BN505" s="62">
        <f t="shared" si="118"/>
        <v>0</v>
      </c>
      <c r="BO505" s="62">
        <f t="shared" si="119"/>
        <v>0</v>
      </c>
      <c r="BP505" s="41">
        <f>(BK505=BK2636)*AX505</f>
        <v>0</v>
      </c>
      <c r="BQ505" s="45">
        <f>(BK505=BK2636)*AY505</f>
        <v>0</v>
      </c>
      <c r="BR505" s="62">
        <f t="shared" si="123"/>
        <v>0</v>
      </c>
      <c r="BS505" s="62">
        <f t="shared" si="124"/>
        <v>0</v>
      </c>
      <c r="BT505" s="40">
        <f>(J19-BI505)*J10</f>
        <v>-2979250</v>
      </c>
      <c r="BU505" s="40">
        <f>(J21-BJ505)*J12</f>
        <v>2543000</v>
      </c>
      <c r="BV505" s="47"/>
      <c r="BW505" s="47"/>
      <c r="BX505" s="1"/>
      <c r="BY505" s="1"/>
      <c r="BZ505" s="1"/>
      <c r="CE505" s="4"/>
      <c r="CF505" s="5"/>
      <c r="CH505" s="1"/>
      <c r="CI505" s="1"/>
      <c r="CJ505" s="1"/>
      <c r="CK505" s="1"/>
      <c r="CL505" s="1"/>
      <c r="CM505" s="1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</row>
    <row r="506" spans="2:123" ht="21" customHeight="1" x14ac:dyDescent="0.25">
      <c r="B506" s="25">
        <f t="shared" si="110"/>
        <v>30907</v>
      </c>
      <c r="C506" s="26">
        <f t="shared" si="111"/>
        <v>44.670050761421322</v>
      </c>
      <c r="D506" s="27">
        <f t="shared" si="112"/>
        <v>352</v>
      </c>
      <c r="E506" s="27">
        <f t="shared" si="113"/>
        <v>7.88</v>
      </c>
      <c r="F506" s="26">
        <f t="shared" si="114"/>
        <v>352000</v>
      </c>
      <c r="G506" s="26">
        <f t="shared" si="115"/>
        <v>788000</v>
      </c>
      <c r="H506" s="7"/>
      <c r="I506" s="3"/>
      <c r="J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41">
        <v>30907</v>
      </c>
      <c r="AY506" s="40">
        <f t="shared" si="120"/>
        <v>44.670050761421322</v>
      </c>
      <c r="AZ506" s="40">
        <f>BI506*K36</f>
        <v>352000</v>
      </c>
      <c r="BA506" s="40"/>
      <c r="BB506" s="40"/>
      <c r="BC506" s="40">
        <f>K41*BJ506</f>
        <v>788000</v>
      </c>
      <c r="BD506" s="40"/>
      <c r="BE506" s="40"/>
      <c r="BF506" s="40">
        <f t="shared" si="116"/>
        <v>436000</v>
      </c>
      <c r="BG506" s="41">
        <f>(AY506=AY2636)*AX506</f>
        <v>0</v>
      </c>
      <c r="BH506" s="41">
        <f>(AY506=AY2638)*AX506</f>
        <v>0</v>
      </c>
      <c r="BI506" s="42">
        <v>352</v>
      </c>
      <c r="BJ506" s="42">
        <v>7.88</v>
      </c>
      <c r="BK506" s="40">
        <f t="shared" si="117"/>
        <v>-440000</v>
      </c>
      <c r="BL506" s="41">
        <f>(BK506=BK2638)*AX506</f>
        <v>0</v>
      </c>
      <c r="BM506" s="62">
        <f>(BK506=BK2638)*AY506</f>
        <v>0</v>
      </c>
      <c r="BN506" s="62">
        <f t="shared" si="118"/>
        <v>0</v>
      </c>
      <c r="BO506" s="62">
        <f t="shared" si="119"/>
        <v>0</v>
      </c>
      <c r="BP506" s="41">
        <f>(BK506=BK2636)*AX506</f>
        <v>0</v>
      </c>
      <c r="BQ506" s="45">
        <f>(BK506=BK2636)*AY506</f>
        <v>0</v>
      </c>
      <c r="BR506" s="62">
        <f t="shared" si="123"/>
        <v>0</v>
      </c>
      <c r="BS506" s="62">
        <f t="shared" si="124"/>
        <v>0</v>
      </c>
      <c r="BT506" s="40">
        <f>(J19-BI506)*J10</f>
        <v>-2974000</v>
      </c>
      <c r="BU506" s="40">
        <f>(J21-BJ506)*J12</f>
        <v>2534000</v>
      </c>
      <c r="BV506" s="47"/>
      <c r="BW506" s="47"/>
      <c r="BX506" s="1"/>
      <c r="BY506" s="1"/>
      <c r="BZ506" s="1"/>
      <c r="CE506" s="4"/>
      <c r="CF506" s="5"/>
      <c r="CH506" s="1"/>
      <c r="CI506" s="1"/>
      <c r="CJ506" s="1"/>
      <c r="CK506" s="1"/>
      <c r="CL506" s="1"/>
      <c r="CM506" s="1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</row>
    <row r="507" spans="2:123" ht="21" customHeight="1" x14ac:dyDescent="0.25">
      <c r="B507" s="25">
        <f t="shared" si="110"/>
        <v>30914</v>
      </c>
      <c r="C507" s="26">
        <f t="shared" si="111"/>
        <v>45.871559633027523</v>
      </c>
      <c r="D507" s="27">
        <f t="shared" si="112"/>
        <v>350</v>
      </c>
      <c r="E507" s="27">
        <f t="shared" si="113"/>
        <v>7.63</v>
      </c>
      <c r="F507" s="26">
        <f t="shared" si="114"/>
        <v>350000</v>
      </c>
      <c r="G507" s="26">
        <f t="shared" si="115"/>
        <v>763000</v>
      </c>
      <c r="H507" s="7"/>
      <c r="I507" s="3"/>
      <c r="J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41">
        <v>30914</v>
      </c>
      <c r="AY507" s="40">
        <f t="shared" si="120"/>
        <v>45.871559633027523</v>
      </c>
      <c r="AZ507" s="40">
        <f>BI507*K36</f>
        <v>350000</v>
      </c>
      <c r="BA507" s="40"/>
      <c r="BB507" s="40"/>
      <c r="BC507" s="40">
        <f>K41*BJ507</f>
        <v>763000</v>
      </c>
      <c r="BD507" s="40"/>
      <c r="BE507" s="40"/>
      <c r="BF507" s="40">
        <f t="shared" si="116"/>
        <v>413000</v>
      </c>
      <c r="BG507" s="41">
        <f>(AY507=AY2636)*AX507</f>
        <v>0</v>
      </c>
      <c r="BH507" s="41">
        <f>(AY507=AY2638)*AX507</f>
        <v>0</v>
      </c>
      <c r="BI507" s="42">
        <v>350</v>
      </c>
      <c r="BJ507" s="42">
        <v>7.63</v>
      </c>
      <c r="BK507" s="40">
        <f t="shared" si="117"/>
        <v>-417000</v>
      </c>
      <c r="BL507" s="41">
        <f>(BK507=BK2638)*AX507</f>
        <v>0</v>
      </c>
      <c r="BM507" s="62">
        <f>(BK507=BK2638)*AY507</f>
        <v>0</v>
      </c>
      <c r="BN507" s="62">
        <f t="shared" si="118"/>
        <v>0</v>
      </c>
      <c r="BO507" s="62">
        <f t="shared" si="119"/>
        <v>0</v>
      </c>
      <c r="BP507" s="41">
        <f>(BK507=BK2636)*AX507</f>
        <v>0</v>
      </c>
      <c r="BQ507" s="45">
        <f>(BK507=BK2636)*AY507</f>
        <v>0</v>
      </c>
      <c r="BR507" s="62">
        <f t="shared" si="123"/>
        <v>0</v>
      </c>
      <c r="BS507" s="62">
        <f t="shared" si="124"/>
        <v>0</v>
      </c>
      <c r="BT507" s="40">
        <f>(J19-BI507)*J10</f>
        <v>-2976000</v>
      </c>
      <c r="BU507" s="40">
        <f>(J21-BJ507)*J12</f>
        <v>2559000</v>
      </c>
      <c r="BV507" s="47"/>
      <c r="BW507" s="47"/>
      <c r="BX507" s="1"/>
      <c r="BY507" s="1"/>
      <c r="BZ507" s="1"/>
      <c r="CE507" s="4"/>
      <c r="CF507" s="5"/>
      <c r="CH507" s="1"/>
      <c r="CI507" s="1"/>
      <c r="CJ507" s="1"/>
      <c r="CK507" s="1"/>
      <c r="CL507" s="1"/>
      <c r="CM507" s="1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</row>
    <row r="508" spans="2:123" ht="21" customHeight="1" x14ac:dyDescent="0.25">
      <c r="B508" s="25">
        <f t="shared" si="110"/>
        <v>30921</v>
      </c>
      <c r="C508" s="26">
        <f t="shared" si="111"/>
        <v>46.744966442953022</v>
      </c>
      <c r="D508" s="27">
        <f t="shared" si="112"/>
        <v>348.25</v>
      </c>
      <c r="E508" s="27">
        <f t="shared" si="113"/>
        <v>7.45</v>
      </c>
      <c r="F508" s="26">
        <f t="shared" si="114"/>
        <v>348250</v>
      </c>
      <c r="G508" s="26">
        <f t="shared" si="115"/>
        <v>745000</v>
      </c>
      <c r="H508" s="7"/>
      <c r="I508" s="3"/>
      <c r="J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41">
        <v>30921</v>
      </c>
      <c r="AY508" s="40">
        <f t="shared" si="120"/>
        <v>46.744966442953022</v>
      </c>
      <c r="AZ508" s="40">
        <f>BI508*K36</f>
        <v>348250</v>
      </c>
      <c r="BA508" s="40"/>
      <c r="BB508" s="40"/>
      <c r="BC508" s="40">
        <f>K41*BJ508</f>
        <v>745000</v>
      </c>
      <c r="BD508" s="40"/>
      <c r="BE508" s="40"/>
      <c r="BF508" s="40">
        <f t="shared" si="116"/>
        <v>396750</v>
      </c>
      <c r="BG508" s="41">
        <f>(AY508=AY2636)*AX508</f>
        <v>0</v>
      </c>
      <c r="BH508" s="41">
        <f>(AY508=AY2638)*AX508</f>
        <v>0</v>
      </c>
      <c r="BI508" s="42">
        <v>348.25</v>
      </c>
      <c r="BJ508" s="42">
        <v>7.45</v>
      </c>
      <c r="BK508" s="40">
        <f t="shared" si="117"/>
        <v>-400750</v>
      </c>
      <c r="BL508" s="41">
        <f>(BK508=BK2638)*AX508</f>
        <v>0</v>
      </c>
      <c r="BM508" s="62">
        <f>(BK508=BK2638)*AY508</f>
        <v>0</v>
      </c>
      <c r="BN508" s="62">
        <f t="shared" si="118"/>
        <v>0</v>
      </c>
      <c r="BO508" s="62">
        <f t="shared" si="119"/>
        <v>0</v>
      </c>
      <c r="BP508" s="41">
        <f>(BK508=BK2636)*AX508</f>
        <v>0</v>
      </c>
      <c r="BQ508" s="45">
        <f>(BK508=BK2636)*AY508</f>
        <v>0</v>
      </c>
      <c r="BR508" s="62">
        <f t="shared" si="123"/>
        <v>0</v>
      </c>
      <c r="BS508" s="62">
        <f t="shared" si="124"/>
        <v>0</v>
      </c>
      <c r="BT508" s="40">
        <f>(J19-BI508)*J10</f>
        <v>-2977750</v>
      </c>
      <c r="BU508" s="40">
        <f>(J21-BJ508)*J12</f>
        <v>2577000</v>
      </c>
      <c r="BV508" s="47"/>
      <c r="BW508" s="47"/>
      <c r="BX508" s="1"/>
      <c r="BY508" s="1"/>
      <c r="BZ508" s="1"/>
      <c r="CE508" s="4"/>
      <c r="CF508" s="5"/>
      <c r="CH508" s="1"/>
      <c r="CI508" s="1"/>
      <c r="CJ508" s="1"/>
      <c r="CK508" s="1"/>
      <c r="CL508" s="1"/>
      <c r="CM508" s="1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</row>
    <row r="509" spans="2:123" ht="21" customHeight="1" x14ac:dyDescent="0.25">
      <c r="B509" s="25">
        <f t="shared" si="110"/>
        <v>30928</v>
      </c>
      <c r="C509" s="26">
        <f t="shared" si="111"/>
        <v>48.055162659123056</v>
      </c>
      <c r="D509" s="27">
        <f t="shared" si="112"/>
        <v>339.75</v>
      </c>
      <c r="E509" s="27">
        <f t="shared" si="113"/>
        <v>7.07</v>
      </c>
      <c r="F509" s="26">
        <f t="shared" si="114"/>
        <v>339750</v>
      </c>
      <c r="G509" s="26">
        <f t="shared" si="115"/>
        <v>707000</v>
      </c>
      <c r="H509" s="7"/>
      <c r="I509" s="3"/>
      <c r="J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41">
        <v>30928</v>
      </c>
      <c r="AY509" s="40">
        <f t="shared" si="120"/>
        <v>48.055162659123056</v>
      </c>
      <c r="AZ509" s="40">
        <f>BI509*K36</f>
        <v>339750</v>
      </c>
      <c r="BA509" s="40"/>
      <c r="BB509" s="40"/>
      <c r="BC509" s="40">
        <f>K41*BJ509</f>
        <v>707000</v>
      </c>
      <c r="BD509" s="40"/>
      <c r="BE509" s="40"/>
      <c r="BF509" s="40">
        <f t="shared" si="116"/>
        <v>367250</v>
      </c>
      <c r="BG509" s="41">
        <f>(AY509=AY2636)*AX509</f>
        <v>0</v>
      </c>
      <c r="BH509" s="41">
        <f>(AY509=AY2638)*AX509</f>
        <v>0</v>
      </c>
      <c r="BI509" s="42">
        <v>339.75</v>
      </c>
      <c r="BJ509" s="42">
        <v>7.07</v>
      </c>
      <c r="BK509" s="40">
        <f t="shared" si="117"/>
        <v>-371250</v>
      </c>
      <c r="BL509" s="41">
        <f>(BK509=BK2638)*AX509</f>
        <v>0</v>
      </c>
      <c r="BM509" s="62">
        <f>(BK509=BK2638)*AY509</f>
        <v>0</v>
      </c>
      <c r="BN509" s="62">
        <f t="shared" si="118"/>
        <v>0</v>
      </c>
      <c r="BO509" s="62">
        <f t="shared" si="119"/>
        <v>0</v>
      </c>
      <c r="BP509" s="41">
        <f>(BK509=BK2636)*AX509</f>
        <v>0</v>
      </c>
      <c r="BQ509" s="45">
        <f>(BK509=BK2636)*AY509</f>
        <v>0</v>
      </c>
      <c r="BR509" s="62">
        <f t="shared" si="123"/>
        <v>0</v>
      </c>
      <c r="BS509" s="62">
        <f t="shared" si="124"/>
        <v>0</v>
      </c>
      <c r="BT509" s="40">
        <f>(J19-BI509)*J10</f>
        <v>-2986250</v>
      </c>
      <c r="BU509" s="40">
        <f>(J21-BJ509)*J12</f>
        <v>2615000</v>
      </c>
      <c r="BV509" s="47"/>
      <c r="BW509" s="47"/>
      <c r="BX509" s="1"/>
      <c r="BY509" s="1"/>
      <c r="BZ509" s="1"/>
      <c r="CE509" s="4"/>
      <c r="CF509" s="5"/>
      <c r="CH509" s="1"/>
      <c r="CI509" s="1"/>
      <c r="CJ509" s="1"/>
      <c r="CK509" s="1"/>
      <c r="CL509" s="1"/>
      <c r="CM509" s="1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</row>
    <row r="510" spans="2:123" ht="21" customHeight="1" x14ac:dyDescent="0.25">
      <c r="B510" s="25">
        <f t="shared" si="110"/>
        <v>30935</v>
      </c>
      <c r="C510" s="26">
        <f t="shared" si="111"/>
        <v>47.096551724137932</v>
      </c>
      <c r="D510" s="27">
        <f t="shared" si="112"/>
        <v>341.45</v>
      </c>
      <c r="E510" s="27">
        <f t="shared" si="113"/>
        <v>7.25</v>
      </c>
      <c r="F510" s="26">
        <f t="shared" si="114"/>
        <v>341450</v>
      </c>
      <c r="G510" s="26">
        <f t="shared" si="115"/>
        <v>725000</v>
      </c>
      <c r="H510" s="7"/>
      <c r="I510" s="3"/>
      <c r="J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41">
        <v>30935</v>
      </c>
      <c r="AY510" s="40">
        <f t="shared" si="120"/>
        <v>47.096551724137932</v>
      </c>
      <c r="AZ510" s="40">
        <f>BI510*K36</f>
        <v>341450</v>
      </c>
      <c r="BA510" s="40"/>
      <c r="BB510" s="40"/>
      <c r="BC510" s="40">
        <f>K41*BJ510</f>
        <v>725000</v>
      </c>
      <c r="BD510" s="40"/>
      <c r="BE510" s="40"/>
      <c r="BF510" s="40">
        <f t="shared" si="116"/>
        <v>383550</v>
      </c>
      <c r="BG510" s="41">
        <f>(AY510=AY2636)*AX510</f>
        <v>0</v>
      </c>
      <c r="BH510" s="41">
        <f>(AY510=AY2638)*AX510</f>
        <v>0</v>
      </c>
      <c r="BI510" s="42">
        <v>341.45</v>
      </c>
      <c r="BJ510" s="42">
        <v>7.25</v>
      </c>
      <c r="BK510" s="40">
        <f t="shared" si="117"/>
        <v>-387550</v>
      </c>
      <c r="BL510" s="41">
        <f>(BK510=BK2638)*AX510</f>
        <v>0</v>
      </c>
      <c r="BM510" s="62">
        <f>(BK510=BK2638)*AY510</f>
        <v>0</v>
      </c>
      <c r="BN510" s="62">
        <f t="shared" si="118"/>
        <v>0</v>
      </c>
      <c r="BO510" s="62">
        <f t="shared" si="119"/>
        <v>0</v>
      </c>
      <c r="BP510" s="41">
        <f>(BK510=BK2636)*AX510</f>
        <v>0</v>
      </c>
      <c r="BQ510" s="45">
        <f>(BK510=BK2636)*AY510</f>
        <v>0</v>
      </c>
      <c r="BR510" s="62">
        <f t="shared" si="123"/>
        <v>0</v>
      </c>
      <c r="BS510" s="62">
        <f t="shared" si="124"/>
        <v>0</v>
      </c>
      <c r="BT510" s="40">
        <f>(J19-BI510)*J10</f>
        <v>-2984550</v>
      </c>
      <c r="BU510" s="40">
        <f>(J21-BJ510)*J12</f>
        <v>2597000</v>
      </c>
      <c r="BV510" s="47"/>
      <c r="BW510" s="47"/>
      <c r="BX510" s="1"/>
      <c r="BY510" s="1"/>
      <c r="BZ510" s="1"/>
      <c r="CE510" s="4"/>
      <c r="CF510" s="5"/>
      <c r="CH510" s="1"/>
      <c r="CI510" s="1"/>
      <c r="CJ510" s="1"/>
      <c r="CK510" s="1"/>
      <c r="CL510" s="1"/>
      <c r="CM510" s="1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</row>
    <row r="511" spans="2:123" ht="21" customHeight="1" x14ac:dyDescent="0.25">
      <c r="B511" s="25">
        <f t="shared" si="110"/>
        <v>30942</v>
      </c>
      <c r="C511" s="26">
        <f t="shared" si="111"/>
        <v>45.983935742971887</v>
      </c>
      <c r="D511" s="27">
        <f t="shared" si="112"/>
        <v>343.5</v>
      </c>
      <c r="E511" s="27">
        <f t="shared" si="113"/>
        <v>7.47</v>
      </c>
      <c r="F511" s="26">
        <f t="shared" si="114"/>
        <v>343500</v>
      </c>
      <c r="G511" s="26">
        <f t="shared" si="115"/>
        <v>747000</v>
      </c>
      <c r="H511" s="7"/>
      <c r="I511" s="3"/>
      <c r="J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41">
        <v>30942</v>
      </c>
      <c r="AY511" s="40">
        <f t="shared" si="120"/>
        <v>45.983935742971887</v>
      </c>
      <c r="AZ511" s="40">
        <f>BI511*K36</f>
        <v>343500</v>
      </c>
      <c r="BA511" s="40"/>
      <c r="BB511" s="40"/>
      <c r="BC511" s="40">
        <f>K41*BJ511</f>
        <v>747000</v>
      </c>
      <c r="BD511" s="40"/>
      <c r="BE511" s="40"/>
      <c r="BF511" s="40">
        <f t="shared" si="116"/>
        <v>403500</v>
      </c>
      <c r="BG511" s="41">
        <f>(AY511=AY2636)*AX511</f>
        <v>0</v>
      </c>
      <c r="BH511" s="41">
        <f>(AY511=AY2638)*AX511</f>
        <v>0</v>
      </c>
      <c r="BI511" s="42">
        <v>343.5</v>
      </c>
      <c r="BJ511" s="42">
        <v>7.47</v>
      </c>
      <c r="BK511" s="40">
        <f t="shared" si="117"/>
        <v>-407500</v>
      </c>
      <c r="BL511" s="41">
        <f>(BK511=BK2638)*AX511</f>
        <v>0</v>
      </c>
      <c r="BM511" s="62">
        <f>(BK511=BK2638)*AY511</f>
        <v>0</v>
      </c>
      <c r="BN511" s="62">
        <f t="shared" si="118"/>
        <v>0</v>
      </c>
      <c r="BO511" s="62">
        <f t="shared" si="119"/>
        <v>0</v>
      </c>
      <c r="BP511" s="41">
        <f>(BK511=BK2636)*AX511</f>
        <v>0</v>
      </c>
      <c r="BQ511" s="45">
        <f>(BK511=BK2636)*AY511</f>
        <v>0</v>
      </c>
      <c r="BR511" s="62">
        <f t="shared" si="123"/>
        <v>0</v>
      </c>
      <c r="BS511" s="62">
        <f t="shared" si="124"/>
        <v>0</v>
      </c>
      <c r="BT511" s="40">
        <f>(J19-BI511)*J10</f>
        <v>-2982500</v>
      </c>
      <c r="BU511" s="40">
        <f>(J21-BJ511)*J12</f>
        <v>2575000</v>
      </c>
      <c r="BV511" s="47"/>
      <c r="BW511" s="47"/>
      <c r="BX511" s="1"/>
      <c r="BY511" s="1"/>
      <c r="BZ511" s="1"/>
      <c r="CE511" s="4"/>
      <c r="CF511" s="5"/>
      <c r="CH511" s="1"/>
      <c r="CI511" s="1"/>
      <c r="CJ511" s="1"/>
      <c r="CK511" s="1"/>
      <c r="CL511" s="1"/>
      <c r="CM511" s="1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</row>
    <row r="512" spans="2:123" ht="21" customHeight="1" x14ac:dyDescent="0.25">
      <c r="B512" s="25">
        <f t="shared" si="110"/>
        <v>30949</v>
      </c>
      <c r="C512" s="26">
        <f t="shared" si="111"/>
        <v>46.140939597315437</v>
      </c>
      <c r="D512" s="27">
        <f t="shared" si="112"/>
        <v>343.75</v>
      </c>
      <c r="E512" s="27">
        <f t="shared" si="113"/>
        <v>7.45</v>
      </c>
      <c r="F512" s="26">
        <f t="shared" si="114"/>
        <v>343750</v>
      </c>
      <c r="G512" s="26">
        <f t="shared" si="115"/>
        <v>745000</v>
      </c>
      <c r="H512" s="7"/>
      <c r="I512" s="3"/>
      <c r="J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41">
        <v>30949</v>
      </c>
      <c r="AY512" s="40">
        <f t="shared" si="120"/>
        <v>46.140939597315437</v>
      </c>
      <c r="AZ512" s="40">
        <f>BI512*K36</f>
        <v>343750</v>
      </c>
      <c r="BA512" s="40"/>
      <c r="BB512" s="40"/>
      <c r="BC512" s="40">
        <f>K41*BJ512</f>
        <v>745000</v>
      </c>
      <c r="BD512" s="40"/>
      <c r="BE512" s="40"/>
      <c r="BF512" s="40">
        <f t="shared" si="116"/>
        <v>401250</v>
      </c>
      <c r="BG512" s="41">
        <f>(AY512=AY2636)*AX512</f>
        <v>0</v>
      </c>
      <c r="BH512" s="41">
        <f>(AY512=AY2638)*AX512</f>
        <v>0</v>
      </c>
      <c r="BI512" s="42">
        <v>343.75</v>
      </c>
      <c r="BJ512" s="42">
        <v>7.45</v>
      </c>
      <c r="BK512" s="40">
        <f t="shared" si="117"/>
        <v>-405250</v>
      </c>
      <c r="BL512" s="41">
        <f>(BK512=BK2638)*AX512</f>
        <v>0</v>
      </c>
      <c r="BM512" s="62">
        <f>(BK512=BK2638)*AY512</f>
        <v>0</v>
      </c>
      <c r="BN512" s="62">
        <f t="shared" si="118"/>
        <v>0</v>
      </c>
      <c r="BO512" s="62">
        <f t="shared" si="119"/>
        <v>0</v>
      </c>
      <c r="BP512" s="41">
        <f>(BK512=BK2636)*AX512</f>
        <v>0</v>
      </c>
      <c r="BQ512" s="45">
        <f>(BK512=BK2636)*AY512</f>
        <v>0</v>
      </c>
      <c r="BR512" s="62">
        <f t="shared" si="123"/>
        <v>0</v>
      </c>
      <c r="BS512" s="62">
        <f t="shared" si="124"/>
        <v>0</v>
      </c>
      <c r="BT512" s="40">
        <f>(J19-BI512)*J10</f>
        <v>-2982250</v>
      </c>
      <c r="BU512" s="40">
        <f>(J21-BJ512)*J12</f>
        <v>2577000</v>
      </c>
      <c r="BV512" s="47"/>
      <c r="BW512" s="47"/>
      <c r="BX512" s="1"/>
      <c r="BY512" s="1"/>
      <c r="BZ512" s="1"/>
      <c r="CE512" s="4"/>
      <c r="CF512" s="5"/>
      <c r="CH512" s="1"/>
      <c r="CI512" s="1"/>
      <c r="CJ512" s="1"/>
      <c r="CK512" s="1"/>
      <c r="CL512" s="1"/>
      <c r="CM512" s="1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</row>
    <row r="513" spans="2:123" ht="21" customHeight="1" x14ac:dyDescent="0.25">
      <c r="B513" s="25">
        <f t="shared" si="110"/>
        <v>30956</v>
      </c>
      <c r="C513" s="26">
        <f t="shared" si="111"/>
        <v>46.743711760707001</v>
      </c>
      <c r="D513" s="27">
        <f t="shared" si="112"/>
        <v>343.8</v>
      </c>
      <c r="E513" s="27">
        <f t="shared" si="113"/>
        <v>7.3550000000000004</v>
      </c>
      <c r="F513" s="26">
        <f t="shared" si="114"/>
        <v>343800</v>
      </c>
      <c r="G513" s="26">
        <f t="shared" si="115"/>
        <v>735500</v>
      </c>
      <c r="H513" s="7"/>
      <c r="I513" s="3"/>
      <c r="J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41">
        <v>30956</v>
      </c>
      <c r="AY513" s="40">
        <f t="shared" si="120"/>
        <v>46.743711760707001</v>
      </c>
      <c r="AZ513" s="40">
        <f>BI513*K36</f>
        <v>343800</v>
      </c>
      <c r="BA513" s="40"/>
      <c r="BB513" s="40"/>
      <c r="BC513" s="40">
        <f>K41*BJ513</f>
        <v>735500</v>
      </c>
      <c r="BD513" s="40"/>
      <c r="BE513" s="40"/>
      <c r="BF513" s="40">
        <f t="shared" si="116"/>
        <v>391700</v>
      </c>
      <c r="BG513" s="41">
        <f>(AY513=AY2636)*AX513</f>
        <v>0</v>
      </c>
      <c r="BH513" s="41">
        <f>(AY513=AY2638)*AX513</f>
        <v>0</v>
      </c>
      <c r="BI513" s="42">
        <v>343.8</v>
      </c>
      <c r="BJ513" s="42">
        <v>7.3550000000000004</v>
      </c>
      <c r="BK513" s="40">
        <f t="shared" si="117"/>
        <v>-395700</v>
      </c>
      <c r="BL513" s="41">
        <f>(BK513=BK2638)*AX513</f>
        <v>0</v>
      </c>
      <c r="BM513" s="62">
        <f>(BK513=BK2638)*AY513</f>
        <v>0</v>
      </c>
      <c r="BN513" s="62">
        <f t="shared" si="118"/>
        <v>0</v>
      </c>
      <c r="BO513" s="62">
        <f t="shared" si="119"/>
        <v>0</v>
      </c>
      <c r="BP513" s="41">
        <f>(BK513=BK2636)*AX513</f>
        <v>0</v>
      </c>
      <c r="BQ513" s="45">
        <f>(BK513=BK2636)*AY513</f>
        <v>0</v>
      </c>
      <c r="BR513" s="62">
        <f t="shared" si="123"/>
        <v>0</v>
      </c>
      <c r="BS513" s="62">
        <f t="shared" si="124"/>
        <v>0</v>
      </c>
      <c r="BT513" s="40">
        <f>(J19-BI513)*J10</f>
        <v>-2982200</v>
      </c>
      <c r="BU513" s="40">
        <f>(J21-BJ513)*J12</f>
        <v>2586500</v>
      </c>
      <c r="BV513" s="47"/>
      <c r="BW513" s="47"/>
      <c r="BX513" s="1"/>
      <c r="BY513" s="1"/>
      <c r="BZ513" s="1"/>
      <c r="CE513" s="4"/>
      <c r="CF513" s="5"/>
      <c r="CH513" s="1"/>
      <c r="CI513" s="1"/>
      <c r="CJ513" s="1"/>
      <c r="CK513" s="1"/>
      <c r="CL513" s="1"/>
      <c r="CM513" s="1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</row>
    <row r="514" spans="2:123" ht="21" customHeight="1" x14ac:dyDescent="0.25">
      <c r="B514" s="25">
        <f t="shared" si="110"/>
        <v>30963</v>
      </c>
      <c r="C514" s="26">
        <f t="shared" si="111"/>
        <v>46.552197802197796</v>
      </c>
      <c r="D514" s="27">
        <f t="shared" si="112"/>
        <v>338.9</v>
      </c>
      <c r="E514" s="27">
        <f t="shared" si="113"/>
        <v>7.28</v>
      </c>
      <c r="F514" s="26">
        <f t="shared" si="114"/>
        <v>338900</v>
      </c>
      <c r="G514" s="26">
        <f t="shared" si="115"/>
        <v>728000</v>
      </c>
      <c r="H514" s="7"/>
      <c r="I514" s="3"/>
      <c r="J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41">
        <v>30963</v>
      </c>
      <c r="AY514" s="40">
        <f t="shared" si="120"/>
        <v>46.552197802197796</v>
      </c>
      <c r="AZ514" s="40">
        <f>BI514*K36</f>
        <v>338900</v>
      </c>
      <c r="BA514" s="40"/>
      <c r="BB514" s="40"/>
      <c r="BC514" s="40">
        <f>K41*BJ514</f>
        <v>728000</v>
      </c>
      <c r="BD514" s="40"/>
      <c r="BE514" s="40"/>
      <c r="BF514" s="40">
        <f t="shared" si="116"/>
        <v>389100</v>
      </c>
      <c r="BG514" s="41">
        <f>(AY514=AY2636)*AX514</f>
        <v>0</v>
      </c>
      <c r="BH514" s="41">
        <f>(AY514=AY2638)*AX514</f>
        <v>0</v>
      </c>
      <c r="BI514" s="42">
        <v>338.9</v>
      </c>
      <c r="BJ514" s="42">
        <v>7.28</v>
      </c>
      <c r="BK514" s="40">
        <f t="shared" si="117"/>
        <v>-393100</v>
      </c>
      <c r="BL514" s="41">
        <f>(BK514=BK2638)*AX514</f>
        <v>0</v>
      </c>
      <c r="BM514" s="62">
        <f>(BK514=BK2638)*AY514</f>
        <v>0</v>
      </c>
      <c r="BN514" s="62">
        <f t="shared" si="118"/>
        <v>0</v>
      </c>
      <c r="BO514" s="62">
        <f t="shared" si="119"/>
        <v>0</v>
      </c>
      <c r="BP514" s="41">
        <f>(BK514=BK2636)*AX514</f>
        <v>0</v>
      </c>
      <c r="BQ514" s="45">
        <f>(BK514=BK2636)*AY514</f>
        <v>0</v>
      </c>
      <c r="BR514" s="62">
        <f t="shared" si="123"/>
        <v>0</v>
      </c>
      <c r="BS514" s="62">
        <f t="shared" si="124"/>
        <v>0</v>
      </c>
      <c r="BT514" s="40">
        <f>(J19-BI514)*J10</f>
        <v>-2987100</v>
      </c>
      <c r="BU514" s="40">
        <f>(J21-BJ514)*J12</f>
        <v>2594000</v>
      </c>
      <c r="BV514" s="47"/>
      <c r="BW514" s="47"/>
      <c r="BX514" s="1"/>
      <c r="BY514" s="1"/>
      <c r="BZ514" s="1"/>
      <c r="CE514" s="4"/>
      <c r="CF514" s="5"/>
      <c r="CH514" s="1"/>
      <c r="CI514" s="1"/>
      <c r="CJ514" s="1"/>
      <c r="CK514" s="1"/>
      <c r="CL514" s="1"/>
      <c r="CM514" s="1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</row>
    <row r="515" spans="2:123" ht="21" customHeight="1" x14ac:dyDescent="0.25">
      <c r="B515" s="25">
        <f t="shared" si="110"/>
        <v>30970</v>
      </c>
      <c r="C515" s="26">
        <f t="shared" si="111"/>
        <v>46.795313576843554</v>
      </c>
      <c r="D515" s="27">
        <f t="shared" si="112"/>
        <v>339.5</v>
      </c>
      <c r="E515" s="27">
        <f t="shared" si="113"/>
        <v>7.2549999999999999</v>
      </c>
      <c r="F515" s="26">
        <f t="shared" si="114"/>
        <v>339500</v>
      </c>
      <c r="G515" s="26">
        <f t="shared" si="115"/>
        <v>725500</v>
      </c>
      <c r="H515" s="7"/>
      <c r="I515" s="3"/>
      <c r="J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41">
        <v>30970</v>
      </c>
      <c r="AY515" s="40">
        <f t="shared" si="120"/>
        <v>46.795313576843554</v>
      </c>
      <c r="AZ515" s="40">
        <f>BI515*K36</f>
        <v>339500</v>
      </c>
      <c r="BA515" s="40"/>
      <c r="BB515" s="40"/>
      <c r="BC515" s="40">
        <f>K41*BJ515</f>
        <v>725500</v>
      </c>
      <c r="BD515" s="40"/>
      <c r="BE515" s="40"/>
      <c r="BF515" s="40">
        <f t="shared" si="116"/>
        <v>386000</v>
      </c>
      <c r="BG515" s="41">
        <f>(AY515=AY2636)*AX515</f>
        <v>0</v>
      </c>
      <c r="BH515" s="41">
        <f>(AY515=AY2638)*AX515</f>
        <v>0</v>
      </c>
      <c r="BI515" s="42">
        <v>339.5</v>
      </c>
      <c r="BJ515" s="42">
        <v>7.2549999999999999</v>
      </c>
      <c r="BK515" s="40">
        <f t="shared" si="117"/>
        <v>-390000</v>
      </c>
      <c r="BL515" s="41">
        <f>(BK515=BK2638)*AX515</f>
        <v>0</v>
      </c>
      <c r="BM515" s="62">
        <f>(BK515=BK2638)*AY515</f>
        <v>0</v>
      </c>
      <c r="BN515" s="62">
        <f t="shared" si="118"/>
        <v>0</v>
      </c>
      <c r="BO515" s="62">
        <f t="shared" si="119"/>
        <v>0</v>
      </c>
      <c r="BP515" s="41">
        <f>(BK515=BK2636)*AX515</f>
        <v>0</v>
      </c>
      <c r="BQ515" s="45">
        <f>(BK515=BK2636)*AY515</f>
        <v>0</v>
      </c>
      <c r="BR515" s="62">
        <f t="shared" si="123"/>
        <v>0</v>
      </c>
      <c r="BS515" s="62">
        <f t="shared" si="124"/>
        <v>0</v>
      </c>
      <c r="BT515" s="40">
        <f>(J19-BI515)*J10</f>
        <v>-2986500</v>
      </c>
      <c r="BU515" s="40">
        <f>(J21-BJ515)*J12</f>
        <v>2596500</v>
      </c>
      <c r="BV515" s="47"/>
      <c r="BW515" s="47"/>
      <c r="BX515" s="1"/>
      <c r="BY515" s="1"/>
      <c r="BZ515" s="1"/>
      <c r="CE515" s="4"/>
      <c r="CF515" s="5"/>
      <c r="CH515" s="1"/>
      <c r="CI515" s="1"/>
      <c r="CJ515" s="1"/>
      <c r="CK515" s="1"/>
      <c r="CL515" s="1"/>
      <c r="CM515" s="1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</row>
    <row r="516" spans="2:123" ht="21" customHeight="1" x14ac:dyDescent="0.25">
      <c r="B516" s="25">
        <f t="shared" ref="B516:B579" si="125">AX516</f>
        <v>30977</v>
      </c>
      <c r="C516" s="26">
        <f t="shared" ref="C516:C579" si="126">AY516</f>
        <v>46.183310533515737</v>
      </c>
      <c r="D516" s="27">
        <f t="shared" ref="D516:D579" si="127">BI516</f>
        <v>337.6</v>
      </c>
      <c r="E516" s="27">
        <f t="shared" ref="E516:E579" si="128">BJ516</f>
        <v>7.31</v>
      </c>
      <c r="F516" s="26">
        <f t="shared" ref="F516:F579" si="129">AZ516</f>
        <v>337600</v>
      </c>
      <c r="G516" s="26">
        <f t="shared" ref="G516:G579" si="130">BC516</f>
        <v>731000</v>
      </c>
      <c r="H516" s="7"/>
      <c r="I516" s="3"/>
      <c r="J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41">
        <v>30977</v>
      </c>
      <c r="AY516" s="40">
        <f t="shared" si="120"/>
        <v>46.183310533515737</v>
      </c>
      <c r="AZ516" s="40">
        <f>BI516*K36</f>
        <v>337600</v>
      </c>
      <c r="BA516" s="40"/>
      <c r="BB516" s="40"/>
      <c r="BC516" s="40">
        <f>K41*BJ516</f>
        <v>731000</v>
      </c>
      <c r="BD516" s="40"/>
      <c r="BE516" s="40"/>
      <c r="BF516" s="40">
        <f t="shared" ref="BF516:BF579" si="131">BC516-AZ516</f>
        <v>393400</v>
      </c>
      <c r="BG516" s="41">
        <f>(AY516=AY2636)*AX516</f>
        <v>0</v>
      </c>
      <c r="BH516" s="41">
        <f>(AY516=AY2638)*AX516</f>
        <v>0</v>
      </c>
      <c r="BI516" s="42">
        <v>337.6</v>
      </c>
      <c r="BJ516" s="42">
        <v>7.31</v>
      </c>
      <c r="BK516" s="40">
        <f t="shared" ref="BK516:BK579" si="132">SUM(BT516:BU516)</f>
        <v>-397400</v>
      </c>
      <c r="BL516" s="41">
        <f>(BK516=BK2638)*AX516</f>
        <v>0</v>
      </c>
      <c r="BM516" s="62">
        <f>(BK516=BK2638)*AY516</f>
        <v>0</v>
      </c>
      <c r="BN516" s="62">
        <f t="shared" ref="BN516:BN579" si="133">(BM516&gt;1)*BI516</f>
        <v>0</v>
      </c>
      <c r="BO516" s="62">
        <f t="shared" ref="BO516:BO579" si="134">(BM516&gt;0)*BJ516</f>
        <v>0</v>
      </c>
      <c r="BP516" s="41">
        <f>(BK516=BK2636)*AX516</f>
        <v>0</v>
      </c>
      <c r="BQ516" s="45">
        <f>(BK516=BK2636)*AY516</f>
        <v>0</v>
      </c>
      <c r="BR516" s="62">
        <f t="shared" si="123"/>
        <v>0</v>
      </c>
      <c r="BS516" s="62">
        <f t="shared" si="124"/>
        <v>0</v>
      </c>
      <c r="BT516" s="40">
        <f>(J19-BI516)*J10</f>
        <v>-2988400</v>
      </c>
      <c r="BU516" s="40">
        <f>(J21-BJ516)*J12</f>
        <v>2591000</v>
      </c>
      <c r="BV516" s="47"/>
      <c r="BW516" s="47"/>
      <c r="BX516" s="1"/>
      <c r="BY516" s="1"/>
      <c r="BZ516" s="1"/>
      <c r="CE516" s="4"/>
      <c r="CF516" s="5"/>
      <c r="CH516" s="1"/>
      <c r="CI516" s="1"/>
      <c r="CJ516" s="1"/>
      <c r="CK516" s="1"/>
      <c r="CL516" s="1"/>
      <c r="CM516" s="1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</row>
    <row r="517" spans="2:123" ht="21" customHeight="1" x14ac:dyDescent="0.25">
      <c r="B517" s="25">
        <f t="shared" si="125"/>
        <v>30984</v>
      </c>
      <c r="C517" s="26">
        <f t="shared" si="126"/>
        <v>45.86898395721925</v>
      </c>
      <c r="D517" s="27">
        <f t="shared" si="127"/>
        <v>343.1</v>
      </c>
      <c r="E517" s="27">
        <f t="shared" si="128"/>
        <v>7.48</v>
      </c>
      <c r="F517" s="26">
        <f t="shared" si="129"/>
        <v>343100</v>
      </c>
      <c r="G517" s="26">
        <f t="shared" si="130"/>
        <v>748000</v>
      </c>
      <c r="H517" s="7"/>
      <c r="I517" s="3"/>
      <c r="J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41">
        <v>30984</v>
      </c>
      <c r="AY517" s="40">
        <f t="shared" si="120"/>
        <v>45.86898395721925</v>
      </c>
      <c r="AZ517" s="40">
        <f>BI517*K36</f>
        <v>343100</v>
      </c>
      <c r="BA517" s="40"/>
      <c r="BB517" s="40"/>
      <c r="BC517" s="40">
        <f>K41*BJ517</f>
        <v>748000</v>
      </c>
      <c r="BD517" s="40"/>
      <c r="BE517" s="40"/>
      <c r="BF517" s="40">
        <f t="shared" si="131"/>
        <v>404900</v>
      </c>
      <c r="BG517" s="41">
        <f>(AY517=AY2636)*AX517</f>
        <v>0</v>
      </c>
      <c r="BH517" s="41">
        <f>(AY517=AY2638)*AX517</f>
        <v>0</v>
      </c>
      <c r="BI517" s="42">
        <v>343.1</v>
      </c>
      <c r="BJ517" s="42">
        <v>7.48</v>
      </c>
      <c r="BK517" s="40">
        <f t="shared" si="132"/>
        <v>-408900</v>
      </c>
      <c r="BL517" s="41">
        <f>(BK517=BK2638)*AX517</f>
        <v>0</v>
      </c>
      <c r="BM517" s="62">
        <f>(BK517=BK2638)*AY517</f>
        <v>0</v>
      </c>
      <c r="BN517" s="62">
        <f t="shared" si="133"/>
        <v>0</v>
      </c>
      <c r="BO517" s="62">
        <f t="shared" si="134"/>
        <v>0</v>
      </c>
      <c r="BP517" s="41">
        <f>(BK517=BK2636)*AX517</f>
        <v>0</v>
      </c>
      <c r="BQ517" s="45">
        <f>(BK517=BK2636)*AY517</f>
        <v>0</v>
      </c>
      <c r="BR517" s="62">
        <f t="shared" si="123"/>
        <v>0</v>
      </c>
      <c r="BS517" s="62">
        <f t="shared" si="124"/>
        <v>0</v>
      </c>
      <c r="BT517" s="40">
        <f>(J19-BI517)*J10</f>
        <v>-2982900</v>
      </c>
      <c r="BU517" s="40">
        <f>(J21-BJ517)*J12</f>
        <v>2574000</v>
      </c>
      <c r="BV517" s="47"/>
      <c r="BW517" s="47"/>
      <c r="BX517" s="1"/>
      <c r="BY517" s="1"/>
      <c r="BZ517" s="1"/>
      <c r="CE517" s="4"/>
      <c r="CF517" s="5"/>
      <c r="CH517" s="1"/>
      <c r="CI517" s="1"/>
      <c r="CJ517" s="1"/>
      <c r="CK517" s="1"/>
      <c r="CL517" s="1"/>
      <c r="CM517" s="1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</row>
    <row r="518" spans="2:123" ht="21" customHeight="1" x14ac:dyDescent="0.25">
      <c r="B518" s="25">
        <f t="shared" si="125"/>
        <v>30991</v>
      </c>
      <c r="C518" s="26">
        <f t="shared" si="126"/>
        <v>45.15625</v>
      </c>
      <c r="D518" s="27">
        <f t="shared" si="127"/>
        <v>346.8</v>
      </c>
      <c r="E518" s="27">
        <f t="shared" si="128"/>
        <v>7.68</v>
      </c>
      <c r="F518" s="26">
        <f t="shared" si="129"/>
        <v>346800</v>
      </c>
      <c r="G518" s="26">
        <f t="shared" si="130"/>
        <v>768000</v>
      </c>
      <c r="H518" s="7"/>
      <c r="I518" s="3"/>
      <c r="J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41">
        <v>30991</v>
      </c>
      <c r="AY518" s="40">
        <f t="shared" si="120"/>
        <v>45.15625</v>
      </c>
      <c r="AZ518" s="40">
        <f>BI518*K36</f>
        <v>346800</v>
      </c>
      <c r="BA518" s="40"/>
      <c r="BB518" s="40"/>
      <c r="BC518" s="40">
        <f>K41*BJ518</f>
        <v>768000</v>
      </c>
      <c r="BD518" s="40"/>
      <c r="BE518" s="40"/>
      <c r="BF518" s="40">
        <f t="shared" si="131"/>
        <v>421200</v>
      </c>
      <c r="BG518" s="41">
        <f>(AY518=AY2636)*AX518</f>
        <v>0</v>
      </c>
      <c r="BH518" s="41">
        <f>(AY518=AY2638)*AX518</f>
        <v>0</v>
      </c>
      <c r="BI518" s="42">
        <v>346.8</v>
      </c>
      <c r="BJ518" s="42">
        <v>7.68</v>
      </c>
      <c r="BK518" s="40">
        <f t="shared" si="132"/>
        <v>-425200</v>
      </c>
      <c r="BL518" s="41">
        <f>(BK518=BK2638)*AX518</f>
        <v>0</v>
      </c>
      <c r="BM518" s="62">
        <f>(BK518=BK2638)*AY518</f>
        <v>0</v>
      </c>
      <c r="BN518" s="62">
        <f t="shared" si="133"/>
        <v>0</v>
      </c>
      <c r="BO518" s="62">
        <f t="shared" si="134"/>
        <v>0</v>
      </c>
      <c r="BP518" s="41">
        <f>(BK518=BK2636)*AX518</f>
        <v>0</v>
      </c>
      <c r="BQ518" s="45">
        <f>(BK518=BK2636)*AY518</f>
        <v>0</v>
      </c>
      <c r="BR518" s="62">
        <f t="shared" si="123"/>
        <v>0</v>
      </c>
      <c r="BS518" s="62">
        <f t="shared" si="124"/>
        <v>0</v>
      </c>
      <c r="BT518" s="40">
        <f>(J19-BI518)*J10</f>
        <v>-2979200</v>
      </c>
      <c r="BU518" s="40">
        <f>(J21-BJ518)*J12</f>
        <v>2554000</v>
      </c>
      <c r="BV518" s="47"/>
      <c r="BW518" s="47"/>
      <c r="BX518" s="1"/>
      <c r="BY518" s="1"/>
      <c r="BZ518" s="1"/>
      <c r="CE518" s="4"/>
      <c r="CF518" s="5"/>
      <c r="CH518" s="1"/>
      <c r="CI518" s="1"/>
      <c r="CJ518" s="1"/>
      <c r="CK518" s="1"/>
      <c r="CL518" s="1"/>
      <c r="CM518" s="1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</row>
    <row r="519" spans="2:123" ht="21" customHeight="1" x14ac:dyDescent="0.25">
      <c r="B519" s="25">
        <f t="shared" si="125"/>
        <v>30998</v>
      </c>
      <c r="C519" s="26">
        <f t="shared" si="126"/>
        <v>45.394736842105267</v>
      </c>
      <c r="D519" s="27">
        <f t="shared" si="127"/>
        <v>345</v>
      </c>
      <c r="E519" s="27">
        <f t="shared" si="128"/>
        <v>7.6</v>
      </c>
      <c r="F519" s="26">
        <f t="shared" si="129"/>
        <v>345000</v>
      </c>
      <c r="G519" s="26">
        <f t="shared" si="130"/>
        <v>760000</v>
      </c>
      <c r="H519" s="7"/>
      <c r="I519" s="3"/>
      <c r="J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41">
        <v>30998</v>
      </c>
      <c r="AY519" s="40">
        <f t="shared" si="120"/>
        <v>45.394736842105267</v>
      </c>
      <c r="AZ519" s="40">
        <f>BI519*K36</f>
        <v>345000</v>
      </c>
      <c r="BA519" s="40"/>
      <c r="BB519" s="40"/>
      <c r="BC519" s="40">
        <f>K41*BJ519</f>
        <v>760000</v>
      </c>
      <c r="BD519" s="40"/>
      <c r="BE519" s="40"/>
      <c r="BF519" s="40">
        <f t="shared" si="131"/>
        <v>415000</v>
      </c>
      <c r="BG519" s="41">
        <f>(AY519=AY2636)*AX519</f>
        <v>0</v>
      </c>
      <c r="BH519" s="41">
        <f>(AY519=AY2638)*AX519</f>
        <v>0</v>
      </c>
      <c r="BI519" s="42">
        <v>345</v>
      </c>
      <c r="BJ519" s="42">
        <v>7.6</v>
      </c>
      <c r="BK519" s="40">
        <f t="shared" si="132"/>
        <v>-419000.00000000047</v>
      </c>
      <c r="BL519" s="41">
        <f>(BK519=BK2638)*AX519</f>
        <v>0</v>
      </c>
      <c r="BM519" s="62">
        <f>(BK519=BK2638)*AY519</f>
        <v>0</v>
      </c>
      <c r="BN519" s="62">
        <f t="shared" si="133"/>
        <v>0</v>
      </c>
      <c r="BO519" s="62">
        <f t="shared" si="134"/>
        <v>0</v>
      </c>
      <c r="BP519" s="41">
        <f>(BK519=BK2636)*AX519</f>
        <v>0</v>
      </c>
      <c r="BQ519" s="45">
        <f>(BK519=BK2636)*AY519</f>
        <v>0</v>
      </c>
      <c r="BR519" s="62">
        <f t="shared" si="123"/>
        <v>0</v>
      </c>
      <c r="BS519" s="62">
        <f t="shared" si="124"/>
        <v>0</v>
      </c>
      <c r="BT519" s="40">
        <f>(J19-BI519)*J10</f>
        <v>-2981000</v>
      </c>
      <c r="BU519" s="40">
        <f>(J21-BJ519)*J12</f>
        <v>2561999.9999999995</v>
      </c>
      <c r="BV519" s="47"/>
      <c r="BW519" s="47"/>
      <c r="BX519" s="1"/>
      <c r="BY519" s="1"/>
      <c r="BZ519" s="1"/>
      <c r="CE519" s="4"/>
      <c r="CF519" s="5"/>
      <c r="CH519" s="1"/>
      <c r="CI519" s="1"/>
      <c r="CJ519" s="1"/>
      <c r="CK519" s="1"/>
      <c r="CL519" s="1"/>
      <c r="CM519" s="1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</row>
    <row r="520" spans="2:123" ht="21" customHeight="1" x14ac:dyDescent="0.25">
      <c r="B520" s="25">
        <f t="shared" si="125"/>
        <v>31005</v>
      </c>
      <c r="C520" s="26">
        <f t="shared" si="126"/>
        <v>45.555555555555557</v>
      </c>
      <c r="D520" s="27">
        <f t="shared" si="127"/>
        <v>340.3</v>
      </c>
      <c r="E520" s="27">
        <f t="shared" si="128"/>
        <v>7.47</v>
      </c>
      <c r="F520" s="26">
        <f t="shared" si="129"/>
        <v>340300</v>
      </c>
      <c r="G520" s="26">
        <f t="shared" si="130"/>
        <v>747000</v>
      </c>
      <c r="H520" s="7"/>
      <c r="I520" s="3"/>
      <c r="J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41">
        <v>31005</v>
      </c>
      <c r="AY520" s="40">
        <f t="shared" si="120"/>
        <v>45.555555555555557</v>
      </c>
      <c r="AZ520" s="40">
        <f>BI520*K36</f>
        <v>340300</v>
      </c>
      <c r="BA520" s="40"/>
      <c r="BB520" s="40"/>
      <c r="BC520" s="40">
        <f>K41*BJ520</f>
        <v>747000</v>
      </c>
      <c r="BD520" s="40"/>
      <c r="BE520" s="40"/>
      <c r="BF520" s="40">
        <f t="shared" si="131"/>
        <v>406700</v>
      </c>
      <c r="BG520" s="41">
        <f>(AY520=AY2636)*AX520</f>
        <v>0</v>
      </c>
      <c r="BH520" s="41">
        <f>(AY520=AY2638)*AX520</f>
        <v>0</v>
      </c>
      <c r="BI520" s="42">
        <v>340.3</v>
      </c>
      <c r="BJ520" s="42">
        <v>7.47</v>
      </c>
      <c r="BK520" s="40">
        <f t="shared" si="132"/>
        <v>-410700</v>
      </c>
      <c r="BL520" s="41">
        <f>(BK520=BK2638)*AX520</f>
        <v>0</v>
      </c>
      <c r="BM520" s="62">
        <f>(BK520=BK2638)*AY520</f>
        <v>0</v>
      </c>
      <c r="BN520" s="62">
        <f t="shared" si="133"/>
        <v>0</v>
      </c>
      <c r="BO520" s="62">
        <f t="shared" si="134"/>
        <v>0</v>
      </c>
      <c r="BP520" s="41">
        <f>(BK520=BK2636)*AX520</f>
        <v>0</v>
      </c>
      <c r="BQ520" s="45">
        <f>(BK520=BK2636)*AY520</f>
        <v>0</v>
      </c>
      <c r="BR520" s="62">
        <f t="shared" si="123"/>
        <v>0</v>
      </c>
      <c r="BS520" s="62">
        <f t="shared" si="124"/>
        <v>0</v>
      </c>
      <c r="BT520" s="40">
        <f>(J19-BI520)*J10</f>
        <v>-2985700</v>
      </c>
      <c r="BU520" s="40">
        <f>(J21-BJ520)*J12</f>
        <v>2575000</v>
      </c>
      <c r="BV520" s="47"/>
      <c r="BW520" s="47"/>
      <c r="BX520" s="1"/>
      <c r="BY520" s="1"/>
      <c r="BZ520" s="1"/>
      <c r="CE520" s="4"/>
      <c r="CF520" s="5"/>
      <c r="CH520" s="1"/>
      <c r="CI520" s="1"/>
      <c r="CJ520" s="1"/>
      <c r="CK520" s="1"/>
      <c r="CL520" s="1"/>
      <c r="CM520" s="1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</row>
    <row r="521" spans="2:123" ht="21" customHeight="1" x14ac:dyDescent="0.25">
      <c r="B521" s="25">
        <f t="shared" si="125"/>
        <v>31012</v>
      </c>
      <c r="C521" s="26">
        <f t="shared" si="126"/>
        <v>46.832740213523131</v>
      </c>
      <c r="D521" s="27">
        <f t="shared" si="127"/>
        <v>329</v>
      </c>
      <c r="E521" s="27">
        <f t="shared" si="128"/>
        <v>7.0250000000000004</v>
      </c>
      <c r="F521" s="26">
        <f t="shared" si="129"/>
        <v>329000</v>
      </c>
      <c r="G521" s="26">
        <f t="shared" si="130"/>
        <v>702500</v>
      </c>
      <c r="H521" s="7"/>
      <c r="I521" s="3"/>
      <c r="J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41">
        <v>31012</v>
      </c>
      <c r="AY521" s="40">
        <f t="shared" si="120"/>
        <v>46.832740213523131</v>
      </c>
      <c r="AZ521" s="40">
        <f>BI521*K36</f>
        <v>329000</v>
      </c>
      <c r="BA521" s="40"/>
      <c r="BB521" s="40"/>
      <c r="BC521" s="40">
        <f>K41*BJ521</f>
        <v>702500</v>
      </c>
      <c r="BD521" s="40"/>
      <c r="BE521" s="40"/>
      <c r="BF521" s="40">
        <f t="shared" si="131"/>
        <v>373500</v>
      </c>
      <c r="BG521" s="41">
        <f>(AY521=AY2636)*AX521</f>
        <v>0</v>
      </c>
      <c r="BH521" s="41">
        <f>(AY521=AY2638)*AX521</f>
        <v>0</v>
      </c>
      <c r="BI521" s="42">
        <v>329</v>
      </c>
      <c r="BJ521" s="42">
        <v>7.0250000000000004</v>
      </c>
      <c r="BK521" s="40">
        <f t="shared" si="132"/>
        <v>-377500</v>
      </c>
      <c r="BL521" s="41">
        <f>(BK521=BK2638)*AX521</f>
        <v>0</v>
      </c>
      <c r="BM521" s="62">
        <f>(BK521=BK2638)*AY521</f>
        <v>0</v>
      </c>
      <c r="BN521" s="62">
        <f t="shared" si="133"/>
        <v>0</v>
      </c>
      <c r="BO521" s="62">
        <f t="shared" si="134"/>
        <v>0</v>
      </c>
      <c r="BP521" s="41">
        <f>(BK521=BK2636)*AX521</f>
        <v>0</v>
      </c>
      <c r="BQ521" s="45">
        <f>(BK521=BK2636)*AY521</f>
        <v>0</v>
      </c>
      <c r="BR521" s="62">
        <f t="shared" si="123"/>
        <v>0</v>
      </c>
      <c r="BS521" s="62">
        <f t="shared" si="124"/>
        <v>0</v>
      </c>
      <c r="BT521" s="40">
        <f>(J19-BI521)*J10</f>
        <v>-2997000</v>
      </c>
      <c r="BU521" s="40">
        <f>(J21-BJ521)*J12</f>
        <v>2619500</v>
      </c>
      <c r="BV521" s="47"/>
      <c r="BW521" s="47"/>
      <c r="BX521" s="1"/>
      <c r="BY521" s="1"/>
      <c r="BZ521" s="1"/>
      <c r="CE521" s="4"/>
      <c r="CF521" s="5"/>
      <c r="CH521" s="1"/>
      <c r="CI521" s="1"/>
      <c r="CJ521" s="1"/>
      <c r="CK521" s="1"/>
      <c r="CL521" s="1"/>
      <c r="CM521" s="1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</row>
    <row r="522" spans="2:123" ht="21" customHeight="1" x14ac:dyDescent="0.25">
      <c r="B522" s="25">
        <f t="shared" si="125"/>
        <v>31019</v>
      </c>
      <c r="C522" s="26">
        <f t="shared" si="126"/>
        <v>47.050359712230218</v>
      </c>
      <c r="D522" s="27">
        <f t="shared" si="127"/>
        <v>327</v>
      </c>
      <c r="E522" s="27">
        <f t="shared" si="128"/>
        <v>6.95</v>
      </c>
      <c r="F522" s="26">
        <f t="shared" si="129"/>
        <v>327000</v>
      </c>
      <c r="G522" s="26">
        <f t="shared" si="130"/>
        <v>695000</v>
      </c>
      <c r="H522" s="7"/>
      <c r="I522" s="3"/>
      <c r="J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41">
        <v>31019</v>
      </c>
      <c r="AY522" s="40">
        <f t="shared" ref="AY522:AY585" si="135">BI522/BJ522</f>
        <v>47.050359712230218</v>
      </c>
      <c r="AZ522" s="40">
        <f>BI522*K36</f>
        <v>327000</v>
      </c>
      <c r="BA522" s="40"/>
      <c r="BB522" s="40"/>
      <c r="BC522" s="40">
        <f>K41*BJ522</f>
        <v>695000</v>
      </c>
      <c r="BD522" s="40"/>
      <c r="BE522" s="40"/>
      <c r="BF522" s="40">
        <f t="shared" si="131"/>
        <v>368000</v>
      </c>
      <c r="BG522" s="41">
        <f>(AY522=AY2636)*AX522</f>
        <v>0</v>
      </c>
      <c r="BH522" s="41">
        <f>(AY522=AY2638)*AX522</f>
        <v>0</v>
      </c>
      <c r="BI522" s="42">
        <v>327</v>
      </c>
      <c r="BJ522" s="42">
        <v>6.95</v>
      </c>
      <c r="BK522" s="40">
        <f t="shared" si="132"/>
        <v>-372000</v>
      </c>
      <c r="BL522" s="41">
        <f>(BK522=BK2638)*AX522</f>
        <v>0</v>
      </c>
      <c r="BM522" s="62">
        <f>(BK522=BK2638)*AY522</f>
        <v>0</v>
      </c>
      <c r="BN522" s="62">
        <f t="shared" si="133"/>
        <v>0</v>
      </c>
      <c r="BO522" s="62">
        <f t="shared" si="134"/>
        <v>0</v>
      </c>
      <c r="BP522" s="41">
        <f>(BK522=BK2636)*AX522</f>
        <v>0</v>
      </c>
      <c r="BQ522" s="45">
        <f>(BK522=BK2636)*AY522</f>
        <v>0</v>
      </c>
      <c r="BR522" s="62">
        <f t="shared" si="123"/>
        <v>0</v>
      </c>
      <c r="BS522" s="62">
        <f t="shared" si="124"/>
        <v>0</v>
      </c>
      <c r="BT522" s="40">
        <f>(J19-BI522)*J10</f>
        <v>-2999000</v>
      </c>
      <c r="BU522" s="40">
        <f>(J21-BJ522)*J12</f>
        <v>2627000</v>
      </c>
      <c r="BV522" s="47"/>
      <c r="BW522" s="47"/>
      <c r="BX522" s="1"/>
      <c r="BY522" s="1"/>
      <c r="BZ522" s="1"/>
      <c r="CE522" s="4"/>
      <c r="CF522" s="5"/>
      <c r="CH522" s="1"/>
      <c r="CI522" s="1"/>
      <c r="CJ522" s="1"/>
      <c r="CK522" s="1"/>
      <c r="CL522" s="1"/>
      <c r="CM522" s="1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</row>
    <row r="523" spans="2:123" ht="21" customHeight="1" x14ac:dyDescent="0.25">
      <c r="B523" s="25">
        <f t="shared" si="125"/>
        <v>31026</v>
      </c>
      <c r="C523" s="26">
        <f t="shared" si="126"/>
        <v>47.88418708240534</v>
      </c>
      <c r="D523" s="27">
        <f t="shared" si="127"/>
        <v>322.5</v>
      </c>
      <c r="E523" s="27">
        <f t="shared" si="128"/>
        <v>6.7350000000000003</v>
      </c>
      <c r="F523" s="26">
        <f t="shared" si="129"/>
        <v>322500</v>
      </c>
      <c r="G523" s="26">
        <f t="shared" si="130"/>
        <v>673500</v>
      </c>
      <c r="H523" s="7"/>
      <c r="I523" s="3"/>
      <c r="J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41">
        <v>31026</v>
      </c>
      <c r="AY523" s="40">
        <f t="shared" si="135"/>
        <v>47.88418708240534</v>
      </c>
      <c r="AZ523" s="40">
        <f>BI523*K36</f>
        <v>322500</v>
      </c>
      <c r="BA523" s="40"/>
      <c r="BB523" s="40"/>
      <c r="BC523" s="40">
        <f>K41*BJ523</f>
        <v>673500</v>
      </c>
      <c r="BD523" s="40"/>
      <c r="BE523" s="40"/>
      <c r="BF523" s="40">
        <f t="shared" si="131"/>
        <v>351000</v>
      </c>
      <c r="BG523" s="41">
        <f>(AY523=AY2636)*AX523</f>
        <v>0</v>
      </c>
      <c r="BH523" s="41">
        <f>(AY523=AY2638)*AX523</f>
        <v>0</v>
      </c>
      <c r="BI523" s="42">
        <v>322.5</v>
      </c>
      <c r="BJ523" s="42">
        <v>6.7350000000000003</v>
      </c>
      <c r="BK523" s="40">
        <f t="shared" si="132"/>
        <v>-355000</v>
      </c>
      <c r="BL523" s="41">
        <f>(BK523=BK2638)*AX523</f>
        <v>0</v>
      </c>
      <c r="BM523" s="62">
        <f>(BK523=BK2638)*AY523</f>
        <v>0</v>
      </c>
      <c r="BN523" s="62">
        <f t="shared" si="133"/>
        <v>0</v>
      </c>
      <c r="BO523" s="62">
        <f t="shared" si="134"/>
        <v>0</v>
      </c>
      <c r="BP523" s="41">
        <f>(BK523=BK2636)*AX523</f>
        <v>0</v>
      </c>
      <c r="BQ523" s="45">
        <f>(BK523=BK2636)*AY523</f>
        <v>0</v>
      </c>
      <c r="BR523" s="62">
        <f t="shared" si="123"/>
        <v>0</v>
      </c>
      <c r="BS523" s="62">
        <f t="shared" si="124"/>
        <v>0</v>
      </c>
      <c r="BT523" s="40">
        <f>(J19-BI523)*J10</f>
        <v>-3003500</v>
      </c>
      <c r="BU523" s="40">
        <f>(J21-BJ523)*J12</f>
        <v>2648500</v>
      </c>
      <c r="BV523" s="47"/>
      <c r="BW523" s="47"/>
      <c r="BX523" s="1"/>
      <c r="BY523" s="1"/>
      <c r="BZ523" s="1"/>
      <c r="CE523" s="4"/>
      <c r="CF523" s="5"/>
      <c r="CH523" s="1"/>
      <c r="CI523" s="1"/>
      <c r="CJ523" s="1"/>
      <c r="CK523" s="1"/>
      <c r="CL523" s="1"/>
      <c r="CM523" s="1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</row>
    <row r="524" spans="2:123" ht="21" customHeight="1" x14ac:dyDescent="0.25">
      <c r="B524" s="25">
        <f t="shared" si="125"/>
        <v>31033</v>
      </c>
      <c r="C524" s="26">
        <f t="shared" si="126"/>
        <v>48.442367601246104</v>
      </c>
      <c r="D524" s="27">
        <f t="shared" si="127"/>
        <v>311</v>
      </c>
      <c r="E524" s="27">
        <f t="shared" si="128"/>
        <v>6.42</v>
      </c>
      <c r="F524" s="26">
        <f t="shared" si="129"/>
        <v>311000</v>
      </c>
      <c r="G524" s="26">
        <f t="shared" si="130"/>
        <v>642000</v>
      </c>
      <c r="H524" s="7"/>
      <c r="I524" s="3"/>
      <c r="J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41">
        <v>31033</v>
      </c>
      <c r="AY524" s="40">
        <f t="shared" si="135"/>
        <v>48.442367601246104</v>
      </c>
      <c r="AZ524" s="40">
        <f>BI524*K36</f>
        <v>311000</v>
      </c>
      <c r="BA524" s="40"/>
      <c r="BB524" s="40"/>
      <c r="BC524" s="40">
        <f>K41*BJ524</f>
        <v>642000</v>
      </c>
      <c r="BD524" s="40"/>
      <c r="BE524" s="40"/>
      <c r="BF524" s="40">
        <f t="shared" si="131"/>
        <v>331000</v>
      </c>
      <c r="BG524" s="41">
        <f>(AY524=AY2636)*AX524</f>
        <v>0</v>
      </c>
      <c r="BH524" s="41">
        <f>(AY524=AY2638)*AX524</f>
        <v>0</v>
      </c>
      <c r="BI524" s="42">
        <v>311</v>
      </c>
      <c r="BJ524" s="42">
        <v>6.42</v>
      </c>
      <c r="BK524" s="40">
        <f t="shared" si="132"/>
        <v>-335000.00000000047</v>
      </c>
      <c r="BL524" s="41">
        <f>(BK524=BK2638)*AX524</f>
        <v>0</v>
      </c>
      <c r="BM524" s="62">
        <f>(BK524=BK2638)*AY524</f>
        <v>0</v>
      </c>
      <c r="BN524" s="62">
        <f t="shared" si="133"/>
        <v>0</v>
      </c>
      <c r="BO524" s="62">
        <f t="shared" si="134"/>
        <v>0</v>
      </c>
      <c r="BP524" s="41">
        <f>(BK524=BK2636)*AX524</f>
        <v>0</v>
      </c>
      <c r="BQ524" s="45">
        <f>(BK524=BK2636)*AY524</f>
        <v>0</v>
      </c>
      <c r="BR524" s="62">
        <f t="shared" si="123"/>
        <v>0</v>
      </c>
      <c r="BS524" s="62">
        <f t="shared" si="124"/>
        <v>0</v>
      </c>
      <c r="BT524" s="40">
        <f>(J19-BI524)*J10</f>
        <v>-3015000</v>
      </c>
      <c r="BU524" s="40">
        <f>(J21-BJ524)*J12</f>
        <v>2679999.9999999995</v>
      </c>
      <c r="BV524" s="47"/>
      <c r="BW524" s="47"/>
      <c r="BX524" s="1"/>
      <c r="BY524" s="1"/>
      <c r="BZ524" s="1"/>
      <c r="CE524" s="4"/>
      <c r="CF524" s="5"/>
      <c r="CH524" s="1"/>
      <c r="CI524" s="1"/>
      <c r="CJ524" s="1"/>
      <c r="CK524" s="1"/>
      <c r="CL524" s="1"/>
      <c r="CM524" s="1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</row>
    <row r="525" spans="2:123" ht="21" customHeight="1" x14ac:dyDescent="0.25">
      <c r="B525" s="25">
        <f t="shared" si="125"/>
        <v>31040</v>
      </c>
      <c r="C525" s="26">
        <f t="shared" si="126"/>
        <v>48.474842767295598</v>
      </c>
      <c r="D525" s="27">
        <f t="shared" si="127"/>
        <v>308.3</v>
      </c>
      <c r="E525" s="27">
        <f t="shared" si="128"/>
        <v>6.36</v>
      </c>
      <c r="F525" s="26">
        <f t="shared" si="129"/>
        <v>308300</v>
      </c>
      <c r="G525" s="26">
        <f t="shared" si="130"/>
        <v>636000</v>
      </c>
      <c r="H525" s="7"/>
      <c r="I525" s="3"/>
      <c r="J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41">
        <v>31040</v>
      </c>
      <c r="AY525" s="40">
        <f t="shared" si="135"/>
        <v>48.474842767295598</v>
      </c>
      <c r="AZ525" s="40">
        <f>BI525*K36</f>
        <v>308300</v>
      </c>
      <c r="BA525" s="40"/>
      <c r="BB525" s="40"/>
      <c r="BC525" s="40">
        <f>K41*BJ525</f>
        <v>636000</v>
      </c>
      <c r="BD525" s="40"/>
      <c r="BE525" s="40"/>
      <c r="BF525" s="40">
        <f t="shared" si="131"/>
        <v>327700</v>
      </c>
      <c r="BG525" s="41">
        <f>(AY525=AY2636)*AX525</f>
        <v>0</v>
      </c>
      <c r="BH525" s="41">
        <f>(AY525=AY2638)*AX525</f>
        <v>0</v>
      </c>
      <c r="BI525" s="42">
        <v>308.3</v>
      </c>
      <c r="BJ525" s="42">
        <v>6.36</v>
      </c>
      <c r="BK525" s="40">
        <f t="shared" si="132"/>
        <v>-331700</v>
      </c>
      <c r="BL525" s="41">
        <f>(BK525=BK2638)*AX525</f>
        <v>0</v>
      </c>
      <c r="BM525" s="62">
        <f>(BK525=BK2638)*AY525</f>
        <v>0</v>
      </c>
      <c r="BN525" s="62">
        <f t="shared" si="133"/>
        <v>0</v>
      </c>
      <c r="BO525" s="62">
        <f t="shared" si="134"/>
        <v>0</v>
      </c>
      <c r="BP525" s="41">
        <f>(BK525=BK2636)*AX525</f>
        <v>0</v>
      </c>
      <c r="BQ525" s="45">
        <f>(BK525=BK2636)*AY525</f>
        <v>0</v>
      </c>
      <c r="BR525" s="62">
        <f t="shared" ref="BR525:BR550" si="136">(BQ525&gt;0)*BI525</f>
        <v>0</v>
      </c>
      <c r="BS525" s="62">
        <f t="shared" ref="BS525:BS550" si="137">(BQ525&gt;0)*BJ525</f>
        <v>0</v>
      </c>
      <c r="BT525" s="40">
        <f>(J19-BI525)*J10</f>
        <v>-3017700</v>
      </c>
      <c r="BU525" s="40">
        <f>(J21-BJ525)*J12</f>
        <v>2686000</v>
      </c>
      <c r="BV525" s="47"/>
      <c r="BW525" s="47"/>
      <c r="BX525" s="1"/>
      <c r="BY525" s="1"/>
      <c r="BZ525" s="1"/>
      <c r="CE525" s="4"/>
      <c r="CF525" s="5"/>
      <c r="CH525" s="1"/>
      <c r="CI525" s="1"/>
      <c r="CJ525" s="1"/>
      <c r="CK525" s="1"/>
      <c r="CL525" s="1"/>
      <c r="CM525" s="1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</row>
    <row r="526" spans="2:123" ht="21" customHeight="1" x14ac:dyDescent="0.25">
      <c r="B526" s="25">
        <f t="shared" si="125"/>
        <v>31047</v>
      </c>
      <c r="C526" s="26">
        <f t="shared" si="126"/>
        <v>50.273631840796014</v>
      </c>
      <c r="D526" s="27">
        <f t="shared" si="127"/>
        <v>303.14999999999998</v>
      </c>
      <c r="E526" s="27">
        <f t="shared" si="128"/>
        <v>6.03</v>
      </c>
      <c r="F526" s="26">
        <f t="shared" si="129"/>
        <v>303150</v>
      </c>
      <c r="G526" s="26">
        <f t="shared" si="130"/>
        <v>603000</v>
      </c>
      <c r="H526" s="7"/>
      <c r="I526" s="3"/>
      <c r="J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41">
        <v>31047</v>
      </c>
      <c r="AY526" s="40">
        <f t="shared" si="135"/>
        <v>50.273631840796014</v>
      </c>
      <c r="AZ526" s="40">
        <f>BI526*K36</f>
        <v>303150</v>
      </c>
      <c r="BA526" s="40"/>
      <c r="BB526" s="40"/>
      <c r="BC526" s="40">
        <f>K41*BJ526</f>
        <v>603000</v>
      </c>
      <c r="BD526" s="40"/>
      <c r="BE526" s="40"/>
      <c r="BF526" s="40">
        <f t="shared" si="131"/>
        <v>299850</v>
      </c>
      <c r="BG526" s="41">
        <f>(AY526=AY2636)*AX526</f>
        <v>0</v>
      </c>
      <c r="BH526" s="41">
        <f>(AY526=AY2638)*AX526</f>
        <v>0</v>
      </c>
      <c r="BI526" s="42">
        <v>303.14999999999998</v>
      </c>
      <c r="BJ526" s="42">
        <v>6.03</v>
      </c>
      <c r="BK526" s="40">
        <f t="shared" si="132"/>
        <v>-303850</v>
      </c>
      <c r="BL526" s="41">
        <f>(BK526=BK2638)*AX526</f>
        <v>0</v>
      </c>
      <c r="BM526" s="62">
        <f>(BK526=BK2638)*AY526</f>
        <v>0</v>
      </c>
      <c r="BN526" s="62">
        <f t="shared" si="133"/>
        <v>0</v>
      </c>
      <c r="BO526" s="62">
        <f t="shared" si="134"/>
        <v>0</v>
      </c>
      <c r="BP526" s="41">
        <f>(BK526=BK2636)*AX526</f>
        <v>0</v>
      </c>
      <c r="BQ526" s="45">
        <f>(BK526=BK2636)*AY526</f>
        <v>0</v>
      </c>
      <c r="BR526" s="62">
        <f t="shared" si="136"/>
        <v>0</v>
      </c>
      <c r="BS526" s="62">
        <f t="shared" si="137"/>
        <v>0</v>
      </c>
      <c r="BT526" s="40">
        <f>(J19-BI526)*J10</f>
        <v>-3022850</v>
      </c>
      <c r="BU526" s="40">
        <f>(J21-BJ526)*J12</f>
        <v>2719000</v>
      </c>
      <c r="BV526" s="47"/>
      <c r="BW526" s="47"/>
      <c r="BX526" s="1"/>
      <c r="BY526" s="1"/>
      <c r="BZ526" s="1"/>
      <c r="CE526" s="4"/>
      <c r="CF526" s="5"/>
      <c r="CH526" s="1"/>
      <c r="CI526" s="1"/>
      <c r="CJ526" s="1"/>
      <c r="CK526" s="1"/>
      <c r="CL526" s="1"/>
      <c r="CM526" s="1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</row>
    <row r="527" spans="2:123" ht="21" customHeight="1" x14ac:dyDescent="0.25">
      <c r="B527" s="25">
        <f t="shared" si="125"/>
        <v>31054</v>
      </c>
      <c r="C527" s="26">
        <f t="shared" si="126"/>
        <v>49.795417348608837</v>
      </c>
      <c r="D527" s="27">
        <f t="shared" si="127"/>
        <v>304.25</v>
      </c>
      <c r="E527" s="27">
        <f t="shared" si="128"/>
        <v>6.11</v>
      </c>
      <c r="F527" s="26">
        <f t="shared" si="129"/>
        <v>304250</v>
      </c>
      <c r="G527" s="26">
        <f t="shared" si="130"/>
        <v>611000</v>
      </c>
      <c r="H527" s="7"/>
      <c r="I527" s="3"/>
      <c r="J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41">
        <v>31054</v>
      </c>
      <c r="AY527" s="40">
        <f t="shared" si="135"/>
        <v>49.795417348608837</v>
      </c>
      <c r="AZ527" s="40">
        <f>BI527*K36</f>
        <v>304250</v>
      </c>
      <c r="BA527" s="40"/>
      <c r="BB527" s="40"/>
      <c r="BC527" s="40">
        <f>K41*BJ527</f>
        <v>611000</v>
      </c>
      <c r="BD527" s="40"/>
      <c r="BE527" s="40"/>
      <c r="BF527" s="40">
        <f t="shared" si="131"/>
        <v>306750</v>
      </c>
      <c r="BG527" s="41">
        <f>(AY527=AY2636)*AX527</f>
        <v>0</v>
      </c>
      <c r="BH527" s="41">
        <f>(AY527=AY2638)*AX527</f>
        <v>0</v>
      </c>
      <c r="BI527" s="42">
        <v>304.25</v>
      </c>
      <c r="BJ527" s="42">
        <v>6.11</v>
      </c>
      <c r="BK527" s="40">
        <f t="shared" si="132"/>
        <v>-310750</v>
      </c>
      <c r="BL527" s="41">
        <f>(BK527=BK2638)*AX527</f>
        <v>0</v>
      </c>
      <c r="BM527" s="62">
        <f>(BK527=BK2638)*AY527</f>
        <v>0</v>
      </c>
      <c r="BN527" s="62">
        <f t="shared" si="133"/>
        <v>0</v>
      </c>
      <c r="BO527" s="62">
        <f t="shared" si="134"/>
        <v>0</v>
      </c>
      <c r="BP527" s="41">
        <f>(BK527=BK2636)*AX527</f>
        <v>0</v>
      </c>
      <c r="BQ527" s="45">
        <f>(BK527=BK2636)*AY527</f>
        <v>0</v>
      </c>
      <c r="BR527" s="62">
        <f t="shared" si="136"/>
        <v>0</v>
      </c>
      <c r="BS527" s="62">
        <f t="shared" si="137"/>
        <v>0</v>
      </c>
      <c r="BT527" s="40">
        <f>(J19-BI527)*J10</f>
        <v>-3021750</v>
      </c>
      <c r="BU527" s="40">
        <f>(J21-BJ527)*J12</f>
        <v>2711000</v>
      </c>
      <c r="BV527" s="47"/>
      <c r="BW527" s="47"/>
      <c r="BX527" s="1"/>
      <c r="BY527" s="1"/>
      <c r="BZ527" s="1"/>
      <c r="CE527" s="4"/>
      <c r="CF527" s="5"/>
      <c r="CH527" s="1"/>
      <c r="CI527" s="1"/>
      <c r="CJ527" s="1"/>
      <c r="CK527" s="1"/>
      <c r="CL527" s="1"/>
      <c r="CM527" s="1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</row>
    <row r="528" spans="2:123" ht="21" customHeight="1" x14ac:dyDescent="0.25">
      <c r="B528" s="25">
        <f t="shared" si="125"/>
        <v>31061</v>
      </c>
      <c r="C528" s="26">
        <f t="shared" si="126"/>
        <v>49.201277955271564</v>
      </c>
      <c r="D528" s="27">
        <f t="shared" si="127"/>
        <v>308</v>
      </c>
      <c r="E528" s="27">
        <f t="shared" si="128"/>
        <v>6.26</v>
      </c>
      <c r="F528" s="26">
        <f t="shared" si="129"/>
        <v>308000</v>
      </c>
      <c r="G528" s="26">
        <f t="shared" si="130"/>
        <v>626000</v>
      </c>
      <c r="H528" s="7"/>
      <c r="I528" s="3"/>
      <c r="J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41">
        <v>31061</v>
      </c>
      <c r="AY528" s="40">
        <f t="shared" si="135"/>
        <v>49.201277955271564</v>
      </c>
      <c r="AZ528" s="40">
        <f>BI528*K36</f>
        <v>308000</v>
      </c>
      <c r="BA528" s="40"/>
      <c r="BB528" s="40"/>
      <c r="BC528" s="40">
        <f>K41*BJ528</f>
        <v>626000</v>
      </c>
      <c r="BD528" s="40"/>
      <c r="BE528" s="40"/>
      <c r="BF528" s="40">
        <f t="shared" si="131"/>
        <v>318000</v>
      </c>
      <c r="BG528" s="41">
        <f>(AY528=AY2636)*AX528</f>
        <v>0</v>
      </c>
      <c r="BH528" s="41">
        <f>(AY528=AY2638)*AX528</f>
        <v>0</v>
      </c>
      <c r="BI528" s="42">
        <v>308</v>
      </c>
      <c r="BJ528" s="42">
        <v>6.26</v>
      </c>
      <c r="BK528" s="40">
        <f t="shared" si="132"/>
        <v>-322000</v>
      </c>
      <c r="BL528" s="41">
        <f>(BK528=BK2638)*AX528</f>
        <v>0</v>
      </c>
      <c r="BM528" s="62">
        <f>(BK528=BK2638)*AY528</f>
        <v>0</v>
      </c>
      <c r="BN528" s="62">
        <f t="shared" si="133"/>
        <v>0</v>
      </c>
      <c r="BO528" s="62">
        <f t="shared" si="134"/>
        <v>0</v>
      </c>
      <c r="BP528" s="41">
        <f>(BK528=BK2636)*AX528</f>
        <v>0</v>
      </c>
      <c r="BQ528" s="45">
        <f>(BK528=BK2636)*AY528</f>
        <v>0</v>
      </c>
      <c r="BR528" s="62">
        <f t="shared" si="136"/>
        <v>0</v>
      </c>
      <c r="BS528" s="62">
        <f t="shared" si="137"/>
        <v>0</v>
      </c>
      <c r="BT528" s="40">
        <f>(J19-BI528)*J10</f>
        <v>-3018000</v>
      </c>
      <c r="BU528" s="40">
        <f>(J21-BJ528)*J12</f>
        <v>2696000</v>
      </c>
      <c r="BV528" s="47"/>
      <c r="BW528" s="47"/>
      <c r="BX528" s="1"/>
      <c r="BY528" s="1"/>
      <c r="BZ528" s="1"/>
      <c r="CE528" s="4"/>
      <c r="CF528" s="5"/>
      <c r="CH528" s="1"/>
      <c r="CI528" s="1"/>
      <c r="CJ528" s="1"/>
      <c r="CK528" s="1"/>
      <c r="CL528" s="1"/>
      <c r="CM528" s="1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</row>
    <row r="529" spans="2:123" ht="21" customHeight="1" x14ac:dyDescent="0.25">
      <c r="B529" s="25">
        <f t="shared" si="125"/>
        <v>31068</v>
      </c>
      <c r="C529" s="26">
        <f t="shared" si="126"/>
        <v>50.058626465661646</v>
      </c>
      <c r="D529" s="27">
        <f t="shared" si="127"/>
        <v>298.85000000000002</v>
      </c>
      <c r="E529" s="27">
        <f t="shared" si="128"/>
        <v>5.97</v>
      </c>
      <c r="F529" s="26">
        <f t="shared" si="129"/>
        <v>298850</v>
      </c>
      <c r="G529" s="26">
        <f t="shared" si="130"/>
        <v>597000</v>
      </c>
      <c r="H529" s="7"/>
      <c r="I529" s="3"/>
      <c r="J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41">
        <v>31068</v>
      </c>
      <c r="AY529" s="40">
        <f t="shared" si="135"/>
        <v>50.058626465661646</v>
      </c>
      <c r="AZ529" s="40">
        <f>BI529*K36</f>
        <v>298850</v>
      </c>
      <c r="BA529" s="40"/>
      <c r="BB529" s="40"/>
      <c r="BC529" s="40">
        <f>K41*BJ529</f>
        <v>597000</v>
      </c>
      <c r="BD529" s="40"/>
      <c r="BE529" s="40"/>
      <c r="BF529" s="40">
        <f t="shared" si="131"/>
        <v>298150</v>
      </c>
      <c r="BG529" s="41">
        <f>(AY529=AY2636)*AX529</f>
        <v>0</v>
      </c>
      <c r="BH529" s="41">
        <f>(AY529=AY2638)*AX529</f>
        <v>0</v>
      </c>
      <c r="BI529" s="42">
        <v>298.85000000000002</v>
      </c>
      <c r="BJ529" s="42">
        <v>5.97</v>
      </c>
      <c r="BK529" s="40">
        <f t="shared" si="132"/>
        <v>-302150</v>
      </c>
      <c r="BL529" s="41">
        <f>(BK529=BK2638)*AX529</f>
        <v>0</v>
      </c>
      <c r="BM529" s="62">
        <f>(BK529=BK2638)*AY529</f>
        <v>0</v>
      </c>
      <c r="BN529" s="62">
        <f t="shared" si="133"/>
        <v>0</v>
      </c>
      <c r="BO529" s="62">
        <f t="shared" si="134"/>
        <v>0</v>
      </c>
      <c r="BP529" s="41">
        <f>(BK529=BK2636)*AX529</f>
        <v>0</v>
      </c>
      <c r="BQ529" s="45">
        <f>(BK529=BK2636)*AY529</f>
        <v>0</v>
      </c>
      <c r="BR529" s="62">
        <f t="shared" si="136"/>
        <v>0</v>
      </c>
      <c r="BS529" s="62">
        <f t="shared" si="137"/>
        <v>0</v>
      </c>
      <c r="BT529" s="40">
        <f>(J19-BI529)*J10</f>
        <v>-3027150</v>
      </c>
      <c r="BU529" s="40">
        <f>(J21-BJ529)*J12</f>
        <v>2725000</v>
      </c>
      <c r="BV529" s="47"/>
      <c r="BW529" s="47"/>
      <c r="BX529" s="1"/>
      <c r="BY529" s="1"/>
      <c r="BZ529" s="1"/>
      <c r="CE529" s="4"/>
      <c r="CF529" s="5"/>
      <c r="CH529" s="1"/>
      <c r="CI529" s="1"/>
      <c r="CJ529" s="1"/>
      <c r="CK529" s="1"/>
      <c r="CL529" s="1"/>
      <c r="CM529" s="1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</row>
    <row r="530" spans="2:123" ht="21" customHeight="1" x14ac:dyDescent="0.25">
      <c r="B530" s="25">
        <f t="shared" si="125"/>
        <v>31075</v>
      </c>
      <c r="C530" s="26">
        <f t="shared" si="126"/>
        <v>48.731942215088282</v>
      </c>
      <c r="D530" s="27">
        <f t="shared" si="127"/>
        <v>303.60000000000002</v>
      </c>
      <c r="E530" s="27">
        <f t="shared" si="128"/>
        <v>6.23</v>
      </c>
      <c r="F530" s="26">
        <f t="shared" si="129"/>
        <v>303600</v>
      </c>
      <c r="G530" s="26">
        <f t="shared" si="130"/>
        <v>623000</v>
      </c>
      <c r="H530" s="7"/>
      <c r="I530" s="3"/>
      <c r="J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41">
        <v>31075</v>
      </c>
      <c r="AY530" s="40">
        <f t="shared" si="135"/>
        <v>48.731942215088282</v>
      </c>
      <c r="AZ530" s="40">
        <f>BI530*K36</f>
        <v>303600</v>
      </c>
      <c r="BA530" s="40"/>
      <c r="BB530" s="40"/>
      <c r="BC530" s="40">
        <f>K41*BJ530</f>
        <v>623000</v>
      </c>
      <c r="BD530" s="40"/>
      <c r="BE530" s="40"/>
      <c r="BF530" s="40">
        <f t="shared" si="131"/>
        <v>319400</v>
      </c>
      <c r="BG530" s="41">
        <f>(AY530=AY2636)*AX530</f>
        <v>0</v>
      </c>
      <c r="BH530" s="41">
        <f>(AY530=AY2638)*AX530</f>
        <v>0</v>
      </c>
      <c r="BI530" s="42">
        <v>303.60000000000002</v>
      </c>
      <c r="BJ530" s="42">
        <v>6.23</v>
      </c>
      <c r="BK530" s="40">
        <f t="shared" si="132"/>
        <v>-323400</v>
      </c>
      <c r="BL530" s="41">
        <f>(BK530=BK2638)*AX530</f>
        <v>0</v>
      </c>
      <c r="BM530" s="62">
        <f>(BK530=BK2638)*AY530</f>
        <v>0</v>
      </c>
      <c r="BN530" s="62">
        <f t="shared" si="133"/>
        <v>0</v>
      </c>
      <c r="BO530" s="62">
        <f t="shared" si="134"/>
        <v>0</v>
      </c>
      <c r="BP530" s="41">
        <f>(BK530=BK2636)*AX530</f>
        <v>0</v>
      </c>
      <c r="BQ530" s="45">
        <f>(BK530=BK2636)*AY530</f>
        <v>0</v>
      </c>
      <c r="BR530" s="62">
        <f t="shared" si="136"/>
        <v>0</v>
      </c>
      <c r="BS530" s="62">
        <f t="shared" si="137"/>
        <v>0</v>
      </c>
      <c r="BT530" s="40">
        <f>(J19-BI530)*J10</f>
        <v>-3022400</v>
      </c>
      <c r="BU530" s="40">
        <f>(J21-BJ530)*J12</f>
        <v>2699000</v>
      </c>
      <c r="BV530" s="47"/>
      <c r="BW530" s="47"/>
      <c r="BX530" s="1"/>
      <c r="BY530" s="1"/>
      <c r="BZ530" s="1"/>
      <c r="CE530" s="4"/>
      <c r="CF530" s="5"/>
      <c r="CH530" s="1"/>
      <c r="CI530" s="1"/>
      <c r="CJ530" s="1"/>
      <c r="CK530" s="1"/>
      <c r="CL530" s="1"/>
      <c r="CM530" s="1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</row>
    <row r="531" spans="2:123" ht="21" customHeight="1" x14ac:dyDescent="0.25">
      <c r="B531" s="25">
        <f t="shared" si="125"/>
        <v>31082</v>
      </c>
      <c r="C531" s="26">
        <f t="shared" si="126"/>
        <v>49.309210526315788</v>
      </c>
      <c r="D531" s="27">
        <f t="shared" si="127"/>
        <v>299.8</v>
      </c>
      <c r="E531" s="27">
        <f t="shared" si="128"/>
        <v>6.08</v>
      </c>
      <c r="F531" s="26">
        <f t="shared" si="129"/>
        <v>299800</v>
      </c>
      <c r="G531" s="26">
        <f t="shared" si="130"/>
        <v>608000</v>
      </c>
      <c r="H531" s="7"/>
      <c r="I531" s="3"/>
      <c r="J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41">
        <v>31082</v>
      </c>
      <c r="AY531" s="40">
        <f t="shared" si="135"/>
        <v>49.309210526315788</v>
      </c>
      <c r="AZ531" s="40">
        <f>BI531*K36</f>
        <v>299800</v>
      </c>
      <c r="BA531" s="40"/>
      <c r="BB531" s="40"/>
      <c r="BC531" s="40">
        <f>K41*BJ531</f>
        <v>608000</v>
      </c>
      <c r="BD531" s="40"/>
      <c r="BE531" s="40"/>
      <c r="BF531" s="40">
        <f t="shared" si="131"/>
        <v>308200</v>
      </c>
      <c r="BG531" s="41">
        <f>(AY531=AY2636)*AX531</f>
        <v>0</v>
      </c>
      <c r="BH531" s="41">
        <f>(AY531=AY2638)*AX531</f>
        <v>0</v>
      </c>
      <c r="BI531" s="42">
        <v>299.8</v>
      </c>
      <c r="BJ531" s="42">
        <v>6.08</v>
      </c>
      <c r="BK531" s="40">
        <f t="shared" si="132"/>
        <v>-312200</v>
      </c>
      <c r="BL531" s="41">
        <f>(BK531=BK2638)*AX531</f>
        <v>0</v>
      </c>
      <c r="BM531" s="62">
        <f>(BK531=BK2638)*AY531</f>
        <v>0</v>
      </c>
      <c r="BN531" s="62">
        <f t="shared" si="133"/>
        <v>0</v>
      </c>
      <c r="BO531" s="62">
        <f t="shared" si="134"/>
        <v>0</v>
      </c>
      <c r="BP531" s="41">
        <f>(BK531=BK2636)*AX531</f>
        <v>0</v>
      </c>
      <c r="BQ531" s="45">
        <f>(BK531=BK2636)*AY531</f>
        <v>0</v>
      </c>
      <c r="BR531" s="62">
        <f t="shared" si="136"/>
        <v>0</v>
      </c>
      <c r="BS531" s="62">
        <f t="shared" si="137"/>
        <v>0</v>
      </c>
      <c r="BT531" s="40">
        <f>(J19-BI531)*J10</f>
        <v>-3026200</v>
      </c>
      <c r="BU531" s="40">
        <f>(J21-BJ531)*J12</f>
        <v>2714000</v>
      </c>
      <c r="BV531" s="47"/>
      <c r="BW531" s="47"/>
      <c r="BX531" s="1"/>
      <c r="BY531" s="1"/>
      <c r="BZ531" s="1"/>
      <c r="CE531" s="4"/>
      <c r="CF531" s="5"/>
      <c r="CH531" s="1"/>
      <c r="CI531" s="1"/>
      <c r="CJ531" s="1"/>
      <c r="CK531" s="1"/>
      <c r="CL531" s="1"/>
      <c r="CM531" s="1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</row>
    <row r="532" spans="2:123" ht="21" customHeight="1" x14ac:dyDescent="0.25">
      <c r="B532" s="25">
        <f t="shared" si="125"/>
        <v>31089</v>
      </c>
      <c r="C532" s="26">
        <f t="shared" si="126"/>
        <v>48.523543495610539</v>
      </c>
      <c r="D532" s="27">
        <f t="shared" si="127"/>
        <v>304</v>
      </c>
      <c r="E532" s="27">
        <f t="shared" si="128"/>
        <v>6.2649999999999997</v>
      </c>
      <c r="F532" s="26">
        <f t="shared" si="129"/>
        <v>304000</v>
      </c>
      <c r="G532" s="26">
        <f t="shared" si="130"/>
        <v>626500</v>
      </c>
      <c r="H532" s="7"/>
      <c r="I532" s="3"/>
      <c r="J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41">
        <v>31089</v>
      </c>
      <c r="AY532" s="40">
        <f t="shared" si="135"/>
        <v>48.523543495610539</v>
      </c>
      <c r="AZ532" s="40">
        <f>BI532*K36</f>
        <v>304000</v>
      </c>
      <c r="BA532" s="40"/>
      <c r="BB532" s="40"/>
      <c r="BC532" s="40">
        <f>K41*BJ532</f>
        <v>626500</v>
      </c>
      <c r="BD532" s="40"/>
      <c r="BE532" s="40"/>
      <c r="BF532" s="40">
        <f t="shared" si="131"/>
        <v>322500</v>
      </c>
      <c r="BG532" s="41">
        <f>(AY532=AY2636)*AX532</f>
        <v>0</v>
      </c>
      <c r="BH532" s="41">
        <f>(AY532=AY2638)*AX532</f>
        <v>0</v>
      </c>
      <c r="BI532" s="42">
        <v>304</v>
      </c>
      <c r="BJ532" s="42">
        <v>6.2649999999999997</v>
      </c>
      <c r="BK532" s="40">
        <f t="shared" si="132"/>
        <v>-326500</v>
      </c>
      <c r="BL532" s="41">
        <f>(BK532=BK2638)*AX532</f>
        <v>0</v>
      </c>
      <c r="BM532" s="62">
        <f>(BK532=BK2638)*AY532</f>
        <v>0</v>
      </c>
      <c r="BN532" s="62">
        <f t="shared" si="133"/>
        <v>0</v>
      </c>
      <c r="BO532" s="62">
        <f t="shared" si="134"/>
        <v>0</v>
      </c>
      <c r="BP532" s="41">
        <f>(BK532=BK2636)*AX532</f>
        <v>0</v>
      </c>
      <c r="BQ532" s="45">
        <f>(BK532=BK2636)*AY532</f>
        <v>0</v>
      </c>
      <c r="BR532" s="62">
        <f t="shared" si="136"/>
        <v>0</v>
      </c>
      <c r="BS532" s="62">
        <f t="shared" si="137"/>
        <v>0</v>
      </c>
      <c r="BT532" s="40">
        <f>(J19-BI532)*J10</f>
        <v>-3022000</v>
      </c>
      <c r="BU532" s="40">
        <f>(J21-BJ532)*J12</f>
        <v>2695500</v>
      </c>
      <c r="BV532" s="47"/>
      <c r="BW532" s="47"/>
      <c r="BX532" s="1"/>
      <c r="BY532" s="1"/>
      <c r="BZ532" s="1"/>
      <c r="CE532" s="4"/>
      <c r="CF532" s="5"/>
      <c r="CH532" s="1"/>
      <c r="CI532" s="1"/>
      <c r="CJ532" s="1"/>
      <c r="CK532" s="1"/>
      <c r="CL532" s="1"/>
      <c r="CM532" s="1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</row>
    <row r="533" spans="2:123" ht="21" customHeight="1" x14ac:dyDescent="0.25">
      <c r="B533" s="25">
        <f t="shared" si="125"/>
        <v>31096</v>
      </c>
      <c r="C533" s="26">
        <f t="shared" si="126"/>
        <v>49.40397350993377</v>
      </c>
      <c r="D533" s="27">
        <f t="shared" si="127"/>
        <v>298.39999999999998</v>
      </c>
      <c r="E533" s="27">
        <f t="shared" si="128"/>
        <v>6.04</v>
      </c>
      <c r="F533" s="26">
        <f t="shared" si="129"/>
        <v>298400</v>
      </c>
      <c r="G533" s="26">
        <f t="shared" si="130"/>
        <v>604000</v>
      </c>
      <c r="H533" s="7"/>
      <c r="I533" s="3"/>
      <c r="J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41">
        <v>31096</v>
      </c>
      <c r="AY533" s="40">
        <f t="shared" si="135"/>
        <v>49.40397350993377</v>
      </c>
      <c r="AZ533" s="40">
        <f>BI533*K36</f>
        <v>298400</v>
      </c>
      <c r="BA533" s="40"/>
      <c r="BB533" s="40"/>
      <c r="BC533" s="40">
        <f>K41*BJ533</f>
        <v>604000</v>
      </c>
      <c r="BD533" s="40"/>
      <c r="BE533" s="40"/>
      <c r="BF533" s="40">
        <f t="shared" si="131"/>
        <v>305600</v>
      </c>
      <c r="BG533" s="41">
        <f>(AY533=AY2636)*AX533</f>
        <v>0</v>
      </c>
      <c r="BH533" s="41">
        <f>(AY533=AY2638)*AX533</f>
        <v>0</v>
      </c>
      <c r="BI533" s="42">
        <v>298.39999999999998</v>
      </c>
      <c r="BJ533" s="42">
        <v>6.04</v>
      </c>
      <c r="BK533" s="40">
        <f t="shared" si="132"/>
        <v>-309600</v>
      </c>
      <c r="BL533" s="41">
        <f>(BK533=BK2638)*AX533</f>
        <v>0</v>
      </c>
      <c r="BM533" s="62">
        <f>(BK533=BK2638)*AY533</f>
        <v>0</v>
      </c>
      <c r="BN533" s="62">
        <f t="shared" si="133"/>
        <v>0</v>
      </c>
      <c r="BO533" s="62">
        <f t="shared" si="134"/>
        <v>0</v>
      </c>
      <c r="BP533" s="41">
        <f>(BK533=BK2636)*AX533</f>
        <v>0</v>
      </c>
      <c r="BQ533" s="45">
        <f>(BK533=BK2636)*AY533</f>
        <v>0</v>
      </c>
      <c r="BR533" s="62">
        <f t="shared" si="136"/>
        <v>0</v>
      </c>
      <c r="BS533" s="62">
        <f t="shared" si="137"/>
        <v>0</v>
      </c>
      <c r="BT533" s="40">
        <f>(J19-BI533)*J10</f>
        <v>-3027600</v>
      </c>
      <c r="BU533" s="40">
        <f>(J21-BJ533)*J12</f>
        <v>2718000</v>
      </c>
      <c r="BV533" s="47"/>
      <c r="BW533" s="47"/>
      <c r="BX533" s="1"/>
      <c r="BY533" s="1"/>
      <c r="BZ533" s="1"/>
      <c r="CE533" s="4"/>
      <c r="CF533" s="5"/>
      <c r="CH533" s="1"/>
      <c r="CI533" s="1"/>
      <c r="CJ533" s="1"/>
      <c r="CK533" s="1"/>
      <c r="CL533" s="1"/>
      <c r="CM533" s="1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</row>
    <row r="534" spans="2:123" ht="21" customHeight="1" x14ac:dyDescent="0.25">
      <c r="B534" s="25">
        <f t="shared" si="125"/>
        <v>31103</v>
      </c>
      <c r="C534" s="26">
        <f t="shared" si="126"/>
        <v>50.483304042179256</v>
      </c>
      <c r="D534" s="27">
        <f t="shared" si="127"/>
        <v>287.25</v>
      </c>
      <c r="E534" s="27">
        <f t="shared" si="128"/>
        <v>5.69</v>
      </c>
      <c r="F534" s="26">
        <f t="shared" si="129"/>
        <v>287250</v>
      </c>
      <c r="G534" s="26">
        <f t="shared" si="130"/>
        <v>569000</v>
      </c>
      <c r="H534" s="7"/>
      <c r="I534" s="3"/>
      <c r="J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41">
        <v>31103</v>
      </c>
      <c r="AY534" s="40">
        <f t="shared" si="135"/>
        <v>50.483304042179256</v>
      </c>
      <c r="AZ534" s="40">
        <f>BI534*K36</f>
        <v>287250</v>
      </c>
      <c r="BA534" s="40"/>
      <c r="BB534" s="40"/>
      <c r="BC534" s="40">
        <f>K41*BJ534</f>
        <v>569000</v>
      </c>
      <c r="BD534" s="40"/>
      <c r="BE534" s="40"/>
      <c r="BF534" s="40">
        <f t="shared" si="131"/>
        <v>281750</v>
      </c>
      <c r="BG534" s="41">
        <f>(AY534=AY2636)*AX534</f>
        <v>0</v>
      </c>
      <c r="BH534" s="41">
        <f>(AY534=AY2638)*AX534</f>
        <v>0</v>
      </c>
      <c r="BI534" s="42">
        <v>287.25</v>
      </c>
      <c r="BJ534" s="42">
        <v>5.69</v>
      </c>
      <c r="BK534" s="40">
        <f t="shared" si="132"/>
        <v>-285750.00000000047</v>
      </c>
      <c r="BL534" s="41">
        <f>(BK534=BK2638)*AX534</f>
        <v>0</v>
      </c>
      <c r="BM534" s="62">
        <f>(BK534=BK2638)*AY534</f>
        <v>0</v>
      </c>
      <c r="BN534" s="62">
        <f t="shared" si="133"/>
        <v>0</v>
      </c>
      <c r="BO534" s="62">
        <f t="shared" si="134"/>
        <v>0</v>
      </c>
      <c r="BP534" s="41">
        <f>(BK534=BK2636)*AX534</f>
        <v>0</v>
      </c>
      <c r="BQ534" s="45">
        <f>(BK534=BK2636)*AY534</f>
        <v>0</v>
      </c>
      <c r="BR534" s="62">
        <f t="shared" si="136"/>
        <v>0</v>
      </c>
      <c r="BS534" s="62">
        <f t="shared" si="137"/>
        <v>0</v>
      </c>
      <c r="BT534" s="40">
        <f>(J19-BI534)*J10</f>
        <v>-3038750</v>
      </c>
      <c r="BU534" s="40">
        <f>(J21-BJ534)*J12</f>
        <v>2752999.9999999995</v>
      </c>
      <c r="BV534" s="47"/>
      <c r="BW534" s="47"/>
      <c r="BX534" s="1"/>
      <c r="BY534" s="1"/>
      <c r="BZ534" s="1"/>
      <c r="CE534" s="4"/>
      <c r="CF534" s="5"/>
      <c r="CH534" s="1"/>
      <c r="CI534" s="1"/>
      <c r="CJ534" s="1"/>
      <c r="CK534" s="1"/>
      <c r="CL534" s="1"/>
      <c r="CM534" s="1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</row>
    <row r="535" spans="2:123" ht="21" customHeight="1" x14ac:dyDescent="0.25">
      <c r="B535" s="25">
        <f t="shared" si="125"/>
        <v>31110</v>
      </c>
      <c r="C535" s="26">
        <f t="shared" si="126"/>
        <v>51.007887817703768</v>
      </c>
      <c r="D535" s="27">
        <f t="shared" si="127"/>
        <v>291</v>
      </c>
      <c r="E535" s="27">
        <f t="shared" si="128"/>
        <v>5.7050000000000001</v>
      </c>
      <c r="F535" s="26">
        <f t="shared" si="129"/>
        <v>291000</v>
      </c>
      <c r="G535" s="26">
        <f t="shared" si="130"/>
        <v>570500</v>
      </c>
      <c r="H535" s="7"/>
      <c r="I535" s="3"/>
      <c r="J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41">
        <v>31110</v>
      </c>
      <c r="AY535" s="40">
        <f t="shared" si="135"/>
        <v>51.007887817703768</v>
      </c>
      <c r="AZ535" s="40">
        <f>BI535*K36</f>
        <v>291000</v>
      </c>
      <c r="BA535" s="40"/>
      <c r="BB535" s="40"/>
      <c r="BC535" s="40">
        <f>K41*BJ535</f>
        <v>570500</v>
      </c>
      <c r="BD535" s="40"/>
      <c r="BE535" s="40"/>
      <c r="BF535" s="40">
        <f t="shared" si="131"/>
        <v>279500</v>
      </c>
      <c r="BG535" s="41">
        <f>(AY535=AY2636)*AX535</f>
        <v>0</v>
      </c>
      <c r="BH535" s="41">
        <f>(AY535=AY2638)*AX535</f>
        <v>0</v>
      </c>
      <c r="BI535" s="42">
        <v>291</v>
      </c>
      <c r="BJ535" s="42">
        <v>5.7050000000000001</v>
      </c>
      <c r="BK535" s="40">
        <f t="shared" si="132"/>
        <v>-283500</v>
      </c>
      <c r="BL535" s="41">
        <f>(BK535=BK2638)*AX535</f>
        <v>0</v>
      </c>
      <c r="BM535" s="62">
        <f>(BK535=BK2638)*AY535</f>
        <v>0</v>
      </c>
      <c r="BN535" s="62">
        <f t="shared" si="133"/>
        <v>0</v>
      </c>
      <c r="BO535" s="62">
        <f t="shared" si="134"/>
        <v>0</v>
      </c>
      <c r="BP535" s="41">
        <f>(BK535=BK2636)*AX535</f>
        <v>0</v>
      </c>
      <c r="BQ535" s="45">
        <f>(BK535=BK2636)*AY535</f>
        <v>0</v>
      </c>
      <c r="BR535" s="62">
        <f t="shared" si="136"/>
        <v>0</v>
      </c>
      <c r="BS535" s="62">
        <f t="shared" si="137"/>
        <v>0</v>
      </c>
      <c r="BT535" s="40">
        <f>(J19-BI535)*J10</f>
        <v>-3035000</v>
      </c>
      <c r="BU535" s="40">
        <f>(J21-BJ535)*J12</f>
        <v>2751500</v>
      </c>
      <c r="BV535" s="47"/>
      <c r="BW535" s="47"/>
      <c r="BX535" s="1"/>
      <c r="BY535" s="1"/>
      <c r="BZ535" s="1"/>
      <c r="CE535" s="4"/>
      <c r="CF535" s="5"/>
      <c r="CH535" s="1"/>
      <c r="CI535" s="1"/>
      <c r="CJ535" s="1"/>
      <c r="CK535" s="1"/>
      <c r="CL535" s="1"/>
      <c r="CM535" s="1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</row>
    <row r="536" spans="2:123" ht="21" customHeight="1" x14ac:dyDescent="0.25">
      <c r="B536" s="25">
        <f t="shared" si="125"/>
        <v>31117</v>
      </c>
      <c r="C536" s="26">
        <f t="shared" si="126"/>
        <v>51.531690140845072</v>
      </c>
      <c r="D536" s="27">
        <f t="shared" si="127"/>
        <v>292.7</v>
      </c>
      <c r="E536" s="27">
        <f t="shared" si="128"/>
        <v>5.68</v>
      </c>
      <c r="F536" s="26">
        <f t="shared" si="129"/>
        <v>292700</v>
      </c>
      <c r="G536" s="26">
        <f t="shared" si="130"/>
        <v>568000</v>
      </c>
      <c r="H536" s="7"/>
      <c r="I536" s="3"/>
      <c r="J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41">
        <v>31117</v>
      </c>
      <c r="AY536" s="40">
        <f t="shared" si="135"/>
        <v>51.531690140845072</v>
      </c>
      <c r="AZ536" s="40">
        <f>BI536*K36</f>
        <v>292700</v>
      </c>
      <c r="BA536" s="40"/>
      <c r="BB536" s="40"/>
      <c r="BC536" s="40">
        <f>K41*BJ536</f>
        <v>568000</v>
      </c>
      <c r="BD536" s="40"/>
      <c r="BE536" s="40"/>
      <c r="BF536" s="40">
        <f t="shared" si="131"/>
        <v>275300</v>
      </c>
      <c r="BG536" s="41">
        <f>(AY536=AY2636)*AX536</f>
        <v>0</v>
      </c>
      <c r="BH536" s="41">
        <f>(AY536=AY2638)*AX536</f>
        <v>0</v>
      </c>
      <c r="BI536" s="42">
        <v>292.7</v>
      </c>
      <c r="BJ536" s="42">
        <v>5.68</v>
      </c>
      <c r="BK536" s="40">
        <f t="shared" si="132"/>
        <v>-279300</v>
      </c>
      <c r="BL536" s="41">
        <f>(BK536=BK2638)*AX536</f>
        <v>0</v>
      </c>
      <c r="BM536" s="62">
        <f>(BK536=BK2638)*AY536</f>
        <v>0</v>
      </c>
      <c r="BN536" s="62">
        <f t="shared" si="133"/>
        <v>0</v>
      </c>
      <c r="BO536" s="62">
        <f t="shared" si="134"/>
        <v>0</v>
      </c>
      <c r="BP536" s="41">
        <f>(BK536=BK2636)*AX536</f>
        <v>0</v>
      </c>
      <c r="BQ536" s="45">
        <f>(BK536=BK2636)*AY536</f>
        <v>0</v>
      </c>
      <c r="BR536" s="62">
        <f t="shared" si="136"/>
        <v>0</v>
      </c>
      <c r="BS536" s="62">
        <f t="shared" si="137"/>
        <v>0</v>
      </c>
      <c r="BT536" s="40">
        <f>(J19-BI536)*J10</f>
        <v>-3033300</v>
      </c>
      <c r="BU536" s="40">
        <f>(J21-BJ536)*J12</f>
        <v>2754000</v>
      </c>
      <c r="BV536" s="47"/>
      <c r="BW536" s="47"/>
      <c r="BX536" s="1"/>
      <c r="BY536" s="1"/>
      <c r="BZ536" s="1"/>
      <c r="CE536" s="4"/>
      <c r="CF536" s="5"/>
      <c r="CH536" s="1"/>
      <c r="CI536" s="1"/>
      <c r="CJ536" s="1"/>
      <c r="CK536" s="1"/>
      <c r="CL536" s="1"/>
      <c r="CM536" s="1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</row>
    <row r="537" spans="2:123" ht="21" customHeight="1" x14ac:dyDescent="0.25">
      <c r="B537" s="25">
        <f t="shared" si="125"/>
        <v>31124</v>
      </c>
      <c r="C537" s="26">
        <f t="shared" si="126"/>
        <v>49.960411718131432</v>
      </c>
      <c r="D537" s="27">
        <f t="shared" si="127"/>
        <v>315.5</v>
      </c>
      <c r="E537" s="27">
        <f t="shared" si="128"/>
        <v>6.3150000000000004</v>
      </c>
      <c r="F537" s="26">
        <f t="shared" si="129"/>
        <v>315500</v>
      </c>
      <c r="G537" s="26">
        <f t="shared" si="130"/>
        <v>631500</v>
      </c>
      <c r="H537" s="7"/>
      <c r="I537" s="3"/>
      <c r="J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41">
        <v>31124</v>
      </c>
      <c r="AY537" s="40">
        <f t="shared" si="135"/>
        <v>49.960411718131432</v>
      </c>
      <c r="AZ537" s="40">
        <f>BI537*K36</f>
        <v>315500</v>
      </c>
      <c r="BA537" s="40"/>
      <c r="BB537" s="40"/>
      <c r="BC537" s="40">
        <f>K41*BJ537</f>
        <v>631500</v>
      </c>
      <c r="BD537" s="40"/>
      <c r="BE537" s="40"/>
      <c r="BF537" s="40">
        <f t="shared" si="131"/>
        <v>316000</v>
      </c>
      <c r="BG537" s="41">
        <f>(AY537=AY2636)*AX537</f>
        <v>0</v>
      </c>
      <c r="BH537" s="41">
        <f>(AY537=AY2638)*AX537</f>
        <v>0</v>
      </c>
      <c r="BI537" s="42">
        <v>315.5</v>
      </c>
      <c r="BJ537" s="42">
        <v>6.3150000000000004</v>
      </c>
      <c r="BK537" s="40">
        <f t="shared" si="132"/>
        <v>-320000.00000000047</v>
      </c>
      <c r="BL537" s="41">
        <f>(BK537=BK2638)*AX537</f>
        <v>0</v>
      </c>
      <c r="BM537" s="62">
        <f>(BK537=BK2638)*AY537</f>
        <v>0</v>
      </c>
      <c r="BN537" s="62">
        <f t="shared" si="133"/>
        <v>0</v>
      </c>
      <c r="BO537" s="62">
        <f t="shared" si="134"/>
        <v>0</v>
      </c>
      <c r="BP537" s="41">
        <f>(BK537=BK2636)*AX537</f>
        <v>0</v>
      </c>
      <c r="BQ537" s="45">
        <f>(BK537=BK2636)*AY537</f>
        <v>0</v>
      </c>
      <c r="BR537" s="62">
        <f t="shared" si="136"/>
        <v>0</v>
      </c>
      <c r="BS537" s="62">
        <f t="shared" si="137"/>
        <v>0</v>
      </c>
      <c r="BT537" s="40">
        <f>(J19-BI537)*J10</f>
        <v>-3010500</v>
      </c>
      <c r="BU537" s="40">
        <f>(J21-BJ537)*J12</f>
        <v>2690499.9999999995</v>
      </c>
      <c r="BV537" s="47"/>
      <c r="BW537" s="47"/>
      <c r="BX537" s="1"/>
      <c r="BY537" s="1"/>
      <c r="BZ537" s="1"/>
      <c r="CE537" s="4"/>
      <c r="CF537" s="5"/>
      <c r="CH537" s="1"/>
      <c r="CI537" s="1"/>
      <c r="CJ537" s="1"/>
      <c r="CK537" s="1"/>
      <c r="CL537" s="1"/>
      <c r="CM537" s="1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</row>
    <row r="538" spans="2:123" ht="21" customHeight="1" x14ac:dyDescent="0.25">
      <c r="B538" s="25">
        <f t="shared" si="125"/>
        <v>31131</v>
      </c>
      <c r="C538" s="26">
        <f t="shared" si="126"/>
        <v>49.362818590704649</v>
      </c>
      <c r="D538" s="27">
        <f t="shared" si="127"/>
        <v>329.25</v>
      </c>
      <c r="E538" s="27">
        <f t="shared" si="128"/>
        <v>6.67</v>
      </c>
      <c r="F538" s="26">
        <f t="shared" si="129"/>
        <v>329250</v>
      </c>
      <c r="G538" s="26">
        <f t="shared" si="130"/>
        <v>667000</v>
      </c>
      <c r="H538" s="7"/>
      <c r="I538" s="3"/>
      <c r="J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41">
        <v>31131</v>
      </c>
      <c r="AY538" s="40">
        <f t="shared" si="135"/>
        <v>49.362818590704649</v>
      </c>
      <c r="AZ538" s="40">
        <f>BI538*K36</f>
        <v>329250</v>
      </c>
      <c r="BA538" s="40"/>
      <c r="BB538" s="40"/>
      <c r="BC538" s="40">
        <f>K41*BJ538</f>
        <v>667000</v>
      </c>
      <c r="BD538" s="40"/>
      <c r="BE538" s="40"/>
      <c r="BF538" s="40">
        <f t="shared" si="131"/>
        <v>337750</v>
      </c>
      <c r="BG538" s="41">
        <f>(AY538=AY2636)*AX538</f>
        <v>0</v>
      </c>
      <c r="BH538" s="41">
        <f>(AY538=AY2638)*AX538</f>
        <v>0</v>
      </c>
      <c r="BI538" s="42">
        <v>329.25</v>
      </c>
      <c r="BJ538" s="42">
        <v>6.67</v>
      </c>
      <c r="BK538" s="40">
        <f t="shared" si="132"/>
        <v>-341750.00000000047</v>
      </c>
      <c r="BL538" s="41">
        <f>(BK538=BK2638)*AX538</f>
        <v>0</v>
      </c>
      <c r="BM538" s="62">
        <f>(BK538=BK2638)*AY538</f>
        <v>0</v>
      </c>
      <c r="BN538" s="62">
        <f t="shared" si="133"/>
        <v>0</v>
      </c>
      <c r="BO538" s="62">
        <f t="shared" si="134"/>
        <v>0</v>
      </c>
      <c r="BP538" s="41">
        <f>(BK538=BK2636)*AX538</f>
        <v>0</v>
      </c>
      <c r="BQ538" s="45">
        <f>(BK538=BK2636)*AY538</f>
        <v>0</v>
      </c>
      <c r="BR538" s="62">
        <f t="shared" si="136"/>
        <v>0</v>
      </c>
      <c r="BS538" s="62">
        <f t="shared" si="137"/>
        <v>0</v>
      </c>
      <c r="BT538" s="40">
        <f>(J19-BI538)*J10</f>
        <v>-2996750</v>
      </c>
      <c r="BU538" s="40">
        <f>(J21-BJ538)*J12</f>
        <v>2654999.9999999995</v>
      </c>
      <c r="BV538" s="47"/>
      <c r="BW538" s="47"/>
      <c r="BX538" s="1"/>
      <c r="BY538" s="1"/>
      <c r="BZ538" s="1"/>
      <c r="CE538" s="4"/>
      <c r="CF538" s="5"/>
      <c r="CH538" s="1"/>
      <c r="CI538" s="1"/>
      <c r="CJ538" s="1"/>
      <c r="CK538" s="1"/>
      <c r="CL538" s="1"/>
      <c r="CM538" s="1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</row>
    <row r="539" spans="2:123" ht="21" customHeight="1" x14ac:dyDescent="0.25">
      <c r="B539" s="25">
        <f t="shared" si="125"/>
        <v>31138</v>
      </c>
      <c r="C539" s="26">
        <f t="shared" si="126"/>
        <v>49.299610894941637</v>
      </c>
      <c r="D539" s="27">
        <f t="shared" si="127"/>
        <v>316.75</v>
      </c>
      <c r="E539" s="27">
        <f t="shared" si="128"/>
        <v>6.4249999999999998</v>
      </c>
      <c r="F539" s="26">
        <f t="shared" si="129"/>
        <v>316750</v>
      </c>
      <c r="G539" s="26">
        <f t="shared" si="130"/>
        <v>642500</v>
      </c>
      <c r="H539" s="7"/>
      <c r="I539" s="3"/>
      <c r="J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41">
        <v>31138</v>
      </c>
      <c r="AY539" s="40">
        <f t="shared" si="135"/>
        <v>49.299610894941637</v>
      </c>
      <c r="AZ539" s="40">
        <f>BI539*K36</f>
        <v>316750</v>
      </c>
      <c r="BA539" s="40"/>
      <c r="BB539" s="40"/>
      <c r="BC539" s="40">
        <f>K41*BJ539</f>
        <v>642500</v>
      </c>
      <c r="BD539" s="40"/>
      <c r="BE539" s="40"/>
      <c r="BF539" s="40">
        <f t="shared" si="131"/>
        <v>325750</v>
      </c>
      <c r="BG539" s="41">
        <f>(AY539=AY2636)*AX539</f>
        <v>0</v>
      </c>
      <c r="BH539" s="41">
        <f>(AY539=AY2638)*AX539</f>
        <v>0</v>
      </c>
      <c r="BI539" s="42">
        <v>316.75</v>
      </c>
      <c r="BJ539" s="42">
        <v>6.4249999999999998</v>
      </c>
      <c r="BK539" s="40">
        <f t="shared" si="132"/>
        <v>-329750</v>
      </c>
      <c r="BL539" s="41">
        <f>(BK539=BK2638)*AX539</f>
        <v>0</v>
      </c>
      <c r="BM539" s="62">
        <f>(BK539=BK2638)*AY539</f>
        <v>0</v>
      </c>
      <c r="BN539" s="62">
        <f t="shared" si="133"/>
        <v>0</v>
      </c>
      <c r="BO539" s="62">
        <f t="shared" si="134"/>
        <v>0</v>
      </c>
      <c r="BP539" s="41">
        <f>(BK539=BK2636)*AX539</f>
        <v>0</v>
      </c>
      <c r="BQ539" s="45">
        <f>(BK539=BK2636)*AY539</f>
        <v>0</v>
      </c>
      <c r="BR539" s="62">
        <f t="shared" si="136"/>
        <v>0</v>
      </c>
      <c r="BS539" s="62">
        <f t="shared" si="137"/>
        <v>0</v>
      </c>
      <c r="BT539" s="40">
        <f>(J19-BI539)*J10</f>
        <v>-3009250</v>
      </c>
      <c r="BU539" s="40">
        <f>(J21-BJ539)*J12</f>
        <v>2679500</v>
      </c>
      <c r="BV539" s="47"/>
      <c r="BW539" s="47"/>
      <c r="BX539" s="1"/>
      <c r="BY539" s="1"/>
      <c r="BZ539" s="1"/>
      <c r="CE539" s="4"/>
      <c r="CF539" s="5"/>
      <c r="CH539" s="1"/>
      <c r="CI539" s="1"/>
      <c r="CJ539" s="1"/>
      <c r="CK539" s="1"/>
      <c r="CL539" s="1"/>
      <c r="CM539" s="1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</row>
    <row r="540" spans="2:123" ht="21" customHeight="1" x14ac:dyDescent="0.25">
      <c r="B540" s="25">
        <f t="shared" si="125"/>
        <v>31145</v>
      </c>
      <c r="C540" s="26">
        <f t="shared" si="126"/>
        <v>49.386227544910177</v>
      </c>
      <c r="D540" s="27">
        <f t="shared" si="127"/>
        <v>329.9</v>
      </c>
      <c r="E540" s="27">
        <f t="shared" si="128"/>
        <v>6.68</v>
      </c>
      <c r="F540" s="26">
        <f t="shared" si="129"/>
        <v>329900</v>
      </c>
      <c r="G540" s="26">
        <f t="shared" si="130"/>
        <v>668000</v>
      </c>
      <c r="H540" s="7"/>
      <c r="I540" s="3"/>
      <c r="J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41">
        <v>31145</v>
      </c>
      <c r="AY540" s="40">
        <f t="shared" si="135"/>
        <v>49.386227544910177</v>
      </c>
      <c r="AZ540" s="40">
        <f>BI540*K36</f>
        <v>329900</v>
      </c>
      <c r="BA540" s="40"/>
      <c r="BB540" s="40"/>
      <c r="BC540" s="40">
        <f>K41*BJ540</f>
        <v>668000</v>
      </c>
      <c r="BD540" s="40"/>
      <c r="BE540" s="40"/>
      <c r="BF540" s="40">
        <f t="shared" si="131"/>
        <v>338100</v>
      </c>
      <c r="BG540" s="41">
        <f>(AY540=AY2636)*AX540</f>
        <v>0</v>
      </c>
      <c r="BH540" s="41">
        <f>(AY540=AY2638)*AX540</f>
        <v>0</v>
      </c>
      <c r="BI540" s="42">
        <v>329.9</v>
      </c>
      <c r="BJ540" s="42">
        <v>6.68</v>
      </c>
      <c r="BK540" s="40">
        <f t="shared" si="132"/>
        <v>-342100</v>
      </c>
      <c r="BL540" s="41">
        <f>(BK540=BK2638)*AX540</f>
        <v>0</v>
      </c>
      <c r="BM540" s="62">
        <f>(BK540=BK2638)*AY540</f>
        <v>0</v>
      </c>
      <c r="BN540" s="62">
        <f t="shared" si="133"/>
        <v>0</v>
      </c>
      <c r="BO540" s="62">
        <f t="shared" si="134"/>
        <v>0</v>
      </c>
      <c r="BP540" s="41">
        <f>(BK540=BK2636)*AX540</f>
        <v>0</v>
      </c>
      <c r="BQ540" s="45">
        <f>(BK540=BK2636)*AY540</f>
        <v>0</v>
      </c>
      <c r="BR540" s="62">
        <f t="shared" si="136"/>
        <v>0</v>
      </c>
      <c r="BS540" s="62">
        <f t="shared" si="137"/>
        <v>0</v>
      </c>
      <c r="BT540" s="40">
        <f>(J19-BI540)*J10</f>
        <v>-2996100</v>
      </c>
      <c r="BU540" s="40">
        <f>(J21-BJ540)*J12</f>
        <v>2654000</v>
      </c>
      <c r="BV540" s="47"/>
      <c r="BW540" s="47"/>
      <c r="BX540" s="1"/>
      <c r="BY540" s="1"/>
      <c r="BZ540" s="1"/>
      <c r="CE540" s="4"/>
      <c r="CF540" s="5"/>
      <c r="CH540" s="1"/>
      <c r="CI540" s="1"/>
      <c r="CJ540" s="1"/>
      <c r="CK540" s="1"/>
      <c r="CL540" s="1"/>
      <c r="CM540" s="1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</row>
    <row r="541" spans="2:123" ht="21" customHeight="1" x14ac:dyDescent="0.25">
      <c r="B541" s="25">
        <f t="shared" si="125"/>
        <v>31152</v>
      </c>
      <c r="C541" s="26">
        <f t="shared" si="126"/>
        <v>50.815850815850816</v>
      </c>
      <c r="D541" s="27">
        <f t="shared" si="127"/>
        <v>327</v>
      </c>
      <c r="E541" s="27">
        <f t="shared" si="128"/>
        <v>6.4349999999999996</v>
      </c>
      <c r="F541" s="26">
        <f t="shared" si="129"/>
        <v>327000</v>
      </c>
      <c r="G541" s="26">
        <f t="shared" si="130"/>
        <v>643500</v>
      </c>
      <c r="H541" s="7"/>
      <c r="I541" s="3"/>
      <c r="J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41">
        <v>31152</v>
      </c>
      <c r="AY541" s="40">
        <f t="shared" si="135"/>
        <v>50.815850815850816</v>
      </c>
      <c r="AZ541" s="40">
        <f>BI541*K36</f>
        <v>327000</v>
      </c>
      <c r="BA541" s="40"/>
      <c r="BB541" s="40"/>
      <c r="BC541" s="40">
        <f>K41*BJ541</f>
        <v>643500</v>
      </c>
      <c r="BD541" s="40"/>
      <c r="BE541" s="40"/>
      <c r="BF541" s="40">
        <f t="shared" si="131"/>
        <v>316500</v>
      </c>
      <c r="BG541" s="41">
        <f>(AY541=AY2636)*AX541</f>
        <v>0</v>
      </c>
      <c r="BH541" s="41">
        <f>(AY541=AY2638)*AX541</f>
        <v>0</v>
      </c>
      <c r="BI541" s="42">
        <v>327</v>
      </c>
      <c r="BJ541" s="42">
        <v>6.4349999999999996</v>
      </c>
      <c r="BK541" s="40">
        <f t="shared" si="132"/>
        <v>-320500</v>
      </c>
      <c r="BL541" s="41">
        <f>(BK541=BK2638)*AX541</f>
        <v>0</v>
      </c>
      <c r="BM541" s="62">
        <f>(BK541=BK2638)*AY541</f>
        <v>0</v>
      </c>
      <c r="BN541" s="62">
        <f t="shared" si="133"/>
        <v>0</v>
      </c>
      <c r="BO541" s="62">
        <f t="shared" si="134"/>
        <v>0</v>
      </c>
      <c r="BP541" s="41">
        <f>(BK541=BK2636)*AX541</f>
        <v>0</v>
      </c>
      <c r="BQ541" s="45">
        <f>(BK541=BK2636)*AY541</f>
        <v>0</v>
      </c>
      <c r="BR541" s="62">
        <f t="shared" si="136"/>
        <v>0</v>
      </c>
      <c r="BS541" s="62">
        <f t="shared" si="137"/>
        <v>0</v>
      </c>
      <c r="BT541" s="40">
        <f>(J19-BI541)*J10</f>
        <v>-2999000</v>
      </c>
      <c r="BU541" s="40">
        <f>(J21-BJ541)*J12</f>
        <v>2678500</v>
      </c>
      <c r="BV541" s="47"/>
      <c r="BW541" s="47"/>
      <c r="BX541" s="1"/>
      <c r="BY541" s="1"/>
      <c r="BZ541" s="1"/>
      <c r="CE541" s="4"/>
      <c r="CF541" s="5"/>
      <c r="CH541" s="1"/>
      <c r="CI541" s="1"/>
      <c r="CJ541" s="1"/>
      <c r="CK541" s="1"/>
      <c r="CL541" s="1"/>
      <c r="CM541" s="1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</row>
    <row r="542" spans="2:123" ht="21" customHeight="1" x14ac:dyDescent="0.25">
      <c r="B542" s="25">
        <f t="shared" si="125"/>
        <v>31159</v>
      </c>
      <c r="C542" s="26">
        <f t="shared" si="126"/>
        <v>51.926163723916531</v>
      </c>
      <c r="D542" s="27">
        <f t="shared" si="127"/>
        <v>323.5</v>
      </c>
      <c r="E542" s="27">
        <f t="shared" si="128"/>
        <v>6.23</v>
      </c>
      <c r="F542" s="26">
        <f t="shared" si="129"/>
        <v>323500</v>
      </c>
      <c r="G542" s="26">
        <f t="shared" si="130"/>
        <v>623000</v>
      </c>
      <c r="H542" s="7"/>
      <c r="I542" s="3"/>
      <c r="J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41">
        <v>31159</v>
      </c>
      <c r="AY542" s="40">
        <f t="shared" si="135"/>
        <v>51.926163723916531</v>
      </c>
      <c r="AZ542" s="40">
        <f>BI542*K36</f>
        <v>323500</v>
      </c>
      <c r="BA542" s="40"/>
      <c r="BB542" s="40"/>
      <c r="BC542" s="40">
        <f>K41*BJ542</f>
        <v>623000</v>
      </c>
      <c r="BD542" s="40"/>
      <c r="BE542" s="40"/>
      <c r="BF542" s="40">
        <f t="shared" si="131"/>
        <v>299500</v>
      </c>
      <c r="BG542" s="41">
        <f>(AY542=AY2636)*AX542</f>
        <v>0</v>
      </c>
      <c r="BH542" s="41">
        <f>(AY542=AY2638)*AX542</f>
        <v>0</v>
      </c>
      <c r="BI542" s="42">
        <v>323.5</v>
      </c>
      <c r="BJ542" s="42">
        <v>6.23</v>
      </c>
      <c r="BK542" s="40">
        <f t="shared" si="132"/>
        <v>-303500</v>
      </c>
      <c r="BL542" s="41">
        <f>(BK542=BK2638)*AX542</f>
        <v>0</v>
      </c>
      <c r="BM542" s="62">
        <f>(BK542=BK2638)*AY542</f>
        <v>0</v>
      </c>
      <c r="BN542" s="62">
        <f t="shared" si="133"/>
        <v>0</v>
      </c>
      <c r="BO542" s="62">
        <f t="shared" si="134"/>
        <v>0</v>
      </c>
      <c r="BP542" s="41">
        <f>(BK542=BK2636)*AX542</f>
        <v>0</v>
      </c>
      <c r="BQ542" s="45">
        <f>(BK542=BK2636)*AY542</f>
        <v>0</v>
      </c>
      <c r="BR542" s="62">
        <f t="shared" si="136"/>
        <v>0</v>
      </c>
      <c r="BS542" s="62">
        <f t="shared" si="137"/>
        <v>0</v>
      </c>
      <c r="BT542" s="40">
        <f>(J19-BI542)*J10</f>
        <v>-3002500</v>
      </c>
      <c r="BU542" s="40">
        <f>(J21-BJ542)*J12</f>
        <v>2699000</v>
      </c>
      <c r="BV542" s="47"/>
      <c r="BW542" s="47"/>
      <c r="BX542" s="1"/>
      <c r="BY542" s="1"/>
      <c r="BZ542" s="1"/>
      <c r="CE542" s="4"/>
      <c r="CF542" s="5"/>
      <c r="CH542" s="1"/>
      <c r="CI542" s="1"/>
      <c r="CJ542" s="1"/>
      <c r="CK542" s="1"/>
      <c r="CL542" s="1"/>
      <c r="CM542" s="1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</row>
    <row r="543" spans="2:123" ht="21" customHeight="1" x14ac:dyDescent="0.25">
      <c r="B543" s="25">
        <f t="shared" si="125"/>
        <v>31166</v>
      </c>
      <c r="C543" s="26">
        <f t="shared" si="126"/>
        <v>50.40290088638195</v>
      </c>
      <c r="D543" s="27">
        <f t="shared" si="127"/>
        <v>312.75</v>
      </c>
      <c r="E543" s="27">
        <f t="shared" si="128"/>
        <v>6.2050000000000001</v>
      </c>
      <c r="F543" s="26">
        <f t="shared" si="129"/>
        <v>312750</v>
      </c>
      <c r="G543" s="26">
        <f t="shared" si="130"/>
        <v>620500</v>
      </c>
      <c r="H543" s="7"/>
      <c r="I543" s="3"/>
      <c r="J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41">
        <v>31166</v>
      </c>
      <c r="AY543" s="40">
        <f t="shared" si="135"/>
        <v>50.40290088638195</v>
      </c>
      <c r="AZ543" s="40">
        <f>BI543*K36</f>
        <v>312750</v>
      </c>
      <c r="BA543" s="40"/>
      <c r="BB543" s="40"/>
      <c r="BC543" s="40">
        <f>K41*BJ543</f>
        <v>620500</v>
      </c>
      <c r="BD543" s="40"/>
      <c r="BE543" s="40"/>
      <c r="BF543" s="40">
        <f t="shared" si="131"/>
        <v>307750</v>
      </c>
      <c r="BG543" s="41">
        <f>(AY543=AY2636)*AX543</f>
        <v>0</v>
      </c>
      <c r="BH543" s="41">
        <f>(AY543=AY2638)*AX543</f>
        <v>0</v>
      </c>
      <c r="BI543" s="42">
        <v>312.75</v>
      </c>
      <c r="BJ543" s="42">
        <v>6.2050000000000001</v>
      </c>
      <c r="BK543" s="40">
        <f t="shared" si="132"/>
        <v>-311750</v>
      </c>
      <c r="BL543" s="41">
        <f>(BK543=BK2638)*AX543</f>
        <v>0</v>
      </c>
      <c r="BM543" s="62">
        <f>(BK543=BK2638)*AY543</f>
        <v>0</v>
      </c>
      <c r="BN543" s="62">
        <f t="shared" si="133"/>
        <v>0</v>
      </c>
      <c r="BO543" s="62">
        <f t="shared" si="134"/>
        <v>0</v>
      </c>
      <c r="BP543" s="41">
        <f>(BK543=BK2636)*AX543</f>
        <v>0</v>
      </c>
      <c r="BQ543" s="45">
        <f>(BK543=BK2636)*AY543</f>
        <v>0</v>
      </c>
      <c r="BR543" s="62">
        <f t="shared" si="136"/>
        <v>0</v>
      </c>
      <c r="BS543" s="62">
        <f t="shared" si="137"/>
        <v>0</v>
      </c>
      <c r="BT543" s="40">
        <f>(J19-BI543)*J10</f>
        <v>-3013250</v>
      </c>
      <c r="BU543" s="40">
        <f>(J21-BJ543)*J12</f>
        <v>2701500</v>
      </c>
      <c r="BV543" s="47"/>
      <c r="BW543" s="47"/>
      <c r="BX543" s="1"/>
      <c r="BY543" s="1"/>
      <c r="BZ543" s="1"/>
      <c r="CE543" s="4"/>
      <c r="CF543" s="5"/>
      <c r="CH543" s="1"/>
      <c r="CI543" s="1"/>
      <c r="CJ543" s="1"/>
      <c r="CK543" s="1"/>
      <c r="CL543" s="1"/>
      <c r="CM543" s="1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</row>
    <row r="544" spans="2:123" ht="21" customHeight="1" x14ac:dyDescent="0.25">
      <c r="B544" s="25">
        <f t="shared" si="125"/>
        <v>31173</v>
      </c>
      <c r="C544" s="26">
        <f t="shared" si="126"/>
        <v>49.7626582278481</v>
      </c>
      <c r="D544" s="27">
        <f t="shared" si="127"/>
        <v>314.5</v>
      </c>
      <c r="E544" s="27">
        <f t="shared" si="128"/>
        <v>6.32</v>
      </c>
      <c r="F544" s="26">
        <f t="shared" si="129"/>
        <v>314500</v>
      </c>
      <c r="G544" s="26">
        <f t="shared" si="130"/>
        <v>632000</v>
      </c>
      <c r="H544" s="7"/>
      <c r="I544" s="3"/>
      <c r="J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41">
        <v>31173</v>
      </c>
      <c r="AY544" s="40">
        <f t="shared" si="135"/>
        <v>49.7626582278481</v>
      </c>
      <c r="AZ544" s="40">
        <f>BI544*K36</f>
        <v>314500</v>
      </c>
      <c r="BA544" s="40"/>
      <c r="BB544" s="40"/>
      <c r="BC544" s="40">
        <f>K41*BJ544</f>
        <v>632000</v>
      </c>
      <c r="BD544" s="40"/>
      <c r="BE544" s="40"/>
      <c r="BF544" s="40">
        <f t="shared" si="131"/>
        <v>317500</v>
      </c>
      <c r="BG544" s="41">
        <f>(AY544=AY2636)*AX544</f>
        <v>0</v>
      </c>
      <c r="BH544" s="41">
        <f>(AY544=AY2638)*AX544</f>
        <v>0</v>
      </c>
      <c r="BI544" s="42">
        <v>314.5</v>
      </c>
      <c r="BJ544" s="42">
        <v>6.32</v>
      </c>
      <c r="BK544" s="40">
        <f t="shared" si="132"/>
        <v>-321500</v>
      </c>
      <c r="BL544" s="41">
        <f>(BK544=BK2638)*AX544</f>
        <v>0</v>
      </c>
      <c r="BM544" s="62">
        <f>(BK544=BK2638)*AY544</f>
        <v>0</v>
      </c>
      <c r="BN544" s="62">
        <f t="shared" si="133"/>
        <v>0</v>
      </c>
      <c r="BO544" s="62">
        <f t="shared" si="134"/>
        <v>0</v>
      </c>
      <c r="BP544" s="41">
        <f>(BK544=BK2636)*AX544</f>
        <v>0</v>
      </c>
      <c r="BQ544" s="45">
        <f>(BK544=BK2636)*AY544</f>
        <v>0</v>
      </c>
      <c r="BR544" s="62">
        <f t="shared" si="136"/>
        <v>0</v>
      </c>
      <c r="BS544" s="62">
        <f t="shared" si="137"/>
        <v>0</v>
      </c>
      <c r="BT544" s="40">
        <f>(J19-BI544)*J10</f>
        <v>-3011500</v>
      </c>
      <c r="BU544" s="40">
        <f>(J21-BJ544)*J12</f>
        <v>2690000</v>
      </c>
      <c r="BV544" s="47"/>
      <c r="BW544" s="47"/>
      <c r="BX544" s="1"/>
      <c r="BY544" s="1"/>
      <c r="BZ544" s="1"/>
      <c r="CE544" s="4"/>
      <c r="CF544" s="5"/>
      <c r="CH544" s="1"/>
      <c r="CI544" s="1"/>
      <c r="CJ544" s="1"/>
      <c r="CK544" s="1"/>
      <c r="CL544" s="1"/>
      <c r="CM544" s="1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</row>
    <row r="545" spans="2:123" ht="21" customHeight="1" x14ac:dyDescent="0.25">
      <c r="B545" s="25">
        <f t="shared" si="125"/>
        <v>31180</v>
      </c>
      <c r="C545" s="26">
        <f t="shared" si="126"/>
        <v>49.539170506912441</v>
      </c>
      <c r="D545" s="27">
        <f t="shared" si="127"/>
        <v>322.5</v>
      </c>
      <c r="E545" s="27">
        <f t="shared" si="128"/>
        <v>6.51</v>
      </c>
      <c r="F545" s="26">
        <f t="shared" si="129"/>
        <v>322500</v>
      </c>
      <c r="G545" s="26">
        <f t="shared" si="130"/>
        <v>651000</v>
      </c>
      <c r="H545" s="7"/>
      <c r="I545" s="3"/>
      <c r="J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41">
        <v>31180</v>
      </c>
      <c r="AY545" s="40">
        <f t="shared" si="135"/>
        <v>49.539170506912441</v>
      </c>
      <c r="AZ545" s="40">
        <f>BI545*K36</f>
        <v>322500</v>
      </c>
      <c r="BA545" s="40"/>
      <c r="BB545" s="40"/>
      <c r="BC545" s="40">
        <f>K41*BJ545</f>
        <v>651000</v>
      </c>
      <c r="BD545" s="40"/>
      <c r="BE545" s="40"/>
      <c r="BF545" s="40">
        <f t="shared" si="131"/>
        <v>328500</v>
      </c>
      <c r="BG545" s="41">
        <f>(AY545=AY2636)*AX545</f>
        <v>0</v>
      </c>
      <c r="BH545" s="41">
        <f>(AY545=AY2638)*AX545</f>
        <v>0</v>
      </c>
      <c r="BI545" s="42">
        <v>322.5</v>
      </c>
      <c r="BJ545" s="42">
        <v>6.51</v>
      </c>
      <c r="BK545" s="40">
        <f t="shared" si="132"/>
        <v>-332500</v>
      </c>
      <c r="BL545" s="41">
        <f>(BK545=BK2638)*AX545</f>
        <v>0</v>
      </c>
      <c r="BM545" s="62">
        <f>(BK545=BK2638)*AY545</f>
        <v>0</v>
      </c>
      <c r="BN545" s="62">
        <f t="shared" si="133"/>
        <v>0</v>
      </c>
      <c r="BO545" s="62">
        <f t="shared" si="134"/>
        <v>0</v>
      </c>
      <c r="BP545" s="41">
        <f>(BK545=BK2636)*AX545</f>
        <v>0</v>
      </c>
      <c r="BQ545" s="45">
        <f>(BK545=BK2636)*AY545</f>
        <v>0</v>
      </c>
      <c r="BR545" s="62">
        <f t="shared" si="136"/>
        <v>0</v>
      </c>
      <c r="BS545" s="62">
        <f t="shared" si="137"/>
        <v>0</v>
      </c>
      <c r="BT545" s="40">
        <f>(J19-BI545)*J10</f>
        <v>-3003500</v>
      </c>
      <c r="BU545" s="40">
        <f>(J21-BJ545)*J12</f>
        <v>2671000</v>
      </c>
      <c r="BV545" s="47"/>
      <c r="BW545" s="47"/>
      <c r="BX545" s="1"/>
      <c r="BY545" s="1"/>
      <c r="BZ545" s="1"/>
      <c r="CE545" s="4"/>
      <c r="CF545" s="5"/>
      <c r="CH545" s="1"/>
      <c r="CI545" s="1"/>
      <c r="CJ545" s="1"/>
      <c r="CK545" s="1"/>
      <c r="CL545" s="1"/>
      <c r="CM545" s="1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</row>
    <row r="546" spans="2:123" ht="21" customHeight="1" x14ac:dyDescent="0.25">
      <c r="B546" s="25">
        <f t="shared" si="125"/>
        <v>31187</v>
      </c>
      <c r="C546" s="26">
        <f t="shared" si="126"/>
        <v>51.547911547911539</v>
      </c>
      <c r="D546" s="27">
        <f t="shared" si="127"/>
        <v>314.7</v>
      </c>
      <c r="E546" s="27">
        <f t="shared" si="128"/>
        <v>6.1050000000000004</v>
      </c>
      <c r="F546" s="26">
        <f t="shared" si="129"/>
        <v>314700</v>
      </c>
      <c r="G546" s="26">
        <f t="shared" si="130"/>
        <v>610500</v>
      </c>
      <c r="H546" s="7"/>
      <c r="I546" s="3"/>
      <c r="J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41">
        <v>31187</v>
      </c>
      <c r="AY546" s="40">
        <f t="shared" si="135"/>
        <v>51.547911547911539</v>
      </c>
      <c r="AZ546" s="40">
        <f>BI546*K36</f>
        <v>314700</v>
      </c>
      <c r="BA546" s="40"/>
      <c r="BB546" s="40"/>
      <c r="BC546" s="40">
        <f>K41*BJ546</f>
        <v>610500</v>
      </c>
      <c r="BD546" s="40"/>
      <c r="BE546" s="40"/>
      <c r="BF546" s="40">
        <f t="shared" si="131"/>
        <v>295800</v>
      </c>
      <c r="BG546" s="41">
        <f>(AY546=AY2636)*AX546</f>
        <v>0</v>
      </c>
      <c r="BH546" s="41">
        <f>(AY546=AY2638)*AX546</f>
        <v>0</v>
      </c>
      <c r="BI546" s="42">
        <v>314.7</v>
      </c>
      <c r="BJ546" s="42">
        <v>6.1050000000000004</v>
      </c>
      <c r="BK546" s="40">
        <f t="shared" si="132"/>
        <v>-299800</v>
      </c>
      <c r="BL546" s="41">
        <f>(BK546=BK2638)*AX546</f>
        <v>0</v>
      </c>
      <c r="BM546" s="62">
        <f>(BK546=BK2638)*AY546</f>
        <v>0</v>
      </c>
      <c r="BN546" s="62">
        <f t="shared" si="133"/>
        <v>0</v>
      </c>
      <c r="BO546" s="62">
        <f t="shared" si="134"/>
        <v>0</v>
      </c>
      <c r="BP546" s="41">
        <f>(BK546=BK2636)*AX546</f>
        <v>0</v>
      </c>
      <c r="BQ546" s="45">
        <f>(BK546=BK2636)*AY546</f>
        <v>0</v>
      </c>
      <c r="BR546" s="62">
        <f t="shared" si="136"/>
        <v>0</v>
      </c>
      <c r="BS546" s="62">
        <f t="shared" si="137"/>
        <v>0</v>
      </c>
      <c r="BT546" s="40">
        <f>(J19-BI546)*J10</f>
        <v>-3011300</v>
      </c>
      <c r="BU546" s="40">
        <f>(J21-BJ546)*J12</f>
        <v>2711500</v>
      </c>
      <c r="BV546" s="47"/>
      <c r="BW546" s="47"/>
      <c r="BX546" s="1"/>
      <c r="BY546" s="1"/>
      <c r="BZ546" s="1"/>
      <c r="CE546" s="4"/>
      <c r="CF546" s="5"/>
      <c r="CH546" s="1"/>
      <c r="CI546" s="1"/>
      <c r="CJ546" s="1"/>
      <c r="CK546" s="1"/>
      <c r="CL546" s="1"/>
      <c r="CM546" s="1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</row>
    <row r="547" spans="2:123" ht="21" customHeight="1" x14ac:dyDescent="0.25">
      <c r="B547" s="25">
        <f t="shared" si="125"/>
        <v>31194</v>
      </c>
      <c r="C547" s="26">
        <f t="shared" si="126"/>
        <v>50.563607085346213</v>
      </c>
      <c r="D547" s="27">
        <f t="shared" si="127"/>
        <v>314</v>
      </c>
      <c r="E547" s="27">
        <f t="shared" si="128"/>
        <v>6.21</v>
      </c>
      <c r="F547" s="26">
        <f t="shared" si="129"/>
        <v>314000</v>
      </c>
      <c r="G547" s="26">
        <f t="shared" si="130"/>
        <v>621000</v>
      </c>
      <c r="H547" s="7"/>
      <c r="I547" s="3"/>
      <c r="J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41">
        <v>31194</v>
      </c>
      <c r="AY547" s="40">
        <f t="shared" si="135"/>
        <v>50.563607085346213</v>
      </c>
      <c r="AZ547" s="40">
        <f>BI547*K36</f>
        <v>314000</v>
      </c>
      <c r="BA547" s="40"/>
      <c r="BB547" s="40"/>
      <c r="BC547" s="40">
        <f>K41*BJ547</f>
        <v>621000</v>
      </c>
      <c r="BD547" s="40"/>
      <c r="BE547" s="40"/>
      <c r="BF547" s="40">
        <f t="shared" si="131"/>
        <v>307000</v>
      </c>
      <c r="BG547" s="41">
        <f>(AY547=AY2636)*AX547</f>
        <v>0</v>
      </c>
      <c r="BH547" s="41">
        <f>(AY547=AY2638)*AX547</f>
        <v>0</v>
      </c>
      <c r="BI547" s="42">
        <v>314</v>
      </c>
      <c r="BJ547" s="42">
        <v>6.21</v>
      </c>
      <c r="BK547" s="40">
        <f t="shared" si="132"/>
        <v>-311000</v>
      </c>
      <c r="BL547" s="41">
        <f>(BK547=BK2638)*AX547</f>
        <v>0</v>
      </c>
      <c r="BM547" s="62">
        <f>(BK547=BK2638)*AY547</f>
        <v>0</v>
      </c>
      <c r="BN547" s="62">
        <f t="shared" si="133"/>
        <v>0</v>
      </c>
      <c r="BO547" s="62">
        <f t="shared" si="134"/>
        <v>0</v>
      </c>
      <c r="BP547" s="41">
        <f>(BK547=BK2636)*AX547</f>
        <v>0</v>
      </c>
      <c r="BQ547" s="45">
        <f>(BK547=BK2636)*AY547</f>
        <v>0</v>
      </c>
      <c r="BR547" s="62">
        <f t="shared" si="136"/>
        <v>0</v>
      </c>
      <c r="BS547" s="62">
        <f t="shared" si="137"/>
        <v>0</v>
      </c>
      <c r="BT547" s="40">
        <f>(J19-BI547)*J10</f>
        <v>-3012000</v>
      </c>
      <c r="BU547" s="40">
        <f>(J21-BJ547)*J12</f>
        <v>2701000</v>
      </c>
      <c r="BV547" s="47"/>
      <c r="BW547" s="47"/>
      <c r="BX547" s="1"/>
      <c r="BY547" s="1"/>
      <c r="BZ547" s="1"/>
      <c r="CE547" s="4"/>
      <c r="CF547" s="5"/>
      <c r="CH547" s="1"/>
      <c r="CI547" s="1"/>
      <c r="CJ547" s="1"/>
      <c r="CK547" s="1"/>
      <c r="CL547" s="1"/>
      <c r="CM547" s="1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</row>
    <row r="548" spans="2:123" ht="21" customHeight="1" x14ac:dyDescent="0.25">
      <c r="B548" s="25">
        <f t="shared" si="125"/>
        <v>31201</v>
      </c>
      <c r="C548" s="26">
        <f t="shared" si="126"/>
        <v>51.230643846780772</v>
      </c>
      <c r="D548" s="27">
        <f t="shared" si="127"/>
        <v>314.3</v>
      </c>
      <c r="E548" s="27">
        <f t="shared" si="128"/>
        <v>6.1349999999999998</v>
      </c>
      <c r="F548" s="26">
        <f t="shared" si="129"/>
        <v>314300</v>
      </c>
      <c r="G548" s="26">
        <f t="shared" si="130"/>
        <v>613500</v>
      </c>
      <c r="H548" s="7"/>
      <c r="I548" s="3"/>
      <c r="J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41">
        <v>31201</v>
      </c>
      <c r="AY548" s="40">
        <f t="shared" si="135"/>
        <v>51.230643846780772</v>
      </c>
      <c r="AZ548" s="40">
        <f>BI548*K36</f>
        <v>314300</v>
      </c>
      <c r="BA548" s="40"/>
      <c r="BB548" s="40"/>
      <c r="BC548" s="40">
        <f>K41*BJ548</f>
        <v>613500</v>
      </c>
      <c r="BD548" s="40"/>
      <c r="BE548" s="40"/>
      <c r="BF548" s="40">
        <f t="shared" si="131"/>
        <v>299200</v>
      </c>
      <c r="BG548" s="41">
        <f>(AY548=AY2636)*AX548</f>
        <v>0</v>
      </c>
      <c r="BH548" s="41">
        <f>(AY548=AY2638)*AX548</f>
        <v>0</v>
      </c>
      <c r="BI548" s="42">
        <v>314.3</v>
      </c>
      <c r="BJ548" s="42">
        <v>6.1349999999999998</v>
      </c>
      <c r="BK548" s="40">
        <f t="shared" si="132"/>
        <v>-303200</v>
      </c>
      <c r="BL548" s="41">
        <f>(BK548=BK2638)*AX548</f>
        <v>0</v>
      </c>
      <c r="BM548" s="62">
        <f>(BK548=BK2638)*AY548</f>
        <v>0</v>
      </c>
      <c r="BN548" s="62">
        <f t="shared" si="133"/>
        <v>0</v>
      </c>
      <c r="BO548" s="62">
        <f t="shared" si="134"/>
        <v>0</v>
      </c>
      <c r="BP548" s="41">
        <f>(BK548=BK2636)*AX548</f>
        <v>0</v>
      </c>
      <c r="BQ548" s="45">
        <f>(BK548=BK2636)*AY548</f>
        <v>0</v>
      </c>
      <c r="BR548" s="62">
        <f t="shared" si="136"/>
        <v>0</v>
      </c>
      <c r="BS548" s="62">
        <f t="shared" si="137"/>
        <v>0</v>
      </c>
      <c r="BT548" s="40">
        <f>(J19-BI548)*J10</f>
        <v>-3011700</v>
      </c>
      <c r="BU548" s="40">
        <f>(J21-BJ548)*J12</f>
        <v>2708500</v>
      </c>
      <c r="BV548" s="47"/>
      <c r="BW548" s="47"/>
      <c r="BX548" s="1"/>
      <c r="BY548" s="1"/>
      <c r="BZ548" s="1"/>
      <c r="CE548" s="4"/>
      <c r="CF548" s="5"/>
      <c r="CH548" s="1"/>
      <c r="CI548" s="1"/>
      <c r="CJ548" s="1"/>
      <c r="CK548" s="1"/>
      <c r="CL548" s="1"/>
      <c r="CM548" s="1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</row>
    <row r="549" spans="2:123" ht="21" customHeight="1" x14ac:dyDescent="0.25">
      <c r="B549" s="25">
        <f t="shared" si="125"/>
        <v>31208</v>
      </c>
      <c r="C549" s="26">
        <f t="shared" si="126"/>
        <v>51.083467094703046</v>
      </c>
      <c r="D549" s="27">
        <f t="shared" si="127"/>
        <v>318.25</v>
      </c>
      <c r="E549" s="27">
        <f t="shared" si="128"/>
        <v>6.23</v>
      </c>
      <c r="F549" s="26">
        <f t="shared" si="129"/>
        <v>318250</v>
      </c>
      <c r="G549" s="26">
        <f t="shared" si="130"/>
        <v>623000</v>
      </c>
      <c r="H549" s="7"/>
      <c r="I549" s="3"/>
      <c r="J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41">
        <v>31208</v>
      </c>
      <c r="AY549" s="40">
        <f t="shared" si="135"/>
        <v>51.083467094703046</v>
      </c>
      <c r="AZ549" s="40">
        <f>BI549*K36</f>
        <v>318250</v>
      </c>
      <c r="BA549" s="40"/>
      <c r="BB549" s="40"/>
      <c r="BC549" s="40">
        <f>K41*BJ549</f>
        <v>623000</v>
      </c>
      <c r="BD549" s="40"/>
      <c r="BE549" s="40"/>
      <c r="BF549" s="40">
        <f t="shared" si="131"/>
        <v>304750</v>
      </c>
      <c r="BG549" s="41">
        <f>(AY549=AY2636)*AX549</f>
        <v>0</v>
      </c>
      <c r="BH549" s="41">
        <f>(AY549=AY2638)*AX549</f>
        <v>0</v>
      </c>
      <c r="BI549" s="42">
        <v>318.25</v>
      </c>
      <c r="BJ549" s="42">
        <v>6.23</v>
      </c>
      <c r="BK549" s="40">
        <f t="shared" si="132"/>
        <v>-308750</v>
      </c>
      <c r="BL549" s="41">
        <f>(BK549=BK2638)*AX549</f>
        <v>0</v>
      </c>
      <c r="BM549" s="62">
        <f>(BK549=BK2638)*AY549</f>
        <v>0</v>
      </c>
      <c r="BN549" s="62">
        <f t="shared" si="133"/>
        <v>0</v>
      </c>
      <c r="BO549" s="62">
        <f t="shared" si="134"/>
        <v>0</v>
      </c>
      <c r="BP549" s="41">
        <f>(BK549=BK2636)*AX549</f>
        <v>0</v>
      </c>
      <c r="BQ549" s="45">
        <f>(BK549=BK2636)*AY549</f>
        <v>0</v>
      </c>
      <c r="BR549" s="62">
        <f t="shared" si="136"/>
        <v>0</v>
      </c>
      <c r="BS549" s="62">
        <f t="shared" si="137"/>
        <v>0</v>
      </c>
      <c r="BT549" s="40">
        <f>(J19-BI549)*J10</f>
        <v>-3007750</v>
      </c>
      <c r="BU549" s="40">
        <f>(J21-BJ549)*J12</f>
        <v>2699000</v>
      </c>
      <c r="BV549" s="47"/>
      <c r="BW549" s="47"/>
      <c r="BX549" s="1"/>
      <c r="BY549" s="1"/>
      <c r="BZ549" s="1"/>
      <c r="CE549" s="4"/>
      <c r="CF549" s="5"/>
      <c r="CH549" s="1"/>
      <c r="CI549" s="1"/>
      <c r="CJ549" s="1"/>
      <c r="CK549" s="1"/>
      <c r="CL549" s="1"/>
      <c r="CM549" s="1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</row>
    <row r="550" spans="2:123" ht="21" customHeight="1" x14ac:dyDescent="0.25">
      <c r="B550" s="25">
        <f t="shared" si="125"/>
        <v>31215</v>
      </c>
      <c r="C550" s="26">
        <f t="shared" si="126"/>
        <v>51.008950366151346</v>
      </c>
      <c r="D550" s="27">
        <f t="shared" si="127"/>
        <v>313.45</v>
      </c>
      <c r="E550" s="27">
        <f t="shared" si="128"/>
        <v>6.1449999999999996</v>
      </c>
      <c r="F550" s="26">
        <f t="shared" si="129"/>
        <v>313450</v>
      </c>
      <c r="G550" s="26">
        <f t="shared" si="130"/>
        <v>614500</v>
      </c>
      <c r="H550" s="7"/>
      <c r="I550" s="3"/>
      <c r="J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41">
        <v>31215</v>
      </c>
      <c r="AY550" s="40">
        <f t="shared" si="135"/>
        <v>51.008950366151346</v>
      </c>
      <c r="AZ550" s="40">
        <f>BI550*K36</f>
        <v>313450</v>
      </c>
      <c r="BA550" s="40"/>
      <c r="BB550" s="40"/>
      <c r="BC550" s="40">
        <f>K41*BJ550</f>
        <v>614500</v>
      </c>
      <c r="BD550" s="40"/>
      <c r="BE550" s="40"/>
      <c r="BF550" s="40">
        <f t="shared" si="131"/>
        <v>301050</v>
      </c>
      <c r="BG550" s="41">
        <f>(AY550=AY2636)*AX550</f>
        <v>0</v>
      </c>
      <c r="BH550" s="41">
        <f>(AY550=AY2638)*AX550</f>
        <v>0</v>
      </c>
      <c r="BI550" s="42">
        <v>313.45</v>
      </c>
      <c r="BJ550" s="42">
        <v>6.1449999999999996</v>
      </c>
      <c r="BK550" s="40">
        <f t="shared" si="132"/>
        <v>-305050</v>
      </c>
      <c r="BL550" s="41">
        <f>(BK550=BK2638)*AX550</f>
        <v>0</v>
      </c>
      <c r="BM550" s="62">
        <f>(BK550=BK2638)*AY550</f>
        <v>0</v>
      </c>
      <c r="BN550" s="62">
        <f t="shared" si="133"/>
        <v>0</v>
      </c>
      <c r="BO550" s="62">
        <f t="shared" si="134"/>
        <v>0</v>
      </c>
      <c r="BP550" s="41">
        <f>(BK550=BK2636)*AX550</f>
        <v>0</v>
      </c>
      <c r="BQ550" s="45">
        <f>(BK550=BK2636)*AY550</f>
        <v>0</v>
      </c>
      <c r="BR550" s="62">
        <f t="shared" si="136"/>
        <v>0</v>
      </c>
      <c r="BS550" s="62">
        <f t="shared" si="137"/>
        <v>0</v>
      </c>
      <c r="BT550" s="40">
        <f>(J19-BI550)*J10</f>
        <v>-3012550</v>
      </c>
      <c r="BU550" s="40">
        <f>(J21-BJ550)*J12</f>
        <v>2707500</v>
      </c>
      <c r="BV550" s="47"/>
      <c r="BW550" s="47"/>
      <c r="BX550" s="1"/>
      <c r="BY550" s="1"/>
      <c r="BZ550" s="1"/>
      <c r="CE550" s="4"/>
      <c r="CF550" s="5"/>
      <c r="CH550" s="1"/>
      <c r="CI550" s="1"/>
      <c r="CJ550" s="1"/>
      <c r="CK550" s="1"/>
      <c r="CL550" s="1"/>
      <c r="CM550" s="1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</row>
    <row r="551" spans="2:123" ht="21" customHeight="1" x14ac:dyDescent="0.25">
      <c r="B551" s="25">
        <f t="shared" si="125"/>
        <v>31222</v>
      </c>
      <c r="C551" s="26">
        <f t="shared" si="126"/>
        <v>51.750814332247558</v>
      </c>
      <c r="D551" s="27">
        <f t="shared" si="127"/>
        <v>317.75</v>
      </c>
      <c r="E551" s="27">
        <f t="shared" si="128"/>
        <v>6.14</v>
      </c>
      <c r="F551" s="26">
        <f t="shared" si="129"/>
        <v>317750</v>
      </c>
      <c r="G551" s="26">
        <f t="shared" si="130"/>
        <v>614000</v>
      </c>
      <c r="H551" s="7"/>
      <c r="I551" s="3"/>
      <c r="J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41">
        <v>31222</v>
      </c>
      <c r="AY551" s="40">
        <f t="shared" si="135"/>
        <v>51.750814332247558</v>
      </c>
      <c r="AZ551" s="40">
        <f>BI551*K36</f>
        <v>317750</v>
      </c>
      <c r="BA551" s="40"/>
      <c r="BB551" s="40"/>
      <c r="BC551" s="40">
        <f>K41*BJ551</f>
        <v>614000</v>
      </c>
      <c r="BD551" s="40"/>
      <c r="BE551" s="40"/>
      <c r="BF551" s="40">
        <f t="shared" si="131"/>
        <v>296250</v>
      </c>
      <c r="BG551" s="41">
        <f>(AY551=AY2636)*AX551</f>
        <v>0</v>
      </c>
      <c r="BH551" s="41">
        <f>(AY551=AY2638)*AX551</f>
        <v>0</v>
      </c>
      <c r="BI551" s="42">
        <v>317.75</v>
      </c>
      <c r="BJ551" s="42">
        <v>6.14</v>
      </c>
      <c r="BK551" s="40">
        <f t="shared" si="132"/>
        <v>-300250</v>
      </c>
      <c r="BL551" s="41">
        <f>(BK551=BK2638)*AX551</f>
        <v>0</v>
      </c>
      <c r="BM551" s="62">
        <f>(BK551=BK2638)*AY551</f>
        <v>0</v>
      </c>
      <c r="BN551" s="62">
        <f t="shared" si="133"/>
        <v>0</v>
      </c>
      <c r="BO551" s="62">
        <f t="shared" si="134"/>
        <v>0</v>
      </c>
      <c r="BP551" s="41">
        <f>(BK551=BK2636)*AX551</f>
        <v>0</v>
      </c>
      <c r="BQ551" s="45">
        <f>(BK551=BK2636)*AY551</f>
        <v>0</v>
      </c>
      <c r="BR551" s="62">
        <v>0</v>
      </c>
      <c r="BS551" s="62">
        <v>0</v>
      </c>
      <c r="BT551" s="40">
        <f>(J19-BI551)*J10</f>
        <v>-3008250</v>
      </c>
      <c r="BU551" s="40">
        <f>(J21-BJ551)*J12</f>
        <v>2708000</v>
      </c>
      <c r="BV551" s="47"/>
      <c r="BW551" s="47"/>
      <c r="BX551" s="1"/>
      <c r="BY551" s="1"/>
      <c r="BZ551" s="1"/>
      <c r="CE551" s="4"/>
      <c r="CF551" s="5"/>
      <c r="CH551" s="1"/>
      <c r="CI551" s="1"/>
      <c r="CJ551" s="1"/>
      <c r="CK551" s="1"/>
      <c r="CL551" s="1"/>
      <c r="CM551" s="1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</row>
    <row r="552" spans="2:123" ht="21" customHeight="1" x14ac:dyDescent="0.25">
      <c r="B552" s="25">
        <f t="shared" si="125"/>
        <v>31229</v>
      </c>
      <c r="C552" s="26">
        <f t="shared" si="126"/>
        <v>52.557154953429297</v>
      </c>
      <c r="D552" s="27">
        <f t="shared" si="127"/>
        <v>310.35000000000002</v>
      </c>
      <c r="E552" s="27">
        <f t="shared" si="128"/>
        <v>5.9050000000000002</v>
      </c>
      <c r="F552" s="26">
        <f t="shared" si="129"/>
        <v>310350</v>
      </c>
      <c r="G552" s="26">
        <f t="shared" si="130"/>
        <v>590500</v>
      </c>
      <c r="H552" s="7"/>
      <c r="I552" s="3"/>
      <c r="J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41">
        <v>31229</v>
      </c>
      <c r="AY552" s="40">
        <f t="shared" si="135"/>
        <v>52.557154953429297</v>
      </c>
      <c r="AZ552" s="40">
        <f>BI552*K36</f>
        <v>310350</v>
      </c>
      <c r="BA552" s="40"/>
      <c r="BB552" s="40"/>
      <c r="BC552" s="40">
        <f>K41*BJ552</f>
        <v>590500</v>
      </c>
      <c r="BD552" s="40"/>
      <c r="BE552" s="40"/>
      <c r="BF552" s="40">
        <f t="shared" si="131"/>
        <v>280150</v>
      </c>
      <c r="BG552" s="41">
        <f>(AY552=AY2636)*AX552</f>
        <v>0</v>
      </c>
      <c r="BH552" s="41">
        <f>(AY552=AY2638)*AX552</f>
        <v>0</v>
      </c>
      <c r="BI552" s="42">
        <v>310.35000000000002</v>
      </c>
      <c r="BJ552" s="42">
        <v>5.9050000000000002</v>
      </c>
      <c r="BK552" s="40">
        <f t="shared" si="132"/>
        <v>-284150</v>
      </c>
      <c r="BL552" s="41">
        <f>(BK552=BK2638)*AX552</f>
        <v>0</v>
      </c>
      <c r="BM552" s="62">
        <f>(BK552=BK2638)*AY552</f>
        <v>0</v>
      </c>
      <c r="BN552" s="62">
        <f t="shared" si="133"/>
        <v>0</v>
      </c>
      <c r="BO552" s="62">
        <f t="shared" si="134"/>
        <v>0</v>
      </c>
      <c r="BP552" s="41">
        <f>(BK552=BK2636)*AX552</f>
        <v>0</v>
      </c>
      <c r="BQ552" s="45">
        <f>(BK552=BK2636)*AY552</f>
        <v>0</v>
      </c>
      <c r="BR552" s="62">
        <f t="shared" ref="BR552:BR583" si="138">(BQ552&gt;0)*BI552</f>
        <v>0</v>
      </c>
      <c r="BS552" s="62">
        <f t="shared" ref="BS552:BS583" si="139">(BQ552&gt;0)*BJ552</f>
        <v>0</v>
      </c>
      <c r="BT552" s="40">
        <f>(J19-BI552)*J10</f>
        <v>-3015650</v>
      </c>
      <c r="BU552" s="40">
        <f>(J21-BJ552)*J12</f>
        <v>2731500</v>
      </c>
      <c r="BV552" s="47"/>
      <c r="BW552" s="47"/>
      <c r="BX552" s="1"/>
      <c r="BY552" s="1"/>
      <c r="BZ552" s="1"/>
      <c r="CE552" s="4"/>
      <c r="CF552" s="5"/>
      <c r="CH552" s="1"/>
      <c r="CI552" s="1"/>
      <c r="CJ552" s="1"/>
      <c r="CK552" s="1"/>
      <c r="CL552" s="1"/>
      <c r="CM552" s="1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</row>
    <row r="553" spans="2:123" ht="21" customHeight="1" x14ac:dyDescent="0.25">
      <c r="B553" s="25">
        <f t="shared" si="125"/>
        <v>31236</v>
      </c>
      <c r="C553" s="26">
        <f t="shared" si="126"/>
        <v>52.130470685383976</v>
      </c>
      <c r="D553" s="27">
        <f t="shared" si="127"/>
        <v>315.64999999999998</v>
      </c>
      <c r="E553" s="27">
        <f t="shared" si="128"/>
        <v>6.0549999999999997</v>
      </c>
      <c r="F553" s="26">
        <f t="shared" si="129"/>
        <v>315650</v>
      </c>
      <c r="G553" s="26">
        <f t="shared" si="130"/>
        <v>605500</v>
      </c>
      <c r="H553" s="7"/>
      <c r="I553" s="3"/>
      <c r="J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41">
        <v>31236</v>
      </c>
      <c r="AY553" s="40">
        <f t="shared" si="135"/>
        <v>52.130470685383976</v>
      </c>
      <c r="AZ553" s="40">
        <f>BI553*K36</f>
        <v>315650</v>
      </c>
      <c r="BA553" s="40"/>
      <c r="BB553" s="40"/>
      <c r="BC553" s="40">
        <f>K41*BJ553</f>
        <v>605500</v>
      </c>
      <c r="BD553" s="40"/>
      <c r="BE553" s="40"/>
      <c r="BF553" s="40">
        <f t="shared" si="131"/>
        <v>289850</v>
      </c>
      <c r="BG553" s="41">
        <f>(AY553=AY2636)*AX553</f>
        <v>0</v>
      </c>
      <c r="BH553" s="41">
        <f>(AY553=AY2638)*AX553</f>
        <v>0</v>
      </c>
      <c r="BI553" s="42">
        <v>315.64999999999998</v>
      </c>
      <c r="BJ553" s="42">
        <v>6.0549999999999997</v>
      </c>
      <c r="BK553" s="40">
        <f t="shared" si="132"/>
        <v>-293850</v>
      </c>
      <c r="BL553" s="41">
        <f>(BK553=BK2638)*AX553</f>
        <v>0</v>
      </c>
      <c r="BM553" s="62">
        <f>(BK553=BK2638)*AY553</f>
        <v>0</v>
      </c>
      <c r="BN553" s="62">
        <f t="shared" si="133"/>
        <v>0</v>
      </c>
      <c r="BO553" s="62">
        <f t="shared" si="134"/>
        <v>0</v>
      </c>
      <c r="BP553" s="41">
        <f>(BK553=BK2636)*AX553</f>
        <v>0</v>
      </c>
      <c r="BQ553" s="45">
        <f>(BK553=BK2636)*AY553</f>
        <v>0</v>
      </c>
      <c r="BR553" s="62">
        <f t="shared" si="138"/>
        <v>0</v>
      </c>
      <c r="BS553" s="62">
        <f t="shared" si="139"/>
        <v>0</v>
      </c>
      <c r="BT553" s="40">
        <f>(J19-BI553)*J10</f>
        <v>-3010350</v>
      </c>
      <c r="BU553" s="40">
        <f>(J21-BJ553)*J12</f>
        <v>2716500</v>
      </c>
      <c r="BV553" s="47"/>
      <c r="BW553" s="47"/>
      <c r="BX553" s="1"/>
      <c r="BY553" s="1"/>
      <c r="BZ553" s="1"/>
      <c r="CE553" s="4"/>
      <c r="CF553" s="5"/>
      <c r="CH553" s="1"/>
      <c r="CI553" s="1"/>
      <c r="CJ553" s="1"/>
      <c r="CK553" s="1"/>
      <c r="CL553" s="1"/>
      <c r="CM553" s="1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</row>
    <row r="554" spans="2:123" ht="21" customHeight="1" x14ac:dyDescent="0.25">
      <c r="B554" s="25">
        <f t="shared" si="125"/>
        <v>31243</v>
      </c>
      <c r="C554" s="26">
        <f t="shared" si="126"/>
        <v>52.065306122448973</v>
      </c>
      <c r="D554" s="27">
        <f t="shared" si="127"/>
        <v>318.89999999999998</v>
      </c>
      <c r="E554" s="27">
        <f t="shared" si="128"/>
        <v>6.125</v>
      </c>
      <c r="F554" s="26">
        <f t="shared" si="129"/>
        <v>318900</v>
      </c>
      <c r="G554" s="26">
        <f t="shared" si="130"/>
        <v>612500</v>
      </c>
      <c r="H554" s="7"/>
      <c r="I554" s="3"/>
      <c r="J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41">
        <v>31243</v>
      </c>
      <c r="AY554" s="40">
        <f t="shared" si="135"/>
        <v>52.065306122448973</v>
      </c>
      <c r="AZ554" s="40">
        <f>BI554*K36</f>
        <v>318900</v>
      </c>
      <c r="BA554" s="40"/>
      <c r="BB554" s="40"/>
      <c r="BC554" s="40">
        <f>K41*BJ554</f>
        <v>612500</v>
      </c>
      <c r="BD554" s="40"/>
      <c r="BE554" s="40"/>
      <c r="BF554" s="40">
        <f t="shared" si="131"/>
        <v>293600</v>
      </c>
      <c r="BG554" s="41">
        <f>(AY554=AY2636)*AX554</f>
        <v>0</v>
      </c>
      <c r="BH554" s="41">
        <f>(AY554=AY2638)*AX554</f>
        <v>0</v>
      </c>
      <c r="BI554" s="42">
        <v>318.89999999999998</v>
      </c>
      <c r="BJ554" s="42">
        <v>6.125</v>
      </c>
      <c r="BK554" s="40">
        <f t="shared" si="132"/>
        <v>-297600</v>
      </c>
      <c r="BL554" s="41">
        <f>(BK554=BK2638)*AX554</f>
        <v>0</v>
      </c>
      <c r="BM554" s="62">
        <f>(BK554=BK2638)*AY554</f>
        <v>0</v>
      </c>
      <c r="BN554" s="62">
        <f t="shared" si="133"/>
        <v>0</v>
      </c>
      <c r="BO554" s="62">
        <f t="shared" si="134"/>
        <v>0</v>
      </c>
      <c r="BP554" s="41">
        <f>(BK554=BK2636)*AX554</f>
        <v>0</v>
      </c>
      <c r="BQ554" s="45">
        <f>(BK554=BK2636)*AY554</f>
        <v>0</v>
      </c>
      <c r="BR554" s="62">
        <f t="shared" si="138"/>
        <v>0</v>
      </c>
      <c r="BS554" s="62">
        <f t="shared" si="139"/>
        <v>0</v>
      </c>
      <c r="BT554" s="40">
        <f>(J19-BI554)*J10</f>
        <v>-3007100</v>
      </c>
      <c r="BU554" s="40">
        <f>(J21-BJ554)*J12</f>
        <v>2709500</v>
      </c>
      <c r="BV554" s="47"/>
      <c r="BW554" s="47"/>
      <c r="BX554" s="1"/>
      <c r="BY554" s="1"/>
      <c r="BZ554" s="1"/>
      <c r="CE554" s="4"/>
      <c r="CF554" s="5"/>
      <c r="CH554" s="1"/>
      <c r="CI554" s="1"/>
      <c r="CJ554" s="1"/>
      <c r="CK554" s="1"/>
      <c r="CL554" s="1"/>
      <c r="CM554" s="1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</row>
    <row r="555" spans="2:123" ht="21" customHeight="1" x14ac:dyDescent="0.25">
      <c r="B555" s="25">
        <f t="shared" si="125"/>
        <v>31250</v>
      </c>
      <c r="C555" s="26">
        <f t="shared" si="126"/>
        <v>51.831561733442349</v>
      </c>
      <c r="D555" s="27">
        <f t="shared" si="127"/>
        <v>316.95</v>
      </c>
      <c r="E555" s="27">
        <f t="shared" si="128"/>
        <v>6.1150000000000002</v>
      </c>
      <c r="F555" s="26">
        <f t="shared" si="129"/>
        <v>316950</v>
      </c>
      <c r="G555" s="26">
        <f t="shared" si="130"/>
        <v>611500</v>
      </c>
      <c r="H555" s="7"/>
      <c r="I555" s="3"/>
      <c r="J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41">
        <v>31250</v>
      </c>
      <c r="AY555" s="40">
        <f t="shared" si="135"/>
        <v>51.831561733442349</v>
      </c>
      <c r="AZ555" s="40">
        <f>BI555*K36</f>
        <v>316950</v>
      </c>
      <c r="BA555" s="40"/>
      <c r="BB555" s="40"/>
      <c r="BC555" s="40">
        <f>K41*BJ555</f>
        <v>611500</v>
      </c>
      <c r="BD555" s="40"/>
      <c r="BE555" s="40"/>
      <c r="BF555" s="40">
        <f t="shared" si="131"/>
        <v>294550</v>
      </c>
      <c r="BG555" s="41">
        <f>(AY555=AY2636)*AX555</f>
        <v>0</v>
      </c>
      <c r="BH555" s="41">
        <f>(AY555=AY2638)*AX555</f>
        <v>0</v>
      </c>
      <c r="BI555" s="42">
        <v>316.95</v>
      </c>
      <c r="BJ555" s="42">
        <v>6.1150000000000002</v>
      </c>
      <c r="BK555" s="40">
        <f t="shared" si="132"/>
        <v>-298550.00000000047</v>
      </c>
      <c r="BL555" s="41">
        <f>(BK555=BK2638)*AX555</f>
        <v>0</v>
      </c>
      <c r="BM555" s="62">
        <f>(BK555=BK2638)*AY555</f>
        <v>0</v>
      </c>
      <c r="BN555" s="62">
        <f t="shared" si="133"/>
        <v>0</v>
      </c>
      <c r="BO555" s="62">
        <f t="shared" si="134"/>
        <v>0</v>
      </c>
      <c r="BP555" s="41">
        <f>(BK555=BK2636)*AX555</f>
        <v>0</v>
      </c>
      <c r="BQ555" s="45">
        <f>(BK555=BK2636)*AY555</f>
        <v>0</v>
      </c>
      <c r="BR555" s="62">
        <f t="shared" si="138"/>
        <v>0</v>
      </c>
      <c r="BS555" s="62">
        <f t="shared" si="139"/>
        <v>0</v>
      </c>
      <c r="BT555" s="40">
        <f>(J19-BI555)*J10</f>
        <v>-3009050</v>
      </c>
      <c r="BU555" s="40">
        <f>(J21-BJ555)*J12</f>
        <v>2710499.9999999995</v>
      </c>
      <c r="BV555" s="47"/>
      <c r="BW555" s="47"/>
      <c r="BX555" s="1"/>
      <c r="BY555" s="1"/>
      <c r="BZ555" s="1"/>
      <c r="CE555" s="4"/>
      <c r="CF555" s="5"/>
      <c r="CH555" s="1"/>
      <c r="CI555" s="1"/>
      <c r="CJ555" s="1"/>
      <c r="CK555" s="1"/>
      <c r="CL555" s="1"/>
      <c r="CM555" s="1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</row>
    <row r="556" spans="2:123" ht="21" customHeight="1" x14ac:dyDescent="0.25">
      <c r="B556" s="25">
        <f t="shared" si="125"/>
        <v>31257</v>
      </c>
      <c r="C556" s="26">
        <f t="shared" si="126"/>
        <v>51.860841423948223</v>
      </c>
      <c r="D556" s="27">
        <f t="shared" si="127"/>
        <v>320.5</v>
      </c>
      <c r="E556" s="27">
        <f t="shared" si="128"/>
        <v>6.18</v>
      </c>
      <c r="F556" s="26">
        <f t="shared" si="129"/>
        <v>320500</v>
      </c>
      <c r="G556" s="26">
        <f t="shared" si="130"/>
        <v>618000</v>
      </c>
      <c r="H556" s="7"/>
      <c r="I556" s="3"/>
      <c r="J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41">
        <v>31257</v>
      </c>
      <c r="AY556" s="40">
        <f t="shared" si="135"/>
        <v>51.860841423948223</v>
      </c>
      <c r="AZ556" s="40">
        <f>BI556*K36</f>
        <v>320500</v>
      </c>
      <c r="BA556" s="40"/>
      <c r="BB556" s="40"/>
      <c r="BC556" s="40">
        <f>K41*BJ556</f>
        <v>618000</v>
      </c>
      <c r="BD556" s="40"/>
      <c r="BE556" s="40"/>
      <c r="BF556" s="40">
        <f t="shared" si="131"/>
        <v>297500</v>
      </c>
      <c r="BG556" s="41">
        <f>(AY556=AY2636)*AX556</f>
        <v>0</v>
      </c>
      <c r="BH556" s="41">
        <f>(AY556=AY2638)*AX556</f>
        <v>0</v>
      </c>
      <c r="BI556" s="42">
        <v>320.5</v>
      </c>
      <c r="BJ556" s="42">
        <v>6.18</v>
      </c>
      <c r="BK556" s="40">
        <f t="shared" si="132"/>
        <v>-301500</v>
      </c>
      <c r="BL556" s="41">
        <f>(BK556=BK2638)*AX556</f>
        <v>0</v>
      </c>
      <c r="BM556" s="62">
        <f>(BK556=BK2638)*AY556</f>
        <v>0</v>
      </c>
      <c r="BN556" s="62">
        <f t="shared" si="133"/>
        <v>0</v>
      </c>
      <c r="BO556" s="62">
        <f t="shared" si="134"/>
        <v>0</v>
      </c>
      <c r="BP556" s="41">
        <f>(BK556=BK2636)*AX556</f>
        <v>0</v>
      </c>
      <c r="BQ556" s="45">
        <f>(BK556=BK2636)*AY556</f>
        <v>0</v>
      </c>
      <c r="BR556" s="62">
        <f t="shared" si="138"/>
        <v>0</v>
      </c>
      <c r="BS556" s="62">
        <f t="shared" si="139"/>
        <v>0</v>
      </c>
      <c r="BT556" s="40">
        <f>(J19-BI556)*J10</f>
        <v>-3005500</v>
      </c>
      <c r="BU556" s="40">
        <f>(J21-BJ556)*J12</f>
        <v>2704000</v>
      </c>
      <c r="BV556" s="47"/>
      <c r="BW556" s="47"/>
      <c r="BX556" s="1"/>
      <c r="BY556" s="1"/>
      <c r="BZ556" s="1"/>
      <c r="CE556" s="4"/>
      <c r="CF556" s="5"/>
      <c r="CH556" s="1"/>
      <c r="CI556" s="1"/>
      <c r="CJ556" s="1"/>
      <c r="CK556" s="1"/>
      <c r="CL556" s="1"/>
      <c r="CM556" s="1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</row>
    <row r="557" spans="2:123" ht="21" customHeight="1" x14ac:dyDescent="0.25">
      <c r="B557" s="25">
        <f t="shared" si="125"/>
        <v>31264</v>
      </c>
      <c r="C557" s="26">
        <f t="shared" si="126"/>
        <v>52.557189542483655</v>
      </c>
      <c r="D557" s="27">
        <f t="shared" si="127"/>
        <v>321.64999999999998</v>
      </c>
      <c r="E557" s="27">
        <f t="shared" si="128"/>
        <v>6.12</v>
      </c>
      <c r="F557" s="26">
        <f t="shared" si="129"/>
        <v>321650</v>
      </c>
      <c r="G557" s="26">
        <f t="shared" si="130"/>
        <v>612000</v>
      </c>
      <c r="H557" s="7"/>
      <c r="I557" s="3"/>
      <c r="J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41">
        <v>31264</v>
      </c>
      <c r="AY557" s="40">
        <f t="shared" si="135"/>
        <v>52.557189542483655</v>
      </c>
      <c r="AZ557" s="40">
        <f>BI557*K36</f>
        <v>321650</v>
      </c>
      <c r="BA557" s="40"/>
      <c r="BB557" s="40"/>
      <c r="BC557" s="40">
        <f>K41*BJ557</f>
        <v>612000</v>
      </c>
      <c r="BD557" s="40"/>
      <c r="BE557" s="40"/>
      <c r="BF557" s="40">
        <f t="shared" si="131"/>
        <v>290350</v>
      </c>
      <c r="BG557" s="41">
        <f>(AY557=AY2636)*AX557</f>
        <v>0</v>
      </c>
      <c r="BH557" s="41">
        <f>(AY557=AY2638)*AX557</f>
        <v>0</v>
      </c>
      <c r="BI557" s="42">
        <v>321.64999999999998</v>
      </c>
      <c r="BJ557" s="42">
        <v>6.12</v>
      </c>
      <c r="BK557" s="40">
        <f t="shared" si="132"/>
        <v>-294350</v>
      </c>
      <c r="BL557" s="41">
        <f>(BK557=BK2638)*AX557</f>
        <v>0</v>
      </c>
      <c r="BM557" s="62">
        <f>(BK557=BK2638)*AY557</f>
        <v>0</v>
      </c>
      <c r="BN557" s="62">
        <f t="shared" si="133"/>
        <v>0</v>
      </c>
      <c r="BO557" s="62">
        <f t="shared" si="134"/>
        <v>0</v>
      </c>
      <c r="BP557" s="41">
        <f>(BK557=BK2636)*AX557</f>
        <v>0</v>
      </c>
      <c r="BQ557" s="45">
        <f>(BK557=BK2636)*AY557</f>
        <v>0</v>
      </c>
      <c r="BR557" s="62">
        <f t="shared" si="138"/>
        <v>0</v>
      </c>
      <c r="BS557" s="62">
        <f t="shared" si="139"/>
        <v>0</v>
      </c>
      <c r="BT557" s="40">
        <f>(J19-BI557)*J10</f>
        <v>-3004350</v>
      </c>
      <c r="BU557" s="40">
        <f>(J21-BJ557)*J12</f>
        <v>2710000</v>
      </c>
      <c r="BV557" s="47"/>
      <c r="BW557" s="47"/>
      <c r="BX557" s="1"/>
      <c r="BY557" s="1"/>
      <c r="BZ557" s="1"/>
      <c r="CE557" s="4"/>
      <c r="CF557" s="5"/>
      <c r="CH557" s="1"/>
      <c r="CI557" s="1"/>
      <c r="CJ557" s="1"/>
      <c r="CK557" s="1"/>
      <c r="CL557" s="1"/>
      <c r="CM557" s="1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</row>
    <row r="558" spans="2:123" ht="21" customHeight="1" x14ac:dyDescent="0.25">
      <c r="B558" s="25">
        <f t="shared" si="125"/>
        <v>31271</v>
      </c>
      <c r="C558" s="26">
        <f t="shared" si="126"/>
        <v>52.521534847298362</v>
      </c>
      <c r="D558" s="27">
        <f t="shared" si="127"/>
        <v>335.35</v>
      </c>
      <c r="E558" s="27">
        <f t="shared" si="128"/>
        <v>6.3849999999999998</v>
      </c>
      <c r="F558" s="26">
        <f t="shared" si="129"/>
        <v>335350</v>
      </c>
      <c r="G558" s="26">
        <f t="shared" si="130"/>
        <v>638500</v>
      </c>
      <c r="H558" s="7"/>
      <c r="I558" s="3"/>
      <c r="J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41">
        <v>31271</v>
      </c>
      <c r="AY558" s="40">
        <f t="shared" si="135"/>
        <v>52.521534847298362</v>
      </c>
      <c r="AZ558" s="40">
        <f>BI558*K36</f>
        <v>335350</v>
      </c>
      <c r="BA558" s="40"/>
      <c r="BB558" s="40"/>
      <c r="BC558" s="40">
        <f>K41*BJ558</f>
        <v>638500</v>
      </c>
      <c r="BD558" s="40"/>
      <c r="BE558" s="40"/>
      <c r="BF558" s="40">
        <f t="shared" si="131"/>
        <v>303150</v>
      </c>
      <c r="BG558" s="41">
        <f>(AY558=AY2636)*AX558</f>
        <v>0</v>
      </c>
      <c r="BH558" s="41">
        <f>(AY558=AY2638)*AX558</f>
        <v>0</v>
      </c>
      <c r="BI558" s="42">
        <v>335.35</v>
      </c>
      <c r="BJ558" s="42">
        <v>6.3849999999999998</v>
      </c>
      <c r="BK558" s="40">
        <f t="shared" si="132"/>
        <v>-307150</v>
      </c>
      <c r="BL558" s="41">
        <f>(BK558=BK2638)*AX558</f>
        <v>0</v>
      </c>
      <c r="BM558" s="62">
        <f>(BK558=BK2638)*AY558</f>
        <v>0</v>
      </c>
      <c r="BN558" s="62">
        <f t="shared" si="133"/>
        <v>0</v>
      </c>
      <c r="BO558" s="62">
        <f t="shared" si="134"/>
        <v>0</v>
      </c>
      <c r="BP558" s="41">
        <f>(BK558=BK2636)*AX558</f>
        <v>0</v>
      </c>
      <c r="BQ558" s="45">
        <f>(BK558=BK2636)*AY558</f>
        <v>0</v>
      </c>
      <c r="BR558" s="62">
        <f t="shared" si="138"/>
        <v>0</v>
      </c>
      <c r="BS558" s="62">
        <f t="shared" si="139"/>
        <v>0</v>
      </c>
      <c r="BT558" s="40">
        <f>(J19-BI558)*J10</f>
        <v>-2990650</v>
      </c>
      <c r="BU558" s="40">
        <f>(J21-BJ558)*J12</f>
        <v>2683500</v>
      </c>
      <c r="BV558" s="47"/>
      <c r="BW558" s="47"/>
      <c r="BX558" s="1"/>
      <c r="BY558" s="1"/>
      <c r="BZ558" s="1"/>
      <c r="CE558" s="4"/>
      <c r="CF558" s="5"/>
      <c r="CH558" s="1"/>
      <c r="CI558" s="1"/>
      <c r="CJ558" s="1"/>
      <c r="CK558" s="1"/>
      <c r="CL558" s="1"/>
      <c r="CM558" s="1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</row>
    <row r="559" spans="2:123" ht="21" customHeight="1" x14ac:dyDescent="0.25">
      <c r="B559" s="25">
        <f t="shared" si="125"/>
        <v>31278</v>
      </c>
      <c r="C559" s="26">
        <f t="shared" si="126"/>
        <v>54.008064516129032</v>
      </c>
      <c r="D559" s="27">
        <f t="shared" si="127"/>
        <v>334.85</v>
      </c>
      <c r="E559" s="27">
        <f t="shared" si="128"/>
        <v>6.2</v>
      </c>
      <c r="F559" s="26">
        <f t="shared" si="129"/>
        <v>334850</v>
      </c>
      <c r="G559" s="26">
        <f t="shared" si="130"/>
        <v>620000</v>
      </c>
      <c r="H559" s="7"/>
      <c r="I559" s="3"/>
      <c r="J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41">
        <v>31278</v>
      </c>
      <c r="AY559" s="40">
        <f t="shared" si="135"/>
        <v>54.008064516129032</v>
      </c>
      <c r="AZ559" s="40">
        <f>BI559*K36</f>
        <v>334850</v>
      </c>
      <c r="BA559" s="40"/>
      <c r="BB559" s="40"/>
      <c r="BC559" s="40">
        <f>K41*BJ559</f>
        <v>620000</v>
      </c>
      <c r="BD559" s="40"/>
      <c r="BE559" s="40"/>
      <c r="BF559" s="40">
        <f t="shared" si="131"/>
        <v>285150</v>
      </c>
      <c r="BG559" s="41">
        <f>(AY559=AY2636)*AX559</f>
        <v>0</v>
      </c>
      <c r="BH559" s="41">
        <f>(AY559=AY2638)*AX559</f>
        <v>0</v>
      </c>
      <c r="BI559" s="42">
        <v>334.85</v>
      </c>
      <c r="BJ559" s="42">
        <v>6.2</v>
      </c>
      <c r="BK559" s="40">
        <f t="shared" si="132"/>
        <v>-289150</v>
      </c>
      <c r="BL559" s="41">
        <f>(BK559=BK2638)*AX559</f>
        <v>0</v>
      </c>
      <c r="BM559" s="62">
        <f>(BK559=BK2638)*AY559</f>
        <v>0</v>
      </c>
      <c r="BN559" s="62">
        <f t="shared" si="133"/>
        <v>0</v>
      </c>
      <c r="BO559" s="62">
        <f t="shared" si="134"/>
        <v>0</v>
      </c>
      <c r="BP559" s="41">
        <f>(BK559=BK2636)*AX559</f>
        <v>0</v>
      </c>
      <c r="BQ559" s="45">
        <f>(BK559=BK2636)*AY559</f>
        <v>0</v>
      </c>
      <c r="BR559" s="62">
        <f t="shared" si="138"/>
        <v>0</v>
      </c>
      <c r="BS559" s="62">
        <f t="shared" si="139"/>
        <v>0</v>
      </c>
      <c r="BT559" s="40">
        <f>(J19-BI559)*J10</f>
        <v>-2991150</v>
      </c>
      <c r="BU559" s="40">
        <f>(J21-BJ559)*J12</f>
        <v>2702000</v>
      </c>
      <c r="BV559" s="47"/>
      <c r="BW559" s="47"/>
      <c r="BX559" s="1"/>
      <c r="BY559" s="1"/>
      <c r="BZ559" s="1"/>
      <c r="CE559" s="4"/>
      <c r="CF559" s="5"/>
      <c r="CH559" s="1"/>
      <c r="CI559" s="1"/>
      <c r="CJ559" s="1"/>
      <c r="CK559" s="1"/>
      <c r="CL559" s="1"/>
      <c r="CM559" s="1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</row>
    <row r="560" spans="2:123" ht="21" customHeight="1" x14ac:dyDescent="0.25">
      <c r="B560" s="25">
        <f t="shared" si="125"/>
        <v>31285</v>
      </c>
      <c r="C560" s="26">
        <f t="shared" si="126"/>
        <v>53.277378097521982</v>
      </c>
      <c r="D560" s="27">
        <f t="shared" si="127"/>
        <v>333.25</v>
      </c>
      <c r="E560" s="27">
        <f t="shared" si="128"/>
        <v>6.2549999999999999</v>
      </c>
      <c r="F560" s="26">
        <f t="shared" si="129"/>
        <v>333250</v>
      </c>
      <c r="G560" s="26">
        <f t="shared" si="130"/>
        <v>625500</v>
      </c>
      <c r="H560" s="7"/>
      <c r="I560" s="3"/>
      <c r="J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41">
        <v>31285</v>
      </c>
      <c r="AY560" s="40">
        <f t="shared" si="135"/>
        <v>53.277378097521982</v>
      </c>
      <c r="AZ560" s="40">
        <f>BI560*K36</f>
        <v>333250</v>
      </c>
      <c r="BA560" s="40"/>
      <c r="BB560" s="40"/>
      <c r="BC560" s="40">
        <f>K41*BJ560</f>
        <v>625500</v>
      </c>
      <c r="BD560" s="40"/>
      <c r="BE560" s="40"/>
      <c r="BF560" s="40">
        <f t="shared" si="131"/>
        <v>292250</v>
      </c>
      <c r="BG560" s="41">
        <f>(AY560=AY2636)*AX560</f>
        <v>0</v>
      </c>
      <c r="BH560" s="41">
        <f>(AY560=AY2638)*AX560</f>
        <v>0</v>
      </c>
      <c r="BI560" s="42">
        <v>333.25</v>
      </c>
      <c r="BJ560" s="42">
        <v>6.2549999999999999</v>
      </c>
      <c r="BK560" s="40">
        <f t="shared" si="132"/>
        <v>-296250</v>
      </c>
      <c r="BL560" s="41">
        <f>(BK560=BK2638)*AX560</f>
        <v>0</v>
      </c>
      <c r="BM560" s="62">
        <f>(BK560=BK2638)*AY560</f>
        <v>0</v>
      </c>
      <c r="BN560" s="62">
        <f t="shared" si="133"/>
        <v>0</v>
      </c>
      <c r="BO560" s="62">
        <f t="shared" si="134"/>
        <v>0</v>
      </c>
      <c r="BP560" s="41">
        <f>(BK560=BK2636)*AX560</f>
        <v>0</v>
      </c>
      <c r="BQ560" s="45">
        <f>(BK560=BK2636)*AY560</f>
        <v>0</v>
      </c>
      <c r="BR560" s="62">
        <f t="shared" si="138"/>
        <v>0</v>
      </c>
      <c r="BS560" s="62">
        <f t="shared" si="139"/>
        <v>0</v>
      </c>
      <c r="BT560" s="40">
        <f>(J19-BI560)*J10</f>
        <v>-2992750</v>
      </c>
      <c r="BU560" s="40">
        <f>(J21-BJ560)*J12</f>
        <v>2696500</v>
      </c>
      <c r="BV560" s="47"/>
      <c r="BW560" s="47"/>
      <c r="BX560" s="1"/>
      <c r="BY560" s="1"/>
      <c r="BZ560" s="1"/>
      <c r="CE560" s="4"/>
      <c r="CF560" s="5"/>
      <c r="CH560" s="1"/>
      <c r="CI560" s="1"/>
      <c r="CJ560" s="1"/>
      <c r="CK560" s="1"/>
      <c r="CL560" s="1"/>
      <c r="CM560" s="1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</row>
    <row r="561" spans="2:123" ht="21" customHeight="1" x14ac:dyDescent="0.25">
      <c r="B561" s="25">
        <f t="shared" si="125"/>
        <v>31292</v>
      </c>
      <c r="C561" s="26">
        <f t="shared" si="126"/>
        <v>52.159277504105091</v>
      </c>
      <c r="D561" s="27">
        <f t="shared" si="127"/>
        <v>317.64999999999998</v>
      </c>
      <c r="E561" s="27">
        <f t="shared" si="128"/>
        <v>6.09</v>
      </c>
      <c r="F561" s="26">
        <f t="shared" si="129"/>
        <v>317650</v>
      </c>
      <c r="G561" s="26">
        <f t="shared" si="130"/>
        <v>609000</v>
      </c>
      <c r="H561" s="7"/>
      <c r="I561" s="3"/>
      <c r="J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41">
        <v>31292</v>
      </c>
      <c r="AY561" s="40">
        <f t="shared" si="135"/>
        <v>52.159277504105091</v>
      </c>
      <c r="AZ561" s="40">
        <f>BI561*K36</f>
        <v>317650</v>
      </c>
      <c r="BA561" s="40"/>
      <c r="BB561" s="40"/>
      <c r="BC561" s="40">
        <f>K41*BJ561</f>
        <v>609000</v>
      </c>
      <c r="BD561" s="40"/>
      <c r="BE561" s="40"/>
      <c r="BF561" s="40">
        <f t="shared" si="131"/>
        <v>291350</v>
      </c>
      <c r="BG561" s="41">
        <f>(AY561=AY2636)*AX561</f>
        <v>0</v>
      </c>
      <c r="BH561" s="41">
        <f>(AY561=AY2638)*AX561</f>
        <v>0</v>
      </c>
      <c r="BI561" s="42">
        <v>317.64999999999998</v>
      </c>
      <c r="BJ561" s="42">
        <v>6.09</v>
      </c>
      <c r="BK561" s="40">
        <f t="shared" si="132"/>
        <v>-295350</v>
      </c>
      <c r="BL561" s="41">
        <f>(BK561=BK2638)*AX561</f>
        <v>0</v>
      </c>
      <c r="BM561" s="62">
        <f>(BK561=BK2638)*AY561</f>
        <v>0</v>
      </c>
      <c r="BN561" s="62">
        <f t="shared" si="133"/>
        <v>0</v>
      </c>
      <c r="BO561" s="62">
        <f t="shared" si="134"/>
        <v>0</v>
      </c>
      <c r="BP561" s="41">
        <f>(BK561=BK2636)*AX561</f>
        <v>0</v>
      </c>
      <c r="BQ561" s="45">
        <f>(BK561=BK2636)*AY561</f>
        <v>0</v>
      </c>
      <c r="BR561" s="62">
        <f t="shared" si="138"/>
        <v>0</v>
      </c>
      <c r="BS561" s="62">
        <f t="shared" si="139"/>
        <v>0</v>
      </c>
      <c r="BT561" s="40">
        <f>(J19-BI561)*J10</f>
        <v>-3008350</v>
      </c>
      <c r="BU561" s="40">
        <f>(J21-BJ561)*J12</f>
        <v>2713000</v>
      </c>
      <c r="BV561" s="47"/>
      <c r="BW561" s="47"/>
      <c r="BX561" s="1"/>
      <c r="BY561" s="1"/>
      <c r="BZ561" s="1"/>
      <c r="CE561" s="4"/>
      <c r="CF561" s="5"/>
      <c r="CH561" s="1"/>
      <c r="CI561" s="1"/>
      <c r="CJ561" s="1"/>
      <c r="CK561" s="1"/>
      <c r="CL561" s="1"/>
      <c r="CM561" s="1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</row>
    <row r="562" spans="2:123" ht="21" customHeight="1" x14ac:dyDescent="0.25">
      <c r="B562" s="25">
        <f t="shared" si="125"/>
        <v>31299</v>
      </c>
      <c r="C562" s="26">
        <f t="shared" si="126"/>
        <v>53.151364764267996</v>
      </c>
      <c r="D562" s="27">
        <f t="shared" si="127"/>
        <v>321.3</v>
      </c>
      <c r="E562" s="27">
        <f t="shared" si="128"/>
        <v>6.0449999999999999</v>
      </c>
      <c r="F562" s="26">
        <f t="shared" si="129"/>
        <v>321300</v>
      </c>
      <c r="G562" s="26">
        <f t="shared" si="130"/>
        <v>604500</v>
      </c>
      <c r="H562" s="7"/>
      <c r="I562" s="3"/>
      <c r="J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41">
        <v>31299</v>
      </c>
      <c r="AY562" s="40">
        <f t="shared" si="135"/>
        <v>53.151364764267996</v>
      </c>
      <c r="AZ562" s="40">
        <f>BI562*K36</f>
        <v>321300</v>
      </c>
      <c r="BA562" s="40"/>
      <c r="BB562" s="40"/>
      <c r="BC562" s="40">
        <f>K41*BJ562</f>
        <v>604500</v>
      </c>
      <c r="BD562" s="40"/>
      <c r="BE562" s="40"/>
      <c r="BF562" s="40">
        <f t="shared" si="131"/>
        <v>283200</v>
      </c>
      <c r="BG562" s="41">
        <f>(AY562=AY2636)*AX562</f>
        <v>0</v>
      </c>
      <c r="BH562" s="41">
        <f>(AY562=AY2638)*AX562</f>
        <v>0</v>
      </c>
      <c r="BI562" s="42">
        <v>321.3</v>
      </c>
      <c r="BJ562" s="42">
        <v>6.0449999999999999</v>
      </c>
      <c r="BK562" s="40">
        <f t="shared" si="132"/>
        <v>-287200.00000000047</v>
      </c>
      <c r="BL562" s="41">
        <f>(BK562=BK2638)*AX562</f>
        <v>0</v>
      </c>
      <c r="BM562" s="62">
        <f>(BK562=BK2638)*AY562</f>
        <v>0</v>
      </c>
      <c r="BN562" s="62">
        <f t="shared" si="133"/>
        <v>0</v>
      </c>
      <c r="BO562" s="62">
        <f t="shared" si="134"/>
        <v>0</v>
      </c>
      <c r="BP562" s="41">
        <f>(BK562=BK2636)*AX562</f>
        <v>0</v>
      </c>
      <c r="BQ562" s="45">
        <f>(BK562=BK2636)*AY562</f>
        <v>0</v>
      </c>
      <c r="BR562" s="62">
        <f t="shared" si="138"/>
        <v>0</v>
      </c>
      <c r="BS562" s="62">
        <f t="shared" si="139"/>
        <v>0</v>
      </c>
      <c r="BT562" s="40">
        <f>(J19-BI562)*J10</f>
        <v>-3004700</v>
      </c>
      <c r="BU562" s="40">
        <f>(J21-BJ562)*J12</f>
        <v>2717499.9999999995</v>
      </c>
      <c r="BV562" s="47"/>
      <c r="BW562" s="47"/>
      <c r="BX562" s="1"/>
      <c r="BY562" s="1"/>
      <c r="BZ562" s="1"/>
      <c r="CE562" s="4"/>
      <c r="CF562" s="5"/>
      <c r="CH562" s="1"/>
      <c r="CI562" s="1"/>
      <c r="CJ562" s="1"/>
      <c r="CK562" s="1"/>
      <c r="CL562" s="1"/>
      <c r="CM562" s="1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</row>
    <row r="563" spans="2:123" ht="21" customHeight="1" x14ac:dyDescent="0.25">
      <c r="B563" s="25">
        <f t="shared" si="125"/>
        <v>31306</v>
      </c>
      <c r="C563" s="26">
        <f t="shared" si="126"/>
        <v>53.191666666666663</v>
      </c>
      <c r="D563" s="27">
        <f t="shared" si="127"/>
        <v>319.14999999999998</v>
      </c>
      <c r="E563" s="27">
        <f t="shared" si="128"/>
        <v>6</v>
      </c>
      <c r="F563" s="26">
        <f t="shared" si="129"/>
        <v>319150</v>
      </c>
      <c r="G563" s="26">
        <f t="shared" si="130"/>
        <v>600000</v>
      </c>
      <c r="H563" s="7"/>
      <c r="I563" s="3"/>
      <c r="J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41">
        <v>31306</v>
      </c>
      <c r="AY563" s="40">
        <f t="shared" si="135"/>
        <v>53.191666666666663</v>
      </c>
      <c r="AZ563" s="40">
        <f>BI563*K36</f>
        <v>319150</v>
      </c>
      <c r="BA563" s="40"/>
      <c r="BB563" s="40"/>
      <c r="BC563" s="40">
        <f>K41*BJ563</f>
        <v>600000</v>
      </c>
      <c r="BD563" s="40"/>
      <c r="BE563" s="40"/>
      <c r="BF563" s="40">
        <f t="shared" si="131"/>
        <v>280850</v>
      </c>
      <c r="BG563" s="41">
        <f>(AY563=AY2636)*AX563</f>
        <v>0</v>
      </c>
      <c r="BH563" s="41">
        <f>(AY563=AY2638)*AX563</f>
        <v>0</v>
      </c>
      <c r="BI563" s="42">
        <v>319.14999999999998</v>
      </c>
      <c r="BJ563" s="42">
        <v>6</v>
      </c>
      <c r="BK563" s="40">
        <f t="shared" si="132"/>
        <v>-284850</v>
      </c>
      <c r="BL563" s="41">
        <f>(BK563=BK2638)*AX563</f>
        <v>0</v>
      </c>
      <c r="BM563" s="62">
        <f>(BK563=BK2638)*AY563</f>
        <v>0</v>
      </c>
      <c r="BN563" s="62">
        <f t="shared" si="133"/>
        <v>0</v>
      </c>
      <c r="BO563" s="62">
        <f t="shared" si="134"/>
        <v>0</v>
      </c>
      <c r="BP563" s="41">
        <f>(BK563=BK2636)*AX563</f>
        <v>0</v>
      </c>
      <c r="BQ563" s="45">
        <f>(BK563=BK2636)*AY563</f>
        <v>0</v>
      </c>
      <c r="BR563" s="62">
        <f t="shared" si="138"/>
        <v>0</v>
      </c>
      <c r="BS563" s="62">
        <f t="shared" si="139"/>
        <v>0</v>
      </c>
      <c r="BT563" s="40">
        <f>(J19-BI563)*J10</f>
        <v>-3006850</v>
      </c>
      <c r="BU563" s="40">
        <f>(J21-BJ563)*J12</f>
        <v>2722000</v>
      </c>
      <c r="BV563" s="47"/>
      <c r="BW563" s="47"/>
      <c r="BX563" s="1"/>
      <c r="BY563" s="1"/>
      <c r="BZ563" s="1"/>
      <c r="CE563" s="4"/>
      <c r="CF563" s="5"/>
      <c r="CH563" s="1"/>
      <c r="CI563" s="1"/>
      <c r="CJ563" s="1"/>
      <c r="CK563" s="1"/>
      <c r="CL563" s="1"/>
      <c r="CM563" s="1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</row>
    <row r="564" spans="2:123" ht="21" customHeight="1" x14ac:dyDescent="0.25">
      <c r="B564" s="25">
        <f t="shared" si="125"/>
        <v>31313</v>
      </c>
      <c r="C564" s="26">
        <f t="shared" si="126"/>
        <v>54.011484823625921</v>
      </c>
      <c r="D564" s="27">
        <f t="shared" si="127"/>
        <v>329.2</v>
      </c>
      <c r="E564" s="27">
        <f t="shared" si="128"/>
        <v>6.0949999999999998</v>
      </c>
      <c r="F564" s="26">
        <f t="shared" si="129"/>
        <v>329200</v>
      </c>
      <c r="G564" s="26">
        <f t="shared" si="130"/>
        <v>609500</v>
      </c>
      <c r="H564" s="7"/>
      <c r="I564" s="3"/>
      <c r="J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41">
        <v>31313</v>
      </c>
      <c r="AY564" s="40">
        <f t="shared" si="135"/>
        <v>54.011484823625921</v>
      </c>
      <c r="AZ564" s="40">
        <f>BI564*K36</f>
        <v>329200</v>
      </c>
      <c r="BA564" s="40"/>
      <c r="BB564" s="40"/>
      <c r="BC564" s="40">
        <f>K41*BJ564</f>
        <v>609500</v>
      </c>
      <c r="BD564" s="40"/>
      <c r="BE564" s="40"/>
      <c r="BF564" s="40">
        <f t="shared" si="131"/>
        <v>280300</v>
      </c>
      <c r="BG564" s="41">
        <f>(AY564=AY2636)*AX564</f>
        <v>0</v>
      </c>
      <c r="BH564" s="41">
        <f>(AY564=AY2638)*AX564</f>
        <v>0</v>
      </c>
      <c r="BI564" s="42">
        <v>329.2</v>
      </c>
      <c r="BJ564" s="42">
        <v>6.0949999999999998</v>
      </c>
      <c r="BK564" s="40">
        <f t="shared" si="132"/>
        <v>-284300</v>
      </c>
      <c r="BL564" s="41">
        <f>(BK564=BK2638)*AX564</f>
        <v>0</v>
      </c>
      <c r="BM564" s="62">
        <f>(BK564=BK2638)*AY564</f>
        <v>0</v>
      </c>
      <c r="BN564" s="62">
        <f t="shared" si="133"/>
        <v>0</v>
      </c>
      <c r="BO564" s="62">
        <f t="shared" si="134"/>
        <v>0</v>
      </c>
      <c r="BP564" s="41">
        <f>(BK564=BK2636)*AX564</f>
        <v>0</v>
      </c>
      <c r="BQ564" s="45">
        <f>(BK564=BK2636)*AY564</f>
        <v>0</v>
      </c>
      <c r="BR564" s="62">
        <f t="shared" si="138"/>
        <v>0</v>
      </c>
      <c r="BS564" s="62">
        <f t="shared" si="139"/>
        <v>0</v>
      </c>
      <c r="BT564" s="40">
        <f>(J19-BI564)*J10</f>
        <v>-2996800</v>
      </c>
      <c r="BU564" s="40">
        <f>(J21-BJ564)*J12</f>
        <v>2712500</v>
      </c>
      <c r="BV564" s="47"/>
      <c r="BW564" s="47"/>
      <c r="BX564" s="1"/>
      <c r="BY564" s="1"/>
      <c r="BZ564" s="1"/>
      <c r="CE564" s="4"/>
      <c r="CF564" s="5"/>
      <c r="CH564" s="1"/>
      <c r="CI564" s="1"/>
      <c r="CJ564" s="1"/>
      <c r="CK564" s="1"/>
      <c r="CL564" s="1"/>
      <c r="CM564" s="1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</row>
    <row r="565" spans="2:123" ht="21" customHeight="1" x14ac:dyDescent="0.25">
      <c r="B565" s="25">
        <f t="shared" si="125"/>
        <v>31320</v>
      </c>
      <c r="C565" s="26">
        <f t="shared" si="126"/>
        <v>51.898734177215189</v>
      </c>
      <c r="D565" s="27">
        <f t="shared" si="127"/>
        <v>328</v>
      </c>
      <c r="E565" s="27">
        <f t="shared" si="128"/>
        <v>6.32</v>
      </c>
      <c r="F565" s="26">
        <f t="shared" si="129"/>
        <v>328000</v>
      </c>
      <c r="G565" s="26">
        <f t="shared" si="130"/>
        <v>632000</v>
      </c>
      <c r="H565" s="7"/>
      <c r="I565" s="3"/>
      <c r="J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41">
        <v>31320</v>
      </c>
      <c r="AY565" s="40">
        <f t="shared" si="135"/>
        <v>51.898734177215189</v>
      </c>
      <c r="AZ565" s="40">
        <f>BI565*K36</f>
        <v>328000</v>
      </c>
      <c r="BA565" s="40"/>
      <c r="BB565" s="40"/>
      <c r="BC565" s="40">
        <f>K41*BJ565</f>
        <v>632000</v>
      </c>
      <c r="BD565" s="40"/>
      <c r="BE565" s="40"/>
      <c r="BF565" s="40">
        <f t="shared" si="131"/>
        <v>304000</v>
      </c>
      <c r="BG565" s="41">
        <f>(AY565=AY2636)*AX565</f>
        <v>0</v>
      </c>
      <c r="BH565" s="41">
        <f>(AY565=AY2638)*AX565</f>
        <v>0</v>
      </c>
      <c r="BI565" s="42">
        <v>328</v>
      </c>
      <c r="BJ565" s="42">
        <v>6.32</v>
      </c>
      <c r="BK565" s="40">
        <f t="shared" si="132"/>
        <v>-308000</v>
      </c>
      <c r="BL565" s="41">
        <f>(BK565=BK2638)*AX565</f>
        <v>0</v>
      </c>
      <c r="BM565" s="62">
        <f>(BK565=BK2638)*AY565</f>
        <v>0</v>
      </c>
      <c r="BN565" s="62">
        <f t="shared" si="133"/>
        <v>0</v>
      </c>
      <c r="BO565" s="62">
        <f t="shared" si="134"/>
        <v>0</v>
      </c>
      <c r="BP565" s="41">
        <f>(BK565=BK2636)*AX565</f>
        <v>0</v>
      </c>
      <c r="BQ565" s="45">
        <f>(BK565=BK2636)*AY565</f>
        <v>0</v>
      </c>
      <c r="BR565" s="62">
        <f t="shared" si="138"/>
        <v>0</v>
      </c>
      <c r="BS565" s="62">
        <f t="shared" si="139"/>
        <v>0</v>
      </c>
      <c r="BT565" s="40">
        <f>(J19-BI565)*J10</f>
        <v>-2998000</v>
      </c>
      <c r="BU565" s="40">
        <f>(J21-BJ565)*J12</f>
        <v>2690000</v>
      </c>
      <c r="BV565" s="47"/>
      <c r="BW565" s="47"/>
      <c r="BX565" s="1"/>
      <c r="BY565" s="1"/>
      <c r="BZ565" s="1"/>
      <c r="CE565" s="4"/>
      <c r="CF565" s="5"/>
      <c r="CH565" s="1"/>
      <c r="CI565" s="1"/>
      <c r="CJ565" s="1"/>
      <c r="CK565" s="1"/>
      <c r="CL565" s="1"/>
      <c r="CM565" s="1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</row>
    <row r="566" spans="2:123" ht="21" customHeight="1" x14ac:dyDescent="0.25">
      <c r="B566" s="25">
        <f t="shared" si="125"/>
        <v>31327</v>
      </c>
      <c r="C566" s="26">
        <f t="shared" si="126"/>
        <v>52.421560740144812</v>
      </c>
      <c r="D566" s="27">
        <f t="shared" si="127"/>
        <v>325.8</v>
      </c>
      <c r="E566" s="27">
        <f t="shared" si="128"/>
        <v>6.2149999999999999</v>
      </c>
      <c r="F566" s="26">
        <f t="shared" si="129"/>
        <v>325800</v>
      </c>
      <c r="G566" s="26">
        <f t="shared" si="130"/>
        <v>621500</v>
      </c>
      <c r="H566" s="7"/>
      <c r="I566" s="3"/>
      <c r="J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41">
        <v>31327</v>
      </c>
      <c r="AY566" s="40">
        <f t="shared" si="135"/>
        <v>52.421560740144812</v>
      </c>
      <c r="AZ566" s="40">
        <f>BI566*K36</f>
        <v>325800</v>
      </c>
      <c r="BA566" s="40"/>
      <c r="BB566" s="40"/>
      <c r="BC566" s="40">
        <f>K41*BJ566</f>
        <v>621500</v>
      </c>
      <c r="BD566" s="40"/>
      <c r="BE566" s="40"/>
      <c r="BF566" s="40">
        <f t="shared" si="131"/>
        <v>295700</v>
      </c>
      <c r="BG566" s="41">
        <f>(AY566=AY2636)*AX566</f>
        <v>0</v>
      </c>
      <c r="BH566" s="41">
        <f>(AY566=AY2638)*AX566</f>
        <v>0</v>
      </c>
      <c r="BI566" s="42">
        <v>325.8</v>
      </c>
      <c r="BJ566" s="42">
        <v>6.2149999999999999</v>
      </c>
      <c r="BK566" s="40">
        <f t="shared" si="132"/>
        <v>-299700</v>
      </c>
      <c r="BL566" s="41">
        <f>(BK566=BK2638)*AX566</f>
        <v>0</v>
      </c>
      <c r="BM566" s="62">
        <f>(BK566=BK2638)*AY566</f>
        <v>0</v>
      </c>
      <c r="BN566" s="62">
        <f t="shared" si="133"/>
        <v>0</v>
      </c>
      <c r="BO566" s="62">
        <f t="shared" si="134"/>
        <v>0</v>
      </c>
      <c r="BP566" s="41">
        <f>(BK566=BK2636)*AX566</f>
        <v>0</v>
      </c>
      <c r="BQ566" s="45">
        <f>(BK566=BK2636)*AY566</f>
        <v>0</v>
      </c>
      <c r="BR566" s="62">
        <f t="shared" si="138"/>
        <v>0</v>
      </c>
      <c r="BS566" s="62">
        <f t="shared" si="139"/>
        <v>0</v>
      </c>
      <c r="BT566" s="40">
        <f>(J19-BI566)*J10</f>
        <v>-3000200</v>
      </c>
      <c r="BU566" s="40">
        <f>(J21-BJ566)*J12</f>
        <v>2700500</v>
      </c>
      <c r="BV566" s="47"/>
      <c r="BW566" s="47"/>
      <c r="BX566" s="1"/>
      <c r="BY566" s="1"/>
      <c r="BZ566" s="1"/>
      <c r="CE566" s="4"/>
      <c r="CF566" s="5"/>
      <c r="CH566" s="1"/>
      <c r="CI566" s="1"/>
      <c r="CJ566" s="1"/>
      <c r="CK566" s="1"/>
      <c r="CL566" s="1"/>
      <c r="CM566" s="1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</row>
    <row r="567" spans="2:123" ht="21" customHeight="1" x14ac:dyDescent="0.25">
      <c r="B567" s="25">
        <f t="shared" si="125"/>
        <v>31334</v>
      </c>
      <c r="C567" s="26">
        <f t="shared" si="126"/>
        <v>53.175895765472319</v>
      </c>
      <c r="D567" s="27">
        <f t="shared" si="127"/>
        <v>326.5</v>
      </c>
      <c r="E567" s="27">
        <f t="shared" si="128"/>
        <v>6.14</v>
      </c>
      <c r="F567" s="26">
        <f t="shared" si="129"/>
        <v>326500</v>
      </c>
      <c r="G567" s="26">
        <f t="shared" si="130"/>
        <v>614000</v>
      </c>
      <c r="H567" s="7"/>
      <c r="I567" s="3"/>
      <c r="J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41">
        <v>31334</v>
      </c>
      <c r="AY567" s="40">
        <f t="shared" si="135"/>
        <v>53.175895765472319</v>
      </c>
      <c r="AZ567" s="40">
        <f>BI567*K36</f>
        <v>326500</v>
      </c>
      <c r="BA567" s="40"/>
      <c r="BB567" s="40"/>
      <c r="BC567" s="40">
        <f>K41*BJ567</f>
        <v>614000</v>
      </c>
      <c r="BD567" s="40"/>
      <c r="BE567" s="40"/>
      <c r="BF567" s="40">
        <f t="shared" si="131"/>
        <v>287500</v>
      </c>
      <c r="BG567" s="41">
        <f>(AY567=AY2636)*AX567</f>
        <v>0</v>
      </c>
      <c r="BH567" s="41">
        <f>(AY567=AY2638)*AX567</f>
        <v>0</v>
      </c>
      <c r="BI567" s="42">
        <v>326.5</v>
      </c>
      <c r="BJ567" s="42">
        <v>6.14</v>
      </c>
      <c r="BK567" s="40">
        <f t="shared" si="132"/>
        <v>-291500</v>
      </c>
      <c r="BL567" s="41">
        <f>(BK567=BK2638)*AX567</f>
        <v>0</v>
      </c>
      <c r="BM567" s="62">
        <f>(BK567=BK2638)*AY567</f>
        <v>0</v>
      </c>
      <c r="BN567" s="62">
        <f t="shared" si="133"/>
        <v>0</v>
      </c>
      <c r="BO567" s="62">
        <f t="shared" si="134"/>
        <v>0</v>
      </c>
      <c r="BP567" s="41">
        <f>(BK567=BK2636)*AX567</f>
        <v>0</v>
      </c>
      <c r="BQ567" s="45">
        <f>(BK567=BK2636)*AY567</f>
        <v>0</v>
      </c>
      <c r="BR567" s="62">
        <f t="shared" si="138"/>
        <v>0</v>
      </c>
      <c r="BS567" s="62">
        <f t="shared" si="139"/>
        <v>0</v>
      </c>
      <c r="BT567" s="40">
        <f>(J19-BI567)*J10</f>
        <v>-2999500</v>
      </c>
      <c r="BU567" s="40">
        <f>(J21-BJ567)*J12</f>
        <v>2708000</v>
      </c>
      <c r="BV567" s="47"/>
      <c r="BW567" s="47"/>
      <c r="BX567" s="1"/>
      <c r="BY567" s="1"/>
      <c r="BZ567" s="1"/>
      <c r="CE567" s="4"/>
      <c r="CF567" s="5"/>
      <c r="CH567" s="1"/>
      <c r="CI567" s="1"/>
      <c r="CJ567" s="1"/>
      <c r="CK567" s="1"/>
      <c r="CL567" s="1"/>
      <c r="CM567" s="1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</row>
    <row r="568" spans="2:123" ht="21" customHeight="1" x14ac:dyDescent="0.25">
      <c r="B568" s="25">
        <f t="shared" si="125"/>
        <v>31341</v>
      </c>
      <c r="C568" s="26">
        <f t="shared" si="126"/>
        <v>52.908204711616563</v>
      </c>
      <c r="D568" s="27">
        <f t="shared" si="127"/>
        <v>325.64999999999998</v>
      </c>
      <c r="E568" s="27">
        <f t="shared" si="128"/>
        <v>6.1550000000000002</v>
      </c>
      <c r="F568" s="26">
        <f t="shared" si="129"/>
        <v>325650</v>
      </c>
      <c r="G568" s="26">
        <f t="shared" si="130"/>
        <v>615500</v>
      </c>
      <c r="H568" s="7"/>
      <c r="I568" s="3"/>
      <c r="J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41">
        <v>31341</v>
      </c>
      <c r="AY568" s="40">
        <f t="shared" si="135"/>
        <v>52.908204711616563</v>
      </c>
      <c r="AZ568" s="40">
        <f>BI568*K36</f>
        <v>325650</v>
      </c>
      <c r="BA568" s="40"/>
      <c r="BB568" s="40"/>
      <c r="BC568" s="40">
        <f>K41*BJ568</f>
        <v>615500</v>
      </c>
      <c r="BD568" s="40"/>
      <c r="BE568" s="40"/>
      <c r="BF568" s="40">
        <f t="shared" si="131"/>
        <v>289850</v>
      </c>
      <c r="BG568" s="41">
        <f>(AY568=AY2636)*AX568</f>
        <v>0</v>
      </c>
      <c r="BH568" s="41">
        <f>(AY568=AY2638)*AX568</f>
        <v>0</v>
      </c>
      <c r="BI568" s="42">
        <v>325.64999999999998</v>
      </c>
      <c r="BJ568" s="42">
        <v>6.1550000000000002</v>
      </c>
      <c r="BK568" s="40">
        <f t="shared" si="132"/>
        <v>-293850</v>
      </c>
      <c r="BL568" s="41">
        <f>(BK568=BK2638)*AX568</f>
        <v>0</v>
      </c>
      <c r="BM568" s="62">
        <f>(BK568=BK2638)*AY568</f>
        <v>0</v>
      </c>
      <c r="BN568" s="62">
        <f t="shared" si="133"/>
        <v>0</v>
      </c>
      <c r="BO568" s="62">
        <f t="shared" si="134"/>
        <v>0</v>
      </c>
      <c r="BP568" s="41">
        <f>(BK568=BK2636)*AX568</f>
        <v>0</v>
      </c>
      <c r="BQ568" s="45">
        <f>(BK568=BK2636)*AY568</f>
        <v>0</v>
      </c>
      <c r="BR568" s="62">
        <f t="shared" si="138"/>
        <v>0</v>
      </c>
      <c r="BS568" s="62">
        <f t="shared" si="139"/>
        <v>0</v>
      </c>
      <c r="BT568" s="40">
        <f>(J19-BI568)*J10</f>
        <v>-3000350</v>
      </c>
      <c r="BU568" s="40">
        <f>(J21-BJ568)*J12</f>
        <v>2706500</v>
      </c>
      <c r="BV568" s="47"/>
      <c r="BW568" s="47"/>
      <c r="BX568" s="1"/>
      <c r="BY568" s="1"/>
      <c r="BZ568" s="1"/>
      <c r="CE568" s="4"/>
      <c r="CF568" s="5"/>
      <c r="CH568" s="1"/>
      <c r="CI568" s="1"/>
      <c r="CJ568" s="1"/>
      <c r="CK568" s="1"/>
      <c r="CL568" s="1"/>
      <c r="CM568" s="1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</row>
    <row r="569" spans="2:123" ht="21" customHeight="1" x14ac:dyDescent="0.25">
      <c r="B569" s="25">
        <f t="shared" si="125"/>
        <v>31348</v>
      </c>
      <c r="C569" s="26">
        <f t="shared" si="126"/>
        <v>52.685109845402771</v>
      </c>
      <c r="D569" s="27">
        <f t="shared" si="127"/>
        <v>323.75</v>
      </c>
      <c r="E569" s="27">
        <f t="shared" si="128"/>
        <v>6.1449999999999996</v>
      </c>
      <c r="F569" s="26">
        <f t="shared" si="129"/>
        <v>323750</v>
      </c>
      <c r="G569" s="26">
        <f t="shared" si="130"/>
        <v>614500</v>
      </c>
      <c r="H569" s="7"/>
      <c r="I569" s="3"/>
      <c r="J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41">
        <v>31348</v>
      </c>
      <c r="AY569" s="40">
        <f t="shared" si="135"/>
        <v>52.685109845402771</v>
      </c>
      <c r="AZ569" s="40">
        <f>BI569*K36</f>
        <v>323750</v>
      </c>
      <c r="BA569" s="40"/>
      <c r="BB569" s="40"/>
      <c r="BC569" s="40">
        <f>K41*BJ569</f>
        <v>614500</v>
      </c>
      <c r="BD569" s="40"/>
      <c r="BE569" s="40"/>
      <c r="BF569" s="40">
        <f t="shared" si="131"/>
        <v>290750</v>
      </c>
      <c r="BG569" s="41">
        <f>(AY569=AY2636)*AX569</f>
        <v>0</v>
      </c>
      <c r="BH569" s="41">
        <f>(AY569=AY2638)*AX569</f>
        <v>0</v>
      </c>
      <c r="BI569" s="42">
        <v>323.75</v>
      </c>
      <c r="BJ569" s="42">
        <v>6.1449999999999996</v>
      </c>
      <c r="BK569" s="40">
        <f t="shared" si="132"/>
        <v>-294750</v>
      </c>
      <c r="BL569" s="41">
        <f>(BK569=BK2638)*AX569</f>
        <v>0</v>
      </c>
      <c r="BM569" s="62">
        <f>(BK569=BK2638)*AY569</f>
        <v>0</v>
      </c>
      <c r="BN569" s="62">
        <f t="shared" si="133"/>
        <v>0</v>
      </c>
      <c r="BO569" s="62">
        <f t="shared" si="134"/>
        <v>0</v>
      </c>
      <c r="BP569" s="41">
        <f>(BK569=BK2636)*AX569</f>
        <v>0</v>
      </c>
      <c r="BQ569" s="45">
        <f>(BK569=BK2636)*AY569</f>
        <v>0</v>
      </c>
      <c r="BR569" s="62">
        <f t="shared" si="138"/>
        <v>0</v>
      </c>
      <c r="BS569" s="62">
        <f t="shared" si="139"/>
        <v>0</v>
      </c>
      <c r="BT569" s="40">
        <f>(J19-BI569)*J10</f>
        <v>-3002250</v>
      </c>
      <c r="BU569" s="40">
        <f>(J21-BJ569)*J12</f>
        <v>2707500</v>
      </c>
      <c r="BV569" s="47"/>
      <c r="BW569" s="47"/>
      <c r="BX569" s="1"/>
      <c r="BY569" s="1"/>
      <c r="BZ569" s="1"/>
      <c r="CE569" s="4"/>
      <c r="CF569" s="5"/>
      <c r="CH569" s="1"/>
      <c r="CI569" s="1"/>
      <c r="CJ569" s="1"/>
      <c r="CK569" s="1"/>
      <c r="CL569" s="1"/>
      <c r="CM569" s="1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</row>
    <row r="570" spans="2:123" ht="21" customHeight="1" x14ac:dyDescent="0.25">
      <c r="B570" s="25">
        <f t="shared" si="125"/>
        <v>31355</v>
      </c>
      <c r="C570" s="26">
        <f t="shared" si="126"/>
        <v>53.699999999999996</v>
      </c>
      <c r="D570" s="27">
        <f t="shared" si="127"/>
        <v>322.2</v>
      </c>
      <c r="E570" s="27">
        <f t="shared" si="128"/>
        <v>6</v>
      </c>
      <c r="F570" s="26">
        <f t="shared" si="129"/>
        <v>322200</v>
      </c>
      <c r="G570" s="26">
        <f t="shared" si="130"/>
        <v>600000</v>
      </c>
      <c r="H570" s="7"/>
      <c r="I570" s="3"/>
      <c r="J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41">
        <v>31355</v>
      </c>
      <c r="AY570" s="40">
        <f t="shared" si="135"/>
        <v>53.699999999999996</v>
      </c>
      <c r="AZ570" s="40">
        <f>BI570*K36</f>
        <v>322200</v>
      </c>
      <c r="BA570" s="40"/>
      <c r="BB570" s="40"/>
      <c r="BC570" s="40">
        <f>K41*BJ570</f>
        <v>600000</v>
      </c>
      <c r="BD570" s="40"/>
      <c r="BE570" s="40"/>
      <c r="BF570" s="40">
        <f t="shared" si="131"/>
        <v>277800</v>
      </c>
      <c r="BG570" s="41">
        <f>(AY570=AY2636)*AX570</f>
        <v>0</v>
      </c>
      <c r="BH570" s="41">
        <f>(AY570=AY2638)*AX570</f>
        <v>0</v>
      </c>
      <c r="BI570" s="42">
        <v>322.2</v>
      </c>
      <c r="BJ570" s="42">
        <v>6</v>
      </c>
      <c r="BK570" s="40">
        <f t="shared" si="132"/>
        <v>-281800</v>
      </c>
      <c r="BL570" s="41">
        <f>(BK570=BK2638)*AX570</f>
        <v>0</v>
      </c>
      <c r="BM570" s="62">
        <f>(BK570=BK2638)*AY570</f>
        <v>0</v>
      </c>
      <c r="BN570" s="62">
        <f t="shared" si="133"/>
        <v>0</v>
      </c>
      <c r="BO570" s="62">
        <f t="shared" si="134"/>
        <v>0</v>
      </c>
      <c r="BP570" s="41">
        <f>(BK570=BK2636)*AX570</f>
        <v>0</v>
      </c>
      <c r="BQ570" s="45">
        <f>(BK570=BK2636)*AY570</f>
        <v>0</v>
      </c>
      <c r="BR570" s="62">
        <f t="shared" si="138"/>
        <v>0</v>
      </c>
      <c r="BS570" s="62">
        <f t="shared" si="139"/>
        <v>0</v>
      </c>
      <c r="BT570" s="40">
        <f>(J19-BI570)*J10</f>
        <v>-3003800</v>
      </c>
      <c r="BU570" s="40">
        <f>(J21-BJ570)*J12</f>
        <v>2722000</v>
      </c>
      <c r="BV570" s="47"/>
      <c r="BW570" s="47"/>
      <c r="BX570" s="1"/>
      <c r="BY570" s="1"/>
      <c r="BZ570" s="1"/>
      <c r="CE570" s="4"/>
      <c r="CF570" s="5"/>
      <c r="CH570" s="1"/>
      <c r="CI570" s="1"/>
      <c r="CJ570" s="1"/>
      <c r="CK570" s="1"/>
      <c r="CL570" s="1"/>
      <c r="CM570" s="1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</row>
    <row r="571" spans="2:123" ht="21" customHeight="1" x14ac:dyDescent="0.25">
      <c r="B571" s="25">
        <f t="shared" si="125"/>
        <v>31362</v>
      </c>
      <c r="C571" s="26">
        <f t="shared" si="126"/>
        <v>53.167346938775509</v>
      </c>
      <c r="D571" s="27">
        <f t="shared" si="127"/>
        <v>325.64999999999998</v>
      </c>
      <c r="E571" s="27">
        <f t="shared" si="128"/>
        <v>6.125</v>
      </c>
      <c r="F571" s="26">
        <f t="shared" si="129"/>
        <v>325650</v>
      </c>
      <c r="G571" s="26">
        <f t="shared" si="130"/>
        <v>612500</v>
      </c>
      <c r="H571" s="7"/>
      <c r="I571" s="3"/>
      <c r="J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41">
        <v>31362</v>
      </c>
      <c r="AY571" s="40">
        <f t="shared" si="135"/>
        <v>53.167346938775509</v>
      </c>
      <c r="AZ571" s="40">
        <f>BI571*K36</f>
        <v>325650</v>
      </c>
      <c r="BA571" s="40"/>
      <c r="BB571" s="40"/>
      <c r="BC571" s="40">
        <f>K41*BJ571</f>
        <v>612500</v>
      </c>
      <c r="BD571" s="40"/>
      <c r="BE571" s="40"/>
      <c r="BF571" s="40">
        <f t="shared" si="131"/>
        <v>286850</v>
      </c>
      <c r="BG571" s="41">
        <f>(AY571=AY2636)*AX571</f>
        <v>0</v>
      </c>
      <c r="BH571" s="41">
        <f>(AY571=AY2638)*AX571</f>
        <v>0</v>
      </c>
      <c r="BI571" s="42">
        <v>325.64999999999998</v>
      </c>
      <c r="BJ571" s="42">
        <v>6.125</v>
      </c>
      <c r="BK571" s="40">
        <f t="shared" si="132"/>
        <v>-290850</v>
      </c>
      <c r="BL571" s="41">
        <f>(BK571=BK2638)*AX571</f>
        <v>0</v>
      </c>
      <c r="BM571" s="62">
        <f>(BK571=BK2638)*AY571</f>
        <v>0</v>
      </c>
      <c r="BN571" s="62">
        <f t="shared" si="133"/>
        <v>0</v>
      </c>
      <c r="BO571" s="62">
        <f t="shared" si="134"/>
        <v>0</v>
      </c>
      <c r="BP571" s="41">
        <f>(BK571=BK2636)*AX571</f>
        <v>0</v>
      </c>
      <c r="BQ571" s="45">
        <f>(BK571=BK2636)*AY571</f>
        <v>0</v>
      </c>
      <c r="BR571" s="62">
        <f t="shared" si="138"/>
        <v>0</v>
      </c>
      <c r="BS571" s="62">
        <f t="shared" si="139"/>
        <v>0</v>
      </c>
      <c r="BT571" s="40">
        <f>(J19-BI571)*J10</f>
        <v>-3000350</v>
      </c>
      <c r="BU571" s="40">
        <f>(J21-BJ571)*J12</f>
        <v>2709500</v>
      </c>
      <c r="BV571" s="47"/>
      <c r="BW571" s="47"/>
      <c r="BX571" s="1"/>
      <c r="BY571" s="1"/>
      <c r="BZ571" s="1"/>
      <c r="CE571" s="4"/>
      <c r="CF571" s="5"/>
      <c r="CH571" s="1"/>
      <c r="CI571" s="1"/>
      <c r="CJ571" s="1"/>
      <c r="CK571" s="1"/>
      <c r="CL571" s="1"/>
      <c r="CM571" s="1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</row>
    <row r="572" spans="2:123" ht="21" customHeight="1" x14ac:dyDescent="0.25">
      <c r="B572" s="25">
        <f t="shared" si="125"/>
        <v>31369</v>
      </c>
      <c r="C572" s="26">
        <f t="shared" si="126"/>
        <v>52.489959839357432</v>
      </c>
      <c r="D572" s="27">
        <f t="shared" si="127"/>
        <v>326.75</v>
      </c>
      <c r="E572" s="27">
        <f t="shared" si="128"/>
        <v>6.2249999999999996</v>
      </c>
      <c r="F572" s="26">
        <f t="shared" si="129"/>
        <v>326750</v>
      </c>
      <c r="G572" s="26">
        <f t="shared" si="130"/>
        <v>622500</v>
      </c>
      <c r="H572" s="7"/>
      <c r="I572" s="3"/>
      <c r="J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41">
        <v>31369</v>
      </c>
      <c r="AY572" s="40">
        <f t="shared" si="135"/>
        <v>52.489959839357432</v>
      </c>
      <c r="AZ572" s="40">
        <f>BI572*K36</f>
        <v>326750</v>
      </c>
      <c r="BA572" s="40"/>
      <c r="BB572" s="40"/>
      <c r="BC572" s="40">
        <f>K41*BJ572</f>
        <v>622500</v>
      </c>
      <c r="BD572" s="40"/>
      <c r="BE572" s="40"/>
      <c r="BF572" s="40">
        <f t="shared" si="131"/>
        <v>295750</v>
      </c>
      <c r="BG572" s="41">
        <f>(AY572=AY2636)*AX572</f>
        <v>0</v>
      </c>
      <c r="BH572" s="41">
        <f>(AY572=AY2638)*AX572</f>
        <v>0</v>
      </c>
      <c r="BI572" s="42">
        <v>326.75</v>
      </c>
      <c r="BJ572" s="42">
        <v>6.2249999999999996</v>
      </c>
      <c r="BK572" s="40">
        <f t="shared" si="132"/>
        <v>-299750.00000000047</v>
      </c>
      <c r="BL572" s="41">
        <f>(BK572=BK2638)*AX572</f>
        <v>0</v>
      </c>
      <c r="BM572" s="62">
        <f>(BK572=BK2638)*AY572</f>
        <v>0</v>
      </c>
      <c r="BN572" s="62">
        <f t="shared" si="133"/>
        <v>0</v>
      </c>
      <c r="BO572" s="62">
        <f t="shared" si="134"/>
        <v>0</v>
      </c>
      <c r="BP572" s="41">
        <f>(BK572=BK2636)*AX572</f>
        <v>0</v>
      </c>
      <c r="BQ572" s="45">
        <f>(BK572=BK2636)*AY572</f>
        <v>0</v>
      </c>
      <c r="BR572" s="62">
        <f t="shared" si="138"/>
        <v>0</v>
      </c>
      <c r="BS572" s="62">
        <f t="shared" si="139"/>
        <v>0</v>
      </c>
      <c r="BT572" s="40">
        <f>(J19-BI572)*J10</f>
        <v>-2999250</v>
      </c>
      <c r="BU572" s="40">
        <f>(J21-BJ572)*J12</f>
        <v>2699499.9999999995</v>
      </c>
      <c r="BV572" s="47"/>
      <c r="BW572" s="47"/>
      <c r="BX572" s="1"/>
      <c r="BY572" s="1"/>
      <c r="BZ572" s="1"/>
      <c r="CE572" s="4"/>
      <c r="CF572" s="5"/>
      <c r="CH572" s="1"/>
      <c r="CI572" s="1"/>
      <c r="CJ572" s="1"/>
      <c r="CK572" s="1"/>
      <c r="CL572" s="1"/>
      <c r="CM572" s="1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</row>
    <row r="573" spans="2:123" ht="21" customHeight="1" x14ac:dyDescent="0.25">
      <c r="B573" s="25">
        <f t="shared" si="125"/>
        <v>31376</v>
      </c>
      <c r="C573" s="26">
        <f t="shared" si="126"/>
        <v>53.22528363047001</v>
      </c>
      <c r="D573" s="27">
        <f t="shared" si="127"/>
        <v>328.4</v>
      </c>
      <c r="E573" s="27">
        <f t="shared" si="128"/>
        <v>6.17</v>
      </c>
      <c r="F573" s="26">
        <f t="shared" si="129"/>
        <v>328400</v>
      </c>
      <c r="G573" s="26">
        <f t="shared" si="130"/>
        <v>617000</v>
      </c>
      <c r="H573" s="7"/>
      <c r="I573" s="3"/>
      <c r="J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41">
        <v>31376</v>
      </c>
      <c r="AY573" s="40">
        <f t="shared" si="135"/>
        <v>53.22528363047001</v>
      </c>
      <c r="AZ573" s="40">
        <f>BI573*K36</f>
        <v>328400</v>
      </c>
      <c r="BA573" s="40"/>
      <c r="BB573" s="40"/>
      <c r="BC573" s="40">
        <f>K41*BJ573</f>
        <v>617000</v>
      </c>
      <c r="BD573" s="40"/>
      <c r="BE573" s="40"/>
      <c r="BF573" s="40">
        <f t="shared" si="131"/>
        <v>288600</v>
      </c>
      <c r="BG573" s="41">
        <f>(AY573=AY2636)*AX573</f>
        <v>0</v>
      </c>
      <c r="BH573" s="41">
        <f>(AY573=AY2638)*AX573</f>
        <v>0</v>
      </c>
      <c r="BI573" s="42">
        <v>328.4</v>
      </c>
      <c r="BJ573" s="42">
        <v>6.17</v>
      </c>
      <c r="BK573" s="40">
        <f t="shared" si="132"/>
        <v>-292600.00000000047</v>
      </c>
      <c r="BL573" s="41">
        <f>(BK573=BK2638)*AX573</f>
        <v>0</v>
      </c>
      <c r="BM573" s="62">
        <f>(BK573=BK2638)*AY573</f>
        <v>0</v>
      </c>
      <c r="BN573" s="62">
        <f t="shared" si="133"/>
        <v>0</v>
      </c>
      <c r="BO573" s="62">
        <f t="shared" si="134"/>
        <v>0</v>
      </c>
      <c r="BP573" s="41">
        <f>(BK573=BK2636)*AX573</f>
        <v>0</v>
      </c>
      <c r="BQ573" s="45">
        <f>(BK573=BK2636)*AY573</f>
        <v>0</v>
      </c>
      <c r="BR573" s="62">
        <f t="shared" si="138"/>
        <v>0</v>
      </c>
      <c r="BS573" s="62">
        <f t="shared" si="139"/>
        <v>0</v>
      </c>
      <c r="BT573" s="40">
        <f>(J19-BI573)*J10</f>
        <v>-2997600</v>
      </c>
      <c r="BU573" s="40">
        <f>(J21-BJ573)*J12</f>
        <v>2704999.9999999995</v>
      </c>
      <c r="BV573" s="47"/>
      <c r="BW573" s="47"/>
      <c r="BX573" s="1"/>
      <c r="BY573" s="1"/>
      <c r="BZ573" s="1"/>
      <c r="CE573" s="4"/>
      <c r="CF573" s="5"/>
      <c r="CH573" s="1"/>
      <c r="CI573" s="1"/>
      <c r="CJ573" s="1"/>
      <c r="CK573" s="1"/>
      <c r="CL573" s="1"/>
      <c r="CM573" s="1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</row>
    <row r="574" spans="2:123" ht="21" customHeight="1" x14ac:dyDescent="0.25">
      <c r="B574" s="25">
        <f t="shared" si="125"/>
        <v>31383</v>
      </c>
      <c r="C574" s="26">
        <f t="shared" si="126"/>
        <v>53.449419568822556</v>
      </c>
      <c r="D574" s="27">
        <f t="shared" si="127"/>
        <v>322.3</v>
      </c>
      <c r="E574" s="27">
        <f t="shared" si="128"/>
        <v>6.03</v>
      </c>
      <c r="F574" s="26">
        <f t="shared" si="129"/>
        <v>322300</v>
      </c>
      <c r="G574" s="26">
        <f t="shared" si="130"/>
        <v>603000</v>
      </c>
      <c r="H574" s="7"/>
      <c r="I574" s="3"/>
      <c r="J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41">
        <v>31383</v>
      </c>
      <c r="AY574" s="40">
        <f t="shared" si="135"/>
        <v>53.449419568822556</v>
      </c>
      <c r="AZ574" s="40">
        <f>BI574*K36</f>
        <v>322300</v>
      </c>
      <c r="BA574" s="40"/>
      <c r="BB574" s="40"/>
      <c r="BC574" s="40">
        <f>K41*BJ574</f>
        <v>603000</v>
      </c>
      <c r="BD574" s="40"/>
      <c r="BE574" s="40"/>
      <c r="BF574" s="40">
        <f t="shared" si="131"/>
        <v>280700</v>
      </c>
      <c r="BG574" s="41">
        <f>(AY574=AY2636)*AX574</f>
        <v>0</v>
      </c>
      <c r="BH574" s="41">
        <f>(AY574=AY2638)*AX574</f>
        <v>0</v>
      </c>
      <c r="BI574" s="42">
        <v>322.3</v>
      </c>
      <c r="BJ574" s="42">
        <v>6.03</v>
      </c>
      <c r="BK574" s="40">
        <f t="shared" si="132"/>
        <v>-284700</v>
      </c>
      <c r="BL574" s="41">
        <f>(BK574=BK2638)*AX574</f>
        <v>0</v>
      </c>
      <c r="BM574" s="62">
        <f>(BK574=BK2638)*AY574</f>
        <v>0</v>
      </c>
      <c r="BN574" s="62">
        <f t="shared" si="133"/>
        <v>0</v>
      </c>
      <c r="BO574" s="62">
        <f t="shared" si="134"/>
        <v>0</v>
      </c>
      <c r="BP574" s="41">
        <f>(BK574=BK2636)*AX574</f>
        <v>0</v>
      </c>
      <c r="BQ574" s="45">
        <f>(BK574=BK2636)*AY574</f>
        <v>0</v>
      </c>
      <c r="BR574" s="62">
        <f t="shared" si="138"/>
        <v>0</v>
      </c>
      <c r="BS574" s="62">
        <f t="shared" si="139"/>
        <v>0</v>
      </c>
      <c r="BT574" s="40">
        <f>(J19-BI574)*J10</f>
        <v>-3003700</v>
      </c>
      <c r="BU574" s="40">
        <f>(J21-BJ574)*J12</f>
        <v>2719000</v>
      </c>
      <c r="BV574" s="47"/>
      <c r="BW574" s="47"/>
      <c r="BX574" s="1"/>
      <c r="BY574" s="1"/>
      <c r="BZ574" s="1"/>
      <c r="CE574" s="4"/>
      <c r="CF574" s="5"/>
      <c r="CH574" s="1"/>
      <c r="CI574" s="1"/>
      <c r="CJ574" s="1"/>
      <c r="CK574" s="1"/>
      <c r="CL574" s="1"/>
      <c r="CM574" s="1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</row>
    <row r="575" spans="2:123" ht="21" customHeight="1" x14ac:dyDescent="0.25">
      <c r="B575" s="25">
        <f t="shared" si="125"/>
        <v>31390</v>
      </c>
      <c r="C575" s="26">
        <f t="shared" si="126"/>
        <v>54.21994884910486</v>
      </c>
      <c r="D575" s="27">
        <f t="shared" si="127"/>
        <v>318</v>
      </c>
      <c r="E575" s="27">
        <f t="shared" si="128"/>
        <v>5.8650000000000002</v>
      </c>
      <c r="F575" s="26">
        <f t="shared" si="129"/>
        <v>318000</v>
      </c>
      <c r="G575" s="26">
        <f t="shared" si="130"/>
        <v>586500</v>
      </c>
      <c r="H575" s="7"/>
      <c r="I575" s="3"/>
      <c r="J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41">
        <v>31390</v>
      </c>
      <c r="AY575" s="40">
        <f t="shared" si="135"/>
        <v>54.21994884910486</v>
      </c>
      <c r="AZ575" s="40">
        <f>BI575*K36</f>
        <v>318000</v>
      </c>
      <c r="BA575" s="40"/>
      <c r="BB575" s="40"/>
      <c r="BC575" s="40">
        <f>K41*BJ575</f>
        <v>586500</v>
      </c>
      <c r="BD575" s="40"/>
      <c r="BE575" s="40"/>
      <c r="BF575" s="40">
        <f t="shared" si="131"/>
        <v>268500</v>
      </c>
      <c r="BG575" s="41">
        <f>(AY575=AY2636)*AX575</f>
        <v>0</v>
      </c>
      <c r="BH575" s="41">
        <f>(AY575=AY2638)*AX575</f>
        <v>0</v>
      </c>
      <c r="BI575" s="42">
        <v>318</v>
      </c>
      <c r="BJ575" s="42">
        <v>5.8650000000000002</v>
      </c>
      <c r="BK575" s="40">
        <f t="shared" si="132"/>
        <v>-272500.00000000047</v>
      </c>
      <c r="BL575" s="41">
        <f>(BK575=BK2638)*AX575</f>
        <v>0</v>
      </c>
      <c r="BM575" s="62">
        <f>(BK575=BK2638)*AY575</f>
        <v>0</v>
      </c>
      <c r="BN575" s="62">
        <f t="shared" si="133"/>
        <v>0</v>
      </c>
      <c r="BO575" s="62">
        <f t="shared" si="134"/>
        <v>0</v>
      </c>
      <c r="BP575" s="41">
        <f>(BK575=BK2636)*AX575</f>
        <v>0</v>
      </c>
      <c r="BQ575" s="45">
        <f>(BK575=BK2636)*AY575</f>
        <v>0</v>
      </c>
      <c r="BR575" s="62">
        <f t="shared" si="138"/>
        <v>0</v>
      </c>
      <c r="BS575" s="62">
        <f t="shared" si="139"/>
        <v>0</v>
      </c>
      <c r="BT575" s="40">
        <f>(J19-BI575)*J10</f>
        <v>-3008000</v>
      </c>
      <c r="BU575" s="40">
        <f>(J21-BJ575)*J12</f>
        <v>2735499.9999999995</v>
      </c>
      <c r="BV575" s="47"/>
      <c r="BW575" s="47"/>
      <c r="BX575" s="1"/>
      <c r="BY575" s="1"/>
      <c r="BZ575" s="1"/>
      <c r="CE575" s="4"/>
      <c r="CF575" s="5"/>
      <c r="CH575" s="1"/>
      <c r="CI575" s="1"/>
      <c r="CJ575" s="1"/>
      <c r="CK575" s="1"/>
      <c r="CL575" s="1"/>
      <c r="CM575" s="1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</row>
    <row r="576" spans="2:123" ht="21" customHeight="1" x14ac:dyDescent="0.25">
      <c r="B576" s="25">
        <f t="shared" si="125"/>
        <v>31397</v>
      </c>
      <c r="C576" s="26">
        <f t="shared" si="126"/>
        <v>55.271646859083198</v>
      </c>
      <c r="D576" s="27">
        <f t="shared" si="127"/>
        <v>325.55</v>
      </c>
      <c r="E576" s="27">
        <f t="shared" si="128"/>
        <v>5.89</v>
      </c>
      <c r="F576" s="26">
        <f t="shared" si="129"/>
        <v>325550</v>
      </c>
      <c r="G576" s="26">
        <f t="shared" si="130"/>
        <v>589000</v>
      </c>
      <c r="H576" s="7"/>
      <c r="I576" s="3"/>
      <c r="J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41">
        <v>31397</v>
      </c>
      <c r="AY576" s="40">
        <f t="shared" si="135"/>
        <v>55.271646859083198</v>
      </c>
      <c r="AZ576" s="40">
        <f>BI576*K36</f>
        <v>325550</v>
      </c>
      <c r="BA576" s="40"/>
      <c r="BB576" s="40"/>
      <c r="BC576" s="40">
        <f>K41*BJ576</f>
        <v>589000</v>
      </c>
      <c r="BD576" s="40"/>
      <c r="BE576" s="40"/>
      <c r="BF576" s="40">
        <f t="shared" si="131"/>
        <v>263450</v>
      </c>
      <c r="BG576" s="41">
        <f>(AY576=AY2636)*AX576</f>
        <v>0</v>
      </c>
      <c r="BH576" s="41">
        <f>(AY576=AY2638)*AX576</f>
        <v>0</v>
      </c>
      <c r="BI576" s="42">
        <v>325.55</v>
      </c>
      <c r="BJ576" s="42">
        <v>5.89</v>
      </c>
      <c r="BK576" s="40">
        <f t="shared" si="132"/>
        <v>-267450</v>
      </c>
      <c r="BL576" s="41">
        <f>(BK576=BK2638)*AX576</f>
        <v>0</v>
      </c>
      <c r="BM576" s="62">
        <f>(BK576=BK2638)*AY576</f>
        <v>0</v>
      </c>
      <c r="BN576" s="62">
        <f t="shared" si="133"/>
        <v>0</v>
      </c>
      <c r="BO576" s="62">
        <f t="shared" si="134"/>
        <v>0</v>
      </c>
      <c r="BP576" s="41">
        <f>(BK576=BK2636)*AX576</f>
        <v>0</v>
      </c>
      <c r="BQ576" s="45">
        <f>(BK576=BK2636)*AY576</f>
        <v>0</v>
      </c>
      <c r="BR576" s="62">
        <f t="shared" si="138"/>
        <v>0</v>
      </c>
      <c r="BS576" s="62">
        <f t="shared" si="139"/>
        <v>0</v>
      </c>
      <c r="BT576" s="40">
        <f>(J19-BI576)*J10</f>
        <v>-3000450</v>
      </c>
      <c r="BU576" s="40">
        <f>(J21-BJ576)*J12</f>
        <v>2733000</v>
      </c>
      <c r="BV576" s="47"/>
      <c r="BW576" s="47"/>
      <c r="BX576" s="1"/>
      <c r="BY576" s="1"/>
      <c r="BZ576" s="1"/>
      <c r="CE576" s="4"/>
      <c r="CF576" s="5"/>
      <c r="CH576" s="1"/>
      <c r="CI576" s="1"/>
      <c r="CJ576" s="1"/>
      <c r="CK576" s="1"/>
      <c r="CL576" s="1"/>
      <c r="CM576" s="1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</row>
    <row r="577" spans="2:123" ht="21" customHeight="1" x14ac:dyDescent="0.25">
      <c r="B577" s="25">
        <f t="shared" si="125"/>
        <v>31404</v>
      </c>
      <c r="C577" s="26">
        <f t="shared" si="126"/>
        <v>55.586734693877553</v>
      </c>
      <c r="D577" s="27">
        <f t="shared" si="127"/>
        <v>326.85000000000002</v>
      </c>
      <c r="E577" s="27">
        <f t="shared" si="128"/>
        <v>5.88</v>
      </c>
      <c r="F577" s="26">
        <f t="shared" si="129"/>
        <v>326850</v>
      </c>
      <c r="G577" s="26">
        <f t="shared" si="130"/>
        <v>588000</v>
      </c>
      <c r="H577" s="7"/>
      <c r="I577" s="3"/>
      <c r="J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41">
        <v>31404</v>
      </c>
      <c r="AY577" s="40">
        <f t="shared" si="135"/>
        <v>55.586734693877553</v>
      </c>
      <c r="AZ577" s="40">
        <f>BI577*K36</f>
        <v>326850</v>
      </c>
      <c r="BA577" s="40"/>
      <c r="BB577" s="40"/>
      <c r="BC577" s="40">
        <f>K41*BJ577</f>
        <v>588000</v>
      </c>
      <c r="BD577" s="40"/>
      <c r="BE577" s="40"/>
      <c r="BF577" s="40">
        <f t="shared" si="131"/>
        <v>261150</v>
      </c>
      <c r="BG577" s="41">
        <f>(AY577=AY2636)*AX577</f>
        <v>0</v>
      </c>
      <c r="BH577" s="41">
        <f>(AY577=AY2638)*AX577</f>
        <v>0</v>
      </c>
      <c r="BI577" s="42">
        <v>326.85000000000002</v>
      </c>
      <c r="BJ577" s="42">
        <v>5.88</v>
      </c>
      <c r="BK577" s="40">
        <f t="shared" si="132"/>
        <v>-265150</v>
      </c>
      <c r="BL577" s="41">
        <f>(BK577=BK2638)*AX577</f>
        <v>0</v>
      </c>
      <c r="BM577" s="62">
        <f>(BK577=BK2638)*AY577</f>
        <v>0</v>
      </c>
      <c r="BN577" s="62">
        <f t="shared" si="133"/>
        <v>0</v>
      </c>
      <c r="BO577" s="62">
        <f t="shared" si="134"/>
        <v>0</v>
      </c>
      <c r="BP577" s="41">
        <f>(BK577=BK2636)*AX577</f>
        <v>0</v>
      </c>
      <c r="BQ577" s="45">
        <f>(BK577=BK2636)*AY577</f>
        <v>0</v>
      </c>
      <c r="BR577" s="62">
        <f t="shared" si="138"/>
        <v>0</v>
      </c>
      <c r="BS577" s="62">
        <f t="shared" si="139"/>
        <v>0</v>
      </c>
      <c r="BT577" s="40">
        <f>(J19-BI577)*J10</f>
        <v>-2999150</v>
      </c>
      <c r="BU577" s="40">
        <f>(J21-BJ577)*J12</f>
        <v>2734000</v>
      </c>
      <c r="BV577" s="47"/>
      <c r="BW577" s="47"/>
      <c r="BX577" s="1"/>
      <c r="BY577" s="1"/>
      <c r="BZ577" s="1"/>
      <c r="CE577" s="4"/>
      <c r="CF577" s="5"/>
      <c r="CH577" s="1"/>
      <c r="CI577" s="1"/>
      <c r="CJ577" s="1"/>
      <c r="CK577" s="1"/>
      <c r="CL577" s="1"/>
      <c r="CM577" s="1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</row>
    <row r="578" spans="2:123" ht="21" customHeight="1" x14ac:dyDescent="0.25">
      <c r="B578" s="25">
        <f t="shared" si="125"/>
        <v>31411</v>
      </c>
      <c r="C578" s="26">
        <f t="shared" si="126"/>
        <v>56.330749354005171</v>
      </c>
      <c r="D578" s="27">
        <f t="shared" si="127"/>
        <v>327</v>
      </c>
      <c r="E578" s="27">
        <f t="shared" si="128"/>
        <v>5.8049999999999997</v>
      </c>
      <c r="F578" s="26">
        <f t="shared" si="129"/>
        <v>327000</v>
      </c>
      <c r="G578" s="26">
        <f t="shared" si="130"/>
        <v>580500</v>
      </c>
      <c r="H578" s="7"/>
      <c r="I578" s="3"/>
      <c r="J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41">
        <v>31411</v>
      </c>
      <c r="AY578" s="40">
        <f t="shared" si="135"/>
        <v>56.330749354005171</v>
      </c>
      <c r="AZ578" s="40">
        <f>BI578*K36</f>
        <v>327000</v>
      </c>
      <c r="BA578" s="40"/>
      <c r="BB578" s="40"/>
      <c r="BC578" s="40">
        <f>K41*BJ578</f>
        <v>580500</v>
      </c>
      <c r="BD578" s="40"/>
      <c r="BE578" s="40"/>
      <c r="BF578" s="40">
        <f t="shared" si="131"/>
        <v>253500</v>
      </c>
      <c r="BG578" s="41">
        <f>(AY578=AY2636)*AX578</f>
        <v>0</v>
      </c>
      <c r="BH578" s="41">
        <f>(AY578=AY2638)*AX578</f>
        <v>0</v>
      </c>
      <c r="BI578" s="42">
        <v>327</v>
      </c>
      <c r="BJ578" s="42">
        <v>5.8049999999999997</v>
      </c>
      <c r="BK578" s="40">
        <f t="shared" si="132"/>
        <v>-257500</v>
      </c>
      <c r="BL578" s="41">
        <f>(BK578=BK2638)*AX578</f>
        <v>0</v>
      </c>
      <c r="BM578" s="62">
        <f>(BK578=BK2638)*AY578</f>
        <v>0</v>
      </c>
      <c r="BN578" s="62">
        <f t="shared" si="133"/>
        <v>0</v>
      </c>
      <c r="BO578" s="62">
        <f t="shared" si="134"/>
        <v>0</v>
      </c>
      <c r="BP578" s="41">
        <f>(BK578=BK2636)*AX578</f>
        <v>0</v>
      </c>
      <c r="BQ578" s="45">
        <f>(BK578=BK2636)*AY578</f>
        <v>0</v>
      </c>
      <c r="BR578" s="62">
        <f t="shared" si="138"/>
        <v>0</v>
      </c>
      <c r="BS578" s="62">
        <f t="shared" si="139"/>
        <v>0</v>
      </c>
      <c r="BT578" s="40">
        <f>(J19-BI578)*J10</f>
        <v>-2999000</v>
      </c>
      <c r="BU578" s="40">
        <f>(J21-BJ578)*J12</f>
        <v>2741500</v>
      </c>
      <c r="BV578" s="47"/>
      <c r="BW578" s="47"/>
      <c r="BX578" s="1"/>
      <c r="BY578" s="1"/>
      <c r="BZ578" s="1"/>
      <c r="CE578" s="4"/>
      <c r="CF578" s="5"/>
      <c r="CH578" s="1"/>
      <c r="CI578" s="1"/>
      <c r="CJ578" s="1"/>
      <c r="CK578" s="1"/>
      <c r="CL578" s="1"/>
      <c r="CM578" s="1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</row>
    <row r="579" spans="2:123" ht="21" customHeight="1" x14ac:dyDescent="0.25">
      <c r="B579" s="25">
        <f t="shared" si="125"/>
        <v>31418</v>
      </c>
      <c r="C579" s="26">
        <f t="shared" si="126"/>
        <v>55.674570727718724</v>
      </c>
      <c r="D579" s="27">
        <f t="shared" si="127"/>
        <v>340.45</v>
      </c>
      <c r="E579" s="27">
        <f t="shared" si="128"/>
        <v>6.1150000000000002</v>
      </c>
      <c r="F579" s="26">
        <f t="shared" si="129"/>
        <v>340450</v>
      </c>
      <c r="G579" s="26">
        <f t="shared" si="130"/>
        <v>611500</v>
      </c>
      <c r="H579" s="7"/>
      <c r="I579" s="3"/>
      <c r="J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41">
        <v>31418</v>
      </c>
      <c r="AY579" s="40">
        <f t="shared" si="135"/>
        <v>55.674570727718724</v>
      </c>
      <c r="AZ579" s="40">
        <f>BI579*K36</f>
        <v>340450</v>
      </c>
      <c r="BA579" s="40"/>
      <c r="BB579" s="40"/>
      <c r="BC579" s="40">
        <f>K41*BJ579</f>
        <v>611500</v>
      </c>
      <c r="BD579" s="40"/>
      <c r="BE579" s="40"/>
      <c r="BF579" s="40">
        <f t="shared" si="131"/>
        <v>271050</v>
      </c>
      <c r="BG579" s="41">
        <f>(AY579=AY2636)*AX579</f>
        <v>0</v>
      </c>
      <c r="BH579" s="41">
        <f>(AY579=AY2638)*AX579</f>
        <v>0</v>
      </c>
      <c r="BI579" s="42">
        <v>340.45</v>
      </c>
      <c r="BJ579" s="42">
        <v>6.1150000000000002</v>
      </c>
      <c r="BK579" s="40">
        <f t="shared" si="132"/>
        <v>-275050.00000000047</v>
      </c>
      <c r="BL579" s="41">
        <f>(BK579=BK2638)*AX579</f>
        <v>0</v>
      </c>
      <c r="BM579" s="62">
        <f>(BK579=BK2638)*AY579</f>
        <v>0</v>
      </c>
      <c r="BN579" s="62">
        <f t="shared" si="133"/>
        <v>0</v>
      </c>
      <c r="BO579" s="62">
        <f t="shared" si="134"/>
        <v>0</v>
      </c>
      <c r="BP579" s="41">
        <f>(BK579=BK2636)*AX579</f>
        <v>0</v>
      </c>
      <c r="BQ579" s="45">
        <f>(BK579=BK2636)*AY579</f>
        <v>0</v>
      </c>
      <c r="BR579" s="62">
        <f t="shared" si="138"/>
        <v>0</v>
      </c>
      <c r="BS579" s="62">
        <f t="shared" si="139"/>
        <v>0</v>
      </c>
      <c r="BT579" s="40">
        <f>(J19-BI579)*J10</f>
        <v>-2985550</v>
      </c>
      <c r="BU579" s="40">
        <f>(J21-BJ579)*J12</f>
        <v>2710499.9999999995</v>
      </c>
      <c r="BV579" s="47"/>
      <c r="BW579" s="47"/>
      <c r="BX579" s="1"/>
      <c r="BY579" s="1"/>
      <c r="BZ579" s="1"/>
      <c r="CE579" s="4"/>
      <c r="CF579" s="5"/>
      <c r="CH579" s="1"/>
      <c r="CI579" s="1"/>
      <c r="CJ579" s="1"/>
      <c r="CK579" s="1"/>
      <c r="CL579" s="1"/>
      <c r="CM579" s="1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</row>
    <row r="580" spans="2:123" ht="21" customHeight="1" x14ac:dyDescent="0.25">
      <c r="B580" s="25">
        <f t="shared" ref="B580:B643" si="140">AX580</f>
        <v>31425</v>
      </c>
      <c r="C580" s="26">
        <f t="shared" ref="C580:C643" si="141">AY580</f>
        <v>57.661488143908421</v>
      </c>
      <c r="D580" s="27">
        <f t="shared" ref="D580:D643" si="142">BI580</f>
        <v>352.6</v>
      </c>
      <c r="E580" s="27">
        <f t="shared" ref="E580:E643" si="143">BJ580</f>
        <v>6.1150000000000002</v>
      </c>
      <c r="F580" s="26">
        <f t="shared" ref="F580:F643" si="144">AZ580</f>
        <v>352600</v>
      </c>
      <c r="G580" s="26">
        <f t="shared" ref="G580:G643" si="145">BC580</f>
        <v>611500</v>
      </c>
      <c r="H580" s="7"/>
      <c r="I580" s="3"/>
      <c r="J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41">
        <v>31425</v>
      </c>
      <c r="AY580" s="40">
        <f t="shared" si="135"/>
        <v>57.661488143908421</v>
      </c>
      <c r="AZ580" s="40">
        <f>BI580*K36</f>
        <v>352600</v>
      </c>
      <c r="BA580" s="40"/>
      <c r="BB580" s="40"/>
      <c r="BC580" s="40">
        <f>K41*BJ580</f>
        <v>611500</v>
      </c>
      <c r="BD580" s="40"/>
      <c r="BE580" s="40"/>
      <c r="BF580" s="40">
        <f t="shared" ref="BF580:BF643" si="146">BC580-AZ580</f>
        <v>258900</v>
      </c>
      <c r="BG580" s="41">
        <f>(AY580=AY2636)*AX580</f>
        <v>0</v>
      </c>
      <c r="BH580" s="41">
        <f>(AY580=AY2638)*AX580</f>
        <v>0</v>
      </c>
      <c r="BI580" s="42">
        <v>352.6</v>
      </c>
      <c r="BJ580" s="42">
        <v>6.1150000000000002</v>
      </c>
      <c r="BK580" s="40">
        <f t="shared" ref="BK580:BK643" si="147">SUM(BT580:BU580)</f>
        <v>-262900.00000000047</v>
      </c>
      <c r="BL580" s="41">
        <f>(BK580=BK2638)*AX580</f>
        <v>0</v>
      </c>
      <c r="BM580" s="62">
        <f>(BK580=BK2638)*AY580</f>
        <v>0</v>
      </c>
      <c r="BN580" s="62">
        <f t="shared" ref="BN580:BN643" si="148">(BM580&gt;1)*BI580</f>
        <v>0</v>
      </c>
      <c r="BO580" s="62">
        <f t="shared" ref="BO580:BO643" si="149">(BM580&gt;0)*BJ580</f>
        <v>0</v>
      </c>
      <c r="BP580" s="41">
        <f>(BK580=BK2636)*AX580</f>
        <v>0</v>
      </c>
      <c r="BQ580" s="45">
        <f>(BK580=BK2636)*AY580</f>
        <v>0</v>
      </c>
      <c r="BR580" s="62">
        <f t="shared" si="138"/>
        <v>0</v>
      </c>
      <c r="BS580" s="62">
        <f t="shared" si="139"/>
        <v>0</v>
      </c>
      <c r="BT580" s="40">
        <f>(J19-BI580)*J10</f>
        <v>-2973400</v>
      </c>
      <c r="BU580" s="40">
        <f>(J21-BJ580)*J12</f>
        <v>2710499.9999999995</v>
      </c>
      <c r="BV580" s="47"/>
      <c r="BW580" s="47"/>
      <c r="BX580" s="1"/>
      <c r="BY580" s="1"/>
      <c r="BZ580" s="1"/>
      <c r="CE580" s="4"/>
      <c r="CF580" s="5"/>
      <c r="CH580" s="1"/>
      <c r="CI580" s="1"/>
      <c r="CJ580" s="1"/>
      <c r="CK580" s="1"/>
      <c r="CL580" s="1"/>
      <c r="CM580" s="1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</row>
    <row r="581" spans="2:123" ht="21" customHeight="1" x14ac:dyDescent="0.25">
      <c r="B581" s="25">
        <f t="shared" si="140"/>
        <v>31432</v>
      </c>
      <c r="C581" s="26">
        <f t="shared" si="141"/>
        <v>57.189014539579965</v>
      </c>
      <c r="D581" s="27">
        <f t="shared" si="142"/>
        <v>354</v>
      </c>
      <c r="E581" s="27">
        <f t="shared" si="143"/>
        <v>6.19</v>
      </c>
      <c r="F581" s="26">
        <f t="shared" si="144"/>
        <v>354000</v>
      </c>
      <c r="G581" s="26">
        <f t="shared" si="145"/>
        <v>619000</v>
      </c>
      <c r="H581" s="7"/>
      <c r="I581" s="3"/>
      <c r="J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41">
        <v>31432</v>
      </c>
      <c r="AY581" s="40">
        <f t="shared" si="135"/>
        <v>57.189014539579965</v>
      </c>
      <c r="AZ581" s="40">
        <f>BI581*K36</f>
        <v>354000</v>
      </c>
      <c r="BA581" s="40"/>
      <c r="BB581" s="40"/>
      <c r="BC581" s="40">
        <f>K41*BJ581</f>
        <v>619000</v>
      </c>
      <c r="BD581" s="40"/>
      <c r="BE581" s="40"/>
      <c r="BF581" s="40">
        <f t="shared" si="146"/>
        <v>265000</v>
      </c>
      <c r="BG581" s="41">
        <f>(AY581=AY2636)*AX581</f>
        <v>0</v>
      </c>
      <c r="BH581" s="41">
        <f>(AY581=AY2638)*AX581</f>
        <v>0</v>
      </c>
      <c r="BI581" s="42">
        <v>354</v>
      </c>
      <c r="BJ581" s="42">
        <v>6.19</v>
      </c>
      <c r="BK581" s="40">
        <f t="shared" si="147"/>
        <v>-269000.00000000047</v>
      </c>
      <c r="BL581" s="41">
        <f>(BK581=BK2638)*AX581</f>
        <v>0</v>
      </c>
      <c r="BM581" s="62">
        <f>(BK581=BK2638)*AY581</f>
        <v>0</v>
      </c>
      <c r="BN581" s="62">
        <f t="shared" si="148"/>
        <v>0</v>
      </c>
      <c r="BO581" s="62">
        <f t="shared" si="149"/>
        <v>0</v>
      </c>
      <c r="BP581" s="41">
        <f>(BK581=BK2636)*AX581</f>
        <v>0</v>
      </c>
      <c r="BQ581" s="45">
        <f>(BK581=BK2636)*AY581</f>
        <v>0</v>
      </c>
      <c r="BR581" s="62">
        <f t="shared" si="138"/>
        <v>0</v>
      </c>
      <c r="BS581" s="62">
        <f t="shared" si="139"/>
        <v>0</v>
      </c>
      <c r="BT581" s="40">
        <f>(J19-BI581)*J10</f>
        <v>-2972000</v>
      </c>
      <c r="BU581" s="40">
        <f>(J21-BJ581)*J12</f>
        <v>2702999.9999999995</v>
      </c>
      <c r="BV581" s="47"/>
      <c r="BW581" s="47"/>
      <c r="BX581" s="1"/>
      <c r="BY581" s="1"/>
      <c r="BZ581" s="1"/>
      <c r="CE581" s="4"/>
      <c r="CF581" s="5"/>
      <c r="CH581" s="1"/>
      <c r="CI581" s="1"/>
      <c r="CJ581" s="1"/>
      <c r="CK581" s="1"/>
      <c r="CL581" s="1"/>
      <c r="CM581" s="1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</row>
    <row r="582" spans="2:123" ht="21" customHeight="1" x14ac:dyDescent="0.25">
      <c r="B582" s="25">
        <f t="shared" si="140"/>
        <v>31439</v>
      </c>
      <c r="C582" s="26">
        <f t="shared" si="141"/>
        <v>57.648026315789473</v>
      </c>
      <c r="D582" s="27">
        <f t="shared" si="142"/>
        <v>350.5</v>
      </c>
      <c r="E582" s="27">
        <f t="shared" si="143"/>
        <v>6.08</v>
      </c>
      <c r="F582" s="26">
        <f t="shared" si="144"/>
        <v>350500</v>
      </c>
      <c r="G582" s="26">
        <f t="shared" si="145"/>
        <v>608000</v>
      </c>
      <c r="H582" s="7"/>
      <c r="I582" s="3"/>
      <c r="J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41">
        <v>31439</v>
      </c>
      <c r="AY582" s="40">
        <f t="shared" si="135"/>
        <v>57.648026315789473</v>
      </c>
      <c r="AZ582" s="40">
        <f>BI582*K36</f>
        <v>350500</v>
      </c>
      <c r="BA582" s="40"/>
      <c r="BB582" s="40"/>
      <c r="BC582" s="40">
        <f>K41*BJ582</f>
        <v>608000</v>
      </c>
      <c r="BD582" s="40"/>
      <c r="BE582" s="40"/>
      <c r="BF582" s="40">
        <f t="shared" si="146"/>
        <v>257500</v>
      </c>
      <c r="BG582" s="41">
        <f>(AY582=AY2636)*AX582</f>
        <v>0</v>
      </c>
      <c r="BH582" s="41">
        <f>(AY582=AY2638)*AX582</f>
        <v>0</v>
      </c>
      <c r="BI582" s="42">
        <v>350.5</v>
      </c>
      <c r="BJ582" s="42">
        <v>6.08</v>
      </c>
      <c r="BK582" s="40">
        <f t="shared" si="147"/>
        <v>-261500</v>
      </c>
      <c r="BL582" s="41">
        <f>(BK582=BK2638)*AX582</f>
        <v>0</v>
      </c>
      <c r="BM582" s="62">
        <f>(BK582=BK2638)*AY582</f>
        <v>0</v>
      </c>
      <c r="BN582" s="62">
        <f t="shared" si="148"/>
        <v>0</v>
      </c>
      <c r="BO582" s="62">
        <f t="shared" si="149"/>
        <v>0</v>
      </c>
      <c r="BP582" s="41">
        <f>(BK582=BK2636)*AX582</f>
        <v>0</v>
      </c>
      <c r="BQ582" s="45">
        <f>(BK582=BK2636)*AY582</f>
        <v>0</v>
      </c>
      <c r="BR582" s="62">
        <f t="shared" si="138"/>
        <v>0</v>
      </c>
      <c r="BS582" s="62">
        <f t="shared" si="139"/>
        <v>0</v>
      </c>
      <c r="BT582" s="40">
        <f>(J19-BI582)*J10</f>
        <v>-2975500</v>
      </c>
      <c r="BU582" s="40">
        <f>(J21-BJ582)*J12</f>
        <v>2714000</v>
      </c>
      <c r="BV582" s="47"/>
      <c r="BW582" s="47"/>
      <c r="BX582" s="1"/>
      <c r="BY582" s="1"/>
      <c r="BZ582" s="1"/>
      <c r="CE582" s="4"/>
      <c r="CF582" s="5"/>
      <c r="CH582" s="1"/>
      <c r="CI582" s="1"/>
      <c r="CJ582" s="1"/>
      <c r="CK582" s="1"/>
      <c r="CL582" s="1"/>
      <c r="CM582" s="1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</row>
    <row r="583" spans="2:123" ht="21" customHeight="1" x14ac:dyDescent="0.25">
      <c r="B583" s="25">
        <f t="shared" si="140"/>
        <v>31446</v>
      </c>
      <c r="C583" s="26">
        <f t="shared" si="141"/>
        <v>57.389455782312922</v>
      </c>
      <c r="D583" s="27">
        <f t="shared" si="142"/>
        <v>337.45</v>
      </c>
      <c r="E583" s="27">
        <f t="shared" si="143"/>
        <v>5.88</v>
      </c>
      <c r="F583" s="26">
        <f t="shared" si="144"/>
        <v>337450</v>
      </c>
      <c r="G583" s="26">
        <f t="shared" si="145"/>
        <v>588000</v>
      </c>
      <c r="H583" s="7"/>
      <c r="I583" s="3"/>
      <c r="J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41">
        <v>31446</v>
      </c>
      <c r="AY583" s="40">
        <f t="shared" si="135"/>
        <v>57.389455782312922</v>
      </c>
      <c r="AZ583" s="40">
        <f>BI583*K36</f>
        <v>337450</v>
      </c>
      <c r="BA583" s="40"/>
      <c r="BB583" s="40"/>
      <c r="BC583" s="40">
        <f>K41*BJ583</f>
        <v>588000</v>
      </c>
      <c r="BD583" s="40"/>
      <c r="BE583" s="40"/>
      <c r="BF583" s="40">
        <f t="shared" si="146"/>
        <v>250550</v>
      </c>
      <c r="BG583" s="41">
        <f>(AY583=AY2636)*AX583</f>
        <v>0</v>
      </c>
      <c r="BH583" s="41">
        <f>(AY583=AY2638)*AX583</f>
        <v>0</v>
      </c>
      <c r="BI583" s="42">
        <v>337.45</v>
      </c>
      <c r="BJ583" s="42">
        <v>5.88</v>
      </c>
      <c r="BK583" s="40">
        <f t="shared" si="147"/>
        <v>-254550</v>
      </c>
      <c r="BL583" s="41">
        <f>(BK583=BK2638)*AX583</f>
        <v>0</v>
      </c>
      <c r="BM583" s="62">
        <f>(BK583=BK2638)*AY583</f>
        <v>0</v>
      </c>
      <c r="BN583" s="62">
        <f t="shared" si="148"/>
        <v>0</v>
      </c>
      <c r="BO583" s="62">
        <f t="shared" si="149"/>
        <v>0</v>
      </c>
      <c r="BP583" s="41">
        <f>(BK583=BK2636)*AX583</f>
        <v>0</v>
      </c>
      <c r="BQ583" s="45">
        <f>(BK583=BK2636)*AY583</f>
        <v>0</v>
      </c>
      <c r="BR583" s="62">
        <f t="shared" si="138"/>
        <v>0</v>
      </c>
      <c r="BS583" s="62">
        <f t="shared" si="139"/>
        <v>0</v>
      </c>
      <c r="BT583" s="40">
        <f>(J19-BI583)*J10</f>
        <v>-2988550</v>
      </c>
      <c r="BU583" s="40">
        <f>(J21-BJ583)*J12</f>
        <v>2734000</v>
      </c>
      <c r="BV583" s="47"/>
      <c r="BW583" s="47"/>
      <c r="BX583" s="1"/>
      <c r="BY583" s="1"/>
      <c r="BZ583" s="1"/>
      <c r="CE583" s="4"/>
      <c r="CF583" s="5"/>
      <c r="CH583" s="1"/>
      <c r="CI583" s="1"/>
      <c r="CJ583" s="1"/>
      <c r="CK583" s="1"/>
      <c r="CL583" s="1"/>
      <c r="CM583" s="1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</row>
    <row r="584" spans="2:123" ht="21" customHeight="1" x14ac:dyDescent="0.25">
      <c r="B584" s="25">
        <f t="shared" si="140"/>
        <v>31453</v>
      </c>
      <c r="C584" s="26">
        <f t="shared" si="141"/>
        <v>56.304163126593039</v>
      </c>
      <c r="D584" s="27">
        <f t="shared" si="142"/>
        <v>331.35</v>
      </c>
      <c r="E584" s="27">
        <f t="shared" si="143"/>
        <v>5.8849999999999998</v>
      </c>
      <c r="F584" s="26">
        <f t="shared" si="144"/>
        <v>331350</v>
      </c>
      <c r="G584" s="26">
        <f t="shared" si="145"/>
        <v>588500</v>
      </c>
      <c r="H584" s="7"/>
      <c r="I584" s="3"/>
      <c r="J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41">
        <v>31453</v>
      </c>
      <c r="AY584" s="40">
        <f t="shared" si="135"/>
        <v>56.304163126593039</v>
      </c>
      <c r="AZ584" s="40">
        <f>BI584*K36</f>
        <v>331350</v>
      </c>
      <c r="BA584" s="40"/>
      <c r="BB584" s="40"/>
      <c r="BC584" s="40">
        <f>K41*BJ584</f>
        <v>588500</v>
      </c>
      <c r="BD584" s="40"/>
      <c r="BE584" s="40"/>
      <c r="BF584" s="40">
        <f t="shared" si="146"/>
        <v>257150</v>
      </c>
      <c r="BG584" s="41">
        <f>(AY584=AY2636)*AX584</f>
        <v>0</v>
      </c>
      <c r="BH584" s="41">
        <f>(AY584=AY2638)*AX584</f>
        <v>0</v>
      </c>
      <c r="BI584" s="42">
        <v>331.35</v>
      </c>
      <c r="BJ584" s="42">
        <v>5.8849999999999998</v>
      </c>
      <c r="BK584" s="40">
        <f t="shared" si="147"/>
        <v>-261150</v>
      </c>
      <c r="BL584" s="41">
        <f>(BK584=BK2638)*AX584</f>
        <v>0</v>
      </c>
      <c r="BM584" s="62">
        <f>(BK584=BK2638)*AY584</f>
        <v>0</v>
      </c>
      <c r="BN584" s="62">
        <f t="shared" si="148"/>
        <v>0</v>
      </c>
      <c r="BO584" s="62">
        <f t="shared" si="149"/>
        <v>0</v>
      </c>
      <c r="BP584" s="41">
        <f>(BK584=BK2636)*AX584</f>
        <v>0</v>
      </c>
      <c r="BQ584" s="45">
        <f>(BK584=BK2636)*AY584</f>
        <v>0</v>
      </c>
      <c r="BR584" s="62">
        <f t="shared" ref="BR584:BR609" si="150">(BQ584&gt;0)*BI584</f>
        <v>0</v>
      </c>
      <c r="BS584" s="62">
        <f t="shared" ref="BS584:BS609" si="151">(BQ584&gt;0)*BJ584</f>
        <v>0</v>
      </c>
      <c r="BT584" s="40">
        <f>(J19-BI584)*J10</f>
        <v>-2994650</v>
      </c>
      <c r="BU584" s="40">
        <f>(J21-BJ584)*J12</f>
        <v>2733500</v>
      </c>
      <c r="BV584" s="47"/>
      <c r="BW584" s="47"/>
      <c r="BX584" s="1"/>
      <c r="BY584" s="1"/>
      <c r="BZ584" s="1"/>
      <c r="CE584" s="4"/>
      <c r="CF584" s="5"/>
      <c r="CH584" s="1"/>
      <c r="CI584" s="1"/>
      <c r="CJ584" s="1"/>
      <c r="CK584" s="1"/>
      <c r="CL584" s="1"/>
      <c r="CM584" s="1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</row>
    <row r="585" spans="2:123" ht="21" customHeight="1" x14ac:dyDescent="0.25">
      <c r="B585" s="25">
        <f t="shared" si="140"/>
        <v>31460</v>
      </c>
      <c r="C585" s="26">
        <f t="shared" si="141"/>
        <v>57.482993197278915</v>
      </c>
      <c r="D585" s="27">
        <f t="shared" si="142"/>
        <v>338</v>
      </c>
      <c r="E585" s="27">
        <f t="shared" si="143"/>
        <v>5.88</v>
      </c>
      <c r="F585" s="26">
        <f t="shared" si="144"/>
        <v>338000</v>
      </c>
      <c r="G585" s="26">
        <f t="shared" si="145"/>
        <v>588000</v>
      </c>
      <c r="H585" s="7"/>
      <c r="I585" s="3"/>
      <c r="J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41">
        <v>31460</v>
      </c>
      <c r="AY585" s="40">
        <f t="shared" si="135"/>
        <v>57.482993197278915</v>
      </c>
      <c r="AZ585" s="40">
        <f>BI585*K36</f>
        <v>338000</v>
      </c>
      <c r="BA585" s="40"/>
      <c r="BB585" s="40"/>
      <c r="BC585" s="40">
        <f>K41*BJ585</f>
        <v>588000</v>
      </c>
      <c r="BD585" s="40"/>
      <c r="BE585" s="40"/>
      <c r="BF585" s="40">
        <f t="shared" si="146"/>
        <v>250000</v>
      </c>
      <c r="BG585" s="41">
        <f>(AY585=AY2636)*AX585</f>
        <v>0</v>
      </c>
      <c r="BH585" s="41">
        <f>(AY585=AY2638)*AX585</f>
        <v>0</v>
      </c>
      <c r="BI585" s="42">
        <v>338</v>
      </c>
      <c r="BJ585" s="42">
        <v>5.88</v>
      </c>
      <c r="BK585" s="40">
        <f t="shared" si="147"/>
        <v>-254000</v>
      </c>
      <c r="BL585" s="41">
        <f>(BK585=BK2638)*AX585</f>
        <v>0</v>
      </c>
      <c r="BM585" s="62">
        <f>(BK585=BK2638)*AY585</f>
        <v>0</v>
      </c>
      <c r="BN585" s="62">
        <f t="shared" si="148"/>
        <v>0</v>
      </c>
      <c r="BO585" s="62">
        <f t="shared" si="149"/>
        <v>0</v>
      </c>
      <c r="BP585" s="41">
        <f>(BK585=BK2636)*AX585</f>
        <v>0</v>
      </c>
      <c r="BQ585" s="45">
        <f>(BK585=BK2636)*AY585</f>
        <v>0</v>
      </c>
      <c r="BR585" s="62">
        <f t="shared" si="150"/>
        <v>0</v>
      </c>
      <c r="BS585" s="62">
        <f t="shared" si="151"/>
        <v>0</v>
      </c>
      <c r="BT585" s="40">
        <f>(J19-BI585)*J10</f>
        <v>-2988000</v>
      </c>
      <c r="BU585" s="40">
        <f>(J21-BJ585)*J12</f>
        <v>2734000</v>
      </c>
      <c r="BV585" s="47"/>
      <c r="BW585" s="47"/>
      <c r="BX585" s="1"/>
      <c r="BY585" s="1"/>
      <c r="BZ585" s="1"/>
      <c r="CE585" s="4"/>
      <c r="CF585" s="5"/>
      <c r="CH585" s="1"/>
      <c r="CI585" s="1"/>
      <c r="CJ585" s="1"/>
      <c r="CK585" s="1"/>
      <c r="CL585" s="1"/>
      <c r="CM585" s="1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</row>
    <row r="586" spans="2:123" ht="21" customHeight="1" x14ac:dyDescent="0.25">
      <c r="B586" s="25">
        <f t="shared" si="140"/>
        <v>31467</v>
      </c>
      <c r="C586" s="26">
        <f t="shared" si="141"/>
        <v>60.330062444246202</v>
      </c>
      <c r="D586" s="27">
        <f t="shared" si="142"/>
        <v>338.15</v>
      </c>
      <c r="E586" s="27">
        <f t="shared" si="143"/>
        <v>5.6050000000000004</v>
      </c>
      <c r="F586" s="26">
        <f t="shared" si="144"/>
        <v>338150</v>
      </c>
      <c r="G586" s="26">
        <f t="shared" si="145"/>
        <v>560500</v>
      </c>
      <c r="H586" s="7"/>
      <c r="I586" s="3"/>
      <c r="J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41">
        <v>31467</v>
      </c>
      <c r="AY586" s="40">
        <f t="shared" ref="AY586:AY649" si="152">BI586/BJ586</f>
        <v>60.330062444246202</v>
      </c>
      <c r="AZ586" s="40">
        <f>BI586*K36</f>
        <v>338150</v>
      </c>
      <c r="BA586" s="40"/>
      <c r="BB586" s="40"/>
      <c r="BC586" s="40">
        <f>K41*BJ586</f>
        <v>560500</v>
      </c>
      <c r="BD586" s="40"/>
      <c r="BE586" s="40"/>
      <c r="BF586" s="40">
        <f t="shared" si="146"/>
        <v>222350</v>
      </c>
      <c r="BG586" s="41">
        <f>(AY586=AY2636)*AX586</f>
        <v>0</v>
      </c>
      <c r="BH586" s="41">
        <f>(AY586=AY2638)*AX586</f>
        <v>0</v>
      </c>
      <c r="BI586" s="42">
        <v>338.15</v>
      </c>
      <c r="BJ586" s="42">
        <v>5.6050000000000004</v>
      </c>
      <c r="BK586" s="40">
        <f t="shared" si="147"/>
        <v>-226350</v>
      </c>
      <c r="BL586" s="41">
        <f>(BK586=BK2638)*AX586</f>
        <v>0</v>
      </c>
      <c r="BM586" s="62">
        <f>(BK586=BK2638)*AY586</f>
        <v>0</v>
      </c>
      <c r="BN586" s="62">
        <f t="shared" si="148"/>
        <v>0</v>
      </c>
      <c r="BO586" s="62">
        <f t="shared" si="149"/>
        <v>0</v>
      </c>
      <c r="BP586" s="41">
        <f>(BK586=BK2636)*AX586</f>
        <v>0</v>
      </c>
      <c r="BQ586" s="45">
        <f>(BK586=BK2636)*AY586</f>
        <v>0</v>
      </c>
      <c r="BR586" s="62">
        <f t="shared" si="150"/>
        <v>0</v>
      </c>
      <c r="BS586" s="62">
        <f t="shared" si="151"/>
        <v>0</v>
      </c>
      <c r="BT586" s="40">
        <f>(J19-BI586)*J10</f>
        <v>-2987850</v>
      </c>
      <c r="BU586" s="40">
        <f>(J21-BJ586)*J12</f>
        <v>2761500</v>
      </c>
      <c r="BV586" s="47"/>
      <c r="BW586" s="47"/>
      <c r="BX586" s="1"/>
      <c r="BY586" s="1"/>
      <c r="BZ586" s="1"/>
      <c r="CE586" s="4"/>
      <c r="CF586" s="5"/>
      <c r="CH586" s="1"/>
      <c r="CI586" s="1"/>
      <c r="CJ586" s="1"/>
      <c r="CK586" s="1"/>
      <c r="CL586" s="1"/>
      <c r="CM586" s="1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</row>
    <row r="587" spans="2:123" ht="21" customHeight="1" x14ac:dyDescent="0.25">
      <c r="B587" s="25">
        <f t="shared" si="140"/>
        <v>31474</v>
      </c>
      <c r="C587" s="26">
        <f t="shared" si="141"/>
        <v>61.312500000000007</v>
      </c>
      <c r="D587" s="27">
        <f t="shared" si="142"/>
        <v>343.35</v>
      </c>
      <c r="E587" s="27">
        <f t="shared" si="143"/>
        <v>5.6</v>
      </c>
      <c r="F587" s="26">
        <f t="shared" si="144"/>
        <v>343350</v>
      </c>
      <c r="G587" s="26">
        <f t="shared" si="145"/>
        <v>560000</v>
      </c>
      <c r="H587" s="7"/>
      <c r="I587" s="3"/>
      <c r="J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41">
        <v>31474</v>
      </c>
      <c r="AY587" s="40">
        <f t="shared" si="152"/>
        <v>61.312500000000007</v>
      </c>
      <c r="AZ587" s="40">
        <f>BI587*K36</f>
        <v>343350</v>
      </c>
      <c r="BA587" s="40"/>
      <c r="BB587" s="40"/>
      <c r="BC587" s="40">
        <f>K41*BJ587</f>
        <v>560000</v>
      </c>
      <c r="BD587" s="40"/>
      <c r="BE587" s="40"/>
      <c r="BF587" s="40">
        <f t="shared" si="146"/>
        <v>216650</v>
      </c>
      <c r="BG587" s="41">
        <f>(AY587=AY2636)*AX587</f>
        <v>0</v>
      </c>
      <c r="BH587" s="41">
        <f>(AY587=AY2638)*AX587</f>
        <v>0</v>
      </c>
      <c r="BI587" s="42">
        <v>343.35</v>
      </c>
      <c r="BJ587" s="42">
        <v>5.6</v>
      </c>
      <c r="BK587" s="40">
        <f t="shared" si="147"/>
        <v>-220650.00000000047</v>
      </c>
      <c r="BL587" s="41">
        <f>(BK587=BK2638)*AX587</f>
        <v>0</v>
      </c>
      <c r="BM587" s="62">
        <f>(BK587=BK2638)*AY587</f>
        <v>0</v>
      </c>
      <c r="BN587" s="62">
        <f t="shared" si="148"/>
        <v>0</v>
      </c>
      <c r="BO587" s="62">
        <f t="shared" si="149"/>
        <v>0</v>
      </c>
      <c r="BP587" s="41">
        <f>(BK587=BK2636)*AX587</f>
        <v>0</v>
      </c>
      <c r="BQ587" s="45">
        <f>(BK587=BK2636)*AY587</f>
        <v>0</v>
      </c>
      <c r="BR587" s="62">
        <f t="shared" si="150"/>
        <v>0</v>
      </c>
      <c r="BS587" s="62">
        <f t="shared" si="151"/>
        <v>0</v>
      </c>
      <c r="BT587" s="40">
        <f>(J19-BI587)*J10</f>
        <v>-2982650</v>
      </c>
      <c r="BU587" s="40">
        <f>(J21-BJ587)*J12</f>
        <v>2761999.9999999995</v>
      </c>
      <c r="BV587" s="47"/>
      <c r="BW587" s="47"/>
      <c r="BX587" s="1"/>
      <c r="BY587" s="1"/>
      <c r="BZ587" s="1"/>
      <c r="CE587" s="4"/>
      <c r="CF587" s="5"/>
      <c r="CH587" s="1"/>
      <c r="CI587" s="1"/>
      <c r="CJ587" s="1"/>
      <c r="CK587" s="1"/>
      <c r="CL587" s="1"/>
      <c r="CM587" s="1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</row>
    <row r="588" spans="2:123" ht="21" customHeight="1" x14ac:dyDescent="0.25">
      <c r="B588" s="25">
        <f t="shared" si="140"/>
        <v>31481</v>
      </c>
      <c r="C588" s="26">
        <f t="shared" si="141"/>
        <v>61.321585903083701</v>
      </c>
      <c r="D588" s="27">
        <f t="shared" si="142"/>
        <v>348</v>
      </c>
      <c r="E588" s="27">
        <f t="shared" si="143"/>
        <v>5.6749999999999998</v>
      </c>
      <c r="F588" s="26">
        <f t="shared" si="144"/>
        <v>348000</v>
      </c>
      <c r="G588" s="26">
        <f t="shared" si="145"/>
        <v>567500</v>
      </c>
      <c r="H588" s="7"/>
      <c r="I588" s="3"/>
      <c r="J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41">
        <v>31481</v>
      </c>
      <c r="AY588" s="40">
        <f t="shared" si="152"/>
        <v>61.321585903083701</v>
      </c>
      <c r="AZ588" s="40">
        <f>BI588*K36</f>
        <v>348000</v>
      </c>
      <c r="BA588" s="40"/>
      <c r="BB588" s="40"/>
      <c r="BC588" s="40">
        <f>K41*BJ588</f>
        <v>567500</v>
      </c>
      <c r="BD588" s="40"/>
      <c r="BE588" s="40"/>
      <c r="BF588" s="40">
        <f t="shared" si="146"/>
        <v>219500</v>
      </c>
      <c r="BG588" s="41">
        <f>(AY588=AY2636)*AX588</f>
        <v>0</v>
      </c>
      <c r="BH588" s="41">
        <f>(AY588=AY2638)*AX588</f>
        <v>0</v>
      </c>
      <c r="BI588" s="42">
        <v>348</v>
      </c>
      <c r="BJ588" s="42">
        <v>5.6749999999999998</v>
      </c>
      <c r="BK588" s="40">
        <f t="shared" si="147"/>
        <v>-223500</v>
      </c>
      <c r="BL588" s="41">
        <f>(BK588=BK2638)*AX588</f>
        <v>0</v>
      </c>
      <c r="BM588" s="62">
        <f>(BK588=BK2638)*AY588</f>
        <v>0</v>
      </c>
      <c r="BN588" s="62">
        <f t="shared" si="148"/>
        <v>0</v>
      </c>
      <c r="BO588" s="62">
        <f t="shared" si="149"/>
        <v>0</v>
      </c>
      <c r="BP588" s="41">
        <f>(BK588=BK2636)*AX588</f>
        <v>0</v>
      </c>
      <c r="BQ588" s="45">
        <f>(BK588=BK2636)*AY588</f>
        <v>0</v>
      </c>
      <c r="BR588" s="62">
        <f t="shared" si="150"/>
        <v>0</v>
      </c>
      <c r="BS588" s="62">
        <f t="shared" si="151"/>
        <v>0</v>
      </c>
      <c r="BT588" s="40">
        <f>(J19-BI588)*J10</f>
        <v>-2978000</v>
      </c>
      <c r="BU588" s="40">
        <f>(J21-BJ588)*J12</f>
        <v>2754500</v>
      </c>
      <c r="BV588" s="47"/>
      <c r="BW588" s="47"/>
      <c r="BX588" s="1"/>
      <c r="BY588" s="1"/>
      <c r="BZ588" s="1"/>
      <c r="CE588" s="4"/>
      <c r="CF588" s="5"/>
      <c r="CH588" s="1"/>
      <c r="CI588" s="1"/>
      <c r="CJ588" s="1"/>
      <c r="CK588" s="1"/>
      <c r="CL588" s="1"/>
      <c r="CM588" s="1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</row>
    <row r="589" spans="2:123" ht="21" customHeight="1" x14ac:dyDescent="0.25">
      <c r="B589" s="25">
        <f t="shared" si="140"/>
        <v>31488</v>
      </c>
      <c r="C589" s="26">
        <f t="shared" si="141"/>
        <v>61.267361111111107</v>
      </c>
      <c r="D589" s="27">
        <f t="shared" si="142"/>
        <v>352.9</v>
      </c>
      <c r="E589" s="27">
        <f t="shared" si="143"/>
        <v>5.76</v>
      </c>
      <c r="F589" s="26">
        <f t="shared" si="144"/>
        <v>352900</v>
      </c>
      <c r="G589" s="26">
        <f t="shared" si="145"/>
        <v>576000</v>
      </c>
      <c r="H589" s="7"/>
      <c r="I589" s="3"/>
      <c r="J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41">
        <v>31488</v>
      </c>
      <c r="AY589" s="40">
        <f t="shared" si="152"/>
        <v>61.267361111111107</v>
      </c>
      <c r="AZ589" s="40">
        <f>BI589*K36</f>
        <v>352900</v>
      </c>
      <c r="BA589" s="40"/>
      <c r="BB589" s="40"/>
      <c r="BC589" s="40">
        <f>K41*BJ589</f>
        <v>576000</v>
      </c>
      <c r="BD589" s="40"/>
      <c r="BE589" s="40"/>
      <c r="BF589" s="40">
        <f t="shared" si="146"/>
        <v>223100</v>
      </c>
      <c r="BG589" s="41">
        <f>(AY589=AY2636)*AX589</f>
        <v>0</v>
      </c>
      <c r="BH589" s="41">
        <f>(AY589=AY2638)*AX589</f>
        <v>0</v>
      </c>
      <c r="BI589" s="42">
        <v>352.9</v>
      </c>
      <c r="BJ589" s="42">
        <v>5.76</v>
      </c>
      <c r="BK589" s="40">
        <f t="shared" si="147"/>
        <v>-227100</v>
      </c>
      <c r="BL589" s="41">
        <f>(BK589=BK2638)*AX589</f>
        <v>0</v>
      </c>
      <c r="BM589" s="62">
        <f>(BK589=BK2638)*AY589</f>
        <v>0</v>
      </c>
      <c r="BN589" s="62">
        <f t="shared" si="148"/>
        <v>0</v>
      </c>
      <c r="BO589" s="62">
        <f t="shared" si="149"/>
        <v>0</v>
      </c>
      <c r="BP589" s="41">
        <f>(BK589=BK2636)*AX589</f>
        <v>0</v>
      </c>
      <c r="BQ589" s="45">
        <f>(BK589=BK2636)*AY589</f>
        <v>0</v>
      </c>
      <c r="BR589" s="62">
        <f t="shared" si="150"/>
        <v>0</v>
      </c>
      <c r="BS589" s="62">
        <f t="shared" si="151"/>
        <v>0</v>
      </c>
      <c r="BT589" s="40">
        <f>(J19-BI589)*J10</f>
        <v>-2973100</v>
      </c>
      <c r="BU589" s="40">
        <f>(J21-BJ589)*J12</f>
        <v>2746000</v>
      </c>
      <c r="BV589" s="47"/>
      <c r="BW589" s="47"/>
      <c r="BX589" s="1"/>
      <c r="BY589" s="1"/>
      <c r="BZ589" s="1"/>
      <c r="CE589" s="4"/>
      <c r="CF589" s="5"/>
      <c r="CH589" s="1"/>
      <c r="CI589" s="1"/>
      <c r="CJ589" s="1"/>
      <c r="CK589" s="1"/>
      <c r="CL589" s="1"/>
      <c r="CM589" s="1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</row>
    <row r="590" spans="2:123" ht="21" customHeight="1" x14ac:dyDescent="0.25">
      <c r="B590" s="25">
        <f t="shared" si="140"/>
        <v>31495</v>
      </c>
      <c r="C590" s="26">
        <f t="shared" si="141"/>
        <v>61.473214285714292</v>
      </c>
      <c r="D590" s="27">
        <f t="shared" si="142"/>
        <v>344.25</v>
      </c>
      <c r="E590" s="27">
        <f t="shared" si="143"/>
        <v>5.6</v>
      </c>
      <c r="F590" s="26">
        <f t="shared" si="144"/>
        <v>344250</v>
      </c>
      <c r="G590" s="26">
        <f t="shared" si="145"/>
        <v>560000</v>
      </c>
      <c r="H590" s="7"/>
      <c r="I590" s="3"/>
      <c r="J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41">
        <v>31495</v>
      </c>
      <c r="AY590" s="40">
        <f t="shared" si="152"/>
        <v>61.473214285714292</v>
      </c>
      <c r="AZ590" s="40">
        <f>BI590*K36</f>
        <v>344250</v>
      </c>
      <c r="BA590" s="40"/>
      <c r="BB590" s="40"/>
      <c r="BC590" s="40">
        <f>K41*BJ590</f>
        <v>560000</v>
      </c>
      <c r="BD590" s="40"/>
      <c r="BE590" s="40"/>
      <c r="BF590" s="40">
        <f t="shared" si="146"/>
        <v>215750</v>
      </c>
      <c r="BG590" s="41">
        <f>(AY590=AY2636)*AX590</f>
        <v>0</v>
      </c>
      <c r="BH590" s="41">
        <f>(AY590=AY2638)*AX590</f>
        <v>0</v>
      </c>
      <c r="BI590" s="42">
        <v>344.25</v>
      </c>
      <c r="BJ590" s="42">
        <v>5.6</v>
      </c>
      <c r="BK590" s="40">
        <f t="shared" si="147"/>
        <v>-219750.00000000047</v>
      </c>
      <c r="BL590" s="41">
        <f>(BK590=BK2638)*AX590</f>
        <v>0</v>
      </c>
      <c r="BM590" s="62">
        <f>(BK590=BK2638)*AY590</f>
        <v>0</v>
      </c>
      <c r="BN590" s="62">
        <f t="shared" si="148"/>
        <v>0</v>
      </c>
      <c r="BO590" s="62">
        <f t="shared" si="149"/>
        <v>0</v>
      </c>
      <c r="BP590" s="41">
        <f>(BK590=BK2636)*AX590</f>
        <v>0</v>
      </c>
      <c r="BQ590" s="45">
        <f>(BK590=BK2636)*AY590</f>
        <v>0</v>
      </c>
      <c r="BR590" s="62">
        <f t="shared" si="150"/>
        <v>0</v>
      </c>
      <c r="BS590" s="62">
        <f t="shared" si="151"/>
        <v>0</v>
      </c>
      <c r="BT590" s="40">
        <f>(J19-BI590)*J10</f>
        <v>-2981750</v>
      </c>
      <c r="BU590" s="40">
        <f>(J21-BJ590)*J12</f>
        <v>2761999.9999999995</v>
      </c>
      <c r="BV590" s="47"/>
      <c r="BW590" s="47"/>
      <c r="BX590" s="1"/>
      <c r="BY590" s="1"/>
      <c r="BZ590" s="1"/>
      <c r="CE590" s="4"/>
      <c r="CF590" s="5"/>
      <c r="CH590" s="1"/>
      <c r="CI590" s="1"/>
      <c r="CJ590" s="1"/>
      <c r="CK590" s="1"/>
      <c r="CL590" s="1"/>
      <c r="CM590" s="1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</row>
    <row r="591" spans="2:123" ht="21" customHeight="1" x14ac:dyDescent="0.25">
      <c r="B591" s="25">
        <f t="shared" si="140"/>
        <v>31502</v>
      </c>
      <c r="C591" s="26">
        <f t="shared" si="141"/>
        <v>65.077821011673151</v>
      </c>
      <c r="D591" s="27">
        <f t="shared" si="142"/>
        <v>334.5</v>
      </c>
      <c r="E591" s="27">
        <f t="shared" si="143"/>
        <v>5.14</v>
      </c>
      <c r="F591" s="26">
        <f t="shared" si="144"/>
        <v>334500</v>
      </c>
      <c r="G591" s="26">
        <f t="shared" si="145"/>
        <v>513999.99999999994</v>
      </c>
      <c r="H591" s="7"/>
      <c r="I591" s="3"/>
      <c r="J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41">
        <v>31502</v>
      </c>
      <c r="AY591" s="40">
        <f t="shared" si="152"/>
        <v>65.077821011673151</v>
      </c>
      <c r="AZ591" s="40">
        <f>BI591*K36</f>
        <v>334500</v>
      </c>
      <c r="BA591" s="40"/>
      <c r="BB591" s="40"/>
      <c r="BC591" s="40">
        <f>K41*BJ591</f>
        <v>513999.99999999994</v>
      </c>
      <c r="BD591" s="40"/>
      <c r="BE591" s="40"/>
      <c r="BF591" s="40">
        <f t="shared" si="146"/>
        <v>179499.99999999994</v>
      </c>
      <c r="BG591" s="41">
        <f>(AY591=AY2636)*AX591</f>
        <v>0</v>
      </c>
      <c r="BH591" s="41">
        <f>(AY591=AY2638)*AX591</f>
        <v>0</v>
      </c>
      <c r="BI591" s="42">
        <v>334.5</v>
      </c>
      <c r="BJ591" s="42">
        <v>5.14</v>
      </c>
      <c r="BK591" s="40">
        <f t="shared" si="147"/>
        <v>-183500</v>
      </c>
      <c r="BL591" s="41">
        <f>(BK591=BK2638)*AX591</f>
        <v>0</v>
      </c>
      <c r="BM591" s="62">
        <f>(BK591=BK2638)*AY591</f>
        <v>0</v>
      </c>
      <c r="BN591" s="62">
        <f t="shared" si="148"/>
        <v>0</v>
      </c>
      <c r="BO591" s="62">
        <f t="shared" si="149"/>
        <v>0</v>
      </c>
      <c r="BP591" s="41">
        <f>(BK591=BK2636)*AX591</f>
        <v>0</v>
      </c>
      <c r="BQ591" s="45">
        <f>(BK591=BK2636)*AY591</f>
        <v>0</v>
      </c>
      <c r="BR591" s="62">
        <f t="shared" si="150"/>
        <v>0</v>
      </c>
      <c r="BS591" s="62">
        <f t="shared" si="151"/>
        <v>0</v>
      </c>
      <c r="BT591" s="40">
        <f>(J19-BI591)*J10</f>
        <v>-2991500</v>
      </c>
      <c r="BU591" s="40">
        <f>(J21-BJ591)*J12</f>
        <v>2808000</v>
      </c>
      <c r="BV591" s="47"/>
      <c r="BW591" s="47"/>
      <c r="BX591" s="1"/>
      <c r="BY591" s="1"/>
      <c r="BZ591" s="1"/>
      <c r="CE591" s="4"/>
      <c r="CF591" s="5"/>
      <c r="CH591" s="1"/>
      <c r="CI591" s="1"/>
      <c r="CJ591" s="1"/>
      <c r="CK591" s="1"/>
      <c r="CL591" s="1"/>
      <c r="CM591" s="1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</row>
    <row r="592" spans="2:123" ht="21" customHeight="1" x14ac:dyDescent="0.25">
      <c r="B592" s="25">
        <f t="shared" si="140"/>
        <v>31509</v>
      </c>
      <c r="C592" s="26">
        <f t="shared" si="141"/>
        <v>62.570905763952425</v>
      </c>
      <c r="D592" s="27">
        <f t="shared" si="142"/>
        <v>341.95</v>
      </c>
      <c r="E592" s="27">
        <f t="shared" si="143"/>
        <v>5.4649999999999999</v>
      </c>
      <c r="F592" s="26">
        <f t="shared" si="144"/>
        <v>341950</v>
      </c>
      <c r="G592" s="26">
        <f t="shared" si="145"/>
        <v>546500</v>
      </c>
      <c r="H592" s="7"/>
      <c r="I592" s="3"/>
      <c r="J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41">
        <v>31509</v>
      </c>
      <c r="AY592" s="40">
        <f t="shared" si="152"/>
        <v>62.570905763952425</v>
      </c>
      <c r="AZ592" s="40">
        <f>BI592*K36</f>
        <v>341950</v>
      </c>
      <c r="BA592" s="40"/>
      <c r="BB592" s="40"/>
      <c r="BC592" s="40">
        <f>K41*BJ592</f>
        <v>546500</v>
      </c>
      <c r="BD592" s="40"/>
      <c r="BE592" s="40"/>
      <c r="BF592" s="40">
        <f t="shared" si="146"/>
        <v>204550</v>
      </c>
      <c r="BG592" s="41">
        <f>(AY592=AY2636)*AX592</f>
        <v>0</v>
      </c>
      <c r="BH592" s="41">
        <f>(AY592=AY2638)*AX592</f>
        <v>0</v>
      </c>
      <c r="BI592" s="42">
        <v>341.95</v>
      </c>
      <c r="BJ592" s="42">
        <v>5.4649999999999999</v>
      </c>
      <c r="BK592" s="40">
        <f t="shared" si="147"/>
        <v>-208550</v>
      </c>
      <c r="BL592" s="41">
        <f>(BK592=BK2638)*AX592</f>
        <v>0</v>
      </c>
      <c r="BM592" s="62">
        <f>(BK592=BK2638)*AY592</f>
        <v>0</v>
      </c>
      <c r="BN592" s="62">
        <f t="shared" si="148"/>
        <v>0</v>
      </c>
      <c r="BO592" s="62">
        <f t="shared" si="149"/>
        <v>0</v>
      </c>
      <c r="BP592" s="41">
        <f>(BK592=BK2636)*AX592</f>
        <v>0</v>
      </c>
      <c r="BQ592" s="45">
        <f>(BK592=BK2636)*AY592</f>
        <v>0</v>
      </c>
      <c r="BR592" s="62">
        <f t="shared" si="150"/>
        <v>0</v>
      </c>
      <c r="BS592" s="62">
        <f t="shared" si="151"/>
        <v>0</v>
      </c>
      <c r="BT592" s="40">
        <f>(J19-BI592)*J10</f>
        <v>-2984050</v>
      </c>
      <c r="BU592" s="40">
        <f>(J21-BJ592)*J12</f>
        <v>2775500</v>
      </c>
      <c r="BV592" s="47"/>
      <c r="BW592" s="47"/>
      <c r="BX592" s="1"/>
      <c r="BY592" s="1"/>
      <c r="BZ592" s="1"/>
      <c r="CE592" s="4"/>
      <c r="CF592" s="5"/>
      <c r="CH592" s="1"/>
      <c r="CI592" s="1"/>
      <c r="CJ592" s="1"/>
      <c r="CK592" s="1"/>
      <c r="CL592" s="1"/>
      <c r="CM592" s="1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</row>
    <row r="593" spans="2:123" ht="21" customHeight="1" x14ac:dyDescent="0.25">
      <c r="B593" s="25">
        <f t="shared" si="140"/>
        <v>31516</v>
      </c>
      <c r="C593" s="26">
        <f t="shared" si="141"/>
        <v>65.458015267175568</v>
      </c>
      <c r="D593" s="27">
        <f t="shared" si="142"/>
        <v>343</v>
      </c>
      <c r="E593" s="27">
        <f t="shared" si="143"/>
        <v>5.24</v>
      </c>
      <c r="F593" s="26">
        <f t="shared" si="144"/>
        <v>343000</v>
      </c>
      <c r="G593" s="26">
        <f t="shared" si="145"/>
        <v>524000</v>
      </c>
      <c r="H593" s="7"/>
      <c r="I593" s="3"/>
      <c r="J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41">
        <v>31516</v>
      </c>
      <c r="AY593" s="40">
        <f t="shared" si="152"/>
        <v>65.458015267175568</v>
      </c>
      <c r="AZ593" s="40">
        <f>BI593*K36</f>
        <v>343000</v>
      </c>
      <c r="BA593" s="40"/>
      <c r="BB593" s="40"/>
      <c r="BC593" s="40">
        <f>K41*BJ593</f>
        <v>524000</v>
      </c>
      <c r="BD593" s="40"/>
      <c r="BE593" s="40"/>
      <c r="BF593" s="40">
        <f t="shared" si="146"/>
        <v>181000</v>
      </c>
      <c r="BG593" s="41">
        <f>(AY593=AY2636)*AX593</f>
        <v>0</v>
      </c>
      <c r="BH593" s="41">
        <f>(AY593=AY2638)*AX593</f>
        <v>0</v>
      </c>
      <c r="BI593" s="42">
        <v>343</v>
      </c>
      <c r="BJ593" s="42">
        <v>5.24</v>
      </c>
      <c r="BK593" s="40">
        <f t="shared" si="147"/>
        <v>-185000.00000000047</v>
      </c>
      <c r="BL593" s="41">
        <f>(BK593=BK2638)*AX593</f>
        <v>0</v>
      </c>
      <c r="BM593" s="62">
        <f>(BK593=BK2638)*AY593</f>
        <v>0</v>
      </c>
      <c r="BN593" s="62">
        <f t="shared" si="148"/>
        <v>0</v>
      </c>
      <c r="BO593" s="62">
        <f t="shared" si="149"/>
        <v>0</v>
      </c>
      <c r="BP593" s="41">
        <f>(BK593=BK2636)*AX593</f>
        <v>0</v>
      </c>
      <c r="BQ593" s="45">
        <f>(BK593=BK2636)*AY593</f>
        <v>0</v>
      </c>
      <c r="BR593" s="62">
        <f t="shared" si="150"/>
        <v>0</v>
      </c>
      <c r="BS593" s="62">
        <f t="shared" si="151"/>
        <v>0</v>
      </c>
      <c r="BT593" s="40">
        <f>(J19-BI593)*J10</f>
        <v>-2983000</v>
      </c>
      <c r="BU593" s="40">
        <f>(J21-BJ593)*J12</f>
        <v>2797999.9999999995</v>
      </c>
      <c r="BV593" s="47"/>
      <c r="BW593" s="47"/>
      <c r="BX593" s="1"/>
      <c r="BY593" s="1"/>
      <c r="BZ593" s="1"/>
      <c r="CE593" s="4"/>
      <c r="CF593" s="5"/>
      <c r="CH593" s="1"/>
      <c r="CI593" s="1"/>
      <c r="CJ593" s="1"/>
      <c r="CK593" s="1"/>
      <c r="CL593" s="1"/>
      <c r="CM593" s="1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</row>
    <row r="594" spans="2:123" ht="21" customHeight="1" x14ac:dyDescent="0.25">
      <c r="B594" s="25">
        <f t="shared" si="140"/>
        <v>31523</v>
      </c>
      <c r="C594" s="26">
        <f t="shared" si="141"/>
        <v>67.144249512670569</v>
      </c>
      <c r="D594" s="27">
        <f t="shared" si="142"/>
        <v>344.45</v>
      </c>
      <c r="E594" s="27">
        <f t="shared" si="143"/>
        <v>5.13</v>
      </c>
      <c r="F594" s="26">
        <f t="shared" si="144"/>
        <v>344450</v>
      </c>
      <c r="G594" s="26">
        <f t="shared" si="145"/>
        <v>513000</v>
      </c>
      <c r="H594" s="7"/>
      <c r="I594" s="3"/>
      <c r="J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41">
        <v>31523</v>
      </c>
      <c r="AY594" s="40">
        <f t="shared" si="152"/>
        <v>67.144249512670569</v>
      </c>
      <c r="AZ594" s="40">
        <f>BI594*K36</f>
        <v>344450</v>
      </c>
      <c r="BA594" s="40"/>
      <c r="BB594" s="40"/>
      <c r="BC594" s="40">
        <f>K41*BJ594</f>
        <v>513000</v>
      </c>
      <c r="BD594" s="40"/>
      <c r="BE594" s="40"/>
      <c r="BF594" s="40">
        <f t="shared" si="146"/>
        <v>168550</v>
      </c>
      <c r="BG594" s="41">
        <f>(AY594=AY2636)*AX594</f>
        <v>0</v>
      </c>
      <c r="BH594" s="41">
        <f>(AY594=AY2638)*AX594</f>
        <v>0</v>
      </c>
      <c r="BI594" s="42">
        <v>344.45</v>
      </c>
      <c r="BJ594" s="42">
        <v>5.13</v>
      </c>
      <c r="BK594" s="40">
        <f t="shared" si="147"/>
        <v>-172550</v>
      </c>
      <c r="BL594" s="41">
        <f>(BK594=BK2638)*AX594</f>
        <v>0</v>
      </c>
      <c r="BM594" s="62">
        <f>(BK594=BK2638)*AY594</f>
        <v>0</v>
      </c>
      <c r="BN594" s="62">
        <f t="shared" si="148"/>
        <v>0</v>
      </c>
      <c r="BO594" s="62">
        <f t="shared" si="149"/>
        <v>0</v>
      </c>
      <c r="BP594" s="41">
        <f>(BK594=BK2636)*AX594</f>
        <v>0</v>
      </c>
      <c r="BQ594" s="45">
        <f>(BK594=BK2636)*AY594</f>
        <v>0</v>
      </c>
      <c r="BR594" s="62">
        <f t="shared" si="150"/>
        <v>0</v>
      </c>
      <c r="BS594" s="62">
        <f t="shared" si="151"/>
        <v>0</v>
      </c>
      <c r="BT594" s="40">
        <f>(J19-BI594)*J10</f>
        <v>-2981550</v>
      </c>
      <c r="BU594" s="40">
        <f>(J21-BJ594)*J12</f>
        <v>2809000</v>
      </c>
      <c r="BV594" s="47"/>
      <c r="BW594" s="47"/>
      <c r="BX594" s="1"/>
      <c r="BY594" s="1"/>
      <c r="BZ594" s="1"/>
      <c r="CE594" s="4"/>
      <c r="CF594" s="5"/>
      <c r="CH594" s="1"/>
      <c r="CI594" s="1"/>
      <c r="CJ594" s="1"/>
      <c r="CK594" s="1"/>
      <c r="CL594" s="1"/>
      <c r="CM594" s="1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</row>
    <row r="595" spans="2:123" ht="21" customHeight="1" x14ac:dyDescent="0.25">
      <c r="B595" s="25">
        <f t="shared" si="140"/>
        <v>31530</v>
      </c>
      <c r="C595" s="26">
        <f t="shared" si="141"/>
        <v>66.653658536585368</v>
      </c>
      <c r="D595" s="27">
        <f t="shared" si="142"/>
        <v>341.6</v>
      </c>
      <c r="E595" s="27">
        <f t="shared" si="143"/>
        <v>5.125</v>
      </c>
      <c r="F595" s="26">
        <f t="shared" si="144"/>
        <v>341600</v>
      </c>
      <c r="G595" s="26">
        <f t="shared" si="145"/>
        <v>512500</v>
      </c>
      <c r="H595" s="7"/>
      <c r="I595" s="3"/>
      <c r="J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41">
        <v>31530</v>
      </c>
      <c r="AY595" s="40">
        <f t="shared" si="152"/>
        <v>66.653658536585368</v>
      </c>
      <c r="AZ595" s="40">
        <f>BI595*K36</f>
        <v>341600</v>
      </c>
      <c r="BA595" s="40"/>
      <c r="BB595" s="40"/>
      <c r="BC595" s="40">
        <f>K41*BJ595</f>
        <v>512500</v>
      </c>
      <c r="BD595" s="40"/>
      <c r="BE595" s="40"/>
      <c r="BF595" s="40">
        <f t="shared" si="146"/>
        <v>170900</v>
      </c>
      <c r="BG595" s="41">
        <f>(AY595=AY2636)*AX595</f>
        <v>0</v>
      </c>
      <c r="BH595" s="41">
        <f>(AY595=AY2638)*AX595</f>
        <v>0</v>
      </c>
      <c r="BI595" s="42">
        <v>341.6</v>
      </c>
      <c r="BJ595" s="42">
        <v>5.125</v>
      </c>
      <c r="BK595" s="40">
        <f t="shared" si="147"/>
        <v>-174900</v>
      </c>
      <c r="BL595" s="41">
        <f>(BK595=BK2638)*AX595</f>
        <v>0</v>
      </c>
      <c r="BM595" s="62">
        <f>(BK595=BK2638)*AY595</f>
        <v>0</v>
      </c>
      <c r="BN595" s="62">
        <f t="shared" si="148"/>
        <v>0</v>
      </c>
      <c r="BO595" s="62">
        <f t="shared" si="149"/>
        <v>0</v>
      </c>
      <c r="BP595" s="41">
        <f>(BK595=BK2636)*AX595</f>
        <v>0</v>
      </c>
      <c r="BQ595" s="45">
        <f>(BK595=BK2636)*AY595</f>
        <v>0</v>
      </c>
      <c r="BR595" s="62">
        <f t="shared" si="150"/>
        <v>0</v>
      </c>
      <c r="BS595" s="62">
        <f t="shared" si="151"/>
        <v>0</v>
      </c>
      <c r="BT595" s="40">
        <f>(J19-BI595)*J10</f>
        <v>-2984400</v>
      </c>
      <c r="BU595" s="40">
        <f>(J21-BJ595)*J12</f>
        <v>2809500</v>
      </c>
      <c r="BV595" s="47"/>
      <c r="BW595" s="47"/>
      <c r="BX595" s="1"/>
      <c r="BY595" s="1"/>
      <c r="BZ595" s="1"/>
      <c r="CE595" s="4"/>
      <c r="CF595" s="5"/>
      <c r="CH595" s="1"/>
      <c r="CI595" s="1"/>
      <c r="CJ595" s="1"/>
      <c r="CK595" s="1"/>
      <c r="CL595" s="1"/>
      <c r="CM595" s="1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</row>
    <row r="596" spans="2:123" ht="21" customHeight="1" x14ac:dyDescent="0.25">
      <c r="B596" s="25">
        <f t="shared" si="140"/>
        <v>31537</v>
      </c>
      <c r="C596" s="26">
        <f t="shared" si="141"/>
        <v>66.095693779904309</v>
      </c>
      <c r="D596" s="27">
        <f t="shared" si="142"/>
        <v>345.35</v>
      </c>
      <c r="E596" s="27">
        <f t="shared" si="143"/>
        <v>5.2249999999999996</v>
      </c>
      <c r="F596" s="26">
        <f t="shared" si="144"/>
        <v>345350</v>
      </c>
      <c r="G596" s="26">
        <f t="shared" si="145"/>
        <v>522499.99999999994</v>
      </c>
      <c r="H596" s="7"/>
      <c r="I596" s="3"/>
      <c r="J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41">
        <v>31537</v>
      </c>
      <c r="AY596" s="40">
        <f t="shared" si="152"/>
        <v>66.095693779904309</v>
      </c>
      <c r="AZ596" s="40">
        <f>BI596*K36</f>
        <v>345350</v>
      </c>
      <c r="BA596" s="40"/>
      <c r="BB596" s="40"/>
      <c r="BC596" s="40">
        <f>K41*BJ596</f>
        <v>522499.99999999994</v>
      </c>
      <c r="BD596" s="40"/>
      <c r="BE596" s="40"/>
      <c r="BF596" s="40">
        <f t="shared" si="146"/>
        <v>177149.99999999994</v>
      </c>
      <c r="BG596" s="41">
        <f>(AY596=AY2636)*AX596</f>
        <v>0</v>
      </c>
      <c r="BH596" s="41">
        <f>(AY596=AY2638)*AX596</f>
        <v>0</v>
      </c>
      <c r="BI596" s="42">
        <v>345.35</v>
      </c>
      <c r="BJ596" s="42">
        <v>5.2249999999999996</v>
      </c>
      <c r="BK596" s="40">
        <f t="shared" si="147"/>
        <v>-181150.00000000047</v>
      </c>
      <c r="BL596" s="41">
        <f>(BK596=BK2638)*AX596</f>
        <v>0</v>
      </c>
      <c r="BM596" s="62">
        <f>(BK596=BK2638)*AY596</f>
        <v>0</v>
      </c>
      <c r="BN596" s="62">
        <f t="shared" si="148"/>
        <v>0</v>
      </c>
      <c r="BO596" s="62">
        <f t="shared" si="149"/>
        <v>0</v>
      </c>
      <c r="BP596" s="41">
        <f>(BK596=BK2636)*AX596</f>
        <v>0</v>
      </c>
      <c r="BQ596" s="45">
        <f>(BK596=BK2636)*AY596</f>
        <v>0</v>
      </c>
      <c r="BR596" s="62">
        <f t="shared" si="150"/>
        <v>0</v>
      </c>
      <c r="BS596" s="62">
        <f t="shared" si="151"/>
        <v>0</v>
      </c>
      <c r="BT596" s="40">
        <f>(J19-BI596)*J10</f>
        <v>-2980650</v>
      </c>
      <c r="BU596" s="40">
        <f>(J21-BJ596)*J12</f>
        <v>2799499.9999999995</v>
      </c>
      <c r="BV596" s="47"/>
      <c r="BW596" s="47"/>
      <c r="BX596" s="1"/>
      <c r="BY596" s="1"/>
      <c r="BZ596" s="1"/>
      <c r="CE596" s="4"/>
      <c r="CF596" s="5"/>
      <c r="CH596" s="1"/>
      <c r="CI596" s="1"/>
      <c r="CJ596" s="1"/>
      <c r="CK596" s="1"/>
      <c r="CL596" s="1"/>
      <c r="CM596" s="1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</row>
    <row r="597" spans="2:123" ht="21" customHeight="1" x14ac:dyDescent="0.25">
      <c r="B597" s="25">
        <f t="shared" si="140"/>
        <v>31544</v>
      </c>
      <c r="C597" s="26">
        <f t="shared" si="141"/>
        <v>67.78656126482214</v>
      </c>
      <c r="D597" s="27">
        <f t="shared" si="142"/>
        <v>343</v>
      </c>
      <c r="E597" s="27">
        <f t="shared" si="143"/>
        <v>5.0599999999999996</v>
      </c>
      <c r="F597" s="26">
        <f t="shared" si="144"/>
        <v>343000</v>
      </c>
      <c r="G597" s="26">
        <f t="shared" si="145"/>
        <v>505999.99999999994</v>
      </c>
      <c r="H597" s="7"/>
      <c r="I597" s="3"/>
      <c r="J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41">
        <v>31544</v>
      </c>
      <c r="AY597" s="40">
        <f t="shared" si="152"/>
        <v>67.78656126482214</v>
      </c>
      <c r="AZ597" s="40">
        <f>BI597*K36</f>
        <v>343000</v>
      </c>
      <c r="BA597" s="40"/>
      <c r="BB597" s="40"/>
      <c r="BC597" s="40">
        <f>K41*BJ597</f>
        <v>505999.99999999994</v>
      </c>
      <c r="BD597" s="40"/>
      <c r="BE597" s="40"/>
      <c r="BF597" s="40">
        <f t="shared" si="146"/>
        <v>162999.99999999994</v>
      </c>
      <c r="BG597" s="41">
        <f>(AY597=AY2636)*AX597</f>
        <v>0</v>
      </c>
      <c r="BH597" s="41">
        <f>(AY597=AY2638)*AX597</f>
        <v>0</v>
      </c>
      <c r="BI597" s="42">
        <v>343</v>
      </c>
      <c r="BJ597" s="42">
        <v>5.0599999999999996</v>
      </c>
      <c r="BK597" s="40">
        <f t="shared" si="147"/>
        <v>-167000</v>
      </c>
      <c r="BL597" s="41">
        <f>(BK597=BK2638)*AX597</f>
        <v>0</v>
      </c>
      <c r="BM597" s="62">
        <f>(BK597=BK2638)*AY597</f>
        <v>0</v>
      </c>
      <c r="BN597" s="62">
        <f t="shared" si="148"/>
        <v>0</v>
      </c>
      <c r="BO597" s="62">
        <f t="shared" si="149"/>
        <v>0</v>
      </c>
      <c r="BP597" s="41">
        <f>(BK597=BK2636)*AX597</f>
        <v>0</v>
      </c>
      <c r="BQ597" s="45">
        <f>(BK597=BK2636)*AY597</f>
        <v>0</v>
      </c>
      <c r="BR597" s="62">
        <f t="shared" si="150"/>
        <v>0</v>
      </c>
      <c r="BS597" s="62">
        <f t="shared" si="151"/>
        <v>0</v>
      </c>
      <c r="BT597" s="40">
        <f>(J19-BI597)*J10</f>
        <v>-2983000</v>
      </c>
      <c r="BU597" s="40">
        <f>(J21-BJ597)*J12</f>
        <v>2816000</v>
      </c>
      <c r="BV597" s="47"/>
      <c r="BW597" s="47"/>
      <c r="BX597" s="1"/>
      <c r="BY597" s="1"/>
      <c r="BZ597" s="1"/>
      <c r="CE597" s="4"/>
      <c r="CF597" s="5"/>
      <c r="CH597" s="1"/>
      <c r="CI597" s="1"/>
      <c r="CJ597" s="1"/>
      <c r="CK597" s="1"/>
      <c r="CL597" s="1"/>
      <c r="CM597" s="1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</row>
    <row r="598" spans="2:123" ht="21" customHeight="1" x14ac:dyDescent="0.25">
      <c r="B598" s="25">
        <f t="shared" si="140"/>
        <v>31551</v>
      </c>
      <c r="C598" s="26">
        <f t="shared" si="141"/>
        <v>66.104651162790702</v>
      </c>
      <c r="D598" s="27">
        <f t="shared" si="142"/>
        <v>341.1</v>
      </c>
      <c r="E598" s="27">
        <f t="shared" si="143"/>
        <v>5.16</v>
      </c>
      <c r="F598" s="26">
        <f t="shared" si="144"/>
        <v>341100</v>
      </c>
      <c r="G598" s="26">
        <f t="shared" si="145"/>
        <v>516000</v>
      </c>
      <c r="H598" s="7"/>
      <c r="I598" s="3"/>
      <c r="J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41">
        <v>31551</v>
      </c>
      <c r="AY598" s="40">
        <f t="shared" si="152"/>
        <v>66.104651162790702</v>
      </c>
      <c r="AZ598" s="40">
        <f>BI598*K36</f>
        <v>341100</v>
      </c>
      <c r="BA598" s="40"/>
      <c r="BB598" s="40"/>
      <c r="BC598" s="40">
        <f>K41*BJ598</f>
        <v>516000</v>
      </c>
      <c r="BD598" s="40"/>
      <c r="BE598" s="40"/>
      <c r="BF598" s="40">
        <f t="shared" si="146"/>
        <v>174900</v>
      </c>
      <c r="BG598" s="41">
        <f>(AY598=AY2636)*AX598</f>
        <v>0</v>
      </c>
      <c r="BH598" s="41">
        <f>(AY598=AY2638)*AX598</f>
        <v>0</v>
      </c>
      <c r="BI598" s="42">
        <v>341.1</v>
      </c>
      <c r="BJ598" s="42">
        <v>5.16</v>
      </c>
      <c r="BK598" s="40">
        <f t="shared" si="147"/>
        <v>-178900</v>
      </c>
      <c r="BL598" s="41">
        <f>(BK598=BK2638)*AX598</f>
        <v>0</v>
      </c>
      <c r="BM598" s="62">
        <f>(BK598=BK2638)*AY598</f>
        <v>0</v>
      </c>
      <c r="BN598" s="62">
        <f t="shared" si="148"/>
        <v>0</v>
      </c>
      <c r="BO598" s="62">
        <f t="shared" si="149"/>
        <v>0</v>
      </c>
      <c r="BP598" s="41">
        <f>(BK598=BK2636)*AX598</f>
        <v>0</v>
      </c>
      <c r="BQ598" s="45">
        <f>(BK598=BK2636)*AY598</f>
        <v>0</v>
      </c>
      <c r="BR598" s="62">
        <f t="shared" si="150"/>
        <v>0</v>
      </c>
      <c r="BS598" s="62">
        <f t="shared" si="151"/>
        <v>0</v>
      </c>
      <c r="BT598" s="40">
        <f>(J19-BI598)*J10</f>
        <v>-2984900</v>
      </c>
      <c r="BU598" s="40">
        <f>(J21-BJ598)*J12</f>
        <v>2806000</v>
      </c>
      <c r="BV598" s="47"/>
      <c r="BW598" s="47"/>
      <c r="BX598" s="1"/>
      <c r="BY598" s="1"/>
      <c r="BZ598" s="1"/>
      <c r="CE598" s="4"/>
      <c r="CF598" s="5"/>
      <c r="CH598" s="1"/>
      <c r="CI598" s="1"/>
      <c r="CJ598" s="1"/>
      <c r="CK598" s="1"/>
      <c r="CL598" s="1"/>
      <c r="CM598" s="1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</row>
    <row r="599" spans="2:123" ht="21" customHeight="1" x14ac:dyDescent="0.25">
      <c r="B599" s="25">
        <f t="shared" si="140"/>
        <v>31558</v>
      </c>
      <c r="C599" s="26">
        <f t="shared" si="141"/>
        <v>65.419047619047618</v>
      </c>
      <c r="D599" s="27">
        <f t="shared" si="142"/>
        <v>343.45</v>
      </c>
      <c r="E599" s="27">
        <f t="shared" si="143"/>
        <v>5.25</v>
      </c>
      <c r="F599" s="26">
        <f t="shared" si="144"/>
        <v>343450</v>
      </c>
      <c r="G599" s="26">
        <f t="shared" si="145"/>
        <v>525000</v>
      </c>
      <c r="H599" s="7"/>
      <c r="I599" s="84"/>
      <c r="J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41">
        <v>31558</v>
      </c>
      <c r="AY599" s="40">
        <f t="shared" si="152"/>
        <v>65.419047619047618</v>
      </c>
      <c r="AZ599" s="40">
        <f>BI599*K36</f>
        <v>343450</v>
      </c>
      <c r="BA599" s="40"/>
      <c r="BB599" s="40"/>
      <c r="BC599" s="40">
        <f>K41*BJ599</f>
        <v>525000</v>
      </c>
      <c r="BD599" s="40"/>
      <c r="BE599" s="40"/>
      <c r="BF599" s="40">
        <f t="shared" si="146"/>
        <v>181550</v>
      </c>
      <c r="BG599" s="41">
        <f>(AY599=AY2636)*AX599</f>
        <v>0</v>
      </c>
      <c r="BH599" s="41">
        <f>(AY599=AY2638)*AX599</f>
        <v>0</v>
      </c>
      <c r="BI599" s="42">
        <v>343.45</v>
      </c>
      <c r="BJ599" s="42">
        <v>5.25</v>
      </c>
      <c r="BK599" s="40">
        <f t="shared" si="147"/>
        <v>-185550</v>
      </c>
      <c r="BL599" s="41">
        <f>(BK599=BK2638)*AX599</f>
        <v>0</v>
      </c>
      <c r="BM599" s="62">
        <f>(BK599=BK2638)*AY599</f>
        <v>0</v>
      </c>
      <c r="BN599" s="62">
        <f t="shared" si="148"/>
        <v>0</v>
      </c>
      <c r="BO599" s="62">
        <f t="shared" si="149"/>
        <v>0</v>
      </c>
      <c r="BP599" s="41">
        <f>(BK599=BK2636)*AX599</f>
        <v>0</v>
      </c>
      <c r="BQ599" s="45">
        <f>(BK599=BK2636)*AY599</f>
        <v>0</v>
      </c>
      <c r="BR599" s="62">
        <f t="shared" si="150"/>
        <v>0</v>
      </c>
      <c r="BS599" s="62">
        <f t="shared" si="151"/>
        <v>0</v>
      </c>
      <c r="BT599" s="40">
        <f>(J19-BI599)*J10</f>
        <v>-2982550</v>
      </c>
      <c r="BU599" s="40">
        <f>(J21-BJ599)*J12</f>
        <v>2797000</v>
      </c>
      <c r="BV599" s="47"/>
      <c r="BW599" s="47"/>
      <c r="BX599" s="1"/>
      <c r="BY599" s="1"/>
      <c r="BZ599" s="1"/>
      <c r="CE599" s="4"/>
      <c r="CF599" s="5"/>
      <c r="CH599" s="1"/>
      <c r="CI599" s="1"/>
      <c r="CJ599" s="1"/>
      <c r="CK599" s="1"/>
      <c r="CL599" s="1"/>
      <c r="CM599" s="1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</row>
    <row r="600" spans="2:123" ht="21" customHeight="1" x14ac:dyDescent="0.25">
      <c r="B600" s="25">
        <f t="shared" si="140"/>
        <v>31565</v>
      </c>
      <c r="C600" s="26">
        <f t="shared" si="141"/>
        <v>66.083172147001932</v>
      </c>
      <c r="D600" s="27">
        <f t="shared" si="142"/>
        <v>341.65</v>
      </c>
      <c r="E600" s="27">
        <f t="shared" si="143"/>
        <v>5.17</v>
      </c>
      <c r="F600" s="26">
        <f t="shared" si="144"/>
        <v>341650</v>
      </c>
      <c r="G600" s="26">
        <f t="shared" si="145"/>
        <v>517000</v>
      </c>
      <c r="H600" s="7"/>
      <c r="I600" s="3"/>
      <c r="J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41">
        <v>31565</v>
      </c>
      <c r="AY600" s="40">
        <f t="shared" si="152"/>
        <v>66.083172147001932</v>
      </c>
      <c r="AZ600" s="40">
        <f>BI600*K36</f>
        <v>341650</v>
      </c>
      <c r="BA600" s="40"/>
      <c r="BB600" s="40"/>
      <c r="BC600" s="40">
        <f>K41*BJ600</f>
        <v>517000</v>
      </c>
      <c r="BD600" s="40"/>
      <c r="BE600" s="40"/>
      <c r="BF600" s="40">
        <f t="shared" si="146"/>
        <v>175350</v>
      </c>
      <c r="BG600" s="41">
        <f>(AY600=AY2636)*AX600</f>
        <v>0</v>
      </c>
      <c r="BH600" s="41">
        <f>(AY600=AY2638)*AX600</f>
        <v>0</v>
      </c>
      <c r="BI600" s="42">
        <v>341.65</v>
      </c>
      <c r="BJ600" s="42">
        <v>5.17</v>
      </c>
      <c r="BK600" s="40">
        <f t="shared" si="147"/>
        <v>-179350.00000000047</v>
      </c>
      <c r="BL600" s="41">
        <f>(BK600=BK2638)*AX600</f>
        <v>0</v>
      </c>
      <c r="BM600" s="62">
        <f>(BK600=BK2638)*AY600</f>
        <v>0</v>
      </c>
      <c r="BN600" s="62">
        <f t="shared" si="148"/>
        <v>0</v>
      </c>
      <c r="BO600" s="62">
        <f t="shared" si="149"/>
        <v>0</v>
      </c>
      <c r="BP600" s="41">
        <f>(BK600=BK2636)*AX600</f>
        <v>0</v>
      </c>
      <c r="BQ600" s="45">
        <f>(BK600=BK2636)*AY600</f>
        <v>0</v>
      </c>
      <c r="BR600" s="62">
        <f t="shared" si="150"/>
        <v>0</v>
      </c>
      <c r="BS600" s="62">
        <f t="shared" si="151"/>
        <v>0</v>
      </c>
      <c r="BT600" s="40">
        <f>(J19-BI600)*J10</f>
        <v>-2984350</v>
      </c>
      <c r="BU600" s="40">
        <f>(J21-BJ600)*J12</f>
        <v>2804999.9999999995</v>
      </c>
      <c r="BV600" s="47"/>
      <c r="BW600" s="47"/>
      <c r="BX600" s="1"/>
      <c r="BY600" s="1"/>
      <c r="BZ600" s="1"/>
      <c r="CE600" s="4"/>
      <c r="CF600" s="5"/>
      <c r="CH600" s="1"/>
      <c r="CI600" s="1"/>
      <c r="CJ600" s="1"/>
      <c r="CK600" s="1"/>
      <c r="CL600" s="1"/>
      <c r="CM600" s="1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</row>
    <row r="601" spans="2:123" ht="21" customHeight="1" x14ac:dyDescent="0.25">
      <c r="B601" s="25">
        <f t="shared" si="140"/>
        <v>31572</v>
      </c>
      <c r="C601" s="26">
        <f t="shared" si="141"/>
        <v>65.630331753554501</v>
      </c>
      <c r="D601" s="27">
        <f t="shared" si="142"/>
        <v>346.2</v>
      </c>
      <c r="E601" s="27">
        <f t="shared" si="143"/>
        <v>5.2750000000000004</v>
      </c>
      <c r="F601" s="26">
        <f t="shared" si="144"/>
        <v>346200</v>
      </c>
      <c r="G601" s="26">
        <f t="shared" si="145"/>
        <v>527500</v>
      </c>
      <c r="H601" s="7"/>
      <c r="I601" s="3"/>
      <c r="J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41">
        <v>31572</v>
      </c>
      <c r="AY601" s="40">
        <f t="shared" si="152"/>
        <v>65.630331753554501</v>
      </c>
      <c r="AZ601" s="40">
        <f>BI601*K36</f>
        <v>346200</v>
      </c>
      <c r="BA601" s="40"/>
      <c r="BB601" s="40"/>
      <c r="BC601" s="40">
        <f>K41*BJ601</f>
        <v>527500</v>
      </c>
      <c r="BD601" s="40"/>
      <c r="BE601" s="40"/>
      <c r="BF601" s="40">
        <f t="shared" si="146"/>
        <v>181300</v>
      </c>
      <c r="BG601" s="41">
        <f>(AY601=AY2636)*AX601</f>
        <v>0</v>
      </c>
      <c r="BH601" s="41">
        <f>(AY601=AY2638)*AX601</f>
        <v>0</v>
      </c>
      <c r="BI601" s="42">
        <v>346.2</v>
      </c>
      <c r="BJ601" s="42">
        <v>5.2750000000000004</v>
      </c>
      <c r="BK601" s="40">
        <f t="shared" si="147"/>
        <v>-185300</v>
      </c>
      <c r="BL601" s="41">
        <f>(BK601=BK2638)*AX601</f>
        <v>0</v>
      </c>
      <c r="BM601" s="62">
        <f>(BK601=BK2638)*AY601</f>
        <v>0</v>
      </c>
      <c r="BN601" s="62">
        <f t="shared" si="148"/>
        <v>0</v>
      </c>
      <c r="BO601" s="62">
        <f t="shared" si="149"/>
        <v>0</v>
      </c>
      <c r="BP601" s="41">
        <f>(BK601=BK2636)*AX601</f>
        <v>0</v>
      </c>
      <c r="BQ601" s="45">
        <f>(BK601=BK2636)*AY601</f>
        <v>0</v>
      </c>
      <c r="BR601" s="62">
        <f t="shared" si="150"/>
        <v>0</v>
      </c>
      <c r="BS601" s="62">
        <f t="shared" si="151"/>
        <v>0</v>
      </c>
      <c r="BT601" s="40">
        <f>(J19-BI601)*J10</f>
        <v>-2979800</v>
      </c>
      <c r="BU601" s="40">
        <f>(J21-BJ601)*J12</f>
        <v>2794500</v>
      </c>
      <c r="BV601" s="47"/>
      <c r="BW601" s="47"/>
      <c r="BX601" s="1"/>
      <c r="BY601" s="1"/>
      <c r="BZ601" s="1"/>
      <c r="CE601" s="4"/>
      <c r="CF601" s="5"/>
      <c r="CH601" s="1"/>
      <c r="CI601" s="1"/>
      <c r="CJ601" s="1"/>
      <c r="CK601" s="1"/>
      <c r="CL601" s="1"/>
      <c r="CM601" s="1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</row>
    <row r="602" spans="2:123" ht="21" customHeight="1" x14ac:dyDescent="0.25">
      <c r="B602" s="25">
        <f t="shared" si="140"/>
        <v>31579</v>
      </c>
      <c r="C602" s="26">
        <f t="shared" si="141"/>
        <v>66.467710371819948</v>
      </c>
      <c r="D602" s="27">
        <f t="shared" si="142"/>
        <v>339.65</v>
      </c>
      <c r="E602" s="27">
        <f t="shared" si="143"/>
        <v>5.1100000000000003</v>
      </c>
      <c r="F602" s="26">
        <f t="shared" si="144"/>
        <v>339650</v>
      </c>
      <c r="G602" s="26">
        <f t="shared" si="145"/>
        <v>511000.00000000006</v>
      </c>
      <c r="H602" s="7"/>
      <c r="I602" s="3"/>
      <c r="J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41">
        <v>31579</v>
      </c>
      <c r="AY602" s="40">
        <f t="shared" si="152"/>
        <v>66.467710371819948</v>
      </c>
      <c r="AZ602" s="40">
        <f>BI602*K36</f>
        <v>339650</v>
      </c>
      <c r="BA602" s="40"/>
      <c r="BB602" s="40"/>
      <c r="BC602" s="40">
        <f>K41*BJ602</f>
        <v>511000.00000000006</v>
      </c>
      <c r="BD602" s="40"/>
      <c r="BE602" s="40"/>
      <c r="BF602" s="40">
        <f t="shared" si="146"/>
        <v>171350.00000000006</v>
      </c>
      <c r="BG602" s="41">
        <f>(AY602=AY2636)*AX602</f>
        <v>0</v>
      </c>
      <c r="BH602" s="41">
        <f>(AY602=AY2638)*AX602</f>
        <v>0</v>
      </c>
      <c r="BI602" s="42">
        <v>339.65</v>
      </c>
      <c r="BJ602" s="42">
        <v>5.1100000000000003</v>
      </c>
      <c r="BK602" s="40">
        <f t="shared" si="147"/>
        <v>-175350</v>
      </c>
      <c r="BL602" s="41">
        <f>(BK602=BK2638)*AX602</f>
        <v>0</v>
      </c>
      <c r="BM602" s="62">
        <f>(BK602=BK2638)*AY602</f>
        <v>0</v>
      </c>
      <c r="BN602" s="62">
        <f t="shared" si="148"/>
        <v>0</v>
      </c>
      <c r="BO602" s="62">
        <f t="shared" si="149"/>
        <v>0</v>
      </c>
      <c r="BP602" s="41">
        <f>(BK602=BK2636)*AX602</f>
        <v>0</v>
      </c>
      <c r="BQ602" s="45">
        <f>(BK602=BK2636)*AY602</f>
        <v>0</v>
      </c>
      <c r="BR602" s="62">
        <f t="shared" si="150"/>
        <v>0</v>
      </c>
      <c r="BS602" s="62">
        <f t="shared" si="151"/>
        <v>0</v>
      </c>
      <c r="BT602" s="40">
        <f>(J19-BI602)*J10</f>
        <v>-2986350</v>
      </c>
      <c r="BU602" s="40">
        <f>(J21-BJ602)*J12</f>
        <v>2811000</v>
      </c>
      <c r="BV602" s="47"/>
      <c r="BW602" s="47"/>
      <c r="BX602" s="1"/>
      <c r="BY602" s="1"/>
      <c r="BZ602" s="1"/>
      <c r="CE602" s="4"/>
      <c r="CF602" s="5"/>
      <c r="CH602" s="1"/>
      <c r="CI602" s="1"/>
      <c r="CJ602" s="1"/>
      <c r="CK602" s="1"/>
      <c r="CL602" s="1"/>
      <c r="CM602" s="1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</row>
    <row r="603" spans="2:123" ht="21" customHeight="1" x14ac:dyDescent="0.25">
      <c r="B603" s="25">
        <f t="shared" si="140"/>
        <v>31586</v>
      </c>
      <c r="C603" s="26">
        <f t="shared" si="141"/>
        <v>68.762475049900203</v>
      </c>
      <c r="D603" s="27">
        <f t="shared" si="142"/>
        <v>344.5</v>
      </c>
      <c r="E603" s="27">
        <f t="shared" si="143"/>
        <v>5.01</v>
      </c>
      <c r="F603" s="26">
        <f t="shared" si="144"/>
        <v>344500</v>
      </c>
      <c r="G603" s="26">
        <f t="shared" si="145"/>
        <v>501000</v>
      </c>
      <c r="H603" s="7"/>
      <c r="I603" s="3"/>
      <c r="J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41">
        <v>31586</v>
      </c>
      <c r="AY603" s="40">
        <f t="shared" si="152"/>
        <v>68.762475049900203</v>
      </c>
      <c r="AZ603" s="40">
        <f>BI603*K36</f>
        <v>344500</v>
      </c>
      <c r="BA603" s="40"/>
      <c r="BB603" s="40"/>
      <c r="BC603" s="40">
        <f>K41*BJ603</f>
        <v>501000</v>
      </c>
      <c r="BD603" s="40"/>
      <c r="BE603" s="40"/>
      <c r="BF603" s="40">
        <f t="shared" si="146"/>
        <v>156500</v>
      </c>
      <c r="BG603" s="41">
        <f>(AY603=AY2636)*AX603</f>
        <v>0</v>
      </c>
      <c r="BH603" s="41">
        <f>(AY603=AY2638)*AX603</f>
        <v>0</v>
      </c>
      <c r="BI603" s="42">
        <v>344.5</v>
      </c>
      <c r="BJ603" s="42">
        <v>5.01</v>
      </c>
      <c r="BK603" s="40">
        <f t="shared" si="147"/>
        <v>-160500</v>
      </c>
      <c r="BL603" s="41">
        <f>(BK603=BK2638)*AX603</f>
        <v>0</v>
      </c>
      <c r="BM603" s="62">
        <f>(BK603=BK2638)*AY603</f>
        <v>0</v>
      </c>
      <c r="BN603" s="62">
        <f t="shared" si="148"/>
        <v>0</v>
      </c>
      <c r="BO603" s="62">
        <f t="shared" si="149"/>
        <v>0</v>
      </c>
      <c r="BP603" s="41">
        <f>(BK603=BK2636)*AX603</f>
        <v>0</v>
      </c>
      <c r="BQ603" s="45">
        <f>(BK603=BK2636)*AY603</f>
        <v>0</v>
      </c>
      <c r="BR603" s="62">
        <f t="shared" si="150"/>
        <v>0</v>
      </c>
      <c r="BS603" s="62">
        <f t="shared" si="151"/>
        <v>0</v>
      </c>
      <c r="BT603" s="40">
        <f>(J19-BI603)*J10</f>
        <v>-2981500</v>
      </c>
      <c r="BU603" s="40">
        <f>(J21-BJ603)*J12</f>
        <v>2821000</v>
      </c>
      <c r="BV603" s="47"/>
      <c r="BW603" s="47"/>
      <c r="BX603" s="1"/>
      <c r="BY603" s="1"/>
      <c r="BZ603" s="1"/>
      <c r="CE603" s="4"/>
      <c r="CF603" s="5"/>
      <c r="CH603" s="1"/>
      <c r="CI603" s="1"/>
      <c r="CJ603" s="1"/>
      <c r="CK603" s="1"/>
      <c r="CL603" s="1"/>
      <c r="CM603" s="1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</row>
    <row r="604" spans="2:123" ht="21" customHeight="1" x14ac:dyDescent="0.25">
      <c r="B604" s="25">
        <f t="shared" si="140"/>
        <v>31593</v>
      </c>
      <c r="C604" s="26">
        <f t="shared" si="141"/>
        <v>67.64822134387353</v>
      </c>
      <c r="D604" s="27">
        <f t="shared" si="142"/>
        <v>342.3</v>
      </c>
      <c r="E604" s="27">
        <f t="shared" si="143"/>
        <v>5.0599999999999996</v>
      </c>
      <c r="F604" s="26">
        <f t="shared" si="144"/>
        <v>342300</v>
      </c>
      <c r="G604" s="26">
        <f t="shared" si="145"/>
        <v>505999.99999999994</v>
      </c>
      <c r="H604" s="7"/>
      <c r="I604" s="3"/>
      <c r="J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41">
        <v>31593</v>
      </c>
      <c r="AY604" s="40">
        <f t="shared" si="152"/>
        <v>67.64822134387353</v>
      </c>
      <c r="AZ604" s="40">
        <f>BI604*K36</f>
        <v>342300</v>
      </c>
      <c r="BA604" s="40"/>
      <c r="BB604" s="40"/>
      <c r="BC604" s="40">
        <f>K41*BJ604</f>
        <v>505999.99999999994</v>
      </c>
      <c r="BD604" s="40"/>
      <c r="BE604" s="40"/>
      <c r="BF604" s="40">
        <f t="shared" si="146"/>
        <v>163699.99999999994</v>
      </c>
      <c r="BG604" s="41">
        <f>(AY604=AY2636)*AX604</f>
        <v>0</v>
      </c>
      <c r="BH604" s="41">
        <f>(AY604=AY2638)*AX604</f>
        <v>0</v>
      </c>
      <c r="BI604" s="42">
        <v>342.3</v>
      </c>
      <c r="BJ604" s="42">
        <v>5.0599999999999996</v>
      </c>
      <c r="BK604" s="40">
        <f t="shared" si="147"/>
        <v>-167700</v>
      </c>
      <c r="BL604" s="41">
        <f>(BK604=BK2638)*AX604</f>
        <v>0</v>
      </c>
      <c r="BM604" s="62">
        <f>(BK604=BK2638)*AY604</f>
        <v>0</v>
      </c>
      <c r="BN604" s="62">
        <f t="shared" si="148"/>
        <v>0</v>
      </c>
      <c r="BO604" s="62">
        <f t="shared" si="149"/>
        <v>0</v>
      </c>
      <c r="BP604" s="41">
        <f>(BK604=BK2636)*AX604</f>
        <v>0</v>
      </c>
      <c r="BQ604" s="45">
        <f>(BK604=BK2636)*AY604</f>
        <v>0</v>
      </c>
      <c r="BR604" s="62">
        <f t="shared" si="150"/>
        <v>0</v>
      </c>
      <c r="BS604" s="62">
        <f t="shared" si="151"/>
        <v>0</v>
      </c>
      <c r="BT604" s="40">
        <f>(J19-BI604)*J10</f>
        <v>-2983700</v>
      </c>
      <c r="BU604" s="40">
        <f>(J21-BJ604)*J12</f>
        <v>2816000</v>
      </c>
      <c r="BV604" s="47"/>
      <c r="BW604" s="47"/>
      <c r="BX604" s="1"/>
      <c r="BY604" s="1"/>
      <c r="BZ604" s="1"/>
      <c r="CE604" s="4"/>
      <c r="CF604" s="5"/>
      <c r="CH604" s="1"/>
      <c r="CI604" s="1"/>
      <c r="CJ604" s="1"/>
      <c r="CK604" s="1"/>
      <c r="CL604" s="1"/>
      <c r="CM604" s="1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</row>
    <row r="605" spans="2:123" ht="21" customHeight="1" x14ac:dyDescent="0.25">
      <c r="B605" s="25">
        <f t="shared" si="140"/>
        <v>31600</v>
      </c>
      <c r="C605" s="26">
        <f t="shared" si="141"/>
        <v>68.794466403162062</v>
      </c>
      <c r="D605" s="27">
        <f t="shared" si="142"/>
        <v>348.1</v>
      </c>
      <c r="E605" s="27">
        <f t="shared" si="143"/>
        <v>5.0599999999999996</v>
      </c>
      <c r="F605" s="26">
        <f t="shared" si="144"/>
        <v>348100</v>
      </c>
      <c r="G605" s="26">
        <f t="shared" si="145"/>
        <v>505999.99999999994</v>
      </c>
      <c r="H605" s="7"/>
      <c r="I605" s="3"/>
      <c r="J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41">
        <v>31600</v>
      </c>
      <c r="AY605" s="40">
        <f t="shared" si="152"/>
        <v>68.794466403162062</v>
      </c>
      <c r="AZ605" s="40">
        <f>BI605*K36</f>
        <v>348100</v>
      </c>
      <c r="BA605" s="40"/>
      <c r="BB605" s="40"/>
      <c r="BC605" s="40">
        <f>K41*BJ605</f>
        <v>505999.99999999994</v>
      </c>
      <c r="BD605" s="40"/>
      <c r="BE605" s="40"/>
      <c r="BF605" s="40">
        <f t="shared" si="146"/>
        <v>157899.99999999994</v>
      </c>
      <c r="BG605" s="41">
        <f>(AY605=AY2636)*AX605</f>
        <v>0</v>
      </c>
      <c r="BH605" s="41">
        <f>(AY605=AY2638)*AX605</f>
        <v>0</v>
      </c>
      <c r="BI605" s="42">
        <v>348.1</v>
      </c>
      <c r="BJ605" s="42">
        <v>5.0599999999999996</v>
      </c>
      <c r="BK605" s="40">
        <f t="shared" si="147"/>
        <v>-161900</v>
      </c>
      <c r="BL605" s="41">
        <f>(BK605=BK2638)*AX605</f>
        <v>0</v>
      </c>
      <c r="BM605" s="62">
        <f>(BK605=BK2638)*AY605</f>
        <v>0</v>
      </c>
      <c r="BN605" s="62">
        <f t="shared" si="148"/>
        <v>0</v>
      </c>
      <c r="BO605" s="62">
        <f t="shared" si="149"/>
        <v>0</v>
      </c>
      <c r="BP605" s="41">
        <f>(BK605=BK2636)*AX605</f>
        <v>0</v>
      </c>
      <c r="BQ605" s="45">
        <f>(BK605=BK2636)*AY605</f>
        <v>0</v>
      </c>
      <c r="BR605" s="62">
        <f t="shared" si="150"/>
        <v>0</v>
      </c>
      <c r="BS605" s="62">
        <f t="shared" si="151"/>
        <v>0</v>
      </c>
      <c r="BT605" s="40">
        <f>(J19-BI605)*J10</f>
        <v>-2977900</v>
      </c>
      <c r="BU605" s="40">
        <f>(J21-BJ605)*J12</f>
        <v>2816000</v>
      </c>
      <c r="BV605" s="47"/>
      <c r="BW605" s="47"/>
      <c r="BX605" s="1"/>
      <c r="BY605" s="1"/>
      <c r="BZ605" s="1"/>
      <c r="CE605" s="4"/>
      <c r="CF605" s="5"/>
      <c r="CH605" s="1"/>
      <c r="CI605" s="1"/>
      <c r="CJ605" s="1"/>
      <c r="CK605" s="1"/>
      <c r="CL605" s="1"/>
      <c r="CM605" s="1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</row>
    <row r="606" spans="2:123" ht="21" customHeight="1" x14ac:dyDescent="0.25">
      <c r="B606" s="25">
        <f t="shared" si="140"/>
        <v>31607</v>
      </c>
      <c r="C606" s="26">
        <f t="shared" si="141"/>
        <v>68.600985221674875</v>
      </c>
      <c r="D606" s="27">
        <f t="shared" si="142"/>
        <v>348.15</v>
      </c>
      <c r="E606" s="27">
        <f t="shared" si="143"/>
        <v>5.0750000000000002</v>
      </c>
      <c r="F606" s="26">
        <f t="shared" si="144"/>
        <v>348150</v>
      </c>
      <c r="G606" s="26">
        <f t="shared" si="145"/>
        <v>507500</v>
      </c>
      <c r="H606" s="7"/>
      <c r="I606" s="3"/>
      <c r="J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41">
        <v>31607</v>
      </c>
      <c r="AY606" s="40">
        <f t="shared" si="152"/>
        <v>68.600985221674875</v>
      </c>
      <c r="AZ606" s="40">
        <f>BI606*K36</f>
        <v>348150</v>
      </c>
      <c r="BA606" s="40"/>
      <c r="BB606" s="40"/>
      <c r="BC606" s="40">
        <f>K41*BJ606</f>
        <v>507500</v>
      </c>
      <c r="BD606" s="40"/>
      <c r="BE606" s="40"/>
      <c r="BF606" s="40">
        <f t="shared" si="146"/>
        <v>159350</v>
      </c>
      <c r="BG606" s="41">
        <f>(AY606=AY2636)*AX606</f>
        <v>0</v>
      </c>
      <c r="BH606" s="41">
        <f>(AY606=AY2638)*AX606</f>
        <v>0</v>
      </c>
      <c r="BI606" s="42">
        <v>348.15</v>
      </c>
      <c r="BJ606" s="42">
        <v>5.0750000000000002</v>
      </c>
      <c r="BK606" s="40">
        <f t="shared" si="147"/>
        <v>-163350</v>
      </c>
      <c r="BL606" s="41">
        <f>(BK606=BK2638)*AX606</f>
        <v>0</v>
      </c>
      <c r="BM606" s="62">
        <f>(BK606=BK2638)*AY606</f>
        <v>0</v>
      </c>
      <c r="BN606" s="62">
        <f t="shared" si="148"/>
        <v>0</v>
      </c>
      <c r="BO606" s="62">
        <f t="shared" si="149"/>
        <v>0</v>
      </c>
      <c r="BP606" s="41">
        <f>(BK606=BK2636)*AX606</f>
        <v>0</v>
      </c>
      <c r="BQ606" s="45">
        <f>(BK606=BK2636)*AY606</f>
        <v>0</v>
      </c>
      <c r="BR606" s="62">
        <f t="shared" si="150"/>
        <v>0</v>
      </c>
      <c r="BS606" s="62">
        <f t="shared" si="151"/>
        <v>0</v>
      </c>
      <c r="BT606" s="40">
        <f>(J19-BI606)*J10</f>
        <v>-2977850</v>
      </c>
      <c r="BU606" s="40">
        <f>(J21-BJ606)*J12</f>
        <v>2814500</v>
      </c>
      <c r="BV606" s="47"/>
      <c r="BW606" s="47"/>
      <c r="BX606" s="1"/>
      <c r="BY606" s="1"/>
      <c r="BZ606" s="1"/>
      <c r="CE606" s="4"/>
      <c r="CF606" s="5"/>
      <c r="CH606" s="1"/>
      <c r="CI606" s="1"/>
      <c r="CJ606" s="1"/>
      <c r="CK606" s="1"/>
      <c r="CL606" s="1"/>
      <c r="CM606" s="1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</row>
    <row r="607" spans="2:123" ht="21" customHeight="1" x14ac:dyDescent="0.25">
      <c r="B607" s="25">
        <f t="shared" si="140"/>
        <v>31614</v>
      </c>
      <c r="C607" s="26">
        <f t="shared" si="141"/>
        <v>69.651394422310759</v>
      </c>
      <c r="D607" s="27">
        <f t="shared" si="142"/>
        <v>349.65</v>
      </c>
      <c r="E607" s="27">
        <f t="shared" si="143"/>
        <v>5.0199999999999996</v>
      </c>
      <c r="F607" s="26">
        <f t="shared" si="144"/>
        <v>349650</v>
      </c>
      <c r="G607" s="26">
        <f t="shared" si="145"/>
        <v>501999.99999999994</v>
      </c>
      <c r="H607" s="7"/>
      <c r="I607" s="3"/>
      <c r="J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41">
        <v>31614</v>
      </c>
      <c r="AY607" s="40">
        <f t="shared" si="152"/>
        <v>69.651394422310759</v>
      </c>
      <c r="AZ607" s="40">
        <f>BI607*K36</f>
        <v>349650</v>
      </c>
      <c r="BA607" s="40"/>
      <c r="BB607" s="40"/>
      <c r="BC607" s="40">
        <f>K41*BJ607</f>
        <v>501999.99999999994</v>
      </c>
      <c r="BD607" s="40"/>
      <c r="BE607" s="40"/>
      <c r="BF607" s="40">
        <f t="shared" si="146"/>
        <v>152349.99999999994</v>
      </c>
      <c r="BG607" s="41">
        <f>(AY607=AY2636)*AX607</f>
        <v>0</v>
      </c>
      <c r="BH607" s="41">
        <f>(AY607=AY2638)*AX607</f>
        <v>0</v>
      </c>
      <c r="BI607" s="42">
        <v>349.65</v>
      </c>
      <c r="BJ607" s="42">
        <v>5.0199999999999996</v>
      </c>
      <c r="BK607" s="40">
        <f t="shared" si="147"/>
        <v>-156350</v>
      </c>
      <c r="BL607" s="41">
        <f>(BK607=BK2638)*AX607</f>
        <v>0</v>
      </c>
      <c r="BM607" s="62">
        <f>(BK607=BK2638)*AY607</f>
        <v>0</v>
      </c>
      <c r="BN607" s="62">
        <f t="shared" si="148"/>
        <v>0</v>
      </c>
      <c r="BO607" s="62">
        <f t="shared" si="149"/>
        <v>0</v>
      </c>
      <c r="BP607" s="41">
        <f>(BK607=BK2636)*AX607</f>
        <v>0</v>
      </c>
      <c r="BQ607" s="45">
        <f>(BK607=BK2636)*AY607</f>
        <v>0</v>
      </c>
      <c r="BR607" s="62">
        <f t="shared" si="150"/>
        <v>0</v>
      </c>
      <c r="BS607" s="62">
        <f t="shared" si="151"/>
        <v>0</v>
      </c>
      <c r="BT607" s="40">
        <f>(J19-BI607)*J10</f>
        <v>-2976350</v>
      </c>
      <c r="BU607" s="40">
        <f>(J21-BJ607)*J12</f>
        <v>2820000</v>
      </c>
      <c r="BV607" s="47"/>
      <c r="BW607" s="47"/>
      <c r="BX607" s="1"/>
      <c r="BY607" s="1"/>
      <c r="BZ607" s="1"/>
      <c r="CE607" s="4"/>
      <c r="CF607" s="5"/>
      <c r="CH607" s="1"/>
      <c r="CI607" s="1"/>
      <c r="CJ607" s="1"/>
      <c r="CK607" s="1"/>
      <c r="CL607" s="1"/>
      <c r="CM607" s="1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</row>
    <row r="608" spans="2:123" ht="21" customHeight="1" x14ac:dyDescent="0.25">
      <c r="B608" s="25">
        <f t="shared" si="140"/>
        <v>31621</v>
      </c>
      <c r="C608" s="26">
        <f t="shared" si="141"/>
        <v>69.157088122605373</v>
      </c>
      <c r="D608" s="27">
        <f t="shared" si="142"/>
        <v>361</v>
      </c>
      <c r="E608" s="27">
        <f t="shared" si="143"/>
        <v>5.22</v>
      </c>
      <c r="F608" s="26">
        <f t="shared" si="144"/>
        <v>361000</v>
      </c>
      <c r="G608" s="26">
        <f t="shared" si="145"/>
        <v>522000</v>
      </c>
      <c r="H608" s="7"/>
      <c r="I608" s="3"/>
      <c r="J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41">
        <v>31621</v>
      </c>
      <c r="AY608" s="40">
        <f t="shared" si="152"/>
        <v>69.157088122605373</v>
      </c>
      <c r="AZ608" s="40">
        <f>BI608*K36</f>
        <v>361000</v>
      </c>
      <c r="BA608" s="40"/>
      <c r="BB608" s="40"/>
      <c r="BC608" s="40">
        <f>K41*BJ608</f>
        <v>522000</v>
      </c>
      <c r="BD608" s="40"/>
      <c r="BE608" s="40"/>
      <c r="BF608" s="40">
        <f t="shared" si="146"/>
        <v>161000</v>
      </c>
      <c r="BG608" s="41">
        <f>(AY608=AY2636)*AX608</f>
        <v>0</v>
      </c>
      <c r="BH608" s="41">
        <f>(AY608=AY2638)*AX608</f>
        <v>0</v>
      </c>
      <c r="BI608" s="42">
        <v>361</v>
      </c>
      <c r="BJ608" s="42">
        <v>5.22</v>
      </c>
      <c r="BK608" s="40">
        <f t="shared" si="147"/>
        <v>-165000</v>
      </c>
      <c r="BL608" s="41">
        <f>(BK608=BK2638)*AX608</f>
        <v>0</v>
      </c>
      <c r="BM608" s="62">
        <f>(BK608=BK2638)*AY608</f>
        <v>0</v>
      </c>
      <c r="BN608" s="62">
        <f t="shared" si="148"/>
        <v>0</v>
      </c>
      <c r="BO608" s="62">
        <f t="shared" si="149"/>
        <v>0</v>
      </c>
      <c r="BP608" s="41">
        <f>(BK608=BK2636)*AX608</f>
        <v>0</v>
      </c>
      <c r="BQ608" s="45">
        <f>(BK608=BK2636)*AY608</f>
        <v>0</v>
      </c>
      <c r="BR608" s="62">
        <f t="shared" si="150"/>
        <v>0</v>
      </c>
      <c r="BS608" s="62">
        <f t="shared" si="151"/>
        <v>0</v>
      </c>
      <c r="BT608" s="40">
        <f>(J19-BI608)*J10</f>
        <v>-2965000</v>
      </c>
      <c r="BU608" s="40">
        <f>(J21-BJ608)*J12</f>
        <v>2800000</v>
      </c>
      <c r="BV608" s="47"/>
      <c r="BW608" s="47"/>
      <c r="BX608" s="1"/>
      <c r="BY608" s="1"/>
      <c r="BZ608" s="1"/>
      <c r="CE608" s="4"/>
      <c r="CF608" s="5"/>
      <c r="CH608" s="1"/>
      <c r="CI608" s="1"/>
      <c r="CJ608" s="1"/>
      <c r="CK608" s="1"/>
      <c r="CL608" s="1"/>
      <c r="CM608" s="1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</row>
    <row r="609" spans="2:123" ht="21" customHeight="1" x14ac:dyDescent="0.25">
      <c r="B609" s="25">
        <f t="shared" si="140"/>
        <v>31628</v>
      </c>
      <c r="C609" s="26">
        <f t="shared" si="141"/>
        <v>70.047483380816715</v>
      </c>
      <c r="D609" s="27">
        <f t="shared" si="142"/>
        <v>368.8</v>
      </c>
      <c r="E609" s="27">
        <f t="shared" si="143"/>
        <v>5.2649999999999997</v>
      </c>
      <c r="F609" s="26">
        <f t="shared" si="144"/>
        <v>368800</v>
      </c>
      <c r="G609" s="26">
        <f t="shared" si="145"/>
        <v>526500</v>
      </c>
      <c r="H609" s="7"/>
      <c r="I609" s="3"/>
      <c r="J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41">
        <v>31628</v>
      </c>
      <c r="AY609" s="40">
        <f t="shared" si="152"/>
        <v>70.047483380816715</v>
      </c>
      <c r="AZ609" s="40">
        <f>BI609*K36</f>
        <v>368800</v>
      </c>
      <c r="BA609" s="40"/>
      <c r="BB609" s="40"/>
      <c r="BC609" s="40">
        <f>K41*BJ609</f>
        <v>526500</v>
      </c>
      <c r="BD609" s="40"/>
      <c r="BE609" s="40"/>
      <c r="BF609" s="40">
        <f t="shared" si="146"/>
        <v>157700</v>
      </c>
      <c r="BG609" s="41">
        <f>(AY609=AY2636)*AX609</f>
        <v>0</v>
      </c>
      <c r="BH609" s="41">
        <f>(AY609=AY2638)*AX609</f>
        <v>0</v>
      </c>
      <c r="BI609" s="42">
        <v>368.8</v>
      </c>
      <c r="BJ609" s="42">
        <v>5.2649999999999997</v>
      </c>
      <c r="BK609" s="40">
        <f t="shared" si="147"/>
        <v>-161700</v>
      </c>
      <c r="BL609" s="41">
        <f>(BK609=BK2638)*AX609</f>
        <v>0</v>
      </c>
      <c r="BM609" s="62">
        <f>(BK609=BK2638)*AY609</f>
        <v>0</v>
      </c>
      <c r="BN609" s="62">
        <f t="shared" si="148"/>
        <v>0</v>
      </c>
      <c r="BO609" s="62">
        <f t="shared" si="149"/>
        <v>0</v>
      </c>
      <c r="BP609" s="41">
        <f>(BK609=BK2636)*AX609</f>
        <v>0</v>
      </c>
      <c r="BQ609" s="45">
        <f>(BK609=BK2636)*AY609</f>
        <v>0</v>
      </c>
      <c r="BR609" s="62">
        <f t="shared" si="150"/>
        <v>0</v>
      </c>
      <c r="BS609" s="62">
        <f t="shared" si="151"/>
        <v>0</v>
      </c>
      <c r="BT609" s="40">
        <f>(J19-BI609)*J10</f>
        <v>-2957200</v>
      </c>
      <c r="BU609" s="40">
        <f>(J21-BJ609)*J12</f>
        <v>2795500</v>
      </c>
      <c r="BV609" s="47"/>
      <c r="BW609" s="47"/>
      <c r="BX609" s="1"/>
      <c r="BY609" s="1"/>
      <c r="BZ609" s="1"/>
      <c r="CE609" s="4"/>
      <c r="CF609" s="5"/>
      <c r="CH609" s="1"/>
      <c r="CI609" s="1"/>
      <c r="CJ609" s="1"/>
      <c r="CK609" s="1"/>
      <c r="CL609" s="1"/>
      <c r="CM609" s="1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</row>
    <row r="610" spans="2:123" ht="21" customHeight="1" x14ac:dyDescent="0.25">
      <c r="B610" s="25">
        <f t="shared" si="140"/>
        <v>31635</v>
      </c>
      <c r="C610" s="26">
        <f t="shared" si="141"/>
        <v>72.728989612842312</v>
      </c>
      <c r="D610" s="27">
        <f t="shared" si="142"/>
        <v>385.1</v>
      </c>
      <c r="E610" s="27">
        <f t="shared" si="143"/>
        <v>5.2949999999999999</v>
      </c>
      <c r="F610" s="26">
        <f t="shared" si="144"/>
        <v>385100</v>
      </c>
      <c r="G610" s="26">
        <f t="shared" si="145"/>
        <v>529500</v>
      </c>
      <c r="H610" s="7"/>
      <c r="I610" s="3"/>
      <c r="J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41">
        <v>31635</v>
      </c>
      <c r="AY610" s="40">
        <f t="shared" si="152"/>
        <v>72.728989612842312</v>
      </c>
      <c r="AZ610" s="40">
        <f>BI610*K36</f>
        <v>385100</v>
      </c>
      <c r="BA610" s="40"/>
      <c r="BB610" s="40"/>
      <c r="BC610" s="40">
        <f>K41*BJ610</f>
        <v>529500</v>
      </c>
      <c r="BD610" s="40"/>
      <c r="BE610" s="40"/>
      <c r="BF610" s="40">
        <f t="shared" si="146"/>
        <v>144400</v>
      </c>
      <c r="BG610" s="41"/>
      <c r="BH610" s="41"/>
      <c r="BI610" s="42">
        <v>385.1</v>
      </c>
      <c r="BJ610" s="42">
        <v>5.2949999999999999</v>
      </c>
      <c r="BK610" s="40">
        <f t="shared" si="147"/>
        <v>-148400.00000000047</v>
      </c>
      <c r="BL610" s="41">
        <f>(BK610=BK2638)*AX610</f>
        <v>0</v>
      </c>
      <c r="BM610" s="62">
        <f>(BK610=BK2638)*AY610</f>
        <v>0</v>
      </c>
      <c r="BN610" s="62">
        <f t="shared" si="148"/>
        <v>0</v>
      </c>
      <c r="BO610" s="62">
        <f t="shared" si="149"/>
        <v>0</v>
      </c>
      <c r="BP610" s="41">
        <f>(BK610=BK2636)*AX610</f>
        <v>0</v>
      </c>
      <c r="BQ610" s="45">
        <f>(BK610=BK2636)*AY610</f>
        <v>0</v>
      </c>
      <c r="BR610" s="62">
        <v>0</v>
      </c>
      <c r="BS610" s="62">
        <v>0</v>
      </c>
      <c r="BT610" s="40">
        <f>(J19-BI610)*J10</f>
        <v>-2940900</v>
      </c>
      <c r="BU610" s="40">
        <f>(J21-BJ610)*J12</f>
        <v>2792499.9999999995</v>
      </c>
      <c r="BV610" s="47"/>
      <c r="BW610" s="47"/>
      <c r="BX610" s="1"/>
      <c r="BY610" s="1"/>
      <c r="BZ610" s="1"/>
      <c r="CE610" s="4"/>
      <c r="CF610" s="5"/>
      <c r="CH610" s="1"/>
      <c r="CI610" s="1"/>
      <c r="CJ610" s="1"/>
      <c r="CK610" s="1"/>
      <c r="CL610" s="1"/>
      <c r="CM610" s="1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</row>
    <row r="611" spans="2:123" ht="21" customHeight="1" x14ac:dyDescent="0.25">
      <c r="B611" s="25">
        <f t="shared" si="140"/>
        <v>31642</v>
      </c>
      <c r="C611" s="26">
        <f t="shared" si="141"/>
        <v>74.637681159420296</v>
      </c>
      <c r="D611" s="27">
        <f t="shared" si="142"/>
        <v>386.25</v>
      </c>
      <c r="E611" s="27">
        <f t="shared" si="143"/>
        <v>5.1749999999999998</v>
      </c>
      <c r="F611" s="26">
        <f t="shared" si="144"/>
        <v>386250</v>
      </c>
      <c r="G611" s="26">
        <f t="shared" si="145"/>
        <v>517500</v>
      </c>
      <c r="H611" s="7"/>
      <c r="I611" s="3"/>
      <c r="J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41">
        <v>31642</v>
      </c>
      <c r="AY611" s="40">
        <f t="shared" si="152"/>
        <v>74.637681159420296</v>
      </c>
      <c r="AZ611" s="40">
        <f>BI611*K36</f>
        <v>386250</v>
      </c>
      <c r="BA611" s="40"/>
      <c r="BB611" s="40"/>
      <c r="BC611" s="40">
        <f>K41*BJ611</f>
        <v>517500</v>
      </c>
      <c r="BD611" s="40"/>
      <c r="BE611" s="40"/>
      <c r="BF611" s="40">
        <f t="shared" si="146"/>
        <v>131250</v>
      </c>
      <c r="BG611" s="41">
        <f>(AY611=AY2636)*AX611</f>
        <v>0</v>
      </c>
      <c r="BH611" s="41">
        <f>(AY611=AY2638)*AX611</f>
        <v>0</v>
      </c>
      <c r="BI611" s="42">
        <v>386.25</v>
      </c>
      <c r="BJ611" s="42">
        <v>5.1749999999999998</v>
      </c>
      <c r="BK611" s="40">
        <f t="shared" si="147"/>
        <v>-135250</v>
      </c>
      <c r="BL611" s="41">
        <f>(BK611=BK2638)*AX611</f>
        <v>0</v>
      </c>
      <c r="BM611" s="62">
        <f>(BK611=BK2638)*AY611</f>
        <v>0</v>
      </c>
      <c r="BN611" s="62">
        <f t="shared" si="148"/>
        <v>0</v>
      </c>
      <c r="BO611" s="62">
        <f t="shared" si="149"/>
        <v>0</v>
      </c>
      <c r="BP611" s="41">
        <f>(BK611=BK2636)*AX611</f>
        <v>0</v>
      </c>
      <c r="BQ611" s="45">
        <f>(BK611=BK2636)*AY611</f>
        <v>0</v>
      </c>
      <c r="BR611" s="62">
        <f t="shared" ref="BR611:BR642" si="153">(BQ611&gt;0)*BI611</f>
        <v>0</v>
      </c>
      <c r="BS611" s="62">
        <f t="shared" ref="BS611:BS642" si="154">(BQ611&gt;0)*BJ611</f>
        <v>0</v>
      </c>
      <c r="BT611" s="40">
        <f>(J19-BI611)*J10</f>
        <v>-2939750</v>
      </c>
      <c r="BU611" s="40">
        <f>(J21-BJ611)*J12</f>
        <v>2804500</v>
      </c>
      <c r="BV611" s="47"/>
      <c r="BW611" s="47"/>
      <c r="BX611" s="1"/>
      <c r="BY611" s="1"/>
      <c r="BZ611" s="1"/>
      <c r="CE611" s="4"/>
      <c r="CF611" s="5"/>
      <c r="CH611" s="1"/>
      <c r="CI611" s="1"/>
      <c r="CJ611" s="1"/>
      <c r="CK611" s="1"/>
      <c r="CL611" s="1"/>
      <c r="CM611" s="1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</row>
    <row r="612" spans="2:123" ht="21" customHeight="1" x14ac:dyDescent="0.25">
      <c r="B612" s="25">
        <f t="shared" si="140"/>
        <v>31649</v>
      </c>
      <c r="C612" s="26">
        <f t="shared" si="141"/>
        <v>74.675072744907851</v>
      </c>
      <c r="D612" s="27">
        <f t="shared" si="142"/>
        <v>384.95</v>
      </c>
      <c r="E612" s="27">
        <f t="shared" si="143"/>
        <v>5.1550000000000002</v>
      </c>
      <c r="F612" s="26">
        <f t="shared" si="144"/>
        <v>384950</v>
      </c>
      <c r="G612" s="26">
        <f t="shared" si="145"/>
        <v>515500</v>
      </c>
      <c r="H612" s="7"/>
      <c r="I612" s="3"/>
      <c r="J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41">
        <v>31649</v>
      </c>
      <c r="AY612" s="40">
        <f t="shared" si="152"/>
        <v>74.675072744907851</v>
      </c>
      <c r="AZ612" s="40">
        <f>BI612*K36</f>
        <v>384950</v>
      </c>
      <c r="BA612" s="40"/>
      <c r="BB612" s="40"/>
      <c r="BC612" s="40">
        <f>K41*BJ612</f>
        <v>515500</v>
      </c>
      <c r="BD612" s="40"/>
      <c r="BE612" s="40"/>
      <c r="BF612" s="40">
        <f t="shared" si="146"/>
        <v>130550</v>
      </c>
      <c r="BG612" s="41">
        <f>(AY612=AY2636)*AX612</f>
        <v>0</v>
      </c>
      <c r="BH612" s="41">
        <f>(AY612=AY2638)*AX612</f>
        <v>0</v>
      </c>
      <c r="BI612" s="42">
        <v>384.95</v>
      </c>
      <c r="BJ612" s="42">
        <v>5.1550000000000002</v>
      </c>
      <c r="BK612" s="40">
        <f t="shared" si="147"/>
        <v>-134550</v>
      </c>
      <c r="BL612" s="41">
        <f>(BK612=BK2638)*AX612</f>
        <v>0</v>
      </c>
      <c r="BM612" s="62">
        <f>(BK612=BK2638)*AY612</f>
        <v>0</v>
      </c>
      <c r="BN612" s="62">
        <f t="shared" si="148"/>
        <v>0</v>
      </c>
      <c r="BO612" s="62">
        <f t="shared" si="149"/>
        <v>0</v>
      </c>
      <c r="BP612" s="41">
        <f>(BK612=BK2636)*AX612</f>
        <v>0</v>
      </c>
      <c r="BQ612" s="45">
        <f>(BK612=BK2636)*AY612</f>
        <v>0</v>
      </c>
      <c r="BR612" s="62">
        <f t="shared" si="153"/>
        <v>0</v>
      </c>
      <c r="BS612" s="62">
        <f t="shared" si="154"/>
        <v>0</v>
      </c>
      <c r="BT612" s="40">
        <f>(J19-BI612)*J10</f>
        <v>-2941050</v>
      </c>
      <c r="BU612" s="40">
        <f>(J21-BJ612)*J12</f>
        <v>2806500</v>
      </c>
      <c r="BV612" s="47"/>
      <c r="BW612" s="47"/>
      <c r="BX612" s="1"/>
      <c r="BY612" s="1"/>
      <c r="BZ612" s="1"/>
      <c r="CE612" s="4"/>
      <c r="CF612" s="5"/>
      <c r="CH612" s="1"/>
      <c r="CI612" s="1"/>
      <c r="CJ612" s="1"/>
      <c r="CK612" s="1"/>
      <c r="CL612" s="1"/>
      <c r="CM612" s="1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</row>
    <row r="613" spans="2:123" ht="21" customHeight="1" x14ac:dyDescent="0.25">
      <c r="B613" s="25">
        <f t="shared" si="140"/>
        <v>31656</v>
      </c>
      <c r="C613" s="26">
        <f t="shared" si="141"/>
        <v>76.928702010968934</v>
      </c>
      <c r="D613" s="27">
        <f t="shared" si="142"/>
        <v>420.8</v>
      </c>
      <c r="E613" s="27">
        <f t="shared" si="143"/>
        <v>5.47</v>
      </c>
      <c r="F613" s="26">
        <f t="shared" si="144"/>
        <v>420800</v>
      </c>
      <c r="G613" s="26">
        <f t="shared" si="145"/>
        <v>547000</v>
      </c>
      <c r="H613" s="7"/>
      <c r="I613" s="3"/>
      <c r="J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41">
        <v>31656</v>
      </c>
      <c r="AY613" s="40">
        <f t="shared" si="152"/>
        <v>76.928702010968934</v>
      </c>
      <c r="AZ613" s="40">
        <f>BI613*K36</f>
        <v>420800</v>
      </c>
      <c r="BA613" s="40"/>
      <c r="BB613" s="40"/>
      <c r="BC613" s="40">
        <f>K41*BJ613</f>
        <v>547000</v>
      </c>
      <c r="BD613" s="40"/>
      <c r="BE613" s="40"/>
      <c r="BF613" s="40">
        <f t="shared" si="146"/>
        <v>126200</v>
      </c>
      <c r="BG613" s="41">
        <f>(AY613=AY2636)*AX613</f>
        <v>0</v>
      </c>
      <c r="BH613" s="41">
        <f>(AY613=AY2638)*AX613</f>
        <v>0</v>
      </c>
      <c r="BI613" s="42">
        <v>420.8</v>
      </c>
      <c r="BJ613" s="42">
        <v>5.47</v>
      </c>
      <c r="BK613" s="40">
        <f t="shared" si="147"/>
        <v>-130200</v>
      </c>
      <c r="BL613" s="41">
        <f>(BK613=BK2638)*AX613</f>
        <v>0</v>
      </c>
      <c r="BM613" s="62">
        <f>(BK613=BK2638)*AY613</f>
        <v>0</v>
      </c>
      <c r="BN613" s="62">
        <f t="shared" si="148"/>
        <v>0</v>
      </c>
      <c r="BO613" s="62">
        <f t="shared" si="149"/>
        <v>0</v>
      </c>
      <c r="BP613" s="41">
        <f>(BK613=BK2636)*AX613</f>
        <v>0</v>
      </c>
      <c r="BQ613" s="45">
        <f>(BK613=BK2636)*AY613</f>
        <v>0</v>
      </c>
      <c r="BR613" s="62">
        <f t="shared" si="153"/>
        <v>0</v>
      </c>
      <c r="BS613" s="62">
        <f t="shared" si="154"/>
        <v>0</v>
      </c>
      <c r="BT613" s="40">
        <f>(J19-BI613)*J10</f>
        <v>-2905200</v>
      </c>
      <c r="BU613" s="40">
        <f>(J21-BJ613)*J12</f>
        <v>2775000</v>
      </c>
      <c r="BV613" s="47"/>
      <c r="BW613" s="47"/>
      <c r="BX613" s="1"/>
      <c r="BY613" s="1"/>
      <c r="BZ613" s="1"/>
      <c r="CE613" s="4"/>
      <c r="CF613" s="5"/>
      <c r="CH613" s="1"/>
      <c r="CI613" s="1"/>
      <c r="CJ613" s="1"/>
      <c r="CK613" s="1"/>
      <c r="CL613" s="1"/>
      <c r="CM613" s="1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</row>
    <row r="614" spans="2:123" ht="21" customHeight="1" x14ac:dyDescent="0.25">
      <c r="B614" s="25">
        <f t="shared" si="140"/>
        <v>31663</v>
      </c>
      <c r="C614" s="26">
        <f t="shared" si="141"/>
        <v>72.873263888888886</v>
      </c>
      <c r="D614" s="27">
        <f t="shared" si="142"/>
        <v>419.75</v>
      </c>
      <c r="E614" s="27">
        <f t="shared" si="143"/>
        <v>5.76</v>
      </c>
      <c r="F614" s="26">
        <f t="shared" si="144"/>
        <v>419750</v>
      </c>
      <c r="G614" s="26">
        <f t="shared" si="145"/>
        <v>576000</v>
      </c>
      <c r="H614" s="7"/>
      <c r="I614" s="3"/>
      <c r="J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41">
        <v>31663</v>
      </c>
      <c r="AY614" s="40">
        <f t="shared" si="152"/>
        <v>72.873263888888886</v>
      </c>
      <c r="AZ614" s="40">
        <f>BI614*K36</f>
        <v>419750</v>
      </c>
      <c r="BA614" s="40"/>
      <c r="BB614" s="40"/>
      <c r="BC614" s="40">
        <f>K41*BJ614</f>
        <v>576000</v>
      </c>
      <c r="BD614" s="40"/>
      <c r="BE614" s="40"/>
      <c r="BF614" s="40">
        <f t="shared" si="146"/>
        <v>156250</v>
      </c>
      <c r="BG614" s="41">
        <f>(AY614=AY2636)*AX614</f>
        <v>0</v>
      </c>
      <c r="BH614" s="41">
        <f>(AY614=AY2638)*AX614</f>
        <v>0</v>
      </c>
      <c r="BI614" s="42">
        <v>419.75</v>
      </c>
      <c r="BJ614" s="42">
        <v>5.76</v>
      </c>
      <c r="BK614" s="40">
        <f t="shared" si="147"/>
        <v>-160250</v>
      </c>
      <c r="BL614" s="41">
        <f>(BK614=BK2638)*AX614</f>
        <v>0</v>
      </c>
      <c r="BM614" s="62">
        <f>(BK614=BK2638)*AY614</f>
        <v>0</v>
      </c>
      <c r="BN614" s="62">
        <f t="shared" si="148"/>
        <v>0</v>
      </c>
      <c r="BO614" s="62">
        <f t="shared" si="149"/>
        <v>0</v>
      </c>
      <c r="BP614" s="41">
        <f>(BK614=BK2636)*AX614</f>
        <v>0</v>
      </c>
      <c r="BQ614" s="45">
        <f>(BK614=BK2636)*AY614</f>
        <v>0</v>
      </c>
      <c r="BR614" s="62">
        <f t="shared" si="153"/>
        <v>0</v>
      </c>
      <c r="BS614" s="62">
        <f t="shared" si="154"/>
        <v>0</v>
      </c>
      <c r="BT614" s="40">
        <f>(J19-BI614)*J10</f>
        <v>-2906250</v>
      </c>
      <c r="BU614" s="40">
        <f>(J21-BJ614)*J12</f>
        <v>2746000</v>
      </c>
      <c r="BV614" s="47"/>
      <c r="BW614" s="47"/>
      <c r="BX614" s="1"/>
      <c r="BY614" s="1"/>
      <c r="BZ614" s="1"/>
      <c r="CE614" s="4"/>
      <c r="CF614" s="5"/>
      <c r="CH614" s="1"/>
      <c r="CI614" s="1"/>
      <c r="CJ614" s="1"/>
      <c r="CK614" s="1"/>
      <c r="CL614" s="1"/>
      <c r="CM614" s="1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</row>
    <row r="615" spans="2:123" ht="21" customHeight="1" x14ac:dyDescent="0.25">
      <c r="B615" s="25">
        <f t="shared" si="140"/>
        <v>31670</v>
      </c>
      <c r="C615" s="26">
        <f t="shared" si="141"/>
        <v>72.390572390572387</v>
      </c>
      <c r="D615" s="27">
        <f t="shared" si="142"/>
        <v>430</v>
      </c>
      <c r="E615" s="27">
        <f t="shared" si="143"/>
        <v>5.94</v>
      </c>
      <c r="F615" s="26">
        <f t="shared" si="144"/>
        <v>430000</v>
      </c>
      <c r="G615" s="26">
        <f t="shared" si="145"/>
        <v>594000</v>
      </c>
      <c r="H615" s="7"/>
      <c r="I615" s="3"/>
      <c r="J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41">
        <v>31670</v>
      </c>
      <c r="AY615" s="40">
        <f t="shared" si="152"/>
        <v>72.390572390572387</v>
      </c>
      <c r="AZ615" s="40">
        <f>BI615*K36</f>
        <v>430000</v>
      </c>
      <c r="BA615" s="40"/>
      <c r="BB615" s="40"/>
      <c r="BC615" s="40">
        <f>K41*BJ615</f>
        <v>594000</v>
      </c>
      <c r="BD615" s="40"/>
      <c r="BE615" s="40"/>
      <c r="BF615" s="40">
        <f t="shared" si="146"/>
        <v>164000</v>
      </c>
      <c r="BG615" s="41">
        <f>(AY615=AY2636)*AX615</f>
        <v>0</v>
      </c>
      <c r="BH615" s="41">
        <f>(AY615=AY2638)*AX615</f>
        <v>0</v>
      </c>
      <c r="BI615" s="42">
        <v>430</v>
      </c>
      <c r="BJ615" s="42">
        <v>5.94</v>
      </c>
      <c r="BK615" s="40">
        <f t="shared" si="147"/>
        <v>-168000.00000000047</v>
      </c>
      <c r="BL615" s="41">
        <f>(BK615=BK2638)*AX615</f>
        <v>0</v>
      </c>
      <c r="BM615" s="62">
        <f>(BK615=BK2638)*AY615</f>
        <v>0</v>
      </c>
      <c r="BN615" s="62">
        <f t="shared" si="148"/>
        <v>0</v>
      </c>
      <c r="BO615" s="62">
        <f t="shared" si="149"/>
        <v>0</v>
      </c>
      <c r="BP615" s="41">
        <f>(BK615=BK2636)*AX615</f>
        <v>0</v>
      </c>
      <c r="BQ615" s="45">
        <f>(BK615=BK2636)*AY615</f>
        <v>0</v>
      </c>
      <c r="BR615" s="62">
        <f t="shared" si="153"/>
        <v>0</v>
      </c>
      <c r="BS615" s="62">
        <f t="shared" si="154"/>
        <v>0</v>
      </c>
      <c r="BT615" s="40">
        <f>(J19-BI615)*J10</f>
        <v>-2896000</v>
      </c>
      <c r="BU615" s="40">
        <f>(J21-BJ615)*J12</f>
        <v>2727999.9999999995</v>
      </c>
      <c r="BV615" s="47"/>
      <c r="BW615" s="47"/>
      <c r="BX615" s="1"/>
      <c r="BY615" s="1"/>
      <c r="BZ615" s="1"/>
      <c r="CE615" s="4"/>
      <c r="CF615" s="5"/>
      <c r="CH615" s="1"/>
      <c r="CI615" s="1"/>
      <c r="CJ615" s="1"/>
      <c r="CK615" s="1"/>
      <c r="CL615" s="1"/>
      <c r="CM615" s="1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</row>
    <row r="616" spans="2:123" ht="21" customHeight="1" x14ac:dyDescent="0.25">
      <c r="B616" s="25">
        <f t="shared" si="140"/>
        <v>31677</v>
      </c>
      <c r="C616" s="26">
        <f t="shared" si="141"/>
        <v>76.434245366284202</v>
      </c>
      <c r="D616" s="27">
        <f t="shared" si="142"/>
        <v>433</v>
      </c>
      <c r="E616" s="27">
        <f t="shared" si="143"/>
        <v>5.665</v>
      </c>
      <c r="F616" s="26">
        <f t="shared" si="144"/>
        <v>433000</v>
      </c>
      <c r="G616" s="26">
        <f t="shared" si="145"/>
        <v>566500</v>
      </c>
      <c r="H616" s="7"/>
      <c r="I616" s="3"/>
      <c r="J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41">
        <v>31677</v>
      </c>
      <c r="AY616" s="40">
        <f t="shared" si="152"/>
        <v>76.434245366284202</v>
      </c>
      <c r="AZ616" s="40">
        <f>BI616*K36</f>
        <v>433000</v>
      </c>
      <c r="BA616" s="40"/>
      <c r="BB616" s="40"/>
      <c r="BC616" s="40">
        <f>K41*BJ616</f>
        <v>566500</v>
      </c>
      <c r="BD616" s="40"/>
      <c r="BE616" s="40"/>
      <c r="BF616" s="40">
        <f t="shared" si="146"/>
        <v>133500</v>
      </c>
      <c r="BG616" s="41">
        <f>(AY616=AY2636)*AX616</f>
        <v>0</v>
      </c>
      <c r="BH616" s="41">
        <f>(AY616=AY2638)*AX616</f>
        <v>0</v>
      </c>
      <c r="BI616" s="42">
        <v>433</v>
      </c>
      <c r="BJ616" s="42">
        <v>5.665</v>
      </c>
      <c r="BK616" s="40">
        <f t="shared" si="147"/>
        <v>-137500</v>
      </c>
      <c r="BL616" s="41">
        <f>(BK616=BK2638)*AX616</f>
        <v>0</v>
      </c>
      <c r="BM616" s="62">
        <f>(BK616=BK2638)*AY616</f>
        <v>0</v>
      </c>
      <c r="BN616" s="62">
        <f t="shared" si="148"/>
        <v>0</v>
      </c>
      <c r="BO616" s="62">
        <f t="shared" si="149"/>
        <v>0</v>
      </c>
      <c r="BP616" s="41">
        <f>(BK616=BK2636)*AX616</f>
        <v>0</v>
      </c>
      <c r="BQ616" s="45">
        <f>(BK616=BK2636)*AY616</f>
        <v>0</v>
      </c>
      <c r="BR616" s="62">
        <f t="shared" si="153"/>
        <v>0</v>
      </c>
      <c r="BS616" s="62">
        <f t="shared" si="154"/>
        <v>0</v>
      </c>
      <c r="BT616" s="40">
        <f>(J19-BI616)*J10</f>
        <v>-2893000</v>
      </c>
      <c r="BU616" s="40">
        <f>(J21-BJ616)*J12</f>
        <v>2755500</v>
      </c>
      <c r="BV616" s="47"/>
      <c r="BW616" s="47"/>
      <c r="BX616" s="1"/>
      <c r="BY616" s="1"/>
      <c r="BZ616" s="1"/>
      <c r="CE616" s="4"/>
      <c r="CF616" s="5"/>
      <c r="CH616" s="1"/>
      <c r="CI616" s="1"/>
      <c r="CJ616" s="1"/>
      <c r="CK616" s="1"/>
      <c r="CL616" s="1"/>
      <c r="CM616" s="1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</row>
    <row r="617" spans="2:123" ht="21" customHeight="1" x14ac:dyDescent="0.25">
      <c r="B617" s="25">
        <f t="shared" si="140"/>
        <v>31684</v>
      </c>
      <c r="C617" s="26">
        <f t="shared" si="141"/>
        <v>76.2904636920385</v>
      </c>
      <c r="D617" s="27">
        <f t="shared" si="142"/>
        <v>436</v>
      </c>
      <c r="E617" s="27">
        <f t="shared" si="143"/>
        <v>5.7149999999999999</v>
      </c>
      <c r="F617" s="26">
        <f t="shared" si="144"/>
        <v>436000</v>
      </c>
      <c r="G617" s="26">
        <f t="shared" si="145"/>
        <v>571500</v>
      </c>
      <c r="H617" s="7"/>
      <c r="I617" s="3"/>
      <c r="J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41">
        <v>31684</v>
      </c>
      <c r="AY617" s="40">
        <f t="shared" si="152"/>
        <v>76.2904636920385</v>
      </c>
      <c r="AZ617" s="40">
        <f>BI617*K36</f>
        <v>436000</v>
      </c>
      <c r="BA617" s="40"/>
      <c r="BB617" s="40"/>
      <c r="BC617" s="40">
        <f>K41*BJ617</f>
        <v>571500</v>
      </c>
      <c r="BD617" s="40"/>
      <c r="BE617" s="40"/>
      <c r="BF617" s="40">
        <f t="shared" si="146"/>
        <v>135500</v>
      </c>
      <c r="BG617" s="41">
        <f>(AY617=AY2636)*AX617</f>
        <v>0</v>
      </c>
      <c r="BH617" s="41">
        <f>(AY617=AY2638)*AX617</f>
        <v>0</v>
      </c>
      <c r="BI617" s="42">
        <v>436</v>
      </c>
      <c r="BJ617" s="42">
        <v>5.7149999999999999</v>
      </c>
      <c r="BK617" s="40">
        <f t="shared" si="147"/>
        <v>-139500</v>
      </c>
      <c r="BL617" s="41">
        <f>(BK617=BK2638)*AX617</f>
        <v>0</v>
      </c>
      <c r="BM617" s="62">
        <f>(BK617=BK2638)*AY617</f>
        <v>0</v>
      </c>
      <c r="BN617" s="62">
        <f t="shared" si="148"/>
        <v>0</v>
      </c>
      <c r="BO617" s="62">
        <f t="shared" si="149"/>
        <v>0</v>
      </c>
      <c r="BP617" s="41">
        <f>(BK617=BK2636)*AX617</f>
        <v>0</v>
      </c>
      <c r="BQ617" s="45">
        <f>(BK617=BK2636)*AY617</f>
        <v>0</v>
      </c>
      <c r="BR617" s="62">
        <f t="shared" si="153"/>
        <v>0</v>
      </c>
      <c r="BS617" s="62">
        <f t="shared" si="154"/>
        <v>0</v>
      </c>
      <c r="BT617" s="40">
        <f>(J19-BI617)*J10</f>
        <v>-2890000</v>
      </c>
      <c r="BU617" s="40">
        <f>(J21-BJ617)*J12</f>
        <v>2750500</v>
      </c>
      <c r="BV617" s="47"/>
      <c r="BW617" s="47"/>
      <c r="BX617" s="1"/>
      <c r="BY617" s="1"/>
      <c r="BZ617" s="1"/>
      <c r="CE617" s="4"/>
      <c r="CF617" s="5"/>
      <c r="CH617" s="1"/>
      <c r="CI617" s="1"/>
      <c r="CJ617" s="1"/>
      <c r="CK617" s="1"/>
      <c r="CL617" s="1"/>
      <c r="CM617" s="1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</row>
    <row r="618" spans="2:123" ht="21" customHeight="1" x14ac:dyDescent="0.25">
      <c r="B618" s="25">
        <f t="shared" si="140"/>
        <v>31691</v>
      </c>
      <c r="C618" s="26">
        <f t="shared" si="141"/>
        <v>76.037069726390115</v>
      </c>
      <c r="D618" s="27">
        <f t="shared" si="142"/>
        <v>430.75</v>
      </c>
      <c r="E618" s="27">
        <f t="shared" si="143"/>
        <v>5.665</v>
      </c>
      <c r="F618" s="26">
        <f t="shared" si="144"/>
        <v>430750</v>
      </c>
      <c r="G618" s="26">
        <f t="shared" si="145"/>
        <v>566500</v>
      </c>
      <c r="H618" s="7"/>
      <c r="I618" s="3"/>
      <c r="J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41">
        <v>31691</v>
      </c>
      <c r="AY618" s="40">
        <f t="shared" si="152"/>
        <v>76.037069726390115</v>
      </c>
      <c r="AZ618" s="40">
        <f>BI618*K36</f>
        <v>430750</v>
      </c>
      <c r="BA618" s="40"/>
      <c r="BB618" s="40"/>
      <c r="BC618" s="40">
        <f>K41*BJ618</f>
        <v>566500</v>
      </c>
      <c r="BD618" s="40"/>
      <c r="BE618" s="40"/>
      <c r="BF618" s="40">
        <f t="shared" si="146"/>
        <v>135750</v>
      </c>
      <c r="BG618" s="41">
        <f>(AY618=AY2636)*AX618</f>
        <v>0</v>
      </c>
      <c r="BH618" s="41">
        <f>(AY618=AY2638)*AX618</f>
        <v>0</v>
      </c>
      <c r="BI618" s="42">
        <v>430.75</v>
      </c>
      <c r="BJ618" s="42">
        <v>5.665</v>
      </c>
      <c r="BK618" s="40">
        <f t="shared" si="147"/>
        <v>-139750</v>
      </c>
      <c r="BL618" s="41">
        <f>(BK618=BK2638)*AX618</f>
        <v>0</v>
      </c>
      <c r="BM618" s="62">
        <f>(BK618=BK2638)*AY618</f>
        <v>0</v>
      </c>
      <c r="BN618" s="62">
        <f t="shared" si="148"/>
        <v>0</v>
      </c>
      <c r="BO618" s="62">
        <f t="shared" si="149"/>
        <v>0</v>
      </c>
      <c r="BP618" s="41">
        <f>(BK618=BK2636)*AX618</f>
        <v>0</v>
      </c>
      <c r="BQ618" s="45">
        <f>(BK618=BK2636)*AY618</f>
        <v>0</v>
      </c>
      <c r="BR618" s="62">
        <f t="shared" si="153"/>
        <v>0</v>
      </c>
      <c r="BS618" s="62">
        <f t="shared" si="154"/>
        <v>0</v>
      </c>
      <c r="BT618" s="40">
        <f>(J19-BI618)*J10</f>
        <v>-2895250</v>
      </c>
      <c r="BU618" s="40">
        <f>(J21-BJ618)*J12</f>
        <v>2755500</v>
      </c>
      <c r="BV618" s="47"/>
      <c r="BW618" s="47"/>
      <c r="BX618" s="1"/>
      <c r="BY618" s="1"/>
      <c r="BZ618" s="1"/>
      <c r="CE618" s="4"/>
      <c r="CF618" s="5"/>
      <c r="CH618" s="1"/>
      <c r="CI618" s="1"/>
      <c r="CJ618" s="1"/>
      <c r="CK618" s="1"/>
      <c r="CL618" s="1"/>
      <c r="CM618" s="1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</row>
    <row r="619" spans="2:123" ht="21" customHeight="1" x14ac:dyDescent="0.25">
      <c r="B619" s="25">
        <f t="shared" si="140"/>
        <v>31698</v>
      </c>
      <c r="C619" s="26">
        <f t="shared" si="141"/>
        <v>75.608656447249771</v>
      </c>
      <c r="D619" s="27">
        <f t="shared" si="142"/>
        <v>419.25</v>
      </c>
      <c r="E619" s="27">
        <f t="shared" si="143"/>
        <v>5.5449999999999999</v>
      </c>
      <c r="F619" s="26">
        <f t="shared" si="144"/>
        <v>419250</v>
      </c>
      <c r="G619" s="26">
        <f t="shared" si="145"/>
        <v>554500</v>
      </c>
      <c r="H619" s="7"/>
      <c r="I619" s="3"/>
      <c r="J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41">
        <v>31698</v>
      </c>
      <c r="AY619" s="40">
        <f t="shared" si="152"/>
        <v>75.608656447249771</v>
      </c>
      <c r="AZ619" s="40">
        <f>BI619*K36</f>
        <v>419250</v>
      </c>
      <c r="BA619" s="40"/>
      <c r="BB619" s="40"/>
      <c r="BC619" s="40">
        <f>K41*BJ619</f>
        <v>554500</v>
      </c>
      <c r="BD619" s="40"/>
      <c r="BE619" s="40"/>
      <c r="BF619" s="40">
        <f t="shared" si="146"/>
        <v>135250</v>
      </c>
      <c r="BG619" s="41">
        <f>(AY619=AY2636)*AX619</f>
        <v>0</v>
      </c>
      <c r="BH619" s="41">
        <f>(AY619=AY2638)*AX619</f>
        <v>0</v>
      </c>
      <c r="BI619" s="42">
        <v>419.25</v>
      </c>
      <c r="BJ619" s="42">
        <v>5.5449999999999999</v>
      </c>
      <c r="BK619" s="40">
        <f t="shared" si="147"/>
        <v>-139250.00000000047</v>
      </c>
      <c r="BL619" s="41">
        <f>(BK619=BK2638)*AX619</f>
        <v>0</v>
      </c>
      <c r="BM619" s="62">
        <f>(BK619=BK2638)*AY619</f>
        <v>0</v>
      </c>
      <c r="BN619" s="62">
        <f t="shared" si="148"/>
        <v>0</v>
      </c>
      <c r="BO619" s="62">
        <f t="shared" si="149"/>
        <v>0</v>
      </c>
      <c r="BP619" s="41">
        <f>(BK619=BK2636)*AX619</f>
        <v>0</v>
      </c>
      <c r="BQ619" s="45">
        <f>(BK619=BK2636)*AY619</f>
        <v>0</v>
      </c>
      <c r="BR619" s="62">
        <f t="shared" si="153"/>
        <v>0</v>
      </c>
      <c r="BS619" s="62">
        <f t="shared" si="154"/>
        <v>0</v>
      </c>
      <c r="BT619" s="40">
        <f>(J19-BI619)*J10</f>
        <v>-2906750</v>
      </c>
      <c r="BU619" s="40">
        <f>(J21-BJ619)*J12</f>
        <v>2767499.9999999995</v>
      </c>
      <c r="BV619" s="47"/>
      <c r="BW619" s="47"/>
      <c r="BX619" s="1"/>
      <c r="BY619" s="1"/>
      <c r="BZ619" s="1"/>
      <c r="CE619" s="4"/>
      <c r="CF619" s="5"/>
      <c r="CH619" s="1"/>
      <c r="CI619" s="1"/>
      <c r="CJ619" s="1"/>
      <c r="CK619" s="1"/>
      <c r="CL619" s="1"/>
      <c r="CM619" s="1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</row>
    <row r="620" spans="2:123" ht="21" customHeight="1" x14ac:dyDescent="0.25">
      <c r="B620" s="25">
        <f t="shared" si="140"/>
        <v>31705</v>
      </c>
      <c r="C620" s="26">
        <f t="shared" si="141"/>
        <v>72.315140845070431</v>
      </c>
      <c r="D620" s="27">
        <f t="shared" si="142"/>
        <v>410.75</v>
      </c>
      <c r="E620" s="27">
        <f t="shared" si="143"/>
        <v>5.68</v>
      </c>
      <c r="F620" s="26">
        <f t="shared" si="144"/>
        <v>410750</v>
      </c>
      <c r="G620" s="26">
        <f t="shared" si="145"/>
        <v>568000</v>
      </c>
      <c r="H620" s="7"/>
      <c r="I620" s="3"/>
      <c r="J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41">
        <v>31705</v>
      </c>
      <c r="AY620" s="40">
        <f t="shared" si="152"/>
        <v>72.315140845070431</v>
      </c>
      <c r="AZ620" s="40">
        <f>BI620*K36</f>
        <v>410750</v>
      </c>
      <c r="BA620" s="40"/>
      <c r="BB620" s="40"/>
      <c r="BC620" s="40">
        <f>K41*BJ620</f>
        <v>568000</v>
      </c>
      <c r="BD620" s="40"/>
      <c r="BE620" s="40"/>
      <c r="BF620" s="40">
        <f t="shared" si="146"/>
        <v>157250</v>
      </c>
      <c r="BG620" s="41">
        <f>(AY620=AY2636)*AX620</f>
        <v>0</v>
      </c>
      <c r="BH620" s="41">
        <f>(AY620=AY2638)*AX620</f>
        <v>0</v>
      </c>
      <c r="BI620" s="42">
        <v>410.75</v>
      </c>
      <c r="BJ620" s="42">
        <v>5.68</v>
      </c>
      <c r="BK620" s="40">
        <f t="shared" si="147"/>
        <v>-161250</v>
      </c>
      <c r="BL620" s="41">
        <f>(BK620=BK2638)*AX620</f>
        <v>0</v>
      </c>
      <c r="BM620" s="62">
        <f>(BK620=BK2638)*AY620</f>
        <v>0</v>
      </c>
      <c r="BN620" s="62">
        <f t="shared" si="148"/>
        <v>0</v>
      </c>
      <c r="BO620" s="62">
        <f t="shared" si="149"/>
        <v>0</v>
      </c>
      <c r="BP620" s="41">
        <f>(BK620=BK2636)*AX620</f>
        <v>0</v>
      </c>
      <c r="BQ620" s="45">
        <f>(BK620=BK2636)*AY620</f>
        <v>0</v>
      </c>
      <c r="BR620" s="62">
        <f t="shared" si="153"/>
        <v>0</v>
      </c>
      <c r="BS620" s="62">
        <f t="shared" si="154"/>
        <v>0</v>
      </c>
      <c r="BT620" s="40">
        <f>(J19-BI620)*J10</f>
        <v>-2915250</v>
      </c>
      <c r="BU620" s="40">
        <f>(J21-BJ620)*J12</f>
        <v>2754000</v>
      </c>
      <c r="BV620" s="47"/>
      <c r="BW620" s="47"/>
      <c r="BX620" s="1"/>
      <c r="BY620" s="1"/>
      <c r="BZ620" s="1"/>
      <c r="CE620" s="4"/>
      <c r="CF620" s="5"/>
      <c r="CH620" s="1"/>
      <c r="CI620" s="1"/>
      <c r="CJ620" s="1"/>
      <c r="CK620" s="1"/>
      <c r="CL620" s="1"/>
      <c r="CM620" s="1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</row>
    <row r="621" spans="2:123" ht="21" customHeight="1" x14ac:dyDescent="0.25">
      <c r="B621" s="25">
        <f t="shared" si="140"/>
        <v>31712</v>
      </c>
      <c r="C621" s="26">
        <f t="shared" si="141"/>
        <v>71.036315323294957</v>
      </c>
      <c r="D621" s="27">
        <f t="shared" si="142"/>
        <v>401</v>
      </c>
      <c r="E621" s="27">
        <f t="shared" si="143"/>
        <v>5.6449999999999996</v>
      </c>
      <c r="F621" s="26">
        <f t="shared" si="144"/>
        <v>401000</v>
      </c>
      <c r="G621" s="26">
        <f t="shared" si="145"/>
        <v>564500</v>
      </c>
      <c r="H621" s="7"/>
      <c r="I621" s="3"/>
      <c r="J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41">
        <v>31712</v>
      </c>
      <c r="AY621" s="40">
        <f t="shared" si="152"/>
        <v>71.036315323294957</v>
      </c>
      <c r="AZ621" s="40">
        <f>BI621*K36</f>
        <v>401000</v>
      </c>
      <c r="BA621" s="40"/>
      <c r="BB621" s="40"/>
      <c r="BC621" s="40">
        <f>K41*BJ621</f>
        <v>564500</v>
      </c>
      <c r="BD621" s="40"/>
      <c r="BE621" s="40"/>
      <c r="BF621" s="40">
        <f t="shared" si="146"/>
        <v>163500</v>
      </c>
      <c r="BG621" s="41">
        <f>(AY621=AY2636)*AX621</f>
        <v>0</v>
      </c>
      <c r="BH621" s="41">
        <f>(AY621=AY2638)*AX621</f>
        <v>0</v>
      </c>
      <c r="BI621" s="42">
        <v>401</v>
      </c>
      <c r="BJ621" s="42">
        <v>5.6449999999999996</v>
      </c>
      <c r="BK621" s="40">
        <f t="shared" si="147"/>
        <v>-167500</v>
      </c>
      <c r="BL621" s="41">
        <f>(BK621=BK2638)*AX621</f>
        <v>0</v>
      </c>
      <c r="BM621" s="62">
        <f>(BK621=BK2638)*AY621</f>
        <v>0</v>
      </c>
      <c r="BN621" s="62">
        <f t="shared" si="148"/>
        <v>0</v>
      </c>
      <c r="BO621" s="62">
        <f t="shared" si="149"/>
        <v>0</v>
      </c>
      <c r="BP621" s="41">
        <f>(BK621=BK2636)*AX621</f>
        <v>0</v>
      </c>
      <c r="BQ621" s="45">
        <f>(BK621=BK2636)*AY621</f>
        <v>0</v>
      </c>
      <c r="BR621" s="62">
        <f t="shared" si="153"/>
        <v>0</v>
      </c>
      <c r="BS621" s="62">
        <f t="shared" si="154"/>
        <v>0</v>
      </c>
      <c r="BT621" s="40">
        <f>(J19-BI621)*J10</f>
        <v>-2925000</v>
      </c>
      <c r="BU621" s="40">
        <f>(J21-BJ621)*J12</f>
        <v>2757500</v>
      </c>
      <c r="BV621" s="47"/>
      <c r="BW621" s="47"/>
      <c r="BX621" s="1"/>
      <c r="BY621" s="1"/>
      <c r="BZ621" s="1"/>
      <c r="CE621" s="4"/>
      <c r="CF621" s="5"/>
      <c r="CH621" s="1"/>
      <c r="CI621" s="1"/>
      <c r="CJ621" s="1"/>
      <c r="CK621" s="1"/>
      <c r="CL621" s="1"/>
      <c r="CM621" s="1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</row>
    <row r="622" spans="2:123" ht="21" customHeight="1" x14ac:dyDescent="0.25">
      <c r="B622" s="25">
        <f t="shared" si="140"/>
        <v>31719</v>
      </c>
      <c r="C622" s="26">
        <f t="shared" si="141"/>
        <v>70.929626411815818</v>
      </c>
      <c r="D622" s="27">
        <f t="shared" si="142"/>
        <v>408.2</v>
      </c>
      <c r="E622" s="27">
        <f t="shared" si="143"/>
        <v>5.7549999999999999</v>
      </c>
      <c r="F622" s="26">
        <f t="shared" si="144"/>
        <v>408200</v>
      </c>
      <c r="G622" s="26">
        <f t="shared" si="145"/>
        <v>575500</v>
      </c>
      <c r="H622" s="7"/>
      <c r="I622" s="3"/>
      <c r="J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41">
        <v>31719</v>
      </c>
      <c r="AY622" s="40">
        <f t="shared" si="152"/>
        <v>70.929626411815818</v>
      </c>
      <c r="AZ622" s="40">
        <f>BI622*K36</f>
        <v>408200</v>
      </c>
      <c r="BA622" s="40"/>
      <c r="BB622" s="40"/>
      <c r="BC622" s="40">
        <f>K41*BJ622</f>
        <v>575500</v>
      </c>
      <c r="BD622" s="40"/>
      <c r="BE622" s="40"/>
      <c r="BF622" s="40">
        <f t="shared" si="146"/>
        <v>167300</v>
      </c>
      <c r="BG622" s="41">
        <f>(AY622=AY2636)*AX622</f>
        <v>0</v>
      </c>
      <c r="BH622" s="41">
        <f>(AY622=AY2638)*AX622</f>
        <v>0</v>
      </c>
      <c r="BI622" s="42">
        <v>408.2</v>
      </c>
      <c r="BJ622" s="42">
        <v>5.7549999999999999</v>
      </c>
      <c r="BK622" s="40">
        <f t="shared" si="147"/>
        <v>-171300</v>
      </c>
      <c r="BL622" s="41">
        <f>(BK622=BK2638)*AX622</f>
        <v>0</v>
      </c>
      <c r="BM622" s="62">
        <f>(BK622=BK2638)*AY622</f>
        <v>0</v>
      </c>
      <c r="BN622" s="62">
        <f t="shared" si="148"/>
        <v>0</v>
      </c>
      <c r="BO622" s="62">
        <f t="shared" si="149"/>
        <v>0</v>
      </c>
      <c r="BP622" s="41">
        <f>(BK622=BK2636)*AX622</f>
        <v>0</v>
      </c>
      <c r="BQ622" s="45">
        <f>(BK622=BK2636)*AY622</f>
        <v>0</v>
      </c>
      <c r="BR622" s="62">
        <f t="shared" si="153"/>
        <v>0</v>
      </c>
      <c r="BS622" s="62">
        <f t="shared" si="154"/>
        <v>0</v>
      </c>
      <c r="BT622" s="40">
        <f>(J19-BI622)*J10</f>
        <v>-2917800</v>
      </c>
      <c r="BU622" s="40">
        <f>(J21-BJ622)*J12</f>
        <v>2746500</v>
      </c>
      <c r="BV622" s="47"/>
      <c r="BW622" s="47"/>
      <c r="BX622" s="1"/>
      <c r="BY622" s="1"/>
      <c r="BZ622" s="1"/>
      <c r="CE622" s="4"/>
      <c r="CF622" s="5"/>
      <c r="CH622" s="1"/>
      <c r="CI622" s="1"/>
      <c r="CJ622" s="1"/>
      <c r="CK622" s="1"/>
      <c r="CL622" s="1"/>
      <c r="CM622" s="1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</row>
    <row r="623" spans="2:123" ht="21" customHeight="1" x14ac:dyDescent="0.25">
      <c r="B623" s="25">
        <f t="shared" si="140"/>
        <v>31726</v>
      </c>
      <c r="C623" s="26">
        <f t="shared" si="141"/>
        <v>70.448662640207075</v>
      </c>
      <c r="D623" s="27">
        <f t="shared" si="142"/>
        <v>408.25</v>
      </c>
      <c r="E623" s="27">
        <f t="shared" si="143"/>
        <v>5.7949999999999999</v>
      </c>
      <c r="F623" s="26">
        <f t="shared" si="144"/>
        <v>408250</v>
      </c>
      <c r="G623" s="26">
        <f t="shared" si="145"/>
        <v>579500</v>
      </c>
      <c r="H623" s="7"/>
      <c r="I623" s="3"/>
      <c r="J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41">
        <v>31726</v>
      </c>
      <c r="AY623" s="40">
        <f t="shared" si="152"/>
        <v>70.448662640207075</v>
      </c>
      <c r="AZ623" s="40">
        <f>BI623*K36</f>
        <v>408250</v>
      </c>
      <c r="BA623" s="40"/>
      <c r="BB623" s="40"/>
      <c r="BC623" s="40">
        <f>K41*BJ623</f>
        <v>579500</v>
      </c>
      <c r="BD623" s="40"/>
      <c r="BE623" s="40"/>
      <c r="BF623" s="40">
        <f t="shared" si="146"/>
        <v>171250</v>
      </c>
      <c r="BG623" s="41">
        <f>(AY623=AY2636)*AX623</f>
        <v>0</v>
      </c>
      <c r="BH623" s="41">
        <f>(AY623=AY2638)*AX623</f>
        <v>0</v>
      </c>
      <c r="BI623" s="42">
        <v>408.25</v>
      </c>
      <c r="BJ623" s="42">
        <v>5.7949999999999999</v>
      </c>
      <c r="BK623" s="40">
        <f t="shared" si="147"/>
        <v>-175250.00000000047</v>
      </c>
      <c r="BL623" s="41">
        <f>(BK623=BK2638)*AX623</f>
        <v>0</v>
      </c>
      <c r="BM623" s="62">
        <f>(BK623=BK2638)*AY623</f>
        <v>0</v>
      </c>
      <c r="BN623" s="62">
        <f t="shared" si="148"/>
        <v>0</v>
      </c>
      <c r="BO623" s="62">
        <f t="shared" si="149"/>
        <v>0</v>
      </c>
      <c r="BP623" s="41">
        <f>(BK623=BK2636)*AX623</f>
        <v>0</v>
      </c>
      <c r="BQ623" s="45">
        <f>(BK623=BK2636)*AY623</f>
        <v>0</v>
      </c>
      <c r="BR623" s="62">
        <f t="shared" si="153"/>
        <v>0</v>
      </c>
      <c r="BS623" s="62">
        <f t="shared" si="154"/>
        <v>0</v>
      </c>
      <c r="BT623" s="40">
        <f>(J19-BI623)*J10</f>
        <v>-2917750</v>
      </c>
      <c r="BU623" s="40">
        <f>(J21-BJ623)*J12</f>
        <v>2742499.9999999995</v>
      </c>
      <c r="BV623" s="47"/>
      <c r="BW623" s="47"/>
      <c r="BX623" s="1"/>
      <c r="BY623" s="1"/>
      <c r="BZ623" s="1"/>
      <c r="CE623" s="4"/>
      <c r="CF623" s="5"/>
      <c r="CH623" s="1"/>
      <c r="CI623" s="1"/>
      <c r="CJ623" s="1"/>
      <c r="CK623" s="1"/>
      <c r="CL623" s="1"/>
      <c r="CM623" s="1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</row>
    <row r="624" spans="2:123" ht="21" customHeight="1" x14ac:dyDescent="0.25">
      <c r="B624" s="25">
        <f t="shared" si="140"/>
        <v>31733</v>
      </c>
      <c r="C624" s="26">
        <f t="shared" si="141"/>
        <v>72.56074766355141</v>
      </c>
      <c r="D624" s="27">
        <f t="shared" si="142"/>
        <v>388.2</v>
      </c>
      <c r="E624" s="27">
        <f t="shared" si="143"/>
        <v>5.35</v>
      </c>
      <c r="F624" s="26">
        <f t="shared" si="144"/>
        <v>388200</v>
      </c>
      <c r="G624" s="26">
        <f t="shared" si="145"/>
        <v>535000</v>
      </c>
      <c r="H624" s="7"/>
      <c r="I624" s="3"/>
      <c r="J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41">
        <v>31733</v>
      </c>
      <c r="AY624" s="40">
        <f t="shared" si="152"/>
        <v>72.56074766355141</v>
      </c>
      <c r="AZ624" s="40">
        <f>BI624*K36</f>
        <v>388200</v>
      </c>
      <c r="BA624" s="40"/>
      <c r="BB624" s="40"/>
      <c r="BC624" s="40">
        <f>K41*BJ624</f>
        <v>535000</v>
      </c>
      <c r="BD624" s="40"/>
      <c r="BE624" s="40"/>
      <c r="BF624" s="40">
        <f t="shared" si="146"/>
        <v>146800</v>
      </c>
      <c r="BG624" s="41">
        <f>(AY624=AY2636)*AX624</f>
        <v>0</v>
      </c>
      <c r="BH624" s="41">
        <f>(AY624=AY2638)*AX624</f>
        <v>0</v>
      </c>
      <c r="BI624" s="42">
        <v>388.2</v>
      </c>
      <c r="BJ624" s="42">
        <v>5.35</v>
      </c>
      <c r="BK624" s="40">
        <f t="shared" si="147"/>
        <v>-150800.00000000047</v>
      </c>
      <c r="BL624" s="41">
        <f>(BK624=BK2638)*AX624</f>
        <v>0</v>
      </c>
      <c r="BM624" s="62">
        <f>(BK624=BK2638)*AY624</f>
        <v>0</v>
      </c>
      <c r="BN624" s="62">
        <f t="shared" si="148"/>
        <v>0</v>
      </c>
      <c r="BO624" s="62">
        <f t="shared" si="149"/>
        <v>0</v>
      </c>
      <c r="BP624" s="41">
        <f>(BK624=BK2636)*AX624</f>
        <v>0</v>
      </c>
      <c r="BQ624" s="45">
        <f>(BK624=BK2636)*AY624</f>
        <v>0</v>
      </c>
      <c r="BR624" s="62">
        <f t="shared" si="153"/>
        <v>0</v>
      </c>
      <c r="BS624" s="62">
        <f t="shared" si="154"/>
        <v>0</v>
      </c>
      <c r="BT624" s="40">
        <f>(J19-BI624)*J10</f>
        <v>-2937800</v>
      </c>
      <c r="BU624" s="40">
        <f>(J21-BJ624)*J12</f>
        <v>2786999.9999999995</v>
      </c>
      <c r="BV624" s="47"/>
      <c r="BW624" s="47"/>
      <c r="BX624" s="1"/>
      <c r="BY624" s="1"/>
      <c r="BZ624" s="1"/>
      <c r="CE624" s="4"/>
      <c r="CF624" s="5"/>
      <c r="CH624" s="1"/>
      <c r="CI624" s="1"/>
      <c r="CJ624" s="1"/>
      <c r="CK624" s="1"/>
      <c r="CL624" s="1"/>
      <c r="CM624" s="1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</row>
    <row r="625" spans="2:123" ht="21" customHeight="1" x14ac:dyDescent="0.25">
      <c r="B625" s="25">
        <f t="shared" si="140"/>
        <v>31740</v>
      </c>
      <c r="C625" s="26">
        <f t="shared" si="141"/>
        <v>73.206106870229007</v>
      </c>
      <c r="D625" s="27">
        <f t="shared" si="142"/>
        <v>383.6</v>
      </c>
      <c r="E625" s="27">
        <f t="shared" si="143"/>
        <v>5.24</v>
      </c>
      <c r="F625" s="26">
        <f t="shared" si="144"/>
        <v>383600</v>
      </c>
      <c r="G625" s="26">
        <f t="shared" si="145"/>
        <v>524000</v>
      </c>
      <c r="H625" s="7"/>
      <c r="I625" s="3"/>
      <c r="J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41">
        <v>31740</v>
      </c>
      <c r="AY625" s="40">
        <f t="shared" si="152"/>
        <v>73.206106870229007</v>
      </c>
      <c r="AZ625" s="40">
        <f>BI625*K36</f>
        <v>383600</v>
      </c>
      <c r="BA625" s="40"/>
      <c r="BB625" s="40"/>
      <c r="BC625" s="40">
        <f>K41*BJ625</f>
        <v>524000</v>
      </c>
      <c r="BD625" s="40"/>
      <c r="BE625" s="40"/>
      <c r="BF625" s="40">
        <f t="shared" si="146"/>
        <v>140400</v>
      </c>
      <c r="BG625" s="41">
        <f>(AY625=AY2636)*AX625</f>
        <v>0</v>
      </c>
      <c r="BH625" s="41">
        <f>(AY625=AY2638)*AX625</f>
        <v>0</v>
      </c>
      <c r="BI625" s="42">
        <v>383.6</v>
      </c>
      <c r="BJ625" s="42">
        <v>5.24</v>
      </c>
      <c r="BK625" s="40">
        <f t="shared" si="147"/>
        <v>-144400.00000000047</v>
      </c>
      <c r="BL625" s="41">
        <f>(BK625=BK2638)*AX625</f>
        <v>0</v>
      </c>
      <c r="BM625" s="62">
        <f>(BK625=BK2638)*AY625</f>
        <v>0</v>
      </c>
      <c r="BN625" s="62">
        <f t="shared" si="148"/>
        <v>0</v>
      </c>
      <c r="BO625" s="62">
        <f t="shared" si="149"/>
        <v>0</v>
      </c>
      <c r="BP625" s="41">
        <f>(BK625=BK2636)*AX625</f>
        <v>0</v>
      </c>
      <c r="BQ625" s="45">
        <f>(BK625=BK2636)*AY625</f>
        <v>0</v>
      </c>
      <c r="BR625" s="62">
        <f t="shared" si="153"/>
        <v>0</v>
      </c>
      <c r="BS625" s="62">
        <f t="shared" si="154"/>
        <v>0</v>
      </c>
      <c r="BT625" s="40">
        <f>(J19-BI625)*J10</f>
        <v>-2942400</v>
      </c>
      <c r="BU625" s="40">
        <f>(J21-BJ625)*J12</f>
        <v>2797999.9999999995</v>
      </c>
      <c r="BV625" s="47"/>
      <c r="BW625" s="47"/>
      <c r="BX625" s="1"/>
      <c r="BY625" s="1"/>
      <c r="BZ625" s="1"/>
      <c r="CE625" s="4"/>
      <c r="CF625" s="5"/>
      <c r="CH625" s="1"/>
      <c r="CI625" s="1"/>
      <c r="CJ625" s="1"/>
      <c r="CK625" s="1"/>
      <c r="CL625" s="1"/>
      <c r="CM625" s="1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</row>
    <row r="626" spans="2:123" ht="21" customHeight="1" x14ac:dyDescent="0.25">
      <c r="B626" s="25">
        <f t="shared" si="140"/>
        <v>31747</v>
      </c>
      <c r="C626" s="26">
        <f t="shared" si="141"/>
        <v>72.077922077922082</v>
      </c>
      <c r="D626" s="27">
        <f t="shared" si="142"/>
        <v>388.5</v>
      </c>
      <c r="E626" s="27">
        <f t="shared" si="143"/>
        <v>5.39</v>
      </c>
      <c r="F626" s="26">
        <f t="shared" si="144"/>
        <v>388500</v>
      </c>
      <c r="G626" s="26">
        <f t="shared" si="145"/>
        <v>539000</v>
      </c>
      <c r="H626" s="7"/>
      <c r="I626" s="3"/>
      <c r="J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41">
        <v>31747</v>
      </c>
      <c r="AY626" s="40">
        <f t="shared" si="152"/>
        <v>72.077922077922082</v>
      </c>
      <c r="AZ626" s="40">
        <f>BI626*K36</f>
        <v>388500</v>
      </c>
      <c r="BA626" s="40"/>
      <c r="BB626" s="40"/>
      <c r="BC626" s="40">
        <f>K41*BJ626</f>
        <v>539000</v>
      </c>
      <c r="BD626" s="40"/>
      <c r="BE626" s="40"/>
      <c r="BF626" s="40">
        <f t="shared" si="146"/>
        <v>150500</v>
      </c>
      <c r="BG626" s="41">
        <f>(AY626=AY2636)*AX626</f>
        <v>0</v>
      </c>
      <c r="BH626" s="41">
        <f>(AY626=AY2638)*AX626</f>
        <v>0</v>
      </c>
      <c r="BI626" s="42">
        <v>388.5</v>
      </c>
      <c r="BJ626" s="42">
        <v>5.39</v>
      </c>
      <c r="BK626" s="40">
        <f t="shared" si="147"/>
        <v>-154500</v>
      </c>
      <c r="BL626" s="41">
        <f>(BK626=BK2638)*AX626</f>
        <v>0</v>
      </c>
      <c r="BM626" s="62">
        <f>(BK626=BK2638)*AY626</f>
        <v>0</v>
      </c>
      <c r="BN626" s="62">
        <f t="shared" si="148"/>
        <v>0</v>
      </c>
      <c r="BO626" s="62">
        <f t="shared" si="149"/>
        <v>0</v>
      </c>
      <c r="BP626" s="41">
        <f>(BK626=BK2636)*AX626</f>
        <v>0</v>
      </c>
      <c r="BQ626" s="45">
        <f>(BK626=BK2636)*AY626</f>
        <v>0</v>
      </c>
      <c r="BR626" s="62">
        <f t="shared" si="153"/>
        <v>0</v>
      </c>
      <c r="BS626" s="62">
        <f t="shared" si="154"/>
        <v>0</v>
      </c>
      <c r="BT626" s="40">
        <f>(J19-BI626)*J10</f>
        <v>-2937500</v>
      </c>
      <c r="BU626" s="40">
        <f>(J21-BJ626)*J12</f>
        <v>2783000</v>
      </c>
      <c r="BV626" s="47"/>
      <c r="BW626" s="47"/>
      <c r="BX626" s="1"/>
      <c r="BY626" s="1"/>
      <c r="BZ626" s="1"/>
      <c r="CE626" s="4"/>
      <c r="CF626" s="5"/>
      <c r="CH626" s="1"/>
      <c r="CI626" s="1"/>
      <c r="CJ626" s="1"/>
      <c r="CK626" s="1"/>
      <c r="CL626" s="1"/>
      <c r="CM626" s="1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</row>
    <row r="627" spans="2:123" ht="21" customHeight="1" x14ac:dyDescent="0.25">
      <c r="B627" s="25">
        <f t="shared" si="140"/>
        <v>31754</v>
      </c>
      <c r="C627" s="26">
        <f t="shared" si="141"/>
        <v>72.701949860724241</v>
      </c>
      <c r="D627" s="27">
        <f t="shared" si="142"/>
        <v>391.5</v>
      </c>
      <c r="E627" s="27">
        <f t="shared" si="143"/>
        <v>5.3849999999999998</v>
      </c>
      <c r="F627" s="26">
        <f t="shared" si="144"/>
        <v>391500</v>
      </c>
      <c r="G627" s="26">
        <f t="shared" si="145"/>
        <v>538500</v>
      </c>
      <c r="H627" s="7"/>
      <c r="I627" s="3"/>
      <c r="J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41">
        <v>31754</v>
      </c>
      <c r="AY627" s="40">
        <f t="shared" si="152"/>
        <v>72.701949860724241</v>
      </c>
      <c r="AZ627" s="40">
        <f>BI627*K36</f>
        <v>391500</v>
      </c>
      <c r="BA627" s="40"/>
      <c r="BB627" s="40"/>
      <c r="BC627" s="40">
        <f>K41*BJ627</f>
        <v>538500</v>
      </c>
      <c r="BD627" s="40"/>
      <c r="BE627" s="40"/>
      <c r="BF627" s="40">
        <f t="shared" si="146"/>
        <v>147000</v>
      </c>
      <c r="BG627" s="41">
        <f>(AY627=AY2636)*AX627</f>
        <v>0</v>
      </c>
      <c r="BH627" s="41">
        <f>(AY627=AY2638)*AX627</f>
        <v>0</v>
      </c>
      <c r="BI627" s="42">
        <v>391.5</v>
      </c>
      <c r="BJ627" s="42">
        <v>5.3849999999999998</v>
      </c>
      <c r="BK627" s="40">
        <f t="shared" si="147"/>
        <v>-151000</v>
      </c>
      <c r="BL627" s="41">
        <f>(BK627=BK2638)*AX627</f>
        <v>0</v>
      </c>
      <c r="BM627" s="62">
        <f>(BK627=BK2638)*AY627</f>
        <v>0</v>
      </c>
      <c r="BN627" s="62">
        <f t="shared" si="148"/>
        <v>0</v>
      </c>
      <c r="BO627" s="62">
        <f t="shared" si="149"/>
        <v>0</v>
      </c>
      <c r="BP627" s="41">
        <f>(BK627=BK2636)*AX627</f>
        <v>0</v>
      </c>
      <c r="BQ627" s="45">
        <f>(BK627=BK2636)*AY627</f>
        <v>0</v>
      </c>
      <c r="BR627" s="62">
        <f t="shared" si="153"/>
        <v>0</v>
      </c>
      <c r="BS627" s="62">
        <f t="shared" si="154"/>
        <v>0</v>
      </c>
      <c r="BT627" s="40">
        <f>(J19-BI627)*J10</f>
        <v>-2934500</v>
      </c>
      <c r="BU627" s="40">
        <f>(J21-BJ627)*J12</f>
        <v>2783500</v>
      </c>
      <c r="BV627" s="47"/>
      <c r="BW627" s="47"/>
      <c r="BX627" s="1"/>
      <c r="BY627" s="1"/>
      <c r="BZ627" s="1"/>
      <c r="CE627" s="4"/>
      <c r="CF627" s="5"/>
      <c r="CH627" s="1"/>
      <c r="CI627" s="1"/>
      <c r="CJ627" s="1"/>
      <c r="CK627" s="1"/>
      <c r="CL627" s="1"/>
      <c r="CM627" s="1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</row>
    <row r="628" spans="2:123" ht="21" customHeight="1" x14ac:dyDescent="0.25">
      <c r="B628" s="25">
        <f t="shared" si="140"/>
        <v>31761</v>
      </c>
      <c r="C628" s="26">
        <f t="shared" si="141"/>
        <v>73.656716417910445</v>
      </c>
      <c r="D628" s="27">
        <f t="shared" si="142"/>
        <v>394.8</v>
      </c>
      <c r="E628" s="27">
        <f t="shared" si="143"/>
        <v>5.36</v>
      </c>
      <c r="F628" s="26">
        <f t="shared" si="144"/>
        <v>394800</v>
      </c>
      <c r="G628" s="26">
        <f t="shared" si="145"/>
        <v>536000</v>
      </c>
      <c r="H628" s="7"/>
      <c r="I628" s="3"/>
      <c r="J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41">
        <v>31761</v>
      </c>
      <c r="AY628" s="40">
        <f t="shared" si="152"/>
        <v>73.656716417910445</v>
      </c>
      <c r="AZ628" s="40">
        <f>BI628*K36</f>
        <v>394800</v>
      </c>
      <c r="BA628" s="40"/>
      <c r="BB628" s="40"/>
      <c r="BC628" s="40">
        <f>K41*BJ628</f>
        <v>536000</v>
      </c>
      <c r="BD628" s="40"/>
      <c r="BE628" s="40"/>
      <c r="BF628" s="40">
        <f t="shared" si="146"/>
        <v>141200</v>
      </c>
      <c r="BG628" s="41">
        <f>(AY628=AY2636)*AX628</f>
        <v>0</v>
      </c>
      <c r="BH628" s="41">
        <f>(AY628=AY2638)*AX628</f>
        <v>0</v>
      </c>
      <c r="BI628" s="42">
        <v>394.8</v>
      </c>
      <c r="BJ628" s="42">
        <v>5.36</v>
      </c>
      <c r="BK628" s="40">
        <f t="shared" si="147"/>
        <v>-145200</v>
      </c>
      <c r="BL628" s="41">
        <f>(BK628=BK2638)*AX628</f>
        <v>0</v>
      </c>
      <c r="BM628" s="62">
        <f>(BK628=BK2638)*AY628</f>
        <v>0</v>
      </c>
      <c r="BN628" s="62">
        <f t="shared" si="148"/>
        <v>0</v>
      </c>
      <c r="BO628" s="62">
        <f t="shared" si="149"/>
        <v>0</v>
      </c>
      <c r="BP628" s="41">
        <f>(BK628=BK2636)*AX628</f>
        <v>0</v>
      </c>
      <c r="BQ628" s="45">
        <f>(BK628=BK2636)*AY628</f>
        <v>0</v>
      </c>
      <c r="BR628" s="62">
        <f t="shared" si="153"/>
        <v>0</v>
      </c>
      <c r="BS628" s="62">
        <f t="shared" si="154"/>
        <v>0</v>
      </c>
      <c r="BT628" s="40">
        <f>(J19-BI628)*J10</f>
        <v>-2931200</v>
      </c>
      <c r="BU628" s="40">
        <f>(J21-BJ628)*J12</f>
        <v>2786000</v>
      </c>
      <c r="BV628" s="47"/>
      <c r="BW628" s="47"/>
      <c r="BX628" s="1"/>
      <c r="BY628" s="1"/>
      <c r="BZ628" s="1"/>
      <c r="CE628" s="4"/>
      <c r="CF628" s="5"/>
      <c r="CH628" s="1"/>
      <c r="CI628" s="1"/>
      <c r="CJ628" s="1"/>
      <c r="CK628" s="1"/>
      <c r="CL628" s="1"/>
      <c r="CM628" s="1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</row>
    <row r="629" spans="2:123" ht="21" customHeight="1" x14ac:dyDescent="0.25">
      <c r="B629" s="25">
        <f t="shared" si="140"/>
        <v>31768</v>
      </c>
      <c r="C629" s="26">
        <f t="shared" si="141"/>
        <v>73.712121212121204</v>
      </c>
      <c r="D629" s="27">
        <f t="shared" si="142"/>
        <v>389.2</v>
      </c>
      <c r="E629" s="27">
        <f t="shared" si="143"/>
        <v>5.28</v>
      </c>
      <c r="F629" s="26">
        <f t="shared" si="144"/>
        <v>389200</v>
      </c>
      <c r="G629" s="26">
        <f t="shared" si="145"/>
        <v>528000</v>
      </c>
      <c r="H629" s="7"/>
      <c r="I629" s="3"/>
      <c r="J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41">
        <v>31768</v>
      </c>
      <c r="AY629" s="40">
        <f t="shared" si="152"/>
        <v>73.712121212121204</v>
      </c>
      <c r="AZ629" s="40">
        <f>BI629*K36</f>
        <v>389200</v>
      </c>
      <c r="BA629" s="40"/>
      <c r="BB629" s="40"/>
      <c r="BC629" s="40">
        <f>K41*BJ629</f>
        <v>528000</v>
      </c>
      <c r="BD629" s="40"/>
      <c r="BE629" s="40"/>
      <c r="BF629" s="40">
        <f t="shared" si="146"/>
        <v>138800</v>
      </c>
      <c r="BG629" s="41">
        <f>(AY629=AY2636)*AX629</f>
        <v>0</v>
      </c>
      <c r="BH629" s="41">
        <f>(AY629=AY2638)*AX629</f>
        <v>0</v>
      </c>
      <c r="BI629" s="42">
        <v>389.2</v>
      </c>
      <c r="BJ629" s="42">
        <v>5.28</v>
      </c>
      <c r="BK629" s="40">
        <f t="shared" si="147"/>
        <v>-142800</v>
      </c>
      <c r="BL629" s="41">
        <f>(BK629=BK2638)*AX629</f>
        <v>0</v>
      </c>
      <c r="BM629" s="62">
        <f>(BK629=BK2638)*AY629</f>
        <v>0</v>
      </c>
      <c r="BN629" s="62">
        <f t="shared" si="148"/>
        <v>0</v>
      </c>
      <c r="BO629" s="62">
        <f t="shared" si="149"/>
        <v>0</v>
      </c>
      <c r="BP629" s="41">
        <f>(BK629=BK2636)*AX629</f>
        <v>0</v>
      </c>
      <c r="BQ629" s="45">
        <f>(BK629=BK2636)*AY629</f>
        <v>0</v>
      </c>
      <c r="BR629" s="62">
        <f t="shared" si="153"/>
        <v>0</v>
      </c>
      <c r="BS629" s="62">
        <f t="shared" si="154"/>
        <v>0</v>
      </c>
      <c r="BT629" s="40">
        <f>(J19-BI629)*J10</f>
        <v>-2936800</v>
      </c>
      <c r="BU629" s="40">
        <f>(J21-BJ629)*J12</f>
        <v>2794000</v>
      </c>
      <c r="BV629" s="47"/>
      <c r="BW629" s="47"/>
      <c r="BX629" s="1"/>
      <c r="BY629" s="1"/>
      <c r="BZ629" s="1"/>
      <c r="CE629" s="4"/>
      <c r="CF629" s="5"/>
      <c r="CH629" s="1"/>
      <c r="CI629" s="1"/>
      <c r="CJ629" s="1"/>
      <c r="CK629" s="1"/>
      <c r="CL629" s="1"/>
      <c r="CM629" s="1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</row>
    <row r="630" spans="2:123" ht="21" customHeight="1" x14ac:dyDescent="0.25">
      <c r="B630" s="25">
        <f t="shared" si="140"/>
        <v>31775</v>
      </c>
      <c r="C630" s="26">
        <f t="shared" si="141"/>
        <v>74.24103035878565</v>
      </c>
      <c r="D630" s="27">
        <f t="shared" si="142"/>
        <v>403.5</v>
      </c>
      <c r="E630" s="27">
        <f t="shared" si="143"/>
        <v>5.4349999999999996</v>
      </c>
      <c r="F630" s="26">
        <f t="shared" si="144"/>
        <v>403500</v>
      </c>
      <c r="G630" s="26">
        <f t="shared" si="145"/>
        <v>543500</v>
      </c>
      <c r="H630" s="7"/>
      <c r="I630" s="3"/>
      <c r="J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41">
        <v>31775</v>
      </c>
      <c r="AY630" s="40">
        <f t="shared" si="152"/>
        <v>74.24103035878565</v>
      </c>
      <c r="AZ630" s="40">
        <f>BI630*K36</f>
        <v>403500</v>
      </c>
      <c r="BA630" s="40"/>
      <c r="BB630" s="40"/>
      <c r="BC630" s="40">
        <f>K41*BJ630</f>
        <v>543500</v>
      </c>
      <c r="BD630" s="40"/>
      <c r="BE630" s="40"/>
      <c r="BF630" s="40">
        <f t="shared" si="146"/>
        <v>140000</v>
      </c>
      <c r="BG630" s="41">
        <f>(AY630=AY2636)*AX630</f>
        <v>0</v>
      </c>
      <c r="BH630" s="41">
        <f>(AY630=AY2638)*AX630</f>
        <v>0</v>
      </c>
      <c r="BI630" s="42">
        <v>403.5</v>
      </c>
      <c r="BJ630" s="42">
        <v>5.4349999999999996</v>
      </c>
      <c r="BK630" s="40">
        <f t="shared" si="147"/>
        <v>-144000</v>
      </c>
      <c r="BL630" s="41">
        <f>(BK630=BK2638)*AX630</f>
        <v>0</v>
      </c>
      <c r="BM630" s="62">
        <f>(BK630=BK2638)*AY630</f>
        <v>0</v>
      </c>
      <c r="BN630" s="62">
        <f t="shared" si="148"/>
        <v>0</v>
      </c>
      <c r="BO630" s="62">
        <f t="shared" si="149"/>
        <v>0</v>
      </c>
      <c r="BP630" s="41">
        <f>(BK630=BK2636)*AX630</f>
        <v>0</v>
      </c>
      <c r="BQ630" s="45">
        <f>(BK630=BK2636)*AY630</f>
        <v>0</v>
      </c>
      <c r="BR630" s="62">
        <f t="shared" si="153"/>
        <v>0</v>
      </c>
      <c r="BS630" s="62">
        <f t="shared" si="154"/>
        <v>0</v>
      </c>
      <c r="BT630" s="40">
        <f>(J19-BI630)*J10</f>
        <v>-2922500</v>
      </c>
      <c r="BU630" s="40">
        <f>(J21-BJ630)*J12</f>
        <v>2778500</v>
      </c>
      <c r="BV630" s="47"/>
      <c r="BW630" s="47"/>
      <c r="BX630" s="1"/>
      <c r="BY630" s="1"/>
      <c r="BZ630" s="1"/>
      <c r="CE630" s="4"/>
      <c r="CF630" s="5"/>
      <c r="CH630" s="1"/>
      <c r="CI630" s="1"/>
      <c r="CJ630" s="1"/>
      <c r="CK630" s="1"/>
      <c r="CL630" s="1"/>
      <c r="CM630" s="1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</row>
    <row r="631" spans="2:123" ht="21" customHeight="1" x14ac:dyDescent="0.25">
      <c r="B631" s="25">
        <f t="shared" si="140"/>
        <v>31782</v>
      </c>
      <c r="C631" s="26">
        <f t="shared" si="141"/>
        <v>73.829201101928376</v>
      </c>
      <c r="D631" s="27">
        <f t="shared" si="142"/>
        <v>402</v>
      </c>
      <c r="E631" s="27">
        <f t="shared" si="143"/>
        <v>5.4450000000000003</v>
      </c>
      <c r="F631" s="26">
        <f t="shared" si="144"/>
        <v>402000</v>
      </c>
      <c r="G631" s="26">
        <f t="shared" si="145"/>
        <v>544500</v>
      </c>
      <c r="H631" s="7"/>
      <c r="I631" s="3"/>
      <c r="J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41">
        <v>31782</v>
      </c>
      <c r="AY631" s="40">
        <f t="shared" si="152"/>
        <v>73.829201101928376</v>
      </c>
      <c r="AZ631" s="40">
        <f>BI631*K36</f>
        <v>402000</v>
      </c>
      <c r="BA631" s="40"/>
      <c r="BB631" s="40"/>
      <c r="BC631" s="40">
        <f>K41*BJ631</f>
        <v>544500</v>
      </c>
      <c r="BD631" s="40"/>
      <c r="BE631" s="40"/>
      <c r="BF631" s="40">
        <f t="shared" si="146"/>
        <v>142500</v>
      </c>
      <c r="BG631" s="41">
        <f>(AY631=AY2636)*AX631</f>
        <v>0</v>
      </c>
      <c r="BH631" s="41">
        <f>(AY631=AY2638)*AX631</f>
        <v>0</v>
      </c>
      <c r="BI631" s="42">
        <v>402</v>
      </c>
      <c r="BJ631" s="42">
        <v>5.4450000000000003</v>
      </c>
      <c r="BK631" s="40">
        <f t="shared" si="147"/>
        <v>-146500</v>
      </c>
      <c r="BL631" s="41">
        <f>(BK631=BK2638)*AX631</f>
        <v>0</v>
      </c>
      <c r="BM631" s="62">
        <f>(BK631=BK2638)*AY631</f>
        <v>0</v>
      </c>
      <c r="BN631" s="62">
        <f t="shared" si="148"/>
        <v>0</v>
      </c>
      <c r="BO631" s="62">
        <f t="shared" si="149"/>
        <v>0</v>
      </c>
      <c r="BP631" s="41">
        <f>(BK631=BK2636)*AX631</f>
        <v>0</v>
      </c>
      <c r="BQ631" s="45">
        <f>(BK631=BK2636)*AY631</f>
        <v>0</v>
      </c>
      <c r="BR631" s="62">
        <f t="shared" si="153"/>
        <v>0</v>
      </c>
      <c r="BS631" s="62">
        <f t="shared" si="154"/>
        <v>0</v>
      </c>
      <c r="BT631" s="40">
        <f>(J19-BI631)*J10</f>
        <v>-2924000</v>
      </c>
      <c r="BU631" s="40">
        <f>(J21-BJ631)*J12</f>
        <v>2777500</v>
      </c>
      <c r="BV631" s="47"/>
      <c r="BW631" s="47"/>
      <c r="BX631" s="1"/>
      <c r="BY631" s="1"/>
      <c r="BZ631" s="1"/>
      <c r="CE631" s="4"/>
      <c r="CF631" s="5"/>
      <c r="CH631" s="1"/>
      <c r="CI631" s="1"/>
      <c r="CJ631" s="1"/>
      <c r="CK631" s="1"/>
      <c r="CL631" s="1"/>
      <c r="CM631" s="1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</row>
    <row r="632" spans="2:123" ht="21" customHeight="1" x14ac:dyDescent="0.25">
      <c r="B632" s="25">
        <f t="shared" si="140"/>
        <v>31789</v>
      </c>
      <c r="C632" s="26">
        <f t="shared" si="141"/>
        <v>74.631956912028713</v>
      </c>
      <c r="D632" s="27">
        <f t="shared" si="142"/>
        <v>415.7</v>
      </c>
      <c r="E632" s="27">
        <f t="shared" si="143"/>
        <v>5.57</v>
      </c>
      <c r="F632" s="26">
        <f t="shared" si="144"/>
        <v>415700</v>
      </c>
      <c r="G632" s="26">
        <f t="shared" si="145"/>
        <v>557000</v>
      </c>
      <c r="H632" s="7"/>
      <c r="I632" s="3"/>
      <c r="J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41">
        <v>31789</v>
      </c>
      <c r="AY632" s="40">
        <f t="shared" si="152"/>
        <v>74.631956912028713</v>
      </c>
      <c r="AZ632" s="40">
        <f>BI632*K36</f>
        <v>415700</v>
      </c>
      <c r="BA632" s="40"/>
      <c r="BB632" s="40"/>
      <c r="BC632" s="40">
        <f>K41*BJ632</f>
        <v>557000</v>
      </c>
      <c r="BD632" s="40"/>
      <c r="BE632" s="40"/>
      <c r="BF632" s="40">
        <f t="shared" si="146"/>
        <v>141300</v>
      </c>
      <c r="BG632" s="41">
        <f>(AY632=AY2636)*AX632</f>
        <v>0</v>
      </c>
      <c r="BH632" s="41">
        <f>(AY632=AY2638)*AX632</f>
        <v>0</v>
      </c>
      <c r="BI632" s="42">
        <v>415.7</v>
      </c>
      <c r="BJ632" s="42">
        <v>5.57</v>
      </c>
      <c r="BK632" s="40">
        <f t="shared" si="147"/>
        <v>-145300</v>
      </c>
      <c r="BL632" s="41">
        <f>(BK632=BK2638)*AX632</f>
        <v>0</v>
      </c>
      <c r="BM632" s="62">
        <f>(BK632=BK2638)*AY632</f>
        <v>0</v>
      </c>
      <c r="BN632" s="62">
        <f t="shared" si="148"/>
        <v>0</v>
      </c>
      <c r="BO632" s="62">
        <f t="shared" si="149"/>
        <v>0</v>
      </c>
      <c r="BP632" s="41">
        <f>(BK632=BK2636)*AX632</f>
        <v>0</v>
      </c>
      <c r="BQ632" s="45">
        <f>(BK632=BK2636)*AY632</f>
        <v>0</v>
      </c>
      <c r="BR632" s="62">
        <f t="shared" si="153"/>
        <v>0</v>
      </c>
      <c r="BS632" s="62">
        <f t="shared" si="154"/>
        <v>0</v>
      </c>
      <c r="BT632" s="40">
        <f>(J19-BI632)*J10</f>
        <v>-2910300</v>
      </c>
      <c r="BU632" s="40">
        <f>(J21-BJ632)*J12</f>
        <v>2765000</v>
      </c>
      <c r="BV632" s="47"/>
      <c r="BW632" s="47"/>
      <c r="BX632" s="1"/>
      <c r="BY632" s="1"/>
      <c r="BZ632" s="1"/>
      <c r="CE632" s="4"/>
      <c r="CF632" s="5"/>
      <c r="CH632" s="1"/>
      <c r="CI632" s="1"/>
      <c r="CJ632" s="1"/>
      <c r="CK632" s="1"/>
      <c r="CL632" s="1"/>
      <c r="CM632" s="1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</row>
    <row r="633" spans="2:123" ht="21" customHeight="1" x14ac:dyDescent="0.25">
      <c r="B633" s="25">
        <f t="shared" si="140"/>
        <v>31796</v>
      </c>
      <c r="C633" s="26">
        <f t="shared" si="141"/>
        <v>72.66121707538602</v>
      </c>
      <c r="D633" s="27">
        <f t="shared" si="142"/>
        <v>400</v>
      </c>
      <c r="E633" s="27">
        <f t="shared" si="143"/>
        <v>5.5049999999999999</v>
      </c>
      <c r="F633" s="26">
        <f t="shared" si="144"/>
        <v>400000</v>
      </c>
      <c r="G633" s="26">
        <f t="shared" si="145"/>
        <v>550500</v>
      </c>
      <c r="H633" s="7"/>
      <c r="I633" s="3"/>
      <c r="J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41">
        <v>31796</v>
      </c>
      <c r="AY633" s="40">
        <f t="shared" si="152"/>
        <v>72.66121707538602</v>
      </c>
      <c r="AZ633" s="40">
        <f>BI633*K36</f>
        <v>400000</v>
      </c>
      <c r="BA633" s="40"/>
      <c r="BB633" s="40"/>
      <c r="BC633" s="40">
        <f>K41*BJ633</f>
        <v>550500</v>
      </c>
      <c r="BD633" s="40"/>
      <c r="BE633" s="40"/>
      <c r="BF633" s="40">
        <f t="shared" si="146"/>
        <v>150500</v>
      </c>
      <c r="BG633" s="41">
        <f>(AY633=AY2636)*AX633</f>
        <v>0</v>
      </c>
      <c r="BH633" s="41">
        <f>(AY633=AY2638)*AX633</f>
        <v>0</v>
      </c>
      <c r="BI633" s="42">
        <v>400</v>
      </c>
      <c r="BJ633" s="42">
        <v>5.5049999999999999</v>
      </c>
      <c r="BK633" s="40">
        <f t="shared" si="147"/>
        <v>-154500</v>
      </c>
      <c r="BL633" s="41">
        <f>(BK633=BK2638)*AX633</f>
        <v>0</v>
      </c>
      <c r="BM633" s="62">
        <f>(BK633=BK2638)*AY633</f>
        <v>0</v>
      </c>
      <c r="BN633" s="62">
        <f t="shared" si="148"/>
        <v>0</v>
      </c>
      <c r="BO633" s="62">
        <f t="shared" si="149"/>
        <v>0</v>
      </c>
      <c r="BP633" s="41">
        <f>(BK633=BK2636)*AX633</f>
        <v>0</v>
      </c>
      <c r="BQ633" s="45">
        <f>(BK633=BK2636)*AY633</f>
        <v>0</v>
      </c>
      <c r="BR633" s="62">
        <f t="shared" si="153"/>
        <v>0</v>
      </c>
      <c r="BS633" s="62">
        <f t="shared" si="154"/>
        <v>0</v>
      </c>
      <c r="BT633" s="40">
        <f>(J19-BI633)*J10</f>
        <v>-2926000</v>
      </c>
      <c r="BU633" s="40">
        <f>(J21-BJ633)*J12</f>
        <v>2771500</v>
      </c>
      <c r="BV633" s="47"/>
      <c r="BW633" s="47"/>
      <c r="BX633" s="1"/>
      <c r="BY633" s="1"/>
      <c r="BZ633" s="1"/>
      <c r="CE633" s="4"/>
      <c r="CF633" s="5"/>
      <c r="CH633" s="1"/>
      <c r="CI633" s="1"/>
      <c r="CJ633" s="1"/>
      <c r="CK633" s="1"/>
      <c r="CL633" s="1"/>
      <c r="CM633" s="1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</row>
    <row r="634" spans="2:123" ht="21" customHeight="1" x14ac:dyDescent="0.25">
      <c r="B634" s="25">
        <f t="shared" si="140"/>
        <v>31803</v>
      </c>
      <c r="C634" s="26">
        <f t="shared" si="141"/>
        <v>72.620126926563927</v>
      </c>
      <c r="D634" s="27">
        <f t="shared" si="142"/>
        <v>400.5</v>
      </c>
      <c r="E634" s="27">
        <f t="shared" si="143"/>
        <v>5.5149999999999997</v>
      </c>
      <c r="F634" s="26">
        <f t="shared" si="144"/>
        <v>400500</v>
      </c>
      <c r="G634" s="26">
        <f t="shared" si="145"/>
        <v>551500</v>
      </c>
      <c r="H634" s="7"/>
      <c r="I634" s="3"/>
      <c r="J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41">
        <v>31803</v>
      </c>
      <c r="AY634" s="40">
        <f t="shared" si="152"/>
        <v>72.620126926563927</v>
      </c>
      <c r="AZ634" s="40">
        <f>BI634*K36</f>
        <v>400500</v>
      </c>
      <c r="BA634" s="40"/>
      <c r="BB634" s="40"/>
      <c r="BC634" s="40">
        <f>K41*BJ634</f>
        <v>551500</v>
      </c>
      <c r="BD634" s="40"/>
      <c r="BE634" s="40"/>
      <c r="BF634" s="40">
        <f t="shared" si="146"/>
        <v>151000</v>
      </c>
      <c r="BG634" s="41">
        <f>(AY634=AY2636)*AX634</f>
        <v>0</v>
      </c>
      <c r="BH634" s="41">
        <f>(AY634=AY2638)*AX634</f>
        <v>0</v>
      </c>
      <c r="BI634" s="42">
        <v>400.5</v>
      </c>
      <c r="BJ634" s="42">
        <v>5.5149999999999997</v>
      </c>
      <c r="BK634" s="40">
        <f t="shared" si="147"/>
        <v>-155000</v>
      </c>
      <c r="BL634" s="41">
        <f>(BK634=BK2638)*AX634</f>
        <v>0</v>
      </c>
      <c r="BM634" s="62">
        <f>(BK634=BK2638)*AY634</f>
        <v>0</v>
      </c>
      <c r="BN634" s="62">
        <f t="shared" si="148"/>
        <v>0</v>
      </c>
      <c r="BO634" s="62">
        <f t="shared" si="149"/>
        <v>0</v>
      </c>
      <c r="BP634" s="41">
        <f>(BK634=BK2636)*AX634</f>
        <v>0</v>
      </c>
      <c r="BQ634" s="45">
        <f>(BK634=BK2636)*AY634</f>
        <v>0</v>
      </c>
      <c r="BR634" s="62">
        <f t="shared" si="153"/>
        <v>0</v>
      </c>
      <c r="BS634" s="62">
        <f t="shared" si="154"/>
        <v>0</v>
      </c>
      <c r="BT634" s="40">
        <f>(J19-BI634)*J10</f>
        <v>-2925500</v>
      </c>
      <c r="BU634" s="40">
        <f>(J21-BJ634)*J12</f>
        <v>2770500</v>
      </c>
      <c r="BV634" s="47"/>
      <c r="BW634" s="47"/>
      <c r="BX634" s="1"/>
      <c r="BY634" s="1"/>
      <c r="BZ634" s="1"/>
      <c r="CE634" s="4"/>
      <c r="CF634" s="5"/>
      <c r="CH634" s="1"/>
      <c r="CI634" s="1"/>
      <c r="CJ634" s="1"/>
      <c r="CK634" s="1"/>
      <c r="CL634" s="1"/>
      <c r="CM634" s="1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</row>
    <row r="635" spans="2:123" ht="21" customHeight="1" x14ac:dyDescent="0.25">
      <c r="B635" s="25">
        <f t="shared" si="140"/>
        <v>31810</v>
      </c>
      <c r="C635" s="26">
        <f t="shared" si="141"/>
        <v>72.671480144404342</v>
      </c>
      <c r="D635" s="27">
        <f t="shared" si="142"/>
        <v>402.6</v>
      </c>
      <c r="E635" s="27">
        <f t="shared" si="143"/>
        <v>5.54</v>
      </c>
      <c r="F635" s="26">
        <f t="shared" si="144"/>
        <v>402600</v>
      </c>
      <c r="G635" s="26">
        <f t="shared" si="145"/>
        <v>554000</v>
      </c>
      <c r="H635" s="7"/>
      <c r="I635" s="3"/>
      <c r="J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41">
        <v>31810</v>
      </c>
      <c r="AY635" s="40">
        <f t="shared" si="152"/>
        <v>72.671480144404342</v>
      </c>
      <c r="AZ635" s="40">
        <f>BI635*K36</f>
        <v>402600</v>
      </c>
      <c r="BA635" s="40"/>
      <c r="BB635" s="40"/>
      <c r="BC635" s="40">
        <f>K41*BJ635</f>
        <v>554000</v>
      </c>
      <c r="BD635" s="40"/>
      <c r="BE635" s="40"/>
      <c r="BF635" s="40">
        <f t="shared" si="146"/>
        <v>151400</v>
      </c>
      <c r="BG635" s="41">
        <f>(AY635=AY2636)*AX635</f>
        <v>0</v>
      </c>
      <c r="BH635" s="41">
        <f>(AY635=AY2638)*AX635</f>
        <v>0</v>
      </c>
      <c r="BI635" s="42">
        <v>402.6</v>
      </c>
      <c r="BJ635" s="42">
        <v>5.54</v>
      </c>
      <c r="BK635" s="40">
        <f t="shared" si="147"/>
        <v>-155400</v>
      </c>
      <c r="BL635" s="41">
        <f>(BK635=BK2638)*AX635</f>
        <v>0</v>
      </c>
      <c r="BM635" s="62">
        <f>(BK635=BK2638)*AY635</f>
        <v>0</v>
      </c>
      <c r="BN635" s="62">
        <f t="shared" si="148"/>
        <v>0</v>
      </c>
      <c r="BO635" s="62">
        <f t="shared" si="149"/>
        <v>0</v>
      </c>
      <c r="BP635" s="41">
        <f>(BK635=BK2636)*AX635</f>
        <v>0</v>
      </c>
      <c r="BQ635" s="45">
        <f>(BK635=BK2636)*AY635</f>
        <v>0</v>
      </c>
      <c r="BR635" s="62">
        <f t="shared" si="153"/>
        <v>0</v>
      </c>
      <c r="BS635" s="62">
        <f t="shared" si="154"/>
        <v>0</v>
      </c>
      <c r="BT635" s="40">
        <f>(J19-BI635)*J10</f>
        <v>-2923400</v>
      </c>
      <c r="BU635" s="40">
        <f>(J21-BJ635)*J12</f>
        <v>2768000</v>
      </c>
      <c r="BV635" s="47"/>
      <c r="BW635" s="47"/>
      <c r="BX635" s="1"/>
      <c r="BY635" s="1"/>
      <c r="BZ635" s="1"/>
      <c r="CE635" s="4"/>
      <c r="CF635" s="5"/>
      <c r="CH635" s="1"/>
      <c r="CI635" s="1"/>
      <c r="CJ635" s="1"/>
      <c r="CK635" s="1"/>
      <c r="CL635" s="1"/>
      <c r="CM635" s="1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</row>
    <row r="636" spans="2:123" ht="21" customHeight="1" x14ac:dyDescent="0.25">
      <c r="B636" s="25">
        <f t="shared" si="140"/>
        <v>31817</v>
      </c>
      <c r="C636" s="26">
        <f t="shared" si="141"/>
        <v>73.109475620975175</v>
      </c>
      <c r="D636" s="27">
        <f t="shared" si="142"/>
        <v>397.35</v>
      </c>
      <c r="E636" s="27">
        <f t="shared" si="143"/>
        <v>5.4349999999999996</v>
      </c>
      <c r="F636" s="26">
        <f t="shared" si="144"/>
        <v>397350</v>
      </c>
      <c r="G636" s="26">
        <f t="shared" si="145"/>
        <v>543500</v>
      </c>
      <c r="H636" s="7"/>
      <c r="I636" s="3"/>
      <c r="J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41">
        <v>31817</v>
      </c>
      <c r="AY636" s="40">
        <f t="shared" si="152"/>
        <v>73.109475620975175</v>
      </c>
      <c r="AZ636" s="40">
        <f>BI636*K36</f>
        <v>397350</v>
      </c>
      <c r="BA636" s="40"/>
      <c r="BB636" s="40"/>
      <c r="BC636" s="40">
        <f>K41*BJ636</f>
        <v>543500</v>
      </c>
      <c r="BD636" s="40"/>
      <c r="BE636" s="40"/>
      <c r="BF636" s="40">
        <f t="shared" si="146"/>
        <v>146150</v>
      </c>
      <c r="BG636" s="41">
        <f>(AY636=AY2636)*AX636</f>
        <v>0</v>
      </c>
      <c r="BH636" s="41">
        <f>(AY636=AY2638)*AX636</f>
        <v>0</v>
      </c>
      <c r="BI636" s="42">
        <v>397.35</v>
      </c>
      <c r="BJ636" s="42">
        <v>5.4349999999999996</v>
      </c>
      <c r="BK636" s="40">
        <f t="shared" si="147"/>
        <v>-150150</v>
      </c>
      <c r="BL636" s="41">
        <f>(BK636=BK2638)*AX636</f>
        <v>0</v>
      </c>
      <c r="BM636" s="62">
        <f>(BK636=BK2638)*AY636</f>
        <v>0</v>
      </c>
      <c r="BN636" s="62">
        <f t="shared" si="148"/>
        <v>0</v>
      </c>
      <c r="BO636" s="62">
        <f t="shared" si="149"/>
        <v>0</v>
      </c>
      <c r="BP636" s="41">
        <f>(BK636=BK2636)*AX636</f>
        <v>0</v>
      </c>
      <c r="BQ636" s="45">
        <f>(BK636=BK2636)*AY636</f>
        <v>0</v>
      </c>
      <c r="BR636" s="62">
        <f t="shared" si="153"/>
        <v>0</v>
      </c>
      <c r="BS636" s="62">
        <f t="shared" si="154"/>
        <v>0</v>
      </c>
      <c r="BT636" s="40">
        <f>(J19-BI636)*J10</f>
        <v>-2928650</v>
      </c>
      <c r="BU636" s="40">
        <f>(J21-BJ636)*J12</f>
        <v>2778500</v>
      </c>
      <c r="BV636" s="47"/>
      <c r="BW636" s="47"/>
      <c r="BX636" s="1"/>
      <c r="BY636" s="1"/>
      <c r="BZ636" s="1"/>
      <c r="CE636" s="4"/>
      <c r="CF636" s="5"/>
      <c r="CH636" s="1"/>
      <c r="CI636" s="1"/>
      <c r="CJ636" s="1"/>
      <c r="CK636" s="1"/>
      <c r="CL636" s="1"/>
      <c r="CM636" s="1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</row>
    <row r="637" spans="2:123" ht="21" customHeight="1" x14ac:dyDescent="0.25">
      <c r="B637" s="25">
        <f t="shared" si="140"/>
        <v>31824</v>
      </c>
      <c r="C637" s="26">
        <f t="shared" si="141"/>
        <v>73.483455882352942</v>
      </c>
      <c r="D637" s="27">
        <f t="shared" si="142"/>
        <v>399.75</v>
      </c>
      <c r="E637" s="27">
        <f t="shared" si="143"/>
        <v>5.44</v>
      </c>
      <c r="F637" s="26">
        <f t="shared" si="144"/>
        <v>399750</v>
      </c>
      <c r="G637" s="26">
        <f t="shared" si="145"/>
        <v>544000</v>
      </c>
      <c r="H637" s="7"/>
      <c r="I637" s="3"/>
      <c r="J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41">
        <v>31824</v>
      </c>
      <c r="AY637" s="40">
        <f t="shared" si="152"/>
        <v>73.483455882352942</v>
      </c>
      <c r="AZ637" s="40">
        <f>BI637*K36</f>
        <v>399750</v>
      </c>
      <c r="BA637" s="40"/>
      <c r="BB637" s="40"/>
      <c r="BC637" s="40">
        <f>K41*BJ637</f>
        <v>544000</v>
      </c>
      <c r="BD637" s="40"/>
      <c r="BE637" s="40"/>
      <c r="BF637" s="40">
        <f t="shared" si="146"/>
        <v>144250</v>
      </c>
      <c r="BG637" s="41">
        <f>(AY637=AY2636)*AX637</f>
        <v>0</v>
      </c>
      <c r="BH637" s="41">
        <f>(AY637=AY2638)*AX637</f>
        <v>0</v>
      </c>
      <c r="BI637" s="42">
        <v>399.75</v>
      </c>
      <c r="BJ637" s="42">
        <v>5.44</v>
      </c>
      <c r="BK637" s="40">
        <f t="shared" si="147"/>
        <v>-148250.00000000047</v>
      </c>
      <c r="BL637" s="41">
        <f>(BK637=BK2638)*AX637</f>
        <v>0</v>
      </c>
      <c r="BM637" s="62">
        <f>(BK637=BK2638)*AY637</f>
        <v>0</v>
      </c>
      <c r="BN637" s="62">
        <f t="shared" si="148"/>
        <v>0</v>
      </c>
      <c r="BO637" s="62">
        <f t="shared" si="149"/>
        <v>0</v>
      </c>
      <c r="BP637" s="41">
        <f>(BK637=BK2636)*AX637</f>
        <v>0</v>
      </c>
      <c r="BQ637" s="45">
        <f>(BK637=BK2636)*AY637</f>
        <v>0</v>
      </c>
      <c r="BR637" s="62">
        <f t="shared" si="153"/>
        <v>0</v>
      </c>
      <c r="BS637" s="62">
        <f t="shared" si="154"/>
        <v>0</v>
      </c>
      <c r="BT637" s="40">
        <f>(J19-BI637)*J10</f>
        <v>-2926250</v>
      </c>
      <c r="BU637" s="40">
        <f>(J21-BJ637)*J12</f>
        <v>2777999.9999999995</v>
      </c>
      <c r="BV637" s="47"/>
      <c r="BW637" s="47"/>
      <c r="BX637" s="1"/>
      <c r="BY637" s="1"/>
      <c r="BZ637" s="1"/>
      <c r="CE637" s="4"/>
      <c r="CF637" s="5"/>
      <c r="CH637" s="1"/>
      <c r="CI637" s="1"/>
      <c r="CJ637" s="1"/>
      <c r="CK637" s="1"/>
      <c r="CL637" s="1"/>
      <c r="CM637" s="1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</row>
    <row r="638" spans="2:123" ht="21" customHeight="1" x14ac:dyDescent="0.25">
      <c r="B638" s="25">
        <f t="shared" si="140"/>
        <v>31831</v>
      </c>
      <c r="C638" s="26">
        <f t="shared" si="141"/>
        <v>74.195612431444246</v>
      </c>
      <c r="D638" s="27">
        <f t="shared" si="142"/>
        <v>405.85</v>
      </c>
      <c r="E638" s="27">
        <f t="shared" si="143"/>
        <v>5.47</v>
      </c>
      <c r="F638" s="26">
        <f t="shared" si="144"/>
        <v>405850</v>
      </c>
      <c r="G638" s="26">
        <f t="shared" si="145"/>
        <v>547000</v>
      </c>
      <c r="H638" s="7"/>
      <c r="I638" s="3"/>
      <c r="J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41">
        <v>31831</v>
      </c>
      <c r="AY638" s="40">
        <f t="shared" si="152"/>
        <v>74.195612431444246</v>
      </c>
      <c r="AZ638" s="40">
        <f>BI638*K36</f>
        <v>405850</v>
      </c>
      <c r="BA638" s="40"/>
      <c r="BB638" s="40"/>
      <c r="BC638" s="40">
        <f>K41*BJ638</f>
        <v>547000</v>
      </c>
      <c r="BD638" s="40"/>
      <c r="BE638" s="40"/>
      <c r="BF638" s="40">
        <f t="shared" si="146"/>
        <v>141150</v>
      </c>
      <c r="BG638" s="41">
        <f>(AY638=AY2636)*AX638</f>
        <v>0</v>
      </c>
      <c r="BH638" s="41">
        <f>(AY638=AY2638)*AX638</f>
        <v>0</v>
      </c>
      <c r="BI638" s="42">
        <v>405.85</v>
      </c>
      <c r="BJ638" s="42">
        <v>5.47</v>
      </c>
      <c r="BK638" s="40">
        <f t="shared" si="147"/>
        <v>-145150</v>
      </c>
      <c r="BL638" s="41">
        <f>(BK638=BK2638)*AX638</f>
        <v>0</v>
      </c>
      <c r="BM638" s="62">
        <f>(BK638=BK2638)*AY638</f>
        <v>0</v>
      </c>
      <c r="BN638" s="62">
        <f t="shared" si="148"/>
        <v>0</v>
      </c>
      <c r="BO638" s="62">
        <f t="shared" si="149"/>
        <v>0</v>
      </c>
      <c r="BP638" s="41">
        <f>(BK638=BK2636)*AX638</f>
        <v>0</v>
      </c>
      <c r="BQ638" s="45">
        <f>(BK638=BK2636)*AY638</f>
        <v>0</v>
      </c>
      <c r="BR638" s="62">
        <f t="shared" si="153"/>
        <v>0</v>
      </c>
      <c r="BS638" s="62">
        <f t="shared" si="154"/>
        <v>0</v>
      </c>
      <c r="BT638" s="40">
        <f>(J19-BI638)*J10</f>
        <v>-2920150</v>
      </c>
      <c r="BU638" s="40">
        <f>(J21-BJ638)*J12</f>
        <v>2775000</v>
      </c>
      <c r="BV638" s="47"/>
      <c r="BW638" s="47"/>
      <c r="BX638" s="1"/>
      <c r="BY638" s="1"/>
      <c r="BZ638" s="1"/>
      <c r="CE638" s="4"/>
      <c r="CF638" s="5"/>
      <c r="CH638" s="1"/>
      <c r="CI638" s="1"/>
      <c r="CJ638" s="1"/>
      <c r="CK638" s="1"/>
      <c r="CL638" s="1"/>
      <c r="CM638" s="1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</row>
    <row r="639" spans="2:123" ht="21" customHeight="1" x14ac:dyDescent="0.25">
      <c r="B639" s="25">
        <f t="shared" si="140"/>
        <v>31838</v>
      </c>
      <c r="C639" s="26">
        <f t="shared" si="141"/>
        <v>72.748433303491495</v>
      </c>
      <c r="D639" s="27">
        <f t="shared" si="142"/>
        <v>406.3</v>
      </c>
      <c r="E639" s="27">
        <f t="shared" si="143"/>
        <v>5.585</v>
      </c>
      <c r="F639" s="26">
        <f t="shared" si="144"/>
        <v>406300</v>
      </c>
      <c r="G639" s="26">
        <f t="shared" si="145"/>
        <v>558500</v>
      </c>
      <c r="H639" s="7"/>
      <c r="I639" s="3"/>
      <c r="J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41">
        <v>31838</v>
      </c>
      <c r="AY639" s="40">
        <f t="shared" si="152"/>
        <v>72.748433303491495</v>
      </c>
      <c r="AZ639" s="40">
        <f>BI639*K36</f>
        <v>406300</v>
      </c>
      <c r="BA639" s="40"/>
      <c r="BB639" s="40"/>
      <c r="BC639" s="40">
        <f>K41*BJ639</f>
        <v>558500</v>
      </c>
      <c r="BD639" s="40"/>
      <c r="BE639" s="40"/>
      <c r="BF639" s="40">
        <f t="shared" si="146"/>
        <v>152200</v>
      </c>
      <c r="BG639" s="41">
        <f>(AY639=AY2636)*AX639</f>
        <v>0</v>
      </c>
      <c r="BH639" s="41">
        <f>(AY639=AY2638)*AX639</f>
        <v>0</v>
      </c>
      <c r="BI639" s="42">
        <v>406.3</v>
      </c>
      <c r="BJ639" s="42">
        <v>5.585</v>
      </c>
      <c r="BK639" s="40">
        <f t="shared" si="147"/>
        <v>-156200</v>
      </c>
      <c r="BL639" s="41">
        <f>(BK639=BK2638)*AX639</f>
        <v>0</v>
      </c>
      <c r="BM639" s="62">
        <f>(BK639=BK2638)*AY639</f>
        <v>0</v>
      </c>
      <c r="BN639" s="62">
        <f t="shared" si="148"/>
        <v>0</v>
      </c>
      <c r="BO639" s="62">
        <f t="shared" si="149"/>
        <v>0</v>
      </c>
      <c r="BP639" s="41">
        <f>(BK639=BK2636)*AX639</f>
        <v>0</v>
      </c>
      <c r="BQ639" s="45">
        <f>(BK639=BK2636)*AY639</f>
        <v>0</v>
      </c>
      <c r="BR639" s="62">
        <f t="shared" si="153"/>
        <v>0</v>
      </c>
      <c r="BS639" s="62">
        <f t="shared" si="154"/>
        <v>0</v>
      </c>
      <c r="BT639" s="40">
        <f>(J19-BI639)*J10</f>
        <v>-2919700</v>
      </c>
      <c r="BU639" s="40">
        <f>(J21-BJ639)*J12</f>
        <v>2763500</v>
      </c>
      <c r="BV639" s="47"/>
      <c r="BW639" s="47"/>
      <c r="BX639" s="1"/>
      <c r="BY639" s="1"/>
      <c r="BZ639" s="1"/>
      <c r="CE639" s="4"/>
      <c r="CF639" s="5"/>
      <c r="CH639" s="1"/>
      <c r="CI639" s="1"/>
      <c r="CJ639" s="1"/>
      <c r="CK639" s="1"/>
      <c r="CL639" s="1"/>
      <c r="CM639" s="1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</row>
    <row r="640" spans="2:123" ht="21" customHeight="1" x14ac:dyDescent="0.25">
      <c r="B640" s="25">
        <f t="shared" si="140"/>
        <v>31845</v>
      </c>
      <c r="C640" s="26">
        <f t="shared" si="141"/>
        <v>73.603603603603602</v>
      </c>
      <c r="D640" s="27">
        <f t="shared" si="142"/>
        <v>408.5</v>
      </c>
      <c r="E640" s="27">
        <f t="shared" si="143"/>
        <v>5.55</v>
      </c>
      <c r="F640" s="26">
        <f t="shared" si="144"/>
        <v>408500</v>
      </c>
      <c r="G640" s="26">
        <f t="shared" si="145"/>
        <v>555000</v>
      </c>
      <c r="H640" s="7"/>
      <c r="I640" s="3"/>
      <c r="J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41">
        <v>31845</v>
      </c>
      <c r="AY640" s="40">
        <f t="shared" si="152"/>
        <v>73.603603603603602</v>
      </c>
      <c r="AZ640" s="40">
        <f>BI640*K36</f>
        <v>408500</v>
      </c>
      <c r="BA640" s="40"/>
      <c r="BB640" s="40"/>
      <c r="BC640" s="40">
        <f>K41*BJ640</f>
        <v>555000</v>
      </c>
      <c r="BD640" s="40"/>
      <c r="BE640" s="40"/>
      <c r="BF640" s="40">
        <f t="shared" si="146"/>
        <v>146500</v>
      </c>
      <c r="BG640" s="41">
        <f>(AY640=AY2636)*AX640</f>
        <v>0</v>
      </c>
      <c r="BH640" s="41">
        <f>(AY640=AY2638)*AX640</f>
        <v>0</v>
      </c>
      <c r="BI640" s="42">
        <v>408.5</v>
      </c>
      <c r="BJ640" s="42">
        <v>5.55</v>
      </c>
      <c r="BK640" s="40">
        <f t="shared" si="147"/>
        <v>-150500</v>
      </c>
      <c r="BL640" s="41">
        <f>(BK640=BK2638)*AX640</f>
        <v>0</v>
      </c>
      <c r="BM640" s="62">
        <f>(BK640=BK2638)*AY640</f>
        <v>0</v>
      </c>
      <c r="BN640" s="62">
        <f t="shared" si="148"/>
        <v>0</v>
      </c>
      <c r="BO640" s="62">
        <f t="shared" si="149"/>
        <v>0</v>
      </c>
      <c r="BP640" s="41">
        <f>(BK640=BK2636)*AX640</f>
        <v>0</v>
      </c>
      <c r="BQ640" s="45">
        <f>(BK640=BK2636)*AY640</f>
        <v>0</v>
      </c>
      <c r="BR640" s="62">
        <f t="shared" si="153"/>
        <v>0</v>
      </c>
      <c r="BS640" s="62">
        <f t="shared" si="154"/>
        <v>0</v>
      </c>
      <c r="BT640" s="40">
        <f>(J19-BI640)*J10</f>
        <v>-2917500</v>
      </c>
      <c r="BU640" s="40">
        <f>(J21-BJ640)*J12</f>
        <v>2767000</v>
      </c>
      <c r="BV640" s="47"/>
      <c r="BW640" s="47"/>
      <c r="BX640" s="1"/>
      <c r="BY640" s="1"/>
      <c r="BZ640" s="1"/>
      <c r="CE640" s="4"/>
      <c r="CF640" s="5"/>
      <c r="CH640" s="1"/>
      <c r="CI640" s="1"/>
      <c r="CJ640" s="1"/>
      <c r="CK640" s="1"/>
      <c r="CL640" s="1"/>
      <c r="CM640" s="1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</row>
    <row r="641" spans="2:123" ht="21" customHeight="1" x14ac:dyDescent="0.25">
      <c r="B641" s="25">
        <f t="shared" si="140"/>
        <v>31852</v>
      </c>
      <c r="C641" s="26">
        <f t="shared" si="141"/>
        <v>73.402903811252273</v>
      </c>
      <c r="D641" s="27">
        <f t="shared" si="142"/>
        <v>404.45</v>
      </c>
      <c r="E641" s="27">
        <f t="shared" si="143"/>
        <v>5.51</v>
      </c>
      <c r="F641" s="26">
        <f t="shared" si="144"/>
        <v>404450</v>
      </c>
      <c r="G641" s="26">
        <f t="shared" si="145"/>
        <v>551000</v>
      </c>
      <c r="H641" s="7"/>
      <c r="I641" s="3"/>
      <c r="J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41">
        <v>31852</v>
      </c>
      <c r="AY641" s="40">
        <f t="shared" si="152"/>
        <v>73.402903811252273</v>
      </c>
      <c r="AZ641" s="40">
        <f>BI641*K36</f>
        <v>404450</v>
      </c>
      <c r="BA641" s="40"/>
      <c r="BB641" s="40"/>
      <c r="BC641" s="40">
        <f>K41*BJ641</f>
        <v>551000</v>
      </c>
      <c r="BD641" s="40"/>
      <c r="BE641" s="40"/>
      <c r="BF641" s="40">
        <f t="shared" si="146"/>
        <v>146550</v>
      </c>
      <c r="BG641" s="41">
        <f>(AY641=AY2636)*AX641</f>
        <v>0</v>
      </c>
      <c r="BH641" s="41">
        <f>(AY641=AY2638)*AX641</f>
        <v>0</v>
      </c>
      <c r="BI641" s="42">
        <v>404.45</v>
      </c>
      <c r="BJ641" s="42">
        <v>5.51</v>
      </c>
      <c r="BK641" s="40">
        <f t="shared" si="147"/>
        <v>-150550</v>
      </c>
      <c r="BL641" s="41">
        <f>(BK641=BK2638)*AX641</f>
        <v>0</v>
      </c>
      <c r="BM641" s="62">
        <f>(BK641=BK2638)*AY641</f>
        <v>0</v>
      </c>
      <c r="BN641" s="62">
        <f t="shared" si="148"/>
        <v>0</v>
      </c>
      <c r="BO641" s="62">
        <f t="shared" si="149"/>
        <v>0</v>
      </c>
      <c r="BP641" s="41">
        <f>(BK641=BK2636)*AX641</f>
        <v>0</v>
      </c>
      <c r="BQ641" s="45">
        <f>(BK641=BK2636)*AY641</f>
        <v>0</v>
      </c>
      <c r="BR641" s="62">
        <f t="shared" si="153"/>
        <v>0</v>
      </c>
      <c r="BS641" s="62">
        <f t="shared" si="154"/>
        <v>0</v>
      </c>
      <c r="BT641" s="40">
        <f>(J19-BI641)*J10</f>
        <v>-2921550</v>
      </c>
      <c r="BU641" s="40">
        <f>(J21-BJ641)*J12</f>
        <v>2771000</v>
      </c>
      <c r="BV641" s="47"/>
      <c r="BW641" s="47"/>
      <c r="BX641" s="1"/>
      <c r="BY641" s="1"/>
      <c r="BZ641" s="1"/>
      <c r="CE641" s="4"/>
      <c r="CF641" s="5"/>
      <c r="CH641" s="1"/>
      <c r="CI641" s="1"/>
      <c r="CJ641" s="1"/>
      <c r="CK641" s="1"/>
      <c r="CL641" s="1"/>
      <c r="CM641" s="1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</row>
    <row r="642" spans="2:123" ht="21" customHeight="1" x14ac:dyDescent="0.25">
      <c r="B642" s="25">
        <f t="shared" si="140"/>
        <v>31859</v>
      </c>
      <c r="C642" s="26">
        <f t="shared" si="141"/>
        <v>67.754271765663148</v>
      </c>
      <c r="D642" s="27">
        <f t="shared" si="142"/>
        <v>416.35</v>
      </c>
      <c r="E642" s="27">
        <f t="shared" si="143"/>
        <v>6.1449999999999996</v>
      </c>
      <c r="F642" s="26">
        <f t="shared" si="144"/>
        <v>416350</v>
      </c>
      <c r="G642" s="26">
        <f t="shared" si="145"/>
        <v>614500</v>
      </c>
      <c r="H642" s="7"/>
      <c r="I642" s="3"/>
      <c r="J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41">
        <v>31859</v>
      </c>
      <c r="AY642" s="40">
        <f t="shared" si="152"/>
        <v>67.754271765663148</v>
      </c>
      <c r="AZ642" s="40">
        <f>BI642*K36</f>
        <v>416350</v>
      </c>
      <c r="BA642" s="40"/>
      <c r="BB642" s="40"/>
      <c r="BC642" s="40">
        <f>K41*BJ642</f>
        <v>614500</v>
      </c>
      <c r="BD642" s="40"/>
      <c r="BE642" s="40"/>
      <c r="BF642" s="40">
        <f t="shared" si="146"/>
        <v>198150</v>
      </c>
      <c r="BG642" s="41">
        <f>(AY642=AY2636)*AX642</f>
        <v>0</v>
      </c>
      <c r="BH642" s="41">
        <f>(AY642=AY2638)*AX642</f>
        <v>0</v>
      </c>
      <c r="BI642" s="42">
        <v>416.35</v>
      </c>
      <c r="BJ642" s="42">
        <v>6.1449999999999996</v>
      </c>
      <c r="BK642" s="40">
        <f t="shared" si="147"/>
        <v>-202150</v>
      </c>
      <c r="BL642" s="41">
        <f>(BK642=BK2638)*AX642</f>
        <v>0</v>
      </c>
      <c r="BM642" s="62">
        <f>(BK642=BK2638)*AY642</f>
        <v>0</v>
      </c>
      <c r="BN642" s="62">
        <f t="shared" si="148"/>
        <v>0</v>
      </c>
      <c r="BO642" s="62">
        <f t="shared" si="149"/>
        <v>0</v>
      </c>
      <c r="BP642" s="41">
        <f>(BK642=BK2636)*AX642</f>
        <v>0</v>
      </c>
      <c r="BQ642" s="45">
        <f>(BK642=BK2636)*AY642</f>
        <v>0</v>
      </c>
      <c r="BR642" s="62">
        <f t="shared" si="153"/>
        <v>0</v>
      </c>
      <c r="BS642" s="62">
        <f t="shared" si="154"/>
        <v>0</v>
      </c>
      <c r="BT642" s="40">
        <f>(J19-BI642)*J10</f>
        <v>-2909650</v>
      </c>
      <c r="BU642" s="40">
        <f>(J21-BJ642)*J12</f>
        <v>2707500</v>
      </c>
      <c r="BV642" s="47"/>
      <c r="BW642" s="47"/>
      <c r="BX642" s="1"/>
      <c r="BY642" s="1"/>
      <c r="BZ642" s="1"/>
      <c r="CE642" s="4"/>
      <c r="CF642" s="5"/>
      <c r="CH642" s="1"/>
      <c r="CI642" s="1"/>
      <c r="CJ642" s="1"/>
      <c r="CK642" s="1"/>
      <c r="CL642" s="1"/>
      <c r="CM642" s="1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</row>
    <row r="643" spans="2:123" ht="21" customHeight="1" x14ac:dyDescent="0.25">
      <c r="B643" s="25">
        <f t="shared" si="140"/>
        <v>31866</v>
      </c>
      <c r="C643" s="26">
        <f t="shared" si="141"/>
        <v>66.197628458498016</v>
      </c>
      <c r="D643" s="27">
        <f t="shared" si="142"/>
        <v>418.7</v>
      </c>
      <c r="E643" s="27">
        <f t="shared" si="143"/>
        <v>6.3250000000000002</v>
      </c>
      <c r="F643" s="26">
        <f t="shared" si="144"/>
        <v>418700</v>
      </c>
      <c r="G643" s="26">
        <f t="shared" si="145"/>
        <v>632500</v>
      </c>
      <c r="H643" s="7"/>
      <c r="I643" s="3"/>
      <c r="J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41">
        <v>31866</v>
      </c>
      <c r="AY643" s="40">
        <f t="shared" si="152"/>
        <v>66.197628458498016</v>
      </c>
      <c r="AZ643" s="40">
        <f>BI643*K36</f>
        <v>418700</v>
      </c>
      <c r="BA643" s="40"/>
      <c r="BB643" s="40"/>
      <c r="BC643" s="40">
        <f>K41*BJ643</f>
        <v>632500</v>
      </c>
      <c r="BD643" s="40"/>
      <c r="BE643" s="40"/>
      <c r="BF643" s="40">
        <f t="shared" si="146"/>
        <v>213800</v>
      </c>
      <c r="BG643" s="41">
        <f>(AY643=AY2636)*AX643</f>
        <v>0</v>
      </c>
      <c r="BH643" s="41">
        <f>(AY643=AY2638)*AX643</f>
        <v>0</v>
      </c>
      <c r="BI643" s="42">
        <v>418.7</v>
      </c>
      <c r="BJ643" s="42">
        <v>6.3250000000000002</v>
      </c>
      <c r="BK643" s="40">
        <f t="shared" si="147"/>
        <v>-217800</v>
      </c>
      <c r="BL643" s="41">
        <f>(BK643=BK2638)*AX643</f>
        <v>0</v>
      </c>
      <c r="BM643" s="62">
        <f>(BK643=BK2638)*AY643</f>
        <v>0</v>
      </c>
      <c r="BN643" s="62">
        <f t="shared" si="148"/>
        <v>0</v>
      </c>
      <c r="BO643" s="62">
        <f t="shared" si="149"/>
        <v>0</v>
      </c>
      <c r="BP643" s="41">
        <f>(BK643=BK2636)*AX643</f>
        <v>0</v>
      </c>
      <c r="BQ643" s="45">
        <f>(BK643=BK2636)*AY643</f>
        <v>0</v>
      </c>
      <c r="BR643" s="62">
        <f t="shared" ref="BR643:BR668" si="155">(BQ643&gt;0)*BI643</f>
        <v>0</v>
      </c>
      <c r="BS643" s="62">
        <f t="shared" ref="BS643:BS668" si="156">(BQ643&gt;0)*BJ643</f>
        <v>0</v>
      </c>
      <c r="BT643" s="40">
        <f>(J19-BI643)*J10</f>
        <v>-2907300</v>
      </c>
      <c r="BU643" s="40">
        <f>(J21-BJ643)*J12</f>
        <v>2689500</v>
      </c>
      <c r="BV643" s="47"/>
      <c r="BW643" s="47"/>
      <c r="BX643" s="1"/>
      <c r="BY643" s="1"/>
      <c r="BZ643" s="1"/>
      <c r="CE643" s="4"/>
      <c r="CF643" s="5"/>
      <c r="CH643" s="1"/>
      <c r="CI643" s="1"/>
      <c r="CJ643" s="1"/>
      <c r="CK643" s="1"/>
      <c r="CL643" s="1"/>
      <c r="CM643" s="1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</row>
    <row r="644" spans="2:123" ht="21" customHeight="1" x14ac:dyDescent="0.25">
      <c r="B644" s="25">
        <f t="shared" ref="B644:B707" si="157">AX644</f>
        <v>31873</v>
      </c>
      <c r="C644" s="26">
        <f t="shared" ref="C644:C707" si="158">AY644</f>
        <v>62.778181818181821</v>
      </c>
      <c r="D644" s="27">
        <f t="shared" ref="D644:D707" si="159">BI644</f>
        <v>431.6</v>
      </c>
      <c r="E644" s="27">
        <f t="shared" ref="E644:E707" si="160">BJ644</f>
        <v>6.875</v>
      </c>
      <c r="F644" s="26">
        <f t="shared" ref="F644:F707" si="161">AZ644</f>
        <v>431600</v>
      </c>
      <c r="G644" s="26">
        <f t="shared" ref="G644:G707" si="162">BC644</f>
        <v>687500</v>
      </c>
      <c r="H644" s="7"/>
      <c r="I644" s="3"/>
      <c r="J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41">
        <v>31873</v>
      </c>
      <c r="AY644" s="40">
        <f t="shared" si="152"/>
        <v>62.778181818181821</v>
      </c>
      <c r="AZ644" s="40">
        <f>BI644*K36</f>
        <v>431600</v>
      </c>
      <c r="BA644" s="40"/>
      <c r="BB644" s="40"/>
      <c r="BC644" s="40">
        <f>K41*BJ644</f>
        <v>687500</v>
      </c>
      <c r="BD644" s="40"/>
      <c r="BE644" s="40"/>
      <c r="BF644" s="40">
        <f t="shared" ref="BF644:BF707" si="163">BC644-AZ644</f>
        <v>255900</v>
      </c>
      <c r="BG644" s="41">
        <f>(AY644=AY2636)*AX644</f>
        <v>0</v>
      </c>
      <c r="BH644" s="41">
        <f>(AY644=AY2638)*AX644</f>
        <v>0</v>
      </c>
      <c r="BI644" s="42">
        <v>431.6</v>
      </c>
      <c r="BJ644" s="42">
        <v>6.875</v>
      </c>
      <c r="BK644" s="40">
        <f t="shared" ref="BK644:BK707" si="164">SUM(BT644:BU644)</f>
        <v>-259900</v>
      </c>
      <c r="BL644" s="41">
        <f>(BK644=BK2638)*AX644</f>
        <v>0</v>
      </c>
      <c r="BM644" s="62">
        <f>(BK644=BK2638)*AY644</f>
        <v>0</v>
      </c>
      <c r="BN644" s="62">
        <f t="shared" ref="BN644:BN707" si="165">(BM644&gt;1)*BI644</f>
        <v>0</v>
      </c>
      <c r="BO644" s="62">
        <f t="shared" ref="BO644:BO707" si="166">(BM644&gt;0)*BJ644</f>
        <v>0</v>
      </c>
      <c r="BP644" s="41">
        <f>(BK644=BK2636)*AX644</f>
        <v>0</v>
      </c>
      <c r="BQ644" s="45">
        <f>(BK644=BK2636)*AY644</f>
        <v>0</v>
      </c>
      <c r="BR644" s="62">
        <f t="shared" si="155"/>
        <v>0</v>
      </c>
      <c r="BS644" s="62">
        <f t="shared" si="156"/>
        <v>0</v>
      </c>
      <c r="BT644" s="40">
        <f>(J19-BI644)*J10</f>
        <v>-2894400</v>
      </c>
      <c r="BU644" s="40">
        <f>(J21-BJ644)*J12</f>
        <v>2634500</v>
      </c>
      <c r="BV644" s="47"/>
      <c r="BW644" s="47"/>
      <c r="BX644" s="1"/>
      <c r="BY644" s="1"/>
      <c r="BZ644" s="1"/>
      <c r="CE644" s="4"/>
      <c r="CF644" s="5"/>
      <c r="CH644" s="1"/>
      <c r="CI644" s="1"/>
      <c r="CJ644" s="1"/>
      <c r="CK644" s="1"/>
      <c r="CL644" s="1"/>
      <c r="CM644" s="1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</row>
    <row r="645" spans="2:123" ht="21" customHeight="1" x14ac:dyDescent="0.25">
      <c r="B645" s="25">
        <f t="shared" si="157"/>
        <v>31880</v>
      </c>
      <c r="C645" s="26">
        <f t="shared" si="158"/>
        <v>61.010452961672478</v>
      </c>
      <c r="D645" s="27">
        <f t="shared" si="159"/>
        <v>437.75</v>
      </c>
      <c r="E645" s="27">
        <f t="shared" si="160"/>
        <v>7.1749999999999998</v>
      </c>
      <c r="F645" s="26">
        <f t="shared" si="161"/>
        <v>437750</v>
      </c>
      <c r="G645" s="26">
        <f t="shared" si="162"/>
        <v>717500</v>
      </c>
      <c r="H645" s="7"/>
      <c r="I645" s="3"/>
      <c r="J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41">
        <v>31880</v>
      </c>
      <c r="AY645" s="40">
        <f t="shared" si="152"/>
        <v>61.010452961672478</v>
      </c>
      <c r="AZ645" s="40">
        <f>BI645*K36</f>
        <v>437750</v>
      </c>
      <c r="BA645" s="40"/>
      <c r="BB645" s="40"/>
      <c r="BC645" s="40">
        <f>K41*BJ645</f>
        <v>717500</v>
      </c>
      <c r="BD645" s="40"/>
      <c r="BE645" s="40"/>
      <c r="BF645" s="40">
        <f t="shared" si="163"/>
        <v>279750</v>
      </c>
      <c r="BG645" s="41">
        <f>(AY645=AY2636)*AX645</f>
        <v>0</v>
      </c>
      <c r="BH645" s="41">
        <f>(AY645=AY2638)*AX645</f>
        <v>0</v>
      </c>
      <c r="BI645" s="42">
        <v>437.75</v>
      </c>
      <c r="BJ645" s="42">
        <v>7.1749999999999998</v>
      </c>
      <c r="BK645" s="40">
        <f t="shared" si="164"/>
        <v>-283750</v>
      </c>
      <c r="BL645" s="41">
        <f>(BK645=BK2638)*AX645</f>
        <v>0</v>
      </c>
      <c r="BM645" s="62">
        <f>(BK645=BK2638)*AY645</f>
        <v>0</v>
      </c>
      <c r="BN645" s="62">
        <f t="shared" si="165"/>
        <v>0</v>
      </c>
      <c r="BO645" s="62">
        <f t="shared" si="166"/>
        <v>0</v>
      </c>
      <c r="BP645" s="41">
        <f>(BK645=BK2636)*AX645</f>
        <v>0</v>
      </c>
      <c r="BQ645" s="45">
        <f>(BK645=BK2636)*AY645</f>
        <v>0</v>
      </c>
      <c r="BR645" s="62">
        <f t="shared" si="155"/>
        <v>0</v>
      </c>
      <c r="BS645" s="62">
        <f t="shared" si="156"/>
        <v>0</v>
      </c>
      <c r="BT645" s="40">
        <f>(J19-BI645)*J10</f>
        <v>-2888250</v>
      </c>
      <c r="BU645" s="40">
        <f>(J21-BJ645)*J12</f>
        <v>2604500</v>
      </c>
      <c r="BV645" s="47"/>
      <c r="BW645" s="47"/>
      <c r="BX645" s="1"/>
      <c r="BY645" s="1"/>
      <c r="BZ645" s="1"/>
      <c r="CE645" s="4"/>
      <c r="CF645" s="5"/>
      <c r="CH645" s="1"/>
      <c r="CI645" s="1"/>
      <c r="CJ645" s="1"/>
      <c r="CK645" s="1"/>
      <c r="CL645" s="1"/>
      <c r="CM645" s="1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</row>
    <row r="646" spans="2:123" ht="21" customHeight="1" x14ac:dyDescent="0.25">
      <c r="B646" s="25">
        <f t="shared" si="157"/>
        <v>31887</v>
      </c>
      <c r="C646" s="26">
        <f t="shared" si="158"/>
        <v>49.117959617428269</v>
      </c>
      <c r="D646" s="27">
        <f t="shared" si="159"/>
        <v>462.2</v>
      </c>
      <c r="E646" s="27">
        <f t="shared" si="160"/>
        <v>9.41</v>
      </c>
      <c r="F646" s="26">
        <f t="shared" si="161"/>
        <v>462200</v>
      </c>
      <c r="G646" s="26">
        <f t="shared" si="162"/>
        <v>941000</v>
      </c>
      <c r="H646" s="7"/>
      <c r="I646" s="3"/>
      <c r="J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41">
        <v>31887</v>
      </c>
      <c r="AY646" s="40">
        <f t="shared" si="152"/>
        <v>49.117959617428269</v>
      </c>
      <c r="AZ646" s="40">
        <f>BI646*K36</f>
        <v>462200</v>
      </c>
      <c r="BA646" s="40"/>
      <c r="BB646" s="40"/>
      <c r="BC646" s="40">
        <f>K41*BJ646</f>
        <v>941000</v>
      </c>
      <c r="BD646" s="40"/>
      <c r="BE646" s="40"/>
      <c r="BF646" s="40">
        <f t="shared" si="163"/>
        <v>478800</v>
      </c>
      <c r="BG646" s="41">
        <f>(AY646=AY2636)*AX646</f>
        <v>0</v>
      </c>
      <c r="BH646" s="41">
        <f>(AY646=AY2638)*AX646</f>
        <v>0</v>
      </c>
      <c r="BI646" s="42">
        <v>462.2</v>
      </c>
      <c r="BJ646" s="42">
        <v>9.41</v>
      </c>
      <c r="BK646" s="40">
        <f t="shared" si="164"/>
        <v>-482800</v>
      </c>
      <c r="BL646" s="41">
        <f>(BK646=BK2638)*AX646</f>
        <v>0</v>
      </c>
      <c r="BM646" s="62">
        <f>(BK646=BK2638)*AY646</f>
        <v>0</v>
      </c>
      <c r="BN646" s="62">
        <f t="shared" si="165"/>
        <v>0</v>
      </c>
      <c r="BO646" s="62">
        <f t="shared" si="166"/>
        <v>0</v>
      </c>
      <c r="BP646" s="41">
        <f>(BK646=BK2636)*AX646</f>
        <v>0</v>
      </c>
      <c r="BQ646" s="45">
        <f>(BK646=BK2636)*AY646</f>
        <v>0</v>
      </c>
      <c r="BR646" s="62">
        <f t="shared" si="155"/>
        <v>0</v>
      </c>
      <c r="BS646" s="62">
        <f t="shared" si="156"/>
        <v>0</v>
      </c>
      <c r="BT646" s="40">
        <f>(J19-BI646)*J10</f>
        <v>-2863800</v>
      </c>
      <c r="BU646" s="40">
        <f>(J21-BJ646)*J12</f>
        <v>2381000</v>
      </c>
      <c r="BV646" s="47"/>
      <c r="BW646" s="47"/>
      <c r="BX646" s="1"/>
      <c r="BY646" s="1"/>
      <c r="BZ646" s="1"/>
      <c r="CE646" s="4"/>
      <c r="CF646" s="5"/>
      <c r="CH646" s="1"/>
      <c r="CI646" s="1"/>
      <c r="CJ646" s="1"/>
      <c r="CK646" s="1"/>
      <c r="CL646" s="1"/>
      <c r="CM646" s="1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</row>
    <row r="647" spans="2:123" ht="21" customHeight="1" x14ac:dyDescent="0.25">
      <c r="B647" s="25">
        <f t="shared" si="157"/>
        <v>31894</v>
      </c>
      <c r="C647" s="26">
        <f t="shared" si="158"/>
        <v>56.528465346534652</v>
      </c>
      <c r="D647" s="27">
        <f t="shared" si="159"/>
        <v>456.75</v>
      </c>
      <c r="E647" s="27">
        <f t="shared" si="160"/>
        <v>8.08</v>
      </c>
      <c r="F647" s="26">
        <f t="shared" si="161"/>
        <v>456750</v>
      </c>
      <c r="G647" s="26">
        <f t="shared" si="162"/>
        <v>808000</v>
      </c>
      <c r="H647" s="7"/>
      <c r="I647" s="3"/>
      <c r="J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41">
        <v>31894</v>
      </c>
      <c r="AY647" s="40">
        <f t="shared" si="152"/>
        <v>56.528465346534652</v>
      </c>
      <c r="AZ647" s="40">
        <f>BI647*K36</f>
        <v>456750</v>
      </c>
      <c r="BA647" s="40"/>
      <c r="BB647" s="40"/>
      <c r="BC647" s="40">
        <f>K41*BJ647</f>
        <v>808000</v>
      </c>
      <c r="BD647" s="40"/>
      <c r="BE647" s="40"/>
      <c r="BF647" s="40">
        <f t="shared" si="163"/>
        <v>351250</v>
      </c>
      <c r="BG647" s="41">
        <f>(AY647=AY2636)*AX647</f>
        <v>0</v>
      </c>
      <c r="BH647" s="41">
        <f>(AY647=AY2638)*AX647</f>
        <v>0</v>
      </c>
      <c r="BI647" s="42">
        <v>456.75</v>
      </c>
      <c r="BJ647" s="42">
        <v>8.08</v>
      </c>
      <c r="BK647" s="40">
        <f t="shared" si="164"/>
        <v>-355250</v>
      </c>
      <c r="BL647" s="41">
        <f>(BK647=BK2638)*AX647</f>
        <v>0</v>
      </c>
      <c r="BM647" s="62">
        <f>(BK647=BK2638)*AY647</f>
        <v>0</v>
      </c>
      <c r="BN647" s="62">
        <f t="shared" si="165"/>
        <v>0</v>
      </c>
      <c r="BO647" s="62">
        <f t="shared" si="166"/>
        <v>0</v>
      </c>
      <c r="BP647" s="41">
        <f>(BK647=BK2636)*AX647</f>
        <v>0</v>
      </c>
      <c r="BQ647" s="45">
        <f>(BK647=BK2636)*AY647</f>
        <v>0</v>
      </c>
      <c r="BR647" s="62">
        <f t="shared" si="155"/>
        <v>0</v>
      </c>
      <c r="BS647" s="62">
        <f t="shared" si="156"/>
        <v>0</v>
      </c>
      <c r="BT647" s="40">
        <f>(J19-BI647)*J10</f>
        <v>-2869250</v>
      </c>
      <c r="BU647" s="40">
        <f>(J21-BJ647)*J12</f>
        <v>2514000</v>
      </c>
      <c r="BV647" s="47"/>
      <c r="BW647" s="47"/>
      <c r="BX647" s="1"/>
      <c r="BY647" s="1"/>
      <c r="BZ647" s="1"/>
      <c r="CE647" s="4"/>
      <c r="CF647" s="5"/>
      <c r="CH647" s="1"/>
      <c r="CI647" s="1"/>
      <c r="CJ647" s="1"/>
      <c r="CK647" s="1"/>
      <c r="CL647" s="1"/>
      <c r="CM647" s="1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</row>
    <row r="648" spans="2:123" ht="21" customHeight="1" x14ac:dyDescent="0.25">
      <c r="B648" s="25">
        <f t="shared" si="157"/>
        <v>31901</v>
      </c>
      <c r="C648" s="26">
        <f t="shared" si="158"/>
        <v>54.186602870813402</v>
      </c>
      <c r="D648" s="27">
        <f t="shared" si="159"/>
        <v>453</v>
      </c>
      <c r="E648" s="27">
        <f t="shared" si="160"/>
        <v>8.36</v>
      </c>
      <c r="F648" s="26">
        <f t="shared" si="161"/>
        <v>453000</v>
      </c>
      <c r="G648" s="26">
        <f t="shared" si="162"/>
        <v>836000</v>
      </c>
      <c r="H648" s="7"/>
      <c r="I648" s="3"/>
      <c r="J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41">
        <v>31901</v>
      </c>
      <c r="AY648" s="40">
        <f t="shared" si="152"/>
        <v>54.186602870813402</v>
      </c>
      <c r="AZ648" s="40">
        <f>BI648*K36</f>
        <v>453000</v>
      </c>
      <c r="BA648" s="40"/>
      <c r="BB648" s="40"/>
      <c r="BC648" s="40">
        <f>K41*BJ648</f>
        <v>836000</v>
      </c>
      <c r="BD648" s="40"/>
      <c r="BE648" s="40"/>
      <c r="BF648" s="40">
        <f t="shared" si="163"/>
        <v>383000</v>
      </c>
      <c r="BG648" s="41">
        <f>(AY648=AY2636)*AX648</f>
        <v>0</v>
      </c>
      <c r="BH648" s="41">
        <f>(AY648=AY2638)*AX648</f>
        <v>0</v>
      </c>
      <c r="BI648" s="42">
        <v>453</v>
      </c>
      <c r="BJ648" s="42">
        <v>8.36</v>
      </c>
      <c r="BK648" s="40">
        <f t="shared" si="164"/>
        <v>-387000</v>
      </c>
      <c r="BL648" s="41">
        <f>(BK648=BK2638)*AX648</f>
        <v>0</v>
      </c>
      <c r="BM648" s="62">
        <f>(BK648=BK2638)*AY648</f>
        <v>0</v>
      </c>
      <c r="BN648" s="62">
        <f t="shared" si="165"/>
        <v>0</v>
      </c>
      <c r="BO648" s="62">
        <f t="shared" si="166"/>
        <v>0</v>
      </c>
      <c r="BP648" s="41">
        <f>(BK648=BK2636)*AX648</f>
        <v>0</v>
      </c>
      <c r="BQ648" s="45">
        <f>(BK648=BK2636)*AY648</f>
        <v>0</v>
      </c>
      <c r="BR648" s="62">
        <f t="shared" si="155"/>
        <v>0</v>
      </c>
      <c r="BS648" s="62">
        <f t="shared" si="156"/>
        <v>0</v>
      </c>
      <c r="BT648" s="40">
        <f>(J19-BI648)*J10</f>
        <v>-2873000</v>
      </c>
      <c r="BU648" s="40">
        <f>(J21-BJ648)*J12</f>
        <v>2486000</v>
      </c>
      <c r="BV648" s="47"/>
      <c r="BW648" s="47"/>
      <c r="BX648" s="1"/>
      <c r="BY648" s="1"/>
      <c r="BZ648" s="1"/>
      <c r="CE648" s="4"/>
      <c r="CF648" s="5"/>
      <c r="CH648" s="1"/>
      <c r="CI648" s="1"/>
      <c r="CJ648" s="1"/>
      <c r="CK648" s="1"/>
      <c r="CL648" s="1"/>
      <c r="CM648" s="1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</row>
    <row r="649" spans="2:123" ht="21" customHeight="1" x14ac:dyDescent="0.25">
      <c r="B649" s="25">
        <f t="shared" si="157"/>
        <v>31908</v>
      </c>
      <c r="C649" s="26">
        <f t="shared" si="158"/>
        <v>51.694169416941691</v>
      </c>
      <c r="D649" s="27">
        <f t="shared" si="159"/>
        <v>469.9</v>
      </c>
      <c r="E649" s="27">
        <f t="shared" si="160"/>
        <v>9.09</v>
      </c>
      <c r="F649" s="26">
        <f t="shared" si="161"/>
        <v>469900</v>
      </c>
      <c r="G649" s="26">
        <f t="shared" si="162"/>
        <v>909000</v>
      </c>
      <c r="H649" s="7"/>
      <c r="I649" s="3"/>
      <c r="J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41">
        <v>31908</v>
      </c>
      <c r="AY649" s="40">
        <f t="shared" si="152"/>
        <v>51.694169416941691</v>
      </c>
      <c r="AZ649" s="40">
        <f>BI649*K36</f>
        <v>469900</v>
      </c>
      <c r="BA649" s="40"/>
      <c r="BB649" s="40"/>
      <c r="BC649" s="40">
        <f>K41*BJ649</f>
        <v>909000</v>
      </c>
      <c r="BD649" s="40"/>
      <c r="BE649" s="40"/>
      <c r="BF649" s="40">
        <f t="shared" si="163"/>
        <v>439100</v>
      </c>
      <c r="BG649" s="41">
        <f>(AY649=AY2636)*AX649</f>
        <v>0</v>
      </c>
      <c r="BH649" s="41">
        <f>(AY649=AY2638)*AX649</f>
        <v>0</v>
      </c>
      <c r="BI649" s="42">
        <v>469.9</v>
      </c>
      <c r="BJ649" s="42">
        <v>9.09</v>
      </c>
      <c r="BK649" s="40">
        <f t="shared" si="164"/>
        <v>-443100</v>
      </c>
      <c r="BL649" s="41">
        <f>(BK649=BK2638)*AX649</f>
        <v>0</v>
      </c>
      <c r="BM649" s="62">
        <f>(BK649=BK2638)*AY649</f>
        <v>0</v>
      </c>
      <c r="BN649" s="62">
        <f t="shared" si="165"/>
        <v>0</v>
      </c>
      <c r="BO649" s="62">
        <f t="shared" si="166"/>
        <v>0</v>
      </c>
      <c r="BP649" s="41">
        <f>(BK649=BK2636)*AX649</f>
        <v>0</v>
      </c>
      <c r="BQ649" s="45">
        <f>(BK649=BK2636)*AY649</f>
        <v>0</v>
      </c>
      <c r="BR649" s="62">
        <f t="shared" si="155"/>
        <v>0</v>
      </c>
      <c r="BS649" s="62">
        <f t="shared" si="156"/>
        <v>0</v>
      </c>
      <c r="BT649" s="40">
        <f>(J19-BI649)*J10</f>
        <v>-2856100</v>
      </c>
      <c r="BU649" s="40">
        <f>(J21-BJ649)*J12</f>
        <v>2413000</v>
      </c>
      <c r="BV649" s="47"/>
      <c r="BW649" s="47"/>
      <c r="BX649" s="1"/>
      <c r="BY649" s="1"/>
      <c r="BZ649" s="1"/>
      <c r="CE649" s="4"/>
      <c r="CF649" s="5"/>
      <c r="CH649" s="1"/>
      <c r="CI649" s="1"/>
      <c r="CJ649" s="1"/>
      <c r="CK649" s="1"/>
      <c r="CL649" s="1"/>
      <c r="CM649" s="1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</row>
    <row r="650" spans="2:123" ht="21" customHeight="1" x14ac:dyDescent="0.25">
      <c r="B650" s="25">
        <f t="shared" si="157"/>
        <v>31915</v>
      </c>
      <c r="C650" s="26">
        <f t="shared" si="158"/>
        <v>56.272617611580223</v>
      </c>
      <c r="D650" s="27">
        <f t="shared" si="159"/>
        <v>466.5</v>
      </c>
      <c r="E650" s="27">
        <f t="shared" si="160"/>
        <v>8.2899999999999991</v>
      </c>
      <c r="F650" s="26">
        <f t="shared" si="161"/>
        <v>466500</v>
      </c>
      <c r="G650" s="26">
        <f t="shared" si="162"/>
        <v>828999.99999999988</v>
      </c>
      <c r="H650" s="7"/>
      <c r="I650" s="3"/>
      <c r="J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41">
        <v>31915</v>
      </c>
      <c r="AY650" s="40">
        <f t="shared" ref="AY650:AY713" si="167">BI650/BJ650</f>
        <v>56.272617611580223</v>
      </c>
      <c r="AZ650" s="40">
        <f>BI650*K36</f>
        <v>466500</v>
      </c>
      <c r="BA650" s="40"/>
      <c r="BB650" s="40"/>
      <c r="BC650" s="40">
        <f>K41*BJ650</f>
        <v>828999.99999999988</v>
      </c>
      <c r="BD650" s="40"/>
      <c r="BE650" s="40"/>
      <c r="BF650" s="40">
        <f t="shared" si="163"/>
        <v>362499.99999999988</v>
      </c>
      <c r="BG650" s="41">
        <f>(AY650=AY2636)*AX650</f>
        <v>0</v>
      </c>
      <c r="BH650" s="41">
        <f>(AY650=AY2638)*AX650</f>
        <v>0</v>
      </c>
      <c r="BI650" s="42">
        <v>466.5</v>
      </c>
      <c r="BJ650" s="42">
        <v>8.2899999999999991</v>
      </c>
      <c r="BK650" s="40">
        <f t="shared" si="164"/>
        <v>-366500</v>
      </c>
      <c r="BL650" s="41">
        <f>(BK650=BK2638)*AX650</f>
        <v>0</v>
      </c>
      <c r="BM650" s="62">
        <f>(BK650=BK2638)*AY650</f>
        <v>0</v>
      </c>
      <c r="BN650" s="62">
        <f t="shared" si="165"/>
        <v>0</v>
      </c>
      <c r="BO650" s="62">
        <f t="shared" si="166"/>
        <v>0</v>
      </c>
      <c r="BP650" s="41">
        <f>(BK650=BK2636)*AX650</f>
        <v>0</v>
      </c>
      <c r="BQ650" s="45">
        <f>(BK650=BK2636)*AY650</f>
        <v>0</v>
      </c>
      <c r="BR650" s="62">
        <f t="shared" si="155"/>
        <v>0</v>
      </c>
      <c r="BS650" s="62">
        <f t="shared" si="156"/>
        <v>0</v>
      </c>
      <c r="BT650" s="40">
        <f>(J19-BI650)*J10</f>
        <v>-2859500</v>
      </c>
      <c r="BU650" s="40">
        <f>(J21-BJ650)*J12</f>
        <v>2493000</v>
      </c>
      <c r="BV650" s="47"/>
      <c r="BW650" s="47"/>
      <c r="BX650" s="1"/>
      <c r="BY650" s="1"/>
      <c r="BZ650" s="1"/>
      <c r="CE650" s="4"/>
      <c r="CF650" s="5"/>
      <c r="CH650" s="1"/>
      <c r="CI650" s="1"/>
      <c r="CJ650" s="1"/>
      <c r="CK650" s="1"/>
      <c r="CL650" s="1"/>
      <c r="CM650" s="1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</row>
    <row r="651" spans="2:123" ht="21" customHeight="1" x14ac:dyDescent="0.25">
      <c r="B651" s="25">
        <f t="shared" si="157"/>
        <v>31922</v>
      </c>
      <c r="C651" s="26">
        <f t="shared" si="158"/>
        <v>59.264126149802891</v>
      </c>
      <c r="D651" s="27">
        <f t="shared" si="159"/>
        <v>451</v>
      </c>
      <c r="E651" s="27">
        <f t="shared" si="160"/>
        <v>7.61</v>
      </c>
      <c r="F651" s="26">
        <f t="shared" si="161"/>
        <v>451000</v>
      </c>
      <c r="G651" s="26">
        <f t="shared" si="162"/>
        <v>761000</v>
      </c>
      <c r="H651" s="7"/>
      <c r="I651" s="3"/>
      <c r="J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41">
        <v>31922</v>
      </c>
      <c r="AY651" s="40">
        <f t="shared" si="167"/>
        <v>59.264126149802891</v>
      </c>
      <c r="AZ651" s="40">
        <f>BI651*K36</f>
        <v>451000</v>
      </c>
      <c r="BA651" s="40"/>
      <c r="BB651" s="40"/>
      <c r="BC651" s="40">
        <f>K41*BJ651</f>
        <v>761000</v>
      </c>
      <c r="BD651" s="40"/>
      <c r="BE651" s="40"/>
      <c r="BF651" s="40">
        <f t="shared" si="163"/>
        <v>310000</v>
      </c>
      <c r="BG651" s="41">
        <f>(AY651=AY2636)*AX651</f>
        <v>0</v>
      </c>
      <c r="BH651" s="41">
        <f>(AY651=AY2638)*AX651</f>
        <v>0</v>
      </c>
      <c r="BI651" s="42">
        <v>451</v>
      </c>
      <c r="BJ651" s="42">
        <v>7.61</v>
      </c>
      <c r="BK651" s="40">
        <f t="shared" si="164"/>
        <v>-314000</v>
      </c>
      <c r="BL651" s="41">
        <f>(BK651=BK2638)*AX651</f>
        <v>0</v>
      </c>
      <c r="BM651" s="62">
        <f>(BK651=BK2638)*AY651</f>
        <v>0</v>
      </c>
      <c r="BN651" s="62">
        <f t="shared" si="165"/>
        <v>0</v>
      </c>
      <c r="BO651" s="62">
        <f t="shared" si="166"/>
        <v>0</v>
      </c>
      <c r="BP651" s="41">
        <f>(BK651=BK2636)*AX651</f>
        <v>0</v>
      </c>
      <c r="BQ651" s="45">
        <f>(BK651=BK2636)*AY651</f>
        <v>0</v>
      </c>
      <c r="BR651" s="62">
        <f t="shared" si="155"/>
        <v>0</v>
      </c>
      <c r="BS651" s="62">
        <f t="shared" si="156"/>
        <v>0</v>
      </c>
      <c r="BT651" s="40">
        <f>(J19-BI651)*J10</f>
        <v>-2875000</v>
      </c>
      <c r="BU651" s="40">
        <f>(J21-BJ651)*J12</f>
        <v>2561000</v>
      </c>
      <c r="BV651" s="47"/>
      <c r="BW651" s="47"/>
      <c r="BX651" s="1"/>
      <c r="BY651" s="1"/>
      <c r="BZ651" s="1"/>
      <c r="CE651" s="4"/>
      <c r="CF651" s="5"/>
      <c r="CH651" s="1"/>
      <c r="CI651" s="1"/>
      <c r="CJ651" s="1"/>
      <c r="CK651" s="1"/>
      <c r="CL651" s="1"/>
      <c r="CM651" s="1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</row>
    <row r="652" spans="2:123" ht="21" customHeight="1" x14ac:dyDescent="0.25">
      <c r="B652" s="25">
        <f t="shared" si="157"/>
        <v>31929</v>
      </c>
      <c r="C652" s="26">
        <f t="shared" si="158"/>
        <v>57.844387755102041</v>
      </c>
      <c r="D652" s="27">
        <f t="shared" si="159"/>
        <v>453.5</v>
      </c>
      <c r="E652" s="27">
        <f t="shared" si="160"/>
        <v>7.84</v>
      </c>
      <c r="F652" s="26">
        <f t="shared" si="161"/>
        <v>453500</v>
      </c>
      <c r="G652" s="26">
        <f t="shared" si="162"/>
        <v>784000</v>
      </c>
      <c r="H652" s="7"/>
      <c r="I652" s="3"/>
      <c r="J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41">
        <v>31929</v>
      </c>
      <c r="AY652" s="40">
        <f t="shared" si="167"/>
        <v>57.844387755102041</v>
      </c>
      <c r="AZ652" s="40">
        <f>BI652*K36</f>
        <v>453500</v>
      </c>
      <c r="BA652" s="40"/>
      <c r="BB652" s="40"/>
      <c r="BC652" s="40">
        <f>K41*BJ652</f>
        <v>784000</v>
      </c>
      <c r="BD652" s="40"/>
      <c r="BE652" s="40"/>
      <c r="BF652" s="40">
        <f t="shared" si="163"/>
        <v>330500</v>
      </c>
      <c r="BG652" s="41">
        <f>(AY652=AY2636)*AX652</f>
        <v>0</v>
      </c>
      <c r="BH652" s="41">
        <f>(AY652=AY2638)*AX652</f>
        <v>0</v>
      </c>
      <c r="BI652" s="42">
        <v>453.5</v>
      </c>
      <c r="BJ652" s="42">
        <v>7.84</v>
      </c>
      <c r="BK652" s="40">
        <f t="shared" si="164"/>
        <v>-334500</v>
      </c>
      <c r="BL652" s="41">
        <f>(BK652=BK2638)*AX652</f>
        <v>0</v>
      </c>
      <c r="BM652" s="62">
        <f>(BK652=BK2638)*AY652</f>
        <v>0</v>
      </c>
      <c r="BN652" s="62">
        <f t="shared" si="165"/>
        <v>0</v>
      </c>
      <c r="BO652" s="62">
        <f t="shared" si="166"/>
        <v>0</v>
      </c>
      <c r="BP652" s="41">
        <f>(BK652=BK2636)*AX652</f>
        <v>0</v>
      </c>
      <c r="BQ652" s="45">
        <f>(BK652=BK2636)*AY652</f>
        <v>0</v>
      </c>
      <c r="BR652" s="62">
        <f t="shared" si="155"/>
        <v>0</v>
      </c>
      <c r="BS652" s="62">
        <f t="shared" si="156"/>
        <v>0</v>
      </c>
      <c r="BT652" s="40">
        <f>(J19-BI652)*J10</f>
        <v>-2872500</v>
      </c>
      <c r="BU652" s="40">
        <f>(J21-BJ652)*J12</f>
        <v>2538000</v>
      </c>
      <c r="BV652" s="47"/>
      <c r="BW652" s="47"/>
      <c r="BX652" s="1"/>
      <c r="BY652" s="1"/>
      <c r="BZ652" s="1"/>
      <c r="CE652" s="4"/>
      <c r="CF652" s="5"/>
      <c r="CH652" s="1"/>
      <c r="CI652" s="1"/>
      <c r="CJ652" s="1"/>
      <c r="CK652" s="1"/>
      <c r="CL652" s="1"/>
      <c r="CM652" s="1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</row>
    <row r="653" spans="2:123" ht="21" customHeight="1" x14ac:dyDescent="0.25">
      <c r="B653" s="25">
        <f t="shared" si="157"/>
        <v>31936</v>
      </c>
      <c r="C653" s="26">
        <f t="shared" si="158"/>
        <v>59.149350649350644</v>
      </c>
      <c r="D653" s="27">
        <f t="shared" si="159"/>
        <v>455.45</v>
      </c>
      <c r="E653" s="27">
        <f t="shared" si="160"/>
        <v>7.7</v>
      </c>
      <c r="F653" s="26">
        <f t="shared" si="161"/>
        <v>455450</v>
      </c>
      <c r="G653" s="26">
        <f t="shared" si="162"/>
        <v>770000</v>
      </c>
      <c r="H653" s="7"/>
      <c r="I653" s="3"/>
      <c r="J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41">
        <v>31936</v>
      </c>
      <c r="AY653" s="40">
        <f t="shared" si="167"/>
        <v>59.149350649350644</v>
      </c>
      <c r="AZ653" s="40">
        <f>BI653*K36</f>
        <v>455450</v>
      </c>
      <c r="BA653" s="40"/>
      <c r="BB653" s="40"/>
      <c r="BC653" s="40">
        <f>K41*BJ653</f>
        <v>770000</v>
      </c>
      <c r="BD653" s="40"/>
      <c r="BE653" s="40"/>
      <c r="BF653" s="40">
        <f t="shared" si="163"/>
        <v>314550</v>
      </c>
      <c r="BG653" s="41">
        <f>(AY653=AY2636)*AX653</f>
        <v>0</v>
      </c>
      <c r="BH653" s="41">
        <f>(AY653=AY2638)*AX653</f>
        <v>0</v>
      </c>
      <c r="BI653" s="42">
        <v>455.45</v>
      </c>
      <c r="BJ653" s="42">
        <v>7.7</v>
      </c>
      <c r="BK653" s="40">
        <f t="shared" si="164"/>
        <v>-318550</v>
      </c>
      <c r="BL653" s="41">
        <f>(BK653=BK2638)*AX653</f>
        <v>0</v>
      </c>
      <c r="BM653" s="62">
        <f>(BK653=BK2638)*AY653</f>
        <v>0</v>
      </c>
      <c r="BN653" s="62">
        <f t="shared" si="165"/>
        <v>0</v>
      </c>
      <c r="BO653" s="62">
        <f t="shared" si="166"/>
        <v>0</v>
      </c>
      <c r="BP653" s="41">
        <f>(BK653=BK2636)*AX653</f>
        <v>0</v>
      </c>
      <c r="BQ653" s="45">
        <f>(BK653=BK2636)*AY653</f>
        <v>0</v>
      </c>
      <c r="BR653" s="62">
        <f t="shared" si="155"/>
        <v>0</v>
      </c>
      <c r="BS653" s="62">
        <f t="shared" si="156"/>
        <v>0</v>
      </c>
      <c r="BT653" s="40">
        <f>(J19-BI653)*J10</f>
        <v>-2870550</v>
      </c>
      <c r="BU653" s="40">
        <f>(J21-BJ653)*J12</f>
        <v>2552000</v>
      </c>
      <c r="BV653" s="47"/>
      <c r="BW653" s="47"/>
      <c r="BX653" s="1"/>
      <c r="BY653" s="1"/>
      <c r="BZ653" s="1"/>
      <c r="CE653" s="4"/>
      <c r="CF653" s="5"/>
      <c r="CH653" s="1"/>
      <c r="CI653" s="1"/>
      <c r="CJ653" s="1"/>
      <c r="CK653" s="1"/>
      <c r="CL653" s="1"/>
      <c r="CM653" s="1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</row>
    <row r="654" spans="2:123" ht="21" customHeight="1" x14ac:dyDescent="0.25">
      <c r="B654" s="25">
        <f t="shared" si="157"/>
        <v>31943</v>
      </c>
      <c r="C654" s="26">
        <f t="shared" si="158"/>
        <v>61.506849315068493</v>
      </c>
      <c r="D654" s="27">
        <f t="shared" si="159"/>
        <v>449</v>
      </c>
      <c r="E654" s="27">
        <f t="shared" si="160"/>
        <v>7.3</v>
      </c>
      <c r="F654" s="26">
        <f t="shared" si="161"/>
        <v>449000</v>
      </c>
      <c r="G654" s="26">
        <f t="shared" si="162"/>
        <v>730000</v>
      </c>
      <c r="H654" s="7"/>
      <c r="I654" s="3"/>
      <c r="J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41">
        <v>31943</v>
      </c>
      <c r="AY654" s="40">
        <f t="shared" si="167"/>
        <v>61.506849315068493</v>
      </c>
      <c r="AZ654" s="40">
        <f>BI654*K36</f>
        <v>449000</v>
      </c>
      <c r="BA654" s="40"/>
      <c r="BB654" s="40"/>
      <c r="BC654" s="40">
        <f>K41*BJ654</f>
        <v>730000</v>
      </c>
      <c r="BD654" s="40"/>
      <c r="BE654" s="40"/>
      <c r="BF654" s="40">
        <f t="shared" si="163"/>
        <v>281000</v>
      </c>
      <c r="BG654" s="41">
        <f>(AY654=AY2636)*AX654</f>
        <v>0</v>
      </c>
      <c r="BH654" s="41">
        <f>(AY654=AY2638)*AX654</f>
        <v>0</v>
      </c>
      <c r="BI654" s="42">
        <v>449</v>
      </c>
      <c r="BJ654" s="42">
        <v>7.3</v>
      </c>
      <c r="BK654" s="40">
        <f t="shared" si="164"/>
        <v>-285000</v>
      </c>
      <c r="BL654" s="41">
        <f>(BK654=BK2638)*AX654</f>
        <v>0</v>
      </c>
      <c r="BM654" s="62">
        <f>(BK654=BK2638)*AY654</f>
        <v>0</v>
      </c>
      <c r="BN654" s="62">
        <f t="shared" si="165"/>
        <v>0</v>
      </c>
      <c r="BO654" s="62">
        <f t="shared" si="166"/>
        <v>0</v>
      </c>
      <c r="BP654" s="41">
        <f>(BK654=BK2636)*AX654</f>
        <v>0</v>
      </c>
      <c r="BQ654" s="45">
        <f>(BK654=BK2636)*AY654</f>
        <v>0</v>
      </c>
      <c r="BR654" s="62">
        <f t="shared" si="155"/>
        <v>0</v>
      </c>
      <c r="BS654" s="62">
        <f t="shared" si="156"/>
        <v>0</v>
      </c>
      <c r="BT654" s="40">
        <f>(J19-BI654)*J10</f>
        <v>-2877000</v>
      </c>
      <c r="BU654" s="40">
        <f>(J21-BJ654)*J12</f>
        <v>2592000</v>
      </c>
      <c r="BV654" s="47"/>
      <c r="BW654" s="47"/>
      <c r="BX654" s="1"/>
      <c r="BY654" s="1"/>
      <c r="BZ654" s="1"/>
      <c r="CE654" s="4"/>
      <c r="CF654" s="5"/>
      <c r="CH654" s="1"/>
      <c r="CI654" s="1"/>
      <c r="CJ654" s="1"/>
      <c r="CK654" s="1"/>
      <c r="CL654" s="1"/>
      <c r="CM654" s="1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</row>
    <row r="655" spans="2:123" ht="21" customHeight="1" x14ac:dyDescent="0.25">
      <c r="B655" s="25">
        <f t="shared" si="157"/>
        <v>31950</v>
      </c>
      <c r="C655" s="26">
        <f t="shared" si="158"/>
        <v>64.455732946298994</v>
      </c>
      <c r="D655" s="27">
        <f t="shared" si="159"/>
        <v>444.1</v>
      </c>
      <c r="E655" s="27">
        <f t="shared" si="160"/>
        <v>6.89</v>
      </c>
      <c r="F655" s="26">
        <f t="shared" si="161"/>
        <v>444100</v>
      </c>
      <c r="G655" s="26">
        <f t="shared" si="162"/>
        <v>689000</v>
      </c>
      <c r="H655" s="7"/>
      <c r="I655" s="3"/>
      <c r="J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41">
        <v>31950</v>
      </c>
      <c r="AY655" s="40">
        <f t="shared" si="167"/>
        <v>64.455732946298994</v>
      </c>
      <c r="AZ655" s="40">
        <f>BI655*K36</f>
        <v>444100</v>
      </c>
      <c r="BA655" s="40"/>
      <c r="BB655" s="40"/>
      <c r="BC655" s="40">
        <f>K41*BJ655</f>
        <v>689000</v>
      </c>
      <c r="BD655" s="40"/>
      <c r="BE655" s="40"/>
      <c r="BF655" s="40">
        <f t="shared" si="163"/>
        <v>244900</v>
      </c>
      <c r="BG655" s="41">
        <f>(AY655=AY2636)*AX655</f>
        <v>0</v>
      </c>
      <c r="BH655" s="41">
        <f>(AY655=AY2638)*AX655</f>
        <v>0</v>
      </c>
      <c r="BI655" s="42">
        <v>444.1</v>
      </c>
      <c r="BJ655" s="42">
        <v>6.89</v>
      </c>
      <c r="BK655" s="40">
        <f t="shared" si="164"/>
        <v>-248900</v>
      </c>
      <c r="BL655" s="41">
        <f>(BK655=BK2638)*AX655</f>
        <v>0</v>
      </c>
      <c r="BM655" s="62">
        <f>(BK655=BK2638)*AY655</f>
        <v>0</v>
      </c>
      <c r="BN655" s="62">
        <f t="shared" si="165"/>
        <v>0</v>
      </c>
      <c r="BO655" s="62">
        <f t="shared" si="166"/>
        <v>0</v>
      </c>
      <c r="BP655" s="41">
        <f>(BK655=BK2636)*AX655</f>
        <v>0</v>
      </c>
      <c r="BQ655" s="45">
        <f>(BK655=BK2636)*AY655</f>
        <v>0</v>
      </c>
      <c r="BR655" s="62">
        <f t="shared" si="155"/>
        <v>0</v>
      </c>
      <c r="BS655" s="62">
        <f t="shared" si="156"/>
        <v>0</v>
      </c>
      <c r="BT655" s="40">
        <f>(J19-BI655)*J10</f>
        <v>-2881900</v>
      </c>
      <c r="BU655" s="40">
        <f>(J21-BJ655)*J12</f>
        <v>2633000</v>
      </c>
      <c r="BV655" s="47"/>
      <c r="BW655" s="47"/>
      <c r="BX655" s="1"/>
      <c r="BY655" s="1"/>
      <c r="BZ655" s="1"/>
      <c r="CE655" s="4"/>
      <c r="CF655" s="5"/>
      <c r="CH655" s="1"/>
      <c r="CI655" s="1"/>
      <c r="CJ655" s="1"/>
      <c r="CK655" s="1"/>
      <c r="CL655" s="1"/>
      <c r="CM655" s="1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</row>
    <row r="656" spans="2:123" ht="21" customHeight="1" x14ac:dyDescent="0.25">
      <c r="B656" s="25">
        <f t="shared" si="157"/>
        <v>31957</v>
      </c>
      <c r="C656" s="26">
        <f t="shared" si="158"/>
        <v>60.508474576271183</v>
      </c>
      <c r="D656" s="27">
        <f t="shared" si="159"/>
        <v>446.25</v>
      </c>
      <c r="E656" s="27">
        <f t="shared" si="160"/>
        <v>7.375</v>
      </c>
      <c r="F656" s="26">
        <f t="shared" si="161"/>
        <v>446250</v>
      </c>
      <c r="G656" s="26">
        <f t="shared" si="162"/>
        <v>737500</v>
      </c>
      <c r="H656" s="7"/>
      <c r="I656" s="3"/>
      <c r="J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41">
        <v>31957</v>
      </c>
      <c r="AY656" s="40">
        <f t="shared" si="167"/>
        <v>60.508474576271183</v>
      </c>
      <c r="AZ656" s="40">
        <f>BI656*K36</f>
        <v>446250</v>
      </c>
      <c r="BA656" s="40"/>
      <c r="BB656" s="40"/>
      <c r="BC656" s="40">
        <f>K41*BJ656</f>
        <v>737500</v>
      </c>
      <c r="BD656" s="40"/>
      <c r="BE656" s="40"/>
      <c r="BF656" s="40">
        <f t="shared" si="163"/>
        <v>291250</v>
      </c>
      <c r="BG656" s="41">
        <f>(AY656=AY2636)*AX656</f>
        <v>0</v>
      </c>
      <c r="BH656" s="41">
        <f>(AY656=AY2638)*AX656</f>
        <v>0</v>
      </c>
      <c r="BI656" s="42">
        <v>446.25</v>
      </c>
      <c r="BJ656" s="42">
        <v>7.375</v>
      </c>
      <c r="BK656" s="40">
        <f t="shared" si="164"/>
        <v>-295250</v>
      </c>
      <c r="BL656" s="41">
        <f>(BK656=BK2638)*AX656</f>
        <v>0</v>
      </c>
      <c r="BM656" s="62">
        <f>(BK656=BK2638)*AY656</f>
        <v>0</v>
      </c>
      <c r="BN656" s="62">
        <f t="shared" si="165"/>
        <v>0</v>
      </c>
      <c r="BO656" s="62">
        <f t="shared" si="166"/>
        <v>0</v>
      </c>
      <c r="BP656" s="41">
        <f>(BK656=BK2636)*AX656</f>
        <v>0</v>
      </c>
      <c r="BQ656" s="45">
        <f>(BK656=BK2636)*AY656</f>
        <v>0</v>
      </c>
      <c r="BR656" s="62">
        <f t="shared" si="155"/>
        <v>0</v>
      </c>
      <c r="BS656" s="62">
        <f t="shared" si="156"/>
        <v>0</v>
      </c>
      <c r="BT656" s="40">
        <f>(J19-BI656)*J10</f>
        <v>-2879750</v>
      </c>
      <c r="BU656" s="40">
        <f>(J21-BJ656)*J12</f>
        <v>2584500</v>
      </c>
      <c r="BV656" s="47"/>
      <c r="BW656" s="47"/>
      <c r="BX656" s="1"/>
      <c r="BY656" s="1"/>
      <c r="BZ656" s="1"/>
      <c r="CE656" s="4"/>
      <c r="CF656" s="5"/>
      <c r="CH656" s="1"/>
      <c r="CI656" s="1"/>
      <c r="CJ656" s="1"/>
      <c r="CK656" s="1"/>
      <c r="CL656" s="1"/>
      <c r="CM656" s="1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</row>
    <row r="657" spans="2:123" ht="21" customHeight="1" x14ac:dyDescent="0.25">
      <c r="B657" s="25">
        <f t="shared" si="157"/>
        <v>31964</v>
      </c>
      <c r="C657" s="26">
        <f t="shared" si="158"/>
        <v>58.213350785340317</v>
      </c>
      <c r="D657" s="27">
        <f t="shared" si="159"/>
        <v>444.75</v>
      </c>
      <c r="E657" s="27">
        <f t="shared" si="160"/>
        <v>7.64</v>
      </c>
      <c r="F657" s="26">
        <f t="shared" si="161"/>
        <v>444750</v>
      </c>
      <c r="G657" s="26">
        <f t="shared" si="162"/>
        <v>764000</v>
      </c>
      <c r="H657" s="7"/>
      <c r="I657" s="3"/>
      <c r="J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41">
        <v>31964</v>
      </c>
      <c r="AY657" s="40">
        <f t="shared" si="167"/>
        <v>58.213350785340317</v>
      </c>
      <c r="AZ657" s="40">
        <f>BI657*K36</f>
        <v>444750</v>
      </c>
      <c r="BA657" s="40"/>
      <c r="BB657" s="40"/>
      <c r="BC657" s="40">
        <f>K41*BJ657</f>
        <v>764000</v>
      </c>
      <c r="BD657" s="40"/>
      <c r="BE657" s="40"/>
      <c r="BF657" s="40">
        <f t="shared" si="163"/>
        <v>319250</v>
      </c>
      <c r="BG657" s="41">
        <f>(AY657=AY2636)*AX657</f>
        <v>0</v>
      </c>
      <c r="BH657" s="41">
        <f>(AY657=AY2638)*AX657</f>
        <v>0</v>
      </c>
      <c r="BI657" s="42">
        <v>444.75</v>
      </c>
      <c r="BJ657" s="42">
        <v>7.64</v>
      </c>
      <c r="BK657" s="40">
        <f t="shared" si="164"/>
        <v>-323250</v>
      </c>
      <c r="BL657" s="41">
        <f>(BK657=BK2638)*AX657</f>
        <v>0</v>
      </c>
      <c r="BM657" s="62">
        <f>(BK657=BK2638)*AY657</f>
        <v>0</v>
      </c>
      <c r="BN657" s="62">
        <f t="shared" si="165"/>
        <v>0</v>
      </c>
      <c r="BO657" s="62">
        <f t="shared" si="166"/>
        <v>0</v>
      </c>
      <c r="BP657" s="41">
        <f>(BK657=BK2636)*AX657</f>
        <v>0</v>
      </c>
      <c r="BQ657" s="45">
        <f>(BK657=BK2636)*AY657</f>
        <v>0</v>
      </c>
      <c r="BR657" s="62">
        <f t="shared" si="155"/>
        <v>0</v>
      </c>
      <c r="BS657" s="62">
        <f t="shared" si="156"/>
        <v>0</v>
      </c>
      <c r="BT657" s="40">
        <f>(J19-BI657)*J10</f>
        <v>-2881250</v>
      </c>
      <c r="BU657" s="40">
        <f>(J21-BJ657)*J12</f>
        <v>2558000</v>
      </c>
      <c r="BV657" s="47"/>
      <c r="BW657" s="47"/>
      <c r="BX657" s="1"/>
      <c r="BY657" s="1"/>
      <c r="BZ657" s="1"/>
      <c r="CE657" s="4"/>
      <c r="CF657" s="5"/>
      <c r="CH657" s="1"/>
      <c r="CI657" s="1"/>
      <c r="CJ657" s="1"/>
      <c r="CK657" s="1"/>
      <c r="CL657" s="1"/>
      <c r="CM657" s="1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</row>
    <row r="658" spans="2:123" ht="21" customHeight="1" x14ac:dyDescent="0.25">
      <c r="B658" s="25">
        <f t="shared" si="157"/>
        <v>31971</v>
      </c>
      <c r="C658" s="26">
        <f t="shared" si="158"/>
        <v>59.80092899800929</v>
      </c>
      <c r="D658" s="27">
        <f t="shared" si="159"/>
        <v>450.6</v>
      </c>
      <c r="E658" s="27">
        <f t="shared" si="160"/>
        <v>7.5350000000000001</v>
      </c>
      <c r="F658" s="26">
        <f t="shared" si="161"/>
        <v>450600</v>
      </c>
      <c r="G658" s="26">
        <f t="shared" si="162"/>
        <v>753500</v>
      </c>
      <c r="H658" s="7"/>
      <c r="I658" s="3"/>
      <c r="J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41">
        <v>31971</v>
      </c>
      <c r="AY658" s="40">
        <f t="shared" si="167"/>
        <v>59.80092899800929</v>
      </c>
      <c r="AZ658" s="40">
        <f>BI658*K36</f>
        <v>450600</v>
      </c>
      <c r="BA658" s="40"/>
      <c r="BB658" s="40"/>
      <c r="BC658" s="40">
        <f>K41*BJ658</f>
        <v>753500</v>
      </c>
      <c r="BD658" s="40"/>
      <c r="BE658" s="40"/>
      <c r="BF658" s="40">
        <f t="shared" si="163"/>
        <v>302900</v>
      </c>
      <c r="BG658" s="41">
        <f>(AY658=AY2636)*AX658</f>
        <v>0</v>
      </c>
      <c r="BH658" s="41">
        <f>(AY658=AY2638)*AX658</f>
        <v>0</v>
      </c>
      <c r="BI658" s="42">
        <v>450.6</v>
      </c>
      <c r="BJ658" s="42">
        <v>7.5350000000000001</v>
      </c>
      <c r="BK658" s="40">
        <f t="shared" si="164"/>
        <v>-306900</v>
      </c>
      <c r="BL658" s="41">
        <f>(BK658=BK2638)*AX658</f>
        <v>0</v>
      </c>
      <c r="BM658" s="62">
        <f>(BK658=BK2638)*AY658</f>
        <v>0</v>
      </c>
      <c r="BN658" s="62">
        <f t="shared" si="165"/>
        <v>0</v>
      </c>
      <c r="BO658" s="62">
        <f t="shared" si="166"/>
        <v>0</v>
      </c>
      <c r="BP658" s="41">
        <f>(BK658=BK2636)*AX658</f>
        <v>0</v>
      </c>
      <c r="BQ658" s="45">
        <f>(BK658=BK2636)*AY658</f>
        <v>0</v>
      </c>
      <c r="BR658" s="62">
        <f t="shared" si="155"/>
        <v>0</v>
      </c>
      <c r="BS658" s="62">
        <f t="shared" si="156"/>
        <v>0</v>
      </c>
      <c r="BT658" s="40">
        <f>(J19-BI658)*J10</f>
        <v>-2875400</v>
      </c>
      <c r="BU658" s="40">
        <f>(J21-BJ658)*J12</f>
        <v>2568500</v>
      </c>
      <c r="BV658" s="47"/>
      <c r="BW658" s="47"/>
      <c r="BX658" s="1"/>
      <c r="BY658" s="1"/>
      <c r="BZ658" s="1"/>
      <c r="CE658" s="4"/>
      <c r="CF658" s="5"/>
      <c r="CH658" s="1"/>
      <c r="CI658" s="1"/>
      <c r="CJ658" s="1"/>
      <c r="CK658" s="1"/>
      <c r="CL658" s="1"/>
      <c r="CM658" s="1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</row>
    <row r="659" spans="2:123" ht="21" customHeight="1" x14ac:dyDescent="0.25">
      <c r="B659" s="25">
        <f t="shared" si="157"/>
        <v>31978</v>
      </c>
      <c r="C659" s="26">
        <f t="shared" si="158"/>
        <v>59.023437500000007</v>
      </c>
      <c r="D659" s="27">
        <f t="shared" si="159"/>
        <v>453.3</v>
      </c>
      <c r="E659" s="27">
        <f t="shared" si="160"/>
        <v>7.68</v>
      </c>
      <c r="F659" s="26">
        <f t="shared" si="161"/>
        <v>453300</v>
      </c>
      <c r="G659" s="26">
        <f t="shared" si="162"/>
        <v>768000</v>
      </c>
      <c r="H659" s="7"/>
      <c r="I659" s="3"/>
      <c r="J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41">
        <v>31978</v>
      </c>
      <c r="AY659" s="40">
        <f t="shared" si="167"/>
        <v>59.023437500000007</v>
      </c>
      <c r="AZ659" s="40">
        <f>BI659*K36</f>
        <v>453300</v>
      </c>
      <c r="BA659" s="40"/>
      <c r="BB659" s="40"/>
      <c r="BC659" s="40">
        <f>K41*BJ659</f>
        <v>768000</v>
      </c>
      <c r="BD659" s="40"/>
      <c r="BE659" s="40"/>
      <c r="BF659" s="40">
        <f t="shared" si="163"/>
        <v>314700</v>
      </c>
      <c r="BG659" s="41">
        <f>(AY659=AY2636)*AX659</f>
        <v>0</v>
      </c>
      <c r="BH659" s="41">
        <f>(AY659=AY2638)*AX659</f>
        <v>0</v>
      </c>
      <c r="BI659" s="42">
        <v>453.3</v>
      </c>
      <c r="BJ659" s="42">
        <v>7.68</v>
      </c>
      <c r="BK659" s="40">
        <f t="shared" si="164"/>
        <v>-318700</v>
      </c>
      <c r="BL659" s="41">
        <f>(BK659=BK2638)*AX659</f>
        <v>0</v>
      </c>
      <c r="BM659" s="62">
        <f>(BK659=BK2638)*AY659</f>
        <v>0</v>
      </c>
      <c r="BN659" s="62">
        <f t="shared" si="165"/>
        <v>0</v>
      </c>
      <c r="BO659" s="62">
        <f t="shared" si="166"/>
        <v>0</v>
      </c>
      <c r="BP659" s="41">
        <f>(BK659=BK2636)*AX659</f>
        <v>0</v>
      </c>
      <c r="BQ659" s="45">
        <f>(BK659=BK2636)*AY659</f>
        <v>0</v>
      </c>
      <c r="BR659" s="62">
        <f t="shared" si="155"/>
        <v>0</v>
      </c>
      <c r="BS659" s="62">
        <f t="shared" si="156"/>
        <v>0</v>
      </c>
      <c r="BT659" s="40">
        <f>(J19-BI659)*J10</f>
        <v>-2872700</v>
      </c>
      <c r="BU659" s="40">
        <f>(J21-BJ659)*J12</f>
        <v>2554000</v>
      </c>
      <c r="BV659" s="47"/>
      <c r="BW659" s="47"/>
      <c r="BX659" s="1"/>
      <c r="BY659" s="1"/>
      <c r="BZ659" s="1"/>
      <c r="CE659" s="4"/>
      <c r="CF659" s="5"/>
      <c r="CH659" s="1"/>
      <c r="CI659" s="1"/>
      <c r="CJ659" s="1"/>
      <c r="CK659" s="1"/>
      <c r="CL659" s="1"/>
      <c r="CM659" s="1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</row>
    <row r="660" spans="2:123" ht="21" customHeight="1" x14ac:dyDescent="0.25">
      <c r="B660" s="25">
        <f t="shared" si="157"/>
        <v>31985</v>
      </c>
      <c r="C660" s="26">
        <f t="shared" si="158"/>
        <v>56.026650514839488</v>
      </c>
      <c r="D660" s="27">
        <f t="shared" si="159"/>
        <v>462.5</v>
      </c>
      <c r="E660" s="27">
        <f t="shared" si="160"/>
        <v>8.2550000000000008</v>
      </c>
      <c r="F660" s="26">
        <f t="shared" si="161"/>
        <v>462500</v>
      </c>
      <c r="G660" s="26">
        <f t="shared" si="162"/>
        <v>825500.00000000012</v>
      </c>
      <c r="H660" s="7"/>
      <c r="I660" s="3"/>
      <c r="J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41">
        <v>31985</v>
      </c>
      <c r="AY660" s="40">
        <f t="shared" si="167"/>
        <v>56.026650514839488</v>
      </c>
      <c r="AZ660" s="40">
        <f>BI660*K36</f>
        <v>462500</v>
      </c>
      <c r="BA660" s="40"/>
      <c r="BB660" s="40"/>
      <c r="BC660" s="40">
        <f>K41*BJ660</f>
        <v>825500.00000000012</v>
      </c>
      <c r="BD660" s="40"/>
      <c r="BE660" s="40"/>
      <c r="BF660" s="40">
        <f t="shared" si="163"/>
        <v>363000.00000000012</v>
      </c>
      <c r="BG660" s="41">
        <f>(AY660=AY2636)*AX660</f>
        <v>0</v>
      </c>
      <c r="BH660" s="41">
        <f>(AY660=AY2638)*AX660</f>
        <v>0</v>
      </c>
      <c r="BI660" s="42">
        <v>462.5</v>
      </c>
      <c r="BJ660" s="42">
        <v>8.2550000000000008</v>
      </c>
      <c r="BK660" s="40">
        <f t="shared" si="164"/>
        <v>-367000.00000000047</v>
      </c>
      <c r="BL660" s="41">
        <f>(BK660=BK2638)*AX660</f>
        <v>0</v>
      </c>
      <c r="BM660" s="62">
        <f>(BK660=BK2638)*AY660</f>
        <v>0</v>
      </c>
      <c r="BN660" s="62">
        <f t="shared" si="165"/>
        <v>0</v>
      </c>
      <c r="BO660" s="62">
        <f t="shared" si="166"/>
        <v>0</v>
      </c>
      <c r="BP660" s="41">
        <f>(BK660=BK2636)*AX660</f>
        <v>0</v>
      </c>
      <c r="BQ660" s="45">
        <f>(BK660=BK2636)*AY660</f>
        <v>0</v>
      </c>
      <c r="BR660" s="62">
        <f t="shared" si="155"/>
        <v>0</v>
      </c>
      <c r="BS660" s="62">
        <f t="shared" si="156"/>
        <v>0</v>
      </c>
      <c r="BT660" s="40">
        <f>(J19-BI660)*J10</f>
        <v>-2863500</v>
      </c>
      <c r="BU660" s="40">
        <f>(J21-BJ660)*J12</f>
        <v>2496499.9999999995</v>
      </c>
      <c r="BV660" s="47"/>
      <c r="BW660" s="47"/>
      <c r="BX660" s="1"/>
      <c r="BY660" s="1"/>
      <c r="BZ660" s="1"/>
      <c r="CE660" s="4"/>
      <c r="CF660" s="5"/>
      <c r="CH660" s="1"/>
      <c r="CI660" s="1"/>
      <c r="CJ660" s="1"/>
      <c r="CK660" s="1"/>
      <c r="CL660" s="1"/>
      <c r="CM660" s="1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</row>
    <row r="661" spans="2:123" ht="21" customHeight="1" x14ac:dyDescent="0.25">
      <c r="B661" s="25">
        <f t="shared" si="157"/>
        <v>31992</v>
      </c>
      <c r="C661" s="26">
        <f t="shared" si="158"/>
        <v>57.795765877957663</v>
      </c>
      <c r="D661" s="27">
        <f t="shared" si="159"/>
        <v>464.1</v>
      </c>
      <c r="E661" s="27">
        <f t="shared" si="160"/>
        <v>8.0299999999999994</v>
      </c>
      <c r="F661" s="26">
        <f t="shared" si="161"/>
        <v>464100</v>
      </c>
      <c r="G661" s="26">
        <f t="shared" si="162"/>
        <v>802999.99999999988</v>
      </c>
      <c r="H661" s="7"/>
      <c r="I661" s="3"/>
      <c r="J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41">
        <v>31992</v>
      </c>
      <c r="AY661" s="40">
        <f t="shared" si="167"/>
        <v>57.795765877957663</v>
      </c>
      <c r="AZ661" s="40">
        <f>BI661*K36</f>
        <v>464100</v>
      </c>
      <c r="BA661" s="40"/>
      <c r="BB661" s="40"/>
      <c r="BC661" s="40">
        <f>K41*BJ661</f>
        <v>802999.99999999988</v>
      </c>
      <c r="BD661" s="40"/>
      <c r="BE661" s="40"/>
      <c r="BF661" s="40">
        <f t="shared" si="163"/>
        <v>338899.99999999988</v>
      </c>
      <c r="BG661" s="41">
        <f>(AY661=AY2636)*AX661</f>
        <v>0</v>
      </c>
      <c r="BH661" s="41">
        <f>(AY661=AY2638)*AX661</f>
        <v>0</v>
      </c>
      <c r="BI661" s="42">
        <v>464.1</v>
      </c>
      <c r="BJ661" s="42">
        <v>8.0299999999999994</v>
      </c>
      <c r="BK661" s="40">
        <f t="shared" si="164"/>
        <v>-342900</v>
      </c>
      <c r="BL661" s="41">
        <f>(BK661=BK2638)*AX661</f>
        <v>0</v>
      </c>
      <c r="BM661" s="62">
        <f>(BK661=BK2638)*AY661</f>
        <v>0</v>
      </c>
      <c r="BN661" s="62">
        <f t="shared" si="165"/>
        <v>0</v>
      </c>
      <c r="BO661" s="62">
        <f t="shared" si="166"/>
        <v>0</v>
      </c>
      <c r="BP661" s="41">
        <f>(BK661=BK2636)*AX661</f>
        <v>0</v>
      </c>
      <c r="BQ661" s="45">
        <f>(BK661=BK2636)*AY661</f>
        <v>0</v>
      </c>
      <c r="BR661" s="62">
        <f t="shared" si="155"/>
        <v>0</v>
      </c>
      <c r="BS661" s="62">
        <f t="shared" si="156"/>
        <v>0</v>
      </c>
      <c r="BT661" s="40">
        <f>(J19-BI661)*J10</f>
        <v>-2861900</v>
      </c>
      <c r="BU661" s="40">
        <f>(J21-BJ661)*J12</f>
        <v>2519000</v>
      </c>
      <c r="BV661" s="47"/>
      <c r="BW661" s="47"/>
      <c r="BX661" s="1"/>
      <c r="BY661" s="1"/>
      <c r="BZ661" s="1"/>
      <c r="CE661" s="4"/>
      <c r="CF661" s="5"/>
      <c r="CH661" s="1"/>
      <c r="CI661" s="1"/>
      <c r="CJ661" s="1"/>
      <c r="CK661" s="1"/>
      <c r="CL661" s="1"/>
      <c r="CM661" s="1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</row>
    <row r="662" spans="2:123" ht="21" customHeight="1" x14ac:dyDescent="0.25">
      <c r="B662" s="25">
        <f t="shared" si="157"/>
        <v>31999</v>
      </c>
      <c r="C662" s="26">
        <f t="shared" si="158"/>
        <v>61.292471685542971</v>
      </c>
      <c r="D662" s="27">
        <f t="shared" si="159"/>
        <v>460</v>
      </c>
      <c r="E662" s="27">
        <f t="shared" si="160"/>
        <v>7.5049999999999999</v>
      </c>
      <c r="F662" s="26">
        <f t="shared" si="161"/>
        <v>460000</v>
      </c>
      <c r="G662" s="26">
        <f t="shared" si="162"/>
        <v>750500</v>
      </c>
      <c r="H662" s="7"/>
      <c r="I662" s="3"/>
      <c r="J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41">
        <v>31999</v>
      </c>
      <c r="AY662" s="40">
        <f t="shared" si="167"/>
        <v>61.292471685542971</v>
      </c>
      <c r="AZ662" s="40">
        <f>BI662*K36</f>
        <v>460000</v>
      </c>
      <c r="BA662" s="40"/>
      <c r="BB662" s="40"/>
      <c r="BC662" s="40">
        <f>K41*BJ662</f>
        <v>750500</v>
      </c>
      <c r="BD662" s="40"/>
      <c r="BE662" s="40"/>
      <c r="BF662" s="40">
        <f t="shared" si="163"/>
        <v>290500</v>
      </c>
      <c r="BG662" s="41">
        <f>(AY662=AY2636)*AX662</f>
        <v>0</v>
      </c>
      <c r="BH662" s="41">
        <f>(AY662=AY2638)*AX662</f>
        <v>0</v>
      </c>
      <c r="BI662" s="42">
        <v>460</v>
      </c>
      <c r="BJ662" s="42">
        <v>7.5049999999999999</v>
      </c>
      <c r="BK662" s="40">
        <f t="shared" si="164"/>
        <v>-294500</v>
      </c>
      <c r="BL662" s="41">
        <f>(BK662=BK2638)*AX662</f>
        <v>0</v>
      </c>
      <c r="BM662" s="62">
        <f>(BK662=BK2638)*AY662</f>
        <v>0</v>
      </c>
      <c r="BN662" s="62">
        <f t="shared" si="165"/>
        <v>0</v>
      </c>
      <c r="BO662" s="62">
        <f t="shared" si="166"/>
        <v>0</v>
      </c>
      <c r="BP662" s="41">
        <f>(BK662=BK2636)*AX662</f>
        <v>0</v>
      </c>
      <c r="BQ662" s="45">
        <f>(BK662=BK2636)*AY662</f>
        <v>0</v>
      </c>
      <c r="BR662" s="62">
        <f t="shared" si="155"/>
        <v>0</v>
      </c>
      <c r="BS662" s="62">
        <f t="shared" si="156"/>
        <v>0</v>
      </c>
      <c r="BT662" s="40">
        <f>(J19-BI662)*J10</f>
        <v>-2866000</v>
      </c>
      <c r="BU662" s="40">
        <f>(J21-BJ662)*J12</f>
        <v>2571500</v>
      </c>
      <c r="BV662" s="47"/>
      <c r="BW662" s="47"/>
      <c r="BX662" s="1"/>
      <c r="BY662" s="1"/>
      <c r="BZ662" s="1"/>
      <c r="CE662" s="4"/>
      <c r="CF662" s="5"/>
      <c r="CH662" s="1"/>
      <c r="CI662" s="1"/>
      <c r="CJ662" s="1"/>
      <c r="CK662" s="1"/>
      <c r="CL662" s="1"/>
      <c r="CM662" s="1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</row>
    <row r="663" spans="2:123" ht="21" customHeight="1" x14ac:dyDescent="0.25">
      <c r="B663" s="25">
        <f t="shared" si="157"/>
        <v>32006</v>
      </c>
      <c r="C663" s="26">
        <f t="shared" si="158"/>
        <v>60.331125827814574</v>
      </c>
      <c r="D663" s="27">
        <f t="shared" si="159"/>
        <v>455.5</v>
      </c>
      <c r="E663" s="27">
        <f t="shared" si="160"/>
        <v>7.55</v>
      </c>
      <c r="F663" s="26">
        <f t="shared" si="161"/>
        <v>455500</v>
      </c>
      <c r="G663" s="26">
        <f t="shared" si="162"/>
        <v>755000</v>
      </c>
      <c r="H663" s="7"/>
      <c r="I663" s="3"/>
      <c r="J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41">
        <v>32006</v>
      </c>
      <c r="AY663" s="40">
        <f t="shared" si="167"/>
        <v>60.331125827814574</v>
      </c>
      <c r="AZ663" s="40">
        <f>BI663*K36</f>
        <v>455500</v>
      </c>
      <c r="BA663" s="40"/>
      <c r="BB663" s="40"/>
      <c r="BC663" s="40">
        <f>K41*BJ663</f>
        <v>755000</v>
      </c>
      <c r="BD663" s="40"/>
      <c r="BE663" s="40"/>
      <c r="BF663" s="40">
        <f t="shared" si="163"/>
        <v>299500</v>
      </c>
      <c r="BG663" s="41">
        <f>(AY663=AY2636)*AX663</f>
        <v>0</v>
      </c>
      <c r="BH663" s="41">
        <f>(AY663=AY2638)*AX663</f>
        <v>0</v>
      </c>
      <c r="BI663" s="42">
        <v>455.5</v>
      </c>
      <c r="BJ663" s="42">
        <v>7.55</v>
      </c>
      <c r="BK663" s="40">
        <f t="shared" si="164"/>
        <v>-303500</v>
      </c>
      <c r="BL663" s="41">
        <f>(BK663=BK2638)*AX663</f>
        <v>0</v>
      </c>
      <c r="BM663" s="62">
        <f>(BK663=BK2638)*AY663</f>
        <v>0</v>
      </c>
      <c r="BN663" s="62">
        <f t="shared" si="165"/>
        <v>0</v>
      </c>
      <c r="BO663" s="62">
        <f t="shared" si="166"/>
        <v>0</v>
      </c>
      <c r="BP663" s="41">
        <f>(BK663=BK2636)*AX663</f>
        <v>0</v>
      </c>
      <c r="BQ663" s="45">
        <f>(BK663=BK2636)*AY663</f>
        <v>0</v>
      </c>
      <c r="BR663" s="62">
        <f t="shared" si="155"/>
        <v>0</v>
      </c>
      <c r="BS663" s="62">
        <f t="shared" si="156"/>
        <v>0</v>
      </c>
      <c r="BT663" s="40">
        <f>(J19-BI663)*J10</f>
        <v>-2870500</v>
      </c>
      <c r="BU663" s="40">
        <f>(J21-BJ663)*J12</f>
        <v>2567000</v>
      </c>
      <c r="BV663" s="47"/>
      <c r="BW663" s="47"/>
      <c r="BX663" s="1"/>
      <c r="BY663" s="1"/>
      <c r="BZ663" s="1"/>
      <c r="CE663" s="4"/>
      <c r="CF663" s="5"/>
      <c r="CH663" s="1"/>
      <c r="CI663" s="1"/>
      <c r="CJ663" s="1"/>
      <c r="CK663" s="1"/>
      <c r="CL663" s="1"/>
      <c r="CM663" s="1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</row>
    <row r="664" spans="2:123" ht="21" customHeight="1" x14ac:dyDescent="0.25">
      <c r="B664" s="25">
        <f t="shared" si="157"/>
        <v>32013</v>
      </c>
      <c r="C664" s="26">
        <f t="shared" si="158"/>
        <v>61.394719025050776</v>
      </c>
      <c r="D664" s="27">
        <f t="shared" si="159"/>
        <v>453.4</v>
      </c>
      <c r="E664" s="27">
        <f t="shared" si="160"/>
        <v>7.3849999999999998</v>
      </c>
      <c r="F664" s="26">
        <f t="shared" si="161"/>
        <v>453400</v>
      </c>
      <c r="G664" s="26">
        <f t="shared" si="162"/>
        <v>738500</v>
      </c>
      <c r="H664" s="7"/>
      <c r="I664" s="3"/>
      <c r="J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41">
        <v>32013</v>
      </c>
      <c r="AY664" s="40">
        <f t="shared" si="167"/>
        <v>61.394719025050776</v>
      </c>
      <c r="AZ664" s="40">
        <f>BI664*K36</f>
        <v>453400</v>
      </c>
      <c r="BA664" s="40"/>
      <c r="BB664" s="40"/>
      <c r="BC664" s="40">
        <f>K41*BJ664</f>
        <v>738500</v>
      </c>
      <c r="BD664" s="40"/>
      <c r="BE664" s="40"/>
      <c r="BF664" s="40">
        <f t="shared" si="163"/>
        <v>285100</v>
      </c>
      <c r="BG664" s="41">
        <f>(AY664=AY2636)*AX664</f>
        <v>0</v>
      </c>
      <c r="BH664" s="41">
        <f>(AY664=AY2638)*AX664</f>
        <v>0</v>
      </c>
      <c r="BI664" s="42">
        <v>453.4</v>
      </c>
      <c r="BJ664" s="42">
        <v>7.3849999999999998</v>
      </c>
      <c r="BK664" s="40">
        <f t="shared" si="164"/>
        <v>-289100</v>
      </c>
      <c r="BL664" s="41">
        <f>(BK664=BK2638)*AX664</f>
        <v>0</v>
      </c>
      <c r="BM664" s="62">
        <f>(BK664=BK2638)*AY664</f>
        <v>0</v>
      </c>
      <c r="BN664" s="62">
        <f t="shared" si="165"/>
        <v>0</v>
      </c>
      <c r="BO664" s="62">
        <f t="shared" si="166"/>
        <v>0</v>
      </c>
      <c r="BP664" s="41">
        <f>(BK664=BK2636)*AX664</f>
        <v>0</v>
      </c>
      <c r="BQ664" s="45">
        <f>(BK664=BK2636)*AY664</f>
        <v>0</v>
      </c>
      <c r="BR664" s="62">
        <f t="shared" si="155"/>
        <v>0</v>
      </c>
      <c r="BS664" s="62">
        <f t="shared" si="156"/>
        <v>0</v>
      </c>
      <c r="BT664" s="40">
        <f>(J19-BI664)*J10</f>
        <v>-2872600</v>
      </c>
      <c r="BU664" s="40">
        <f>(J21-BJ664)*J12</f>
        <v>2583500</v>
      </c>
      <c r="BV664" s="47"/>
      <c r="BW664" s="47"/>
      <c r="BX664" s="1"/>
      <c r="BY664" s="1"/>
      <c r="BZ664" s="1"/>
      <c r="CE664" s="4"/>
      <c r="CF664" s="5"/>
      <c r="CH664" s="1"/>
      <c r="CI664" s="1"/>
      <c r="CJ664" s="1"/>
      <c r="CK664" s="1"/>
      <c r="CL664" s="1"/>
      <c r="CM664" s="1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</row>
    <row r="665" spans="2:123" ht="21" customHeight="1" x14ac:dyDescent="0.25">
      <c r="B665" s="25">
        <f t="shared" si="157"/>
        <v>32020</v>
      </c>
      <c r="C665" s="26">
        <f t="shared" si="158"/>
        <v>60.200777202072544</v>
      </c>
      <c r="D665" s="27">
        <f t="shared" si="159"/>
        <v>464.75</v>
      </c>
      <c r="E665" s="27">
        <f t="shared" si="160"/>
        <v>7.72</v>
      </c>
      <c r="F665" s="26">
        <f t="shared" si="161"/>
        <v>464750</v>
      </c>
      <c r="G665" s="26">
        <f t="shared" si="162"/>
        <v>772000</v>
      </c>
      <c r="H665" s="7"/>
      <c r="I665" s="3"/>
      <c r="J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41">
        <v>32020</v>
      </c>
      <c r="AY665" s="40">
        <f t="shared" si="167"/>
        <v>60.200777202072544</v>
      </c>
      <c r="AZ665" s="40">
        <f>BI665*K36</f>
        <v>464750</v>
      </c>
      <c r="BA665" s="40"/>
      <c r="BB665" s="40"/>
      <c r="BC665" s="40">
        <f>K41*BJ665</f>
        <v>772000</v>
      </c>
      <c r="BD665" s="40"/>
      <c r="BE665" s="40"/>
      <c r="BF665" s="40">
        <f t="shared" si="163"/>
        <v>307250</v>
      </c>
      <c r="BG665" s="41">
        <f>(AY665=AY2636)*AX665</f>
        <v>0</v>
      </c>
      <c r="BH665" s="41">
        <f>(AY665=AY2638)*AX665</f>
        <v>0</v>
      </c>
      <c r="BI665" s="42">
        <v>464.75</v>
      </c>
      <c r="BJ665" s="42">
        <v>7.72</v>
      </c>
      <c r="BK665" s="40">
        <f t="shared" si="164"/>
        <v>-311250</v>
      </c>
      <c r="BL665" s="41">
        <f>(BK665=BK2638)*AX665</f>
        <v>0</v>
      </c>
      <c r="BM665" s="62">
        <f>(BK665=BK2638)*AY665</f>
        <v>0</v>
      </c>
      <c r="BN665" s="62">
        <f t="shared" si="165"/>
        <v>0</v>
      </c>
      <c r="BO665" s="62">
        <f t="shared" si="166"/>
        <v>0</v>
      </c>
      <c r="BP665" s="41">
        <f>(BK665=BK2636)*AX665</f>
        <v>0</v>
      </c>
      <c r="BQ665" s="45">
        <f>(BK665=BK2636)*AY665</f>
        <v>0</v>
      </c>
      <c r="BR665" s="62">
        <f t="shared" si="155"/>
        <v>0</v>
      </c>
      <c r="BS665" s="62">
        <f t="shared" si="156"/>
        <v>0</v>
      </c>
      <c r="BT665" s="40">
        <f>(J19-BI665)*J10</f>
        <v>-2861250</v>
      </c>
      <c r="BU665" s="40">
        <f>(J21-BJ665)*J12</f>
        <v>2550000</v>
      </c>
      <c r="BV665" s="47"/>
      <c r="BW665" s="47"/>
      <c r="BX665" s="1"/>
      <c r="BY665" s="1"/>
      <c r="BZ665" s="1"/>
      <c r="CE665" s="4"/>
      <c r="CF665" s="5"/>
      <c r="CH665" s="1"/>
      <c r="CI665" s="1"/>
      <c r="CJ665" s="1"/>
      <c r="CK665" s="1"/>
      <c r="CL665" s="1"/>
      <c r="CM665" s="1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</row>
    <row r="666" spans="2:123" ht="21" customHeight="1" x14ac:dyDescent="0.25">
      <c r="B666" s="25">
        <f t="shared" si="157"/>
        <v>32027</v>
      </c>
      <c r="C666" s="26">
        <f t="shared" si="158"/>
        <v>59.876302083333336</v>
      </c>
      <c r="D666" s="27">
        <f t="shared" si="159"/>
        <v>459.85</v>
      </c>
      <c r="E666" s="27">
        <f t="shared" si="160"/>
        <v>7.68</v>
      </c>
      <c r="F666" s="26">
        <f t="shared" si="161"/>
        <v>459850</v>
      </c>
      <c r="G666" s="26">
        <f t="shared" si="162"/>
        <v>768000</v>
      </c>
      <c r="H666" s="7"/>
      <c r="I666" s="3"/>
      <c r="J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41">
        <v>32027</v>
      </c>
      <c r="AY666" s="40">
        <f t="shared" si="167"/>
        <v>59.876302083333336</v>
      </c>
      <c r="AZ666" s="40">
        <f>BI666*K36</f>
        <v>459850</v>
      </c>
      <c r="BA666" s="40"/>
      <c r="BB666" s="40"/>
      <c r="BC666" s="40">
        <f>K41*BJ666</f>
        <v>768000</v>
      </c>
      <c r="BD666" s="40"/>
      <c r="BE666" s="40"/>
      <c r="BF666" s="40">
        <f t="shared" si="163"/>
        <v>308150</v>
      </c>
      <c r="BG666" s="41">
        <f>(AY666=AY2636)*AX666</f>
        <v>0</v>
      </c>
      <c r="BH666" s="41">
        <f>(AY666=AY2638)*AX666</f>
        <v>0</v>
      </c>
      <c r="BI666" s="42">
        <v>459.85</v>
      </c>
      <c r="BJ666" s="42">
        <v>7.68</v>
      </c>
      <c r="BK666" s="40">
        <f t="shared" si="164"/>
        <v>-312150</v>
      </c>
      <c r="BL666" s="41">
        <f>(BK666=BK2638)*AX666</f>
        <v>0</v>
      </c>
      <c r="BM666" s="62">
        <f>(BK666=BK2638)*AY666</f>
        <v>0</v>
      </c>
      <c r="BN666" s="62">
        <f t="shared" si="165"/>
        <v>0</v>
      </c>
      <c r="BO666" s="62">
        <f t="shared" si="166"/>
        <v>0</v>
      </c>
      <c r="BP666" s="41">
        <f>(BK666=BK2636)*AX666</f>
        <v>0</v>
      </c>
      <c r="BQ666" s="45">
        <f>(BK666=BK2636)*AY666</f>
        <v>0</v>
      </c>
      <c r="BR666" s="62">
        <f t="shared" si="155"/>
        <v>0</v>
      </c>
      <c r="BS666" s="62">
        <f t="shared" si="156"/>
        <v>0</v>
      </c>
      <c r="BT666" s="40">
        <f>(J19-BI666)*J10</f>
        <v>-2866150</v>
      </c>
      <c r="BU666" s="40">
        <f>(J21-BJ666)*J12</f>
        <v>2554000</v>
      </c>
      <c r="BV666" s="47"/>
      <c r="BW666" s="47"/>
      <c r="BX666" s="1"/>
      <c r="BY666" s="1"/>
      <c r="BZ666" s="1"/>
      <c r="CE666" s="4"/>
      <c r="CF666" s="5"/>
      <c r="CH666" s="1"/>
      <c r="CI666" s="1"/>
      <c r="CJ666" s="1"/>
      <c r="CK666" s="1"/>
      <c r="CL666" s="1"/>
      <c r="CM666" s="1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</row>
    <row r="667" spans="2:123" ht="21" customHeight="1" x14ac:dyDescent="0.25">
      <c r="B667" s="25">
        <f t="shared" si="157"/>
        <v>32034</v>
      </c>
      <c r="C667" s="26">
        <f t="shared" si="158"/>
        <v>61.437125748502993</v>
      </c>
      <c r="D667" s="27">
        <f t="shared" si="159"/>
        <v>461.7</v>
      </c>
      <c r="E667" s="27">
        <f t="shared" si="160"/>
        <v>7.5149999999999997</v>
      </c>
      <c r="F667" s="26">
        <f t="shared" si="161"/>
        <v>461700</v>
      </c>
      <c r="G667" s="26">
        <f t="shared" si="162"/>
        <v>751500</v>
      </c>
      <c r="H667" s="7"/>
      <c r="I667" s="3"/>
      <c r="J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41">
        <v>32034</v>
      </c>
      <c r="AY667" s="40">
        <f t="shared" si="167"/>
        <v>61.437125748502993</v>
      </c>
      <c r="AZ667" s="40">
        <f>BI667*K36</f>
        <v>461700</v>
      </c>
      <c r="BA667" s="40"/>
      <c r="BB667" s="40"/>
      <c r="BC667" s="40">
        <f>K41*BJ667</f>
        <v>751500</v>
      </c>
      <c r="BD667" s="40"/>
      <c r="BE667" s="40"/>
      <c r="BF667" s="40">
        <f t="shared" si="163"/>
        <v>289800</v>
      </c>
      <c r="BG667" s="41">
        <f>(AY667=AY2636)*AX667</f>
        <v>0</v>
      </c>
      <c r="BH667" s="41">
        <f>(AY667=AY2638)*AX667</f>
        <v>0</v>
      </c>
      <c r="BI667" s="42">
        <v>461.7</v>
      </c>
      <c r="BJ667" s="42">
        <v>7.5149999999999997</v>
      </c>
      <c r="BK667" s="40">
        <f t="shared" si="164"/>
        <v>-293800</v>
      </c>
      <c r="BL667" s="41">
        <f>(BK667=BK2638)*AX667</f>
        <v>0</v>
      </c>
      <c r="BM667" s="62">
        <f>(BK667=BK2638)*AY667</f>
        <v>0</v>
      </c>
      <c r="BN667" s="62">
        <f t="shared" si="165"/>
        <v>0</v>
      </c>
      <c r="BO667" s="62">
        <f t="shared" si="166"/>
        <v>0</v>
      </c>
      <c r="BP667" s="41">
        <f>(BK667=BK2636)*AX667</f>
        <v>0</v>
      </c>
      <c r="BQ667" s="45">
        <f>(BK667=BK2636)*AY667</f>
        <v>0</v>
      </c>
      <c r="BR667" s="62">
        <f t="shared" si="155"/>
        <v>0</v>
      </c>
      <c r="BS667" s="62">
        <f t="shared" si="156"/>
        <v>0</v>
      </c>
      <c r="BT667" s="40">
        <f>(J19-BI667)*J10</f>
        <v>-2864300</v>
      </c>
      <c r="BU667" s="40">
        <f>(J21-BJ667)*J12</f>
        <v>2570500</v>
      </c>
      <c r="BV667" s="47"/>
      <c r="BW667" s="47"/>
      <c r="BX667" s="1"/>
      <c r="BY667" s="1"/>
      <c r="BZ667" s="1"/>
      <c r="CE667" s="4"/>
      <c r="CF667" s="5"/>
      <c r="CH667" s="1"/>
      <c r="CI667" s="1"/>
      <c r="CJ667" s="1"/>
      <c r="CK667" s="1"/>
      <c r="CL667" s="1"/>
      <c r="CM667" s="1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</row>
    <row r="668" spans="2:123" ht="21" customHeight="1" x14ac:dyDescent="0.25">
      <c r="B668" s="25">
        <f t="shared" si="157"/>
        <v>32041</v>
      </c>
      <c r="C668" s="26">
        <f t="shared" si="158"/>
        <v>60.603674540682412</v>
      </c>
      <c r="D668" s="27">
        <f t="shared" si="159"/>
        <v>461.8</v>
      </c>
      <c r="E668" s="27">
        <f t="shared" si="160"/>
        <v>7.62</v>
      </c>
      <c r="F668" s="26">
        <f t="shared" si="161"/>
        <v>461800</v>
      </c>
      <c r="G668" s="26">
        <f t="shared" si="162"/>
        <v>762000</v>
      </c>
      <c r="H668" s="7"/>
      <c r="I668" s="3"/>
      <c r="J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41">
        <v>32041</v>
      </c>
      <c r="AY668" s="40">
        <f t="shared" si="167"/>
        <v>60.603674540682412</v>
      </c>
      <c r="AZ668" s="40">
        <f>BI668*K36</f>
        <v>461800</v>
      </c>
      <c r="BA668" s="40"/>
      <c r="BB668" s="40"/>
      <c r="BC668" s="40">
        <f>K41*BJ668</f>
        <v>762000</v>
      </c>
      <c r="BD668" s="40"/>
      <c r="BE668" s="40"/>
      <c r="BF668" s="40">
        <f t="shared" si="163"/>
        <v>300200</v>
      </c>
      <c r="BG668" s="41">
        <f>(AY668=AY2636)*AX668</f>
        <v>0</v>
      </c>
      <c r="BH668" s="41">
        <f>(AY668=AY2638)*AX668</f>
        <v>0</v>
      </c>
      <c r="BI668" s="42">
        <v>461.8</v>
      </c>
      <c r="BJ668" s="42">
        <v>7.62</v>
      </c>
      <c r="BK668" s="40">
        <f t="shared" si="164"/>
        <v>-304200</v>
      </c>
      <c r="BL668" s="41">
        <f>(BK668=BK2638)*AX668</f>
        <v>0</v>
      </c>
      <c r="BM668" s="62">
        <f>(BK668=BK2638)*AY668</f>
        <v>0</v>
      </c>
      <c r="BN668" s="62">
        <f t="shared" si="165"/>
        <v>0</v>
      </c>
      <c r="BO668" s="62">
        <f t="shared" si="166"/>
        <v>0</v>
      </c>
      <c r="BP668" s="41">
        <f>(BK668=BK2636)*AX668</f>
        <v>0</v>
      </c>
      <c r="BQ668" s="45">
        <f>(BK668=BK2636)*AY668</f>
        <v>0</v>
      </c>
      <c r="BR668" s="62">
        <f t="shared" si="155"/>
        <v>0</v>
      </c>
      <c r="BS668" s="62">
        <f t="shared" si="156"/>
        <v>0</v>
      </c>
      <c r="BT668" s="40">
        <f>(J19-BI668)*J10</f>
        <v>-2864200</v>
      </c>
      <c r="BU668" s="40">
        <f>(J21-BJ668)*J12</f>
        <v>2560000</v>
      </c>
      <c r="BV668" s="47"/>
      <c r="BW668" s="47"/>
      <c r="BX668" s="1"/>
      <c r="BY668" s="1"/>
      <c r="BZ668" s="1"/>
      <c r="CE668" s="4"/>
      <c r="CF668" s="5"/>
      <c r="CH668" s="1"/>
      <c r="CI668" s="1"/>
      <c r="CJ668" s="1"/>
      <c r="CK668" s="1"/>
      <c r="CL668" s="1"/>
      <c r="CM668" s="1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</row>
    <row r="669" spans="2:123" ht="21" customHeight="1" x14ac:dyDescent="0.25">
      <c r="B669" s="25">
        <f t="shared" si="157"/>
        <v>32048</v>
      </c>
      <c r="C669" s="26">
        <f t="shared" si="158"/>
        <v>60.580000000000005</v>
      </c>
      <c r="D669" s="27">
        <f t="shared" si="159"/>
        <v>454.35</v>
      </c>
      <c r="E669" s="27">
        <f t="shared" si="160"/>
        <v>7.5</v>
      </c>
      <c r="F669" s="26">
        <f t="shared" si="161"/>
        <v>454350</v>
      </c>
      <c r="G669" s="26">
        <f t="shared" si="162"/>
        <v>750000</v>
      </c>
      <c r="H669" s="7"/>
      <c r="I669" s="3"/>
      <c r="J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41">
        <v>32048</v>
      </c>
      <c r="AY669" s="40">
        <f t="shared" si="167"/>
        <v>60.580000000000005</v>
      </c>
      <c r="AZ669" s="40">
        <f>BI669*K36</f>
        <v>454350</v>
      </c>
      <c r="BA669" s="40"/>
      <c r="BB669" s="40"/>
      <c r="BC669" s="40">
        <f>K41*BJ669</f>
        <v>750000</v>
      </c>
      <c r="BD669" s="40"/>
      <c r="BE669" s="40"/>
      <c r="BF669" s="40">
        <f t="shared" si="163"/>
        <v>295650</v>
      </c>
      <c r="BG669" s="41">
        <f>(AY669=AY2636)*AX669</f>
        <v>0</v>
      </c>
      <c r="BH669" s="41">
        <f>(AY669=AY2638)*AX669</f>
        <v>0</v>
      </c>
      <c r="BI669" s="42">
        <v>454.35</v>
      </c>
      <c r="BJ669" s="42">
        <v>7.5</v>
      </c>
      <c r="BK669" s="40">
        <f t="shared" si="164"/>
        <v>-299650</v>
      </c>
      <c r="BL669" s="41">
        <f>(BK669=BK2638)*AX669</f>
        <v>0</v>
      </c>
      <c r="BM669" s="62">
        <f>(BK669=BK2638)*AY669</f>
        <v>0</v>
      </c>
      <c r="BN669" s="62">
        <f t="shared" si="165"/>
        <v>0</v>
      </c>
      <c r="BO669" s="62">
        <f t="shared" si="166"/>
        <v>0</v>
      </c>
      <c r="BP669" s="41">
        <f>(BK669=BK2636)*AX669</f>
        <v>0</v>
      </c>
      <c r="BQ669" s="45">
        <f>(BK669=BK2636)*AY669</f>
        <v>0</v>
      </c>
      <c r="BR669" s="62">
        <v>0</v>
      </c>
      <c r="BS669" s="62">
        <v>0</v>
      </c>
      <c r="BT669" s="40">
        <f>(J19-BI669)*J10</f>
        <v>-2871650</v>
      </c>
      <c r="BU669" s="40">
        <f>(J21-BJ669)*J12</f>
        <v>2572000</v>
      </c>
      <c r="BV669" s="47"/>
      <c r="BW669" s="47"/>
      <c r="BX669" s="1"/>
      <c r="BY669" s="1"/>
      <c r="BZ669" s="1"/>
      <c r="CE669" s="4"/>
      <c r="CF669" s="5"/>
      <c r="CH669" s="1"/>
      <c r="CI669" s="1"/>
      <c r="CJ669" s="1"/>
      <c r="CK669" s="1"/>
      <c r="CL669" s="1"/>
      <c r="CM669" s="1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</row>
    <row r="670" spans="2:123" ht="21" customHeight="1" x14ac:dyDescent="0.25">
      <c r="B670" s="25">
        <f t="shared" si="157"/>
        <v>32055</v>
      </c>
      <c r="C670" s="26">
        <f t="shared" si="158"/>
        <v>59.313222079589217</v>
      </c>
      <c r="D670" s="27">
        <f t="shared" si="159"/>
        <v>462.05</v>
      </c>
      <c r="E670" s="27">
        <f t="shared" si="160"/>
        <v>7.79</v>
      </c>
      <c r="F670" s="26">
        <f t="shared" si="161"/>
        <v>462050</v>
      </c>
      <c r="G670" s="26">
        <f t="shared" si="162"/>
        <v>779000</v>
      </c>
      <c r="H670" s="7"/>
      <c r="I670" s="3"/>
      <c r="J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41">
        <v>32055</v>
      </c>
      <c r="AY670" s="40">
        <f t="shared" si="167"/>
        <v>59.313222079589217</v>
      </c>
      <c r="AZ670" s="40">
        <f>BI670*K36</f>
        <v>462050</v>
      </c>
      <c r="BA670" s="40"/>
      <c r="BB670" s="40"/>
      <c r="BC670" s="40">
        <f>K41*BJ670</f>
        <v>779000</v>
      </c>
      <c r="BD670" s="40"/>
      <c r="BE670" s="40"/>
      <c r="BF670" s="40">
        <f t="shared" si="163"/>
        <v>316950</v>
      </c>
      <c r="BG670" s="41">
        <f>(AY670=AY2636)*AX670</f>
        <v>0</v>
      </c>
      <c r="BH670" s="41">
        <f>(AY670=AY2638)*AX670</f>
        <v>0</v>
      </c>
      <c r="BI670" s="42">
        <v>462.05</v>
      </c>
      <c r="BJ670" s="42">
        <v>7.79</v>
      </c>
      <c r="BK670" s="40">
        <f t="shared" si="164"/>
        <v>-320950</v>
      </c>
      <c r="BL670" s="41">
        <f>(BK670=BK2638)*AX670</f>
        <v>0</v>
      </c>
      <c r="BM670" s="62">
        <f>(BK670=BK2638)*AY670</f>
        <v>0</v>
      </c>
      <c r="BN670" s="62">
        <f t="shared" si="165"/>
        <v>0</v>
      </c>
      <c r="BO670" s="62">
        <f t="shared" si="166"/>
        <v>0</v>
      </c>
      <c r="BP670" s="41">
        <f>(BK670=BK2636)*AX670</f>
        <v>0</v>
      </c>
      <c r="BQ670" s="45">
        <f>(BK670=BK2636)*AY670</f>
        <v>0</v>
      </c>
      <c r="BR670" s="62">
        <f t="shared" ref="BR670:BR701" si="168">(BQ670&gt;0)*BI670</f>
        <v>0</v>
      </c>
      <c r="BS670" s="62">
        <f t="shared" ref="BS670:BS701" si="169">(BQ670&gt;0)*BJ670</f>
        <v>0</v>
      </c>
      <c r="BT670" s="40">
        <f>(J19-BI670)*J10</f>
        <v>-2863950</v>
      </c>
      <c r="BU670" s="40">
        <f>(J21-BJ670)*J12</f>
        <v>2543000</v>
      </c>
      <c r="BV670" s="47"/>
      <c r="BW670" s="47"/>
      <c r="BX670" s="1"/>
      <c r="BY670" s="1"/>
      <c r="BZ670" s="1"/>
      <c r="CE670" s="4"/>
      <c r="CF670" s="5"/>
      <c r="CH670" s="1"/>
      <c r="CI670" s="1"/>
      <c r="CJ670" s="1"/>
      <c r="CK670" s="1"/>
      <c r="CL670" s="1"/>
      <c r="CM670" s="1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</row>
    <row r="671" spans="2:123" ht="21" customHeight="1" x14ac:dyDescent="0.25">
      <c r="B671" s="25">
        <f t="shared" si="157"/>
        <v>32062</v>
      </c>
      <c r="C671" s="26">
        <f t="shared" si="158"/>
        <v>59.343112244897959</v>
      </c>
      <c r="D671" s="27">
        <f t="shared" si="159"/>
        <v>465.25</v>
      </c>
      <c r="E671" s="27">
        <f t="shared" si="160"/>
        <v>7.84</v>
      </c>
      <c r="F671" s="26">
        <f t="shared" si="161"/>
        <v>465250</v>
      </c>
      <c r="G671" s="26">
        <f t="shared" si="162"/>
        <v>784000</v>
      </c>
      <c r="H671" s="7"/>
      <c r="I671" s="3"/>
      <c r="J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41">
        <v>32062</v>
      </c>
      <c r="AY671" s="40">
        <f t="shared" si="167"/>
        <v>59.343112244897959</v>
      </c>
      <c r="AZ671" s="40">
        <f>BI671*K36</f>
        <v>465250</v>
      </c>
      <c r="BA671" s="40"/>
      <c r="BB671" s="40"/>
      <c r="BC671" s="40">
        <f>K41*BJ671</f>
        <v>784000</v>
      </c>
      <c r="BD671" s="40"/>
      <c r="BE671" s="40"/>
      <c r="BF671" s="40">
        <f t="shared" si="163"/>
        <v>318750</v>
      </c>
      <c r="BG671" s="41">
        <f>(AY671=AY2636)*AX671</f>
        <v>0</v>
      </c>
      <c r="BH671" s="41">
        <f>(AY671=AY2638)*AX671</f>
        <v>0</v>
      </c>
      <c r="BI671" s="42">
        <v>465.25</v>
      </c>
      <c r="BJ671" s="42">
        <v>7.84</v>
      </c>
      <c r="BK671" s="40">
        <f t="shared" si="164"/>
        <v>-322750</v>
      </c>
      <c r="BL671" s="41">
        <f>(BK671=BK2638)*AX671</f>
        <v>0</v>
      </c>
      <c r="BM671" s="62">
        <f>(BK671=BK2638)*AY671</f>
        <v>0</v>
      </c>
      <c r="BN671" s="62">
        <f t="shared" si="165"/>
        <v>0</v>
      </c>
      <c r="BO671" s="62">
        <f t="shared" si="166"/>
        <v>0</v>
      </c>
      <c r="BP671" s="41">
        <f>(BK671=BK2636)*AX671</f>
        <v>0</v>
      </c>
      <c r="BQ671" s="45">
        <f>(BK671=BK2636)*AY671</f>
        <v>0</v>
      </c>
      <c r="BR671" s="62">
        <f t="shared" si="168"/>
        <v>0</v>
      </c>
      <c r="BS671" s="62">
        <f t="shared" si="169"/>
        <v>0</v>
      </c>
      <c r="BT671" s="40">
        <f>(J19-BI671)*J10</f>
        <v>-2860750</v>
      </c>
      <c r="BU671" s="40">
        <f>(J21-BJ671)*J12</f>
        <v>2538000</v>
      </c>
      <c r="BV671" s="47"/>
      <c r="BW671" s="47"/>
      <c r="BX671" s="1"/>
      <c r="BY671" s="1"/>
      <c r="BZ671" s="1"/>
      <c r="CE671" s="4"/>
      <c r="CF671" s="5"/>
      <c r="CH671" s="1"/>
      <c r="CI671" s="1"/>
      <c r="CJ671" s="1"/>
      <c r="CK671" s="1"/>
      <c r="CL671" s="1"/>
      <c r="CM671" s="1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</row>
    <row r="672" spans="2:123" ht="21" customHeight="1" x14ac:dyDescent="0.25">
      <c r="B672" s="25">
        <f t="shared" si="157"/>
        <v>32069</v>
      </c>
      <c r="C672" s="26">
        <f t="shared" si="158"/>
        <v>62.733333333333334</v>
      </c>
      <c r="D672" s="27">
        <f t="shared" si="159"/>
        <v>470.5</v>
      </c>
      <c r="E672" s="27">
        <f t="shared" si="160"/>
        <v>7.5</v>
      </c>
      <c r="F672" s="26">
        <f t="shared" si="161"/>
        <v>470500</v>
      </c>
      <c r="G672" s="26">
        <f t="shared" si="162"/>
        <v>750000</v>
      </c>
      <c r="H672" s="7"/>
      <c r="I672" s="3"/>
      <c r="J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41">
        <v>32069</v>
      </c>
      <c r="AY672" s="40">
        <f t="shared" si="167"/>
        <v>62.733333333333334</v>
      </c>
      <c r="AZ672" s="40">
        <f>BI672*K36</f>
        <v>470500</v>
      </c>
      <c r="BA672" s="40"/>
      <c r="BB672" s="40"/>
      <c r="BC672" s="40">
        <f>K41*BJ672</f>
        <v>750000</v>
      </c>
      <c r="BD672" s="40"/>
      <c r="BE672" s="40"/>
      <c r="BF672" s="40">
        <f t="shared" si="163"/>
        <v>279500</v>
      </c>
      <c r="BG672" s="41">
        <f>(AY672=AY2636)*AX672</f>
        <v>0</v>
      </c>
      <c r="BH672" s="41">
        <f>(AY672=AY2638)*AX672</f>
        <v>0</v>
      </c>
      <c r="BI672" s="42">
        <v>470.5</v>
      </c>
      <c r="BJ672" s="42">
        <v>7.5</v>
      </c>
      <c r="BK672" s="40">
        <f t="shared" si="164"/>
        <v>-283500</v>
      </c>
      <c r="BL672" s="41">
        <f>(BK672=BK2638)*AX672</f>
        <v>0</v>
      </c>
      <c r="BM672" s="62">
        <f>(BK672=BK2638)*AY672</f>
        <v>0</v>
      </c>
      <c r="BN672" s="62">
        <f t="shared" si="165"/>
        <v>0</v>
      </c>
      <c r="BO672" s="62">
        <f t="shared" si="166"/>
        <v>0</v>
      </c>
      <c r="BP672" s="41">
        <f>(BK672=BK2636)*AX672</f>
        <v>0</v>
      </c>
      <c r="BQ672" s="45">
        <f>(BK672=BK2636)*AY672</f>
        <v>0</v>
      </c>
      <c r="BR672" s="62">
        <f t="shared" si="168"/>
        <v>0</v>
      </c>
      <c r="BS672" s="62">
        <f t="shared" si="169"/>
        <v>0</v>
      </c>
      <c r="BT672" s="40">
        <f>(J19-BI672)*J10</f>
        <v>-2855500</v>
      </c>
      <c r="BU672" s="40">
        <f>(J21-BJ672)*J12</f>
        <v>2572000</v>
      </c>
      <c r="BV672" s="47"/>
      <c r="BW672" s="47"/>
      <c r="BX672" s="1"/>
      <c r="BY672" s="1"/>
      <c r="BZ672" s="1"/>
      <c r="CE672" s="4"/>
      <c r="CF672" s="5"/>
      <c r="CH672" s="1"/>
      <c r="CI672" s="1"/>
      <c r="CJ672" s="1"/>
      <c r="CK672" s="1"/>
      <c r="CL672" s="1"/>
      <c r="CM672" s="1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</row>
    <row r="673" spans="2:123" ht="21" customHeight="1" x14ac:dyDescent="0.25">
      <c r="B673" s="25">
        <f t="shared" si="157"/>
        <v>32076</v>
      </c>
      <c r="C673" s="26">
        <f t="shared" si="158"/>
        <v>67.453237410071949</v>
      </c>
      <c r="D673" s="27">
        <f t="shared" si="159"/>
        <v>468.8</v>
      </c>
      <c r="E673" s="27">
        <f t="shared" si="160"/>
        <v>6.95</v>
      </c>
      <c r="F673" s="26">
        <f t="shared" si="161"/>
        <v>468800</v>
      </c>
      <c r="G673" s="26">
        <f t="shared" si="162"/>
        <v>695000</v>
      </c>
      <c r="H673" s="7"/>
      <c r="I673" s="3"/>
      <c r="J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41">
        <v>32076</v>
      </c>
      <c r="AY673" s="40">
        <f t="shared" si="167"/>
        <v>67.453237410071949</v>
      </c>
      <c r="AZ673" s="40">
        <f>BI673*K36</f>
        <v>468800</v>
      </c>
      <c r="BA673" s="40"/>
      <c r="BB673" s="40"/>
      <c r="BC673" s="40">
        <f>K41*BJ673</f>
        <v>695000</v>
      </c>
      <c r="BD673" s="40"/>
      <c r="BE673" s="40"/>
      <c r="BF673" s="40">
        <f t="shared" si="163"/>
        <v>226200</v>
      </c>
      <c r="BG673" s="41">
        <f>(AY673=AY2636)*AX673</f>
        <v>0</v>
      </c>
      <c r="BH673" s="41">
        <f>(AY673=AY2638)*AX673</f>
        <v>0</v>
      </c>
      <c r="BI673" s="42">
        <v>468.8</v>
      </c>
      <c r="BJ673" s="42">
        <v>6.95</v>
      </c>
      <c r="BK673" s="40">
        <f t="shared" si="164"/>
        <v>-230200</v>
      </c>
      <c r="BL673" s="41">
        <f>(BK673=BK2638)*AX673</f>
        <v>0</v>
      </c>
      <c r="BM673" s="62">
        <f>(BK673=BK2638)*AY673</f>
        <v>0</v>
      </c>
      <c r="BN673" s="62">
        <f t="shared" si="165"/>
        <v>0</v>
      </c>
      <c r="BO673" s="62">
        <f t="shared" si="166"/>
        <v>0</v>
      </c>
      <c r="BP673" s="41">
        <f>(BK673=BK2636)*AX673</f>
        <v>0</v>
      </c>
      <c r="BQ673" s="45">
        <f>(BK673=BK2636)*AY673</f>
        <v>0</v>
      </c>
      <c r="BR673" s="62">
        <f t="shared" si="168"/>
        <v>0</v>
      </c>
      <c r="BS673" s="62">
        <f t="shared" si="169"/>
        <v>0</v>
      </c>
      <c r="BT673" s="40">
        <f>(J19-BI673)*J10</f>
        <v>-2857200</v>
      </c>
      <c r="BU673" s="40">
        <f>(J21-BJ673)*J12</f>
        <v>2627000</v>
      </c>
      <c r="BV673" s="47"/>
      <c r="BW673" s="47"/>
      <c r="BX673" s="1"/>
      <c r="BY673" s="1"/>
      <c r="BZ673" s="1"/>
      <c r="CE673" s="4"/>
      <c r="CF673" s="5"/>
      <c r="CH673" s="1"/>
      <c r="CI673" s="1"/>
      <c r="CJ673" s="1"/>
      <c r="CK673" s="1"/>
      <c r="CL673" s="1"/>
      <c r="CM673" s="1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</row>
    <row r="674" spans="2:123" ht="21" customHeight="1" x14ac:dyDescent="0.25">
      <c r="B674" s="25">
        <f t="shared" si="157"/>
        <v>32083</v>
      </c>
      <c r="C674" s="26">
        <f t="shared" si="158"/>
        <v>71.651090342679126</v>
      </c>
      <c r="D674" s="27">
        <f t="shared" si="159"/>
        <v>460</v>
      </c>
      <c r="E674" s="27">
        <f t="shared" si="160"/>
        <v>6.42</v>
      </c>
      <c r="F674" s="26">
        <f t="shared" si="161"/>
        <v>460000</v>
      </c>
      <c r="G674" s="26">
        <f t="shared" si="162"/>
        <v>642000</v>
      </c>
      <c r="H674" s="7"/>
      <c r="I674" s="3"/>
      <c r="J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41">
        <v>32083</v>
      </c>
      <c r="AY674" s="40">
        <f t="shared" si="167"/>
        <v>71.651090342679126</v>
      </c>
      <c r="AZ674" s="40">
        <f>BI674*K36</f>
        <v>460000</v>
      </c>
      <c r="BA674" s="40"/>
      <c r="BB674" s="40"/>
      <c r="BC674" s="40">
        <f>K41*BJ674</f>
        <v>642000</v>
      </c>
      <c r="BD674" s="40"/>
      <c r="BE674" s="40"/>
      <c r="BF674" s="40">
        <f t="shared" si="163"/>
        <v>182000</v>
      </c>
      <c r="BG674" s="41">
        <f>(AY674=AY2636)*AX674</f>
        <v>0</v>
      </c>
      <c r="BH674" s="41">
        <f>(AY674=AY2638)*AX674</f>
        <v>0</v>
      </c>
      <c r="BI674" s="42">
        <v>460</v>
      </c>
      <c r="BJ674" s="42">
        <v>6.42</v>
      </c>
      <c r="BK674" s="40">
        <f t="shared" si="164"/>
        <v>-186000.00000000047</v>
      </c>
      <c r="BL674" s="41">
        <f>(BK674=BK2638)*AX674</f>
        <v>0</v>
      </c>
      <c r="BM674" s="62">
        <f>(BK674=BK2638)*AY674</f>
        <v>0</v>
      </c>
      <c r="BN674" s="62">
        <f t="shared" si="165"/>
        <v>0</v>
      </c>
      <c r="BO674" s="62">
        <f t="shared" si="166"/>
        <v>0</v>
      </c>
      <c r="BP674" s="41">
        <f>(BK674=BK2636)*AX674</f>
        <v>0</v>
      </c>
      <c r="BQ674" s="45">
        <f>(BK674=BK2636)*AY674</f>
        <v>0</v>
      </c>
      <c r="BR674" s="62">
        <f t="shared" si="168"/>
        <v>0</v>
      </c>
      <c r="BS674" s="62">
        <f t="shared" si="169"/>
        <v>0</v>
      </c>
      <c r="BT674" s="40">
        <f>(J19-BI674)*J10</f>
        <v>-2866000</v>
      </c>
      <c r="BU674" s="40">
        <f>(J21-BJ674)*J12</f>
        <v>2679999.9999999995</v>
      </c>
      <c r="BV674" s="47"/>
      <c r="BW674" s="47"/>
      <c r="BX674" s="1"/>
      <c r="BY674" s="1"/>
      <c r="BZ674" s="1"/>
      <c r="CE674" s="4"/>
      <c r="CF674" s="5"/>
      <c r="CH674" s="1"/>
      <c r="CI674" s="1"/>
      <c r="CJ674" s="1"/>
      <c r="CK674" s="1"/>
      <c r="CL674" s="1"/>
      <c r="CM674" s="1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</row>
    <row r="675" spans="2:123" ht="21" customHeight="1" x14ac:dyDescent="0.25">
      <c r="B675" s="25">
        <f t="shared" si="157"/>
        <v>32090</v>
      </c>
      <c r="C675" s="26">
        <f t="shared" si="158"/>
        <v>69.655430711610492</v>
      </c>
      <c r="D675" s="27">
        <f t="shared" si="159"/>
        <v>464.95</v>
      </c>
      <c r="E675" s="27">
        <f t="shared" si="160"/>
        <v>6.6749999999999998</v>
      </c>
      <c r="F675" s="26">
        <f t="shared" si="161"/>
        <v>464950</v>
      </c>
      <c r="G675" s="26">
        <f t="shared" si="162"/>
        <v>667500</v>
      </c>
      <c r="H675" s="7"/>
      <c r="I675" s="3"/>
      <c r="J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41">
        <v>32090</v>
      </c>
      <c r="AY675" s="40">
        <f t="shared" si="167"/>
        <v>69.655430711610492</v>
      </c>
      <c r="AZ675" s="40">
        <f>BI675*K36</f>
        <v>464950</v>
      </c>
      <c r="BA675" s="40"/>
      <c r="BB675" s="40"/>
      <c r="BC675" s="40">
        <f>K41*BJ675</f>
        <v>667500</v>
      </c>
      <c r="BD675" s="40"/>
      <c r="BE675" s="40"/>
      <c r="BF675" s="40">
        <f t="shared" si="163"/>
        <v>202550</v>
      </c>
      <c r="BG675" s="41">
        <f>(AY675=AY2636)*AX675</f>
        <v>0</v>
      </c>
      <c r="BH675" s="41">
        <f>(AY675=AY2638)*AX675</f>
        <v>0</v>
      </c>
      <c r="BI675" s="42">
        <v>464.95</v>
      </c>
      <c r="BJ675" s="42">
        <v>6.6749999999999998</v>
      </c>
      <c r="BK675" s="40">
        <f t="shared" si="164"/>
        <v>-206550</v>
      </c>
      <c r="BL675" s="41">
        <f>(BK675=BK2638)*AX675</f>
        <v>0</v>
      </c>
      <c r="BM675" s="62">
        <f>(BK675=BK2638)*AY675</f>
        <v>0</v>
      </c>
      <c r="BN675" s="62">
        <f t="shared" si="165"/>
        <v>0</v>
      </c>
      <c r="BO675" s="62">
        <f t="shared" si="166"/>
        <v>0</v>
      </c>
      <c r="BP675" s="41">
        <f>(BK675=BK2636)*AX675</f>
        <v>0</v>
      </c>
      <c r="BQ675" s="45">
        <f>(BK675=BK2636)*AY675</f>
        <v>0</v>
      </c>
      <c r="BR675" s="62">
        <f t="shared" si="168"/>
        <v>0</v>
      </c>
      <c r="BS675" s="62">
        <f t="shared" si="169"/>
        <v>0</v>
      </c>
      <c r="BT675" s="40">
        <f>(J19-BI675)*J10</f>
        <v>-2861050</v>
      </c>
      <c r="BU675" s="40">
        <f>(J21-BJ675)*J12</f>
        <v>2654500</v>
      </c>
      <c r="BV675" s="47"/>
      <c r="BW675" s="47"/>
      <c r="BX675" s="1"/>
      <c r="BY675" s="1"/>
      <c r="BZ675" s="1"/>
      <c r="CE675" s="4"/>
      <c r="CF675" s="5"/>
      <c r="CH675" s="1"/>
      <c r="CI675" s="1"/>
      <c r="CJ675" s="1"/>
      <c r="CK675" s="1"/>
      <c r="CL675" s="1"/>
      <c r="CM675" s="1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</row>
    <row r="676" spans="2:123" ht="21" customHeight="1" x14ac:dyDescent="0.25">
      <c r="B676" s="25">
        <f t="shared" si="157"/>
        <v>32097</v>
      </c>
      <c r="C676" s="26">
        <f t="shared" si="158"/>
        <v>71.591083781706374</v>
      </c>
      <c r="D676" s="27">
        <f t="shared" si="159"/>
        <v>465.7</v>
      </c>
      <c r="E676" s="27">
        <f t="shared" si="160"/>
        <v>6.5049999999999999</v>
      </c>
      <c r="F676" s="26">
        <f t="shared" si="161"/>
        <v>465700</v>
      </c>
      <c r="G676" s="26">
        <f t="shared" si="162"/>
        <v>650500</v>
      </c>
      <c r="H676" s="7"/>
      <c r="I676" s="3"/>
      <c r="J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41">
        <v>32097</v>
      </c>
      <c r="AY676" s="40">
        <f t="shared" si="167"/>
        <v>71.591083781706374</v>
      </c>
      <c r="AZ676" s="40">
        <f>BI676*K36</f>
        <v>465700</v>
      </c>
      <c r="BA676" s="40"/>
      <c r="BB676" s="40"/>
      <c r="BC676" s="40">
        <f>K41*BJ676</f>
        <v>650500</v>
      </c>
      <c r="BD676" s="40"/>
      <c r="BE676" s="40"/>
      <c r="BF676" s="40">
        <f t="shared" si="163"/>
        <v>184800</v>
      </c>
      <c r="BG676" s="41">
        <f>(AY676=AY2636)*AX676</f>
        <v>0</v>
      </c>
      <c r="BH676" s="41">
        <f>(AY676=AY2638)*AX676</f>
        <v>0</v>
      </c>
      <c r="BI676" s="42">
        <v>465.7</v>
      </c>
      <c r="BJ676" s="42">
        <v>6.5049999999999999</v>
      </c>
      <c r="BK676" s="40">
        <f t="shared" si="164"/>
        <v>-188800</v>
      </c>
      <c r="BL676" s="41">
        <f>(BK676=BK2638)*AX676</f>
        <v>0</v>
      </c>
      <c r="BM676" s="62">
        <f>(BK676=BK2638)*AY676</f>
        <v>0</v>
      </c>
      <c r="BN676" s="62">
        <f t="shared" si="165"/>
        <v>0</v>
      </c>
      <c r="BO676" s="62">
        <f t="shared" si="166"/>
        <v>0</v>
      </c>
      <c r="BP676" s="41">
        <f>(BK676=BK2636)*AX676</f>
        <v>0</v>
      </c>
      <c r="BQ676" s="45">
        <f>(BK676=BK2636)*AY676</f>
        <v>0</v>
      </c>
      <c r="BR676" s="62">
        <f t="shared" si="168"/>
        <v>0</v>
      </c>
      <c r="BS676" s="62">
        <f t="shared" si="169"/>
        <v>0</v>
      </c>
      <c r="BT676" s="40">
        <f>(J19-BI676)*J10</f>
        <v>-2860300</v>
      </c>
      <c r="BU676" s="40">
        <f>(J21-BJ676)*J12</f>
        <v>2671500</v>
      </c>
      <c r="BV676" s="47"/>
      <c r="BW676" s="47"/>
      <c r="BX676" s="1"/>
      <c r="BY676" s="1"/>
      <c r="BZ676" s="1"/>
      <c r="CE676" s="4"/>
      <c r="CF676" s="5"/>
      <c r="CH676" s="1"/>
      <c r="CI676" s="1"/>
      <c r="CJ676" s="1"/>
      <c r="CK676" s="1"/>
      <c r="CL676" s="1"/>
      <c r="CM676" s="1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</row>
    <row r="677" spans="2:123" ht="21" customHeight="1" x14ac:dyDescent="0.25">
      <c r="B677" s="25">
        <f t="shared" si="157"/>
        <v>32104</v>
      </c>
      <c r="C677" s="26">
        <f t="shared" si="158"/>
        <v>69.755747126436788</v>
      </c>
      <c r="D677" s="27">
        <f t="shared" si="159"/>
        <v>485.5</v>
      </c>
      <c r="E677" s="27">
        <f t="shared" si="160"/>
        <v>6.96</v>
      </c>
      <c r="F677" s="26">
        <f t="shared" si="161"/>
        <v>485500</v>
      </c>
      <c r="G677" s="26">
        <f t="shared" si="162"/>
        <v>696000</v>
      </c>
      <c r="H677" s="7"/>
      <c r="I677" s="3"/>
      <c r="J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41">
        <v>32104</v>
      </c>
      <c r="AY677" s="40">
        <f t="shared" si="167"/>
        <v>69.755747126436788</v>
      </c>
      <c r="AZ677" s="40">
        <f>BI677*K36</f>
        <v>485500</v>
      </c>
      <c r="BA677" s="40"/>
      <c r="BB677" s="40"/>
      <c r="BC677" s="40">
        <f>K41*BJ677</f>
        <v>696000</v>
      </c>
      <c r="BD677" s="40"/>
      <c r="BE677" s="40"/>
      <c r="BF677" s="40">
        <f t="shared" si="163"/>
        <v>210500</v>
      </c>
      <c r="BG677" s="41">
        <f>(AY677=AY2636)*AX677</f>
        <v>0</v>
      </c>
      <c r="BH677" s="41">
        <f>(AY677=AY2638)*AX677</f>
        <v>0</v>
      </c>
      <c r="BI677" s="42">
        <v>485.5</v>
      </c>
      <c r="BJ677" s="42">
        <v>6.96</v>
      </c>
      <c r="BK677" s="40">
        <f t="shared" si="164"/>
        <v>-214500</v>
      </c>
      <c r="BL677" s="41">
        <f>(BK677=BK2638)*AX677</f>
        <v>0</v>
      </c>
      <c r="BM677" s="62">
        <f>(BK677=BK2638)*AY677</f>
        <v>0</v>
      </c>
      <c r="BN677" s="62">
        <f t="shared" si="165"/>
        <v>0</v>
      </c>
      <c r="BO677" s="62">
        <f t="shared" si="166"/>
        <v>0</v>
      </c>
      <c r="BP677" s="41">
        <f>(BK677=BK2636)*AX677</f>
        <v>0</v>
      </c>
      <c r="BQ677" s="45">
        <f>(BK677=BK2636)*AY677</f>
        <v>0</v>
      </c>
      <c r="BR677" s="62">
        <f t="shared" si="168"/>
        <v>0</v>
      </c>
      <c r="BS677" s="62">
        <f t="shared" si="169"/>
        <v>0</v>
      </c>
      <c r="BT677" s="40">
        <f>(J19-BI677)*J10</f>
        <v>-2840500</v>
      </c>
      <c r="BU677" s="40">
        <f>(J21-BJ677)*J12</f>
        <v>2626000</v>
      </c>
      <c r="BV677" s="47"/>
      <c r="BW677" s="47"/>
      <c r="BX677" s="1"/>
      <c r="BY677" s="1"/>
      <c r="BZ677" s="1"/>
      <c r="CE677" s="4"/>
      <c r="CF677" s="5"/>
      <c r="CH677" s="1"/>
      <c r="CI677" s="1"/>
      <c r="CJ677" s="1"/>
      <c r="CK677" s="1"/>
      <c r="CL677" s="1"/>
      <c r="CM677" s="1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</row>
    <row r="678" spans="2:123" ht="21" customHeight="1" x14ac:dyDescent="0.25">
      <c r="B678" s="25">
        <f t="shared" si="157"/>
        <v>32111</v>
      </c>
      <c r="C678" s="26">
        <f t="shared" si="158"/>
        <v>73.674242424242422</v>
      </c>
      <c r="D678" s="27">
        <f t="shared" si="159"/>
        <v>486.25</v>
      </c>
      <c r="E678" s="27">
        <f t="shared" si="160"/>
        <v>6.6</v>
      </c>
      <c r="F678" s="26">
        <f t="shared" si="161"/>
        <v>486250</v>
      </c>
      <c r="G678" s="26">
        <f t="shared" si="162"/>
        <v>660000</v>
      </c>
      <c r="H678" s="7"/>
      <c r="I678" s="3"/>
      <c r="J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41">
        <v>32111</v>
      </c>
      <c r="AY678" s="40">
        <f t="shared" si="167"/>
        <v>73.674242424242422</v>
      </c>
      <c r="AZ678" s="40">
        <f>BI678*K36</f>
        <v>486250</v>
      </c>
      <c r="BA678" s="40"/>
      <c r="BB678" s="40"/>
      <c r="BC678" s="40">
        <f>K41*BJ678</f>
        <v>660000</v>
      </c>
      <c r="BD678" s="40"/>
      <c r="BE678" s="40"/>
      <c r="BF678" s="40">
        <f t="shared" si="163"/>
        <v>173750</v>
      </c>
      <c r="BG678" s="41">
        <f>(AY678=AY2636)*AX678</f>
        <v>0</v>
      </c>
      <c r="BH678" s="41">
        <f>(AY678=AY2638)*AX678</f>
        <v>0</v>
      </c>
      <c r="BI678" s="42">
        <v>486.25</v>
      </c>
      <c r="BJ678" s="42">
        <v>6.6</v>
      </c>
      <c r="BK678" s="40">
        <f t="shared" si="164"/>
        <v>-177750.00000000047</v>
      </c>
      <c r="BL678" s="41">
        <f>(BK678=BK2638)*AX678</f>
        <v>0</v>
      </c>
      <c r="BM678" s="62">
        <f>(BK678=BK2638)*AY678</f>
        <v>0</v>
      </c>
      <c r="BN678" s="62">
        <f t="shared" si="165"/>
        <v>0</v>
      </c>
      <c r="BO678" s="62">
        <f t="shared" si="166"/>
        <v>0</v>
      </c>
      <c r="BP678" s="41">
        <f>(BK678=BK2636)*AX678</f>
        <v>0</v>
      </c>
      <c r="BQ678" s="45">
        <f>(BK678=BK2636)*AY678</f>
        <v>0</v>
      </c>
      <c r="BR678" s="62">
        <f t="shared" si="168"/>
        <v>0</v>
      </c>
      <c r="BS678" s="62">
        <f t="shared" si="169"/>
        <v>0</v>
      </c>
      <c r="BT678" s="40">
        <f>(J19-BI678)*J10</f>
        <v>-2839750</v>
      </c>
      <c r="BU678" s="40">
        <f>(J21-BJ678)*J12</f>
        <v>2661999.9999999995</v>
      </c>
      <c r="BV678" s="47"/>
      <c r="BW678" s="47"/>
      <c r="BX678" s="1"/>
      <c r="BY678" s="1"/>
      <c r="BZ678" s="1"/>
      <c r="CE678" s="4"/>
      <c r="CF678" s="5"/>
      <c r="CH678" s="1"/>
      <c r="CI678" s="1"/>
      <c r="CJ678" s="1"/>
      <c r="CK678" s="1"/>
      <c r="CL678" s="1"/>
      <c r="CM678" s="1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</row>
    <row r="679" spans="2:123" ht="21" customHeight="1" x14ac:dyDescent="0.25">
      <c r="B679" s="25">
        <f t="shared" si="157"/>
        <v>32118</v>
      </c>
      <c r="C679" s="26">
        <f t="shared" si="158"/>
        <v>71.938775510204081</v>
      </c>
      <c r="D679" s="27">
        <f t="shared" si="159"/>
        <v>493.5</v>
      </c>
      <c r="E679" s="27">
        <f t="shared" si="160"/>
        <v>6.86</v>
      </c>
      <c r="F679" s="26">
        <f t="shared" si="161"/>
        <v>493500</v>
      </c>
      <c r="G679" s="26">
        <f t="shared" si="162"/>
        <v>686000</v>
      </c>
      <c r="H679" s="7"/>
      <c r="I679" s="3"/>
      <c r="J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41">
        <v>32118</v>
      </c>
      <c r="AY679" s="40">
        <f t="shared" si="167"/>
        <v>71.938775510204081</v>
      </c>
      <c r="AZ679" s="40">
        <f>BI679*K36</f>
        <v>493500</v>
      </c>
      <c r="BA679" s="40"/>
      <c r="BB679" s="40"/>
      <c r="BC679" s="40">
        <f>K41*BJ679</f>
        <v>686000</v>
      </c>
      <c r="BD679" s="40"/>
      <c r="BE679" s="40"/>
      <c r="BF679" s="40">
        <f t="shared" si="163"/>
        <v>192500</v>
      </c>
      <c r="BG679" s="41">
        <f>(AY679=AY2636)*AX679</f>
        <v>0</v>
      </c>
      <c r="BH679" s="41">
        <f>(AY679=AY2638)*AX679</f>
        <v>0</v>
      </c>
      <c r="BI679" s="42">
        <v>493.5</v>
      </c>
      <c r="BJ679" s="42">
        <v>6.86</v>
      </c>
      <c r="BK679" s="40">
        <f t="shared" si="164"/>
        <v>-196500</v>
      </c>
      <c r="BL679" s="41">
        <f>(BK679=BK2638)*AX679</f>
        <v>0</v>
      </c>
      <c r="BM679" s="62">
        <f>(BK679=BK2638)*AY679</f>
        <v>0</v>
      </c>
      <c r="BN679" s="62">
        <f t="shared" si="165"/>
        <v>0</v>
      </c>
      <c r="BO679" s="62">
        <f t="shared" si="166"/>
        <v>0</v>
      </c>
      <c r="BP679" s="41">
        <f>(BK679=BK2636)*AX679</f>
        <v>0</v>
      </c>
      <c r="BQ679" s="45">
        <f>(BK679=BK2636)*AY679</f>
        <v>0</v>
      </c>
      <c r="BR679" s="62">
        <f t="shared" si="168"/>
        <v>0</v>
      </c>
      <c r="BS679" s="62">
        <f t="shared" si="169"/>
        <v>0</v>
      </c>
      <c r="BT679" s="40">
        <f>(J19-BI679)*J10</f>
        <v>-2832500</v>
      </c>
      <c r="BU679" s="40">
        <f>(J21-BJ679)*J12</f>
        <v>2636000</v>
      </c>
      <c r="BV679" s="47"/>
      <c r="BW679" s="47"/>
      <c r="BX679" s="1"/>
      <c r="BY679" s="1"/>
      <c r="BZ679" s="1"/>
      <c r="CE679" s="4"/>
      <c r="CF679" s="5"/>
      <c r="CH679" s="1"/>
      <c r="CI679" s="1"/>
      <c r="CJ679" s="1"/>
      <c r="CK679" s="1"/>
      <c r="CL679" s="1"/>
      <c r="CM679" s="1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</row>
    <row r="680" spans="2:123" ht="21" customHeight="1" x14ac:dyDescent="0.25">
      <c r="B680" s="25">
        <f t="shared" si="157"/>
        <v>32125</v>
      </c>
      <c r="C680" s="26">
        <f t="shared" si="158"/>
        <v>70.32163742690058</v>
      </c>
      <c r="D680" s="27">
        <f t="shared" si="159"/>
        <v>481</v>
      </c>
      <c r="E680" s="27">
        <f t="shared" si="160"/>
        <v>6.84</v>
      </c>
      <c r="F680" s="26">
        <f t="shared" si="161"/>
        <v>481000</v>
      </c>
      <c r="G680" s="26">
        <f t="shared" si="162"/>
        <v>684000</v>
      </c>
      <c r="H680" s="7"/>
      <c r="I680" s="3"/>
      <c r="J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41">
        <v>32125</v>
      </c>
      <c r="AY680" s="40">
        <f t="shared" si="167"/>
        <v>70.32163742690058</v>
      </c>
      <c r="AZ680" s="40">
        <f>BI680*K36</f>
        <v>481000</v>
      </c>
      <c r="BA680" s="40"/>
      <c r="BB680" s="40"/>
      <c r="BC680" s="40">
        <f>K41*BJ680</f>
        <v>684000</v>
      </c>
      <c r="BD680" s="40"/>
      <c r="BE680" s="40"/>
      <c r="BF680" s="40">
        <f t="shared" si="163"/>
        <v>203000</v>
      </c>
      <c r="BG680" s="41">
        <f>(AY680=AY2636)*AX680</f>
        <v>0</v>
      </c>
      <c r="BH680" s="41">
        <f>(AY680=AY2638)*AX680</f>
        <v>0</v>
      </c>
      <c r="BI680" s="42">
        <v>481</v>
      </c>
      <c r="BJ680" s="42">
        <v>6.84</v>
      </c>
      <c r="BK680" s="40">
        <f t="shared" si="164"/>
        <v>-207000</v>
      </c>
      <c r="BL680" s="41">
        <f>(BK680=BK2638)*AX680</f>
        <v>0</v>
      </c>
      <c r="BM680" s="62">
        <f>(BK680=BK2638)*AY680</f>
        <v>0</v>
      </c>
      <c r="BN680" s="62">
        <f t="shared" si="165"/>
        <v>0</v>
      </c>
      <c r="BO680" s="62">
        <f t="shared" si="166"/>
        <v>0</v>
      </c>
      <c r="BP680" s="41">
        <f>(BK680=BK2636)*AX680</f>
        <v>0</v>
      </c>
      <c r="BQ680" s="45">
        <f>(BK680=BK2636)*AY680</f>
        <v>0</v>
      </c>
      <c r="BR680" s="62">
        <f t="shared" si="168"/>
        <v>0</v>
      </c>
      <c r="BS680" s="62">
        <f t="shared" si="169"/>
        <v>0</v>
      </c>
      <c r="BT680" s="40">
        <f>(J19-BI680)*J10</f>
        <v>-2845000</v>
      </c>
      <c r="BU680" s="40">
        <f>(J21-BJ680)*J12</f>
        <v>2638000</v>
      </c>
      <c r="BV680" s="47"/>
      <c r="BW680" s="47"/>
      <c r="BX680" s="1"/>
      <c r="BY680" s="1"/>
      <c r="BZ680" s="1"/>
      <c r="CE680" s="4"/>
      <c r="CF680" s="5"/>
      <c r="CH680" s="1"/>
      <c r="CI680" s="1"/>
      <c r="CJ680" s="1"/>
      <c r="CK680" s="1"/>
      <c r="CL680" s="1"/>
      <c r="CM680" s="1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</row>
    <row r="681" spans="2:123" ht="21" customHeight="1" x14ac:dyDescent="0.25">
      <c r="B681" s="25">
        <f t="shared" si="157"/>
        <v>32132</v>
      </c>
      <c r="C681" s="26">
        <f t="shared" si="158"/>
        <v>71.928783382789319</v>
      </c>
      <c r="D681" s="27">
        <f t="shared" si="159"/>
        <v>484.8</v>
      </c>
      <c r="E681" s="27">
        <f t="shared" si="160"/>
        <v>6.74</v>
      </c>
      <c r="F681" s="26">
        <f t="shared" si="161"/>
        <v>484800</v>
      </c>
      <c r="G681" s="26">
        <f t="shared" si="162"/>
        <v>674000</v>
      </c>
      <c r="H681" s="7"/>
      <c r="I681" s="3"/>
      <c r="J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41">
        <v>32132</v>
      </c>
      <c r="AY681" s="40">
        <f t="shared" si="167"/>
        <v>71.928783382789319</v>
      </c>
      <c r="AZ681" s="40">
        <f>BI681*K36</f>
        <v>484800</v>
      </c>
      <c r="BA681" s="40"/>
      <c r="BB681" s="40"/>
      <c r="BC681" s="40">
        <f>K41*BJ681</f>
        <v>674000</v>
      </c>
      <c r="BD681" s="40"/>
      <c r="BE681" s="40"/>
      <c r="BF681" s="40">
        <f t="shared" si="163"/>
        <v>189200</v>
      </c>
      <c r="BG681" s="41">
        <f>(AY681=AY2636)*AX681</f>
        <v>0</v>
      </c>
      <c r="BH681" s="41">
        <f>(AY681=AY2638)*AX681</f>
        <v>0</v>
      </c>
      <c r="BI681" s="42">
        <v>484.8</v>
      </c>
      <c r="BJ681" s="42">
        <v>6.74</v>
      </c>
      <c r="BK681" s="40">
        <f t="shared" si="164"/>
        <v>-193200.00000000047</v>
      </c>
      <c r="BL681" s="41">
        <f>(BK681=BK2638)*AX681</f>
        <v>0</v>
      </c>
      <c r="BM681" s="62">
        <f>(BK681=BK2638)*AY681</f>
        <v>0</v>
      </c>
      <c r="BN681" s="62">
        <f t="shared" si="165"/>
        <v>0</v>
      </c>
      <c r="BO681" s="62">
        <f t="shared" si="166"/>
        <v>0</v>
      </c>
      <c r="BP681" s="41">
        <f>(BK681=BK2636)*AX681</f>
        <v>0</v>
      </c>
      <c r="BQ681" s="45">
        <f>(BK681=BK2636)*AY681</f>
        <v>0</v>
      </c>
      <c r="BR681" s="62">
        <f t="shared" si="168"/>
        <v>0</v>
      </c>
      <c r="BS681" s="62">
        <f t="shared" si="169"/>
        <v>0</v>
      </c>
      <c r="BT681" s="40">
        <f>(J19-BI681)*J10</f>
        <v>-2841200</v>
      </c>
      <c r="BU681" s="40">
        <f>(J21-BJ681)*J12</f>
        <v>2647999.9999999995</v>
      </c>
      <c r="BV681" s="47"/>
      <c r="BW681" s="47"/>
      <c r="BX681" s="1"/>
      <c r="BY681" s="1"/>
      <c r="BZ681" s="1"/>
      <c r="CE681" s="4"/>
      <c r="CF681" s="5"/>
      <c r="CH681" s="1"/>
      <c r="CI681" s="1"/>
      <c r="CJ681" s="1"/>
      <c r="CK681" s="1"/>
      <c r="CL681" s="1"/>
      <c r="CM681" s="1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</row>
    <row r="682" spans="2:123" ht="21" customHeight="1" x14ac:dyDescent="0.25">
      <c r="B682" s="25">
        <f t="shared" si="157"/>
        <v>32139</v>
      </c>
      <c r="C682" s="26">
        <f t="shared" si="158"/>
        <v>72.30022404779686</v>
      </c>
      <c r="D682" s="27">
        <f t="shared" si="159"/>
        <v>484.05</v>
      </c>
      <c r="E682" s="27">
        <f t="shared" si="160"/>
        <v>6.6950000000000003</v>
      </c>
      <c r="F682" s="26">
        <f t="shared" si="161"/>
        <v>484050</v>
      </c>
      <c r="G682" s="26">
        <f t="shared" si="162"/>
        <v>669500</v>
      </c>
      <c r="H682" s="7"/>
      <c r="I682" s="3"/>
      <c r="J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41">
        <v>32139</v>
      </c>
      <c r="AY682" s="40">
        <f t="shared" si="167"/>
        <v>72.30022404779686</v>
      </c>
      <c r="AZ682" s="40">
        <f>BI682*K36</f>
        <v>484050</v>
      </c>
      <c r="BA682" s="40"/>
      <c r="BB682" s="40"/>
      <c r="BC682" s="40">
        <f>K41*BJ682</f>
        <v>669500</v>
      </c>
      <c r="BD682" s="40"/>
      <c r="BE682" s="40"/>
      <c r="BF682" s="40">
        <f t="shared" si="163"/>
        <v>185450</v>
      </c>
      <c r="BG682" s="41">
        <f>(AY682=AY2636)*AX682</f>
        <v>0</v>
      </c>
      <c r="BH682" s="41">
        <f>(AY682=AY2638)*AX682</f>
        <v>0</v>
      </c>
      <c r="BI682" s="42">
        <v>484.05</v>
      </c>
      <c r="BJ682" s="42">
        <v>6.6950000000000003</v>
      </c>
      <c r="BK682" s="40">
        <f t="shared" si="164"/>
        <v>-189450</v>
      </c>
      <c r="BL682" s="41">
        <f>(BK682=BK2638)*AX682</f>
        <v>0</v>
      </c>
      <c r="BM682" s="62">
        <f>(BK682=BK2638)*AY682</f>
        <v>0</v>
      </c>
      <c r="BN682" s="62">
        <f t="shared" si="165"/>
        <v>0</v>
      </c>
      <c r="BO682" s="62">
        <f t="shared" si="166"/>
        <v>0</v>
      </c>
      <c r="BP682" s="41">
        <f>(BK682=BK2636)*AX682</f>
        <v>0</v>
      </c>
      <c r="BQ682" s="45">
        <f>(BK682=BK2636)*AY682</f>
        <v>0</v>
      </c>
      <c r="BR682" s="62">
        <f t="shared" si="168"/>
        <v>0</v>
      </c>
      <c r="BS682" s="62">
        <f t="shared" si="169"/>
        <v>0</v>
      </c>
      <c r="BT682" s="40">
        <f>(J19-BI682)*J10</f>
        <v>-2841950</v>
      </c>
      <c r="BU682" s="40">
        <f>(J21-BJ682)*J12</f>
        <v>2652500</v>
      </c>
      <c r="BV682" s="47"/>
      <c r="BW682" s="47"/>
      <c r="BX682" s="1"/>
      <c r="BY682" s="1"/>
      <c r="BZ682" s="1"/>
      <c r="CE682" s="4"/>
      <c r="CF682" s="5"/>
      <c r="CH682" s="1"/>
      <c r="CI682" s="1"/>
      <c r="CJ682" s="1"/>
      <c r="CK682" s="1"/>
      <c r="CL682" s="1"/>
      <c r="CM682" s="1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</row>
    <row r="683" spans="2:123" ht="21" customHeight="1" x14ac:dyDescent="0.25">
      <c r="B683" s="25">
        <f t="shared" si="157"/>
        <v>32146</v>
      </c>
      <c r="C683" s="26">
        <f t="shared" si="158"/>
        <v>69.82683982683983</v>
      </c>
      <c r="D683" s="27">
        <f t="shared" si="159"/>
        <v>483.9</v>
      </c>
      <c r="E683" s="27">
        <f t="shared" si="160"/>
        <v>6.93</v>
      </c>
      <c r="F683" s="26">
        <f t="shared" si="161"/>
        <v>483900</v>
      </c>
      <c r="G683" s="26">
        <f t="shared" si="162"/>
        <v>693000</v>
      </c>
      <c r="H683" s="7"/>
      <c r="I683" s="3"/>
      <c r="J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41">
        <v>32146</v>
      </c>
      <c r="AY683" s="40">
        <f t="shared" si="167"/>
        <v>69.82683982683983</v>
      </c>
      <c r="AZ683" s="40">
        <f>BI683*K36</f>
        <v>483900</v>
      </c>
      <c r="BA683" s="40"/>
      <c r="BB683" s="40"/>
      <c r="BC683" s="40">
        <f>K41*BJ683</f>
        <v>693000</v>
      </c>
      <c r="BD683" s="40"/>
      <c r="BE683" s="40"/>
      <c r="BF683" s="40">
        <f t="shared" si="163"/>
        <v>209100</v>
      </c>
      <c r="BG683" s="41">
        <f>(AY683=AY2636)*AX683</f>
        <v>0</v>
      </c>
      <c r="BH683" s="41">
        <f>(AY683=AY2638)*AX683</f>
        <v>0</v>
      </c>
      <c r="BI683" s="42">
        <v>483.9</v>
      </c>
      <c r="BJ683" s="42">
        <v>6.93</v>
      </c>
      <c r="BK683" s="40">
        <f t="shared" si="164"/>
        <v>-213100</v>
      </c>
      <c r="BL683" s="41">
        <f>(BK683=BK2638)*AX683</f>
        <v>0</v>
      </c>
      <c r="BM683" s="62">
        <f>(BK683=BK2638)*AY683</f>
        <v>0</v>
      </c>
      <c r="BN683" s="62">
        <f t="shared" si="165"/>
        <v>0</v>
      </c>
      <c r="BO683" s="62">
        <f t="shared" si="166"/>
        <v>0</v>
      </c>
      <c r="BP683" s="41">
        <f>(BK683=BK2636)*AX683</f>
        <v>0</v>
      </c>
      <c r="BQ683" s="45">
        <f>(BK683=BK2636)*AY683</f>
        <v>0</v>
      </c>
      <c r="BR683" s="62">
        <f t="shared" si="168"/>
        <v>0</v>
      </c>
      <c r="BS683" s="62">
        <f t="shared" si="169"/>
        <v>0</v>
      </c>
      <c r="BT683" s="40">
        <f>(J19-BI683)*J10</f>
        <v>-2842100</v>
      </c>
      <c r="BU683" s="40">
        <f>(J21-BJ683)*J12</f>
        <v>2629000</v>
      </c>
      <c r="BV683" s="47"/>
      <c r="BW683" s="47"/>
      <c r="BX683" s="1"/>
      <c r="BY683" s="1"/>
      <c r="BZ683" s="1"/>
      <c r="CE683" s="4"/>
      <c r="CF683" s="5"/>
      <c r="CH683" s="1"/>
      <c r="CI683" s="1"/>
      <c r="CJ683" s="1"/>
      <c r="CK683" s="1"/>
      <c r="CL683" s="1"/>
      <c r="CM683" s="1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</row>
    <row r="684" spans="2:123" ht="21" customHeight="1" x14ac:dyDescent="0.25">
      <c r="B684" s="25">
        <f t="shared" si="157"/>
        <v>32153</v>
      </c>
      <c r="C684" s="26">
        <f t="shared" si="158"/>
        <v>70.684326710816777</v>
      </c>
      <c r="D684" s="27">
        <f t="shared" si="159"/>
        <v>480.3</v>
      </c>
      <c r="E684" s="27">
        <f t="shared" si="160"/>
        <v>6.7949999999999999</v>
      </c>
      <c r="F684" s="26">
        <f t="shared" si="161"/>
        <v>480300</v>
      </c>
      <c r="G684" s="26">
        <f t="shared" si="162"/>
        <v>679500</v>
      </c>
      <c r="H684" s="7"/>
      <c r="I684" s="3"/>
      <c r="J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41">
        <v>32153</v>
      </c>
      <c r="AY684" s="40">
        <f t="shared" si="167"/>
        <v>70.684326710816777</v>
      </c>
      <c r="AZ684" s="40">
        <f>BI684*K36</f>
        <v>480300</v>
      </c>
      <c r="BA684" s="40"/>
      <c r="BB684" s="40"/>
      <c r="BC684" s="40">
        <f>K41*BJ684</f>
        <v>679500</v>
      </c>
      <c r="BD684" s="40"/>
      <c r="BE684" s="40"/>
      <c r="BF684" s="40">
        <f t="shared" si="163"/>
        <v>199200</v>
      </c>
      <c r="BG684" s="41">
        <f>(AY684=AY2636)*AX684</f>
        <v>0</v>
      </c>
      <c r="BH684" s="41">
        <f>(AY684=AY2638)*AX684</f>
        <v>0</v>
      </c>
      <c r="BI684" s="42">
        <v>480.3</v>
      </c>
      <c r="BJ684" s="42">
        <v>6.7949999999999999</v>
      </c>
      <c r="BK684" s="40">
        <f t="shared" si="164"/>
        <v>-203200.00000000047</v>
      </c>
      <c r="BL684" s="41">
        <f>(BK684=BK2638)*AX684</f>
        <v>0</v>
      </c>
      <c r="BM684" s="62">
        <f>(BK684=BK2638)*AY684</f>
        <v>0</v>
      </c>
      <c r="BN684" s="62">
        <f t="shared" si="165"/>
        <v>0</v>
      </c>
      <c r="BO684" s="62">
        <f t="shared" si="166"/>
        <v>0</v>
      </c>
      <c r="BP684" s="41">
        <f>(BK684=BK2636)*AX684</f>
        <v>0</v>
      </c>
      <c r="BQ684" s="45">
        <f>(BK684=BK2636)*AY684</f>
        <v>0</v>
      </c>
      <c r="BR684" s="62">
        <f t="shared" si="168"/>
        <v>0</v>
      </c>
      <c r="BS684" s="62">
        <f t="shared" si="169"/>
        <v>0</v>
      </c>
      <c r="BT684" s="40">
        <f>(J19-BI684)*J10</f>
        <v>-2845700</v>
      </c>
      <c r="BU684" s="40">
        <f>(J21-BJ684)*J12</f>
        <v>2642499.9999999995</v>
      </c>
      <c r="BV684" s="47"/>
      <c r="BW684" s="47"/>
      <c r="BX684" s="1"/>
      <c r="BY684" s="1"/>
      <c r="BZ684" s="1"/>
      <c r="CE684" s="4"/>
      <c r="CF684" s="5"/>
      <c r="CH684" s="1"/>
      <c r="CI684" s="1"/>
      <c r="CJ684" s="1"/>
      <c r="CK684" s="1"/>
      <c r="CL684" s="1"/>
      <c r="CM684" s="1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</row>
    <row r="685" spans="2:123" ht="21" customHeight="1" x14ac:dyDescent="0.25">
      <c r="B685" s="25">
        <f t="shared" si="157"/>
        <v>32160</v>
      </c>
      <c r="C685" s="26">
        <f t="shared" si="158"/>
        <v>70.548148148148144</v>
      </c>
      <c r="D685" s="27">
        <f t="shared" si="159"/>
        <v>476.2</v>
      </c>
      <c r="E685" s="27">
        <f t="shared" si="160"/>
        <v>6.75</v>
      </c>
      <c r="F685" s="26">
        <f t="shared" si="161"/>
        <v>476200</v>
      </c>
      <c r="G685" s="26">
        <f t="shared" si="162"/>
        <v>675000</v>
      </c>
      <c r="H685" s="7"/>
      <c r="I685" s="3"/>
      <c r="J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41">
        <v>32160</v>
      </c>
      <c r="AY685" s="40">
        <f t="shared" si="167"/>
        <v>70.548148148148144</v>
      </c>
      <c r="AZ685" s="40">
        <f>BI685*K36</f>
        <v>476200</v>
      </c>
      <c r="BA685" s="40"/>
      <c r="BB685" s="40"/>
      <c r="BC685" s="40">
        <f>K41*BJ685</f>
        <v>675000</v>
      </c>
      <c r="BD685" s="40"/>
      <c r="BE685" s="40"/>
      <c r="BF685" s="40">
        <f t="shared" si="163"/>
        <v>198800</v>
      </c>
      <c r="BG685" s="41">
        <f>(AY685=AY2636)*AX685</f>
        <v>0</v>
      </c>
      <c r="BH685" s="41">
        <f>(AY685=AY2638)*AX685</f>
        <v>0</v>
      </c>
      <c r="BI685" s="42">
        <v>476.2</v>
      </c>
      <c r="BJ685" s="42">
        <v>6.75</v>
      </c>
      <c r="BK685" s="40">
        <f t="shared" si="164"/>
        <v>-202800</v>
      </c>
      <c r="BL685" s="41">
        <f>(BK685=BK2638)*AX685</f>
        <v>0</v>
      </c>
      <c r="BM685" s="62">
        <f>(BK685=BK2638)*AY685</f>
        <v>0</v>
      </c>
      <c r="BN685" s="62">
        <f t="shared" si="165"/>
        <v>0</v>
      </c>
      <c r="BO685" s="62">
        <f t="shared" si="166"/>
        <v>0</v>
      </c>
      <c r="BP685" s="41">
        <f>(BK685=BK2636)*AX685</f>
        <v>0</v>
      </c>
      <c r="BQ685" s="45">
        <f>(BK685=BK2636)*AY685</f>
        <v>0</v>
      </c>
      <c r="BR685" s="62">
        <f t="shared" si="168"/>
        <v>0</v>
      </c>
      <c r="BS685" s="62">
        <f t="shared" si="169"/>
        <v>0</v>
      </c>
      <c r="BT685" s="40">
        <f>(J19-BI685)*J10</f>
        <v>-2849800</v>
      </c>
      <c r="BU685" s="40">
        <f>(J21-BJ685)*J12</f>
        <v>2647000</v>
      </c>
      <c r="BV685" s="47"/>
      <c r="BW685" s="47"/>
      <c r="BX685" s="1"/>
      <c r="BY685" s="1"/>
      <c r="BZ685" s="1"/>
      <c r="CE685" s="4"/>
      <c r="CF685" s="5"/>
      <c r="CH685" s="1"/>
      <c r="CI685" s="1"/>
      <c r="CJ685" s="1"/>
      <c r="CK685" s="1"/>
      <c r="CL685" s="1"/>
      <c r="CM685" s="1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</row>
    <row r="686" spans="2:123" ht="21" customHeight="1" x14ac:dyDescent="0.25">
      <c r="B686" s="25">
        <f t="shared" si="157"/>
        <v>32167</v>
      </c>
      <c r="C686" s="26">
        <f t="shared" si="158"/>
        <v>70.461538461538467</v>
      </c>
      <c r="D686" s="27">
        <f t="shared" si="159"/>
        <v>458</v>
      </c>
      <c r="E686" s="27">
        <f t="shared" si="160"/>
        <v>6.5</v>
      </c>
      <c r="F686" s="26">
        <f t="shared" si="161"/>
        <v>458000</v>
      </c>
      <c r="G686" s="26">
        <f t="shared" si="162"/>
        <v>650000</v>
      </c>
      <c r="H686" s="7"/>
      <c r="I686" s="3"/>
      <c r="J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41">
        <v>32167</v>
      </c>
      <c r="AY686" s="40">
        <f t="shared" si="167"/>
        <v>70.461538461538467</v>
      </c>
      <c r="AZ686" s="40">
        <f>BI686*K36</f>
        <v>458000</v>
      </c>
      <c r="BA686" s="40"/>
      <c r="BB686" s="40"/>
      <c r="BC686" s="40">
        <f>K41*BJ686</f>
        <v>650000</v>
      </c>
      <c r="BD686" s="40"/>
      <c r="BE686" s="40"/>
      <c r="BF686" s="40">
        <f t="shared" si="163"/>
        <v>192000</v>
      </c>
      <c r="BG686" s="41">
        <f>(AY686=AY2636)*AX686</f>
        <v>0</v>
      </c>
      <c r="BH686" s="41">
        <f>(AY686=AY2638)*AX686</f>
        <v>0</v>
      </c>
      <c r="BI686" s="42">
        <v>458</v>
      </c>
      <c r="BJ686" s="42">
        <v>6.5</v>
      </c>
      <c r="BK686" s="40">
        <f t="shared" si="164"/>
        <v>-196000</v>
      </c>
      <c r="BL686" s="41">
        <f>(BK686=BK2638)*AX686</f>
        <v>0</v>
      </c>
      <c r="BM686" s="62">
        <f>(BK686=BK2638)*AY686</f>
        <v>0</v>
      </c>
      <c r="BN686" s="62">
        <f t="shared" si="165"/>
        <v>0</v>
      </c>
      <c r="BO686" s="62">
        <f t="shared" si="166"/>
        <v>0</v>
      </c>
      <c r="BP686" s="41">
        <f>(BK686=BK2636)*AX686</f>
        <v>0</v>
      </c>
      <c r="BQ686" s="45">
        <f>(BK686=BK2636)*AY686</f>
        <v>0</v>
      </c>
      <c r="BR686" s="62">
        <f t="shared" si="168"/>
        <v>0</v>
      </c>
      <c r="BS686" s="62">
        <f t="shared" si="169"/>
        <v>0</v>
      </c>
      <c r="BT686" s="40">
        <f>(J19-BI686)*J10</f>
        <v>-2868000</v>
      </c>
      <c r="BU686" s="40">
        <f>(J21-BJ686)*J12</f>
        <v>2672000</v>
      </c>
      <c r="BV686" s="47"/>
      <c r="BW686" s="47"/>
      <c r="BX686" s="1"/>
      <c r="BY686" s="1"/>
      <c r="BZ686" s="1"/>
      <c r="CE686" s="4"/>
      <c r="CF686" s="5"/>
      <c r="CH686" s="1"/>
      <c r="CI686" s="1"/>
      <c r="CJ686" s="1"/>
      <c r="CK686" s="1"/>
      <c r="CL686" s="1"/>
      <c r="CM686" s="1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</row>
    <row r="687" spans="2:123" ht="21" customHeight="1" x14ac:dyDescent="0.25">
      <c r="B687" s="25">
        <f t="shared" si="157"/>
        <v>32174</v>
      </c>
      <c r="C687" s="26">
        <f t="shared" si="158"/>
        <v>70.222575516693155</v>
      </c>
      <c r="D687" s="27">
        <f t="shared" si="159"/>
        <v>441.7</v>
      </c>
      <c r="E687" s="27">
        <f t="shared" si="160"/>
        <v>6.29</v>
      </c>
      <c r="F687" s="26">
        <f t="shared" si="161"/>
        <v>441700</v>
      </c>
      <c r="G687" s="26">
        <f t="shared" si="162"/>
        <v>629000</v>
      </c>
      <c r="H687" s="7"/>
      <c r="I687" s="3"/>
      <c r="J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41">
        <v>32174</v>
      </c>
      <c r="AY687" s="40">
        <f t="shared" si="167"/>
        <v>70.222575516693155</v>
      </c>
      <c r="AZ687" s="40">
        <f>BI687*K36</f>
        <v>441700</v>
      </c>
      <c r="BA687" s="40"/>
      <c r="BB687" s="40"/>
      <c r="BC687" s="40">
        <f>K41*BJ687</f>
        <v>629000</v>
      </c>
      <c r="BD687" s="40"/>
      <c r="BE687" s="40"/>
      <c r="BF687" s="40">
        <f t="shared" si="163"/>
        <v>187300</v>
      </c>
      <c r="BG687" s="41">
        <f>(AY687=AY2636)*AX687</f>
        <v>0</v>
      </c>
      <c r="BH687" s="41">
        <f>(AY687=AY2638)*AX687</f>
        <v>0</v>
      </c>
      <c r="BI687" s="42">
        <v>441.7</v>
      </c>
      <c r="BJ687" s="42">
        <v>6.29</v>
      </c>
      <c r="BK687" s="40">
        <f t="shared" si="164"/>
        <v>-191300</v>
      </c>
      <c r="BL687" s="41">
        <f>(BK687=BK2638)*AX687</f>
        <v>0</v>
      </c>
      <c r="BM687" s="62">
        <f>(BK687=BK2638)*AY687</f>
        <v>0</v>
      </c>
      <c r="BN687" s="62">
        <f t="shared" si="165"/>
        <v>0</v>
      </c>
      <c r="BO687" s="62">
        <f t="shared" si="166"/>
        <v>0</v>
      </c>
      <c r="BP687" s="41">
        <f>(BK687=BK2636)*AX687</f>
        <v>0</v>
      </c>
      <c r="BQ687" s="45">
        <f>(BK687=BK2636)*AY687</f>
        <v>0</v>
      </c>
      <c r="BR687" s="62">
        <f t="shared" si="168"/>
        <v>0</v>
      </c>
      <c r="BS687" s="62">
        <f t="shared" si="169"/>
        <v>0</v>
      </c>
      <c r="BT687" s="40">
        <f>(J19-BI687)*J10</f>
        <v>-2884300</v>
      </c>
      <c r="BU687" s="40">
        <f>(J21-BJ687)*J12</f>
        <v>2693000</v>
      </c>
      <c r="BV687" s="47"/>
      <c r="BW687" s="47"/>
      <c r="BX687" s="1"/>
      <c r="BY687" s="1"/>
      <c r="BZ687" s="1"/>
      <c r="CE687" s="4"/>
      <c r="CF687" s="5"/>
      <c r="CH687" s="1"/>
      <c r="CI687" s="1"/>
      <c r="CJ687" s="1"/>
      <c r="CK687" s="1"/>
      <c r="CL687" s="1"/>
      <c r="CM687" s="1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</row>
    <row r="688" spans="2:123" ht="21" customHeight="1" x14ac:dyDescent="0.25">
      <c r="B688" s="25">
        <f t="shared" si="157"/>
        <v>32181</v>
      </c>
      <c r="C688" s="26">
        <f t="shared" si="158"/>
        <v>70.023677979479089</v>
      </c>
      <c r="D688" s="27">
        <f t="shared" si="159"/>
        <v>443.6</v>
      </c>
      <c r="E688" s="27">
        <f t="shared" si="160"/>
        <v>6.335</v>
      </c>
      <c r="F688" s="26">
        <f t="shared" si="161"/>
        <v>443600</v>
      </c>
      <c r="G688" s="26">
        <f t="shared" si="162"/>
        <v>633500</v>
      </c>
      <c r="H688" s="7"/>
      <c r="I688" s="3"/>
      <c r="J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41">
        <v>32181</v>
      </c>
      <c r="AY688" s="40">
        <f t="shared" si="167"/>
        <v>70.023677979479089</v>
      </c>
      <c r="AZ688" s="40">
        <f>BI688*K36</f>
        <v>443600</v>
      </c>
      <c r="BA688" s="40"/>
      <c r="BB688" s="40"/>
      <c r="BC688" s="40">
        <f>K41*BJ688</f>
        <v>633500</v>
      </c>
      <c r="BD688" s="40"/>
      <c r="BE688" s="40"/>
      <c r="BF688" s="40">
        <f t="shared" si="163"/>
        <v>189900</v>
      </c>
      <c r="BG688" s="41">
        <f>(AY688=AY2636)*AX688</f>
        <v>0</v>
      </c>
      <c r="BH688" s="41">
        <f>(AY688=AY2638)*AX688</f>
        <v>0</v>
      </c>
      <c r="BI688" s="42">
        <v>443.6</v>
      </c>
      <c r="BJ688" s="42">
        <v>6.335</v>
      </c>
      <c r="BK688" s="40">
        <f t="shared" si="164"/>
        <v>-193900</v>
      </c>
      <c r="BL688" s="41">
        <f>(BK688=BK2638)*AX688</f>
        <v>0</v>
      </c>
      <c r="BM688" s="62">
        <f>(BK688=BK2638)*AY688</f>
        <v>0</v>
      </c>
      <c r="BN688" s="62">
        <f t="shared" si="165"/>
        <v>0</v>
      </c>
      <c r="BO688" s="62">
        <f t="shared" si="166"/>
        <v>0</v>
      </c>
      <c r="BP688" s="41">
        <f>(BK688=BK2636)*AX688</f>
        <v>0</v>
      </c>
      <c r="BQ688" s="45">
        <f>(BK688=BK2636)*AY688</f>
        <v>0</v>
      </c>
      <c r="BR688" s="62">
        <f t="shared" si="168"/>
        <v>0</v>
      </c>
      <c r="BS688" s="62">
        <f t="shared" si="169"/>
        <v>0</v>
      </c>
      <c r="BT688" s="40">
        <f>(J19-BI688)*J10</f>
        <v>-2882400</v>
      </c>
      <c r="BU688" s="40">
        <f>(J21-BJ688)*J12</f>
        <v>2688500</v>
      </c>
      <c r="BV688" s="47"/>
      <c r="BW688" s="47"/>
      <c r="BX688" s="1"/>
      <c r="BY688" s="1"/>
      <c r="BZ688" s="1"/>
      <c r="CE688" s="4"/>
      <c r="CF688" s="5"/>
      <c r="CH688" s="1"/>
      <c r="CI688" s="1"/>
      <c r="CJ688" s="1"/>
      <c r="CK688" s="1"/>
      <c r="CL688" s="1"/>
      <c r="CM688" s="1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</row>
    <row r="689" spans="2:123" ht="21" customHeight="1" x14ac:dyDescent="0.25">
      <c r="B689" s="25">
        <f t="shared" si="157"/>
        <v>32188</v>
      </c>
      <c r="C689" s="26">
        <f t="shared" si="158"/>
        <v>69.85804416403785</v>
      </c>
      <c r="D689" s="27">
        <f t="shared" si="159"/>
        <v>442.9</v>
      </c>
      <c r="E689" s="27">
        <f t="shared" si="160"/>
        <v>6.34</v>
      </c>
      <c r="F689" s="26">
        <f t="shared" si="161"/>
        <v>442900</v>
      </c>
      <c r="G689" s="26">
        <f t="shared" si="162"/>
        <v>634000</v>
      </c>
      <c r="H689" s="7"/>
      <c r="I689" s="3"/>
      <c r="J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41">
        <v>32188</v>
      </c>
      <c r="AY689" s="40">
        <f t="shared" si="167"/>
        <v>69.85804416403785</v>
      </c>
      <c r="AZ689" s="40">
        <f>BI689*K36</f>
        <v>442900</v>
      </c>
      <c r="BA689" s="40"/>
      <c r="BB689" s="40"/>
      <c r="BC689" s="40">
        <f>K41*BJ689</f>
        <v>634000</v>
      </c>
      <c r="BD689" s="40"/>
      <c r="BE689" s="40"/>
      <c r="BF689" s="40">
        <f t="shared" si="163"/>
        <v>191100</v>
      </c>
      <c r="BG689" s="41">
        <f>(AY689=AY2636)*AX689</f>
        <v>0</v>
      </c>
      <c r="BH689" s="41">
        <f>(AY689=AY2638)*AX689</f>
        <v>0</v>
      </c>
      <c r="BI689" s="42">
        <v>442.9</v>
      </c>
      <c r="BJ689" s="42">
        <v>6.34</v>
      </c>
      <c r="BK689" s="40">
        <f t="shared" si="164"/>
        <v>-195100</v>
      </c>
      <c r="BL689" s="41">
        <f>(BK689=BK2638)*AX689</f>
        <v>0</v>
      </c>
      <c r="BM689" s="62">
        <f>(BK689=BK2638)*AY689</f>
        <v>0</v>
      </c>
      <c r="BN689" s="62">
        <f t="shared" si="165"/>
        <v>0</v>
      </c>
      <c r="BO689" s="62">
        <f t="shared" si="166"/>
        <v>0</v>
      </c>
      <c r="BP689" s="41">
        <f>(BK689=BK2636)*AX689</f>
        <v>0</v>
      </c>
      <c r="BQ689" s="45">
        <f>(BK689=BK2636)*AY689</f>
        <v>0</v>
      </c>
      <c r="BR689" s="62">
        <f t="shared" si="168"/>
        <v>0</v>
      </c>
      <c r="BS689" s="62">
        <f t="shared" si="169"/>
        <v>0</v>
      </c>
      <c r="BT689" s="40">
        <f>(J19-BI689)*J10</f>
        <v>-2883100</v>
      </c>
      <c r="BU689" s="40">
        <f>(J21-BJ689)*J12</f>
        <v>2688000</v>
      </c>
      <c r="BV689" s="47"/>
      <c r="BW689" s="47"/>
      <c r="BX689" s="1"/>
      <c r="BY689" s="1"/>
      <c r="BZ689" s="1"/>
      <c r="CE689" s="4"/>
      <c r="CF689" s="5"/>
      <c r="CH689" s="1"/>
      <c r="CI689" s="1"/>
      <c r="CJ689" s="1"/>
      <c r="CK689" s="1"/>
      <c r="CL689" s="1"/>
      <c r="CM689" s="1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</row>
    <row r="690" spans="2:123" ht="21" customHeight="1" x14ac:dyDescent="0.25">
      <c r="B690" s="25">
        <f t="shared" si="157"/>
        <v>32195</v>
      </c>
      <c r="C690" s="26">
        <f t="shared" si="158"/>
        <v>69.539579967689818</v>
      </c>
      <c r="D690" s="27">
        <f t="shared" si="159"/>
        <v>430.45</v>
      </c>
      <c r="E690" s="27">
        <f t="shared" si="160"/>
        <v>6.19</v>
      </c>
      <c r="F690" s="26">
        <f t="shared" si="161"/>
        <v>430450</v>
      </c>
      <c r="G690" s="26">
        <f t="shared" si="162"/>
        <v>619000</v>
      </c>
      <c r="H690" s="7"/>
      <c r="I690" s="3"/>
      <c r="J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41">
        <v>32195</v>
      </c>
      <c r="AY690" s="40">
        <f t="shared" si="167"/>
        <v>69.539579967689818</v>
      </c>
      <c r="AZ690" s="40">
        <f>BI690*K36</f>
        <v>430450</v>
      </c>
      <c r="BA690" s="40"/>
      <c r="BB690" s="40"/>
      <c r="BC690" s="40">
        <f>K41*BJ690</f>
        <v>619000</v>
      </c>
      <c r="BD690" s="40"/>
      <c r="BE690" s="40"/>
      <c r="BF690" s="40">
        <f t="shared" si="163"/>
        <v>188550</v>
      </c>
      <c r="BG690" s="41">
        <f>(AY690=AY2636)*AX690</f>
        <v>0</v>
      </c>
      <c r="BH690" s="41">
        <f>(AY690=AY2638)*AX690</f>
        <v>0</v>
      </c>
      <c r="BI690" s="42">
        <v>430.45</v>
      </c>
      <c r="BJ690" s="42">
        <v>6.19</v>
      </c>
      <c r="BK690" s="40">
        <f t="shared" si="164"/>
        <v>-192550.00000000047</v>
      </c>
      <c r="BL690" s="41">
        <f>(BK690=BK2638)*AX690</f>
        <v>0</v>
      </c>
      <c r="BM690" s="62">
        <f>(BK690=BK2638)*AY690</f>
        <v>0</v>
      </c>
      <c r="BN690" s="62">
        <f t="shared" si="165"/>
        <v>0</v>
      </c>
      <c r="BO690" s="62">
        <f t="shared" si="166"/>
        <v>0</v>
      </c>
      <c r="BP690" s="41">
        <f>(BK690=BK2636)*AX690</f>
        <v>0</v>
      </c>
      <c r="BQ690" s="45">
        <f>(BK690=BK2636)*AY690</f>
        <v>0</v>
      </c>
      <c r="BR690" s="62">
        <f t="shared" si="168"/>
        <v>0</v>
      </c>
      <c r="BS690" s="62">
        <f t="shared" si="169"/>
        <v>0</v>
      </c>
      <c r="BT690" s="40">
        <f>(J19-BI690)*J10</f>
        <v>-2895550</v>
      </c>
      <c r="BU690" s="40">
        <f>(J21-BJ690)*J12</f>
        <v>2702999.9999999995</v>
      </c>
      <c r="BV690" s="47"/>
      <c r="BW690" s="47"/>
      <c r="BX690" s="1"/>
      <c r="BY690" s="1"/>
      <c r="BZ690" s="1"/>
      <c r="CE690" s="4"/>
      <c r="CF690" s="5"/>
      <c r="CH690" s="1"/>
      <c r="CI690" s="1"/>
      <c r="CJ690" s="1"/>
      <c r="CK690" s="1"/>
      <c r="CL690" s="1"/>
      <c r="CM690" s="1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</row>
    <row r="691" spans="2:123" ht="21" customHeight="1" x14ac:dyDescent="0.25">
      <c r="B691" s="25">
        <f t="shared" si="157"/>
        <v>32202</v>
      </c>
      <c r="C691" s="26">
        <f t="shared" si="158"/>
        <v>67.153965785381033</v>
      </c>
      <c r="D691" s="27">
        <f t="shared" si="159"/>
        <v>431.8</v>
      </c>
      <c r="E691" s="27">
        <f t="shared" si="160"/>
        <v>6.43</v>
      </c>
      <c r="F691" s="26">
        <f t="shared" si="161"/>
        <v>431800</v>
      </c>
      <c r="G691" s="26">
        <f t="shared" si="162"/>
        <v>643000</v>
      </c>
      <c r="H691" s="7"/>
      <c r="I691" s="3"/>
      <c r="J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41">
        <v>32202</v>
      </c>
      <c r="AY691" s="40">
        <f t="shared" si="167"/>
        <v>67.153965785381033</v>
      </c>
      <c r="AZ691" s="40">
        <f>BI691*K36</f>
        <v>431800</v>
      </c>
      <c r="BA691" s="40"/>
      <c r="BB691" s="40"/>
      <c r="BC691" s="40">
        <f>K41*BJ691</f>
        <v>643000</v>
      </c>
      <c r="BD691" s="40"/>
      <c r="BE691" s="40"/>
      <c r="BF691" s="40">
        <f t="shared" si="163"/>
        <v>211200</v>
      </c>
      <c r="BG691" s="41">
        <f>(AY691=AY2636)*AX691</f>
        <v>0</v>
      </c>
      <c r="BH691" s="41">
        <f>(AY691=AY2638)*AX691</f>
        <v>0</v>
      </c>
      <c r="BI691" s="42">
        <v>431.8</v>
      </c>
      <c r="BJ691" s="42">
        <v>6.43</v>
      </c>
      <c r="BK691" s="40">
        <f t="shared" si="164"/>
        <v>-215200</v>
      </c>
      <c r="BL691" s="41">
        <f>(BK691=BK2638)*AX691</f>
        <v>0</v>
      </c>
      <c r="BM691" s="62">
        <f>(BK691=BK2638)*AY691</f>
        <v>0</v>
      </c>
      <c r="BN691" s="62">
        <f t="shared" si="165"/>
        <v>0</v>
      </c>
      <c r="BO691" s="62">
        <f t="shared" si="166"/>
        <v>0</v>
      </c>
      <c r="BP691" s="41">
        <f>(BK691=BK2636)*AX691</f>
        <v>0</v>
      </c>
      <c r="BQ691" s="45">
        <f>(BK691=BK2636)*AY691</f>
        <v>0</v>
      </c>
      <c r="BR691" s="62">
        <f t="shared" si="168"/>
        <v>0</v>
      </c>
      <c r="BS691" s="62">
        <f t="shared" si="169"/>
        <v>0</v>
      </c>
      <c r="BT691" s="40">
        <f>(J19-BI691)*J10</f>
        <v>-2894200</v>
      </c>
      <c r="BU691" s="40">
        <f>(J21-BJ691)*J12</f>
        <v>2679000</v>
      </c>
      <c r="BV691" s="47"/>
      <c r="BW691" s="47"/>
      <c r="BX691" s="1"/>
      <c r="BY691" s="1"/>
      <c r="BZ691" s="1"/>
      <c r="CE691" s="4"/>
      <c r="CF691" s="5"/>
      <c r="CH691" s="1"/>
      <c r="CI691" s="1"/>
      <c r="CJ691" s="1"/>
      <c r="CK691" s="1"/>
      <c r="CL691" s="1"/>
      <c r="CM691" s="1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</row>
    <row r="692" spans="2:123" ht="21" customHeight="1" x14ac:dyDescent="0.25">
      <c r="B692" s="25">
        <f t="shared" si="157"/>
        <v>32209</v>
      </c>
      <c r="C692" s="26">
        <f t="shared" si="158"/>
        <v>71.546558704453446</v>
      </c>
      <c r="D692" s="27">
        <f t="shared" si="159"/>
        <v>441.8</v>
      </c>
      <c r="E692" s="27">
        <f t="shared" si="160"/>
        <v>6.1749999999999998</v>
      </c>
      <c r="F692" s="26">
        <f t="shared" si="161"/>
        <v>441800</v>
      </c>
      <c r="G692" s="26">
        <f t="shared" si="162"/>
        <v>617500</v>
      </c>
      <c r="H692" s="7"/>
      <c r="I692" s="3"/>
      <c r="J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41">
        <v>32209</v>
      </c>
      <c r="AY692" s="40">
        <f t="shared" si="167"/>
        <v>71.546558704453446</v>
      </c>
      <c r="AZ692" s="40">
        <f>BI692*K36</f>
        <v>441800</v>
      </c>
      <c r="BA692" s="40"/>
      <c r="BB692" s="40"/>
      <c r="BC692" s="40">
        <f>K41*BJ692</f>
        <v>617500</v>
      </c>
      <c r="BD692" s="40"/>
      <c r="BE692" s="40"/>
      <c r="BF692" s="40">
        <f t="shared" si="163"/>
        <v>175700</v>
      </c>
      <c r="BG692" s="41">
        <f>(AY692=AY2636)*AX692</f>
        <v>0</v>
      </c>
      <c r="BH692" s="41">
        <f>(AY692=AY2638)*AX692</f>
        <v>0</v>
      </c>
      <c r="BI692" s="42">
        <v>441.8</v>
      </c>
      <c r="BJ692" s="42">
        <v>6.1749999999999998</v>
      </c>
      <c r="BK692" s="40">
        <f t="shared" si="164"/>
        <v>-179700</v>
      </c>
      <c r="BL692" s="41">
        <f>(BK692=BK2638)*AX692</f>
        <v>0</v>
      </c>
      <c r="BM692" s="62">
        <f>(BK692=BK2638)*AY692</f>
        <v>0</v>
      </c>
      <c r="BN692" s="62">
        <f t="shared" si="165"/>
        <v>0</v>
      </c>
      <c r="BO692" s="62">
        <f t="shared" si="166"/>
        <v>0</v>
      </c>
      <c r="BP692" s="41">
        <f>(BK692=BK2636)*AX692</f>
        <v>0</v>
      </c>
      <c r="BQ692" s="45">
        <f>(BK692=BK2636)*AY692</f>
        <v>0</v>
      </c>
      <c r="BR692" s="62">
        <f t="shared" si="168"/>
        <v>0</v>
      </c>
      <c r="BS692" s="62">
        <f t="shared" si="169"/>
        <v>0</v>
      </c>
      <c r="BT692" s="40">
        <f>(J19-BI692)*J10</f>
        <v>-2884200</v>
      </c>
      <c r="BU692" s="40">
        <f>(J21-BJ692)*J12</f>
        <v>2704500</v>
      </c>
      <c r="BV692" s="47"/>
      <c r="BW692" s="47"/>
      <c r="BX692" s="1"/>
      <c r="BY692" s="1"/>
      <c r="BZ692" s="1"/>
      <c r="CE692" s="4"/>
      <c r="CF692" s="5"/>
      <c r="CH692" s="1"/>
      <c r="CI692" s="1"/>
      <c r="CJ692" s="1"/>
      <c r="CK692" s="1"/>
      <c r="CL692" s="1"/>
      <c r="CM692" s="1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</row>
    <row r="693" spans="2:123" ht="21" customHeight="1" x14ac:dyDescent="0.25">
      <c r="B693" s="25">
        <f t="shared" si="157"/>
        <v>32216</v>
      </c>
      <c r="C693" s="26">
        <f t="shared" si="158"/>
        <v>70.126682501979417</v>
      </c>
      <c r="D693" s="27">
        <f t="shared" si="159"/>
        <v>442.85</v>
      </c>
      <c r="E693" s="27">
        <f t="shared" si="160"/>
        <v>6.3150000000000004</v>
      </c>
      <c r="F693" s="26">
        <f t="shared" si="161"/>
        <v>442850</v>
      </c>
      <c r="G693" s="26">
        <f t="shared" si="162"/>
        <v>631500</v>
      </c>
      <c r="H693" s="7"/>
      <c r="I693" s="3"/>
      <c r="J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41">
        <v>32216</v>
      </c>
      <c r="AY693" s="40">
        <f t="shared" si="167"/>
        <v>70.126682501979417</v>
      </c>
      <c r="AZ693" s="40">
        <f>BI693*K36</f>
        <v>442850</v>
      </c>
      <c r="BA693" s="40"/>
      <c r="BB693" s="40"/>
      <c r="BC693" s="40">
        <f>K41*BJ693</f>
        <v>631500</v>
      </c>
      <c r="BD693" s="40"/>
      <c r="BE693" s="40"/>
      <c r="BF693" s="40">
        <f t="shared" si="163"/>
        <v>188650</v>
      </c>
      <c r="BG693" s="41">
        <f>(AY693=AY2636)*AX693</f>
        <v>0</v>
      </c>
      <c r="BH693" s="41">
        <f>(AY693=AY2638)*AX693</f>
        <v>0</v>
      </c>
      <c r="BI693" s="42">
        <v>442.85</v>
      </c>
      <c r="BJ693" s="42">
        <v>6.3150000000000004</v>
      </c>
      <c r="BK693" s="40">
        <f t="shared" si="164"/>
        <v>-192650.00000000047</v>
      </c>
      <c r="BL693" s="41">
        <f>(BK693=BK2638)*AX693</f>
        <v>0</v>
      </c>
      <c r="BM693" s="62">
        <f>(BK693=BK2638)*AY693</f>
        <v>0</v>
      </c>
      <c r="BN693" s="62">
        <f t="shared" si="165"/>
        <v>0</v>
      </c>
      <c r="BO693" s="62">
        <f t="shared" si="166"/>
        <v>0</v>
      </c>
      <c r="BP693" s="41">
        <f>(BK693=BK2636)*AX693</f>
        <v>0</v>
      </c>
      <c r="BQ693" s="45">
        <f>(BK693=BK2636)*AY693</f>
        <v>0</v>
      </c>
      <c r="BR693" s="62">
        <f t="shared" si="168"/>
        <v>0</v>
      </c>
      <c r="BS693" s="62">
        <f t="shared" si="169"/>
        <v>0</v>
      </c>
      <c r="BT693" s="40">
        <f>(J19-BI693)*J10</f>
        <v>-2883150</v>
      </c>
      <c r="BU693" s="40">
        <f>(J21-BJ693)*J12</f>
        <v>2690499.9999999995</v>
      </c>
      <c r="BV693" s="47"/>
      <c r="BW693" s="47"/>
      <c r="BX693" s="1"/>
      <c r="BY693" s="1"/>
      <c r="BZ693" s="1"/>
      <c r="CE693" s="4"/>
      <c r="CF693" s="5"/>
      <c r="CH693" s="1"/>
      <c r="CI693" s="1"/>
      <c r="CJ693" s="1"/>
      <c r="CK693" s="1"/>
      <c r="CL693" s="1"/>
      <c r="CM693" s="1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</row>
    <row r="694" spans="2:123" ht="21" customHeight="1" x14ac:dyDescent="0.25">
      <c r="B694" s="25">
        <f t="shared" si="157"/>
        <v>32223</v>
      </c>
      <c r="C694" s="26">
        <f t="shared" si="158"/>
        <v>68.093443858327063</v>
      </c>
      <c r="D694" s="27">
        <f t="shared" si="159"/>
        <v>451.8</v>
      </c>
      <c r="E694" s="27">
        <f t="shared" si="160"/>
        <v>6.6349999999999998</v>
      </c>
      <c r="F694" s="26">
        <f t="shared" si="161"/>
        <v>451800</v>
      </c>
      <c r="G694" s="26">
        <f t="shared" si="162"/>
        <v>663500</v>
      </c>
      <c r="H694" s="7"/>
      <c r="I694" s="3"/>
      <c r="J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41">
        <v>32223</v>
      </c>
      <c r="AY694" s="40">
        <f t="shared" si="167"/>
        <v>68.093443858327063</v>
      </c>
      <c r="AZ694" s="40">
        <f>BI694*K36</f>
        <v>451800</v>
      </c>
      <c r="BA694" s="40"/>
      <c r="BB694" s="40"/>
      <c r="BC694" s="40">
        <f>K41*BJ694</f>
        <v>663500</v>
      </c>
      <c r="BD694" s="40"/>
      <c r="BE694" s="40"/>
      <c r="BF694" s="40">
        <f t="shared" si="163"/>
        <v>211700</v>
      </c>
      <c r="BG694" s="41">
        <f>(AY694=AY2636)*AX694</f>
        <v>0</v>
      </c>
      <c r="BH694" s="41">
        <f>(AY694=AY2638)*AX694</f>
        <v>0</v>
      </c>
      <c r="BI694" s="42">
        <v>451.8</v>
      </c>
      <c r="BJ694" s="42">
        <v>6.6349999999999998</v>
      </c>
      <c r="BK694" s="40">
        <f t="shared" si="164"/>
        <v>-215700</v>
      </c>
      <c r="BL694" s="41">
        <f>(BK694=BK2638)*AX694</f>
        <v>0</v>
      </c>
      <c r="BM694" s="62">
        <f>(BK694=BK2638)*AY694</f>
        <v>0</v>
      </c>
      <c r="BN694" s="62">
        <f t="shared" si="165"/>
        <v>0</v>
      </c>
      <c r="BO694" s="62">
        <f t="shared" si="166"/>
        <v>0</v>
      </c>
      <c r="BP694" s="41">
        <f>(BK694=BK2636)*AX694</f>
        <v>0</v>
      </c>
      <c r="BQ694" s="45">
        <f>(BK694=BK2636)*AY694</f>
        <v>0</v>
      </c>
      <c r="BR694" s="62">
        <f t="shared" si="168"/>
        <v>0</v>
      </c>
      <c r="BS694" s="62">
        <f t="shared" si="169"/>
        <v>0</v>
      </c>
      <c r="BT694" s="40">
        <f>(J19-BI694)*J10</f>
        <v>-2874200</v>
      </c>
      <c r="BU694" s="40">
        <f>(J21-BJ694)*J12</f>
        <v>2658500</v>
      </c>
      <c r="BV694" s="47"/>
      <c r="BW694" s="47"/>
      <c r="BX694" s="1"/>
      <c r="BY694" s="1"/>
      <c r="BZ694" s="1"/>
      <c r="CE694" s="4"/>
      <c r="CF694" s="5"/>
      <c r="CH694" s="1"/>
      <c r="CI694" s="1"/>
      <c r="CJ694" s="1"/>
      <c r="CK694" s="1"/>
      <c r="CL694" s="1"/>
      <c r="CM694" s="1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</row>
    <row r="695" spans="2:123" ht="21" customHeight="1" x14ac:dyDescent="0.25">
      <c r="B695" s="25">
        <f t="shared" si="157"/>
        <v>32230</v>
      </c>
      <c r="C695" s="26">
        <f t="shared" si="158"/>
        <v>68.099850968703421</v>
      </c>
      <c r="D695" s="27">
        <f t="shared" si="159"/>
        <v>456.95</v>
      </c>
      <c r="E695" s="27">
        <f t="shared" si="160"/>
        <v>6.71</v>
      </c>
      <c r="F695" s="26">
        <f t="shared" si="161"/>
        <v>456950</v>
      </c>
      <c r="G695" s="26">
        <f t="shared" si="162"/>
        <v>671000</v>
      </c>
      <c r="H695" s="7"/>
      <c r="I695" s="3"/>
      <c r="J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41">
        <v>32230</v>
      </c>
      <c r="AY695" s="40">
        <f t="shared" si="167"/>
        <v>68.099850968703421</v>
      </c>
      <c r="AZ695" s="40">
        <f>BI695*K36</f>
        <v>456950</v>
      </c>
      <c r="BA695" s="40"/>
      <c r="BB695" s="40"/>
      <c r="BC695" s="40">
        <f>K41*BJ695</f>
        <v>671000</v>
      </c>
      <c r="BD695" s="40"/>
      <c r="BE695" s="40"/>
      <c r="BF695" s="40">
        <f t="shared" si="163"/>
        <v>214050</v>
      </c>
      <c r="BG695" s="41">
        <f>(AY695=AY2636)*AX695</f>
        <v>0</v>
      </c>
      <c r="BH695" s="41">
        <f>(AY695=AY2638)*AX695</f>
        <v>0</v>
      </c>
      <c r="BI695" s="42">
        <v>456.95</v>
      </c>
      <c r="BJ695" s="42">
        <v>6.71</v>
      </c>
      <c r="BK695" s="40">
        <f t="shared" si="164"/>
        <v>-218050</v>
      </c>
      <c r="BL695" s="41">
        <f>(BK695=BK2638)*AX695</f>
        <v>0</v>
      </c>
      <c r="BM695" s="62">
        <f>(BK695=BK2638)*AY695</f>
        <v>0</v>
      </c>
      <c r="BN695" s="62">
        <f t="shared" si="165"/>
        <v>0</v>
      </c>
      <c r="BO695" s="62">
        <f t="shared" si="166"/>
        <v>0</v>
      </c>
      <c r="BP695" s="41">
        <f>(BK695=BK2636)*AX695</f>
        <v>0</v>
      </c>
      <c r="BQ695" s="45">
        <f>(BK695=BK2636)*AY695</f>
        <v>0</v>
      </c>
      <c r="BR695" s="62">
        <f t="shared" si="168"/>
        <v>0</v>
      </c>
      <c r="BS695" s="62">
        <f t="shared" si="169"/>
        <v>0</v>
      </c>
      <c r="BT695" s="40">
        <f>(J19-BI695)*J10</f>
        <v>-2869050</v>
      </c>
      <c r="BU695" s="40">
        <f>(J21-BJ695)*J12</f>
        <v>2651000</v>
      </c>
      <c r="BV695" s="47"/>
      <c r="BW695" s="47"/>
      <c r="BX695" s="1"/>
      <c r="BY695" s="1"/>
      <c r="BZ695" s="1"/>
      <c r="CE695" s="4"/>
      <c r="CF695" s="5"/>
      <c r="CH695" s="1"/>
      <c r="CI695" s="1"/>
      <c r="CJ695" s="1"/>
      <c r="CK695" s="1"/>
      <c r="CL695" s="1"/>
      <c r="CM695" s="1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</row>
    <row r="696" spans="2:123" ht="21" customHeight="1" x14ac:dyDescent="0.25">
      <c r="B696" s="25">
        <f t="shared" si="157"/>
        <v>32237</v>
      </c>
      <c r="C696" s="26">
        <f t="shared" si="158"/>
        <v>69.782608695652172</v>
      </c>
      <c r="D696" s="27">
        <f t="shared" si="159"/>
        <v>449.4</v>
      </c>
      <c r="E696" s="27">
        <f t="shared" si="160"/>
        <v>6.44</v>
      </c>
      <c r="F696" s="26">
        <f t="shared" si="161"/>
        <v>449400</v>
      </c>
      <c r="G696" s="26">
        <f t="shared" si="162"/>
        <v>644000</v>
      </c>
      <c r="H696" s="7"/>
      <c r="I696" s="3"/>
      <c r="J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41">
        <v>32237</v>
      </c>
      <c r="AY696" s="40">
        <f t="shared" si="167"/>
        <v>69.782608695652172</v>
      </c>
      <c r="AZ696" s="40">
        <f>BI696*K36</f>
        <v>449400</v>
      </c>
      <c r="BA696" s="40"/>
      <c r="BB696" s="40"/>
      <c r="BC696" s="40">
        <f>K41*BJ696</f>
        <v>644000</v>
      </c>
      <c r="BD696" s="40"/>
      <c r="BE696" s="40"/>
      <c r="BF696" s="40">
        <f t="shared" si="163"/>
        <v>194600</v>
      </c>
      <c r="BG696" s="41">
        <f>(AY696=AY2636)*AX696</f>
        <v>0</v>
      </c>
      <c r="BH696" s="41">
        <f>(AY696=AY2638)*AX696</f>
        <v>0</v>
      </c>
      <c r="BI696" s="42">
        <v>449.4</v>
      </c>
      <c r="BJ696" s="42">
        <v>6.44</v>
      </c>
      <c r="BK696" s="40">
        <f t="shared" si="164"/>
        <v>-198600.00000000047</v>
      </c>
      <c r="BL696" s="41">
        <f>(BK696=BK2638)*AX696</f>
        <v>0</v>
      </c>
      <c r="BM696" s="62">
        <f>(BK696=BK2638)*AY696</f>
        <v>0</v>
      </c>
      <c r="BN696" s="62">
        <f t="shared" si="165"/>
        <v>0</v>
      </c>
      <c r="BO696" s="62">
        <f t="shared" si="166"/>
        <v>0</v>
      </c>
      <c r="BP696" s="41">
        <f>(BK696=BK2636)*AX696</f>
        <v>0</v>
      </c>
      <c r="BQ696" s="45">
        <f>(BK696=BK2636)*AY696</f>
        <v>0</v>
      </c>
      <c r="BR696" s="62">
        <f t="shared" si="168"/>
        <v>0</v>
      </c>
      <c r="BS696" s="62">
        <f t="shared" si="169"/>
        <v>0</v>
      </c>
      <c r="BT696" s="40">
        <f>(J19-BI696)*J10</f>
        <v>-2876600</v>
      </c>
      <c r="BU696" s="40">
        <f>(J21-BJ696)*J12</f>
        <v>2677999.9999999995</v>
      </c>
      <c r="BV696" s="47"/>
      <c r="BW696" s="47"/>
      <c r="BX696" s="1"/>
      <c r="BY696" s="1"/>
      <c r="BZ696" s="1"/>
      <c r="CE696" s="4"/>
      <c r="CF696" s="5"/>
      <c r="CH696" s="1"/>
      <c r="CI696" s="1"/>
      <c r="CJ696" s="1"/>
      <c r="CK696" s="1"/>
      <c r="CL696" s="1"/>
      <c r="CM696" s="1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</row>
    <row r="697" spans="2:123" ht="21" customHeight="1" x14ac:dyDescent="0.25">
      <c r="B697" s="25">
        <f t="shared" si="157"/>
        <v>32244</v>
      </c>
      <c r="C697" s="26">
        <f t="shared" si="158"/>
        <v>70.416666666666657</v>
      </c>
      <c r="D697" s="27">
        <f t="shared" si="159"/>
        <v>456.3</v>
      </c>
      <c r="E697" s="27">
        <f t="shared" si="160"/>
        <v>6.48</v>
      </c>
      <c r="F697" s="26">
        <f t="shared" si="161"/>
        <v>456300</v>
      </c>
      <c r="G697" s="26">
        <f t="shared" si="162"/>
        <v>648000</v>
      </c>
      <c r="H697" s="7"/>
      <c r="I697" s="3"/>
      <c r="J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41">
        <v>32244</v>
      </c>
      <c r="AY697" s="40">
        <f t="shared" si="167"/>
        <v>70.416666666666657</v>
      </c>
      <c r="AZ697" s="40">
        <f>BI697*K36</f>
        <v>456300</v>
      </c>
      <c r="BA697" s="40"/>
      <c r="BB697" s="40"/>
      <c r="BC697" s="40">
        <f>K41*BJ697</f>
        <v>648000</v>
      </c>
      <c r="BD697" s="40"/>
      <c r="BE697" s="40"/>
      <c r="BF697" s="40">
        <f t="shared" si="163"/>
        <v>191700</v>
      </c>
      <c r="BG697" s="41">
        <f>(AY697=AY2636)*AX697</f>
        <v>0</v>
      </c>
      <c r="BH697" s="41">
        <f>(AY697=AY2638)*AX697</f>
        <v>0</v>
      </c>
      <c r="BI697" s="42">
        <v>456.3</v>
      </c>
      <c r="BJ697" s="42">
        <v>6.48</v>
      </c>
      <c r="BK697" s="40">
        <f t="shared" si="164"/>
        <v>-195700</v>
      </c>
      <c r="BL697" s="41">
        <f>(BK697=BK2638)*AX697</f>
        <v>0</v>
      </c>
      <c r="BM697" s="62">
        <f>(BK697=BK2638)*AY697</f>
        <v>0</v>
      </c>
      <c r="BN697" s="62">
        <f t="shared" si="165"/>
        <v>0</v>
      </c>
      <c r="BO697" s="62">
        <f t="shared" si="166"/>
        <v>0</v>
      </c>
      <c r="BP697" s="41">
        <f>(BK697=BK2636)*AX697</f>
        <v>0</v>
      </c>
      <c r="BQ697" s="45">
        <f>(BK697=BK2636)*AY697</f>
        <v>0</v>
      </c>
      <c r="BR697" s="62">
        <f t="shared" si="168"/>
        <v>0</v>
      </c>
      <c r="BS697" s="62">
        <f t="shared" si="169"/>
        <v>0</v>
      </c>
      <c r="BT697" s="40">
        <f>(J19-BI697)*J10</f>
        <v>-2869700</v>
      </c>
      <c r="BU697" s="40">
        <f>(J21-BJ697)*J12</f>
        <v>2674000</v>
      </c>
      <c r="BV697" s="47"/>
      <c r="BW697" s="47"/>
      <c r="BX697" s="1"/>
      <c r="BY697" s="1"/>
      <c r="BZ697" s="1"/>
      <c r="CE697" s="4"/>
      <c r="CF697" s="5"/>
      <c r="CH697" s="1"/>
      <c r="CI697" s="1"/>
      <c r="CJ697" s="1"/>
      <c r="CK697" s="1"/>
      <c r="CL697" s="1"/>
      <c r="CM697" s="1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</row>
    <row r="698" spans="2:123" ht="21" customHeight="1" x14ac:dyDescent="0.25">
      <c r="B698" s="25">
        <f t="shared" si="157"/>
        <v>32251</v>
      </c>
      <c r="C698" s="26">
        <f t="shared" si="158"/>
        <v>69.875389408099693</v>
      </c>
      <c r="D698" s="27">
        <f t="shared" si="159"/>
        <v>448.6</v>
      </c>
      <c r="E698" s="27">
        <f t="shared" si="160"/>
        <v>6.42</v>
      </c>
      <c r="F698" s="26">
        <f t="shared" si="161"/>
        <v>448600</v>
      </c>
      <c r="G698" s="26">
        <f t="shared" si="162"/>
        <v>642000</v>
      </c>
      <c r="H698" s="7"/>
      <c r="I698" s="3"/>
      <c r="J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41">
        <v>32251</v>
      </c>
      <c r="AY698" s="40">
        <f t="shared" si="167"/>
        <v>69.875389408099693</v>
      </c>
      <c r="AZ698" s="40">
        <f>BI698*K36</f>
        <v>448600</v>
      </c>
      <c r="BA698" s="40"/>
      <c r="BB698" s="40"/>
      <c r="BC698" s="40">
        <f>K41*BJ698</f>
        <v>642000</v>
      </c>
      <c r="BD698" s="40"/>
      <c r="BE698" s="40"/>
      <c r="BF698" s="40">
        <f t="shared" si="163"/>
        <v>193400</v>
      </c>
      <c r="BG698" s="41">
        <f>(AY698=AY2636)*AX698</f>
        <v>0</v>
      </c>
      <c r="BH698" s="41">
        <f>(AY698=AY2638)*AX698</f>
        <v>0</v>
      </c>
      <c r="BI698" s="42">
        <v>448.6</v>
      </c>
      <c r="BJ698" s="42">
        <v>6.42</v>
      </c>
      <c r="BK698" s="40">
        <f t="shared" si="164"/>
        <v>-197400.00000000047</v>
      </c>
      <c r="BL698" s="41">
        <f>(BK698=BK2638)*AX698</f>
        <v>0</v>
      </c>
      <c r="BM698" s="62">
        <f>(BK698=BK2638)*AY698</f>
        <v>0</v>
      </c>
      <c r="BN698" s="62">
        <f t="shared" si="165"/>
        <v>0</v>
      </c>
      <c r="BO698" s="62">
        <f t="shared" si="166"/>
        <v>0</v>
      </c>
      <c r="BP698" s="41">
        <f>(BK698=BK2636)*AX698</f>
        <v>0</v>
      </c>
      <c r="BQ698" s="45">
        <f>(BK698=BK2636)*AY698</f>
        <v>0</v>
      </c>
      <c r="BR698" s="62">
        <f t="shared" si="168"/>
        <v>0</v>
      </c>
      <c r="BS698" s="62">
        <f t="shared" si="169"/>
        <v>0</v>
      </c>
      <c r="BT698" s="40">
        <f>(J19-BI698)*J10</f>
        <v>-2877400</v>
      </c>
      <c r="BU698" s="40">
        <f>(J21-BJ698)*J12</f>
        <v>2679999.9999999995</v>
      </c>
      <c r="BV698" s="47"/>
      <c r="BW698" s="47"/>
      <c r="BX698" s="1"/>
      <c r="BY698" s="1"/>
      <c r="BZ698" s="1"/>
      <c r="CE698" s="4"/>
      <c r="CF698" s="5"/>
      <c r="CH698" s="1"/>
      <c r="CI698" s="1"/>
      <c r="CJ698" s="1"/>
      <c r="CK698" s="1"/>
      <c r="CL698" s="1"/>
      <c r="CM698" s="1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</row>
    <row r="699" spans="2:123" ht="21" customHeight="1" x14ac:dyDescent="0.25">
      <c r="B699" s="25">
        <f t="shared" si="157"/>
        <v>32258</v>
      </c>
      <c r="C699" s="26">
        <f t="shared" si="158"/>
        <v>69.612403100775197</v>
      </c>
      <c r="D699" s="27">
        <f t="shared" si="159"/>
        <v>449</v>
      </c>
      <c r="E699" s="27">
        <f t="shared" si="160"/>
        <v>6.45</v>
      </c>
      <c r="F699" s="26">
        <f t="shared" si="161"/>
        <v>449000</v>
      </c>
      <c r="G699" s="26">
        <f t="shared" si="162"/>
        <v>645000</v>
      </c>
      <c r="H699" s="7"/>
      <c r="I699" s="3"/>
      <c r="J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41">
        <v>32258</v>
      </c>
      <c r="AY699" s="40">
        <f t="shared" si="167"/>
        <v>69.612403100775197</v>
      </c>
      <c r="AZ699" s="40">
        <f>BI699*K36</f>
        <v>449000</v>
      </c>
      <c r="BA699" s="40"/>
      <c r="BB699" s="40"/>
      <c r="BC699" s="40">
        <f>K41*BJ699</f>
        <v>645000</v>
      </c>
      <c r="BD699" s="40"/>
      <c r="BE699" s="40"/>
      <c r="BF699" s="40">
        <f t="shared" si="163"/>
        <v>196000</v>
      </c>
      <c r="BG699" s="41">
        <f>(AY699=AY2636)*AX699</f>
        <v>0</v>
      </c>
      <c r="BH699" s="41">
        <f>(AY699=AY2638)*AX699</f>
        <v>0</v>
      </c>
      <c r="BI699" s="42">
        <v>449</v>
      </c>
      <c r="BJ699" s="42">
        <v>6.45</v>
      </c>
      <c r="BK699" s="40">
        <f t="shared" si="164"/>
        <v>-200000</v>
      </c>
      <c r="BL699" s="41">
        <f>(BK699=BK2638)*AX699</f>
        <v>0</v>
      </c>
      <c r="BM699" s="62">
        <f>(BK699=BK2638)*AY699</f>
        <v>0</v>
      </c>
      <c r="BN699" s="62">
        <f t="shared" si="165"/>
        <v>0</v>
      </c>
      <c r="BO699" s="62">
        <f t="shared" si="166"/>
        <v>0</v>
      </c>
      <c r="BP699" s="41">
        <f>(BK699=BK2636)*AX699</f>
        <v>0</v>
      </c>
      <c r="BQ699" s="45">
        <f>(BK699=BK2636)*AY699</f>
        <v>0</v>
      </c>
      <c r="BR699" s="62">
        <f t="shared" si="168"/>
        <v>0</v>
      </c>
      <c r="BS699" s="62">
        <f t="shared" si="169"/>
        <v>0</v>
      </c>
      <c r="BT699" s="40">
        <f>(J19-BI699)*J10</f>
        <v>-2877000</v>
      </c>
      <c r="BU699" s="40">
        <f>(J21-BJ699)*J12</f>
        <v>2677000</v>
      </c>
      <c r="BV699" s="47"/>
      <c r="BW699" s="47"/>
      <c r="BX699" s="1"/>
      <c r="BY699" s="1"/>
      <c r="BZ699" s="1"/>
      <c r="CE699" s="4"/>
      <c r="CF699" s="5"/>
      <c r="CH699" s="1"/>
      <c r="CI699" s="1"/>
      <c r="CJ699" s="1"/>
      <c r="CK699" s="1"/>
      <c r="CL699" s="1"/>
      <c r="CM699" s="1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</row>
    <row r="700" spans="2:123" ht="21" customHeight="1" x14ac:dyDescent="0.25">
      <c r="B700" s="25">
        <f t="shared" si="157"/>
        <v>32265</v>
      </c>
      <c r="C700" s="26">
        <f t="shared" si="158"/>
        <v>69.732283464566933</v>
      </c>
      <c r="D700" s="27">
        <f t="shared" si="159"/>
        <v>442.8</v>
      </c>
      <c r="E700" s="27">
        <f t="shared" si="160"/>
        <v>6.35</v>
      </c>
      <c r="F700" s="26">
        <f t="shared" si="161"/>
        <v>442800</v>
      </c>
      <c r="G700" s="26">
        <f t="shared" si="162"/>
        <v>635000</v>
      </c>
      <c r="H700" s="7"/>
      <c r="I700" s="3"/>
      <c r="J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41">
        <v>32265</v>
      </c>
      <c r="AY700" s="40">
        <f t="shared" si="167"/>
        <v>69.732283464566933</v>
      </c>
      <c r="AZ700" s="40">
        <f>BI700*K36</f>
        <v>442800</v>
      </c>
      <c r="BA700" s="40"/>
      <c r="BB700" s="40"/>
      <c r="BC700" s="40">
        <f>K41*BJ700</f>
        <v>635000</v>
      </c>
      <c r="BD700" s="40"/>
      <c r="BE700" s="40"/>
      <c r="BF700" s="40">
        <f t="shared" si="163"/>
        <v>192200</v>
      </c>
      <c r="BG700" s="41">
        <f>(AY700=AY2636)*AX700</f>
        <v>0</v>
      </c>
      <c r="BH700" s="41">
        <f>(AY700=AY2638)*AX700</f>
        <v>0</v>
      </c>
      <c r="BI700" s="42">
        <v>442.8</v>
      </c>
      <c r="BJ700" s="42">
        <v>6.35</v>
      </c>
      <c r="BK700" s="40">
        <f t="shared" si="164"/>
        <v>-196200.00000000047</v>
      </c>
      <c r="BL700" s="41">
        <f>(BK700=BK2638)*AX700</f>
        <v>0</v>
      </c>
      <c r="BM700" s="62">
        <f>(BK700=BK2638)*AY700</f>
        <v>0</v>
      </c>
      <c r="BN700" s="62">
        <f t="shared" si="165"/>
        <v>0</v>
      </c>
      <c r="BO700" s="62">
        <f t="shared" si="166"/>
        <v>0</v>
      </c>
      <c r="BP700" s="41">
        <f>(BK700=BK2636)*AX700</f>
        <v>0</v>
      </c>
      <c r="BQ700" s="45">
        <f>(BK700=BK2636)*AY700</f>
        <v>0</v>
      </c>
      <c r="BR700" s="62">
        <f t="shared" si="168"/>
        <v>0</v>
      </c>
      <c r="BS700" s="62">
        <f t="shared" si="169"/>
        <v>0</v>
      </c>
      <c r="BT700" s="40">
        <f>(J19-BI700)*J10</f>
        <v>-2883200</v>
      </c>
      <c r="BU700" s="40">
        <f>(J21-BJ700)*J12</f>
        <v>2686999.9999999995</v>
      </c>
      <c r="BV700" s="47"/>
      <c r="BW700" s="47"/>
      <c r="BX700" s="1"/>
      <c r="BY700" s="1"/>
      <c r="BZ700" s="1"/>
      <c r="CE700" s="4"/>
      <c r="CF700" s="5"/>
      <c r="CH700" s="1"/>
      <c r="CI700" s="1"/>
      <c r="CJ700" s="1"/>
      <c r="CK700" s="1"/>
      <c r="CL700" s="1"/>
      <c r="CM700" s="1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</row>
    <row r="701" spans="2:123" ht="21" customHeight="1" x14ac:dyDescent="0.25">
      <c r="B701" s="25">
        <f t="shared" si="157"/>
        <v>32272</v>
      </c>
      <c r="C701" s="26">
        <f t="shared" si="158"/>
        <v>68.730886850152899</v>
      </c>
      <c r="D701" s="27">
        <f t="shared" si="159"/>
        <v>449.5</v>
      </c>
      <c r="E701" s="27">
        <f t="shared" si="160"/>
        <v>6.54</v>
      </c>
      <c r="F701" s="26">
        <f t="shared" si="161"/>
        <v>449500</v>
      </c>
      <c r="G701" s="26">
        <f t="shared" si="162"/>
        <v>654000</v>
      </c>
      <c r="H701" s="7"/>
      <c r="I701" s="3"/>
      <c r="J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41">
        <v>32272</v>
      </c>
      <c r="AY701" s="40">
        <f t="shared" si="167"/>
        <v>68.730886850152899</v>
      </c>
      <c r="AZ701" s="40">
        <f>BI701*K36</f>
        <v>449500</v>
      </c>
      <c r="BA701" s="40"/>
      <c r="BB701" s="40"/>
      <c r="BC701" s="40">
        <f>K41*BJ701</f>
        <v>654000</v>
      </c>
      <c r="BD701" s="40"/>
      <c r="BE701" s="40"/>
      <c r="BF701" s="40">
        <f t="shared" si="163"/>
        <v>204500</v>
      </c>
      <c r="BG701" s="41">
        <f>(AY701=AY2636)*AX701</f>
        <v>0</v>
      </c>
      <c r="BH701" s="41">
        <f>(AY701=AY2638)*AX701</f>
        <v>0</v>
      </c>
      <c r="BI701" s="42">
        <v>449.5</v>
      </c>
      <c r="BJ701" s="42">
        <v>6.54</v>
      </c>
      <c r="BK701" s="40">
        <f t="shared" si="164"/>
        <v>-208500</v>
      </c>
      <c r="BL701" s="41">
        <f>(BK701=BK2638)*AX701</f>
        <v>0</v>
      </c>
      <c r="BM701" s="62">
        <f>(BK701=BK2638)*AY701</f>
        <v>0</v>
      </c>
      <c r="BN701" s="62">
        <f t="shared" si="165"/>
        <v>0</v>
      </c>
      <c r="BO701" s="62">
        <f t="shared" si="166"/>
        <v>0</v>
      </c>
      <c r="BP701" s="41">
        <f>(BK701=BK2636)*AX701</f>
        <v>0</v>
      </c>
      <c r="BQ701" s="45">
        <f>(BK701=BK2636)*AY701</f>
        <v>0</v>
      </c>
      <c r="BR701" s="62">
        <f t="shared" si="168"/>
        <v>0</v>
      </c>
      <c r="BS701" s="62">
        <f t="shared" si="169"/>
        <v>0</v>
      </c>
      <c r="BT701" s="40">
        <f>(J19-BI701)*J10</f>
        <v>-2876500</v>
      </c>
      <c r="BU701" s="40">
        <f>(J21-BJ701)*J12</f>
        <v>2668000</v>
      </c>
      <c r="BV701" s="47"/>
      <c r="BW701" s="47"/>
      <c r="BX701" s="1"/>
      <c r="BY701" s="1"/>
      <c r="BZ701" s="1"/>
      <c r="CE701" s="4"/>
      <c r="CF701" s="5"/>
      <c r="CH701" s="1"/>
      <c r="CI701" s="1"/>
      <c r="CJ701" s="1"/>
      <c r="CK701" s="1"/>
      <c r="CL701" s="1"/>
      <c r="CM701" s="1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</row>
    <row r="702" spans="2:123" ht="21" customHeight="1" x14ac:dyDescent="0.25">
      <c r="B702" s="25">
        <f t="shared" si="157"/>
        <v>32279</v>
      </c>
      <c r="C702" s="26">
        <f t="shared" si="158"/>
        <v>68.560663149962323</v>
      </c>
      <c r="D702" s="27">
        <f t="shared" si="159"/>
        <v>454.9</v>
      </c>
      <c r="E702" s="27">
        <f t="shared" si="160"/>
        <v>6.6349999999999998</v>
      </c>
      <c r="F702" s="26">
        <f t="shared" si="161"/>
        <v>454900</v>
      </c>
      <c r="G702" s="26">
        <f t="shared" si="162"/>
        <v>663500</v>
      </c>
      <c r="H702" s="7"/>
      <c r="I702" s="3"/>
      <c r="J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41">
        <v>32279</v>
      </c>
      <c r="AY702" s="40">
        <f t="shared" si="167"/>
        <v>68.560663149962323</v>
      </c>
      <c r="AZ702" s="40">
        <f>BI702*K36</f>
        <v>454900</v>
      </c>
      <c r="BA702" s="40"/>
      <c r="BB702" s="40"/>
      <c r="BC702" s="40">
        <f>K41*BJ702</f>
        <v>663500</v>
      </c>
      <c r="BD702" s="40"/>
      <c r="BE702" s="40"/>
      <c r="BF702" s="40">
        <f t="shared" si="163"/>
        <v>208600</v>
      </c>
      <c r="BG702" s="41">
        <f>(AY702=AY2636)*AX702</f>
        <v>0</v>
      </c>
      <c r="BH702" s="41">
        <f>(AY702=AY2638)*AX702</f>
        <v>0</v>
      </c>
      <c r="BI702" s="42">
        <v>454.9</v>
      </c>
      <c r="BJ702" s="42">
        <v>6.6349999999999998</v>
      </c>
      <c r="BK702" s="40">
        <f t="shared" si="164"/>
        <v>-212600</v>
      </c>
      <c r="BL702" s="41">
        <f>(BK702=BK2638)*AX702</f>
        <v>0</v>
      </c>
      <c r="BM702" s="62">
        <f>(BK702=BK2638)*AY702</f>
        <v>0</v>
      </c>
      <c r="BN702" s="62">
        <f t="shared" si="165"/>
        <v>0</v>
      </c>
      <c r="BO702" s="62">
        <f t="shared" si="166"/>
        <v>0</v>
      </c>
      <c r="BP702" s="41">
        <f>(BK702=BK2636)*AX702</f>
        <v>0</v>
      </c>
      <c r="BQ702" s="45">
        <f>(BK702=BK2636)*AY702</f>
        <v>0</v>
      </c>
      <c r="BR702" s="62">
        <f t="shared" ref="BR702:BR727" si="170">(BQ702&gt;0)*BI702</f>
        <v>0</v>
      </c>
      <c r="BS702" s="62">
        <f t="shared" ref="BS702:BS727" si="171">(BQ702&gt;0)*BJ702</f>
        <v>0</v>
      </c>
      <c r="BT702" s="40">
        <f>(J19-BI702)*J10</f>
        <v>-2871100</v>
      </c>
      <c r="BU702" s="40">
        <f>(J21-BJ702)*J12</f>
        <v>2658500</v>
      </c>
      <c r="BV702" s="47"/>
      <c r="BW702" s="47"/>
      <c r="BX702" s="1"/>
      <c r="BY702" s="1"/>
      <c r="BZ702" s="1"/>
      <c r="CE702" s="4"/>
      <c r="CF702" s="5"/>
      <c r="CH702" s="1"/>
      <c r="CI702" s="1"/>
      <c r="CJ702" s="1"/>
      <c r="CK702" s="1"/>
      <c r="CL702" s="1"/>
      <c r="CM702" s="1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</row>
    <row r="703" spans="2:123" ht="21" customHeight="1" x14ac:dyDescent="0.25">
      <c r="B703" s="25">
        <f t="shared" si="157"/>
        <v>32286</v>
      </c>
      <c r="C703" s="26">
        <f t="shared" si="158"/>
        <v>68.745247148288968</v>
      </c>
      <c r="D703" s="27">
        <f t="shared" si="159"/>
        <v>452</v>
      </c>
      <c r="E703" s="27">
        <f t="shared" si="160"/>
        <v>6.5750000000000002</v>
      </c>
      <c r="F703" s="26">
        <f t="shared" si="161"/>
        <v>452000</v>
      </c>
      <c r="G703" s="26">
        <f t="shared" si="162"/>
        <v>657500</v>
      </c>
      <c r="H703" s="7"/>
      <c r="I703" s="3"/>
      <c r="J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41">
        <v>32286</v>
      </c>
      <c r="AY703" s="40">
        <f t="shared" si="167"/>
        <v>68.745247148288968</v>
      </c>
      <c r="AZ703" s="40">
        <f>BI703*K36</f>
        <v>452000</v>
      </c>
      <c r="BA703" s="40"/>
      <c r="BB703" s="40"/>
      <c r="BC703" s="40">
        <f>K41*BJ703</f>
        <v>657500</v>
      </c>
      <c r="BD703" s="40"/>
      <c r="BE703" s="40"/>
      <c r="BF703" s="40">
        <f t="shared" si="163"/>
        <v>205500</v>
      </c>
      <c r="BG703" s="41">
        <f>(AY703=AY2636)*AX703</f>
        <v>0</v>
      </c>
      <c r="BH703" s="41">
        <f>(AY703=AY2638)*AX703</f>
        <v>0</v>
      </c>
      <c r="BI703" s="42">
        <v>452</v>
      </c>
      <c r="BJ703" s="42">
        <v>6.5750000000000002</v>
      </c>
      <c r="BK703" s="40">
        <f t="shared" si="164"/>
        <v>-209500</v>
      </c>
      <c r="BL703" s="41">
        <f>(BK703=BK2638)*AX703</f>
        <v>0</v>
      </c>
      <c r="BM703" s="62">
        <f>(BK703=BK2638)*AY703</f>
        <v>0</v>
      </c>
      <c r="BN703" s="62">
        <f t="shared" si="165"/>
        <v>0</v>
      </c>
      <c r="BO703" s="62">
        <f t="shared" si="166"/>
        <v>0</v>
      </c>
      <c r="BP703" s="41">
        <f>(BK703=BK2636)*AX703</f>
        <v>0</v>
      </c>
      <c r="BQ703" s="45">
        <f>(BK703=BK2636)*AY703</f>
        <v>0</v>
      </c>
      <c r="BR703" s="62">
        <f t="shared" si="170"/>
        <v>0</v>
      </c>
      <c r="BS703" s="62">
        <f t="shared" si="171"/>
        <v>0</v>
      </c>
      <c r="BT703" s="40">
        <f>(J19-BI703)*J10</f>
        <v>-2874000</v>
      </c>
      <c r="BU703" s="40">
        <f>(J21-BJ703)*J12</f>
        <v>2664500</v>
      </c>
      <c r="BV703" s="47"/>
      <c r="BW703" s="47"/>
      <c r="BX703" s="1"/>
      <c r="BY703" s="1"/>
      <c r="BZ703" s="1"/>
      <c r="CE703" s="4"/>
      <c r="CF703" s="5"/>
      <c r="CH703" s="1"/>
      <c r="CI703" s="1"/>
      <c r="CJ703" s="1"/>
      <c r="CK703" s="1"/>
      <c r="CL703" s="1"/>
      <c r="CM703" s="1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</row>
    <row r="704" spans="2:123" ht="21" customHeight="1" x14ac:dyDescent="0.25">
      <c r="B704" s="25">
        <f t="shared" si="157"/>
        <v>32293</v>
      </c>
      <c r="C704" s="26">
        <f t="shared" si="158"/>
        <v>63.396998635743515</v>
      </c>
      <c r="D704" s="27">
        <f t="shared" si="159"/>
        <v>464.7</v>
      </c>
      <c r="E704" s="27">
        <f t="shared" si="160"/>
        <v>7.33</v>
      </c>
      <c r="F704" s="26">
        <f t="shared" si="161"/>
        <v>464700</v>
      </c>
      <c r="G704" s="26">
        <f t="shared" si="162"/>
        <v>733000</v>
      </c>
      <c r="H704" s="7"/>
      <c r="I704" s="3"/>
      <c r="J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41">
        <v>32293</v>
      </c>
      <c r="AY704" s="40">
        <f t="shared" si="167"/>
        <v>63.396998635743515</v>
      </c>
      <c r="AZ704" s="40">
        <f>BI704*K36</f>
        <v>464700</v>
      </c>
      <c r="BA704" s="40"/>
      <c r="BB704" s="40"/>
      <c r="BC704" s="40">
        <f>K41*BJ704</f>
        <v>733000</v>
      </c>
      <c r="BD704" s="40"/>
      <c r="BE704" s="40"/>
      <c r="BF704" s="40">
        <f t="shared" si="163"/>
        <v>268300</v>
      </c>
      <c r="BG704" s="41">
        <f>(AY704=AY2636)*AX704</f>
        <v>0</v>
      </c>
      <c r="BH704" s="41">
        <f>(AY704=AY2638)*AX704</f>
        <v>0</v>
      </c>
      <c r="BI704" s="42">
        <v>464.7</v>
      </c>
      <c r="BJ704" s="42">
        <v>7.33</v>
      </c>
      <c r="BK704" s="40">
        <f t="shared" si="164"/>
        <v>-272300</v>
      </c>
      <c r="BL704" s="41">
        <f>(BK704=BK2638)*AX704</f>
        <v>0</v>
      </c>
      <c r="BM704" s="62">
        <f>(BK704=BK2638)*AY704</f>
        <v>0</v>
      </c>
      <c r="BN704" s="62">
        <f t="shared" si="165"/>
        <v>0</v>
      </c>
      <c r="BO704" s="62">
        <f t="shared" si="166"/>
        <v>0</v>
      </c>
      <c r="BP704" s="41">
        <f>(BK704=BK2636)*AX704</f>
        <v>0</v>
      </c>
      <c r="BQ704" s="45">
        <f>(BK704=BK2636)*AY704</f>
        <v>0</v>
      </c>
      <c r="BR704" s="62">
        <f t="shared" si="170"/>
        <v>0</v>
      </c>
      <c r="BS704" s="62">
        <f t="shared" si="171"/>
        <v>0</v>
      </c>
      <c r="BT704" s="40">
        <f>(J19-BI704)*J10</f>
        <v>-2861300</v>
      </c>
      <c r="BU704" s="40">
        <f>(J21-BJ704)*J12</f>
        <v>2589000</v>
      </c>
      <c r="BV704" s="47"/>
      <c r="BW704" s="47"/>
      <c r="BX704" s="1"/>
      <c r="BY704" s="1"/>
      <c r="BZ704" s="1"/>
      <c r="CE704" s="4"/>
      <c r="CF704" s="5"/>
      <c r="CH704" s="1"/>
      <c r="CI704" s="1"/>
      <c r="CJ704" s="1"/>
      <c r="CK704" s="1"/>
      <c r="CL704" s="1"/>
      <c r="CM704" s="1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</row>
    <row r="705" spans="2:123" ht="21" customHeight="1" x14ac:dyDescent="0.25">
      <c r="B705" s="25">
        <f t="shared" si="157"/>
        <v>32300</v>
      </c>
      <c r="C705" s="26">
        <f t="shared" si="158"/>
        <v>64.632768361581924</v>
      </c>
      <c r="D705" s="27">
        <f t="shared" si="159"/>
        <v>457.6</v>
      </c>
      <c r="E705" s="27">
        <f t="shared" si="160"/>
        <v>7.08</v>
      </c>
      <c r="F705" s="26">
        <f t="shared" si="161"/>
        <v>457600</v>
      </c>
      <c r="G705" s="26">
        <f t="shared" si="162"/>
        <v>708000</v>
      </c>
      <c r="H705" s="7"/>
      <c r="I705" s="3"/>
      <c r="J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41">
        <v>32300</v>
      </c>
      <c r="AY705" s="40">
        <f t="shared" si="167"/>
        <v>64.632768361581924</v>
      </c>
      <c r="AZ705" s="40">
        <f>BI705*K36</f>
        <v>457600</v>
      </c>
      <c r="BA705" s="40"/>
      <c r="BB705" s="40"/>
      <c r="BC705" s="40">
        <f>K41*BJ705</f>
        <v>708000</v>
      </c>
      <c r="BD705" s="40"/>
      <c r="BE705" s="40"/>
      <c r="BF705" s="40">
        <f t="shared" si="163"/>
        <v>250400</v>
      </c>
      <c r="BG705" s="41">
        <f>(AY705=AY2636)*AX705</f>
        <v>0</v>
      </c>
      <c r="BH705" s="41">
        <f>(AY705=AY2638)*AX705</f>
        <v>0</v>
      </c>
      <c r="BI705" s="42">
        <v>457.6</v>
      </c>
      <c r="BJ705" s="42">
        <v>7.08</v>
      </c>
      <c r="BK705" s="40">
        <f t="shared" si="164"/>
        <v>-254400</v>
      </c>
      <c r="BL705" s="41">
        <f>(BK705=BK2638)*AX705</f>
        <v>0</v>
      </c>
      <c r="BM705" s="62">
        <f>(BK705=BK2638)*AY705</f>
        <v>0</v>
      </c>
      <c r="BN705" s="62">
        <f t="shared" si="165"/>
        <v>0</v>
      </c>
      <c r="BO705" s="62">
        <f t="shared" si="166"/>
        <v>0</v>
      </c>
      <c r="BP705" s="41">
        <f>(BK705=BK2636)*AX705</f>
        <v>0</v>
      </c>
      <c r="BQ705" s="45">
        <f>(BK705=BK2636)*AY705</f>
        <v>0</v>
      </c>
      <c r="BR705" s="62">
        <f t="shared" si="170"/>
        <v>0</v>
      </c>
      <c r="BS705" s="62">
        <f t="shared" si="171"/>
        <v>0</v>
      </c>
      <c r="BT705" s="40">
        <f>(J19-BI705)*J10</f>
        <v>-2868400</v>
      </c>
      <c r="BU705" s="40">
        <f>(J21-BJ705)*J12</f>
        <v>2614000</v>
      </c>
      <c r="BV705" s="47"/>
      <c r="BW705" s="47"/>
      <c r="BX705" s="1"/>
      <c r="BY705" s="1"/>
      <c r="BZ705" s="1"/>
      <c r="CE705" s="4"/>
      <c r="CF705" s="5"/>
      <c r="CH705" s="1"/>
      <c r="CI705" s="1"/>
      <c r="CJ705" s="1"/>
      <c r="CK705" s="1"/>
      <c r="CL705" s="1"/>
      <c r="CM705" s="1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</row>
    <row r="706" spans="2:123" ht="21" customHeight="1" x14ac:dyDescent="0.25">
      <c r="B706" s="25">
        <f t="shared" si="157"/>
        <v>32307</v>
      </c>
      <c r="C706" s="26">
        <f t="shared" si="158"/>
        <v>63.281799016163035</v>
      </c>
      <c r="D706" s="27">
        <f t="shared" si="159"/>
        <v>450.25</v>
      </c>
      <c r="E706" s="27">
        <f t="shared" si="160"/>
        <v>7.1150000000000002</v>
      </c>
      <c r="F706" s="26">
        <f t="shared" si="161"/>
        <v>450250</v>
      </c>
      <c r="G706" s="26">
        <f t="shared" si="162"/>
        <v>711500</v>
      </c>
      <c r="H706" s="7"/>
      <c r="I706" s="3"/>
      <c r="J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41">
        <v>32307</v>
      </c>
      <c r="AY706" s="40">
        <f t="shared" si="167"/>
        <v>63.281799016163035</v>
      </c>
      <c r="AZ706" s="40">
        <f>BI706*K36</f>
        <v>450250</v>
      </c>
      <c r="BA706" s="40"/>
      <c r="BB706" s="40"/>
      <c r="BC706" s="40">
        <f>K41*BJ706</f>
        <v>711500</v>
      </c>
      <c r="BD706" s="40"/>
      <c r="BE706" s="40"/>
      <c r="BF706" s="40">
        <f t="shared" si="163"/>
        <v>261250</v>
      </c>
      <c r="BG706" s="41">
        <f>(AY706=AY2636)*AX706</f>
        <v>0</v>
      </c>
      <c r="BH706" s="41">
        <f>(AY706=AY2638)*AX706</f>
        <v>0</v>
      </c>
      <c r="BI706" s="42">
        <v>450.25</v>
      </c>
      <c r="BJ706" s="42">
        <v>7.1150000000000002</v>
      </c>
      <c r="BK706" s="40">
        <f t="shared" si="164"/>
        <v>-265250.00000000047</v>
      </c>
      <c r="BL706" s="41">
        <f>(BK706=BK2638)*AX706</f>
        <v>0</v>
      </c>
      <c r="BM706" s="62">
        <f>(BK706=BK2638)*AY706</f>
        <v>0</v>
      </c>
      <c r="BN706" s="62">
        <f t="shared" si="165"/>
        <v>0</v>
      </c>
      <c r="BO706" s="62">
        <f t="shared" si="166"/>
        <v>0</v>
      </c>
      <c r="BP706" s="41">
        <f>(BK706=BK2636)*AX706</f>
        <v>0</v>
      </c>
      <c r="BQ706" s="45">
        <f>(BK706=BK2636)*AY706</f>
        <v>0</v>
      </c>
      <c r="BR706" s="62">
        <f t="shared" si="170"/>
        <v>0</v>
      </c>
      <c r="BS706" s="62">
        <f t="shared" si="171"/>
        <v>0</v>
      </c>
      <c r="BT706" s="40">
        <f>(J19-BI706)*J10</f>
        <v>-2875750</v>
      </c>
      <c r="BU706" s="40">
        <f>(J21-BJ706)*J12</f>
        <v>2610499.9999999995</v>
      </c>
      <c r="BV706" s="47"/>
      <c r="BW706" s="47"/>
      <c r="BX706" s="1"/>
      <c r="BY706" s="1"/>
      <c r="BZ706" s="1"/>
      <c r="CE706" s="4"/>
      <c r="CF706" s="5"/>
      <c r="CH706" s="1"/>
      <c r="CI706" s="1"/>
      <c r="CJ706" s="1"/>
      <c r="CK706" s="1"/>
      <c r="CL706" s="1"/>
      <c r="CM706" s="1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</row>
    <row r="707" spans="2:123" ht="21" customHeight="1" x14ac:dyDescent="0.25">
      <c r="B707" s="25">
        <f t="shared" si="157"/>
        <v>32314</v>
      </c>
      <c r="C707" s="26">
        <f t="shared" si="158"/>
        <v>65.088105726872257</v>
      </c>
      <c r="D707" s="27">
        <f t="shared" si="159"/>
        <v>443.25</v>
      </c>
      <c r="E707" s="27">
        <f t="shared" si="160"/>
        <v>6.81</v>
      </c>
      <c r="F707" s="26">
        <f t="shared" si="161"/>
        <v>443250</v>
      </c>
      <c r="G707" s="26">
        <f t="shared" si="162"/>
        <v>681000</v>
      </c>
      <c r="H707" s="7"/>
      <c r="I707" s="3"/>
      <c r="J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41">
        <v>32314</v>
      </c>
      <c r="AY707" s="40">
        <f t="shared" si="167"/>
        <v>65.088105726872257</v>
      </c>
      <c r="AZ707" s="40">
        <f>BI707*K36</f>
        <v>443250</v>
      </c>
      <c r="BA707" s="40"/>
      <c r="BB707" s="40"/>
      <c r="BC707" s="40">
        <f>K41*BJ707</f>
        <v>681000</v>
      </c>
      <c r="BD707" s="40"/>
      <c r="BE707" s="40"/>
      <c r="BF707" s="40">
        <f t="shared" si="163"/>
        <v>237750</v>
      </c>
      <c r="BG707" s="41">
        <f>(AY707=AY2636)*AX707</f>
        <v>0</v>
      </c>
      <c r="BH707" s="41">
        <f>(AY707=AY2638)*AX707</f>
        <v>0</v>
      </c>
      <c r="BI707" s="42">
        <v>443.25</v>
      </c>
      <c r="BJ707" s="42">
        <v>6.81</v>
      </c>
      <c r="BK707" s="40">
        <f t="shared" si="164"/>
        <v>-241750</v>
      </c>
      <c r="BL707" s="41">
        <f>(BK707=BK2638)*AX707</f>
        <v>0</v>
      </c>
      <c r="BM707" s="62">
        <f>(BK707=BK2638)*AY707</f>
        <v>0</v>
      </c>
      <c r="BN707" s="62">
        <f t="shared" si="165"/>
        <v>0</v>
      </c>
      <c r="BO707" s="62">
        <f t="shared" si="166"/>
        <v>0</v>
      </c>
      <c r="BP707" s="41">
        <f>(BK707=BK2636)*AX707</f>
        <v>0</v>
      </c>
      <c r="BQ707" s="45">
        <f>(BK707=BK2636)*AY707</f>
        <v>0</v>
      </c>
      <c r="BR707" s="62">
        <f t="shared" si="170"/>
        <v>0</v>
      </c>
      <c r="BS707" s="62">
        <f t="shared" si="171"/>
        <v>0</v>
      </c>
      <c r="BT707" s="40">
        <f>(J19-BI707)*J10</f>
        <v>-2882750</v>
      </c>
      <c r="BU707" s="40">
        <f>(J21-BJ707)*J12</f>
        <v>2641000</v>
      </c>
      <c r="BV707" s="47"/>
      <c r="BW707" s="47"/>
      <c r="BX707" s="1"/>
      <c r="BY707" s="1"/>
      <c r="BZ707" s="1"/>
      <c r="CE707" s="4"/>
      <c r="CF707" s="5"/>
      <c r="CH707" s="1"/>
      <c r="CI707" s="1"/>
      <c r="CJ707" s="1"/>
      <c r="CK707" s="1"/>
      <c r="CL707" s="1"/>
      <c r="CM707" s="1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</row>
    <row r="708" spans="2:123" ht="21" customHeight="1" x14ac:dyDescent="0.25">
      <c r="B708" s="25">
        <f t="shared" ref="B708:B771" si="172">AX708</f>
        <v>32321</v>
      </c>
      <c r="C708" s="26">
        <f t="shared" ref="C708:C771" si="173">AY708</f>
        <v>64.670614359733534</v>
      </c>
      <c r="D708" s="27">
        <f t="shared" ref="D708:D771" si="174">BI708</f>
        <v>436.85</v>
      </c>
      <c r="E708" s="27">
        <f t="shared" ref="E708:E771" si="175">BJ708</f>
        <v>6.7549999999999999</v>
      </c>
      <c r="F708" s="26">
        <f t="shared" ref="F708:F771" si="176">AZ708</f>
        <v>436850</v>
      </c>
      <c r="G708" s="26">
        <f t="shared" ref="G708:G771" si="177">BC708</f>
        <v>675500</v>
      </c>
      <c r="H708" s="7"/>
      <c r="I708" s="3"/>
      <c r="J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41">
        <v>32321</v>
      </c>
      <c r="AY708" s="40">
        <f t="shared" si="167"/>
        <v>64.670614359733534</v>
      </c>
      <c r="AZ708" s="40">
        <f>BI708*K36</f>
        <v>436850</v>
      </c>
      <c r="BA708" s="40"/>
      <c r="BB708" s="40"/>
      <c r="BC708" s="40">
        <f>K41*BJ708</f>
        <v>675500</v>
      </c>
      <c r="BD708" s="40"/>
      <c r="BE708" s="40"/>
      <c r="BF708" s="40">
        <f t="shared" ref="BF708:BF771" si="178">BC708-AZ708</f>
        <v>238650</v>
      </c>
      <c r="BG708" s="41">
        <f>(AY708=AY2636)*AX708</f>
        <v>0</v>
      </c>
      <c r="BH708" s="41">
        <f>(AY708=AY2638)*AX708</f>
        <v>0</v>
      </c>
      <c r="BI708" s="42">
        <v>436.85</v>
      </c>
      <c r="BJ708" s="42">
        <v>6.7549999999999999</v>
      </c>
      <c r="BK708" s="40">
        <f t="shared" ref="BK708:BK771" si="179">SUM(BT708:BU708)</f>
        <v>-242650</v>
      </c>
      <c r="BL708" s="41">
        <f>(BK708=BK2638)*AX708</f>
        <v>0</v>
      </c>
      <c r="BM708" s="62">
        <f>(BK708=BK2638)*AY708</f>
        <v>0</v>
      </c>
      <c r="BN708" s="62">
        <f t="shared" ref="BN708:BN771" si="180">(BM708&gt;1)*BI708</f>
        <v>0</v>
      </c>
      <c r="BO708" s="62">
        <f t="shared" ref="BO708:BO771" si="181">(BM708&gt;0)*BJ708</f>
        <v>0</v>
      </c>
      <c r="BP708" s="41">
        <f>(BK708=BK2636)*AX708</f>
        <v>0</v>
      </c>
      <c r="BQ708" s="45">
        <f>(BK708=BK2636)*AY708</f>
        <v>0</v>
      </c>
      <c r="BR708" s="62">
        <f t="shared" si="170"/>
        <v>0</v>
      </c>
      <c r="BS708" s="62">
        <f t="shared" si="171"/>
        <v>0</v>
      </c>
      <c r="BT708" s="40">
        <f>(J19-BI708)*J10</f>
        <v>-2889150</v>
      </c>
      <c r="BU708" s="40">
        <f>(J21-BJ708)*J12</f>
        <v>2646500</v>
      </c>
      <c r="BV708" s="47"/>
      <c r="BW708" s="47"/>
      <c r="BX708" s="1"/>
      <c r="BY708" s="1"/>
      <c r="BZ708" s="1"/>
      <c r="CE708" s="4"/>
      <c r="CF708" s="5"/>
      <c r="CH708" s="1"/>
      <c r="CI708" s="1"/>
      <c r="CJ708" s="1"/>
      <c r="CK708" s="1"/>
      <c r="CL708" s="1"/>
      <c r="CM708" s="1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</row>
    <row r="709" spans="2:123" ht="21" customHeight="1" x14ac:dyDescent="0.25">
      <c r="B709" s="25">
        <f t="shared" si="172"/>
        <v>32328</v>
      </c>
      <c r="C709" s="26">
        <f t="shared" si="173"/>
        <v>62.861230329041483</v>
      </c>
      <c r="D709" s="27">
        <f t="shared" si="174"/>
        <v>439.4</v>
      </c>
      <c r="E709" s="27">
        <f t="shared" si="175"/>
        <v>6.99</v>
      </c>
      <c r="F709" s="26">
        <f t="shared" si="176"/>
        <v>439400</v>
      </c>
      <c r="G709" s="26">
        <f t="shared" si="177"/>
        <v>699000</v>
      </c>
      <c r="H709" s="7"/>
      <c r="I709" s="3"/>
      <c r="J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41">
        <v>32328</v>
      </c>
      <c r="AY709" s="40">
        <f t="shared" si="167"/>
        <v>62.861230329041483</v>
      </c>
      <c r="AZ709" s="40">
        <f>BI709*K36</f>
        <v>439400</v>
      </c>
      <c r="BA709" s="40"/>
      <c r="BB709" s="40"/>
      <c r="BC709" s="40">
        <f>K41*BJ709</f>
        <v>699000</v>
      </c>
      <c r="BD709" s="40"/>
      <c r="BE709" s="40"/>
      <c r="BF709" s="40">
        <f t="shared" si="178"/>
        <v>259600</v>
      </c>
      <c r="BG709" s="41">
        <f>(AY709=AY2636)*AX709</f>
        <v>0</v>
      </c>
      <c r="BH709" s="41">
        <f>(AY709=AY2638)*AX709</f>
        <v>0</v>
      </c>
      <c r="BI709" s="42">
        <v>439.4</v>
      </c>
      <c r="BJ709" s="42">
        <v>6.99</v>
      </c>
      <c r="BK709" s="40">
        <f t="shared" si="179"/>
        <v>-263600.00000000047</v>
      </c>
      <c r="BL709" s="41">
        <f>(BK709=BK2638)*AX709</f>
        <v>0</v>
      </c>
      <c r="BM709" s="62">
        <f>(BK709=BK2638)*AY709</f>
        <v>0</v>
      </c>
      <c r="BN709" s="62">
        <f t="shared" si="180"/>
        <v>0</v>
      </c>
      <c r="BO709" s="62">
        <f t="shared" si="181"/>
        <v>0</v>
      </c>
      <c r="BP709" s="41">
        <f>(BK709=BK2636)*AX709</f>
        <v>0</v>
      </c>
      <c r="BQ709" s="45">
        <f>(BK709=BK2636)*AY709</f>
        <v>0</v>
      </c>
      <c r="BR709" s="62">
        <f t="shared" si="170"/>
        <v>0</v>
      </c>
      <c r="BS709" s="62">
        <f t="shared" si="171"/>
        <v>0</v>
      </c>
      <c r="BT709" s="40">
        <f>(J19-BI709)*J10</f>
        <v>-2886600</v>
      </c>
      <c r="BU709" s="40">
        <f>(J21-BJ709)*J12</f>
        <v>2622999.9999999995</v>
      </c>
      <c r="BV709" s="47"/>
      <c r="BW709" s="47"/>
      <c r="BX709" s="1"/>
      <c r="BY709" s="1"/>
      <c r="BZ709" s="1"/>
      <c r="CE709" s="4"/>
      <c r="CF709" s="5"/>
      <c r="CH709" s="1"/>
      <c r="CI709" s="1"/>
      <c r="CJ709" s="1"/>
      <c r="CK709" s="1"/>
      <c r="CL709" s="1"/>
      <c r="CM709" s="1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</row>
    <row r="710" spans="2:123" ht="21" customHeight="1" x14ac:dyDescent="0.25">
      <c r="B710" s="25">
        <f t="shared" si="172"/>
        <v>32335</v>
      </c>
      <c r="C710" s="26">
        <f t="shared" si="173"/>
        <v>60.191912268677179</v>
      </c>
      <c r="D710" s="27">
        <f t="shared" si="174"/>
        <v>439.1</v>
      </c>
      <c r="E710" s="27">
        <f t="shared" si="175"/>
        <v>7.2949999999999999</v>
      </c>
      <c r="F710" s="26">
        <f t="shared" si="176"/>
        <v>439100</v>
      </c>
      <c r="G710" s="26">
        <f t="shared" si="177"/>
        <v>729500</v>
      </c>
      <c r="H710" s="7"/>
      <c r="I710" s="3"/>
      <c r="J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41">
        <v>32335</v>
      </c>
      <c r="AY710" s="40">
        <f t="shared" si="167"/>
        <v>60.191912268677179</v>
      </c>
      <c r="AZ710" s="40">
        <f>BI710*K36</f>
        <v>439100</v>
      </c>
      <c r="BA710" s="40"/>
      <c r="BB710" s="40"/>
      <c r="BC710" s="40">
        <f>K41*BJ710</f>
        <v>729500</v>
      </c>
      <c r="BD710" s="40"/>
      <c r="BE710" s="40"/>
      <c r="BF710" s="40">
        <f t="shared" si="178"/>
        <v>290400</v>
      </c>
      <c r="BG710" s="41">
        <f>(AY710=AY2636)*AX710</f>
        <v>0</v>
      </c>
      <c r="BH710" s="41">
        <f>(AY710=AY2638)*AX710</f>
        <v>0</v>
      </c>
      <c r="BI710" s="42">
        <v>439.1</v>
      </c>
      <c r="BJ710" s="42">
        <v>7.2949999999999999</v>
      </c>
      <c r="BK710" s="40">
        <f t="shared" si="179"/>
        <v>-294400.00000000047</v>
      </c>
      <c r="BL710" s="41">
        <f>(BK710=BK2638)*AX710</f>
        <v>0</v>
      </c>
      <c r="BM710" s="62">
        <f>(BK710=BK2638)*AY710</f>
        <v>0</v>
      </c>
      <c r="BN710" s="62">
        <f t="shared" si="180"/>
        <v>0</v>
      </c>
      <c r="BO710" s="62">
        <f t="shared" si="181"/>
        <v>0</v>
      </c>
      <c r="BP710" s="41">
        <f>(BK710=BK2636)*AX710</f>
        <v>0</v>
      </c>
      <c r="BQ710" s="45">
        <f>(BK710=BK2636)*AY710</f>
        <v>0</v>
      </c>
      <c r="BR710" s="62">
        <f t="shared" si="170"/>
        <v>0</v>
      </c>
      <c r="BS710" s="62">
        <f t="shared" si="171"/>
        <v>0</v>
      </c>
      <c r="BT710" s="40">
        <f>(J19-BI710)*J10</f>
        <v>-2886900</v>
      </c>
      <c r="BU710" s="40">
        <f>(J21-BJ710)*J12</f>
        <v>2592499.9999999995</v>
      </c>
      <c r="BV710" s="47"/>
      <c r="BW710" s="47"/>
      <c r="BX710" s="1"/>
      <c r="BY710" s="1"/>
      <c r="BZ710" s="1"/>
      <c r="CE710" s="4"/>
      <c r="CF710" s="5"/>
      <c r="CH710" s="1"/>
      <c r="CI710" s="1"/>
      <c r="CJ710" s="1"/>
      <c r="CK710" s="1"/>
      <c r="CL710" s="1"/>
      <c r="CM710" s="1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</row>
    <row r="711" spans="2:123" ht="21" customHeight="1" x14ac:dyDescent="0.25">
      <c r="B711" s="25">
        <f t="shared" si="172"/>
        <v>32342</v>
      </c>
      <c r="C711" s="26">
        <f t="shared" si="173"/>
        <v>57.50325097529258</v>
      </c>
      <c r="D711" s="27">
        <f t="shared" si="174"/>
        <v>442.2</v>
      </c>
      <c r="E711" s="27">
        <f t="shared" si="175"/>
        <v>7.69</v>
      </c>
      <c r="F711" s="26">
        <f t="shared" si="176"/>
        <v>442200</v>
      </c>
      <c r="G711" s="26">
        <f t="shared" si="177"/>
        <v>769000</v>
      </c>
      <c r="H711" s="7"/>
      <c r="I711" s="3"/>
      <c r="J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41">
        <v>32342</v>
      </c>
      <c r="AY711" s="40">
        <f t="shared" si="167"/>
        <v>57.50325097529258</v>
      </c>
      <c r="AZ711" s="40">
        <f>BI711*K36</f>
        <v>442200</v>
      </c>
      <c r="BA711" s="40"/>
      <c r="BB711" s="40"/>
      <c r="BC711" s="40">
        <f>K41*BJ711</f>
        <v>769000</v>
      </c>
      <c r="BD711" s="40"/>
      <c r="BE711" s="40"/>
      <c r="BF711" s="40">
        <f t="shared" si="178"/>
        <v>326800</v>
      </c>
      <c r="BG711" s="41">
        <f>(AY711=AY2636)*AX711</f>
        <v>0</v>
      </c>
      <c r="BH711" s="41">
        <f>(AY711=AY2638)*AX711</f>
        <v>0</v>
      </c>
      <c r="BI711" s="42">
        <v>442.2</v>
      </c>
      <c r="BJ711" s="42">
        <v>7.69</v>
      </c>
      <c r="BK711" s="40">
        <f t="shared" si="179"/>
        <v>-330800.00000000047</v>
      </c>
      <c r="BL711" s="41">
        <f>(BK711=BK2638)*AX711</f>
        <v>0</v>
      </c>
      <c r="BM711" s="62">
        <f>(BK711=BK2638)*AY711</f>
        <v>0</v>
      </c>
      <c r="BN711" s="62">
        <f t="shared" si="180"/>
        <v>0</v>
      </c>
      <c r="BO711" s="62">
        <f t="shared" si="181"/>
        <v>0</v>
      </c>
      <c r="BP711" s="41">
        <f>(BK711=BK2636)*AX711</f>
        <v>0</v>
      </c>
      <c r="BQ711" s="45">
        <f>(BK711=BK2636)*AY711</f>
        <v>0</v>
      </c>
      <c r="BR711" s="62">
        <f t="shared" si="170"/>
        <v>0</v>
      </c>
      <c r="BS711" s="62">
        <f t="shared" si="171"/>
        <v>0</v>
      </c>
      <c r="BT711" s="40">
        <f>(J19-BI711)*J10</f>
        <v>-2883800</v>
      </c>
      <c r="BU711" s="40">
        <f>(J21-BJ711)*J12</f>
        <v>2552999.9999999995</v>
      </c>
      <c r="BV711" s="47"/>
      <c r="BW711" s="47"/>
      <c r="BX711" s="1"/>
      <c r="BY711" s="1"/>
      <c r="BZ711" s="1"/>
      <c r="CE711" s="4"/>
      <c r="CF711" s="5"/>
      <c r="CH711" s="1"/>
      <c r="CI711" s="1"/>
      <c r="CJ711" s="1"/>
      <c r="CK711" s="1"/>
      <c r="CL711" s="1"/>
      <c r="CM711" s="1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</row>
    <row r="712" spans="2:123" ht="21" customHeight="1" x14ac:dyDescent="0.25">
      <c r="B712" s="25">
        <f t="shared" si="172"/>
        <v>32349</v>
      </c>
      <c r="C712" s="26">
        <f t="shared" si="173"/>
        <v>64.188096987509184</v>
      </c>
      <c r="D712" s="27">
        <f t="shared" si="174"/>
        <v>436.8</v>
      </c>
      <c r="E712" s="27">
        <f t="shared" si="175"/>
        <v>6.8049999999999997</v>
      </c>
      <c r="F712" s="26">
        <f t="shared" si="176"/>
        <v>436800</v>
      </c>
      <c r="G712" s="26">
        <f t="shared" si="177"/>
        <v>680500</v>
      </c>
      <c r="H712" s="7"/>
      <c r="I712" s="3"/>
      <c r="J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41">
        <v>32349</v>
      </c>
      <c r="AY712" s="40">
        <f t="shared" si="167"/>
        <v>64.188096987509184</v>
      </c>
      <c r="AZ712" s="40">
        <f>BI712*K36</f>
        <v>436800</v>
      </c>
      <c r="BA712" s="40"/>
      <c r="BB712" s="40"/>
      <c r="BC712" s="40">
        <f>K41*BJ712</f>
        <v>680500</v>
      </c>
      <c r="BD712" s="40"/>
      <c r="BE712" s="40"/>
      <c r="BF712" s="40">
        <f t="shared" si="178"/>
        <v>243700</v>
      </c>
      <c r="BG712" s="41">
        <f>(AY712=AY2636)*AX712</f>
        <v>0</v>
      </c>
      <c r="BH712" s="41">
        <f>(AY712=AY2638)*AX712</f>
        <v>0</v>
      </c>
      <c r="BI712" s="42">
        <v>436.8</v>
      </c>
      <c r="BJ712" s="42">
        <v>6.8049999999999997</v>
      </c>
      <c r="BK712" s="40">
        <f t="shared" si="179"/>
        <v>-247700</v>
      </c>
      <c r="BL712" s="41">
        <f>(BK712=BK2638)*AX712</f>
        <v>0</v>
      </c>
      <c r="BM712" s="62">
        <f>(BK712=BK2638)*AY712</f>
        <v>0</v>
      </c>
      <c r="BN712" s="62">
        <f t="shared" si="180"/>
        <v>0</v>
      </c>
      <c r="BO712" s="62">
        <f t="shared" si="181"/>
        <v>0</v>
      </c>
      <c r="BP712" s="41">
        <f>(BK712=BK2636)*AX712</f>
        <v>0</v>
      </c>
      <c r="BQ712" s="45">
        <f>(BK712=BK2636)*AY712</f>
        <v>0</v>
      </c>
      <c r="BR712" s="62">
        <f t="shared" si="170"/>
        <v>0</v>
      </c>
      <c r="BS712" s="62">
        <f t="shared" si="171"/>
        <v>0</v>
      </c>
      <c r="BT712" s="40">
        <f>(J19-BI712)*J10</f>
        <v>-2889200</v>
      </c>
      <c r="BU712" s="40">
        <f>(J21-BJ712)*J12</f>
        <v>2641500</v>
      </c>
      <c r="BV712" s="47"/>
      <c r="BW712" s="47"/>
      <c r="BX712" s="1"/>
      <c r="BY712" s="1"/>
      <c r="BZ712" s="1"/>
      <c r="CE712" s="4"/>
      <c r="CF712" s="5"/>
      <c r="CH712" s="1"/>
      <c r="CI712" s="1"/>
      <c r="CJ712" s="1"/>
      <c r="CK712" s="1"/>
      <c r="CL712" s="1"/>
      <c r="CM712" s="1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</row>
    <row r="713" spans="2:123" ht="21" customHeight="1" x14ac:dyDescent="0.25">
      <c r="B713" s="25">
        <f t="shared" si="172"/>
        <v>32356</v>
      </c>
      <c r="C713" s="26">
        <f t="shared" si="173"/>
        <v>62.641099855282199</v>
      </c>
      <c r="D713" s="27">
        <f t="shared" si="174"/>
        <v>432.85</v>
      </c>
      <c r="E713" s="27">
        <f t="shared" si="175"/>
        <v>6.91</v>
      </c>
      <c r="F713" s="26">
        <f t="shared" si="176"/>
        <v>432850</v>
      </c>
      <c r="G713" s="26">
        <f t="shared" si="177"/>
        <v>691000</v>
      </c>
      <c r="H713" s="7"/>
      <c r="I713" s="3"/>
      <c r="J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41">
        <v>32356</v>
      </c>
      <c r="AY713" s="40">
        <f t="shared" si="167"/>
        <v>62.641099855282199</v>
      </c>
      <c r="AZ713" s="40">
        <f>BI713*K36</f>
        <v>432850</v>
      </c>
      <c r="BA713" s="40"/>
      <c r="BB713" s="40"/>
      <c r="BC713" s="40">
        <f>K41*BJ713</f>
        <v>691000</v>
      </c>
      <c r="BD713" s="40"/>
      <c r="BE713" s="40"/>
      <c r="BF713" s="40">
        <f t="shared" si="178"/>
        <v>258150</v>
      </c>
      <c r="BG713" s="41">
        <f>(AY713=AY2636)*AX713</f>
        <v>0</v>
      </c>
      <c r="BH713" s="41">
        <f>(AY713=AY2638)*AX713</f>
        <v>0</v>
      </c>
      <c r="BI713" s="42">
        <v>432.85</v>
      </c>
      <c r="BJ713" s="42">
        <v>6.91</v>
      </c>
      <c r="BK713" s="40">
        <f t="shared" si="179"/>
        <v>-262150</v>
      </c>
      <c r="BL713" s="41">
        <f>(BK713=BK2638)*AX713</f>
        <v>0</v>
      </c>
      <c r="BM713" s="62">
        <f>(BK713=BK2638)*AY713</f>
        <v>0</v>
      </c>
      <c r="BN713" s="62">
        <f t="shared" si="180"/>
        <v>0</v>
      </c>
      <c r="BO713" s="62">
        <f t="shared" si="181"/>
        <v>0</v>
      </c>
      <c r="BP713" s="41">
        <f>(BK713=BK2636)*AX713</f>
        <v>0</v>
      </c>
      <c r="BQ713" s="45">
        <f>(BK713=BK2636)*AY713</f>
        <v>0</v>
      </c>
      <c r="BR713" s="62">
        <f t="shared" si="170"/>
        <v>0</v>
      </c>
      <c r="BS713" s="62">
        <f t="shared" si="171"/>
        <v>0</v>
      </c>
      <c r="BT713" s="40">
        <f>(J19-BI713)*J10</f>
        <v>-2893150</v>
      </c>
      <c r="BU713" s="40">
        <f>(J21-BJ713)*J12</f>
        <v>2631000</v>
      </c>
      <c r="BV713" s="47"/>
      <c r="BW713" s="47"/>
      <c r="BX713" s="1"/>
      <c r="BY713" s="1"/>
      <c r="BZ713" s="1"/>
      <c r="CE713" s="4"/>
      <c r="CF713" s="5"/>
      <c r="CH713" s="1"/>
      <c r="CI713" s="1"/>
      <c r="CJ713" s="1"/>
      <c r="CK713" s="1"/>
      <c r="CL713" s="1"/>
      <c r="CM713" s="1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</row>
    <row r="714" spans="2:123" ht="21" customHeight="1" x14ac:dyDescent="0.25">
      <c r="B714" s="25">
        <f t="shared" si="172"/>
        <v>32363</v>
      </c>
      <c r="C714" s="26">
        <f t="shared" si="173"/>
        <v>64.519731943410278</v>
      </c>
      <c r="D714" s="27">
        <f t="shared" si="174"/>
        <v>433.25</v>
      </c>
      <c r="E714" s="27">
        <f t="shared" si="175"/>
        <v>6.7149999999999999</v>
      </c>
      <c r="F714" s="26">
        <f t="shared" si="176"/>
        <v>433250</v>
      </c>
      <c r="G714" s="26">
        <f t="shared" si="177"/>
        <v>671500</v>
      </c>
      <c r="H714" s="7"/>
      <c r="I714" s="3"/>
      <c r="J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41">
        <v>32363</v>
      </c>
      <c r="AY714" s="40">
        <f t="shared" ref="AY714:AY777" si="182">BI714/BJ714</f>
        <v>64.519731943410278</v>
      </c>
      <c r="AZ714" s="40">
        <f>BI714*K36</f>
        <v>433250</v>
      </c>
      <c r="BA714" s="40"/>
      <c r="BB714" s="40"/>
      <c r="BC714" s="40">
        <f>K41*BJ714</f>
        <v>671500</v>
      </c>
      <c r="BD714" s="40"/>
      <c r="BE714" s="40"/>
      <c r="BF714" s="40">
        <f t="shared" si="178"/>
        <v>238250</v>
      </c>
      <c r="BG714" s="41">
        <f>(AY714=AY2636)*AX714</f>
        <v>0</v>
      </c>
      <c r="BH714" s="41">
        <f>(AY714=AY2638)*AX714</f>
        <v>0</v>
      </c>
      <c r="BI714" s="42">
        <v>433.25</v>
      </c>
      <c r="BJ714" s="42">
        <v>6.7149999999999999</v>
      </c>
      <c r="BK714" s="40">
        <f t="shared" si="179"/>
        <v>-242250</v>
      </c>
      <c r="BL714" s="41">
        <f>(BK714=BK2638)*AX714</f>
        <v>0</v>
      </c>
      <c r="BM714" s="62">
        <f>(BK714=BK2638)*AY714</f>
        <v>0</v>
      </c>
      <c r="BN714" s="62">
        <f t="shared" si="180"/>
        <v>0</v>
      </c>
      <c r="BO714" s="62">
        <f t="shared" si="181"/>
        <v>0</v>
      </c>
      <c r="BP714" s="41">
        <f>(BK714=BK2636)*AX714</f>
        <v>0</v>
      </c>
      <c r="BQ714" s="45">
        <f>(BK714=BK2636)*AY714</f>
        <v>0</v>
      </c>
      <c r="BR714" s="62">
        <f t="shared" si="170"/>
        <v>0</v>
      </c>
      <c r="BS714" s="62">
        <f t="shared" si="171"/>
        <v>0</v>
      </c>
      <c r="BT714" s="40">
        <f>(J19-BI714)*J10</f>
        <v>-2892750</v>
      </c>
      <c r="BU714" s="40">
        <f>(J21-BJ714)*J12</f>
        <v>2650500</v>
      </c>
      <c r="BV714" s="47"/>
      <c r="BW714" s="47"/>
      <c r="BX714" s="1"/>
      <c r="BY714" s="1"/>
      <c r="BZ714" s="1"/>
      <c r="CE714" s="4"/>
      <c r="CF714" s="5"/>
      <c r="CH714" s="1"/>
      <c r="CI714" s="1"/>
      <c r="CJ714" s="1"/>
      <c r="CK714" s="1"/>
      <c r="CL714" s="1"/>
      <c r="CM714" s="1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</row>
    <row r="715" spans="2:123" ht="21" customHeight="1" x14ac:dyDescent="0.25">
      <c r="B715" s="25">
        <f t="shared" si="172"/>
        <v>32370</v>
      </c>
      <c r="C715" s="26">
        <f t="shared" si="173"/>
        <v>65.003756574004512</v>
      </c>
      <c r="D715" s="27">
        <f t="shared" si="174"/>
        <v>432.6</v>
      </c>
      <c r="E715" s="27">
        <f t="shared" si="175"/>
        <v>6.6550000000000002</v>
      </c>
      <c r="F715" s="26">
        <f t="shared" si="176"/>
        <v>432600</v>
      </c>
      <c r="G715" s="26">
        <f t="shared" si="177"/>
        <v>665500</v>
      </c>
      <c r="H715" s="7"/>
      <c r="I715" s="3"/>
      <c r="J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41">
        <v>32370</v>
      </c>
      <c r="AY715" s="40">
        <f t="shared" si="182"/>
        <v>65.003756574004512</v>
      </c>
      <c r="AZ715" s="40">
        <f>BI715*K36</f>
        <v>432600</v>
      </c>
      <c r="BA715" s="40"/>
      <c r="BB715" s="40"/>
      <c r="BC715" s="40">
        <f>K41*BJ715</f>
        <v>665500</v>
      </c>
      <c r="BD715" s="40"/>
      <c r="BE715" s="40"/>
      <c r="BF715" s="40">
        <f t="shared" si="178"/>
        <v>232900</v>
      </c>
      <c r="BG715" s="41">
        <f>(AY715=AY2636)*AX715</f>
        <v>0</v>
      </c>
      <c r="BH715" s="41">
        <f>(AY715=AY2638)*AX715</f>
        <v>0</v>
      </c>
      <c r="BI715" s="42">
        <v>432.6</v>
      </c>
      <c r="BJ715" s="42">
        <v>6.6550000000000002</v>
      </c>
      <c r="BK715" s="40">
        <f t="shared" si="179"/>
        <v>-236900</v>
      </c>
      <c r="BL715" s="41">
        <f>(BK715=BK2638)*AX715</f>
        <v>0</v>
      </c>
      <c r="BM715" s="62">
        <f>(BK715=BK2638)*AY715</f>
        <v>0</v>
      </c>
      <c r="BN715" s="62">
        <f t="shared" si="180"/>
        <v>0</v>
      </c>
      <c r="BO715" s="62">
        <f t="shared" si="181"/>
        <v>0</v>
      </c>
      <c r="BP715" s="41">
        <f>(BK715=BK2636)*AX715</f>
        <v>0</v>
      </c>
      <c r="BQ715" s="45">
        <f>(BK715=BK2636)*AY715</f>
        <v>0</v>
      </c>
      <c r="BR715" s="62">
        <f t="shared" si="170"/>
        <v>0</v>
      </c>
      <c r="BS715" s="62">
        <f t="shared" si="171"/>
        <v>0</v>
      </c>
      <c r="BT715" s="40">
        <f>(J19-BI715)*J10</f>
        <v>-2893400</v>
      </c>
      <c r="BU715" s="40">
        <f>(J21-BJ715)*J12</f>
        <v>2656500</v>
      </c>
      <c r="BV715" s="47"/>
      <c r="BW715" s="47"/>
      <c r="BX715" s="1"/>
      <c r="BY715" s="1"/>
      <c r="BZ715" s="1"/>
      <c r="CE715" s="4"/>
      <c r="CF715" s="5"/>
      <c r="CH715" s="1"/>
      <c r="CI715" s="1"/>
      <c r="CJ715" s="1"/>
      <c r="CK715" s="1"/>
      <c r="CL715" s="1"/>
      <c r="CM715" s="1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</row>
    <row r="716" spans="2:123" ht="21" customHeight="1" x14ac:dyDescent="0.25">
      <c r="B716" s="25">
        <f t="shared" si="172"/>
        <v>32377</v>
      </c>
      <c r="C716" s="26">
        <f t="shared" si="173"/>
        <v>65.430513595166161</v>
      </c>
      <c r="D716" s="27">
        <f t="shared" si="174"/>
        <v>433.15</v>
      </c>
      <c r="E716" s="27">
        <f t="shared" si="175"/>
        <v>6.62</v>
      </c>
      <c r="F716" s="26">
        <f t="shared" si="176"/>
        <v>433150</v>
      </c>
      <c r="G716" s="26">
        <f t="shared" si="177"/>
        <v>662000</v>
      </c>
      <c r="H716" s="7"/>
      <c r="I716" s="3"/>
      <c r="J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41">
        <v>32377</v>
      </c>
      <c r="AY716" s="40">
        <f t="shared" si="182"/>
        <v>65.430513595166161</v>
      </c>
      <c r="AZ716" s="40">
        <f>BI716*K36</f>
        <v>433150</v>
      </c>
      <c r="BA716" s="40"/>
      <c r="BB716" s="40"/>
      <c r="BC716" s="40">
        <f>K41*BJ716</f>
        <v>662000</v>
      </c>
      <c r="BD716" s="40"/>
      <c r="BE716" s="40"/>
      <c r="BF716" s="40">
        <f t="shared" si="178"/>
        <v>228850</v>
      </c>
      <c r="BG716" s="41">
        <f>(AY716=AY2636)*AX716</f>
        <v>0</v>
      </c>
      <c r="BH716" s="41">
        <f>(AY716=AY2638)*AX716</f>
        <v>0</v>
      </c>
      <c r="BI716" s="42">
        <v>433.15</v>
      </c>
      <c r="BJ716" s="42">
        <v>6.62</v>
      </c>
      <c r="BK716" s="40">
        <f t="shared" si="179"/>
        <v>-232850</v>
      </c>
      <c r="BL716" s="41">
        <f>(BK716=BK2638)*AX716</f>
        <v>0</v>
      </c>
      <c r="BM716" s="62">
        <f>(BK716=BK2638)*AY716</f>
        <v>0</v>
      </c>
      <c r="BN716" s="62">
        <f t="shared" si="180"/>
        <v>0</v>
      </c>
      <c r="BO716" s="62">
        <f t="shared" si="181"/>
        <v>0</v>
      </c>
      <c r="BP716" s="41">
        <f>(BK716=BK2636)*AX716</f>
        <v>0</v>
      </c>
      <c r="BQ716" s="45">
        <f>(BK716=BK2636)*AY716</f>
        <v>0</v>
      </c>
      <c r="BR716" s="62">
        <f t="shared" si="170"/>
        <v>0</v>
      </c>
      <c r="BS716" s="62">
        <f t="shared" si="171"/>
        <v>0</v>
      </c>
      <c r="BT716" s="40">
        <f>(J19-BI716)*J10</f>
        <v>-2892850</v>
      </c>
      <c r="BU716" s="40">
        <f>(J21-BJ716)*J12</f>
        <v>2660000</v>
      </c>
      <c r="BV716" s="47"/>
      <c r="BW716" s="47"/>
      <c r="BX716" s="1"/>
      <c r="BY716" s="1"/>
      <c r="BZ716" s="1"/>
      <c r="CE716" s="4"/>
      <c r="CF716" s="5"/>
      <c r="CH716" s="1"/>
      <c r="CI716" s="1"/>
      <c r="CJ716" s="1"/>
      <c r="CK716" s="1"/>
      <c r="CL716" s="1"/>
      <c r="CM716" s="1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</row>
    <row r="717" spans="2:123" ht="21" customHeight="1" x14ac:dyDescent="0.25">
      <c r="B717" s="25">
        <f t="shared" si="172"/>
        <v>32384</v>
      </c>
      <c r="C717" s="26">
        <f t="shared" si="173"/>
        <v>66.216216216216225</v>
      </c>
      <c r="D717" s="27">
        <f t="shared" si="174"/>
        <v>428.75</v>
      </c>
      <c r="E717" s="27">
        <f t="shared" si="175"/>
        <v>6.4749999999999996</v>
      </c>
      <c r="F717" s="26">
        <f t="shared" si="176"/>
        <v>428750</v>
      </c>
      <c r="G717" s="26">
        <f t="shared" si="177"/>
        <v>647500</v>
      </c>
      <c r="H717" s="7"/>
      <c r="I717" s="3"/>
      <c r="J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41">
        <v>32384</v>
      </c>
      <c r="AY717" s="40">
        <f t="shared" si="182"/>
        <v>66.216216216216225</v>
      </c>
      <c r="AZ717" s="40">
        <f>BI717*K36</f>
        <v>428750</v>
      </c>
      <c r="BA717" s="40"/>
      <c r="BB717" s="40"/>
      <c r="BC717" s="40">
        <f>K41*BJ717</f>
        <v>647500</v>
      </c>
      <c r="BD717" s="40"/>
      <c r="BE717" s="40"/>
      <c r="BF717" s="40">
        <f t="shared" si="178"/>
        <v>218750</v>
      </c>
      <c r="BG717" s="41">
        <f>(AY717=AY2636)*AX717</f>
        <v>0</v>
      </c>
      <c r="BH717" s="41">
        <f>(AY717=AY2638)*AX717</f>
        <v>0</v>
      </c>
      <c r="BI717" s="42">
        <v>428.75</v>
      </c>
      <c r="BJ717" s="42">
        <v>6.4749999999999996</v>
      </c>
      <c r="BK717" s="40">
        <f t="shared" si="179"/>
        <v>-222750.00000000047</v>
      </c>
      <c r="BL717" s="41">
        <f>(BK717=BK2638)*AX717</f>
        <v>0</v>
      </c>
      <c r="BM717" s="62">
        <f>(BK717=BK2638)*AY717</f>
        <v>0</v>
      </c>
      <c r="BN717" s="62">
        <f t="shared" si="180"/>
        <v>0</v>
      </c>
      <c r="BO717" s="62">
        <f t="shared" si="181"/>
        <v>0</v>
      </c>
      <c r="BP717" s="41">
        <f>(BK717=BK2636)*AX717</f>
        <v>0</v>
      </c>
      <c r="BQ717" s="45">
        <f>(BK717=BK2636)*AY717</f>
        <v>0</v>
      </c>
      <c r="BR717" s="62">
        <f t="shared" si="170"/>
        <v>0</v>
      </c>
      <c r="BS717" s="62">
        <f t="shared" si="171"/>
        <v>0</v>
      </c>
      <c r="BT717" s="40">
        <f>(J19-BI717)*J10</f>
        <v>-2897250</v>
      </c>
      <c r="BU717" s="40">
        <f>(J21-BJ717)*J12</f>
        <v>2674499.9999999995</v>
      </c>
      <c r="BV717" s="47"/>
      <c r="BW717" s="47"/>
      <c r="BX717" s="1"/>
      <c r="BY717" s="1"/>
      <c r="BZ717" s="1"/>
      <c r="CE717" s="4"/>
      <c r="CF717" s="5"/>
      <c r="CH717" s="1"/>
      <c r="CI717" s="1"/>
      <c r="CJ717" s="1"/>
      <c r="CK717" s="1"/>
      <c r="CL717" s="1"/>
      <c r="CM717" s="1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</row>
    <row r="718" spans="2:123" ht="21" customHeight="1" x14ac:dyDescent="0.25">
      <c r="B718" s="25">
        <f t="shared" si="172"/>
        <v>32391</v>
      </c>
      <c r="C718" s="26">
        <f t="shared" si="173"/>
        <v>66.163328197226491</v>
      </c>
      <c r="D718" s="27">
        <f t="shared" si="174"/>
        <v>429.4</v>
      </c>
      <c r="E718" s="27">
        <f t="shared" si="175"/>
        <v>6.49</v>
      </c>
      <c r="F718" s="26">
        <f t="shared" si="176"/>
        <v>429400</v>
      </c>
      <c r="G718" s="26">
        <f t="shared" si="177"/>
        <v>649000</v>
      </c>
      <c r="H718" s="7"/>
      <c r="I718" s="3"/>
      <c r="J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41">
        <v>32391</v>
      </c>
      <c r="AY718" s="40">
        <f t="shared" si="182"/>
        <v>66.163328197226491</v>
      </c>
      <c r="AZ718" s="40">
        <f>BI718*K36</f>
        <v>429400</v>
      </c>
      <c r="BA718" s="40"/>
      <c r="BB718" s="40"/>
      <c r="BC718" s="40">
        <f>K41*BJ718</f>
        <v>649000</v>
      </c>
      <c r="BD718" s="40"/>
      <c r="BE718" s="40"/>
      <c r="BF718" s="40">
        <f t="shared" si="178"/>
        <v>219600</v>
      </c>
      <c r="BG718" s="41">
        <f>(AY718=AY2636)*AX718</f>
        <v>0</v>
      </c>
      <c r="BH718" s="41">
        <f>(AY718=AY2638)*AX718</f>
        <v>0</v>
      </c>
      <c r="BI718" s="42">
        <v>429.4</v>
      </c>
      <c r="BJ718" s="42">
        <v>6.49</v>
      </c>
      <c r="BK718" s="40">
        <f t="shared" si="179"/>
        <v>-223600.00000000047</v>
      </c>
      <c r="BL718" s="41">
        <f>(BK718=BK2638)*AX718</f>
        <v>0</v>
      </c>
      <c r="BM718" s="62">
        <f>(BK718=BK2638)*AY718</f>
        <v>0</v>
      </c>
      <c r="BN718" s="62">
        <f t="shared" si="180"/>
        <v>0</v>
      </c>
      <c r="BO718" s="62">
        <f t="shared" si="181"/>
        <v>0</v>
      </c>
      <c r="BP718" s="41">
        <f>(BK718=BK2636)*AX718</f>
        <v>0</v>
      </c>
      <c r="BQ718" s="45">
        <f>(BK718=BK2636)*AY718</f>
        <v>0</v>
      </c>
      <c r="BR718" s="62">
        <f t="shared" si="170"/>
        <v>0</v>
      </c>
      <c r="BS718" s="62">
        <f t="shared" si="171"/>
        <v>0</v>
      </c>
      <c r="BT718" s="40">
        <f>(J19-BI718)*J10</f>
        <v>-2896600</v>
      </c>
      <c r="BU718" s="40">
        <f>(J21-BJ718)*J12</f>
        <v>2672999.9999999995</v>
      </c>
      <c r="BV718" s="47"/>
      <c r="BW718" s="47"/>
      <c r="BX718" s="1"/>
      <c r="BY718" s="1"/>
      <c r="BZ718" s="1"/>
      <c r="CE718" s="4"/>
      <c r="CF718" s="5"/>
      <c r="CH718" s="1"/>
      <c r="CI718" s="1"/>
      <c r="CJ718" s="1"/>
      <c r="CK718" s="1"/>
      <c r="CL718" s="1"/>
      <c r="CM718" s="1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</row>
    <row r="719" spans="2:123" ht="21" customHeight="1" x14ac:dyDescent="0.25">
      <c r="B719" s="25">
        <f t="shared" si="172"/>
        <v>32398</v>
      </c>
      <c r="C719" s="26">
        <f t="shared" si="173"/>
        <v>64.715510522213563</v>
      </c>
      <c r="D719" s="27">
        <f t="shared" si="174"/>
        <v>415.15</v>
      </c>
      <c r="E719" s="27">
        <f t="shared" si="175"/>
        <v>6.415</v>
      </c>
      <c r="F719" s="26">
        <f t="shared" si="176"/>
        <v>415150</v>
      </c>
      <c r="G719" s="26">
        <f t="shared" si="177"/>
        <v>641500</v>
      </c>
      <c r="H719" s="7"/>
      <c r="I719" s="3"/>
      <c r="J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41">
        <v>32398</v>
      </c>
      <c r="AY719" s="40">
        <f t="shared" si="182"/>
        <v>64.715510522213563</v>
      </c>
      <c r="AZ719" s="40">
        <f>BI719*K36</f>
        <v>415150</v>
      </c>
      <c r="BA719" s="40"/>
      <c r="BB719" s="40"/>
      <c r="BC719" s="40">
        <f>K41*BJ719</f>
        <v>641500</v>
      </c>
      <c r="BD719" s="40"/>
      <c r="BE719" s="40"/>
      <c r="BF719" s="40">
        <f t="shared" si="178"/>
        <v>226350</v>
      </c>
      <c r="BG719" s="41">
        <f>(AY719=AY2636)*AX719</f>
        <v>0</v>
      </c>
      <c r="BH719" s="41">
        <f>(AY719=AY2638)*AX719</f>
        <v>0</v>
      </c>
      <c r="BI719" s="42">
        <v>415.15</v>
      </c>
      <c r="BJ719" s="42">
        <v>6.415</v>
      </c>
      <c r="BK719" s="40">
        <f t="shared" si="179"/>
        <v>-230350</v>
      </c>
      <c r="BL719" s="41">
        <f>(BK719=BK2638)*AX719</f>
        <v>0</v>
      </c>
      <c r="BM719" s="62">
        <f>(BK719=BK2638)*AY719</f>
        <v>0</v>
      </c>
      <c r="BN719" s="62">
        <f t="shared" si="180"/>
        <v>0</v>
      </c>
      <c r="BO719" s="62">
        <f t="shared" si="181"/>
        <v>0</v>
      </c>
      <c r="BP719" s="41">
        <f>(BK719=BK2636)*AX719</f>
        <v>0</v>
      </c>
      <c r="BQ719" s="45">
        <f>(BK719=BK2636)*AY719</f>
        <v>0</v>
      </c>
      <c r="BR719" s="62">
        <f t="shared" si="170"/>
        <v>0</v>
      </c>
      <c r="BS719" s="62">
        <f t="shared" si="171"/>
        <v>0</v>
      </c>
      <c r="BT719" s="40">
        <f>(J19-BI719)*J10</f>
        <v>-2910850</v>
      </c>
      <c r="BU719" s="40">
        <f>(J21-BJ719)*J12</f>
        <v>2680500</v>
      </c>
      <c r="BV719" s="47"/>
      <c r="BW719" s="47"/>
      <c r="BX719" s="1"/>
      <c r="BY719" s="1"/>
      <c r="BZ719" s="1"/>
      <c r="CE719" s="4"/>
      <c r="CF719" s="5"/>
      <c r="CH719" s="1"/>
      <c r="CI719" s="1"/>
      <c r="CJ719" s="1"/>
      <c r="CK719" s="1"/>
      <c r="CL719" s="1"/>
      <c r="CM719" s="1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</row>
    <row r="720" spans="2:123" ht="21" customHeight="1" x14ac:dyDescent="0.25">
      <c r="B720" s="25">
        <f t="shared" si="172"/>
        <v>32405</v>
      </c>
      <c r="C720" s="26">
        <f t="shared" si="173"/>
        <v>63.902633679170002</v>
      </c>
      <c r="D720" s="27">
        <f t="shared" si="174"/>
        <v>400.35</v>
      </c>
      <c r="E720" s="27">
        <f t="shared" si="175"/>
        <v>6.2649999999999997</v>
      </c>
      <c r="F720" s="26">
        <f t="shared" si="176"/>
        <v>400350</v>
      </c>
      <c r="G720" s="26">
        <f t="shared" si="177"/>
        <v>626500</v>
      </c>
      <c r="H720" s="7"/>
      <c r="I720" s="3"/>
      <c r="J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41">
        <v>32405</v>
      </c>
      <c r="AY720" s="40">
        <f t="shared" si="182"/>
        <v>63.902633679170002</v>
      </c>
      <c r="AZ720" s="40">
        <f>BI720*K36</f>
        <v>400350</v>
      </c>
      <c r="BA720" s="40"/>
      <c r="BB720" s="40"/>
      <c r="BC720" s="40">
        <f>K41*BJ720</f>
        <v>626500</v>
      </c>
      <c r="BD720" s="40"/>
      <c r="BE720" s="40"/>
      <c r="BF720" s="40">
        <f t="shared" si="178"/>
        <v>226150</v>
      </c>
      <c r="BG720" s="41">
        <f>(AY720=AY2636)*AX720</f>
        <v>0</v>
      </c>
      <c r="BH720" s="41">
        <f>(AY720=AY2638)*AX720</f>
        <v>0</v>
      </c>
      <c r="BI720" s="42">
        <v>400.35</v>
      </c>
      <c r="BJ720" s="42">
        <v>6.2649999999999997</v>
      </c>
      <c r="BK720" s="40">
        <f t="shared" si="179"/>
        <v>-230150</v>
      </c>
      <c r="BL720" s="41">
        <f>(BK720=BK2638)*AX720</f>
        <v>0</v>
      </c>
      <c r="BM720" s="62">
        <f>(BK720=BK2638)*AY720</f>
        <v>0</v>
      </c>
      <c r="BN720" s="62">
        <f t="shared" si="180"/>
        <v>0</v>
      </c>
      <c r="BO720" s="62">
        <f t="shared" si="181"/>
        <v>0</v>
      </c>
      <c r="BP720" s="41">
        <f>(BK720=BK2636)*AX720</f>
        <v>0</v>
      </c>
      <c r="BQ720" s="45">
        <f>(BK720=BK2636)*AY720</f>
        <v>0</v>
      </c>
      <c r="BR720" s="62">
        <f t="shared" si="170"/>
        <v>0</v>
      </c>
      <c r="BS720" s="62">
        <f t="shared" si="171"/>
        <v>0</v>
      </c>
      <c r="BT720" s="40">
        <f>(J19-BI720)*J10</f>
        <v>-2925650</v>
      </c>
      <c r="BU720" s="40">
        <f>(J21-BJ720)*J12</f>
        <v>2695500</v>
      </c>
      <c r="BV720" s="47"/>
      <c r="BW720" s="47"/>
      <c r="BX720" s="1"/>
      <c r="BY720" s="1"/>
      <c r="BZ720" s="1"/>
      <c r="CE720" s="4"/>
      <c r="CF720" s="5"/>
      <c r="CH720" s="1"/>
      <c r="CI720" s="1"/>
      <c r="CJ720" s="1"/>
      <c r="CK720" s="1"/>
      <c r="CL720" s="1"/>
      <c r="CM720" s="1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</row>
    <row r="721" spans="2:123" ht="21" customHeight="1" x14ac:dyDescent="0.25">
      <c r="B721" s="25">
        <f t="shared" si="172"/>
        <v>32412</v>
      </c>
      <c r="C721" s="26">
        <f t="shared" si="173"/>
        <v>64.926350245499179</v>
      </c>
      <c r="D721" s="27">
        <f t="shared" si="174"/>
        <v>396.7</v>
      </c>
      <c r="E721" s="27">
        <f t="shared" si="175"/>
        <v>6.11</v>
      </c>
      <c r="F721" s="26">
        <f t="shared" si="176"/>
        <v>396700</v>
      </c>
      <c r="G721" s="26">
        <f t="shared" si="177"/>
        <v>611000</v>
      </c>
      <c r="H721" s="7"/>
      <c r="I721" s="3"/>
      <c r="J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41">
        <v>32412</v>
      </c>
      <c r="AY721" s="40">
        <f t="shared" si="182"/>
        <v>64.926350245499179</v>
      </c>
      <c r="AZ721" s="40">
        <f>BI721*K36</f>
        <v>396700</v>
      </c>
      <c r="BA721" s="40"/>
      <c r="BB721" s="40"/>
      <c r="BC721" s="40">
        <f>K41*BJ721</f>
        <v>611000</v>
      </c>
      <c r="BD721" s="40"/>
      <c r="BE721" s="40"/>
      <c r="BF721" s="40">
        <f t="shared" si="178"/>
        <v>214300</v>
      </c>
      <c r="BG721" s="41">
        <f>(AY721=AY2636)*AX721</f>
        <v>0</v>
      </c>
      <c r="BH721" s="41">
        <f>(AY721=AY2638)*AX721</f>
        <v>0</v>
      </c>
      <c r="BI721" s="42">
        <v>396.7</v>
      </c>
      <c r="BJ721" s="42">
        <v>6.11</v>
      </c>
      <c r="BK721" s="40">
        <f t="shared" si="179"/>
        <v>-218300</v>
      </c>
      <c r="BL721" s="41">
        <f>(BK721=BK2638)*AX721</f>
        <v>0</v>
      </c>
      <c r="BM721" s="62">
        <f>(BK721=BK2638)*AY721</f>
        <v>0</v>
      </c>
      <c r="BN721" s="62">
        <f t="shared" si="180"/>
        <v>0</v>
      </c>
      <c r="BO721" s="62">
        <f t="shared" si="181"/>
        <v>0</v>
      </c>
      <c r="BP721" s="41">
        <f>(BK721=BK2636)*AX721</f>
        <v>0</v>
      </c>
      <c r="BQ721" s="45">
        <f>(BK721=BK2636)*AY721</f>
        <v>0</v>
      </c>
      <c r="BR721" s="62">
        <f t="shared" si="170"/>
        <v>0</v>
      </c>
      <c r="BS721" s="62">
        <f t="shared" si="171"/>
        <v>0</v>
      </c>
      <c r="BT721" s="40">
        <f>(J19-BI721)*J10</f>
        <v>-2929300</v>
      </c>
      <c r="BU721" s="40">
        <f>(J21-BJ721)*J12</f>
        <v>2711000</v>
      </c>
      <c r="BV721" s="47"/>
      <c r="BW721" s="47"/>
      <c r="BX721" s="1"/>
      <c r="BY721" s="1"/>
      <c r="BZ721" s="1"/>
      <c r="CE721" s="4"/>
      <c r="CF721" s="5"/>
      <c r="CH721" s="1"/>
      <c r="CI721" s="1"/>
      <c r="CJ721" s="1"/>
      <c r="CK721" s="1"/>
      <c r="CL721" s="1"/>
      <c r="CM721" s="1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</row>
    <row r="722" spans="2:123" ht="21" customHeight="1" x14ac:dyDescent="0.25">
      <c r="B722" s="25">
        <f t="shared" si="172"/>
        <v>32419</v>
      </c>
      <c r="C722" s="26">
        <f t="shared" si="173"/>
        <v>64.111111111111114</v>
      </c>
      <c r="D722" s="27">
        <f t="shared" si="174"/>
        <v>403.9</v>
      </c>
      <c r="E722" s="27">
        <f t="shared" si="175"/>
        <v>6.3</v>
      </c>
      <c r="F722" s="26">
        <f t="shared" si="176"/>
        <v>403900</v>
      </c>
      <c r="G722" s="26">
        <f t="shared" si="177"/>
        <v>630000</v>
      </c>
      <c r="H722" s="7"/>
      <c r="I722" s="3"/>
      <c r="J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41">
        <v>32419</v>
      </c>
      <c r="AY722" s="40">
        <f t="shared" si="182"/>
        <v>64.111111111111114</v>
      </c>
      <c r="AZ722" s="40">
        <f>BI722*K36</f>
        <v>403900</v>
      </c>
      <c r="BA722" s="40"/>
      <c r="BB722" s="40"/>
      <c r="BC722" s="40">
        <f>K41*BJ722</f>
        <v>630000</v>
      </c>
      <c r="BD722" s="40"/>
      <c r="BE722" s="40"/>
      <c r="BF722" s="40">
        <f t="shared" si="178"/>
        <v>226100</v>
      </c>
      <c r="BG722" s="41">
        <f>(AY722=AY2636)*AX722</f>
        <v>0</v>
      </c>
      <c r="BH722" s="41">
        <f>(AY722=AY2638)*AX722</f>
        <v>0</v>
      </c>
      <c r="BI722" s="42">
        <v>403.9</v>
      </c>
      <c r="BJ722" s="42">
        <v>6.3</v>
      </c>
      <c r="BK722" s="40">
        <f t="shared" si="179"/>
        <v>-230100</v>
      </c>
      <c r="BL722" s="41">
        <f>(BK722=BK2638)*AX722</f>
        <v>0</v>
      </c>
      <c r="BM722" s="62">
        <f>(BK722=BK2638)*AY722</f>
        <v>0</v>
      </c>
      <c r="BN722" s="62">
        <f t="shared" si="180"/>
        <v>0</v>
      </c>
      <c r="BO722" s="62">
        <f t="shared" si="181"/>
        <v>0</v>
      </c>
      <c r="BP722" s="41">
        <f>(BK722=BK2636)*AX722</f>
        <v>0</v>
      </c>
      <c r="BQ722" s="45">
        <f>(BK722=BK2636)*AY722</f>
        <v>0</v>
      </c>
      <c r="BR722" s="62">
        <f t="shared" si="170"/>
        <v>0</v>
      </c>
      <c r="BS722" s="62">
        <f t="shared" si="171"/>
        <v>0</v>
      </c>
      <c r="BT722" s="40">
        <f>(J19-BI722)*J10</f>
        <v>-2922100</v>
      </c>
      <c r="BU722" s="40">
        <f>(J21-BJ722)*J12</f>
        <v>2692000</v>
      </c>
      <c r="BV722" s="47"/>
      <c r="BW722" s="47"/>
      <c r="BX722" s="1"/>
      <c r="BY722" s="1"/>
      <c r="BZ722" s="1"/>
      <c r="CE722" s="4"/>
      <c r="CF722" s="5"/>
      <c r="CH722" s="1"/>
      <c r="CI722" s="1"/>
      <c r="CJ722" s="1"/>
      <c r="CK722" s="1"/>
      <c r="CL722" s="1"/>
      <c r="CM722" s="1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</row>
    <row r="723" spans="2:123" ht="21" customHeight="1" x14ac:dyDescent="0.25">
      <c r="B723" s="25">
        <f t="shared" si="172"/>
        <v>32426</v>
      </c>
      <c r="C723" s="26">
        <f t="shared" si="173"/>
        <v>64.290220820189276</v>
      </c>
      <c r="D723" s="27">
        <f t="shared" si="174"/>
        <v>407.6</v>
      </c>
      <c r="E723" s="27">
        <f t="shared" si="175"/>
        <v>6.34</v>
      </c>
      <c r="F723" s="26">
        <f t="shared" si="176"/>
        <v>407600</v>
      </c>
      <c r="G723" s="26">
        <f t="shared" si="177"/>
        <v>634000</v>
      </c>
      <c r="H723" s="7"/>
      <c r="I723" s="3"/>
      <c r="J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41">
        <v>32426</v>
      </c>
      <c r="AY723" s="40">
        <f t="shared" si="182"/>
        <v>64.290220820189276</v>
      </c>
      <c r="AZ723" s="40">
        <f>BI723*K36</f>
        <v>407600</v>
      </c>
      <c r="BA723" s="40"/>
      <c r="BB723" s="40"/>
      <c r="BC723" s="40">
        <f>K41*BJ723</f>
        <v>634000</v>
      </c>
      <c r="BD723" s="40"/>
      <c r="BE723" s="40"/>
      <c r="BF723" s="40">
        <f t="shared" si="178"/>
        <v>226400</v>
      </c>
      <c r="BG723" s="41">
        <f>(AY723=AY2636)*AX723</f>
        <v>0</v>
      </c>
      <c r="BH723" s="41">
        <f>(AY723=AY2638)*AX723</f>
        <v>0</v>
      </c>
      <c r="BI723" s="42">
        <v>407.6</v>
      </c>
      <c r="BJ723" s="42">
        <v>6.34</v>
      </c>
      <c r="BK723" s="40">
        <f t="shared" si="179"/>
        <v>-230400</v>
      </c>
      <c r="BL723" s="41">
        <f>(BK723=BK2638)*AX723</f>
        <v>0</v>
      </c>
      <c r="BM723" s="62">
        <f>(BK723=BK2638)*AY723</f>
        <v>0</v>
      </c>
      <c r="BN723" s="62">
        <f t="shared" si="180"/>
        <v>0</v>
      </c>
      <c r="BO723" s="62">
        <f t="shared" si="181"/>
        <v>0</v>
      </c>
      <c r="BP723" s="41">
        <f>(BK723=BK2636)*AX723</f>
        <v>0</v>
      </c>
      <c r="BQ723" s="45">
        <f>(BK723=BK2636)*AY723</f>
        <v>0</v>
      </c>
      <c r="BR723" s="62">
        <f t="shared" si="170"/>
        <v>0</v>
      </c>
      <c r="BS723" s="62">
        <f t="shared" si="171"/>
        <v>0</v>
      </c>
      <c r="BT723" s="40">
        <f>(J19-BI723)*J10</f>
        <v>-2918400</v>
      </c>
      <c r="BU723" s="40">
        <f>(J21-BJ723)*J12</f>
        <v>2688000</v>
      </c>
      <c r="BV723" s="47"/>
      <c r="BW723" s="47"/>
      <c r="BX723" s="1"/>
      <c r="BY723" s="1"/>
      <c r="BZ723" s="1"/>
      <c r="CE723" s="4"/>
      <c r="CF723" s="5"/>
      <c r="CH723" s="1"/>
      <c r="CI723" s="1"/>
      <c r="CJ723" s="1"/>
      <c r="CK723" s="1"/>
      <c r="CL723" s="1"/>
      <c r="CM723" s="1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</row>
    <row r="724" spans="2:123" ht="21" customHeight="1" x14ac:dyDescent="0.25">
      <c r="B724" s="25">
        <f t="shared" si="172"/>
        <v>32433</v>
      </c>
      <c r="C724" s="26">
        <f t="shared" si="173"/>
        <v>65.378486055776889</v>
      </c>
      <c r="D724" s="27">
        <f t="shared" si="174"/>
        <v>410.25</v>
      </c>
      <c r="E724" s="27">
        <f t="shared" si="175"/>
        <v>6.2750000000000004</v>
      </c>
      <c r="F724" s="26">
        <f t="shared" si="176"/>
        <v>410250</v>
      </c>
      <c r="G724" s="26">
        <f t="shared" si="177"/>
        <v>627500</v>
      </c>
      <c r="H724" s="7"/>
      <c r="I724" s="3"/>
      <c r="J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41">
        <v>32433</v>
      </c>
      <c r="AY724" s="40">
        <f t="shared" si="182"/>
        <v>65.378486055776889</v>
      </c>
      <c r="AZ724" s="40">
        <f>BI724*K36</f>
        <v>410250</v>
      </c>
      <c r="BA724" s="40"/>
      <c r="BB724" s="40"/>
      <c r="BC724" s="40">
        <f>K41*BJ724</f>
        <v>627500</v>
      </c>
      <c r="BD724" s="40"/>
      <c r="BE724" s="40"/>
      <c r="BF724" s="40">
        <f t="shared" si="178"/>
        <v>217250</v>
      </c>
      <c r="BG724" s="41">
        <f>(AY724=AY2636)*AX724</f>
        <v>0</v>
      </c>
      <c r="BH724" s="41">
        <f>(AY724=AY2638)*AX724</f>
        <v>0</v>
      </c>
      <c r="BI724" s="42">
        <v>410.25</v>
      </c>
      <c r="BJ724" s="42">
        <v>6.2750000000000004</v>
      </c>
      <c r="BK724" s="40">
        <f t="shared" si="179"/>
        <v>-221250</v>
      </c>
      <c r="BL724" s="41">
        <f>(BK724=BK2638)*AX724</f>
        <v>0</v>
      </c>
      <c r="BM724" s="62">
        <f>(BK724=BK2638)*AY724</f>
        <v>0</v>
      </c>
      <c r="BN724" s="62">
        <f t="shared" si="180"/>
        <v>0</v>
      </c>
      <c r="BO724" s="62">
        <f t="shared" si="181"/>
        <v>0</v>
      </c>
      <c r="BP724" s="41">
        <f>(BK724=BK2636)*AX724</f>
        <v>0</v>
      </c>
      <c r="BQ724" s="45">
        <f>(BK724=BK2636)*AY724</f>
        <v>0</v>
      </c>
      <c r="BR724" s="62">
        <f t="shared" si="170"/>
        <v>0</v>
      </c>
      <c r="BS724" s="62">
        <f t="shared" si="171"/>
        <v>0</v>
      </c>
      <c r="BT724" s="40">
        <f>(J19-BI724)*J10</f>
        <v>-2915750</v>
      </c>
      <c r="BU724" s="40">
        <f>(J21-BJ724)*J12</f>
        <v>2694500</v>
      </c>
      <c r="BV724" s="47"/>
      <c r="BW724" s="47"/>
      <c r="BX724" s="1"/>
      <c r="BY724" s="1"/>
      <c r="BZ724" s="1"/>
      <c r="CE724" s="4"/>
      <c r="CF724" s="5"/>
      <c r="CH724" s="1"/>
      <c r="CI724" s="1"/>
      <c r="CJ724" s="1"/>
      <c r="CK724" s="1"/>
      <c r="CL724" s="1"/>
      <c r="CM724" s="1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</row>
    <row r="725" spans="2:123" ht="21" customHeight="1" x14ac:dyDescent="0.25">
      <c r="B725" s="25">
        <f t="shared" si="172"/>
        <v>32440</v>
      </c>
      <c r="C725" s="26">
        <f t="shared" si="173"/>
        <v>65.682362330407031</v>
      </c>
      <c r="D725" s="27">
        <f t="shared" si="174"/>
        <v>411.5</v>
      </c>
      <c r="E725" s="27">
        <f t="shared" si="175"/>
        <v>6.2649999999999997</v>
      </c>
      <c r="F725" s="26">
        <f t="shared" si="176"/>
        <v>411500</v>
      </c>
      <c r="G725" s="26">
        <f t="shared" si="177"/>
        <v>626500</v>
      </c>
      <c r="H725" s="7"/>
      <c r="I725" s="3"/>
      <c r="J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41">
        <v>32440</v>
      </c>
      <c r="AY725" s="40">
        <f t="shared" si="182"/>
        <v>65.682362330407031</v>
      </c>
      <c r="AZ725" s="40">
        <f>BI725*K36</f>
        <v>411500</v>
      </c>
      <c r="BA725" s="40"/>
      <c r="BB725" s="40"/>
      <c r="BC725" s="40">
        <f>K41*BJ725</f>
        <v>626500</v>
      </c>
      <c r="BD725" s="40"/>
      <c r="BE725" s="40"/>
      <c r="BF725" s="40">
        <f t="shared" si="178"/>
        <v>215000</v>
      </c>
      <c r="BG725" s="41">
        <f>(AY725=AY2636)*AX725</f>
        <v>0</v>
      </c>
      <c r="BH725" s="41">
        <f>(AY725=AY2638)*AX725</f>
        <v>0</v>
      </c>
      <c r="BI725" s="42">
        <v>411.5</v>
      </c>
      <c r="BJ725" s="42">
        <v>6.2649999999999997</v>
      </c>
      <c r="BK725" s="40">
        <f t="shared" si="179"/>
        <v>-219000</v>
      </c>
      <c r="BL725" s="41">
        <f>(BK725=BK2638)*AX725</f>
        <v>0</v>
      </c>
      <c r="BM725" s="62">
        <f>(BK725=BK2638)*AY725</f>
        <v>0</v>
      </c>
      <c r="BN725" s="62">
        <f t="shared" si="180"/>
        <v>0</v>
      </c>
      <c r="BO725" s="62">
        <f t="shared" si="181"/>
        <v>0</v>
      </c>
      <c r="BP725" s="41">
        <f>(BK725=BK2636)*AX725</f>
        <v>0</v>
      </c>
      <c r="BQ725" s="45">
        <f>(BK725=BK2636)*AY725</f>
        <v>0</v>
      </c>
      <c r="BR725" s="62">
        <f t="shared" si="170"/>
        <v>0</v>
      </c>
      <c r="BS725" s="62">
        <f t="shared" si="171"/>
        <v>0</v>
      </c>
      <c r="BT725" s="40">
        <f>(J19-BI725)*J10</f>
        <v>-2914500</v>
      </c>
      <c r="BU725" s="40">
        <f>(J21-BJ725)*J12</f>
        <v>2695500</v>
      </c>
      <c r="BV725" s="47"/>
      <c r="BW725" s="47"/>
      <c r="BX725" s="1"/>
      <c r="BY725" s="1"/>
      <c r="BZ725" s="1"/>
      <c r="CE725" s="4"/>
      <c r="CF725" s="5"/>
      <c r="CH725" s="1"/>
      <c r="CI725" s="1"/>
      <c r="CJ725" s="1"/>
      <c r="CK725" s="1"/>
      <c r="CL725" s="1"/>
      <c r="CM725" s="1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</row>
    <row r="726" spans="2:123" ht="21" customHeight="1" x14ac:dyDescent="0.25">
      <c r="B726" s="25">
        <f t="shared" si="172"/>
        <v>32447</v>
      </c>
      <c r="C726" s="26">
        <f t="shared" si="173"/>
        <v>66.091051805337514</v>
      </c>
      <c r="D726" s="27">
        <f t="shared" si="174"/>
        <v>421</v>
      </c>
      <c r="E726" s="27">
        <f t="shared" si="175"/>
        <v>6.37</v>
      </c>
      <c r="F726" s="26">
        <f t="shared" si="176"/>
        <v>421000</v>
      </c>
      <c r="G726" s="26">
        <f t="shared" si="177"/>
        <v>637000</v>
      </c>
      <c r="H726" s="7"/>
      <c r="I726" s="3"/>
      <c r="J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41">
        <v>32447</v>
      </c>
      <c r="AY726" s="40">
        <f t="shared" si="182"/>
        <v>66.091051805337514</v>
      </c>
      <c r="AZ726" s="40">
        <f>BI726*K36</f>
        <v>421000</v>
      </c>
      <c r="BA726" s="40"/>
      <c r="BB726" s="40"/>
      <c r="BC726" s="40">
        <f>K41*BJ726</f>
        <v>637000</v>
      </c>
      <c r="BD726" s="40"/>
      <c r="BE726" s="40"/>
      <c r="BF726" s="40">
        <f t="shared" si="178"/>
        <v>216000</v>
      </c>
      <c r="BG726" s="41">
        <f>(AY726=AY2636)*AX726</f>
        <v>0</v>
      </c>
      <c r="BH726" s="41">
        <f>(AY726=AY2638)*AX726</f>
        <v>0</v>
      </c>
      <c r="BI726" s="42">
        <v>421</v>
      </c>
      <c r="BJ726" s="42">
        <v>6.37</v>
      </c>
      <c r="BK726" s="40">
        <f t="shared" si="179"/>
        <v>-220000</v>
      </c>
      <c r="BL726" s="41">
        <f>(BK726=BK2638)*AX726</f>
        <v>0</v>
      </c>
      <c r="BM726" s="62">
        <f>(BK726=BK2638)*AY726</f>
        <v>0</v>
      </c>
      <c r="BN726" s="62">
        <f t="shared" si="180"/>
        <v>0</v>
      </c>
      <c r="BO726" s="62">
        <f t="shared" si="181"/>
        <v>0</v>
      </c>
      <c r="BP726" s="41">
        <f>(BK726=BK2636)*AX726</f>
        <v>0</v>
      </c>
      <c r="BQ726" s="45">
        <f>(BK726=BK2636)*AY726</f>
        <v>0</v>
      </c>
      <c r="BR726" s="62">
        <f t="shared" si="170"/>
        <v>0</v>
      </c>
      <c r="BS726" s="62">
        <f t="shared" si="171"/>
        <v>0</v>
      </c>
      <c r="BT726" s="40">
        <f>(J19-BI726)*J10</f>
        <v>-2905000</v>
      </c>
      <c r="BU726" s="40">
        <f>(J21-BJ726)*J12</f>
        <v>2685000</v>
      </c>
      <c r="BV726" s="47"/>
      <c r="BW726" s="47"/>
      <c r="BX726" s="1"/>
      <c r="BY726" s="1"/>
      <c r="BZ726" s="1"/>
      <c r="CE726" s="4"/>
      <c r="CF726" s="5"/>
      <c r="CH726" s="1"/>
      <c r="CI726" s="1"/>
      <c r="CJ726" s="1"/>
      <c r="CK726" s="1"/>
      <c r="CL726" s="1"/>
      <c r="CM726" s="1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</row>
    <row r="727" spans="2:123" ht="21" customHeight="1" x14ac:dyDescent="0.25">
      <c r="B727" s="25">
        <f t="shared" si="172"/>
        <v>32454</v>
      </c>
      <c r="C727" s="26">
        <f t="shared" si="173"/>
        <v>66.084905660377359</v>
      </c>
      <c r="D727" s="27">
        <f t="shared" si="174"/>
        <v>420.3</v>
      </c>
      <c r="E727" s="27">
        <f t="shared" si="175"/>
        <v>6.36</v>
      </c>
      <c r="F727" s="26">
        <f t="shared" si="176"/>
        <v>420300</v>
      </c>
      <c r="G727" s="26">
        <f t="shared" si="177"/>
        <v>636000</v>
      </c>
      <c r="H727" s="7"/>
      <c r="I727" s="3"/>
      <c r="J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41">
        <v>32454</v>
      </c>
      <c r="AY727" s="40">
        <f t="shared" si="182"/>
        <v>66.084905660377359</v>
      </c>
      <c r="AZ727" s="40">
        <f>BI727*K36</f>
        <v>420300</v>
      </c>
      <c r="BA727" s="40"/>
      <c r="BB727" s="40"/>
      <c r="BC727" s="40">
        <f>K41*BJ727</f>
        <v>636000</v>
      </c>
      <c r="BD727" s="40"/>
      <c r="BE727" s="40"/>
      <c r="BF727" s="40">
        <f t="shared" si="178"/>
        <v>215700</v>
      </c>
      <c r="BG727" s="41">
        <f>(AY727=AY2636)*AX727</f>
        <v>0</v>
      </c>
      <c r="BH727" s="41">
        <f>(AY727=AY2638)*AX727</f>
        <v>0</v>
      </c>
      <c r="BI727" s="42">
        <v>420.3</v>
      </c>
      <c r="BJ727" s="42">
        <v>6.36</v>
      </c>
      <c r="BK727" s="40">
        <f t="shared" si="179"/>
        <v>-219700</v>
      </c>
      <c r="BL727" s="41">
        <f>(BK727=BK2638)*AX727</f>
        <v>0</v>
      </c>
      <c r="BM727" s="62">
        <f>(BK727=BK2638)*AY727</f>
        <v>0</v>
      </c>
      <c r="BN727" s="62">
        <f t="shared" si="180"/>
        <v>0</v>
      </c>
      <c r="BO727" s="62">
        <f t="shared" si="181"/>
        <v>0</v>
      </c>
      <c r="BP727" s="41">
        <f>(BK727=BK2636)*AX727</f>
        <v>0</v>
      </c>
      <c r="BQ727" s="45">
        <f>(BK727=BK2636)*AY727</f>
        <v>0</v>
      </c>
      <c r="BR727" s="62">
        <f t="shared" si="170"/>
        <v>0</v>
      </c>
      <c r="BS727" s="62">
        <f t="shared" si="171"/>
        <v>0</v>
      </c>
      <c r="BT727" s="40">
        <f>(J19-BI727)*J10</f>
        <v>-2905700</v>
      </c>
      <c r="BU727" s="40">
        <f>(J21-BJ727)*J12</f>
        <v>2686000</v>
      </c>
      <c r="BV727" s="47"/>
      <c r="BW727" s="47"/>
      <c r="BX727" s="1"/>
      <c r="BY727" s="1"/>
      <c r="BZ727" s="1"/>
      <c r="CE727" s="4"/>
      <c r="CF727" s="5"/>
      <c r="CH727" s="1"/>
      <c r="CI727" s="1"/>
      <c r="CJ727" s="1"/>
      <c r="CK727" s="1"/>
      <c r="CL727" s="1"/>
      <c r="CM727" s="1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</row>
    <row r="728" spans="2:123" ht="21" customHeight="1" x14ac:dyDescent="0.25">
      <c r="B728" s="25">
        <f t="shared" si="172"/>
        <v>32461</v>
      </c>
      <c r="C728" s="26">
        <f t="shared" si="173"/>
        <v>69.049586776859499</v>
      </c>
      <c r="D728" s="27">
        <f t="shared" si="174"/>
        <v>417.75</v>
      </c>
      <c r="E728" s="27">
        <f t="shared" si="175"/>
        <v>6.05</v>
      </c>
      <c r="F728" s="26">
        <f t="shared" si="176"/>
        <v>417750</v>
      </c>
      <c r="G728" s="26">
        <f t="shared" si="177"/>
        <v>605000</v>
      </c>
      <c r="H728" s="7"/>
      <c r="I728" s="3"/>
      <c r="J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41">
        <v>32461</v>
      </c>
      <c r="AY728" s="40">
        <f t="shared" si="182"/>
        <v>69.049586776859499</v>
      </c>
      <c r="AZ728" s="40">
        <f>BI728*K36</f>
        <v>417750</v>
      </c>
      <c r="BA728" s="40"/>
      <c r="BB728" s="40"/>
      <c r="BC728" s="40">
        <f>K41*BJ728</f>
        <v>605000</v>
      </c>
      <c r="BD728" s="40"/>
      <c r="BE728" s="40"/>
      <c r="BF728" s="40">
        <f t="shared" si="178"/>
        <v>187250</v>
      </c>
      <c r="BG728" s="41">
        <f>(AY728=AY2636)*AX728</f>
        <v>0</v>
      </c>
      <c r="BH728" s="41">
        <f>(AY728=AY2638)*AX728</f>
        <v>0</v>
      </c>
      <c r="BI728" s="42">
        <v>417.75</v>
      </c>
      <c r="BJ728" s="42">
        <v>6.05</v>
      </c>
      <c r="BK728" s="40">
        <f t="shared" si="179"/>
        <v>-191250</v>
      </c>
      <c r="BL728" s="41">
        <f>(BK728=BK2638)*AX728</f>
        <v>0</v>
      </c>
      <c r="BM728" s="62">
        <f>(BK728=BK2638)*AY728</f>
        <v>0</v>
      </c>
      <c r="BN728" s="62">
        <f t="shared" si="180"/>
        <v>0</v>
      </c>
      <c r="BO728" s="62">
        <f t="shared" si="181"/>
        <v>0</v>
      </c>
      <c r="BP728" s="41">
        <f>(BK728=BK2636)*AX728</f>
        <v>0</v>
      </c>
      <c r="BQ728" s="45">
        <f>(BK728=BK2636)*AY728</f>
        <v>0</v>
      </c>
      <c r="BR728" s="62">
        <v>0</v>
      </c>
      <c r="BS728" s="62">
        <v>0</v>
      </c>
      <c r="BT728" s="40">
        <f>(J19-BI728)*J10</f>
        <v>-2908250</v>
      </c>
      <c r="BU728" s="40">
        <f>(J21-BJ728)*J12</f>
        <v>2717000</v>
      </c>
      <c r="BV728" s="47"/>
      <c r="BW728" s="47"/>
      <c r="BX728" s="1"/>
      <c r="BY728" s="1"/>
      <c r="BZ728" s="1"/>
      <c r="CE728" s="4"/>
      <c r="CF728" s="5"/>
      <c r="CH728" s="1"/>
      <c r="CI728" s="1"/>
      <c r="CJ728" s="1"/>
      <c r="CK728" s="1"/>
      <c r="CL728" s="1"/>
      <c r="CM728" s="1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</row>
    <row r="729" spans="2:123" ht="21" customHeight="1" x14ac:dyDescent="0.25">
      <c r="B729" s="25">
        <f t="shared" si="172"/>
        <v>32468</v>
      </c>
      <c r="C729" s="26">
        <f t="shared" si="173"/>
        <v>68.95559210526315</v>
      </c>
      <c r="D729" s="27">
        <f t="shared" si="174"/>
        <v>419.25</v>
      </c>
      <c r="E729" s="27">
        <f t="shared" si="175"/>
        <v>6.08</v>
      </c>
      <c r="F729" s="26">
        <f t="shared" si="176"/>
        <v>419250</v>
      </c>
      <c r="G729" s="26">
        <f t="shared" si="177"/>
        <v>608000</v>
      </c>
      <c r="H729" s="7"/>
      <c r="I729" s="3"/>
      <c r="J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41">
        <v>32468</v>
      </c>
      <c r="AY729" s="40">
        <f t="shared" si="182"/>
        <v>68.95559210526315</v>
      </c>
      <c r="AZ729" s="40">
        <f>BI729*K36</f>
        <v>419250</v>
      </c>
      <c r="BA729" s="40"/>
      <c r="BB729" s="40"/>
      <c r="BC729" s="40">
        <f>K41*BJ729</f>
        <v>608000</v>
      </c>
      <c r="BD729" s="40"/>
      <c r="BE729" s="40"/>
      <c r="BF729" s="40">
        <f t="shared" si="178"/>
        <v>188750</v>
      </c>
      <c r="BG729" s="41">
        <f>(AY729=AY2636)*AX729</f>
        <v>0</v>
      </c>
      <c r="BH729" s="41">
        <f>(AY729=AY2638)*AX729</f>
        <v>0</v>
      </c>
      <c r="BI729" s="42">
        <v>419.25</v>
      </c>
      <c r="BJ729" s="42">
        <v>6.08</v>
      </c>
      <c r="BK729" s="40">
        <f t="shared" si="179"/>
        <v>-192750</v>
      </c>
      <c r="BL729" s="41">
        <f>(BK729=BK2638)*AX729</f>
        <v>0</v>
      </c>
      <c r="BM729" s="62">
        <f>(BK729=BK2638)*AY729</f>
        <v>0</v>
      </c>
      <c r="BN729" s="62">
        <f t="shared" si="180"/>
        <v>0</v>
      </c>
      <c r="BO729" s="62">
        <f t="shared" si="181"/>
        <v>0</v>
      </c>
      <c r="BP729" s="41">
        <f>(BK729=BK2636)*AX729</f>
        <v>0</v>
      </c>
      <c r="BQ729" s="45">
        <f>(BK729=BK2636)*AY729</f>
        <v>0</v>
      </c>
      <c r="BR729" s="62">
        <f t="shared" ref="BR729:BR760" si="183">(BQ729&gt;0)*BI729</f>
        <v>0</v>
      </c>
      <c r="BS729" s="62">
        <f t="shared" ref="BS729:BS760" si="184">(BQ729&gt;0)*BJ729</f>
        <v>0</v>
      </c>
      <c r="BT729" s="40">
        <f>(J19-BI729)*J10</f>
        <v>-2906750</v>
      </c>
      <c r="BU729" s="40">
        <f>(J21-BJ729)*J12</f>
        <v>2714000</v>
      </c>
      <c r="BV729" s="47"/>
      <c r="BW729" s="47"/>
      <c r="BX729" s="1"/>
      <c r="BY729" s="1"/>
      <c r="BZ729" s="1"/>
      <c r="CE729" s="4"/>
      <c r="CF729" s="5"/>
      <c r="CH729" s="1"/>
      <c r="CI729" s="1"/>
      <c r="CJ729" s="1"/>
      <c r="CK729" s="1"/>
      <c r="CL729" s="1"/>
      <c r="CM729" s="1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</row>
    <row r="730" spans="2:123" ht="21" customHeight="1" x14ac:dyDescent="0.25">
      <c r="B730" s="25">
        <f t="shared" si="172"/>
        <v>32475</v>
      </c>
      <c r="C730" s="26">
        <f t="shared" si="173"/>
        <v>69.265306122448976</v>
      </c>
      <c r="D730" s="27">
        <f t="shared" si="174"/>
        <v>424.25</v>
      </c>
      <c r="E730" s="27">
        <f t="shared" si="175"/>
        <v>6.125</v>
      </c>
      <c r="F730" s="26">
        <f t="shared" si="176"/>
        <v>424250</v>
      </c>
      <c r="G730" s="26">
        <f t="shared" si="177"/>
        <v>612500</v>
      </c>
      <c r="H730" s="7"/>
      <c r="I730" s="3"/>
      <c r="J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41">
        <v>32475</v>
      </c>
      <c r="AY730" s="40">
        <f t="shared" si="182"/>
        <v>69.265306122448976</v>
      </c>
      <c r="AZ730" s="40">
        <f>BI730*K36</f>
        <v>424250</v>
      </c>
      <c r="BA730" s="40"/>
      <c r="BB730" s="40"/>
      <c r="BC730" s="40">
        <f>K41*BJ730</f>
        <v>612500</v>
      </c>
      <c r="BD730" s="40"/>
      <c r="BE730" s="40"/>
      <c r="BF730" s="40">
        <f t="shared" si="178"/>
        <v>188250</v>
      </c>
      <c r="BG730" s="41">
        <f>(AY730=AY2636)*AX730</f>
        <v>0</v>
      </c>
      <c r="BH730" s="41">
        <f>(AY730=AY2638)*AX730</f>
        <v>0</v>
      </c>
      <c r="BI730" s="42">
        <v>424.25</v>
      </c>
      <c r="BJ730" s="42">
        <v>6.125</v>
      </c>
      <c r="BK730" s="40">
        <f t="shared" si="179"/>
        <v>-192250</v>
      </c>
      <c r="BL730" s="41">
        <f>(BK730=BK2638)*AX730</f>
        <v>0</v>
      </c>
      <c r="BM730" s="62">
        <f>(BK730=BK2638)*AY730</f>
        <v>0</v>
      </c>
      <c r="BN730" s="62">
        <f t="shared" si="180"/>
        <v>0</v>
      </c>
      <c r="BO730" s="62">
        <f t="shared" si="181"/>
        <v>0</v>
      </c>
      <c r="BP730" s="41">
        <f>(BK730=BK2636)*AX730</f>
        <v>0</v>
      </c>
      <c r="BQ730" s="45">
        <f>(BK730=BK2636)*AY730</f>
        <v>0</v>
      </c>
      <c r="BR730" s="62">
        <f t="shared" si="183"/>
        <v>0</v>
      </c>
      <c r="BS730" s="62">
        <f t="shared" si="184"/>
        <v>0</v>
      </c>
      <c r="BT730" s="40">
        <f>(J19-BI730)*J10</f>
        <v>-2901750</v>
      </c>
      <c r="BU730" s="40">
        <f>(J21-BJ730)*J12</f>
        <v>2709500</v>
      </c>
      <c r="BV730" s="47"/>
      <c r="BW730" s="47"/>
      <c r="BX730" s="1"/>
      <c r="BY730" s="1"/>
      <c r="BZ730" s="1"/>
      <c r="CE730" s="4"/>
      <c r="CF730" s="5"/>
      <c r="CH730" s="1"/>
      <c r="CI730" s="1"/>
      <c r="CJ730" s="1"/>
      <c r="CK730" s="1"/>
      <c r="CL730" s="1"/>
      <c r="CM730" s="1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</row>
    <row r="731" spans="2:123" ht="21" customHeight="1" x14ac:dyDescent="0.25">
      <c r="B731" s="25">
        <f t="shared" si="172"/>
        <v>32482</v>
      </c>
      <c r="C731" s="26">
        <f t="shared" si="173"/>
        <v>68.474714518760194</v>
      </c>
      <c r="D731" s="27">
        <f t="shared" si="174"/>
        <v>419.75</v>
      </c>
      <c r="E731" s="27">
        <f t="shared" si="175"/>
        <v>6.13</v>
      </c>
      <c r="F731" s="26">
        <f t="shared" si="176"/>
        <v>419750</v>
      </c>
      <c r="G731" s="26">
        <f t="shared" si="177"/>
        <v>613000</v>
      </c>
      <c r="H731" s="7"/>
      <c r="I731" s="3"/>
      <c r="J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41">
        <v>32482</v>
      </c>
      <c r="AY731" s="40">
        <f t="shared" si="182"/>
        <v>68.474714518760194</v>
      </c>
      <c r="AZ731" s="40">
        <f>BI731*K36</f>
        <v>419750</v>
      </c>
      <c r="BA731" s="40"/>
      <c r="BB731" s="40"/>
      <c r="BC731" s="40">
        <f>K41*BJ731</f>
        <v>613000</v>
      </c>
      <c r="BD731" s="40"/>
      <c r="BE731" s="40"/>
      <c r="BF731" s="40">
        <f t="shared" si="178"/>
        <v>193250</v>
      </c>
      <c r="BG731" s="41">
        <f>(AY731=AY2636)*AX731</f>
        <v>0</v>
      </c>
      <c r="BH731" s="41">
        <f>(AY731=AY2638)*AX731</f>
        <v>0</v>
      </c>
      <c r="BI731" s="42">
        <v>419.75</v>
      </c>
      <c r="BJ731" s="42">
        <v>6.13</v>
      </c>
      <c r="BK731" s="40">
        <f t="shared" si="179"/>
        <v>-197250</v>
      </c>
      <c r="BL731" s="41">
        <f>(BK731=BK2638)*AX731</f>
        <v>0</v>
      </c>
      <c r="BM731" s="62">
        <f>(BK731=BK2638)*AY731</f>
        <v>0</v>
      </c>
      <c r="BN731" s="62">
        <f t="shared" si="180"/>
        <v>0</v>
      </c>
      <c r="BO731" s="62">
        <f t="shared" si="181"/>
        <v>0</v>
      </c>
      <c r="BP731" s="41">
        <f>(BK731=BK2636)*AX731</f>
        <v>0</v>
      </c>
      <c r="BQ731" s="45">
        <f>(BK731=BK2636)*AY731</f>
        <v>0</v>
      </c>
      <c r="BR731" s="62">
        <f t="shared" si="183"/>
        <v>0</v>
      </c>
      <c r="BS731" s="62">
        <f t="shared" si="184"/>
        <v>0</v>
      </c>
      <c r="BT731" s="40">
        <f>(J19-BI731)*J10</f>
        <v>-2906250</v>
      </c>
      <c r="BU731" s="40">
        <f>(J21-BJ731)*J12</f>
        <v>2709000</v>
      </c>
      <c r="BV731" s="47"/>
      <c r="BW731" s="47"/>
      <c r="BX731" s="1"/>
      <c r="BY731" s="1"/>
      <c r="BZ731" s="1"/>
      <c r="CE731" s="4"/>
      <c r="CF731" s="5"/>
      <c r="CH731" s="1"/>
      <c r="CI731" s="1"/>
      <c r="CJ731" s="1"/>
      <c r="CK731" s="1"/>
      <c r="CL731" s="1"/>
      <c r="CM731" s="1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</row>
    <row r="732" spans="2:123" ht="21" customHeight="1" x14ac:dyDescent="0.25">
      <c r="B732" s="25">
        <f t="shared" si="172"/>
        <v>32489</v>
      </c>
      <c r="C732" s="26">
        <f t="shared" si="173"/>
        <v>67.889530090684246</v>
      </c>
      <c r="D732" s="27">
        <f t="shared" si="174"/>
        <v>411.75</v>
      </c>
      <c r="E732" s="27">
        <f t="shared" si="175"/>
        <v>6.0650000000000004</v>
      </c>
      <c r="F732" s="26">
        <f t="shared" si="176"/>
        <v>411750</v>
      </c>
      <c r="G732" s="26">
        <f t="shared" si="177"/>
        <v>606500</v>
      </c>
      <c r="H732" s="7"/>
      <c r="I732" s="3"/>
      <c r="J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41">
        <v>32489</v>
      </c>
      <c r="AY732" s="40">
        <f t="shared" si="182"/>
        <v>67.889530090684246</v>
      </c>
      <c r="AZ732" s="40">
        <f>BI732*K36</f>
        <v>411750</v>
      </c>
      <c r="BA732" s="40"/>
      <c r="BB732" s="40"/>
      <c r="BC732" s="40">
        <f>K41*BJ732</f>
        <v>606500</v>
      </c>
      <c r="BD732" s="40"/>
      <c r="BE732" s="40"/>
      <c r="BF732" s="40">
        <f t="shared" si="178"/>
        <v>194750</v>
      </c>
      <c r="BG732" s="41">
        <f>(AY732=AY2636)*AX732</f>
        <v>0</v>
      </c>
      <c r="BH732" s="41">
        <f>(AY732=AY2638)*AX732</f>
        <v>0</v>
      </c>
      <c r="BI732" s="42">
        <v>411.75</v>
      </c>
      <c r="BJ732" s="42">
        <v>6.0650000000000004</v>
      </c>
      <c r="BK732" s="40">
        <f t="shared" si="179"/>
        <v>-198750.00000000047</v>
      </c>
      <c r="BL732" s="41">
        <f>(BK732=BK2638)*AX732</f>
        <v>0</v>
      </c>
      <c r="BM732" s="62">
        <f>(BK732=BK2638)*AY732</f>
        <v>0</v>
      </c>
      <c r="BN732" s="62">
        <f t="shared" si="180"/>
        <v>0</v>
      </c>
      <c r="BO732" s="62">
        <f t="shared" si="181"/>
        <v>0</v>
      </c>
      <c r="BP732" s="41">
        <f>(BK732=BK2636)*AX732</f>
        <v>0</v>
      </c>
      <c r="BQ732" s="45">
        <f>(BK732=BK2636)*AY732</f>
        <v>0</v>
      </c>
      <c r="BR732" s="62">
        <f t="shared" si="183"/>
        <v>0</v>
      </c>
      <c r="BS732" s="62">
        <f t="shared" si="184"/>
        <v>0</v>
      </c>
      <c r="BT732" s="40">
        <f>(J19-BI732)*J10</f>
        <v>-2914250</v>
      </c>
      <c r="BU732" s="40">
        <f>(J21-BJ732)*J12</f>
        <v>2715499.9999999995</v>
      </c>
      <c r="BV732" s="47"/>
      <c r="BW732" s="47"/>
      <c r="BX732" s="1"/>
      <c r="BY732" s="1"/>
      <c r="BZ732" s="1"/>
      <c r="CE732" s="4"/>
      <c r="CF732" s="5"/>
      <c r="CH732" s="1"/>
      <c r="CI732" s="1"/>
      <c r="CJ732" s="1"/>
      <c r="CK732" s="1"/>
      <c r="CL732" s="1"/>
      <c r="CM732" s="1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</row>
    <row r="733" spans="2:123" ht="21" customHeight="1" x14ac:dyDescent="0.25">
      <c r="B733" s="25">
        <f t="shared" si="172"/>
        <v>32496</v>
      </c>
      <c r="C733" s="26">
        <f t="shared" si="173"/>
        <v>67.872860635696824</v>
      </c>
      <c r="D733" s="27">
        <f t="shared" si="174"/>
        <v>416.4</v>
      </c>
      <c r="E733" s="27">
        <f t="shared" si="175"/>
        <v>6.1349999999999998</v>
      </c>
      <c r="F733" s="26">
        <f t="shared" si="176"/>
        <v>416400</v>
      </c>
      <c r="G733" s="26">
        <f t="shared" si="177"/>
        <v>613500</v>
      </c>
      <c r="H733" s="7"/>
      <c r="I733" s="3"/>
      <c r="J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41">
        <v>32496</v>
      </c>
      <c r="AY733" s="40">
        <f t="shared" si="182"/>
        <v>67.872860635696824</v>
      </c>
      <c r="AZ733" s="40">
        <f>BI733*K36</f>
        <v>416400</v>
      </c>
      <c r="BA733" s="40"/>
      <c r="BB733" s="40"/>
      <c r="BC733" s="40">
        <f>K41*BJ733</f>
        <v>613500</v>
      </c>
      <c r="BD733" s="40"/>
      <c r="BE733" s="40"/>
      <c r="BF733" s="40">
        <f t="shared" si="178"/>
        <v>197100</v>
      </c>
      <c r="BG733" s="41">
        <f>(AY733=AY2636)*AX733</f>
        <v>0</v>
      </c>
      <c r="BH733" s="41">
        <f>(AY733=AY2638)*AX733</f>
        <v>0</v>
      </c>
      <c r="BI733" s="42">
        <v>416.4</v>
      </c>
      <c r="BJ733" s="42">
        <v>6.1349999999999998</v>
      </c>
      <c r="BK733" s="40">
        <f t="shared" si="179"/>
        <v>-201100</v>
      </c>
      <c r="BL733" s="41">
        <f>(BK733=BK2638)*AX733</f>
        <v>0</v>
      </c>
      <c r="BM733" s="62">
        <f>(BK733=BK2638)*AY733</f>
        <v>0</v>
      </c>
      <c r="BN733" s="62">
        <f t="shared" si="180"/>
        <v>0</v>
      </c>
      <c r="BO733" s="62">
        <f t="shared" si="181"/>
        <v>0</v>
      </c>
      <c r="BP733" s="41">
        <f>(BK733=BK2636)*AX733</f>
        <v>0</v>
      </c>
      <c r="BQ733" s="45">
        <f>(BK733=BK2636)*AY733</f>
        <v>0</v>
      </c>
      <c r="BR733" s="62">
        <f t="shared" si="183"/>
        <v>0</v>
      </c>
      <c r="BS733" s="62">
        <f t="shared" si="184"/>
        <v>0</v>
      </c>
      <c r="BT733" s="40">
        <f>(J19-BI733)*J10</f>
        <v>-2909600</v>
      </c>
      <c r="BU733" s="40">
        <f>(J21-BJ733)*J12</f>
        <v>2708500</v>
      </c>
      <c r="BV733" s="47"/>
      <c r="BW733" s="47"/>
      <c r="BX733" s="1"/>
      <c r="BY733" s="1"/>
      <c r="BZ733" s="1"/>
      <c r="CE733" s="4"/>
      <c r="CF733" s="5"/>
      <c r="CH733" s="1"/>
      <c r="CI733" s="1"/>
      <c r="CJ733" s="1"/>
      <c r="CK733" s="1"/>
      <c r="CL733" s="1"/>
      <c r="CM733" s="1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</row>
    <row r="734" spans="2:123" ht="21" customHeight="1" x14ac:dyDescent="0.25">
      <c r="B734" s="25">
        <f t="shared" si="172"/>
        <v>32503</v>
      </c>
      <c r="C734" s="26">
        <f t="shared" si="173"/>
        <v>68.255813953488371</v>
      </c>
      <c r="D734" s="27">
        <f t="shared" si="174"/>
        <v>410.9</v>
      </c>
      <c r="E734" s="27">
        <f t="shared" si="175"/>
        <v>6.02</v>
      </c>
      <c r="F734" s="26">
        <f t="shared" si="176"/>
        <v>410900</v>
      </c>
      <c r="G734" s="26">
        <f t="shared" si="177"/>
        <v>602000</v>
      </c>
      <c r="H734" s="7"/>
      <c r="I734" s="3"/>
      <c r="J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41">
        <v>32503</v>
      </c>
      <c r="AY734" s="40">
        <f t="shared" si="182"/>
        <v>68.255813953488371</v>
      </c>
      <c r="AZ734" s="40">
        <f>BI734*K36</f>
        <v>410900</v>
      </c>
      <c r="BA734" s="40"/>
      <c r="BB734" s="40"/>
      <c r="BC734" s="40">
        <f>K41*BJ734</f>
        <v>602000</v>
      </c>
      <c r="BD734" s="40"/>
      <c r="BE734" s="40"/>
      <c r="BF734" s="40">
        <f t="shared" si="178"/>
        <v>191100</v>
      </c>
      <c r="BG734" s="41">
        <f>(AY734=AY2636)*AX734</f>
        <v>0</v>
      </c>
      <c r="BH734" s="41">
        <f>(AY734=AY2638)*AX734</f>
        <v>0</v>
      </c>
      <c r="BI734" s="42">
        <v>410.9</v>
      </c>
      <c r="BJ734" s="42">
        <v>6.02</v>
      </c>
      <c r="BK734" s="40">
        <f t="shared" si="179"/>
        <v>-195100</v>
      </c>
      <c r="BL734" s="41">
        <f>(BK734=BK2638)*AX734</f>
        <v>0</v>
      </c>
      <c r="BM734" s="62">
        <f>(BK734=BK2638)*AY734</f>
        <v>0</v>
      </c>
      <c r="BN734" s="62">
        <f t="shared" si="180"/>
        <v>0</v>
      </c>
      <c r="BO734" s="62">
        <f t="shared" si="181"/>
        <v>0</v>
      </c>
      <c r="BP734" s="41">
        <f>(BK734=BK2636)*AX734</f>
        <v>0</v>
      </c>
      <c r="BQ734" s="45">
        <f>(BK734=BK2636)*AY734</f>
        <v>0</v>
      </c>
      <c r="BR734" s="62">
        <f t="shared" si="183"/>
        <v>0</v>
      </c>
      <c r="BS734" s="62">
        <f t="shared" si="184"/>
        <v>0</v>
      </c>
      <c r="BT734" s="40">
        <f>(J19-BI734)*J10</f>
        <v>-2915100</v>
      </c>
      <c r="BU734" s="40">
        <f>(J21-BJ734)*J12</f>
        <v>2720000</v>
      </c>
      <c r="BV734" s="47"/>
      <c r="BW734" s="47"/>
      <c r="BX734" s="1"/>
      <c r="BY734" s="1"/>
      <c r="BZ734" s="1"/>
      <c r="CE734" s="4"/>
      <c r="CF734" s="5"/>
      <c r="CH734" s="1"/>
      <c r="CI734" s="1"/>
      <c r="CJ734" s="1"/>
      <c r="CK734" s="1"/>
      <c r="CL734" s="1"/>
      <c r="CM734" s="1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</row>
    <row r="735" spans="2:123" ht="21" customHeight="1" x14ac:dyDescent="0.25">
      <c r="B735" s="25">
        <f t="shared" si="172"/>
        <v>32510</v>
      </c>
      <c r="C735" s="26">
        <f t="shared" si="173"/>
        <v>68.409090909090907</v>
      </c>
      <c r="D735" s="27">
        <f t="shared" si="174"/>
        <v>406.35</v>
      </c>
      <c r="E735" s="27">
        <f t="shared" si="175"/>
        <v>5.94</v>
      </c>
      <c r="F735" s="26">
        <f t="shared" si="176"/>
        <v>406350</v>
      </c>
      <c r="G735" s="26">
        <f t="shared" si="177"/>
        <v>594000</v>
      </c>
      <c r="H735" s="7"/>
      <c r="I735" s="3"/>
      <c r="J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41">
        <v>32510</v>
      </c>
      <c r="AY735" s="40">
        <f t="shared" si="182"/>
        <v>68.409090909090907</v>
      </c>
      <c r="AZ735" s="40">
        <f>BI735*K36</f>
        <v>406350</v>
      </c>
      <c r="BA735" s="40"/>
      <c r="BB735" s="40"/>
      <c r="BC735" s="40">
        <f>K41*BJ735</f>
        <v>594000</v>
      </c>
      <c r="BD735" s="40"/>
      <c r="BE735" s="40"/>
      <c r="BF735" s="40">
        <f t="shared" si="178"/>
        <v>187650</v>
      </c>
      <c r="BG735" s="41">
        <f>(AY735=AY2636)*AX735</f>
        <v>0</v>
      </c>
      <c r="BH735" s="41">
        <f>(AY735=AY2638)*AX735</f>
        <v>0</v>
      </c>
      <c r="BI735" s="42">
        <v>406.35</v>
      </c>
      <c r="BJ735" s="42">
        <v>5.94</v>
      </c>
      <c r="BK735" s="40">
        <f t="shared" si="179"/>
        <v>-191650.00000000047</v>
      </c>
      <c r="BL735" s="41">
        <f>(BK735=BK2638)*AX735</f>
        <v>0</v>
      </c>
      <c r="BM735" s="62">
        <f>(BK735=BK2638)*AY735</f>
        <v>0</v>
      </c>
      <c r="BN735" s="62">
        <f t="shared" si="180"/>
        <v>0</v>
      </c>
      <c r="BO735" s="62">
        <f t="shared" si="181"/>
        <v>0</v>
      </c>
      <c r="BP735" s="41">
        <f>(BK735=BK2636)*AX735</f>
        <v>0</v>
      </c>
      <c r="BQ735" s="45">
        <f>(BK735=BK2636)*AY735</f>
        <v>0</v>
      </c>
      <c r="BR735" s="62">
        <f t="shared" si="183"/>
        <v>0</v>
      </c>
      <c r="BS735" s="62">
        <f t="shared" si="184"/>
        <v>0</v>
      </c>
      <c r="BT735" s="40">
        <f>(J19-BI735)*J10</f>
        <v>-2919650</v>
      </c>
      <c r="BU735" s="40">
        <f>(J21-BJ735)*J12</f>
        <v>2727999.9999999995</v>
      </c>
      <c r="BV735" s="47"/>
      <c r="BW735" s="47"/>
      <c r="BX735" s="1"/>
      <c r="BY735" s="1"/>
      <c r="BZ735" s="1"/>
      <c r="CE735" s="4"/>
      <c r="CF735" s="5"/>
      <c r="CH735" s="1"/>
      <c r="CI735" s="1"/>
      <c r="CJ735" s="1"/>
      <c r="CK735" s="1"/>
      <c r="CL735" s="1"/>
      <c r="CM735" s="1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</row>
    <row r="736" spans="2:123" ht="21" customHeight="1" x14ac:dyDescent="0.25">
      <c r="B736" s="25">
        <f t="shared" si="172"/>
        <v>32517</v>
      </c>
      <c r="C736" s="26">
        <f t="shared" si="173"/>
        <v>68.389544688026987</v>
      </c>
      <c r="D736" s="27">
        <f t="shared" si="174"/>
        <v>405.55</v>
      </c>
      <c r="E736" s="27">
        <f t="shared" si="175"/>
        <v>5.93</v>
      </c>
      <c r="F736" s="26">
        <f t="shared" si="176"/>
        <v>405550</v>
      </c>
      <c r="G736" s="26">
        <f t="shared" si="177"/>
        <v>593000</v>
      </c>
      <c r="H736" s="7"/>
      <c r="I736" s="3"/>
      <c r="J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41">
        <v>32517</v>
      </c>
      <c r="AY736" s="40">
        <f t="shared" si="182"/>
        <v>68.389544688026987</v>
      </c>
      <c r="AZ736" s="40">
        <f>BI736*K36</f>
        <v>405550</v>
      </c>
      <c r="BA736" s="40"/>
      <c r="BB736" s="40"/>
      <c r="BC736" s="40">
        <f>K41*BJ736</f>
        <v>593000</v>
      </c>
      <c r="BD736" s="40"/>
      <c r="BE736" s="40"/>
      <c r="BF736" s="40">
        <f t="shared" si="178"/>
        <v>187450</v>
      </c>
      <c r="BG736" s="41">
        <f>(AY736=AY2636)*AX736</f>
        <v>0</v>
      </c>
      <c r="BH736" s="41">
        <f>(AY736=AY2638)*AX736</f>
        <v>0</v>
      </c>
      <c r="BI736" s="42">
        <v>405.55</v>
      </c>
      <c r="BJ736" s="42">
        <v>5.93</v>
      </c>
      <c r="BK736" s="40">
        <f t="shared" si="179"/>
        <v>-191450</v>
      </c>
      <c r="BL736" s="41">
        <f>(BK736=BK2638)*AX736</f>
        <v>0</v>
      </c>
      <c r="BM736" s="62">
        <f>(BK736=BK2638)*AY736</f>
        <v>0</v>
      </c>
      <c r="BN736" s="62">
        <f t="shared" si="180"/>
        <v>0</v>
      </c>
      <c r="BO736" s="62">
        <f t="shared" si="181"/>
        <v>0</v>
      </c>
      <c r="BP736" s="41">
        <f>(BK736=BK2636)*AX736</f>
        <v>0</v>
      </c>
      <c r="BQ736" s="45">
        <f>(BK736=BK2636)*AY736</f>
        <v>0</v>
      </c>
      <c r="BR736" s="62">
        <f t="shared" si="183"/>
        <v>0</v>
      </c>
      <c r="BS736" s="62">
        <f t="shared" si="184"/>
        <v>0</v>
      </c>
      <c r="BT736" s="40">
        <f>(J19-BI736)*J10</f>
        <v>-2920450</v>
      </c>
      <c r="BU736" s="40">
        <f>(J21-BJ736)*J12</f>
        <v>2729000</v>
      </c>
      <c r="BV736" s="47"/>
      <c r="BW736" s="47"/>
      <c r="BX736" s="1"/>
      <c r="BY736" s="1"/>
      <c r="BZ736" s="1"/>
      <c r="CE736" s="4"/>
      <c r="CF736" s="5"/>
      <c r="CH736" s="1"/>
      <c r="CI736" s="1"/>
      <c r="CJ736" s="1"/>
      <c r="CK736" s="1"/>
      <c r="CL736" s="1"/>
      <c r="CM736" s="1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</row>
    <row r="737" spans="2:123" ht="21" customHeight="1" x14ac:dyDescent="0.25">
      <c r="B737" s="25">
        <f t="shared" si="172"/>
        <v>32524</v>
      </c>
      <c r="C737" s="26">
        <f t="shared" si="173"/>
        <v>66.803953871499175</v>
      </c>
      <c r="D737" s="27">
        <f t="shared" si="174"/>
        <v>405.5</v>
      </c>
      <c r="E737" s="27">
        <f t="shared" si="175"/>
        <v>6.07</v>
      </c>
      <c r="F737" s="26">
        <f t="shared" si="176"/>
        <v>405500</v>
      </c>
      <c r="G737" s="26">
        <f t="shared" si="177"/>
        <v>607000</v>
      </c>
      <c r="H737" s="7"/>
      <c r="I737" s="3"/>
      <c r="J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41">
        <v>32524</v>
      </c>
      <c r="AY737" s="40">
        <f t="shared" si="182"/>
        <v>66.803953871499175</v>
      </c>
      <c r="AZ737" s="40">
        <f>BI737*K36</f>
        <v>405500</v>
      </c>
      <c r="BA737" s="40"/>
      <c r="BB737" s="40"/>
      <c r="BC737" s="40">
        <f>K41*BJ737</f>
        <v>607000</v>
      </c>
      <c r="BD737" s="40"/>
      <c r="BE737" s="40"/>
      <c r="BF737" s="40">
        <f t="shared" si="178"/>
        <v>201500</v>
      </c>
      <c r="BG737" s="41">
        <f>(AY737=AY2636)*AX737</f>
        <v>0</v>
      </c>
      <c r="BH737" s="41">
        <f>(AY737=AY2638)*AX737</f>
        <v>0</v>
      </c>
      <c r="BI737" s="42">
        <v>405.5</v>
      </c>
      <c r="BJ737" s="42">
        <v>6.07</v>
      </c>
      <c r="BK737" s="40">
        <f t="shared" si="179"/>
        <v>-205500</v>
      </c>
      <c r="BL737" s="41">
        <f>(BK737=BK2638)*AX737</f>
        <v>0</v>
      </c>
      <c r="BM737" s="62">
        <f>(BK737=BK2638)*AY737</f>
        <v>0</v>
      </c>
      <c r="BN737" s="62">
        <f t="shared" si="180"/>
        <v>0</v>
      </c>
      <c r="BO737" s="62">
        <f t="shared" si="181"/>
        <v>0</v>
      </c>
      <c r="BP737" s="41">
        <f>(BK737=BK2636)*AX737</f>
        <v>0</v>
      </c>
      <c r="BQ737" s="45">
        <f>(BK737=BK2636)*AY737</f>
        <v>0</v>
      </c>
      <c r="BR737" s="62">
        <f t="shared" si="183"/>
        <v>0</v>
      </c>
      <c r="BS737" s="62">
        <f t="shared" si="184"/>
        <v>0</v>
      </c>
      <c r="BT737" s="40">
        <f>(J19-BI737)*J10</f>
        <v>-2920500</v>
      </c>
      <c r="BU737" s="40">
        <f>(J21-BJ737)*J12</f>
        <v>2715000</v>
      </c>
      <c r="BV737" s="47"/>
      <c r="BW737" s="47"/>
      <c r="BX737" s="1"/>
      <c r="BY737" s="1"/>
      <c r="BZ737" s="1"/>
      <c r="CE737" s="4"/>
      <c r="CF737" s="5"/>
      <c r="CH737" s="1"/>
      <c r="CI737" s="1"/>
      <c r="CJ737" s="1"/>
      <c r="CK737" s="1"/>
      <c r="CL737" s="1"/>
      <c r="CM737" s="1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</row>
    <row r="738" spans="2:123" ht="21" customHeight="1" x14ac:dyDescent="0.25">
      <c r="B738" s="25">
        <f t="shared" si="172"/>
        <v>32531</v>
      </c>
      <c r="C738" s="26">
        <f t="shared" si="173"/>
        <v>66.514143094841927</v>
      </c>
      <c r="D738" s="27">
        <f t="shared" si="174"/>
        <v>399.75</v>
      </c>
      <c r="E738" s="27">
        <f t="shared" si="175"/>
        <v>6.01</v>
      </c>
      <c r="F738" s="26">
        <f t="shared" si="176"/>
        <v>399750</v>
      </c>
      <c r="G738" s="26">
        <f t="shared" si="177"/>
        <v>601000</v>
      </c>
      <c r="H738" s="7"/>
      <c r="I738" s="3"/>
      <c r="J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41">
        <v>32531</v>
      </c>
      <c r="AY738" s="40">
        <f t="shared" si="182"/>
        <v>66.514143094841927</v>
      </c>
      <c r="AZ738" s="40">
        <f>BI738*K36</f>
        <v>399750</v>
      </c>
      <c r="BA738" s="40"/>
      <c r="BB738" s="40"/>
      <c r="BC738" s="40">
        <f>K41*BJ738</f>
        <v>601000</v>
      </c>
      <c r="BD738" s="40"/>
      <c r="BE738" s="40"/>
      <c r="BF738" s="40">
        <f t="shared" si="178"/>
        <v>201250</v>
      </c>
      <c r="BG738" s="41">
        <f>(AY738=AY2636)*AX738</f>
        <v>0</v>
      </c>
      <c r="BH738" s="41">
        <f>(AY738=AY2638)*AX738</f>
        <v>0</v>
      </c>
      <c r="BI738" s="42">
        <v>399.75</v>
      </c>
      <c r="BJ738" s="42">
        <v>6.01</v>
      </c>
      <c r="BK738" s="40">
        <f t="shared" si="179"/>
        <v>-205250</v>
      </c>
      <c r="BL738" s="41">
        <f>(BK738=BK2638)*AX738</f>
        <v>0</v>
      </c>
      <c r="BM738" s="62">
        <f>(BK738=BK2638)*AY738</f>
        <v>0</v>
      </c>
      <c r="BN738" s="62">
        <f t="shared" si="180"/>
        <v>0</v>
      </c>
      <c r="BO738" s="62">
        <f t="shared" si="181"/>
        <v>0</v>
      </c>
      <c r="BP738" s="41">
        <f>(BK738=BK2636)*AX738</f>
        <v>0</v>
      </c>
      <c r="BQ738" s="45">
        <f>(BK738=BK2636)*AY738</f>
        <v>0</v>
      </c>
      <c r="BR738" s="62">
        <f t="shared" si="183"/>
        <v>0</v>
      </c>
      <c r="BS738" s="62">
        <f t="shared" si="184"/>
        <v>0</v>
      </c>
      <c r="BT738" s="40">
        <f>(J19-BI738)*J10</f>
        <v>-2926250</v>
      </c>
      <c r="BU738" s="40">
        <f>(J21-BJ738)*J12</f>
        <v>2721000</v>
      </c>
      <c r="BV738" s="47"/>
      <c r="BW738" s="47"/>
      <c r="BX738" s="1"/>
      <c r="BY738" s="1"/>
      <c r="BZ738" s="1"/>
      <c r="CE738" s="4"/>
      <c r="CF738" s="5"/>
      <c r="CH738" s="1"/>
      <c r="CI738" s="1"/>
      <c r="CJ738" s="1"/>
      <c r="CK738" s="1"/>
      <c r="CL738" s="1"/>
      <c r="CM738" s="1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</row>
    <row r="739" spans="2:123" ht="21" customHeight="1" x14ac:dyDescent="0.25">
      <c r="B739" s="25">
        <f t="shared" si="172"/>
        <v>32538</v>
      </c>
      <c r="C739" s="26">
        <f t="shared" si="173"/>
        <v>66.895368782161228</v>
      </c>
      <c r="D739" s="27">
        <f t="shared" si="174"/>
        <v>390</v>
      </c>
      <c r="E739" s="27">
        <f t="shared" si="175"/>
        <v>5.83</v>
      </c>
      <c r="F739" s="26">
        <f t="shared" si="176"/>
        <v>390000</v>
      </c>
      <c r="G739" s="26">
        <f t="shared" si="177"/>
        <v>583000</v>
      </c>
      <c r="H739" s="7"/>
      <c r="I739" s="3"/>
      <c r="J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41">
        <v>32538</v>
      </c>
      <c r="AY739" s="40">
        <f t="shared" si="182"/>
        <v>66.895368782161228</v>
      </c>
      <c r="AZ739" s="40">
        <f>BI739*K36</f>
        <v>390000</v>
      </c>
      <c r="BA739" s="40"/>
      <c r="BB739" s="40"/>
      <c r="BC739" s="40">
        <f>K41*BJ739</f>
        <v>583000</v>
      </c>
      <c r="BD739" s="40"/>
      <c r="BE739" s="40"/>
      <c r="BF739" s="40">
        <f t="shared" si="178"/>
        <v>193000</v>
      </c>
      <c r="BG739" s="41">
        <f>(AY739=AY2636)*AX739</f>
        <v>0</v>
      </c>
      <c r="BH739" s="41">
        <f>(AY739=AY2638)*AX739</f>
        <v>0</v>
      </c>
      <c r="BI739" s="42">
        <v>390</v>
      </c>
      <c r="BJ739" s="42">
        <v>5.83</v>
      </c>
      <c r="BK739" s="40">
        <f t="shared" si="179"/>
        <v>-197000</v>
      </c>
      <c r="BL739" s="41">
        <f>(BK739=BK2638)*AX739</f>
        <v>0</v>
      </c>
      <c r="BM739" s="62">
        <f>(BK739=BK2638)*AY739</f>
        <v>0</v>
      </c>
      <c r="BN739" s="62">
        <f t="shared" si="180"/>
        <v>0</v>
      </c>
      <c r="BO739" s="62">
        <f t="shared" si="181"/>
        <v>0</v>
      </c>
      <c r="BP739" s="41">
        <f>(BK739=BK2636)*AX739</f>
        <v>0</v>
      </c>
      <c r="BQ739" s="45">
        <f>(BK739=BK2636)*AY739</f>
        <v>0</v>
      </c>
      <c r="BR739" s="62">
        <f t="shared" si="183"/>
        <v>0</v>
      </c>
      <c r="BS739" s="62">
        <f t="shared" si="184"/>
        <v>0</v>
      </c>
      <c r="BT739" s="40">
        <f>(J19-BI739)*J10</f>
        <v>-2936000</v>
      </c>
      <c r="BU739" s="40">
        <f>(J21-BJ739)*J12</f>
        <v>2739000</v>
      </c>
      <c r="BV739" s="47"/>
      <c r="BW739" s="47"/>
      <c r="BX739" s="1"/>
      <c r="BY739" s="1"/>
      <c r="BZ739" s="1"/>
      <c r="CE739" s="4"/>
      <c r="CF739" s="5"/>
      <c r="CH739" s="1"/>
      <c r="CI739" s="1"/>
      <c r="CJ739" s="1"/>
      <c r="CK739" s="1"/>
      <c r="CL739" s="1"/>
      <c r="CM739" s="1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</row>
    <row r="740" spans="2:123" ht="21" customHeight="1" x14ac:dyDescent="0.25">
      <c r="B740" s="25">
        <f t="shared" si="172"/>
        <v>32545</v>
      </c>
      <c r="C740" s="26">
        <f t="shared" si="173"/>
        <v>66.314893617021283</v>
      </c>
      <c r="D740" s="27">
        <f t="shared" si="174"/>
        <v>389.6</v>
      </c>
      <c r="E740" s="27">
        <f t="shared" si="175"/>
        <v>5.875</v>
      </c>
      <c r="F740" s="26">
        <f t="shared" si="176"/>
        <v>389600</v>
      </c>
      <c r="G740" s="26">
        <f t="shared" si="177"/>
        <v>587500</v>
      </c>
      <c r="H740" s="7"/>
      <c r="I740" s="3"/>
      <c r="J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41">
        <v>32545</v>
      </c>
      <c r="AY740" s="40">
        <f t="shared" si="182"/>
        <v>66.314893617021283</v>
      </c>
      <c r="AZ740" s="40">
        <f>BI740*K36</f>
        <v>389600</v>
      </c>
      <c r="BA740" s="40"/>
      <c r="BB740" s="40"/>
      <c r="BC740" s="40">
        <f>K41*BJ740</f>
        <v>587500</v>
      </c>
      <c r="BD740" s="40"/>
      <c r="BE740" s="40"/>
      <c r="BF740" s="40">
        <f t="shared" si="178"/>
        <v>197900</v>
      </c>
      <c r="BG740" s="41">
        <f>(AY740=AY2636)*AX740</f>
        <v>0</v>
      </c>
      <c r="BH740" s="41">
        <f>(AY740=AY2638)*AX740</f>
        <v>0</v>
      </c>
      <c r="BI740" s="42">
        <v>389.6</v>
      </c>
      <c r="BJ740" s="42">
        <v>5.875</v>
      </c>
      <c r="BK740" s="40">
        <f t="shared" si="179"/>
        <v>-201900</v>
      </c>
      <c r="BL740" s="41">
        <f>(BK740=BK2638)*AX740</f>
        <v>0</v>
      </c>
      <c r="BM740" s="62">
        <f>(BK740=BK2638)*AY740</f>
        <v>0</v>
      </c>
      <c r="BN740" s="62">
        <f t="shared" si="180"/>
        <v>0</v>
      </c>
      <c r="BO740" s="62">
        <f t="shared" si="181"/>
        <v>0</v>
      </c>
      <c r="BP740" s="41">
        <f>(BK740=BK2636)*AX740</f>
        <v>0</v>
      </c>
      <c r="BQ740" s="45">
        <f>(BK740=BK2636)*AY740</f>
        <v>0</v>
      </c>
      <c r="BR740" s="62">
        <f t="shared" si="183"/>
        <v>0</v>
      </c>
      <c r="BS740" s="62">
        <f t="shared" si="184"/>
        <v>0</v>
      </c>
      <c r="BT740" s="40">
        <f>(J19-BI740)*J10</f>
        <v>-2936400</v>
      </c>
      <c r="BU740" s="40">
        <f>(J21-BJ740)*J12</f>
        <v>2734500</v>
      </c>
      <c r="BV740" s="47"/>
      <c r="BW740" s="47"/>
      <c r="BX740" s="1"/>
      <c r="BY740" s="1"/>
      <c r="BZ740" s="1"/>
      <c r="CE740" s="4"/>
      <c r="CF740" s="5"/>
      <c r="CH740" s="1"/>
      <c r="CI740" s="1"/>
      <c r="CJ740" s="1"/>
      <c r="CK740" s="1"/>
      <c r="CL740" s="1"/>
      <c r="CM740" s="1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</row>
    <row r="741" spans="2:123" ht="21" customHeight="1" x14ac:dyDescent="0.25">
      <c r="B741" s="25">
        <f t="shared" si="172"/>
        <v>32552</v>
      </c>
      <c r="C741" s="26">
        <f t="shared" si="173"/>
        <v>63.825503355704697</v>
      </c>
      <c r="D741" s="27">
        <f t="shared" si="174"/>
        <v>380.4</v>
      </c>
      <c r="E741" s="27">
        <f t="shared" si="175"/>
        <v>5.96</v>
      </c>
      <c r="F741" s="26">
        <f t="shared" si="176"/>
        <v>380400</v>
      </c>
      <c r="G741" s="26">
        <f t="shared" si="177"/>
        <v>596000</v>
      </c>
      <c r="H741" s="7"/>
      <c r="I741" s="3"/>
      <c r="J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41">
        <v>32552</v>
      </c>
      <c r="AY741" s="40">
        <f t="shared" si="182"/>
        <v>63.825503355704697</v>
      </c>
      <c r="AZ741" s="40">
        <f>BI741*K36</f>
        <v>380400</v>
      </c>
      <c r="BA741" s="40"/>
      <c r="BB741" s="40"/>
      <c r="BC741" s="40">
        <f>K41*BJ741</f>
        <v>596000</v>
      </c>
      <c r="BD741" s="40"/>
      <c r="BE741" s="40"/>
      <c r="BF741" s="40">
        <f t="shared" si="178"/>
        <v>215600</v>
      </c>
      <c r="BG741" s="41">
        <f>(AY741=AY2636)*AX741</f>
        <v>0</v>
      </c>
      <c r="BH741" s="41">
        <f>(AY741=AY2638)*AX741</f>
        <v>0</v>
      </c>
      <c r="BI741" s="42">
        <v>380.4</v>
      </c>
      <c r="BJ741" s="42">
        <v>5.96</v>
      </c>
      <c r="BK741" s="40">
        <f t="shared" si="179"/>
        <v>-219600</v>
      </c>
      <c r="BL741" s="41">
        <f>(BK741=BK2638)*AX741</f>
        <v>0</v>
      </c>
      <c r="BM741" s="62">
        <f>(BK741=BK2638)*AY741</f>
        <v>0</v>
      </c>
      <c r="BN741" s="62">
        <f t="shared" si="180"/>
        <v>0</v>
      </c>
      <c r="BO741" s="62">
        <f t="shared" si="181"/>
        <v>0</v>
      </c>
      <c r="BP741" s="41">
        <f>(BK741=BK2636)*AX741</f>
        <v>0</v>
      </c>
      <c r="BQ741" s="45">
        <f>(BK741=BK2636)*AY741</f>
        <v>0</v>
      </c>
      <c r="BR741" s="62">
        <f t="shared" si="183"/>
        <v>0</v>
      </c>
      <c r="BS741" s="62">
        <f t="shared" si="184"/>
        <v>0</v>
      </c>
      <c r="BT741" s="40">
        <f>(J19-BI741)*J10</f>
        <v>-2945600</v>
      </c>
      <c r="BU741" s="40">
        <f>(J21-BJ741)*J12</f>
        <v>2726000</v>
      </c>
      <c r="BV741" s="47"/>
      <c r="BW741" s="47"/>
      <c r="BX741" s="1"/>
      <c r="BY741" s="1"/>
      <c r="BZ741" s="1"/>
      <c r="CE741" s="4"/>
      <c r="CF741" s="5"/>
      <c r="CH741" s="1"/>
      <c r="CI741" s="1"/>
      <c r="CJ741" s="1"/>
      <c r="CK741" s="1"/>
      <c r="CL741" s="1"/>
      <c r="CM741" s="1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</row>
    <row r="742" spans="2:123" ht="21" customHeight="1" x14ac:dyDescent="0.25">
      <c r="B742" s="25">
        <f t="shared" si="172"/>
        <v>32559</v>
      </c>
      <c r="C742" s="26">
        <f t="shared" si="173"/>
        <v>65.49747048903879</v>
      </c>
      <c r="D742" s="27">
        <f t="shared" si="174"/>
        <v>388.4</v>
      </c>
      <c r="E742" s="27">
        <f t="shared" si="175"/>
        <v>5.93</v>
      </c>
      <c r="F742" s="26">
        <f t="shared" si="176"/>
        <v>388400</v>
      </c>
      <c r="G742" s="26">
        <f t="shared" si="177"/>
        <v>593000</v>
      </c>
      <c r="H742" s="7"/>
      <c r="I742" s="3"/>
      <c r="J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41">
        <v>32559</v>
      </c>
      <c r="AY742" s="40">
        <f t="shared" si="182"/>
        <v>65.49747048903879</v>
      </c>
      <c r="AZ742" s="40">
        <f>BI742*K36</f>
        <v>388400</v>
      </c>
      <c r="BA742" s="40"/>
      <c r="BB742" s="40"/>
      <c r="BC742" s="40">
        <f>K41*BJ742</f>
        <v>593000</v>
      </c>
      <c r="BD742" s="40"/>
      <c r="BE742" s="40"/>
      <c r="BF742" s="40">
        <f t="shared" si="178"/>
        <v>204600</v>
      </c>
      <c r="BG742" s="41">
        <f>(AY742=AY2636)*AX742</f>
        <v>0</v>
      </c>
      <c r="BH742" s="41">
        <f>(AY742=AY2638)*AX742</f>
        <v>0</v>
      </c>
      <c r="BI742" s="42">
        <v>388.4</v>
      </c>
      <c r="BJ742" s="42">
        <v>5.93</v>
      </c>
      <c r="BK742" s="40">
        <f t="shared" si="179"/>
        <v>-208600</v>
      </c>
      <c r="BL742" s="41">
        <f>(BK742=BK2638)*AX742</f>
        <v>0</v>
      </c>
      <c r="BM742" s="62">
        <f>(BK742=BK2638)*AY742</f>
        <v>0</v>
      </c>
      <c r="BN742" s="62">
        <f t="shared" si="180"/>
        <v>0</v>
      </c>
      <c r="BO742" s="62">
        <f t="shared" si="181"/>
        <v>0</v>
      </c>
      <c r="BP742" s="41">
        <f>(BK742=BK2636)*AX742</f>
        <v>0</v>
      </c>
      <c r="BQ742" s="45">
        <f>(BK742=BK2636)*AY742</f>
        <v>0</v>
      </c>
      <c r="BR742" s="62">
        <f t="shared" si="183"/>
        <v>0</v>
      </c>
      <c r="BS742" s="62">
        <f t="shared" si="184"/>
        <v>0</v>
      </c>
      <c r="BT742" s="40">
        <f>(J19-BI742)*J10</f>
        <v>-2937600</v>
      </c>
      <c r="BU742" s="40">
        <f>(J21-BJ742)*J12</f>
        <v>2729000</v>
      </c>
      <c r="BV742" s="47"/>
      <c r="BW742" s="47"/>
      <c r="BX742" s="1"/>
      <c r="BY742" s="1"/>
      <c r="BZ742" s="1"/>
      <c r="CE742" s="4"/>
      <c r="CF742" s="5"/>
      <c r="CH742" s="1"/>
      <c r="CI742" s="1"/>
      <c r="CJ742" s="1"/>
      <c r="CK742" s="1"/>
      <c r="CL742" s="1"/>
      <c r="CM742" s="1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</row>
    <row r="743" spans="2:123" ht="21" customHeight="1" x14ac:dyDescent="0.25">
      <c r="B743" s="25">
        <f t="shared" si="172"/>
        <v>32566</v>
      </c>
      <c r="C743" s="26">
        <f t="shared" si="173"/>
        <v>66.851211072664356</v>
      </c>
      <c r="D743" s="27">
        <f t="shared" si="174"/>
        <v>386.4</v>
      </c>
      <c r="E743" s="27">
        <f t="shared" si="175"/>
        <v>5.78</v>
      </c>
      <c r="F743" s="26">
        <f t="shared" si="176"/>
        <v>386400</v>
      </c>
      <c r="G743" s="26">
        <f t="shared" si="177"/>
        <v>578000</v>
      </c>
      <c r="H743" s="7"/>
      <c r="I743" s="3"/>
      <c r="J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41">
        <v>32566</v>
      </c>
      <c r="AY743" s="40">
        <f t="shared" si="182"/>
        <v>66.851211072664356</v>
      </c>
      <c r="AZ743" s="40">
        <f>BI743*K36</f>
        <v>386400</v>
      </c>
      <c r="BA743" s="40"/>
      <c r="BB743" s="40"/>
      <c r="BC743" s="40">
        <f>K41*BJ743</f>
        <v>578000</v>
      </c>
      <c r="BD743" s="40"/>
      <c r="BE743" s="40"/>
      <c r="BF743" s="40">
        <f t="shared" si="178"/>
        <v>191600</v>
      </c>
      <c r="BG743" s="41">
        <f>(AY743=AY2636)*AX743</f>
        <v>0</v>
      </c>
      <c r="BH743" s="41">
        <f>(AY743=AY2638)*AX743</f>
        <v>0</v>
      </c>
      <c r="BI743" s="42">
        <v>386.4</v>
      </c>
      <c r="BJ743" s="42">
        <v>5.78</v>
      </c>
      <c r="BK743" s="40">
        <f t="shared" si="179"/>
        <v>-195600</v>
      </c>
      <c r="BL743" s="41">
        <f>(BK743=BK2638)*AX743</f>
        <v>0</v>
      </c>
      <c r="BM743" s="62">
        <f>(BK743=BK2638)*AY743</f>
        <v>0</v>
      </c>
      <c r="BN743" s="62">
        <f t="shared" si="180"/>
        <v>0</v>
      </c>
      <c r="BO743" s="62">
        <f t="shared" si="181"/>
        <v>0</v>
      </c>
      <c r="BP743" s="41">
        <f>(BK743=BK2636)*AX743</f>
        <v>0</v>
      </c>
      <c r="BQ743" s="45">
        <f>(BK743=BK2636)*AY743</f>
        <v>0</v>
      </c>
      <c r="BR743" s="62">
        <f t="shared" si="183"/>
        <v>0</v>
      </c>
      <c r="BS743" s="62">
        <f t="shared" si="184"/>
        <v>0</v>
      </c>
      <c r="BT743" s="40">
        <f>(J19-BI743)*J10</f>
        <v>-2939600</v>
      </c>
      <c r="BU743" s="40">
        <f>(J21-BJ743)*J12</f>
        <v>2744000</v>
      </c>
      <c r="BV743" s="47"/>
      <c r="BW743" s="47"/>
      <c r="BX743" s="1"/>
      <c r="BY743" s="1"/>
      <c r="BZ743" s="1"/>
      <c r="CE743" s="4"/>
      <c r="CF743" s="5"/>
      <c r="CH743" s="1"/>
      <c r="CI743" s="1"/>
      <c r="CJ743" s="1"/>
      <c r="CK743" s="1"/>
      <c r="CL743" s="1"/>
      <c r="CM743" s="1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</row>
    <row r="744" spans="2:123" ht="21" customHeight="1" x14ac:dyDescent="0.25">
      <c r="B744" s="25">
        <f t="shared" si="172"/>
        <v>32573</v>
      </c>
      <c r="C744" s="26">
        <f t="shared" si="173"/>
        <v>65.912897822445558</v>
      </c>
      <c r="D744" s="27">
        <f t="shared" si="174"/>
        <v>393.5</v>
      </c>
      <c r="E744" s="27">
        <f t="shared" si="175"/>
        <v>5.97</v>
      </c>
      <c r="F744" s="26">
        <f t="shared" si="176"/>
        <v>393500</v>
      </c>
      <c r="G744" s="26">
        <f t="shared" si="177"/>
        <v>597000</v>
      </c>
      <c r="H744" s="7"/>
      <c r="I744" s="3"/>
      <c r="J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41">
        <v>32573</v>
      </c>
      <c r="AY744" s="40">
        <f t="shared" si="182"/>
        <v>65.912897822445558</v>
      </c>
      <c r="AZ744" s="40">
        <f>BI744*K36</f>
        <v>393500</v>
      </c>
      <c r="BA744" s="40"/>
      <c r="BB744" s="40"/>
      <c r="BC744" s="40">
        <f>K41*BJ744</f>
        <v>597000</v>
      </c>
      <c r="BD744" s="40"/>
      <c r="BE744" s="40"/>
      <c r="BF744" s="40">
        <f t="shared" si="178"/>
        <v>203500</v>
      </c>
      <c r="BG744" s="41">
        <f>(AY744=AY2636)*AX744</f>
        <v>0</v>
      </c>
      <c r="BH744" s="41">
        <f>(AY744=AY2638)*AX744</f>
        <v>0</v>
      </c>
      <c r="BI744" s="42">
        <v>393.5</v>
      </c>
      <c r="BJ744" s="42">
        <v>5.97</v>
      </c>
      <c r="BK744" s="40">
        <f t="shared" si="179"/>
        <v>-207500</v>
      </c>
      <c r="BL744" s="41">
        <f>(BK744=BK2638)*AX744</f>
        <v>0</v>
      </c>
      <c r="BM744" s="62">
        <f>(BK744=BK2638)*AY744</f>
        <v>0</v>
      </c>
      <c r="BN744" s="62">
        <f t="shared" si="180"/>
        <v>0</v>
      </c>
      <c r="BO744" s="62">
        <f t="shared" si="181"/>
        <v>0</v>
      </c>
      <c r="BP744" s="41">
        <f>(BK744=BK2636)*AX744</f>
        <v>0</v>
      </c>
      <c r="BQ744" s="45">
        <f>(BK744=BK2636)*AY744</f>
        <v>0</v>
      </c>
      <c r="BR744" s="62">
        <f t="shared" si="183"/>
        <v>0</v>
      </c>
      <c r="BS744" s="62">
        <f t="shared" si="184"/>
        <v>0</v>
      </c>
      <c r="BT744" s="40">
        <f>(J19-BI744)*J10</f>
        <v>-2932500</v>
      </c>
      <c r="BU744" s="40">
        <f>(J21-BJ744)*J12</f>
        <v>2725000</v>
      </c>
      <c r="BV744" s="47"/>
      <c r="BW744" s="47"/>
      <c r="BX744" s="1"/>
      <c r="BY744" s="1"/>
      <c r="BZ744" s="1"/>
      <c r="CE744" s="4"/>
      <c r="CF744" s="5"/>
      <c r="CH744" s="1"/>
      <c r="CI744" s="1"/>
      <c r="CJ744" s="1"/>
      <c r="CK744" s="1"/>
      <c r="CL744" s="1"/>
      <c r="CM744" s="1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</row>
    <row r="745" spans="2:123" ht="21" customHeight="1" x14ac:dyDescent="0.25">
      <c r="B745" s="25">
        <f t="shared" si="172"/>
        <v>32580</v>
      </c>
      <c r="C745" s="26">
        <f t="shared" si="173"/>
        <v>64.428104575163403</v>
      </c>
      <c r="D745" s="27">
        <f t="shared" si="174"/>
        <v>394.3</v>
      </c>
      <c r="E745" s="27">
        <f t="shared" si="175"/>
        <v>6.12</v>
      </c>
      <c r="F745" s="26">
        <f t="shared" si="176"/>
        <v>394300</v>
      </c>
      <c r="G745" s="26">
        <f t="shared" si="177"/>
        <v>612000</v>
      </c>
      <c r="H745" s="7"/>
      <c r="I745" s="3"/>
      <c r="J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41">
        <v>32580</v>
      </c>
      <c r="AY745" s="40">
        <f t="shared" si="182"/>
        <v>64.428104575163403</v>
      </c>
      <c r="AZ745" s="40">
        <f>BI745*K36</f>
        <v>394300</v>
      </c>
      <c r="BA745" s="40"/>
      <c r="BB745" s="40"/>
      <c r="BC745" s="40">
        <f>K41*BJ745</f>
        <v>612000</v>
      </c>
      <c r="BD745" s="40"/>
      <c r="BE745" s="40"/>
      <c r="BF745" s="40">
        <f t="shared" si="178"/>
        <v>217700</v>
      </c>
      <c r="BG745" s="41">
        <f>(AY745=AY2636)*AX745</f>
        <v>0</v>
      </c>
      <c r="BH745" s="41">
        <f>(AY745=AY2638)*AX745</f>
        <v>0</v>
      </c>
      <c r="BI745" s="42">
        <v>394.3</v>
      </c>
      <c r="BJ745" s="42">
        <v>6.12</v>
      </c>
      <c r="BK745" s="40">
        <f t="shared" si="179"/>
        <v>-221700</v>
      </c>
      <c r="BL745" s="41">
        <f>(BK745=BK2638)*AX745</f>
        <v>0</v>
      </c>
      <c r="BM745" s="62">
        <f>(BK745=BK2638)*AY745</f>
        <v>0</v>
      </c>
      <c r="BN745" s="62">
        <f t="shared" si="180"/>
        <v>0</v>
      </c>
      <c r="BO745" s="62">
        <f t="shared" si="181"/>
        <v>0</v>
      </c>
      <c r="BP745" s="41">
        <f>(BK745=BK2636)*AX745</f>
        <v>0</v>
      </c>
      <c r="BQ745" s="45">
        <f>(BK745=BK2636)*AY745</f>
        <v>0</v>
      </c>
      <c r="BR745" s="62">
        <f t="shared" si="183"/>
        <v>0</v>
      </c>
      <c r="BS745" s="62">
        <f t="shared" si="184"/>
        <v>0</v>
      </c>
      <c r="BT745" s="40">
        <f>(J19-BI745)*J10</f>
        <v>-2931700</v>
      </c>
      <c r="BU745" s="40">
        <f>(J21-BJ745)*J12</f>
        <v>2710000</v>
      </c>
      <c r="BV745" s="47"/>
      <c r="BW745" s="47"/>
      <c r="BX745" s="1"/>
      <c r="BY745" s="1"/>
      <c r="BZ745" s="1"/>
      <c r="CE745" s="4"/>
      <c r="CF745" s="5"/>
      <c r="CH745" s="1"/>
      <c r="CI745" s="1"/>
      <c r="CJ745" s="1"/>
      <c r="CK745" s="1"/>
      <c r="CL745" s="1"/>
      <c r="CM745" s="1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</row>
    <row r="746" spans="2:123" ht="21" customHeight="1" x14ac:dyDescent="0.25">
      <c r="B746" s="25">
        <f t="shared" si="172"/>
        <v>32587</v>
      </c>
      <c r="C746" s="26">
        <f t="shared" si="173"/>
        <v>65.816666666666663</v>
      </c>
      <c r="D746" s="27">
        <f t="shared" si="174"/>
        <v>394.9</v>
      </c>
      <c r="E746" s="27">
        <f t="shared" si="175"/>
        <v>6</v>
      </c>
      <c r="F746" s="26">
        <f t="shared" si="176"/>
        <v>394900</v>
      </c>
      <c r="G746" s="26">
        <f t="shared" si="177"/>
        <v>600000</v>
      </c>
      <c r="H746" s="7"/>
      <c r="I746" s="3"/>
      <c r="J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41">
        <v>32587</v>
      </c>
      <c r="AY746" s="40">
        <f t="shared" si="182"/>
        <v>65.816666666666663</v>
      </c>
      <c r="AZ746" s="40">
        <f>BI746*K36</f>
        <v>394900</v>
      </c>
      <c r="BA746" s="40"/>
      <c r="BB746" s="40"/>
      <c r="BC746" s="40">
        <f>K41*BJ746</f>
        <v>600000</v>
      </c>
      <c r="BD746" s="40"/>
      <c r="BE746" s="40"/>
      <c r="BF746" s="40">
        <f t="shared" si="178"/>
        <v>205100</v>
      </c>
      <c r="BG746" s="41">
        <f>(AY746=AY2636)*AX746</f>
        <v>0</v>
      </c>
      <c r="BH746" s="41">
        <f>(AY746=AY2638)*AX746</f>
        <v>0</v>
      </c>
      <c r="BI746" s="42">
        <v>394.9</v>
      </c>
      <c r="BJ746" s="42">
        <v>6</v>
      </c>
      <c r="BK746" s="40">
        <f t="shared" si="179"/>
        <v>-209100</v>
      </c>
      <c r="BL746" s="41">
        <f>(BK746=BK2638)*AX746</f>
        <v>0</v>
      </c>
      <c r="BM746" s="62">
        <f>(BK746=BK2638)*AY746</f>
        <v>0</v>
      </c>
      <c r="BN746" s="62">
        <f t="shared" si="180"/>
        <v>0</v>
      </c>
      <c r="BO746" s="62">
        <f t="shared" si="181"/>
        <v>0</v>
      </c>
      <c r="BP746" s="41">
        <f>(BK746=BK2636)*AX746</f>
        <v>0</v>
      </c>
      <c r="BQ746" s="45">
        <f>(BK746=BK2636)*AY746</f>
        <v>0</v>
      </c>
      <c r="BR746" s="62">
        <f t="shared" si="183"/>
        <v>0</v>
      </c>
      <c r="BS746" s="62">
        <f t="shared" si="184"/>
        <v>0</v>
      </c>
      <c r="BT746" s="40">
        <f>(J19-BI746)*J10</f>
        <v>-2931100</v>
      </c>
      <c r="BU746" s="40">
        <f>(J21-BJ746)*J12</f>
        <v>2722000</v>
      </c>
      <c r="BV746" s="47"/>
      <c r="BW746" s="47"/>
      <c r="BX746" s="1"/>
      <c r="BY746" s="1"/>
      <c r="BZ746" s="1"/>
      <c r="CE746" s="4"/>
      <c r="CF746" s="5"/>
      <c r="CH746" s="1"/>
      <c r="CI746" s="1"/>
      <c r="CJ746" s="1"/>
      <c r="CK746" s="1"/>
      <c r="CL746" s="1"/>
      <c r="CM746" s="1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</row>
    <row r="747" spans="2:123" ht="21" customHeight="1" x14ac:dyDescent="0.25">
      <c r="B747" s="25">
        <f t="shared" si="172"/>
        <v>32594</v>
      </c>
      <c r="C747" s="26">
        <f t="shared" si="173"/>
        <v>66.297577854671275</v>
      </c>
      <c r="D747" s="27">
        <f t="shared" si="174"/>
        <v>383.2</v>
      </c>
      <c r="E747" s="27">
        <f t="shared" si="175"/>
        <v>5.78</v>
      </c>
      <c r="F747" s="26">
        <f t="shared" si="176"/>
        <v>383200</v>
      </c>
      <c r="G747" s="26">
        <f t="shared" si="177"/>
        <v>578000</v>
      </c>
      <c r="H747" s="7"/>
      <c r="I747" s="3"/>
      <c r="J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41">
        <v>32594</v>
      </c>
      <c r="AY747" s="40">
        <f t="shared" si="182"/>
        <v>66.297577854671275</v>
      </c>
      <c r="AZ747" s="40">
        <f>BI747*K36</f>
        <v>383200</v>
      </c>
      <c r="BA747" s="40"/>
      <c r="BB747" s="40"/>
      <c r="BC747" s="40">
        <f>K41*BJ747</f>
        <v>578000</v>
      </c>
      <c r="BD747" s="40"/>
      <c r="BE747" s="40"/>
      <c r="BF747" s="40">
        <f t="shared" si="178"/>
        <v>194800</v>
      </c>
      <c r="BG747" s="41">
        <f>(AY747=AY2636)*AX747</f>
        <v>0</v>
      </c>
      <c r="BH747" s="41">
        <f>(AY747=AY2638)*AX747</f>
        <v>0</v>
      </c>
      <c r="BI747" s="42">
        <v>383.2</v>
      </c>
      <c r="BJ747" s="42">
        <v>5.78</v>
      </c>
      <c r="BK747" s="40">
        <f t="shared" si="179"/>
        <v>-198800</v>
      </c>
      <c r="BL747" s="41">
        <f>(BK747=BK2638)*AX747</f>
        <v>0</v>
      </c>
      <c r="BM747" s="62">
        <f>(BK747=BK2638)*AY747</f>
        <v>0</v>
      </c>
      <c r="BN747" s="62">
        <f t="shared" si="180"/>
        <v>0</v>
      </c>
      <c r="BO747" s="62">
        <f t="shared" si="181"/>
        <v>0</v>
      </c>
      <c r="BP747" s="41">
        <f>(BK747=BK2636)*AX747</f>
        <v>0</v>
      </c>
      <c r="BQ747" s="45">
        <f>(BK747=BK2636)*AY747</f>
        <v>0</v>
      </c>
      <c r="BR747" s="62">
        <f t="shared" si="183"/>
        <v>0</v>
      </c>
      <c r="BS747" s="62">
        <f t="shared" si="184"/>
        <v>0</v>
      </c>
      <c r="BT747" s="40">
        <f>(J19-BI747)*J10</f>
        <v>-2942800</v>
      </c>
      <c r="BU747" s="40">
        <f>(J21-BJ747)*J12</f>
        <v>2744000</v>
      </c>
      <c r="BV747" s="47"/>
      <c r="BW747" s="47"/>
      <c r="BX747" s="1"/>
      <c r="BY747" s="1"/>
      <c r="BZ747" s="1"/>
      <c r="CE747" s="4"/>
      <c r="CF747" s="5"/>
      <c r="CH747" s="1"/>
      <c r="CI747" s="1"/>
      <c r="CJ747" s="1"/>
      <c r="CK747" s="1"/>
      <c r="CL747" s="1"/>
      <c r="CM747" s="1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</row>
    <row r="748" spans="2:123" ht="21" customHeight="1" x14ac:dyDescent="0.25">
      <c r="B748" s="25">
        <f t="shared" si="172"/>
        <v>32601</v>
      </c>
      <c r="C748" s="26">
        <f t="shared" si="173"/>
        <v>66.24783362218372</v>
      </c>
      <c r="D748" s="27">
        <f t="shared" si="174"/>
        <v>382.25</v>
      </c>
      <c r="E748" s="27">
        <f t="shared" si="175"/>
        <v>5.77</v>
      </c>
      <c r="F748" s="26">
        <f t="shared" si="176"/>
        <v>382250</v>
      </c>
      <c r="G748" s="26">
        <f t="shared" si="177"/>
        <v>577000</v>
      </c>
      <c r="H748" s="7"/>
      <c r="I748" s="3"/>
      <c r="J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41">
        <v>32601</v>
      </c>
      <c r="AY748" s="40">
        <f t="shared" si="182"/>
        <v>66.24783362218372</v>
      </c>
      <c r="AZ748" s="40">
        <f>BI748*K36</f>
        <v>382250</v>
      </c>
      <c r="BA748" s="40"/>
      <c r="BB748" s="40"/>
      <c r="BC748" s="40">
        <f>K41*BJ748</f>
        <v>577000</v>
      </c>
      <c r="BD748" s="40"/>
      <c r="BE748" s="40"/>
      <c r="BF748" s="40">
        <f t="shared" si="178"/>
        <v>194750</v>
      </c>
      <c r="BG748" s="41">
        <f>(AY748=AY2636)*AX748</f>
        <v>0</v>
      </c>
      <c r="BH748" s="41">
        <f>(AY748=AY2638)*AX748</f>
        <v>0</v>
      </c>
      <c r="BI748" s="42">
        <v>382.25</v>
      </c>
      <c r="BJ748" s="42">
        <v>5.77</v>
      </c>
      <c r="BK748" s="40">
        <f t="shared" si="179"/>
        <v>-198750</v>
      </c>
      <c r="BL748" s="41">
        <f>(BK748=BK2638)*AX748</f>
        <v>0</v>
      </c>
      <c r="BM748" s="62">
        <f>(BK748=BK2638)*AY748</f>
        <v>0</v>
      </c>
      <c r="BN748" s="62">
        <f t="shared" si="180"/>
        <v>0</v>
      </c>
      <c r="BO748" s="62">
        <f t="shared" si="181"/>
        <v>0</v>
      </c>
      <c r="BP748" s="41">
        <f>(BK748=BK2636)*AX748</f>
        <v>0</v>
      </c>
      <c r="BQ748" s="45">
        <f>(BK748=BK2636)*AY748</f>
        <v>0</v>
      </c>
      <c r="BR748" s="62">
        <f t="shared" si="183"/>
        <v>0</v>
      </c>
      <c r="BS748" s="62">
        <f t="shared" si="184"/>
        <v>0</v>
      </c>
      <c r="BT748" s="40">
        <f>(J19-BI748)*J10</f>
        <v>-2943750</v>
      </c>
      <c r="BU748" s="40">
        <f>(J21-BJ748)*J12</f>
        <v>2745000</v>
      </c>
      <c r="BV748" s="47"/>
      <c r="BW748" s="47"/>
      <c r="BX748" s="1"/>
      <c r="BY748" s="1"/>
      <c r="BZ748" s="1"/>
      <c r="CE748" s="4"/>
      <c r="CF748" s="5"/>
      <c r="CH748" s="1"/>
      <c r="CI748" s="1"/>
      <c r="CJ748" s="1"/>
      <c r="CK748" s="1"/>
      <c r="CL748" s="1"/>
      <c r="CM748" s="1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</row>
    <row r="749" spans="2:123" ht="21" customHeight="1" x14ac:dyDescent="0.25">
      <c r="B749" s="25">
        <f t="shared" si="172"/>
        <v>32608</v>
      </c>
      <c r="C749" s="26">
        <f t="shared" si="173"/>
        <v>66.874458874458867</v>
      </c>
      <c r="D749" s="27">
        <f t="shared" si="174"/>
        <v>386.2</v>
      </c>
      <c r="E749" s="27">
        <f t="shared" si="175"/>
        <v>5.7750000000000004</v>
      </c>
      <c r="F749" s="26">
        <f t="shared" si="176"/>
        <v>386200</v>
      </c>
      <c r="G749" s="26">
        <f t="shared" si="177"/>
        <v>577500</v>
      </c>
      <c r="H749" s="7"/>
      <c r="I749" s="3"/>
      <c r="J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41">
        <v>32608</v>
      </c>
      <c r="AY749" s="40">
        <f t="shared" si="182"/>
        <v>66.874458874458867</v>
      </c>
      <c r="AZ749" s="40">
        <f>BI749*K36</f>
        <v>386200</v>
      </c>
      <c r="BA749" s="40"/>
      <c r="BB749" s="40"/>
      <c r="BC749" s="40">
        <f>K41*BJ749</f>
        <v>577500</v>
      </c>
      <c r="BD749" s="40"/>
      <c r="BE749" s="40"/>
      <c r="BF749" s="40">
        <f t="shared" si="178"/>
        <v>191300</v>
      </c>
      <c r="BG749" s="41">
        <f>(AY749=AY2636)*AX749</f>
        <v>0</v>
      </c>
      <c r="BH749" s="41">
        <f>(AY749=AY2638)*AX749</f>
        <v>0</v>
      </c>
      <c r="BI749" s="42">
        <v>386.2</v>
      </c>
      <c r="BJ749" s="42">
        <v>5.7750000000000004</v>
      </c>
      <c r="BK749" s="40">
        <f t="shared" si="179"/>
        <v>-195300</v>
      </c>
      <c r="BL749" s="41">
        <f>(BK749=BK2638)*AX749</f>
        <v>0</v>
      </c>
      <c r="BM749" s="62">
        <f>(BK749=BK2638)*AY749</f>
        <v>0</v>
      </c>
      <c r="BN749" s="62">
        <f t="shared" si="180"/>
        <v>0</v>
      </c>
      <c r="BO749" s="62">
        <f t="shared" si="181"/>
        <v>0</v>
      </c>
      <c r="BP749" s="41">
        <f>(BK749=BK2636)*AX749</f>
        <v>0</v>
      </c>
      <c r="BQ749" s="45">
        <f>(BK749=BK2636)*AY749</f>
        <v>0</v>
      </c>
      <c r="BR749" s="62">
        <f t="shared" si="183"/>
        <v>0</v>
      </c>
      <c r="BS749" s="62">
        <f t="shared" si="184"/>
        <v>0</v>
      </c>
      <c r="BT749" s="40">
        <f>(J19-BI749)*J10</f>
        <v>-2939800</v>
      </c>
      <c r="BU749" s="40">
        <f>(J21-BJ749)*J12</f>
        <v>2744500</v>
      </c>
      <c r="BV749" s="47"/>
      <c r="BW749" s="47"/>
      <c r="BX749" s="1"/>
      <c r="BY749" s="1"/>
      <c r="BZ749" s="1"/>
      <c r="CE749" s="4"/>
      <c r="CF749" s="5"/>
      <c r="CH749" s="1"/>
      <c r="CI749" s="1"/>
      <c r="CJ749" s="1"/>
      <c r="CK749" s="1"/>
      <c r="CL749" s="1"/>
      <c r="CM749" s="1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</row>
    <row r="750" spans="2:123" ht="21" customHeight="1" x14ac:dyDescent="0.25">
      <c r="B750" s="25">
        <f t="shared" si="172"/>
        <v>32615</v>
      </c>
      <c r="C750" s="26">
        <f t="shared" si="173"/>
        <v>66.840731070496076</v>
      </c>
      <c r="D750" s="27">
        <f t="shared" si="174"/>
        <v>384</v>
      </c>
      <c r="E750" s="27">
        <f t="shared" si="175"/>
        <v>5.7450000000000001</v>
      </c>
      <c r="F750" s="26">
        <f t="shared" si="176"/>
        <v>384000</v>
      </c>
      <c r="G750" s="26">
        <f t="shared" si="177"/>
        <v>574500</v>
      </c>
      <c r="H750" s="7"/>
      <c r="I750" s="3"/>
      <c r="J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41">
        <v>32615</v>
      </c>
      <c r="AY750" s="40">
        <f t="shared" si="182"/>
        <v>66.840731070496076</v>
      </c>
      <c r="AZ750" s="40">
        <f>BI750*K36</f>
        <v>384000</v>
      </c>
      <c r="BA750" s="40"/>
      <c r="BB750" s="40"/>
      <c r="BC750" s="40">
        <f>K41*BJ750</f>
        <v>574500</v>
      </c>
      <c r="BD750" s="40"/>
      <c r="BE750" s="40"/>
      <c r="BF750" s="40">
        <f t="shared" si="178"/>
        <v>190500</v>
      </c>
      <c r="BG750" s="41">
        <f>(AY750=AY2636)*AX750</f>
        <v>0</v>
      </c>
      <c r="BH750" s="41">
        <f>(AY750=AY2638)*AX750</f>
        <v>0</v>
      </c>
      <c r="BI750" s="42">
        <v>384</v>
      </c>
      <c r="BJ750" s="42">
        <v>5.7450000000000001</v>
      </c>
      <c r="BK750" s="40">
        <f t="shared" si="179"/>
        <v>-194500</v>
      </c>
      <c r="BL750" s="41">
        <f>(BK750=BK2638)*AX750</f>
        <v>0</v>
      </c>
      <c r="BM750" s="62">
        <f>(BK750=BK2638)*AY750</f>
        <v>0</v>
      </c>
      <c r="BN750" s="62">
        <f t="shared" si="180"/>
        <v>0</v>
      </c>
      <c r="BO750" s="62">
        <f t="shared" si="181"/>
        <v>0</v>
      </c>
      <c r="BP750" s="41">
        <f>(BK750=BK2636)*AX750</f>
        <v>0</v>
      </c>
      <c r="BQ750" s="45">
        <f>(BK750=BK2636)*AY750</f>
        <v>0</v>
      </c>
      <c r="BR750" s="62">
        <f t="shared" si="183"/>
        <v>0</v>
      </c>
      <c r="BS750" s="62">
        <f t="shared" si="184"/>
        <v>0</v>
      </c>
      <c r="BT750" s="40">
        <f>(J19-BI750)*J10</f>
        <v>-2942000</v>
      </c>
      <c r="BU750" s="40">
        <f>(J21-BJ750)*J12</f>
        <v>2747500</v>
      </c>
      <c r="BV750" s="47"/>
      <c r="BW750" s="47"/>
      <c r="BX750" s="1"/>
      <c r="BY750" s="1"/>
      <c r="BZ750" s="1"/>
      <c r="CE750" s="4"/>
      <c r="CF750" s="5"/>
      <c r="CH750" s="1"/>
      <c r="CI750" s="1"/>
      <c r="CJ750" s="1"/>
      <c r="CK750" s="1"/>
      <c r="CL750" s="1"/>
      <c r="CM750" s="1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</row>
    <row r="751" spans="2:123" ht="21" customHeight="1" x14ac:dyDescent="0.25">
      <c r="B751" s="25">
        <f t="shared" si="172"/>
        <v>32622</v>
      </c>
      <c r="C751" s="26">
        <f t="shared" si="173"/>
        <v>67.06039076376554</v>
      </c>
      <c r="D751" s="27">
        <f t="shared" si="174"/>
        <v>377.55</v>
      </c>
      <c r="E751" s="27">
        <f t="shared" si="175"/>
        <v>5.63</v>
      </c>
      <c r="F751" s="26">
        <f t="shared" si="176"/>
        <v>377550</v>
      </c>
      <c r="G751" s="26">
        <f t="shared" si="177"/>
        <v>563000</v>
      </c>
      <c r="H751" s="7"/>
      <c r="I751" s="3"/>
      <c r="J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41">
        <v>32622</v>
      </c>
      <c r="AY751" s="40">
        <f t="shared" si="182"/>
        <v>67.06039076376554</v>
      </c>
      <c r="AZ751" s="40">
        <f>BI751*K36</f>
        <v>377550</v>
      </c>
      <c r="BA751" s="40"/>
      <c r="BB751" s="40"/>
      <c r="BC751" s="40">
        <f>K41*BJ751</f>
        <v>563000</v>
      </c>
      <c r="BD751" s="40"/>
      <c r="BE751" s="40"/>
      <c r="BF751" s="40">
        <f t="shared" si="178"/>
        <v>185450</v>
      </c>
      <c r="BG751" s="41">
        <f>(AY751=AY2636)*AX751</f>
        <v>0</v>
      </c>
      <c r="BH751" s="41">
        <f>(AY751=AY2638)*AX751</f>
        <v>0</v>
      </c>
      <c r="BI751" s="42">
        <v>377.55</v>
      </c>
      <c r="BJ751" s="42">
        <v>5.63</v>
      </c>
      <c r="BK751" s="40">
        <f t="shared" si="179"/>
        <v>-189450</v>
      </c>
      <c r="BL751" s="41">
        <f>(BK751=BK2638)*AX751</f>
        <v>0</v>
      </c>
      <c r="BM751" s="62">
        <f>(BK751=BK2638)*AY751</f>
        <v>0</v>
      </c>
      <c r="BN751" s="62">
        <f t="shared" si="180"/>
        <v>0</v>
      </c>
      <c r="BO751" s="62">
        <f t="shared" si="181"/>
        <v>0</v>
      </c>
      <c r="BP751" s="41">
        <f>(BK751=BK2636)*AX751</f>
        <v>0</v>
      </c>
      <c r="BQ751" s="45">
        <f>(BK751=BK2636)*AY751</f>
        <v>0</v>
      </c>
      <c r="BR751" s="62">
        <f t="shared" si="183"/>
        <v>0</v>
      </c>
      <c r="BS751" s="62">
        <f t="shared" si="184"/>
        <v>0</v>
      </c>
      <c r="BT751" s="40">
        <f>(J19-BI751)*J10</f>
        <v>-2948450</v>
      </c>
      <c r="BU751" s="40">
        <f>(J21-BJ751)*J12</f>
        <v>2759000</v>
      </c>
      <c r="BV751" s="47"/>
      <c r="BW751" s="47"/>
      <c r="BX751" s="1"/>
      <c r="BY751" s="1"/>
      <c r="BZ751" s="1"/>
      <c r="CE751" s="4"/>
      <c r="CF751" s="5"/>
      <c r="CH751" s="1"/>
      <c r="CI751" s="1"/>
      <c r="CJ751" s="1"/>
      <c r="CK751" s="1"/>
      <c r="CL751" s="1"/>
      <c r="CM751" s="1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</row>
    <row r="752" spans="2:123" ht="21" customHeight="1" x14ac:dyDescent="0.25">
      <c r="B752" s="25">
        <f t="shared" si="172"/>
        <v>32629</v>
      </c>
      <c r="C752" s="26">
        <f t="shared" si="173"/>
        <v>67.089285714285722</v>
      </c>
      <c r="D752" s="27">
        <f t="shared" si="174"/>
        <v>375.7</v>
      </c>
      <c r="E752" s="27">
        <f t="shared" si="175"/>
        <v>5.6</v>
      </c>
      <c r="F752" s="26">
        <f t="shared" si="176"/>
        <v>375700</v>
      </c>
      <c r="G752" s="26">
        <f t="shared" si="177"/>
        <v>560000</v>
      </c>
      <c r="H752" s="7"/>
      <c r="I752" s="3"/>
      <c r="J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41">
        <v>32629</v>
      </c>
      <c r="AY752" s="40">
        <f t="shared" si="182"/>
        <v>67.089285714285722</v>
      </c>
      <c r="AZ752" s="40">
        <f>BI752*K36</f>
        <v>375700</v>
      </c>
      <c r="BA752" s="40"/>
      <c r="BB752" s="40"/>
      <c r="BC752" s="40">
        <f>K41*BJ752</f>
        <v>560000</v>
      </c>
      <c r="BD752" s="40"/>
      <c r="BE752" s="40"/>
      <c r="BF752" s="40">
        <f t="shared" si="178"/>
        <v>184300</v>
      </c>
      <c r="BG752" s="41">
        <f>(AY752=AY2636)*AX752</f>
        <v>0</v>
      </c>
      <c r="BH752" s="41">
        <f>(AY752=AY2638)*AX752</f>
        <v>0</v>
      </c>
      <c r="BI752" s="42">
        <v>375.7</v>
      </c>
      <c r="BJ752" s="42">
        <v>5.6</v>
      </c>
      <c r="BK752" s="40">
        <f t="shared" si="179"/>
        <v>-188300.00000000047</v>
      </c>
      <c r="BL752" s="41">
        <f>(BK752=BK2638)*AX752</f>
        <v>0</v>
      </c>
      <c r="BM752" s="62">
        <f>(BK752=BK2638)*AY752</f>
        <v>0</v>
      </c>
      <c r="BN752" s="62">
        <f t="shared" si="180"/>
        <v>0</v>
      </c>
      <c r="BO752" s="62">
        <f t="shared" si="181"/>
        <v>0</v>
      </c>
      <c r="BP752" s="41">
        <f>(BK752=BK2636)*AX752</f>
        <v>0</v>
      </c>
      <c r="BQ752" s="45">
        <f>(BK752=BK2636)*AY752</f>
        <v>0</v>
      </c>
      <c r="BR752" s="62">
        <f t="shared" si="183"/>
        <v>0</v>
      </c>
      <c r="BS752" s="62">
        <f t="shared" si="184"/>
        <v>0</v>
      </c>
      <c r="BT752" s="40">
        <f>(J19-BI752)*J10</f>
        <v>-2950300</v>
      </c>
      <c r="BU752" s="40">
        <f>(J21-BJ752)*J12</f>
        <v>2761999.9999999995</v>
      </c>
      <c r="BV752" s="47"/>
      <c r="BW752" s="47"/>
      <c r="BX752" s="1"/>
      <c r="BY752" s="1"/>
      <c r="BZ752" s="1"/>
      <c r="CE752" s="4"/>
      <c r="CF752" s="5"/>
      <c r="CH752" s="1"/>
      <c r="CI752" s="1"/>
      <c r="CJ752" s="1"/>
      <c r="CK752" s="1"/>
      <c r="CL752" s="1"/>
      <c r="CM752" s="1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</row>
    <row r="753" spans="2:123" ht="21" customHeight="1" x14ac:dyDescent="0.25">
      <c r="B753" s="25">
        <f t="shared" si="172"/>
        <v>32636</v>
      </c>
      <c r="C753" s="26">
        <f t="shared" si="173"/>
        <v>67.981981981981988</v>
      </c>
      <c r="D753" s="27">
        <f t="shared" si="174"/>
        <v>377.3</v>
      </c>
      <c r="E753" s="27">
        <f t="shared" si="175"/>
        <v>5.55</v>
      </c>
      <c r="F753" s="26">
        <f t="shared" si="176"/>
        <v>377300</v>
      </c>
      <c r="G753" s="26">
        <f t="shared" si="177"/>
        <v>555000</v>
      </c>
      <c r="H753" s="7"/>
      <c r="I753" s="3"/>
      <c r="J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41">
        <v>32636</v>
      </c>
      <c r="AY753" s="40">
        <f t="shared" si="182"/>
        <v>67.981981981981988</v>
      </c>
      <c r="AZ753" s="40">
        <f>BI753*K36</f>
        <v>377300</v>
      </c>
      <c r="BA753" s="40"/>
      <c r="BB753" s="40"/>
      <c r="BC753" s="40">
        <f>K41*BJ753</f>
        <v>555000</v>
      </c>
      <c r="BD753" s="40"/>
      <c r="BE753" s="40"/>
      <c r="BF753" s="40">
        <f t="shared" si="178"/>
        <v>177700</v>
      </c>
      <c r="BG753" s="41">
        <f>(AY753=AY2636)*AX753</f>
        <v>0</v>
      </c>
      <c r="BH753" s="41">
        <f>(AY753=AY2638)*AX753</f>
        <v>0</v>
      </c>
      <c r="BI753" s="42">
        <v>377.3</v>
      </c>
      <c r="BJ753" s="42">
        <v>5.55</v>
      </c>
      <c r="BK753" s="40">
        <f t="shared" si="179"/>
        <v>-181700</v>
      </c>
      <c r="BL753" s="41">
        <f>(BK753=BK2638)*AX753</f>
        <v>0</v>
      </c>
      <c r="BM753" s="62">
        <f>(BK753=BK2638)*AY753</f>
        <v>0</v>
      </c>
      <c r="BN753" s="62">
        <f t="shared" si="180"/>
        <v>0</v>
      </c>
      <c r="BO753" s="62">
        <f t="shared" si="181"/>
        <v>0</v>
      </c>
      <c r="BP753" s="41">
        <f>(BK753=BK2636)*AX753</f>
        <v>0</v>
      </c>
      <c r="BQ753" s="45">
        <f>(BK753=BK2636)*AY753</f>
        <v>0</v>
      </c>
      <c r="BR753" s="62">
        <f t="shared" si="183"/>
        <v>0</v>
      </c>
      <c r="BS753" s="62">
        <f t="shared" si="184"/>
        <v>0</v>
      </c>
      <c r="BT753" s="40">
        <f>(J19-BI753)*J10</f>
        <v>-2948700</v>
      </c>
      <c r="BU753" s="40">
        <f>(J21-BJ753)*J12</f>
        <v>2767000</v>
      </c>
      <c r="BV753" s="47"/>
      <c r="BW753" s="47"/>
      <c r="BX753" s="1"/>
      <c r="BY753" s="1"/>
      <c r="BZ753" s="1"/>
      <c r="CE753" s="4"/>
      <c r="CF753" s="5"/>
      <c r="CH753" s="1"/>
      <c r="CI753" s="1"/>
      <c r="CJ753" s="1"/>
      <c r="CK753" s="1"/>
      <c r="CL753" s="1"/>
      <c r="CM753" s="1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</row>
    <row r="754" spans="2:123" ht="21" customHeight="1" x14ac:dyDescent="0.25">
      <c r="B754" s="25">
        <f t="shared" si="172"/>
        <v>32643</v>
      </c>
      <c r="C754" s="26">
        <f t="shared" si="173"/>
        <v>68.703007518796994</v>
      </c>
      <c r="D754" s="27">
        <f t="shared" si="174"/>
        <v>365.5</v>
      </c>
      <c r="E754" s="27">
        <f t="shared" si="175"/>
        <v>5.32</v>
      </c>
      <c r="F754" s="26">
        <f t="shared" si="176"/>
        <v>365500</v>
      </c>
      <c r="G754" s="26">
        <f t="shared" si="177"/>
        <v>532000</v>
      </c>
      <c r="H754" s="7"/>
      <c r="I754" s="3"/>
      <c r="J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41">
        <v>32643</v>
      </c>
      <c r="AY754" s="40">
        <f t="shared" si="182"/>
        <v>68.703007518796994</v>
      </c>
      <c r="AZ754" s="40">
        <f>BI754*K36</f>
        <v>365500</v>
      </c>
      <c r="BA754" s="40"/>
      <c r="BB754" s="40"/>
      <c r="BC754" s="40">
        <f>K41*BJ754</f>
        <v>532000</v>
      </c>
      <c r="BD754" s="40"/>
      <c r="BE754" s="40"/>
      <c r="BF754" s="40">
        <f t="shared" si="178"/>
        <v>166500</v>
      </c>
      <c r="BG754" s="41">
        <f>(AY754=AY2636)*AX754</f>
        <v>0</v>
      </c>
      <c r="BH754" s="41">
        <f>(AY754=AY2638)*AX754</f>
        <v>0</v>
      </c>
      <c r="BI754" s="42">
        <v>365.5</v>
      </c>
      <c r="BJ754" s="42">
        <v>5.32</v>
      </c>
      <c r="BK754" s="40">
        <f t="shared" si="179"/>
        <v>-170500</v>
      </c>
      <c r="BL754" s="41">
        <f>(BK754=BK2638)*AX754</f>
        <v>0</v>
      </c>
      <c r="BM754" s="62">
        <f>(BK754=BK2638)*AY754</f>
        <v>0</v>
      </c>
      <c r="BN754" s="62">
        <f t="shared" si="180"/>
        <v>0</v>
      </c>
      <c r="BO754" s="62">
        <f t="shared" si="181"/>
        <v>0</v>
      </c>
      <c r="BP754" s="41">
        <f>(BK754=BK2636)*AX754</f>
        <v>0</v>
      </c>
      <c r="BQ754" s="45">
        <f>(BK754=BK2636)*AY754</f>
        <v>0</v>
      </c>
      <c r="BR754" s="62">
        <f t="shared" si="183"/>
        <v>0</v>
      </c>
      <c r="BS754" s="62">
        <f t="shared" si="184"/>
        <v>0</v>
      </c>
      <c r="BT754" s="40">
        <f>(J19-BI754)*J10</f>
        <v>-2960500</v>
      </c>
      <c r="BU754" s="40">
        <f>(J21-BJ754)*J12</f>
        <v>2790000</v>
      </c>
      <c r="BV754" s="47"/>
      <c r="BW754" s="47"/>
      <c r="BX754" s="1"/>
      <c r="BY754" s="1"/>
      <c r="BZ754" s="1"/>
      <c r="CE754" s="4"/>
      <c r="CF754" s="5"/>
      <c r="CH754" s="1"/>
      <c r="CI754" s="1"/>
      <c r="CJ754" s="1"/>
      <c r="CK754" s="1"/>
      <c r="CL754" s="1"/>
      <c r="CM754" s="1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</row>
    <row r="755" spans="2:123" ht="21" customHeight="1" x14ac:dyDescent="0.25">
      <c r="B755" s="25">
        <f t="shared" si="172"/>
        <v>32650</v>
      </c>
      <c r="C755" s="26">
        <f t="shared" si="173"/>
        <v>69.942638623326957</v>
      </c>
      <c r="D755" s="27">
        <f t="shared" si="174"/>
        <v>365.8</v>
      </c>
      <c r="E755" s="27">
        <f t="shared" si="175"/>
        <v>5.23</v>
      </c>
      <c r="F755" s="26">
        <f t="shared" si="176"/>
        <v>365800</v>
      </c>
      <c r="G755" s="26">
        <f t="shared" si="177"/>
        <v>523000.00000000006</v>
      </c>
      <c r="H755" s="7"/>
      <c r="I755" s="3"/>
      <c r="J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41">
        <v>32650</v>
      </c>
      <c r="AY755" s="40">
        <f t="shared" si="182"/>
        <v>69.942638623326957</v>
      </c>
      <c r="AZ755" s="40">
        <f>BI755*K36</f>
        <v>365800</v>
      </c>
      <c r="BA755" s="40"/>
      <c r="BB755" s="40"/>
      <c r="BC755" s="40">
        <f>K41*BJ755</f>
        <v>523000.00000000006</v>
      </c>
      <c r="BD755" s="40"/>
      <c r="BE755" s="40"/>
      <c r="BF755" s="40">
        <f t="shared" si="178"/>
        <v>157200.00000000006</v>
      </c>
      <c r="BG755" s="41">
        <f>(AY755=AY2636)*AX755</f>
        <v>0</v>
      </c>
      <c r="BH755" s="41">
        <f>(AY755=AY2638)*AX755</f>
        <v>0</v>
      </c>
      <c r="BI755" s="42">
        <v>365.8</v>
      </c>
      <c r="BJ755" s="42">
        <v>5.23</v>
      </c>
      <c r="BK755" s="40">
        <f t="shared" si="179"/>
        <v>-161200</v>
      </c>
      <c r="BL755" s="41">
        <f>(BK755=BK2638)*AX755</f>
        <v>0</v>
      </c>
      <c r="BM755" s="62">
        <f>(BK755=BK2638)*AY755</f>
        <v>0</v>
      </c>
      <c r="BN755" s="62">
        <f t="shared" si="180"/>
        <v>0</v>
      </c>
      <c r="BO755" s="62">
        <f t="shared" si="181"/>
        <v>0</v>
      </c>
      <c r="BP755" s="41">
        <f>(BK755=BK2636)*AX755</f>
        <v>0</v>
      </c>
      <c r="BQ755" s="45">
        <f>(BK755=BK2636)*AY755</f>
        <v>0</v>
      </c>
      <c r="BR755" s="62">
        <f t="shared" si="183"/>
        <v>0</v>
      </c>
      <c r="BS755" s="62">
        <f t="shared" si="184"/>
        <v>0</v>
      </c>
      <c r="BT755" s="40">
        <f>(J19-BI755)*J10</f>
        <v>-2960200</v>
      </c>
      <c r="BU755" s="40">
        <f>(J21-BJ755)*J12</f>
        <v>2799000</v>
      </c>
      <c r="BV755" s="47"/>
      <c r="BW755" s="47"/>
      <c r="BX755" s="1"/>
      <c r="BY755" s="1"/>
      <c r="BZ755" s="1"/>
      <c r="CE755" s="4"/>
      <c r="CF755" s="5"/>
      <c r="CH755" s="1"/>
      <c r="CI755" s="1"/>
      <c r="CJ755" s="1"/>
      <c r="CK755" s="1"/>
      <c r="CL755" s="1"/>
      <c r="CM755" s="1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</row>
    <row r="756" spans="2:123" ht="21" customHeight="1" x14ac:dyDescent="0.25">
      <c r="B756" s="25">
        <f t="shared" si="172"/>
        <v>32657</v>
      </c>
      <c r="C756" s="26">
        <f t="shared" si="173"/>
        <v>69.519230769230774</v>
      </c>
      <c r="D756" s="27">
        <f t="shared" si="174"/>
        <v>361.5</v>
      </c>
      <c r="E756" s="27">
        <f t="shared" si="175"/>
        <v>5.2</v>
      </c>
      <c r="F756" s="26">
        <f t="shared" si="176"/>
        <v>361500</v>
      </c>
      <c r="G756" s="26">
        <f t="shared" si="177"/>
        <v>520000</v>
      </c>
      <c r="H756" s="7"/>
      <c r="I756" s="3"/>
      <c r="J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41">
        <v>32657</v>
      </c>
      <c r="AY756" s="40">
        <f t="shared" si="182"/>
        <v>69.519230769230774</v>
      </c>
      <c r="AZ756" s="40">
        <f>BI756*K36</f>
        <v>361500</v>
      </c>
      <c r="BA756" s="40"/>
      <c r="BB756" s="40"/>
      <c r="BC756" s="40">
        <f>K41*BJ756</f>
        <v>520000</v>
      </c>
      <c r="BD756" s="40"/>
      <c r="BE756" s="40"/>
      <c r="BF756" s="40">
        <f t="shared" si="178"/>
        <v>158500</v>
      </c>
      <c r="BG756" s="41">
        <f>(AY756=AY2636)*AX756</f>
        <v>0</v>
      </c>
      <c r="BH756" s="41">
        <f>(AY756=AY2638)*AX756</f>
        <v>0</v>
      </c>
      <c r="BI756" s="42">
        <v>361.5</v>
      </c>
      <c r="BJ756" s="42">
        <v>5.2</v>
      </c>
      <c r="BK756" s="40">
        <f t="shared" si="179"/>
        <v>-162500</v>
      </c>
      <c r="BL756" s="41">
        <f>(BK756=BK2638)*AX756</f>
        <v>0</v>
      </c>
      <c r="BM756" s="62">
        <f>(BK756=BK2638)*AY756</f>
        <v>0</v>
      </c>
      <c r="BN756" s="62">
        <f t="shared" si="180"/>
        <v>0</v>
      </c>
      <c r="BO756" s="62">
        <f t="shared" si="181"/>
        <v>0</v>
      </c>
      <c r="BP756" s="41">
        <f>(BK756=BK2636)*AX756</f>
        <v>0</v>
      </c>
      <c r="BQ756" s="45">
        <f>(BK756=BK2636)*AY756</f>
        <v>0</v>
      </c>
      <c r="BR756" s="62">
        <f t="shared" si="183"/>
        <v>0</v>
      </c>
      <c r="BS756" s="62">
        <f t="shared" si="184"/>
        <v>0</v>
      </c>
      <c r="BT756" s="40">
        <f>(J19-BI756)*J10</f>
        <v>-2964500</v>
      </c>
      <c r="BU756" s="40">
        <f>(J21-BJ756)*J12</f>
        <v>2802000</v>
      </c>
      <c r="BV756" s="47"/>
      <c r="BW756" s="47"/>
      <c r="BX756" s="1"/>
      <c r="BY756" s="1"/>
      <c r="BZ756" s="1"/>
      <c r="CE756" s="4"/>
      <c r="CF756" s="5"/>
      <c r="CH756" s="1"/>
      <c r="CI756" s="1"/>
      <c r="CJ756" s="1"/>
      <c r="CK756" s="1"/>
      <c r="CL756" s="1"/>
      <c r="CM756" s="1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</row>
    <row r="757" spans="2:123" ht="21" customHeight="1" x14ac:dyDescent="0.25">
      <c r="B757" s="25">
        <f t="shared" si="172"/>
        <v>32664</v>
      </c>
      <c r="C757" s="26">
        <f t="shared" si="173"/>
        <v>70.142857142857139</v>
      </c>
      <c r="D757" s="27">
        <f t="shared" si="174"/>
        <v>368.25</v>
      </c>
      <c r="E757" s="27">
        <f t="shared" si="175"/>
        <v>5.25</v>
      </c>
      <c r="F757" s="26">
        <f t="shared" si="176"/>
        <v>368250</v>
      </c>
      <c r="G757" s="26">
        <f t="shared" si="177"/>
        <v>525000</v>
      </c>
      <c r="H757" s="7"/>
      <c r="I757" s="3"/>
      <c r="J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41">
        <v>32664</v>
      </c>
      <c r="AY757" s="40">
        <f t="shared" si="182"/>
        <v>70.142857142857139</v>
      </c>
      <c r="AZ757" s="40">
        <f>BI757*K36</f>
        <v>368250</v>
      </c>
      <c r="BA757" s="40"/>
      <c r="BB757" s="40"/>
      <c r="BC757" s="40">
        <f>K41*BJ757</f>
        <v>525000</v>
      </c>
      <c r="BD757" s="40"/>
      <c r="BE757" s="40"/>
      <c r="BF757" s="40">
        <f t="shared" si="178"/>
        <v>156750</v>
      </c>
      <c r="BG757" s="41">
        <f>(AY757=AY2636)*AX757</f>
        <v>0</v>
      </c>
      <c r="BH757" s="41">
        <f>(AY757=AY2638)*AX757</f>
        <v>0</v>
      </c>
      <c r="BI757" s="42">
        <v>368.25</v>
      </c>
      <c r="BJ757" s="42">
        <v>5.25</v>
      </c>
      <c r="BK757" s="40">
        <f t="shared" si="179"/>
        <v>-160750</v>
      </c>
      <c r="BL757" s="41">
        <f>(BK757=BK2638)*AX757</f>
        <v>0</v>
      </c>
      <c r="BM757" s="62">
        <f>(BK757=BK2638)*AY757</f>
        <v>0</v>
      </c>
      <c r="BN757" s="62">
        <f t="shared" si="180"/>
        <v>0</v>
      </c>
      <c r="BO757" s="62">
        <f t="shared" si="181"/>
        <v>0</v>
      </c>
      <c r="BP757" s="41">
        <f>(BK757=BK2636)*AX757</f>
        <v>0</v>
      </c>
      <c r="BQ757" s="45">
        <f>(BK757=BK2636)*AY757</f>
        <v>0</v>
      </c>
      <c r="BR757" s="62">
        <f t="shared" si="183"/>
        <v>0</v>
      </c>
      <c r="BS757" s="62">
        <f t="shared" si="184"/>
        <v>0</v>
      </c>
      <c r="BT757" s="40">
        <f>(J19-BI757)*J10</f>
        <v>-2957750</v>
      </c>
      <c r="BU757" s="40">
        <f>(J21-BJ757)*J12</f>
        <v>2797000</v>
      </c>
      <c r="BV757" s="47"/>
      <c r="BW757" s="47"/>
      <c r="BX757" s="1"/>
      <c r="BY757" s="1"/>
      <c r="BZ757" s="1"/>
      <c r="CE757" s="4"/>
      <c r="CF757" s="5"/>
      <c r="CH757" s="1"/>
      <c r="CI757" s="1"/>
      <c r="CJ757" s="1"/>
      <c r="CK757" s="1"/>
      <c r="CL757" s="1"/>
      <c r="CM757" s="1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</row>
    <row r="758" spans="2:123" ht="21" customHeight="1" x14ac:dyDescent="0.25">
      <c r="B758" s="25">
        <f t="shared" si="172"/>
        <v>32671</v>
      </c>
      <c r="C758" s="26">
        <f t="shared" si="173"/>
        <v>69.064272211720237</v>
      </c>
      <c r="D758" s="27">
        <f t="shared" si="174"/>
        <v>365.35</v>
      </c>
      <c r="E758" s="27">
        <f t="shared" si="175"/>
        <v>5.29</v>
      </c>
      <c r="F758" s="26">
        <f t="shared" si="176"/>
        <v>365350</v>
      </c>
      <c r="G758" s="26">
        <f t="shared" si="177"/>
        <v>529000</v>
      </c>
      <c r="H758" s="7"/>
      <c r="I758" s="3"/>
      <c r="J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41">
        <v>32671</v>
      </c>
      <c r="AY758" s="40">
        <f t="shared" si="182"/>
        <v>69.064272211720237</v>
      </c>
      <c r="AZ758" s="40">
        <f>BI758*K36</f>
        <v>365350</v>
      </c>
      <c r="BA758" s="40"/>
      <c r="BB758" s="40"/>
      <c r="BC758" s="40">
        <f>K41*BJ758</f>
        <v>529000</v>
      </c>
      <c r="BD758" s="40"/>
      <c r="BE758" s="40"/>
      <c r="BF758" s="40">
        <f t="shared" si="178"/>
        <v>163650</v>
      </c>
      <c r="BG758" s="41">
        <f>(AY758=AY2636)*AX758</f>
        <v>0</v>
      </c>
      <c r="BH758" s="41">
        <f>(AY758=AY2638)*AX758</f>
        <v>0</v>
      </c>
      <c r="BI758" s="42">
        <v>365.35</v>
      </c>
      <c r="BJ758" s="42">
        <v>5.29</v>
      </c>
      <c r="BK758" s="40">
        <f t="shared" si="179"/>
        <v>-167650</v>
      </c>
      <c r="BL758" s="41">
        <f>(BK758=BK2638)*AX758</f>
        <v>0</v>
      </c>
      <c r="BM758" s="62">
        <f>(BK758=BK2638)*AY758</f>
        <v>0</v>
      </c>
      <c r="BN758" s="62">
        <f t="shared" si="180"/>
        <v>0</v>
      </c>
      <c r="BO758" s="62">
        <f t="shared" si="181"/>
        <v>0</v>
      </c>
      <c r="BP758" s="41">
        <f>(BK758=BK2636)*AX758</f>
        <v>0</v>
      </c>
      <c r="BQ758" s="45">
        <f>(BK758=BK2636)*AY758</f>
        <v>0</v>
      </c>
      <c r="BR758" s="62">
        <f t="shared" si="183"/>
        <v>0</v>
      </c>
      <c r="BS758" s="62">
        <f t="shared" si="184"/>
        <v>0</v>
      </c>
      <c r="BT758" s="40">
        <f>(J19-BI758)*J10</f>
        <v>-2960650</v>
      </c>
      <c r="BU758" s="40">
        <f>(J21-BJ758)*J12</f>
        <v>2793000</v>
      </c>
      <c r="BV758" s="47"/>
      <c r="BW758" s="47"/>
      <c r="BX758" s="1"/>
      <c r="BY758" s="1"/>
      <c r="BZ758" s="1"/>
      <c r="CE758" s="4"/>
      <c r="CF758" s="5"/>
      <c r="CH758" s="1"/>
      <c r="CI758" s="1"/>
      <c r="CJ758" s="1"/>
      <c r="CK758" s="1"/>
      <c r="CL758" s="1"/>
      <c r="CM758" s="1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</row>
    <row r="759" spans="2:123" ht="21" customHeight="1" x14ac:dyDescent="0.25">
      <c r="B759" s="25">
        <f t="shared" si="172"/>
        <v>32678</v>
      </c>
      <c r="C759" s="26">
        <f t="shared" si="173"/>
        <v>69.158878504672899</v>
      </c>
      <c r="D759" s="27">
        <f t="shared" si="174"/>
        <v>370</v>
      </c>
      <c r="E759" s="27">
        <f t="shared" si="175"/>
        <v>5.35</v>
      </c>
      <c r="F759" s="26">
        <f t="shared" si="176"/>
        <v>370000</v>
      </c>
      <c r="G759" s="26">
        <f t="shared" si="177"/>
        <v>535000</v>
      </c>
      <c r="H759" s="7"/>
      <c r="I759" s="3"/>
      <c r="J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41">
        <v>32678</v>
      </c>
      <c r="AY759" s="40">
        <f t="shared" si="182"/>
        <v>69.158878504672899</v>
      </c>
      <c r="AZ759" s="40">
        <f>BI759*K36</f>
        <v>370000</v>
      </c>
      <c r="BA759" s="40"/>
      <c r="BB759" s="40"/>
      <c r="BC759" s="40">
        <f>K41*BJ759</f>
        <v>535000</v>
      </c>
      <c r="BD759" s="40"/>
      <c r="BE759" s="40"/>
      <c r="BF759" s="40">
        <f t="shared" si="178"/>
        <v>165000</v>
      </c>
      <c r="BG759" s="41">
        <f>(AY759=AY2636)*AX759</f>
        <v>0</v>
      </c>
      <c r="BH759" s="41">
        <f>(AY759=AY2638)*AX759</f>
        <v>0</v>
      </c>
      <c r="BI759" s="42">
        <v>370</v>
      </c>
      <c r="BJ759" s="42">
        <v>5.35</v>
      </c>
      <c r="BK759" s="40">
        <f t="shared" si="179"/>
        <v>-169000.00000000047</v>
      </c>
      <c r="BL759" s="41">
        <f>(BK759=BK2638)*AX759</f>
        <v>0</v>
      </c>
      <c r="BM759" s="62">
        <f>(BK759=BK2638)*AY759</f>
        <v>0</v>
      </c>
      <c r="BN759" s="62">
        <f t="shared" si="180"/>
        <v>0</v>
      </c>
      <c r="BO759" s="62">
        <f t="shared" si="181"/>
        <v>0</v>
      </c>
      <c r="BP759" s="41">
        <f>(BK759=BK2636)*AX759</f>
        <v>0</v>
      </c>
      <c r="BQ759" s="45">
        <f>(BK759=BK2636)*AY759</f>
        <v>0</v>
      </c>
      <c r="BR759" s="62">
        <f t="shared" si="183"/>
        <v>0</v>
      </c>
      <c r="BS759" s="62">
        <f t="shared" si="184"/>
        <v>0</v>
      </c>
      <c r="BT759" s="40">
        <f>(J19-BI759)*J10</f>
        <v>-2956000</v>
      </c>
      <c r="BU759" s="40">
        <f>(J21-BJ759)*J12</f>
        <v>2786999.9999999995</v>
      </c>
      <c r="BV759" s="47"/>
      <c r="BW759" s="47"/>
      <c r="BX759" s="1"/>
      <c r="BY759" s="1"/>
      <c r="BZ759" s="1"/>
      <c r="CE759" s="4"/>
      <c r="CF759" s="5"/>
      <c r="CH759" s="1"/>
      <c r="CI759" s="1"/>
      <c r="CJ759" s="1"/>
      <c r="CK759" s="1"/>
      <c r="CL759" s="1"/>
      <c r="CM759" s="1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</row>
    <row r="760" spans="2:123" ht="21" customHeight="1" x14ac:dyDescent="0.25">
      <c r="B760" s="25">
        <f t="shared" si="172"/>
        <v>32685</v>
      </c>
      <c r="C760" s="26">
        <f t="shared" si="173"/>
        <v>72.427184466019412</v>
      </c>
      <c r="D760" s="27">
        <f t="shared" si="174"/>
        <v>373</v>
      </c>
      <c r="E760" s="27">
        <f t="shared" si="175"/>
        <v>5.15</v>
      </c>
      <c r="F760" s="26">
        <f t="shared" si="176"/>
        <v>373000</v>
      </c>
      <c r="G760" s="26">
        <f t="shared" si="177"/>
        <v>515000.00000000006</v>
      </c>
      <c r="H760" s="7"/>
      <c r="I760" s="3"/>
      <c r="J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41">
        <v>32685</v>
      </c>
      <c r="AY760" s="40">
        <f t="shared" si="182"/>
        <v>72.427184466019412</v>
      </c>
      <c r="AZ760" s="40">
        <f>BI760*K36</f>
        <v>373000</v>
      </c>
      <c r="BA760" s="40"/>
      <c r="BB760" s="40"/>
      <c r="BC760" s="40">
        <f>K41*BJ760</f>
        <v>515000.00000000006</v>
      </c>
      <c r="BD760" s="40"/>
      <c r="BE760" s="40"/>
      <c r="BF760" s="40">
        <f t="shared" si="178"/>
        <v>142000.00000000006</v>
      </c>
      <c r="BG760" s="41">
        <f>(AY760=AY2636)*AX760</f>
        <v>0</v>
      </c>
      <c r="BH760" s="41">
        <f>(AY760=AY2638)*AX760</f>
        <v>0</v>
      </c>
      <c r="BI760" s="42">
        <v>373</v>
      </c>
      <c r="BJ760" s="42">
        <v>5.15</v>
      </c>
      <c r="BK760" s="40">
        <f t="shared" si="179"/>
        <v>-146000</v>
      </c>
      <c r="BL760" s="41">
        <f>(BK760=BK2638)*AX760</f>
        <v>0</v>
      </c>
      <c r="BM760" s="62">
        <f>(BK760=BK2638)*AY760</f>
        <v>0</v>
      </c>
      <c r="BN760" s="62">
        <f t="shared" si="180"/>
        <v>0</v>
      </c>
      <c r="BO760" s="62">
        <f t="shared" si="181"/>
        <v>0</v>
      </c>
      <c r="BP760" s="41">
        <f>(BK760=BK2636)*AX760</f>
        <v>0</v>
      </c>
      <c r="BQ760" s="45">
        <f>(BK760=BK2636)*AY760</f>
        <v>0</v>
      </c>
      <c r="BR760" s="62">
        <f t="shared" si="183"/>
        <v>0</v>
      </c>
      <c r="BS760" s="62">
        <f t="shared" si="184"/>
        <v>0</v>
      </c>
      <c r="BT760" s="40">
        <f>(J19-BI760)*J10</f>
        <v>-2953000</v>
      </c>
      <c r="BU760" s="40">
        <f>(J21-BJ760)*J12</f>
        <v>2807000</v>
      </c>
      <c r="BV760" s="47"/>
      <c r="BW760" s="47"/>
      <c r="BX760" s="1"/>
      <c r="BY760" s="1"/>
      <c r="BZ760" s="1"/>
      <c r="CE760" s="4"/>
      <c r="CF760" s="5"/>
      <c r="CH760" s="1"/>
      <c r="CI760" s="1"/>
      <c r="CJ760" s="1"/>
      <c r="CK760" s="1"/>
      <c r="CL760" s="1"/>
      <c r="CM760" s="1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</row>
    <row r="761" spans="2:123" ht="21" customHeight="1" x14ac:dyDescent="0.25">
      <c r="B761" s="25">
        <f t="shared" si="172"/>
        <v>32692</v>
      </c>
      <c r="C761" s="26">
        <f t="shared" si="173"/>
        <v>71.758652946679149</v>
      </c>
      <c r="D761" s="27">
        <f t="shared" si="174"/>
        <v>383.55</v>
      </c>
      <c r="E761" s="27">
        <f t="shared" si="175"/>
        <v>5.3449999999999998</v>
      </c>
      <c r="F761" s="26">
        <f t="shared" si="176"/>
        <v>383550</v>
      </c>
      <c r="G761" s="26">
        <f t="shared" si="177"/>
        <v>534500</v>
      </c>
      <c r="H761" s="7"/>
      <c r="I761" s="3"/>
      <c r="J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41">
        <v>32692</v>
      </c>
      <c r="AY761" s="40">
        <f t="shared" si="182"/>
        <v>71.758652946679149</v>
      </c>
      <c r="AZ761" s="40">
        <f>BI761*K36</f>
        <v>383550</v>
      </c>
      <c r="BA761" s="40"/>
      <c r="BB761" s="40"/>
      <c r="BC761" s="40">
        <f>K41*BJ761</f>
        <v>534500</v>
      </c>
      <c r="BD761" s="40"/>
      <c r="BE761" s="40"/>
      <c r="BF761" s="40">
        <f t="shared" si="178"/>
        <v>150950</v>
      </c>
      <c r="BG761" s="41">
        <f>(AY761=AY2636)*AX761</f>
        <v>0</v>
      </c>
      <c r="BH761" s="41">
        <f>(AY761=AY2638)*AX761</f>
        <v>0</v>
      </c>
      <c r="BI761" s="42">
        <v>383.55</v>
      </c>
      <c r="BJ761" s="42">
        <v>5.3449999999999998</v>
      </c>
      <c r="BK761" s="40">
        <f t="shared" si="179"/>
        <v>-154950</v>
      </c>
      <c r="BL761" s="41">
        <f>(BK761=BK2638)*AX761</f>
        <v>0</v>
      </c>
      <c r="BM761" s="62">
        <f>(BK761=BK2638)*AY761</f>
        <v>0</v>
      </c>
      <c r="BN761" s="62">
        <f t="shared" si="180"/>
        <v>0</v>
      </c>
      <c r="BO761" s="62">
        <f t="shared" si="181"/>
        <v>0</v>
      </c>
      <c r="BP761" s="41">
        <f>(BK761=BK2636)*AX761</f>
        <v>0</v>
      </c>
      <c r="BQ761" s="45">
        <f>(BK761=BK2636)*AY761</f>
        <v>0</v>
      </c>
      <c r="BR761" s="62">
        <f t="shared" ref="BR761:BR786" si="185">(BQ761&gt;0)*BI761</f>
        <v>0</v>
      </c>
      <c r="BS761" s="62">
        <f t="shared" ref="BS761:BS786" si="186">(BQ761&gt;0)*BJ761</f>
        <v>0</v>
      </c>
      <c r="BT761" s="40">
        <f>(J19-BI761)*J10</f>
        <v>-2942450</v>
      </c>
      <c r="BU761" s="40">
        <f>(J21-BJ761)*J12</f>
        <v>2787500</v>
      </c>
      <c r="BV761" s="47"/>
      <c r="BW761" s="47"/>
      <c r="BX761" s="1"/>
      <c r="BY761" s="1"/>
      <c r="BZ761" s="1"/>
      <c r="CE761" s="4"/>
      <c r="CF761" s="5"/>
      <c r="CH761" s="1"/>
      <c r="CI761" s="1"/>
      <c r="CJ761" s="1"/>
      <c r="CK761" s="1"/>
      <c r="CL761" s="1"/>
      <c r="CM761" s="1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</row>
    <row r="762" spans="2:123" ht="21" customHeight="1" x14ac:dyDescent="0.25">
      <c r="B762" s="25">
        <f t="shared" si="172"/>
        <v>32699</v>
      </c>
      <c r="C762" s="26">
        <f t="shared" si="173"/>
        <v>71.445086705202314</v>
      </c>
      <c r="D762" s="27">
        <f t="shared" si="174"/>
        <v>370.8</v>
      </c>
      <c r="E762" s="27">
        <f t="shared" si="175"/>
        <v>5.19</v>
      </c>
      <c r="F762" s="26">
        <f t="shared" si="176"/>
        <v>370800</v>
      </c>
      <c r="G762" s="26">
        <f t="shared" si="177"/>
        <v>519000.00000000006</v>
      </c>
      <c r="H762" s="7"/>
      <c r="I762" s="3"/>
      <c r="J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41">
        <v>32699</v>
      </c>
      <c r="AY762" s="40">
        <f t="shared" si="182"/>
        <v>71.445086705202314</v>
      </c>
      <c r="AZ762" s="40">
        <f>BI762*K36</f>
        <v>370800</v>
      </c>
      <c r="BA762" s="40"/>
      <c r="BB762" s="40"/>
      <c r="BC762" s="40">
        <f>K41*BJ762</f>
        <v>519000.00000000006</v>
      </c>
      <c r="BD762" s="40"/>
      <c r="BE762" s="40"/>
      <c r="BF762" s="40">
        <f t="shared" si="178"/>
        <v>148200.00000000006</v>
      </c>
      <c r="BG762" s="41">
        <f>(AY762=AY2636)*AX762</f>
        <v>0</v>
      </c>
      <c r="BH762" s="41">
        <f>(AY762=AY2638)*AX762</f>
        <v>0</v>
      </c>
      <c r="BI762" s="42">
        <v>370.8</v>
      </c>
      <c r="BJ762" s="42">
        <v>5.19</v>
      </c>
      <c r="BK762" s="40">
        <f t="shared" si="179"/>
        <v>-152200.00000000047</v>
      </c>
      <c r="BL762" s="41">
        <f>(BK762=BK2638)*AX762</f>
        <v>0</v>
      </c>
      <c r="BM762" s="62">
        <f>(BK762=BK2638)*AY762</f>
        <v>0</v>
      </c>
      <c r="BN762" s="62">
        <f t="shared" si="180"/>
        <v>0</v>
      </c>
      <c r="BO762" s="62">
        <f t="shared" si="181"/>
        <v>0</v>
      </c>
      <c r="BP762" s="41">
        <f>(BK762=BK2636)*AX762</f>
        <v>0</v>
      </c>
      <c r="BQ762" s="45">
        <f>(BK762=BK2636)*AY762</f>
        <v>0</v>
      </c>
      <c r="BR762" s="62">
        <f t="shared" si="185"/>
        <v>0</v>
      </c>
      <c r="BS762" s="62">
        <f t="shared" si="186"/>
        <v>0</v>
      </c>
      <c r="BT762" s="40">
        <f>(J19-BI762)*J10</f>
        <v>-2955200</v>
      </c>
      <c r="BU762" s="40">
        <f>(J21-BJ762)*J12</f>
        <v>2802999.9999999995</v>
      </c>
      <c r="BV762" s="47"/>
      <c r="BW762" s="47"/>
      <c r="BX762" s="1"/>
      <c r="BY762" s="1"/>
      <c r="BZ762" s="1"/>
      <c r="CE762" s="4"/>
      <c r="CF762" s="5"/>
      <c r="CH762" s="1"/>
      <c r="CI762" s="1"/>
      <c r="CJ762" s="1"/>
      <c r="CK762" s="1"/>
      <c r="CL762" s="1"/>
      <c r="CM762" s="1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</row>
    <row r="763" spans="2:123" ht="21" customHeight="1" x14ac:dyDescent="0.25">
      <c r="B763" s="25">
        <f t="shared" si="172"/>
        <v>32706</v>
      </c>
      <c r="C763" s="26">
        <f t="shared" si="173"/>
        <v>72.030947775628619</v>
      </c>
      <c r="D763" s="27">
        <f t="shared" si="174"/>
        <v>372.4</v>
      </c>
      <c r="E763" s="27">
        <f t="shared" si="175"/>
        <v>5.17</v>
      </c>
      <c r="F763" s="26">
        <f t="shared" si="176"/>
        <v>372400</v>
      </c>
      <c r="G763" s="26">
        <f t="shared" si="177"/>
        <v>517000</v>
      </c>
      <c r="H763" s="7"/>
      <c r="I763" s="3"/>
      <c r="J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41">
        <v>32706</v>
      </c>
      <c r="AY763" s="40">
        <f t="shared" si="182"/>
        <v>72.030947775628619</v>
      </c>
      <c r="AZ763" s="40">
        <f>BI763*K36</f>
        <v>372400</v>
      </c>
      <c r="BA763" s="40"/>
      <c r="BB763" s="40"/>
      <c r="BC763" s="40">
        <f>K41*BJ763</f>
        <v>517000</v>
      </c>
      <c r="BD763" s="40"/>
      <c r="BE763" s="40"/>
      <c r="BF763" s="40">
        <f t="shared" si="178"/>
        <v>144600</v>
      </c>
      <c r="BG763" s="41">
        <f>(AY763=AY2636)*AX763</f>
        <v>0</v>
      </c>
      <c r="BH763" s="41">
        <f>(AY763=AY2638)*AX763</f>
        <v>0</v>
      </c>
      <c r="BI763" s="42">
        <v>372.4</v>
      </c>
      <c r="BJ763" s="42">
        <v>5.17</v>
      </c>
      <c r="BK763" s="40">
        <f t="shared" si="179"/>
        <v>-148600.00000000047</v>
      </c>
      <c r="BL763" s="41">
        <f>(BK763=BK2638)*AX763</f>
        <v>0</v>
      </c>
      <c r="BM763" s="62">
        <f>(BK763=BK2638)*AY763</f>
        <v>0</v>
      </c>
      <c r="BN763" s="62">
        <f t="shared" si="180"/>
        <v>0</v>
      </c>
      <c r="BO763" s="62">
        <f t="shared" si="181"/>
        <v>0</v>
      </c>
      <c r="BP763" s="41">
        <f>(BK763=BK2636)*AX763</f>
        <v>0</v>
      </c>
      <c r="BQ763" s="45">
        <f>(BK763=BK2636)*AY763</f>
        <v>0</v>
      </c>
      <c r="BR763" s="62">
        <f t="shared" si="185"/>
        <v>0</v>
      </c>
      <c r="BS763" s="62">
        <f t="shared" si="186"/>
        <v>0</v>
      </c>
      <c r="BT763" s="40">
        <f>(J19-BI763)*J10</f>
        <v>-2953600</v>
      </c>
      <c r="BU763" s="40">
        <f>(J21-BJ763)*J12</f>
        <v>2804999.9999999995</v>
      </c>
      <c r="BV763" s="47"/>
      <c r="BW763" s="47"/>
      <c r="BX763" s="1"/>
      <c r="BY763" s="1"/>
      <c r="BZ763" s="1"/>
      <c r="CE763" s="4"/>
      <c r="CF763" s="5"/>
      <c r="CH763" s="1"/>
      <c r="CI763" s="1"/>
      <c r="CJ763" s="1"/>
      <c r="CK763" s="1"/>
      <c r="CL763" s="1"/>
      <c r="CM763" s="1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</row>
    <row r="764" spans="2:123" ht="21" customHeight="1" x14ac:dyDescent="0.25">
      <c r="B764" s="25">
        <f t="shared" si="172"/>
        <v>32713</v>
      </c>
      <c r="C764" s="26">
        <f t="shared" si="173"/>
        <v>71.856171039844511</v>
      </c>
      <c r="D764" s="27">
        <f t="shared" si="174"/>
        <v>369.7</v>
      </c>
      <c r="E764" s="27">
        <f t="shared" si="175"/>
        <v>5.1449999999999996</v>
      </c>
      <c r="F764" s="26">
        <f t="shared" si="176"/>
        <v>369700</v>
      </c>
      <c r="G764" s="26">
        <f t="shared" si="177"/>
        <v>514499.99999999994</v>
      </c>
      <c r="H764" s="7"/>
      <c r="I764" s="3"/>
      <c r="J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41">
        <v>32713</v>
      </c>
      <c r="AY764" s="40">
        <f t="shared" si="182"/>
        <v>71.856171039844511</v>
      </c>
      <c r="AZ764" s="40">
        <f>BI764*K36</f>
        <v>369700</v>
      </c>
      <c r="BA764" s="40"/>
      <c r="BB764" s="40"/>
      <c r="BC764" s="40">
        <f>K41*BJ764</f>
        <v>514499.99999999994</v>
      </c>
      <c r="BD764" s="40"/>
      <c r="BE764" s="40"/>
      <c r="BF764" s="40">
        <f t="shared" si="178"/>
        <v>144799.99999999994</v>
      </c>
      <c r="BG764" s="41">
        <f>(AY764=AY2636)*AX764</f>
        <v>0</v>
      </c>
      <c r="BH764" s="41">
        <f>(AY764=AY2638)*AX764</f>
        <v>0</v>
      </c>
      <c r="BI764" s="42">
        <v>369.7</v>
      </c>
      <c r="BJ764" s="42">
        <v>5.1449999999999996</v>
      </c>
      <c r="BK764" s="40">
        <f t="shared" si="179"/>
        <v>-148800</v>
      </c>
      <c r="BL764" s="41">
        <f>(BK764=BK2638)*AX764</f>
        <v>0</v>
      </c>
      <c r="BM764" s="62">
        <f>(BK764=BK2638)*AY764</f>
        <v>0</v>
      </c>
      <c r="BN764" s="62">
        <f t="shared" si="180"/>
        <v>0</v>
      </c>
      <c r="BO764" s="62">
        <f t="shared" si="181"/>
        <v>0</v>
      </c>
      <c r="BP764" s="41">
        <f>(BK764=BK2636)*AX764</f>
        <v>0</v>
      </c>
      <c r="BQ764" s="45">
        <f>(BK764=BK2636)*AY764</f>
        <v>0</v>
      </c>
      <c r="BR764" s="62">
        <f t="shared" si="185"/>
        <v>0</v>
      </c>
      <c r="BS764" s="62">
        <f t="shared" si="186"/>
        <v>0</v>
      </c>
      <c r="BT764" s="40">
        <f>(J19-BI764)*J10</f>
        <v>-2956300</v>
      </c>
      <c r="BU764" s="40">
        <f>(J21-BJ764)*J12</f>
        <v>2807500</v>
      </c>
      <c r="BV764" s="47"/>
      <c r="BW764" s="47"/>
      <c r="BX764" s="1"/>
      <c r="BY764" s="1"/>
      <c r="BZ764" s="1"/>
      <c r="CE764" s="4"/>
      <c r="CF764" s="5"/>
      <c r="CH764" s="1"/>
      <c r="CI764" s="1"/>
      <c r="CJ764" s="1"/>
      <c r="CK764" s="1"/>
      <c r="CL764" s="1"/>
      <c r="CM764" s="1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</row>
    <row r="765" spans="2:123" ht="21" customHeight="1" x14ac:dyDescent="0.25">
      <c r="B765" s="25">
        <f t="shared" si="172"/>
        <v>32720</v>
      </c>
      <c r="C765" s="26">
        <f t="shared" si="173"/>
        <v>70.841300191204581</v>
      </c>
      <c r="D765" s="27">
        <f t="shared" si="174"/>
        <v>370.5</v>
      </c>
      <c r="E765" s="27">
        <f t="shared" si="175"/>
        <v>5.23</v>
      </c>
      <c r="F765" s="26">
        <f t="shared" si="176"/>
        <v>370500</v>
      </c>
      <c r="G765" s="26">
        <f t="shared" si="177"/>
        <v>523000.00000000006</v>
      </c>
      <c r="H765" s="7"/>
      <c r="I765" s="3"/>
      <c r="J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41">
        <v>32720</v>
      </c>
      <c r="AY765" s="40">
        <f t="shared" si="182"/>
        <v>70.841300191204581</v>
      </c>
      <c r="AZ765" s="40">
        <f>BI765*K36</f>
        <v>370500</v>
      </c>
      <c r="BA765" s="40"/>
      <c r="BB765" s="40"/>
      <c r="BC765" s="40">
        <f>K41*BJ765</f>
        <v>523000.00000000006</v>
      </c>
      <c r="BD765" s="40"/>
      <c r="BE765" s="40"/>
      <c r="BF765" s="40">
        <f t="shared" si="178"/>
        <v>152500.00000000006</v>
      </c>
      <c r="BG765" s="41">
        <f>(AY765=AY2636)*AX765</f>
        <v>0</v>
      </c>
      <c r="BH765" s="41">
        <f>(AY765=AY2638)*AX765</f>
        <v>0</v>
      </c>
      <c r="BI765" s="42">
        <v>370.5</v>
      </c>
      <c r="BJ765" s="42">
        <v>5.23</v>
      </c>
      <c r="BK765" s="40">
        <f t="shared" si="179"/>
        <v>-156500</v>
      </c>
      <c r="BL765" s="41">
        <f>(BK765=BK2638)*AX765</f>
        <v>0</v>
      </c>
      <c r="BM765" s="62">
        <f>(BK765=BK2638)*AY765</f>
        <v>0</v>
      </c>
      <c r="BN765" s="62">
        <f t="shared" si="180"/>
        <v>0</v>
      </c>
      <c r="BO765" s="62">
        <f t="shared" si="181"/>
        <v>0</v>
      </c>
      <c r="BP765" s="41">
        <f>(BK765=BK2636)*AX765</f>
        <v>0</v>
      </c>
      <c r="BQ765" s="45">
        <f>(BK765=BK2636)*AY765</f>
        <v>0</v>
      </c>
      <c r="BR765" s="62">
        <f t="shared" si="185"/>
        <v>0</v>
      </c>
      <c r="BS765" s="62">
        <f t="shared" si="186"/>
        <v>0</v>
      </c>
      <c r="BT765" s="40">
        <f>(J19-BI765)*J10</f>
        <v>-2955500</v>
      </c>
      <c r="BU765" s="40">
        <f>(J21-BJ765)*J12</f>
        <v>2799000</v>
      </c>
      <c r="BV765" s="47"/>
      <c r="BW765" s="47"/>
      <c r="BX765" s="1"/>
      <c r="BY765" s="1"/>
      <c r="BZ765" s="1"/>
      <c r="CE765" s="4"/>
      <c r="CF765" s="5"/>
      <c r="CH765" s="1"/>
      <c r="CI765" s="1"/>
      <c r="CJ765" s="1"/>
      <c r="CK765" s="1"/>
      <c r="CL765" s="1"/>
      <c r="CM765" s="1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</row>
    <row r="766" spans="2:123" ht="21" customHeight="1" x14ac:dyDescent="0.25">
      <c r="B766" s="25">
        <f t="shared" si="172"/>
        <v>32727</v>
      </c>
      <c r="C766" s="26">
        <f t="shared" si="173"/>
        <v>70.752688172043008</v>
      </c>
      <c r="D766" s="27">
        <f t="shared" si="174"/>
        <v>361.9</v>
      </c>
      <c r="E766" s="27">
        <f t="shared" si="175"/>
        <v>5.1150000000000002</v>
      </c>
      <c r="F766" s="26">
        <f t="shared" si="176"/>
        <v>361900</v>
      </c>
      <c r="G766" s="26">
        <f t="shared" si="177"/>
        <v>511500</v>
      </c>
      <c r="H766" s="7"/>
      <c r="I766" s="3"/>
      <c r="J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41">
        <v>32727</v>
      </c>
      <c r="AY766" s="40">
        <f t="shared" si="182"/>
        <v>70.752688172043008</v>
      </c>
      <c r="AZ766" s="40">
        <f>BI766*K36</f>
        <v>361900</v>
      </c>
      <c r="BA766" s="40"/>
      <c r="BB766" s="40"/>
      <c r="BC766" s="40">
        <f>K41*BJ766</f>
        <v>511500</v>
      </c>
      <c r="BD766" s="40"/>
      <c r="BE766" s="40"/>
      <c r="BF766" s="40">
        <f t="shared" si="178"/>
        <v>149600</v>
      </c>
      <c r="BG766" s="41">
        <f>(AY766=AY2636)*AX766</f>
        <v>0</v>
      </c>
      <c r="BH766" s="41">
        <f>(AY766=AY2638)*AX766</f>
        <v>0</v>
      </c>
      <c r="BI766" s="42">
        <v>361.9</v>
      </c>
      <c r="BJ766" s="42">
        <v>5.1150000000000002</v>
      </c>
      <c r="BK766" s="40">
        <f t="shared" si="179"/>
        <v>-153600.00000000047</v>
      </c>
      <c r="BL766" s="41">
        <f>(BK766=BK2638)*AX766</f>
        <v>0</v>
      </c>
      <c r="BM766" s="62">
        <f>(BK766=BK2638)*AY766</f>
        <v>0</v>
      </c>
      <c r="BN766" s="62">
        <f t="shared" si="180"/>
        <v>0</v>
      </c>
      <c r="BO766" s="62">
        <f t="shared" si="181"/>
        <v>0</v>
      </c>
      <c r="BP766" s="41">
        <f>(BK766=BK2636)*AX766</f>
        <v>0</v>
      </c>
      <c r="BQ766" s="45">
        <f>(BK766=BK2636)*AY766</f>
        <v>0</v>
      </c>
      <c r="BR766" s="62">
        <f t="shared" si="185"/>
        <v>0</v>
      </c>
      <c r="BS766" s="62">
        <f t="shared" si="186"/>
        <v>0</v>
      </c>
      <c r="BT766" s="40">
        <f>(J19-BI766)*J10</f>
        <v>-2964100</v>
      </c>
      <c r="BU766" s="40">
        <f>(J21-BJ766)*J12</f>
        <v>2810499.9999999995</v>
      </c>
      <c r="BV766" s="47"/>
      <c r="BW766" s="47"/>
      <c r="BX766" s="1"/>
      <c r="BY766" s="1"/>
      <c r="BZ766" s="1"/>
      <c r="CE766" s="4"/>
      <c r="CF766" s="5"/>
      <c r="CH766" s="1"/>
      <c r="CI766" s="1"/>
      <c r="CJ766" s="1"/>
      <c r="CK766" s="1"/>
      <c r="CL766" s="1"/>
      <c r="CM766" s="1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</row>
    <row r="767" spans="2:123" ht="21" customHeight="1" x14ac:dyDescent="0.25">
      <c r="B767" s="25">
        <f t="shared" si="172"/>
        <v>32734</v>
      </c>
      <c r="C767" s="26">
        <f t="shared" si="173"/>
        <v>70.365033621517767</v>
      </c>
      <c r="D767" s="27">
        <f t="shared" si="174"/>
        <v>366.25</v>
      </c>
      <c r="E767" s="27">
        <f t="shared" si="175"/>
        <v>5.2050000000000001</v>
      </c>
      <c r="F767" s="26">
        <f t="shared" si="176"/>
        <v>366250</v>
      </c>
      <c r="G767" s="26">
        <f t="shared" si="177"/>
        <v>520500</v>
      </c>
      <c r="H767" s="7"/>
      <c r="I767" s="3"/>
      <c r="J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41">
        <v>32734</v>
      </c>
      <c r="AY767" s="40">
        <f t="shared" si="182"/>
        <v>70.365033621517767</v>
      </c>
      <c r="AZ767" s="40">
        <f>BI767*K36</f>
        <v>366250</v>
      </c>
      <c r="BA767" s="40"/>
      <c r="BB767" s="40"/>
      <c r="BC767" s="40">
        <f>K41*BJ767</f>
        <v>520500</v>
      </c>
      <c r="BD767" s="40"/>
      <c r="BE767" s="40"/>
      <c r="BF767" s="40">
        <f t="shared" si="178"/>
        <v>154250</v>
      </c>
      <c r="BG767" s="41">
        <f>(AY767=AY2636)*AX767</f>
        <v>0</v>
      </c>
      <c r="BH767" s="41">
        <f>(AY767=AY2638)*AX767</f>
        <v>0</v>
      </c>
      <c r="BI767" s="42">
        <v>366.25</v>
      </c>
      <c r="BJ767" s="42">
        <v>5.2050000000000001</v>
      </c>
      <c r="BK767" s="40">
        <f t="shared" si="179"/>
        <v>-158250</v>
      </c>
      <c r="BL767" s="41">
        <f>(BK767=BK2638)*AX767</f>
        <v>0</v>
      </c>
      <c r="BM767" s="62">
        <f>(BK767=BK2638)*AY767</f>
        <v>0</v>
      </c>
      <c r="BN767" s="62">
        <f t="shared" si="180"/>
        <v>0</v>
      </c>
      <c r="BO767" s="62">
        <f t="shared" si="181"/>
        <v>0</v>
      </c>
      <c r="BP767" s="41">
        <f>(BK767=BK2636)*AX767</f>
        <v>0</v>
      </c>
      <c r="BQ767" s="45">
        <f>(BK767=BK2636)*AY767</f>
        <v>0</v>
      </c>
      <c r="BR767" s="62">
        <f t="shared" si="185"/>
        <v>0</v>
      </c>
      <c r="BS767" s="62">
        <f t="shared" si="186"/>
        <v>0</v>
      </c>
      <c r="BT767" s="40">
        <f>(J19-BI767)*J10</f>
        <v>-2959750</v>
      </c>
      <c r="BU767" s="40">
        <f>(J21-BJ767)*J12</f>
        <v>2801500</v>
      </c>
      <c r="BV767" s="47"/>
      <c r="BW767" s="47"/>
      <c r="BX767" s="1"/>
      <c r="BY767" s="1"/>
      <c r="BZ767" s="1"/>
      <c r="CE767" s="4"/>
      <c r="CF767" s="5"/>
      <c r="CH767" s="1"/>
      <c r="CI767" s="1"/>
      <c r="CJ767" s="1"/>
      <c r="CK767" s="1"/>
      <c r="CL767" s="1"/>
      <c r="CM767" s="1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</row>
    <row r="768" spans="2:123" ht="21" customHeight="1" x14ac:dyDescent="0.25">
      <c r="B768" s="25">
        <f t="shared" si="172"/>
        <v>32741</v>
      </c>
      <c r="C768" s="26">
        <f t="shared" si="173"/>
        <v>70.469208211143695</v>
      </c>
      <c r="D768" s="27">
        <f t="shared" si="174"/>
        <v>360.45</v>
      </c>
      <c r="E768" s="27">
        <f t="shared" si="175"/>
        <v>5.1150000000000002</v>
      </c>
      <c r="F768" s="26">
        <f t="shared" si="176"/>
        <v>360450</v>
      </c>
      <c r="G768" s="26">
        <f t="shared" si="177"/>
        <v>511500</v>
      </c>
      <c r="H768" s="7"/>
      <c r="I768" s="3"/>
      <c r="J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41">
        <v>32741</v>
      </c>
      <c r="AY768" s="40">
        <f t="shared" si="182"/>
        <v>70.469208211143695</v>
      </c>
      <c r="AZ768" s="40">
        <f>BI768*K36</f>
        <v>360450</v>
      </c>
      <c r="BA768" s="40"/>
      <c r="BB768" s="40"/>
      <c r="BC768" s="40">
        <f>K41*BJ768</f>
        <v>511500</v>
      </c>
      <c r="BD768" s="40"/>
      <c r="BE768" s="40"/>
      <c r="BF768" s="40">
        <f t="shared" si="178"/>
        <v>151050</v>
      </c>
      <c r="BG768" s="41">
        <f>(AY768=AY2636)*AX768</f>
        <v>0</v>
      </c>
      <c r="BH768" s="41">
        <f>(AY768=AY2638)*AX768</f>
        <v>0</v>
      </c>
      <c r="BI768" s="42">
        <v>360.45</v>
      </c>
      <c r="BJ768" s="42">
        <v>5.1150000000000002</v>
      </c>
      <c r="BK768" s="40">
        <f t="shared" si="179"/>
        <v>-155050.00000000047</v>
      </c>
      <c r="BL768" s="41">
        <f>(BK768=BK2638)*AX768</f>
        <v>0</v>
      </c>
      <c r="BM768" s="62">
        <f>(BK768=BK2638)*AY768</f>
        <v>0</v>
      </c>
      <c r="BN768" s="62">
        <f t="shared" si="180"/>
        <v>0</v>
      </c>
      <c r="BO768" s="62">
        <f t="shared" si="181"/>
        <v>0</v>
      </c>
      <c r="BP768" s="41">
        <f>(BK768=BK2636)*AX768</f>
        <v>0</v>
      </c>
      <c r="BQ768" s="45">
        <f>(BK768=BK2636)*AY768</f>
        <v>0</v>
      </c>
      <c r="BR768" s="62">
        <f t="shared" si="185"/>
        <v>0</v>
      </c>
      <c r="BS768" s="62">
        <f t="shared" si="186"/>
        <v>0</v>
      </c>
      <c r="BT768" s="40">
        <f>(J19-BI768)*J10</f>
        <v>-2965550</v>
      </c>
      <c r="BU768" s="40">
        <f>(J21-BJ768)*J12</f>
        <v>2810499.9999999995</v>
      </c>
      <c r="BV768" s="47"/>
      <c r="BW768" s="47"/>
      <c r="BX768" s="1"/>
      <c r="BY768" s="1"/>
      <c r="BZ768" s="1"/>
      <c r="CE768" s="4"/>
      <c r="CF768" s="5"/>
      <c r="CH768" s="1"/>
      <c r="CI768" s="1"/>
      <c r="CJ768" s="1"/>
      <c r="CK768" s="1"/>
      <c r="CL768" s="1"/>
      <c r="CM768" s="1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</row>
    <row r="769" spans="2:123" ht="21" customHeight="1" x14ac:dyDescent="0.25">
      <c r="B769" s="25">
        <f t="shared" si="172"/>
        <v>32748</v>
      </c>
      <c r="C769" s="26">
        <f t="shared" si="173"/>
        <v>71.097922848664695</v>
      </c>
      <c r="D769" s="27">
        <f t="shared" si="174"/>
        <v>359.4</v>
      </c>
      <c r="E769" s="27">
        <f t="shared" si="175"/>
        <v>5.0549999999999997</v>
      </c>
      <c r="F769" s="26">
        <f t="shared" si="176"/>
        <v>359400</v>
      </c>
      <c r="G769" s="26">
        <f t="shared" si="177"/>
        <v>505500</v>
      </c>
      <c r="H769" s="7"/>
      <c r="I769" s="3"/>
      <c r="J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41">
        <v>32748</v>
      </c>
      <c r="AY769" s="40">
        <f t="shared" si="182"/>
        <v>71.097922848664695</v>
      </c>
      <c r="AZ769" s="40">
        <f>BI769*K36</f>
        <v>359400</v>
      </c>
      <c r="BA769" s="40"/>
      <c r="BB769" s="40"/>
      <c r="BC769" s="40">
        <f>K41*BJ769</f>
        <v>505500</v>
      </c>
      <c r="BD769" s="40"/>
      <c r="BE769" s="40"/>
      <c r="BF769" s="40">
        <f t="shared" si="178"/>
        <v>146100</v>
      </c>
      <c r="BG769" s="41">
        <f>(AY769=AY2636)*AX769</f>
        <v>0</v>
      </c>
      <c r="BH769" s="41">
        <f>(AY769=AY2638)*AX769</f>
        <v>0</v>
      </c>
      <c r="BI769" s="42">
        <v>359.4</v>
      </c>
      <c r="BJ769" s="42">
        <v>5.0549999999999997</v>
      </c>
      <c r="BK769" s="40">
        <f t="shared" si="179"/>
        <v>-150100</v>
      </c>
      <c r="BL769" s="41">
        <f>(BK769=BK2638)*AX769</f>
        <v>0</v>
      </c>
      <c r="BM769" s="62">
        <f>(BK769=BK2638)*AY769</f>
        <v>0</v>
      </c>
      <c r="BN769" s="62">
        <f t="shared" si="180"/>
        <v>0</v>
      </c>
      <c r="BO769" s="62">
        <f t="shared" si="181"/>
        <v>0</v>
      </c>
      <c r="BP769" s="41">
        <f>(BK769=BK2636)*AX769</f>
        <v>0</v>
      </c>
      <c r="BQ769" s="45">
        <f>(BK769=BK2636)*AY769</f>
        <v>0</v>
      </c>
      <c r="BR769" s="62">
        <f t="shared" si="185"/>
        <v>0</v>
      </c>
      <c r="BS769" s="62">
        <f t="shared" si="186"/>
        <v>0</v>
      </c>
      <c r="BT769" s="40">
        <f>(J19-BI769)*J10</f>
        <v>-2966600</v>
      </c>
      <c r="BU769" s="40">
        <f>(J21-BJ769)*J12</f>
        <v>2816500</v>
      </c>
      <c r="BV769" s="47"/>
      <c r="BW769" s="47"/>
      <c r="BX769" s="1"/>
      <c r="BY769" s="1"/>
      <c r="BZ769" s="1"/>
      <c r="CE769" s="4"/>
      <c r="CF769" s="5"/>
      <c r="CH769" s="1"/>
      <c r="CI769" s="1"/>
      <c r="CJ769" s="1"/>
      <c r="CK769" s="1"/>
      <c r="CL769" s="1"/>
      <c r="CM769" s="1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</row>
    <row r="770" spans="2:123" ht="21" customHeight="1" x14ac:dyDescent="0.25">
      <c r="B770" s="25">
        <f t="shared" si="172"/>
        <v>32755</v>
      </c>
      <c r="C770" s="26">
        <f t="shared" si="173"/>
        <v>70.303030303030312</v>
      </c>
      <c r="D770" s="27">
        <f t="shared" si="174"/>
        <v>359.6</v>
      </c>
      <c r="E770" s="27">
        <f t="shared" si="175"/>
        <v>5.1150000000000002</v>
      </c>
      <c r="F770" s="26">
        <f t="shared" si="176"/>
        <v>359600</v>
      </c>
      <c r="G770" s="26">
        <f t="shared" si="177"/>
        <v>511500</v>
      </c>
      <c r="H770" s="7"/>
      <c r="I770" s="3"/>
      <c r="J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41">
        <v>32755</v>
      </c>
      <c r="AY770" s="40">
        <f t="shared" si="182"/>
        <v>70.303030303030312</v>
      </c>
      <c r="AZ770" s="40">
        <f>BI770*K36</f>
        <v>359600</v>
      </c>
      <c r="BA770" s="40"/>
      <c r="BB770" s="40"/>
      <c r="BC770" s="40">
        <f>K41*BJ770</f>
        <v>511500</v>
      </c>
      <c r="BD770" s="40"/>
      <c r="BE770" s="40"/>
      <c r="BF770" s="40">
        <f t="shared" si="178"/>
        <v>151900</v>
      </c>
      <c r="BG770" s="41">
        <f>(AY770=AY2636)*AX770</f>
        <v>0</v>
      </c>
      <c r="BH770" s="41">
        <f>(AY770=AY2638)*AX770</f>
        <v>0</v>
      </c>
      <c r="BI770" s="42">
        <v>359.6</v>
      </c>
      <c r="BJ770" s="42">
        <v>5.1150000000000002</v>
      </c>
      <c r="BK770" s="40">
        <f t="shared" si="179"/>
        <v>-155900.00000000047</v>
      </c>
      <c r="BL770" s="41">
        <f>(BK770=BK2638)*AX770</f>
        <v>0</v>
      </c>
      <c r="BM770" s="62">
        <f>(BK770=BK2638)*AY770</f>
        <v>0</v>
      </c>
      <c r="BN770" s="62">
        <f t="shared" si="180"/>
        <v>0</v>
      </c>
      <c r="BO770" s="62">
        <f t="shared" si="181"/>
        <v>0</v>
      </c>
      <c r="BP770" s="41">
        <f>(BK770=BK2636)*AX770</f>
        <v>0</v>
      </c>
      <c r="BQ770" s="45">
        <f>(BK770=BK2636)*AY770</f>
        <v>0</v>
      </c>
      <c r="BR770" s="62">
        <f t="shared" si="185"/>
        <v>0</v>
      </c>
      <c r="BS770" s="62">
        <f t="shared" si="186"/>
        <v>0</v>
      </c>
      <c r="BT770" s="40">
        <f>(J19-BI770)*J10</f>
        <v>-2966400</v>
      </c>
      <c r="BU770" s="40">
        <f>(J21-BJ770)*J12</f>
        <v>2810499.9999999995</v>
      </c>
      <c r="BV770" s="47"/>
      <c r="BW770" s="47"/>
      <c r="BX770" s="1"/>
      <c r="BY770" s="1"/>
      <c r="BZ770" s="1"/>
      <c r="CE770" s="4"/>
      <c r="CF770" s="5"/>
      <c r="CH770" s="1"/>
      <c r="CI770" s="1"/>
      <c r="CJ770" s="1"/>
      <c r="CK770" s="1"/>
      <c r="CL770" s="1"/>
      <c r="CM770" s="1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</row>
    <row r="771" spans="2:123" ht="21" customHeight="1" x14ac:dyDescent="0.25">
      <c r="B771" s="25">
        <f t="shared" si="172"/>
        <v>32762</v>
      </c>
      <c r="C771" s="26">
        <f t="shared" si="173"/>
        <v>70.937188434695912</v>
      </c>
      <c r="D771" s="27">
        <f t="shared" si="174"/>
        <v>355.75</v>
      </c>
      <c r="E771" s="27">
        <f t="shared" si="175"/>
        <v>5.0149999999999997</v>
      </c>
      <c r="F771" s="26">
        <f t="shared" si="176"/>
        <v>355750</v>
      </c>
      <c r="G771" s="26">
        <f t="shared" si="177"/>
        <v>501499.99999999994</v>
      </c>
      <c r="H771" s="7"/>
      <c r="I771" s="3"/>
      <c r="J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41">
        <v>32762</v>
      </c>
      <c r="AY771" s="40">
        <f t="shared" si="182"/>
        <v>70.937188434695912</v>
      </c>
      <c r="AZ771" s="40">
        <f>BI771*K36</f>
        <v>355750</v>
      </c>
      <c r="BA771" s="40"/>
      <c r="BB771" s="40"/>
      <c r="BC771" s="40">
        <f>K41*BJ771</f>
        <v>501499.99999999994</v>
      </c>
      <c r="BD771" s="40"/>
      <c r="BE771" s="40"/>
      <c r="BF771" s="40">
        <f t="shared" si="178"/>
        <v>145749.99999999994</v>
      </c>
      <c r="BG771" s="41">
        <f>(AY771=AY2636)*AX771</f>
        <v>0</v>
      </c>
      <c r="BH771" s="41">
        <f>(AY771=AY2638)*AX771</f>
        <v>0</v>
      </c>
      <c r="BI771" s="42">
        <v>355.75</v>
      </c>
      <c r="BJ771" s="42">
        <v>5.0149999999999997</v>
      </c>
      <c r="BK771" s="40">
        <f t="shared" si="179"/>
        <v>-149750</v>
      </c>
      <c r="BL771" s="41">
        <f>(BK771=BK2638)*AX771</f>
        <v>0</v>
      </c>
      <c r="BM771" s="62">
        <f>(BK771=BK2638)*AY771</f>
        <v>0</v>
      </c>
      <c r="BN771" s="62">
        <f t="shared" si="180"/>
        <v>0</v>
      </c>
      <c r="BO771" s="62">
        <f t="shared" si="181"/>
        <v>0</v>
      </c>
      <c r="BP771" s="41">
        <f>(BK771=BK2636)*AX771</f>
        <v>0</v>
      </c>
      <c r="BQ771" s="45">
        <f>(BK771=BK2636)*AY771</f>
        <v>0</v>
      </c>
      <c r="BR771" s="62">
        <f t="shared" si="185"/>
        <v>0</v>
      </c>
      <c r="BS771" s="62">
        <f t="shared" si="186"/>
        <v>0</v>
      </c>
      <c r="BT771" s="40">
        <f>(J19-BI771)*J10</f>
        <v>-2970250</v>
      </c>
      <c r="BU771" s="40">
        <f>(J21-BJ771)*J12</f>
        <v>2820500</v>
      </c>
      <c r="BV771" s="47"/>
      <c r="BW771" s="47"/>
      <c r="BX771" s="1"/>
      <c r="BY771" s="1"/>
      <c r="BZ771" s="1"/>
      <c r="CE771" s="4"/>
      <c r="CF771" s="5"/>
      <c r="CH771" s="1"/>
      <c r="CI771" s="1"/>
      <c r="CJ771" s="1"/>
      <c r="CK771" s="1"/>
      <c r="CL771" s="1"/>
      <c r="CM771" s="1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</row>
    <row r="772" spans="2:123" ht="21" customHeight="1" x14ac:dyDescent="0.25">
      <c r="B772" s="25">
        <f t="shared" ref="B772:B835" si="187">AX772</f>
        <v>32769</v>
      </c>
      <c r="C772" s="26">
        <f t="shared" ref="C772:C835" si="188">AY772</f>
        <v>69.504761904761907</v>
      </c>
      <c r="D772" s="27">
        <f t="shared" ref="D772:D835" si="189">BI772</f>
        <v>364.9</v>
      </c>
      <c r="E772" s="27">
        <f t="shared" ref="E772:E835" si="190">BJ772</f>
        <v>5.25</v>
      </c>
      <c r="F772" s="26">
        <f t="shared" ref="F772:F835" si="191">AZ772</f>
        <v>364900</v>
      </c>
      <c r="G772" s="26">
        <f t="shared" ref="G772:G835" si="192">BC772</f>
        <v>525000</v>
      </c>
      <c r="H772" s="7"/>
      <c r="I772" s="3"/>
      <c r="J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41">
        <v>32769</v>
      </c>
      <c r="AY772" s="40">
        <f t="shared" si="182"/>
        <v>69.504761904761907</v>
      </c>
      <c r="AZ772" s="40">
        <f>BI772*K36</f>
        <v>364900</v>
      </c>
      <c r="BA772" s="40"/>
      <c r="BB772" s="40"/>
      <c r="BC772" s="40">
        <f>K41*BJ772</f>
        <v>525000</v>
      </c>
      <c r="BD772" s="40"/>
      <c r="BE772" s="40"/>
      <c r="BF772" s="40">
        <f t="shared" ref="BF772:BF835" si="193">BC772-AZ772</f>
        <v>160100</v>
      </c>
      <c r="BG772" s="41">
        <f>(AY772=AY2636)*AX772</f>
        <v>0</v>
      </c>
      <c r="BH772" s="41">
        <f>(AY772=AY2638)*AX772</f>
        <v>0</v>
      </c>
      <c r="BI772" s="42">
        <v>364.9</v>
      </c>
      <c r="BJ772" s="42">
        <v>5.25</v>
      </c>
      <c r="BK772" s="40">
        <f t="shared" ref="BK772:BK835" si="194">SUM(BT772:BU772)</f>
        <v>-164100</v>
      </c>
      <c r="BL772" s="41">
        <f>(BK772=BK2638)*AX772</f>
        <v>0</v>
      </c>
      <c r="BM772" s="62">
        <f>(BK772=BK2638)*AY772</f>
        <v>0</v>
      </c>
      <c r="BN772" s="62">
        <f t="shared" ref="BN772:BN835" si="195">(BM772&gt;1)*BI772</f>
        <v>0</v>
      </c>
      <c r="BO772" s="62">
        <f t="shared" ref="BO772:BO835" si="196">(BM772&gt;0)*BJ772</f>
        <v>0</v>
      </c>
      <c r="BP772" s="41">
        <f>(BK772=BK2636)*AX772</f>
        <v>0</v>
      </c>
      <c r="BQ772" s="45">
        <f>(BK772=BK2636)*AY772</f>
        <v>0</v>
      </c>
      <c r="BR772" s="62">
        <f t="shared" si="185"/>
        <v>0</v>
      </c>
      <c r="BS772" s="62">
        <f t="shared" si="186"/>
        <v>0</v>
      </c>
      <c r="BT772" s="40">
        <f>(J19-BI772)*J10</f>
        <v>-2961100</v>
      </c>
      <c r="BU772" s="40">
        <f>(J21-BJ772)*J12</f>
        <v>2797000</v>
      </c>
      <c r="BV772" s="47"/>
      <c r="BW772" s="47"/>
      <c r="BX772" s="1"/>
      <c r="BY772" s="1"/>
      <c r="BZ772" s="1"/>
      <c r="CE772" s="4"/>
      <c r="CF772" s="5"/>
      <c r="CH772" s="1"/>
      <c r="CI772" s="1"/>
      <c r="CJ772" s="1"/>
      <c r="CK772" s="1"/>
      <c r="CL772" s="1"/>
      <c r="CM772" s="1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</row>
    <row r="773" spans="2:123" ht="21" customHeight="1" x14ac:dyDescent="0.25">
      <c r="B773" s="25">
        <f t="shared" si="187"/>
        <v>32776</v>
      </c>
      <c r="C773" s="26">
        <f t="shared" si="188"/>
        <v>70.210727969348667</v>
      </c>
      <c r="D773" s="27">
        <f t="shared" si="189"/>
        <v>366.5</v>
      </c>
      <c r="E773" s="27">
        <f t="shared" si="190"/>
        <v>5.22</v>
      </c>
      <c r="F773" s="26">
        <f t="shared" si="191"/>
        <v>366500</v>
      </c>
      <c r="G773" s="26">
        <f t="shared" si="192"/>
        <v>522000</v>
      </c>
      <c r="H773" s="7"/>
      <c r="I773" s="3"/>
      <c r="J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41">
        <v>32776</v>
      </c>
      <c r="AY773" s="40">
        <f t="shared" si="182"/>
        <v>70.210727969348667</v>
      </c>
      <c r="AZ773" s="40">
        <f>BI773*K36</f>
        <v>366500</v>
      </c>
      <c r="BA773" s="40"/>
      <c r="BB773" s="40"/>
      <c r="BC773" s="40">
        <f>K41*BJ773</f>
        <v>522000</v>
      </c>
      <c r="BD773" s="40"/>
      <c r="BE773" s="40"/>
      <c r="BF773" s="40">
        <f t="shared" si="193"/>
        <v>155500</v>
      </c>
      <c r="BG773" s="41">
        <f>(AY773=AY2636)*AX773</f>
        <v>0</v>
      </c>
      <c r="BH773" s="41">
        <f>(AY773=AY2638)*AX773</f>
        <v>0</v>
      </c>
      <c r="BI773" s="42">
        <v>366.5</v>
      </c>
      <c r="BJ773" s="42">
        <v>5.22</v>
      </c>
      <c r="BK773" s="40">
        <f t="shared" si="194"/>
        <v>-159500</v>
      </c>
      <c r="BL773" s="41">
        <f>(BK773=BK2638)*AX773</f>
        <v>0</v>
      </c>
      <c r="BM773" s="62">
        <f>(BK773=BK2638)*AY773</f>
        <v>0</v>
      </c>
      <c r="BN773" s="62">
        <f t="shared" si="195"/>
        <v>0</v>
      </c>
      <c r="BO773" s="62">
        <f t="shared" si="196"/>
        <v>0</v>
      </c>
      <c r="BP773" s="41">
        <f>(BK773=BK2636)*AX773</f>
        <v>0</v>
      </c>
      <c r="BQ773" s="45">
        <f>(BK773=BK2636)*AY773</f>
        <v>0</v>
      </c>
      <c r="BR773" s="62">
        <f t="shared" si="185"/>
        <v>0</v>
      </c>
      <c r="BS773" s="62">
        <f t="shared" si="186"/>
        <v>0</v>
      </c>
      <c r="BT773" s="40">
        <f>(J19-BI773)*J10</f>
        <v>-2959500</v>
      </c>
      <c r="BU773" s="40">
        <f>(J21-BJ773)*J12</f>
        <v>2800000</v>
      </c>
      <c r="BV773" s="47"/>
      <c r="BW773" s="47"/>
      <c r="BX773" s="1"/>
      <c r="BY773" s="1"/>
      <c r="BZ773" s="1"/>
      <c r="CE773" s="4"/>
      <c r="CF773" s="5"/>
      <c r="CH773" s="1"/>
      <c r="CI773" s="1"/>
      <c r="CJ773" s="1"/>
      <c r="CK773" s="1"/>
      <c r="CL773" s="1"/>
      <c r="CM773" s="1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</row>
    <row r="774" spans="2:123" ht="21" customHeight="1" x14ac:dyDescent="0.25">
      <c r="B774" s="25">
        <f t="shared" si="187"/>
        <v>32783</v>
      </c>
      <c r="C774" s="26">
        <f t="shared" si="188"/>
        <v>70.829268292682926</v>
      </c>
      <c r="D774" s="27">
        <f t="shared" si="189"/>
        <v>363</v>
      </c>
      <c r="E774" s="27">
        <f t="shared" si="190"/>
        <v>5.125</v>
      </c>
      <c r="F774" s="26">
        <f t="shared" si="191"/>
        <v>363000</v>
      </c>
      <c r="G774" s="26">
        <f t="shared" si="192"/>
        <v>512500</v>
      </c>
      <c r="H774" s="7"/>
      <c r="I774" s="3"/>
      <c r="J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41">
        <v>32783</v>
      </c>
      <c r="AY774" s="40">
        <f t="shared" si="182"/>
        <v>70.829268292682926</v>
      </c>
      <c r="AZ774" s="40">
        <f>BI774*K36</f>
        <v>363000</v>
      </c>
      <c r="BA774" s="40"/>
      <c r="BB774" s="40"/>
      <c r="BC774" s="40">
        <f>K41*BJ774</f>
        <v>512500</v>
      </c>
      <c r="BD774" s="40"/>
      <c r="BE774" s="40"/>
      <c r="BF774" s="40">
        <f t="shared" si="193"/>
        <v>149500</v>
      </c>
      <c r="BG774" s="41">
        <f>(AY774=AY2636)*AX774</f>
        <v>0</v>
      </c>
      <c r="BH774" s="41">
        <f>(AY774=AY2638)*AX774</f>
        <v>0</v>
      </c>
      <c r="BI774" s="42">
        <v>363</v>
      </c>
      <c r="BJ774" s="42">
        <v>5.125</v>
      </c>
      <c r="BK774" s="40">
        <f t="shared" si="194"/>
        <v>-153500</v>
      </c>
      <c r="BL774" s="41">
        <f>(BK774=BK2638)*AX774</f>
        <v>0</v>
      </c>
      <c r="BM774" s="62">
        <f>(BK774=BK2638)*AY774</f>
        <v>0</v>
      </c>
      <c r="BN774" s="62">
        <f t="shared" si="195"/>
        <v>0</v>
      </c>
      <c r="BO774" s="62">
        <f t="shared" si="196"/>
        <v>0</v>
      </c>
      <c r="BP774" s="41">
        <f>(BK774=BK2636)*AX774</f>
        <v>0</v>
      </c>
      <c r="BQ774" s="45">
        <f>(BK774=BK2636)*AY774</f>
        <v>0</v>
      </c>
      <c r="BR774" s="62">
        <f t="shared" si="185"/>
        <v>0</v>
      </c>
      <c r="BS774" s="62">
        <f t="shared" si="186"/>
        <v>0</v>
      </c>
      <c r="BT774" s="40">
        <f>(J19-BI774)*J10</f>
        <v>-2963000</v>
      </c>
      <c r="BU774" s="40">
        <f>(J21-BJ774)*J12</f>
        <v>2809500</v>
      </c>
      <c r="BV774" s="47"/>
      <c r="BW774" s="47"/>
      <c r="BX774" s="1"/>
      <c r="BY774" s="1"/>
      <c r="BZ774" s="1"/>
      <c r="CE774" s="4"/>
      <c r="CF774" s="5"/>
      <c r="CH774" s="1"/>
      <c r="CI774" s="1"/>
      <c r="CJ774" s="1"/>
      <c r="CK774" s="1"/>
      <c r="CL774" s="1"/>
      <c r="CM774" s="1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</row>
    <row r="775" spans="2:123" ht="21" customHeight="1" x14ac:dyDescent="0.25">
      <c r="B775" s="25">
        <f t="shared" si="187"/>
        <v>32790</v>
      </c>
      <c r="C775" s="26">
        <f t="shared" si="188"/>
        <v>71.145935357492647</v>
      </c>
      <c r="D775" s="27">
        <f t="shared" si="189"/>
        <v>363.2</v>
      </c>
      <c r="E775" s="27">
        <f t="shared" si="190"/>
        <v>5.1050000000000004</v>
      </c>
      <c r="F775" s="26">
        <f t="shared" si="191"/>
        <v>363200</v>
      </c>
      <c r="G775" s="26">
        <f t="shared" si="192"/>
        <v>510500.00000000006</v>
      </c>
      <c r="H775" s="7"/>
      <c r="I775" s="3"/>
      <c r="J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41">
        <v>32790</v>
      </c>
      <c r="AY775" s="40">
        <f t="shared" si="182"/>
        <v>71.145935357492647</v>
      </c>
      <c r="AZ775" s="40">
        <f>BI775*K36</f>
        <v>363200</v>
      </c>
      <c r="BA775" s="40"/>
      <c r="BB775" s="40"/>
      <c r="BC775" s="40">
        <f>K41*BJ775</f>
        <v>510500.00000000006</v>
      </c>
      <c r="BD775" s="40"/>
      <c r="BE775" s="40"/>
      <c r="BF775" s="40">
        <f t="shared" si="193"/>
        <v>147300.00000000006</v>
      </c>
      <c r="BG775" s="41">
        <f>(AY775=AY2636)*AX775</f>
        <v>0</v>
      </c>
      <c r="BH775" s="41">
        <f>(AY775=AY2638)*AX775</f>
        <v>0</v>
      </c>
      <c r="BI775" s="42">
        <v>363.2</v>
      </c>
      <c r="BJ775" s="42">
        <v>5.1050000000000004</v>
      </c>
      <c r="BK775" s="40">
        <f t="shared" si="194"/>
        <v>-151300</v>
      </c>
      <c r="BL775" s="41">
        <f>(BK775=BK2638)*AX775</f>
        <v>0</v>
      </c>
      <c r="BM775" s="62">
        <f>(BK775=BK2638)*AY775</f>
        <v>0</v>
      </c>
      <c r="BN775" s="62">
        <f t="shared" si="195"/>
        <v>0</v>
      </c>
      <c r="BO775" s="62">
        <f t="shared" si="196"/>
        <v>0</v>
      </c>
      <c r="BP775" s="41">
        <f>(BK775=BK2636)*AX775</f>
        <v>0</v>
      </c>
      <c r="BQ775" s="45">
        <f>(BK775=BK2636)*AY775</f>
        <v>0</v>
      </c>
      <c r="BR775" s="62">
        <f t="shared" si="185"/>
        <v>0</v>
      </c>
      <c r="BS775" s="62">
        <f t="shared" si="186"/>
        <v>0</v>
      </c>
      <c r="BT775" s="40">
        <f>(J19-BI775)*J10</f>
        <v>-2962800</v>
      </c>
      <c r="BU775" s="40">
        <f>(J21-BJ775)*J12</f>
        <v>2811500</v>
      </c>
      <c r="BV775" s="47"/>
      <c r="BW775" s="47"/>
      <c r="BX775" s="1"/>
      <c r="BY775" s="1"/>
      <c r="BZ775" s="1"/>
      <c r="CE775" s="4"/>
      <c r="CF775" s="5"/>
      <c r="CH775" s="1"/>
      <c r="CI775" s="1"/>
      <c r="CJ775" s="1"/>
      <c r="CK775" s="1"/>
      <c r="CL775" s="1"/>
      <c r="CM775" s="1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</row>
    <row r="776" spans="2:123" ht="21" customHeight="1" x14ac:dyDescent="0.25">
      <c r="B776" s="25">
        <f t="shared" si="187"/>
        <v>32797</v>
      </c>
      <c r="C776" s="26">
        <f t="shared" si="188"/>
        <v>72.049261083743829</v>
      </c>
      <c r="D776" s="27">
        <f t="shared" si="189"/>
        <v>365.65</v>
      </c>
      <c r="E776" s="27">
        <f t="shared" si="190"/>
        <v>5.0750000000000002</v>
      </c>
      <c r="F776" s="26">
        <f t="shared" si="191"/>
        <v>365650</v>
      </c>
      <c r="G776" s="26">
        <f t="shared" si="192"/>
        <v>507500</v>
      </c>
      <c r="H776" s="7"/>
      <c r="I776" s="3"/>
      <c r="J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41">
        <v>32797</v>
      </c>
      <c r="AY776" s="40">
        <f t="shared" si="182"/>
        <v>72.049261083743829</v>
      </c>
      <c r="AZ776" s="40">
        <f>BI776*K36</f>
        <v>365650</v>
      </c>
      <c r="BA776" s="40"/>
      <c r="BB776" s="40"/>
      <c r="BC776" s="40">
        <f>K41*BJ776</f>
        <v>507500</v>
      </c>
      <c r="BD776" s="40"/>
      <c r="BE776" s="40"/>
      <c r="BF776" s="40">
        <f t="shared" si="193"/>
        <v>141850</v>
      </c>
      <c r="BG776" s="41">
        <f>(AY776=AY2636)*AX776</f>
        <v>0</v>
      </c>
      <c r="BH776" s="41">
        <f>(AY776=AY2638)*AX776</f>
        <v>0</v>
      </c>
      <c r="BI776" s="42">
        <v>365.65</v>
      </c>
      <c r="BJ776" s="42">
        <v>5.0750000000000002</v>
      </c>
      <c r="BK776" s="40">
        <f t="shared" si="194"/>
        <v>-145850</v>
      </c>
      <c r="BL776" s="41">
        <f>(BK776=BK2638)*AX776</f>
        <v>0</v>
      </c>
      <c r="BM776" s="62">
        <f>(BK776=BK2638)*AY776</f>
        <v>0</v>
      </c>
      <c r="BN776" s="62">
        <f t="shared" si="195"/>
        <v>0</v>
      </c>
      <c r="BO776" s="62">
        <f t="shared" si="196"/>
        <v>0</v>
      </c>
      <c r="BP776" s="41">
        <f>(BK776=BK2636)*AX776</f>
        <v>0</v>
      </c>
      <c r="BQ776" s="45">
        <f>(BK776=BK2636)*AY776</f>
        <v>0</v>
      </c>
      <c r="BR776" s="62">
        <f t="shared" si="185"/>
        <v>0</v>
      </c>
      <c r="BS776" s="62">
        <f t="shared" si="186"/>
        <v>0</v>
      </c>
      <c r="BT776" s="40">
        <f>(J19-BI776)*J10</f>
        <v>-2960350</v>
      </c>
      <c r="BU776" s="40">
        <f>(J21-BJ776)*J12</f>
        <v>2814500</v>
      </c>
      <c r="BV776" s="47"/>
      <c r="BW776" s="47"/>
      <c r="BX776" s="1"/>
      <c r="BY776" s="1"/>
      <c r="BZ776" s="1"/>
      <c r="CE776" s="4"/>
      <c r="CF776" s="5"/>
      <c r="CH776" s="1"/>
      <c r="CI776" s="1"/>
      <c r="CJ776" s="1"/>
      <c r="CK776" s="1"/>
      <c r="CL776" s="1"/>
      <c r="CM776" s="1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</row>
    <row r="777" spans="2:123" ht="21" customHeight="1" x14ac:dyDescent="0.25">
      <c r="B777" s="25">
        <f t="shared" si="187"/>
        <v>32804</v>
      </c>
      <c r="C777" s="26">
        <f t="shared" si="188"/>
        <v>71.65384615384616</v>
      </c>
      <c r="D777" s="27">
        <f t="shared" si="189"/>
        <v>372.6</v>
      </c>
      <c r="E777" s="27">
        <f t="shared" si="190"/>
        <v>5.2</v>
      </c>
      <c r="F777" s="26">
        <f t="shared" si="191"/>
        <v>372600</v>
      </c>
      <c r="G777" s="26">
        <f t="shared" si="192"/>
        <v>520000</v>
      </c>
      <c r="H777" s="7"/>
      <c r="I777" s="3"/>
      <c r="J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41">
        <v>32804</v>
      </c>
      <c r="AY777" s="40">
        <f t="shared" si="182"/>
        <v>71.65384615384616</v>
      </c>
      <c r="AZ777" s="40">
        <f>BI777*K36</f>
        <v>372600</v>
      </c>
      <c r="BA777" s="40"/>
      <c r="BB777" s="40"/>
      <c r="BC777" s="40">
        <f>K41*BJ777</f>
        <v>520000</v>
      </c>
      <c r="BD777" s="40"/>
      <c r="BE777" s="40"/>
      <c r="BF777" s="40">
        <f t="shared" si="193"/>
        <v>147400</v>
      </c>
      <c r="BG777" s="41">
        <f>(AY777=AY2636)*AX777</f>
        <v>0</v>
      </c>
      <c r="BH777" s="41">
        <f>(AY777=AY2638)*AX777</f>
        <v>0</v>
      </c>
      <c r="BI777" s="42">
        <v>372.6</v>
      </c>
      <c r="BJ777" s="42">
        <v>5.2</v>
      </c>
      <c r="BK777" s="40">
        <f t="shared" si="194"/>
        <v>-151400</v>
      </c>
      <c r="BL777" s="41">
        <f>(BK777=BK2638)*AX777</f>
        <v>0</v>
      </c>
      <c r="BM777" s="62">
        <f>(BK777=BK2638)*AY777</f>
        <v>0</v>
      </c>
      <c r="BN777" s="62">
        <f t="shared" si="195"/>
        <v>0</v>
      </c>
      <c r="BO777" s="62">
        <f t="shared" si="196"/>
        <v>0</v>
      </c>
      <c r="BP777" s="41">
        <f>(BK777=BK2636)*AX777</f>
        <v>0</v>
      </c>
      <c r="BQ777" s="45">
        <f>(BK777=BK2636)*AY777</f>
        <v>0</v>
      </c>
      <c r="BR777" s="62">
        <f t="shared" si="185"/>
        <v>0</v>
      </c>
      <c r="BS777" s="62">
        <f t="shared" si="186"/>
        <v>0</v>
      </c>
      <c r="BT777" s="40">
        <f>(J19-BI777)*J10</f>
        <v>-2953400</v>
      </c>
      <c r="BU777" s="40">
        <f>(J21-BJ777)*J12</f>
        <v>2802000</v>
      </c>
      <c r="BV777" s="47"/>
      <c r="BW777" s="47"/>
      <c r="BX777" s="1"/>
      <c r="BY777" s="1"/>
      <c r="BZ777" s="1"/>
      <c r="CE777" s="4"/>
      <c r="CF777" s="5"/>
      <c r="CH777" s="1"/>
      <c r="CI777" s="1"/>
      <c r="CJ777" s="1"/>
      <c r="CK777" s="1"/>
      <c r="CL777" s="1"/>
      <c r="CM777" s="1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</row>
    <row r="778" spans="2:123" ht="21" customHeight="1" x14ac:dyDescent="0.25">
      <c r="B778" s="25">
        <f t="shared" si="187"/>
        <v>32811</v>
      </c>
      <c r="C778" s="26">
        <f t="shared" si="188"/>
        <v>73.314065510597302</v>
      </c>
      <c r="D778" s="27">
        <f t="shared" si="189"/>
        <v>380.5</v>
      </c>
      <c r="E778" s="27">
        <f t="shared" si="190"/>
        <v>5.19</v>
      </c>
      <c r="F778" s="26">
        <f t="shared" si="191"/>
        <v>380500</v>
      </c>
      <c r="G778" s="26">
        <f t="shared" si="192"/>
        <v>519000.00000000006</v>
      </c>
      <c r="H778" s="7"/>
      <c r="I778" s="3"/>
      <c r="J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41">
        <v>32811</v>
      </c>
      <c r="AY778" s="40">
        <f t="shared" ref="AY778:AY841" si="197">BI778/BJ778</f>
        <v>73.314065510597302</v>
      </c>
      <c r="AZ778" s="40">
        <f>BI778*K36</f>
        <v>380500</v>
      </c>
      <c r="BA778" s="40"/>
      <c r="BB778" s="40"/>
      <c r="BC778" s="40">
        <f>K41*BJ778</f>
        <v>519000.00000000006</v>
      </c>
      <c r="BD778" s="40"/>
      <c r="BE778" s="40"/>
      <c r="BF778" s="40">
        <f t="shared" si="193"/>
        <v>138500.00000000006</v>
      </c>
      <c r="BG778" s="41">
        <f>(AY778=AY2636)*AX778</f>
        <v>0</v>
      </c>
      <c r="BH778" s="41">
        <f>(AY778=AY2638)*AX778</f>
        <v>0</v>
      </c>
      <c r="BI778" s="42">
        <v>380.5</v>
      </c>
      <c r="BJ778" s="42">
        <v>5.19</v>
      </c>
      <c r="BK778" s="40">
        <f t="shared" si="194"/>
        <v>-142500.00000000047</v>
      </c>
      <c r="BL778" s="41">
        <f>(BK778=BK2638)*AX778</f>
        <v>0</v>
      </c>
      <c r="BM778" s="62">
        <f>(BK778=BK2638)*AY778</f>
        <v>0</v>
      </c>
      <c r="BN778" s="62">
        <f t="shared" si="195"/>
        <v>0</v>
      </c>
      <c r="BO778" s="62">
        <f t="shared" si="196"/>
        <v>0</v>
      </c>
      <c r="BP778" s="41">
        <f>(BK778=BK2636)*AX778</f>
        <v>0</v>
      </c>
      <c r="BQ778" s="45">
        <f>(BK778=BK2636)*AY778</f>
        <v>0</v>
      </c>
      <c r="BR778" s="62">
        <f t="shared" si="185"/>
        <v>0</v>
      </c>
      <c r="BS778" s="62">
        <f t="shared" si="186"/>
        <v>0</v>
      </c>
      <c r="BT778" s="40">
        <f>(J19-BI778)*J10</f>
        <v>-2945500</v>
      </c>
      <c r="BU778" s="40">
        <f>(J21-BJ778)*J12</f>
        <v>2802999.9999999995</v>
      </c>
      <c r="BV778" s="47"/>
      <c r="BW778" s="47"/>
      <c r="BX778" s="1"/>
      <c r="BY778" s="1"/>
      <c r="BZ778" s="1"/>
      <c r="CE778" s="4"/>
      <c r="CF778" s="5"/>
      <c r="CH778" s="1"/>
      <c r="CI778" s="1"/>
      <c r="CJ778" s="1"/>
      <c r="CK778" s="1"/>
      <c r="CL778" s="1"/>
      <c r="CM778" s="1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</row>
    <row r="779" spans="2:123" ht="21" customHeight="1" x14ac:dyDescent="0.25">
      <c r="B779" s="25">
        <f t="shared" si="187"/>
        <v>32818</v>
      </c>
      <c r="C779" s="26">
        <f t="shared" si="188"/>
        <v>73.190883190883198</v>
      </c>
      <c r="D779" s="27">
        <f t="shared" si="189"/>
        <v>385.35</v>
      </c>
      <c r="E779" s="27">
        <f t="shared" si="190"/>
        <v>5.2649999999999997</v>
      </c>
      <c r="F779" s="26">
        <f t="shared" si="191"/>
        <v>385350</v>
      </c>
      <c r="G779" s="26">
        <f t="shared" si="192"/>
        <v>526500</v>
      </c>
      <c r="H779" s="7"/>
      <c r="I779" s="3"/>
      <c r="J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41">
        <v>32818</v>
      </c>
      <c r="AY779" s="40">
        <f t="shared" si="197"/>
        <v>73.190883190883198</v>
      </c>
      <c r="AZ779" s="40">
        <f>BI779*K36</f>
        <v>385350</v>
      </c>
      <c r="BA779" s="40"/>
      <c r="BB779" s="40"/>
      <c r="BC779" s="40">
        <f>K41*BJ779</f>
        <v>526500</v>
      </c>
      <c r="BD779" s="40"/>
      <c r="BE779" s="40"/>
      <c r="BF779" s="40">
        <f t="shared" si="193"/>
        <v>141150</v>
      </c>
      <c r="BG779" s="41">
        <f>(AY779=AY2636)*AX779</f>
        <v>0</v>
      </c>
      <c r="BH779" s="41">
        <f>(AY779=AY2638)*AX779</f>
        <v>0</v>
      </c>
      <c r="BI779" s="42">
        <v>385.35</v>
      </c>
      <c r="BJ779" s="42">
        <v>5.2649999999999997</v>
      </c>
      <c r="BK779" s="40">
        <f t="shared" si="194"/>
        <v>-145150</v>
      </c>
      <c r="BL779" s="41">
        <f>(BK779=BK2638)*AX779</f>
        <v>0</v>
      </c>
      <c r="BM779" s="62">
        <f>(BK779=BK2638)*AY779</f>
        <v>0</v>
      </c>
      <c r="BN779" s="62">
        <f t="shared" si="195"/>
        <v>0</v>
      </c>
      <c r="BO779" s="62">
        <f t="shared" si="196"/>
        <v>0</v>
      </c>
      <c r="BP779" s="41">
        <f>(BK779=BK2636)*AX779</f>
        <v>0</v>
      </c>
      <c r="BQ779" s="45">
        <f>(BK779=BK2636)*AY779</f>
        <v>0</v>
      </c>
      <c r="BR779" s="62">
        <f t="shared" si="185"/>
        <v>0</v>
      </c>
      <c r="BS779" s="62">
        <f t="shared" si="186"/>
        <v>0</v>
      </c>
      <c r="BT779" s="40">
        <f>(J19-BI779)*J10</f>
        <v>-2940650</v>
      </c>
      <c r="BU779" s="40">
        <f>(J21-BJ779)*J12</f>
        <v>2795500</v>
      </c>
      <c r="BV779" s="47"/>
      <c r="BW779" s="47"/>
      <c r="BX779" s="1"/>
      <c r="BY779" s="1"/>
      <c r="BZ779" s="1"/>
      <c r="CE779" s="4"/>
      <c r="CF779" s="5"/>
      <c r="CH779" s="1"/>
      <c r="CI779" s="1"/>
      <c r="CJ779" s="1"/>
      <c r="CK779" s="1"/>
      <c r="CL779" s="1"/>
      <c r="CM779" s="1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</row>
    <row r="780" spans="2:123" ht="21" customHeight="1" x14ac:dyDescent="0.25">
      <c r="B780" s="25">
        <f t="shared" si="187"/>
        <v>32825</v>
      </c>
      <c r="C780" s="26">
        <f t="shared" si="188"/>
        <v>69.565217391304344</v>
      </c>
      <c r="D780" s="27">
        <f t="shared" si="189"/>
        <v>392</v>
      </c>
      <c r="E780" s="27">
        <f t="shared" si="190"/>
        <v>5.6349999999999998</v>
      </c>
      <c r="F780" s="26">
        <f t="shared" si="191"/>
        <v>392000</v>
      </c>
      <c r="G780" s="26">
        <f t="shared" si="192"/>
        <v>563500</v>
      </c>
      <c r="H780" s="7"/>
      <c r="I780" s="3"/>
      <c r="J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41">
        <v>32825</v>
      </c>
      <c r="AY780" s="40">
        <f t="shared" si="197"/>
        <v>69.565217391304344</v>
      </c>
      <c r="AZ780" s="40">
        <f>BI780*K36</f>
        <v>392000</v>
      </c>
      <c r="BA780" s="40"/>
      <c r="BB780" s="40"/>
      <c r="BC780" s="40">
        <f>K41*BJ780</f>
        <v>563500</v>
      </c>
      <c r="BD780" s="40"/>
      <c r="BE780" s="40"/>
      <c r="BF780" s="40">
        <f t="shared" si="193"/>
        <v>171500</v>
      </c>
      <c r="BG780" s="41">
        <f>(AY780=AY2636)*AX780</f>
        <v>0</v>
      </c>
      <c r="BH780" s="41">
        <f>(AY780=AY2638)*AX780</f>
        <v>0</v>
      </c>
      <c r="BI780" s="42">
        <v>392</v>
      </c>
      <c r="BJ780" s="42">
        <v>5.6349999999999998</v>
      </c>
      <c r="BK780" s="40">
        <f t="shared" si="194"/>
        <v>-175500</v>
      </c>
      <c r="BL780" s="41">
        <f>(BK780=BK2638)*AX780</f>
        <v>0</v>
      </c>
      <c r="BM780" s="62">
        <f>(BK780=BK2638)*AY780</f>
        <v>0</v>
      </c>
      <c r="BN780" s="62">
        <f t="shared" si="195"/>
        <v>0</v>
      </c>
      <c r="BO780" s="62">
        <f t="shared" si="196"/>
        <v>0</v>
      </c>
      <c r="BP780" s="41">
        <f>(BK780=BK2636)*AX780</f>
        <v>0</v>
      </c>
      <c r="BQ780" s="45">
        <f>(BK780=BK2636)*AY780</f>
        <v>0</v>
      </c>
      <c r="BR780" s="62">
        <f t="shared" si="185"/>
        <v>0</v>
      </c>
      <c r="BS780" s="62">
        <f t="shared" si="186"/>
        <v>0</v>
      </c>
      <c r="BT780" s="40">
        <f>(J19-BI780)*J10</f>
        <v>-2934000</v>
      </c>
      <c r="BU780" s="40">
        <f>(J21-BJ780)*J12</f>
        <v>2758500</v>
      </c>
      <c r="BV780" s="47"/>
      <c r="BW780" s="47"/>
      <c r="BX780" s="1"/>
      <c r="BY780" s="1"/>
      <c r="BZ780" s="1"/>
      <c r="CE780" s="4"/>
      <c r="CF780" s="5"/>
      <c r="CH780" s="1"/>
      <c r="CI780" s="1"/>
      <c r="CJ780" s="1"/>
      <c r="CK780" s="1"/>
      <c r="CL780" s="1"/>
      <c r="CM780" s="1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</row>
    <row r="781" spans="2:123" ht="21" customHeight="1" x14ac:dyDescent="0.25">
      <c r="B781" s="25">
        <f t="shared" si="187"/>
        <v>32832</v>
      </c>
      <c r="C781" s="26">
        <f t="shared" si="188"/>
        <v>70.188356164383563</v>
      </c>
      <c r="D781" s="27">
        <f t="shared" si="189"/>
        <v>409.9</v>
      </c>
      <c r="E781" s="27">
        <f t="shared" si="190"/>
        <v>5.84</v>
      </c>
      <c r="F781" s="26">
        <f t="shared" si="191"/>
        <v>409900</v>
      </c>
      <c r="G781" s="26">
        <f t="shared" si="192"/>
        <v>584000</v>
      </c>
      <c r="H781" s="7"/>
      <c r="I781" s="3"/>
      <c r="J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41">
        <v>32832</v>
      </c>
      <c r="AY781" s="40">
        <f t="shared" si="197"/>
        <v>70.188356164383563</v>
      </c>
      <c r="AZ781" s="40">
        <f>BI781*K36</f>
        <v>409900</v>
      </c>
      <c r="BA781" s="40"/>
      <c r="BB781" s="40"/>
      <c r="BC781" s="40">
        <f>K41*BJ781</f>
        <v>584000</v>
      </c>
      <c r="BD781" s="40"/>
      <c r="BE781" s="40"/>
      <c r="BF781" s="40">
        <f t="shared" si="193"/>
        <v>174100</v>
      </c>
      <c r="BG781" s="41">
        <f>(AY781=AY2636)*AX781</f>
        <v>0</v>
      </c>
      <c r="BH781" s="41">
        <f>(AY781=AY2638)*AX781</f>
        <v>0</v>
      </c>
      <c r="BI781" s="42">
        <v>409.9</v>
      </c>
      <c r="BJ781" s="42">
        <v>5.84</v>
      </c>
      <c r="BK781" s="40">
        <f t="shared" si="194"/>
        <v>-178100</v>
      </c>
      <c r="BL781" s="41">
        <f>(BK781=BK2638)*AX781</f>
        <v>0</v>
      </c>
      <c r="BM781" s="62">
        <f>(BK781=BK2638)*AY781</f>
        <v>0</v>
      </c>
      <c r="BN781" s="62">
        <f t="shared" si="195"/>
        <v>0</v>
      </c>
      <c r="BO781" s="62">
        <f t="shared" si="196"/>
        <v>0</v>
      </c>
      <c r="BP781" s="41">
        <f>(BK781=BK2636)*AX781</f>
        <v>0</v>
      </c>
      <c r="BQ781" s="45">
        <f>(BK781=BK2636)*AY781</f>
        <v>0</v>
      </c>
      <c r="BR781" s="62">
        <f t="shared" si="185"/>
        <v>0</v>
      </c>
      <c r="BS781" s="62">
        <f t="shared" si="186"/>
        <v>0</v>
      </c>
      <c r="BT781" s="40">
        <f>(J19-BI781)*J10</f>
        <v>-2916100</v>
      </c>
      <c r="BU781" s="40">
        <f>(J21-BJ781)*J12</f>
        <v>2738000</v>
      </c>
      <c r="BV781" s="47"/>
      <c r="BW781" s="47"/>
      <c r="BX781" s="1"/>
      <c r="BY781" s="1"/>
      <c r="BZ781" s="1"/>
      <c r="CE781" s="4"/>
      <c r="CF781" s="5"/>
      <c r="CH781" s="1"/>
      <c r="CI781" s="1"/>
      <c r="CJ781" s="1"/>
      <c r="CK781" s="1"/>
      <c r="CL781" s="1"/>
      <c r="CM781" s="1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</row>
    <row r="782" spans="2:123" ht="21" customHeight="1" x14ac:dyDescent="0.25">
      <c r="B782" s="25">
        <f t="shared" si="187"/>
        <v>32839</v>
      </c>
      <c r="C782" s="26">
        <f t="shared" si="188"/>
        <v>72.732864674868182</v>
      </c>
      <c r="D782" s="27">
        <f t="shared" si="189"/>
        <v>413.85</v>
      </c>
      <c r="E782" s="27">
        <f t="shared" si="190"/>
        <v>5.69</v>
      </c>
      <c r="F782" s="26">
        <f t="shared" si="191"/>
        <v>413850</v>
      </c>
      <c r="G782" s="26">
        <f t="shared" si="192"/>
        <v>569000</v>
      </c>
      <c r="H782" s="7"/>
      <c r="I782" s="3"/>
      <c r="J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41">
        <v>32839</v>
      </c>
      <c r="AY782" s="40">
        <f t="shared" si="197"/>
        <v>72.732864674868182</v>
      </c>
      <c r="AZ782" s="40">
        <f>BI782*K36</f>
        <v>413850</v>
      </c>
      <c r="BA782" s="40"/>
      <c r="BB782" s="40"/>
      <c r="BC782" s="40">
        <f>K41*BJ782</f>
        <v>569000</v>
      </c>
      <c r="BD782" s="40"/>
      <c r="BE782" s="40"/>
      <c r="BF782" s="40">
        <f t="shared" si="193"/>
        <v>155150</v>
      </c>
      <c r="BG782" s="41">
        <f>(AY782=AY2636)*AX782</f>
        <v>0</v>
      </c>
      <c r="BH782" s="41">
        <f>(AY782=AY2638)*AX782</f>
        <v>0</v>
      </c>
      <c r="BI782" s="42">
        <v>413.85</v>
      </c>
      <c r="BJ782" s="42">
        <v>5.69</v>
      </c>
      <c r="BK782" s="40">
        <f t="shared" si="194"/>
        <v>-159150.00000000047</v>
      </c>
      <c r="BL782" s="41">
        <f>(BK782=BK2638)*AX782</f>
        <v>0</v>
      </c>
      <c r="BM782" s="62">
        <f>(BK782=BK2638)*AY782</f>
        <v>0</v>
      </c>
      <c r="BN782" s="62">
        <f t="shared" si="195"/>
        <v>0</v>
      </c>
      <c r="BO782" s="62">
        <f t="shared" si="196"/>
        <v>0</v>
      </c>
      <c r="BP782" s="41">
        <f>(BK782=BK2636)*AX782</f>
        <v>0</v>
      </c>
      <c r="BQ782" s="45">
        <f>(BK782=BK2636)*AY782</f>
        <v>0</v>
      </c>
      <c r="BR782" s="62">
        <f t="shared" si="185"/>
        <v>0</v>
      </c>
      <c r="BS782" s="62">
        <f t="shared" si="186"/>
        <v>0</v>
      </c>
      <c r="BT782" s="40">
        <f>(J19-BI782)*J10</f>
        <v>-2912150</v>
      </c>
      <c r="BU782" s="40">
        <f>(J21-BJ782)*J12</f>
        <v>2752999.9999999995</v>
      </c>
      <c r="BV782" s="47"/>
      <c r="BW782" s="47"/>
      <c r="BX782" s="1"/>
      <c r="BY782" s="1"/>
      <c r="BZ782" s="1"/>
      <c r="CE782" s="4"/>
      <c r="CF782" s="5"/>
      <c r="CH782" s="1"/>
      <c r="CI782" s="1"/>
      <c r="CJ782" s="1"/>
      <c r="CK782" s="1"/>
      <c r="CL782" s="1"/>
      <c r="CM782" s="1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</row>
    <row r="783" spans="2:123" ht="21" customHeight="1" x14ac:dyDescent="0.25">
      <c r="B783" s="25">
        <f t="shared" si="187"/>
        <v>32846</v>
      </c>
      <c r="C783" s="26">
        <f t="shared" si="188"/>
        <v>72.132158590308379</v>
      </c>
      <c r="D783" s="27">
        <f t="shared" si="189"/>
        <v>409.35</v>
      </c>
      <c r="E783" s="27">
        <f t="shared" si="190"/>
        <v>5.6749999999999998</v>
      </c>
      <c r="F783" s="26">
        <f t="shared" si="191"/>
        <v>409350</v>
      </c>
      <c r="G783" s="26">
        <f t="shared" si="192"/>
        <v>567500</v>
      </c>
      <c r="H783" s="7"/>
      <c r="I783" s="3"/>
      <c r="J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41">
        <v>32846</v>
      </c>
      <c r="AY783" s="40">
        <f t="shared" si="197"/>
        <v>72.132158590308379</v>
      </c>
      <c r="AZ783" s="40">
        <f>BI783*K36</f>
        <v>409350</v>
      </c>
      <c r="BA783" s="40"/>
      <c r="BB783" s="40"/>
      <c r="BC783" s="40">
        <f>K41*BJ783</f>
        <v>567500</v>
      </c>
      <c r="BD783" s="40"/>
      <c r="BE783" s="40"/>
      <c r="BF783" s="40">
        <f t="shared" si="193"/>
        <v>158150</v>
      </c>
      <c r="BG783" s="41">
        <f>(AY783=AY2636)*AX783</f>
        <v>0</v>
      </c>
      <c r="BH783" s="41">
        <f>(AY783=AY2638)*AX783</f>
        <v>0</v>
      </c>
      <c r="BI783" s="42">
        <v>409.35</v>
      </c>
      <c r="BJ783" s="42">
        <v>5.6749999999999998</v>
      </c>
      <c r="BK783" s="40">
        <f t="shared" si="194"/>
        <v>-162150</v>
      </c>
      <c r="BL783" s="41">
        <f>(BK783=BK2638)*AX783</f>
        <v>0</v>
      </c>
      <c r="BM783" s="62">
        <f>(BK783=BK2638)*AY783</f>
        <v>0</v>
      </c>
      <c r="BN783" s="62">
        <f t="shared" si="195"/>
        <v>0</v>
      </c>
      <c r="BO783" s="62">
        <f t="shared" si="196"/>
        <v>0</v>
      </c>
      <c r="BP783" s="41">
        <f>(BK783=BK2636)*AX783</f>
        <v>0</v>
      </c>
      <c r="BQ783" s="45">
        <f>(BK783=BK2636)*AY783</f>
        <v>0</v>
      </c>
      <c r="BR783" s="62">
        <f t="shared" si="185"/>
        <v>0</v>
      </c>
      <c r="BS783" s="62">
        <f t="shared" si="186"/>
        <v>0</v>
      </c>
      <c r="BT783" s="40">
        <f>(J19-BI783)*J10</f>
        <v>-2916650</v>
      </c>
      <c r="BU783" s="40">
        <f>(J21-BJ783)*J12</f>
        <v>2754500</v>
      </c>
      <c r="BV783" s="47"/>
      <c r="BW783" s="47"/>
      <c r="BX783" s="1"/>
      <c r="BY783" s="1"/>
      <c r="BZ783" s="1"/>
      <c r="CE783" s="4"/>
      <c r="CF783" s="5"/>
      <c r="CH783" s="1"/>
      <c r="CI783" s="1"/>
      <c r="CJ783" s="1"/>
      <c r="CK783" s="1"/>
      <c r="CL783" s="1"/>
      <c r="CM783" s="1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</row>
    <row r="784" spans="2:123" ht="21" customHeight="1" x14ac:dyDescent="0.25">
      <c r="B784" s="25">
        <f t="shared" si="187"/>
        <v>32853</v>
      </c>
      <c r="C784" s="26">
        <f t="shared" si="188"/>
        <v>73.83720930232559</v>
      </c>
      <c r="D784" s="27">
        <f t="shared" si="189"/>
        <v>412.75</v>
      </c>
      <c r="E784" s="27">
        <f t="shared" si="190"/>
        <v>5.59</v>
      </c>
      <c r="F784" s="26">
        <f t="shared" si="191"/>
        <v>412750</v>
      </c>
      <c r="G784" s="26">
        <f t="shared" si="192"/>
        <v>559000</v>
      </c>
      <c r="H784" s="7"/>
      <c r="I784" s="3"/>
      <c r="J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41">
        <v>32853</v>
      </c>
      <c r="AY784" s="40">
        <f t="shared" si="197"/>
        <v>73.83720930232559</v>
      </c>
      <c r="AZ784" s="40">
        <f>BI784*K36</f>
        <v>412750</v>
      </c>
      <c r="BA784" s="40"/>
      <c r="BB784" s="40"/>
      <c r="BC784" s="40">
        <f>K41*BJ784</f>
        <v>559000</v>
      </c>
      <c r="BD784" s="40"/>
      <c r="BE784" s="40"/>
      <c r="BF784" s="40">
        <f t="shared" si="193"/>
        <v>146250</v>
      </c>
      <c r="BG784" s="41">
        <f>(AY784=AY2636)*AX784</f>
        <v>0</v>
      </c>
      <c r="BH784" s="41">
        <f>(AY784=AY2638)*AX784</f>
        <v>0</v>
      </c>
      <c r="BI784" s="42">
        <v>412.75</v>
      </c>
      <c r="BJ784" s="42">
        <v>5.59</v>
      </c>
      <c r="BK784" s="40">
        <f t="shared" si="194"/>
        <v>-150250</v>
      </c>
      <c r="BL784" s="41">
        <f>(BK784=BK2638)*AX784</f>
        <v>0</v>
      </c>
      <c r="BM784" s="62">
        <f>(BK784=BK2638)*AY784</f>
        <v>0</v>
      </c>
      <c r="BN784" s="62">
        <f t="shared" si="195"/>
        <v>0</v>
      </c>
      <c r="BO784" s="62">
        <f t="shared" si="196"/>
        <v>0</v>
      </c>
      <c r="BP784" s="41">
        <f>(BK784=BK2636)*AX784</f>
        <v>0</v>
      </c>
      <c r="BQ784" s="45">
        <f>(BK784=BK2636)*AY784</f>
        <v>0</v>
      </c>
      <c r="BR784" s="62">
        <f t="shared" si="185"/>
        <v>0</v>
      </c>
      <c r="BS784" s="62">
        <f t="shared" si="186"/>
        <v>0</v>
      </c>
      <c r="BT784" s="40">
        <f>(J19-BI784)*J10</f>
        <v>-2913250</v>
      </c>
      <c r="BU784" s="40">
        <f>(J21-BJ784)*J12</f>
        <v>2763000</v>
      </c>
      <c r="BV784" s="47"/>
      <c r="BW784" s="47"/>
      <c r="BX784" s="1"/>
      <c r="BY784" s="1"/>
      <c r="BZ784" s="1"/>
      <c r="CE784" s="4"/>
      <c r="CF784" s="5"/>
      <c r="CH784" s="1"/>
      <c r="CI784" s="1"/>
      <c r="CJ784" s="1"/>
      <c r="CK784" s="1"/>
      <c r="CL784" s="1"/>
      <c r="CM784" s="1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</row>
    <row r="785" spans="2:123" ht="21" customHeight="1" x14ac:dyDescent="0.25">
      <c r="B785" s="25">
        <f t="shared" si="187"/>
        <v>32860</v>
      </c>
      <c r="C785" s="26">
        <f t="shared" si="188"/>
        <v>74.235611510791372</v>
      </c>
      <c r="D785" s="27">
        <f t="shared" si="189"/>
        <v>412.75</v>
      </c>
      <c r="E785" s="27">
        <f t="shared" si="190"/>
        <v>5.56</v>
      </c>
      <c r="F785" s="26">
        <f t="shared" si="191"/>
        <v>412750</v>
      </c>
      <c r="G785" s="26">
        <f t="shared" si="192"/>
        <v>556000</v>
      </c>
      <c r="H785" s="7"/>
      <c r="I785" s="3"/>
      <c r="J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41">
        <v>32860</v>
      </c>
      <c r="AY785" s="40">
        <f t="shared" si="197"/>
        <v>74.235611510791372</v>
      </c>
      <c r="AZ785" s="40">
        <f>BI785*K36</f>
        <v>412750</v>
      </c>
      <c r="BA785" s="40"/>
      <c r="BB785" s="40"/>
      <c r="BC785" s="40">
        <f>K41*BJ785</f>
        <v>556000</v>
      </c>
      <c r="BD785" s="40"/>
      <c r="BE785" s="40"/>
      <c r="BF785" s="40">
        <f t="shared" si="193"/>
        <v>143250</v>
      </c>
      <c r="BG785" s="41">
        <f>(AY785=AY2636)*AX785</f>
        <v>0</v>
      </c>
      <c r="BH785" s="41">
        <f>(AY785=AY2638)*AX785</f>
        <v>0</v>
      </c>
      <c r="BI785" s="42">
        <v>412.75</v>
      </c>
      <c r="BJ785" s="42">
        <v>5.56</v>
      </c>
      <c r="BK785" s="40">
        <f t="shared" si="194"/>
        <v>-147250</v>
      </c>
      <c r="BL785" s="41">
        <f>(BK785=BK2638)*AX785</f>
        <v>0</v>
      </c>
      <c r="BM785" s="62">
        <f>(BK785=BK2638)*AY785</f>
        <v>0</v>
      </c>
      <c r="BN785" s="62">
        <f t="shared" si="195"/>
        <v>0</v>
      </c>
      <c r="BO785" s="62">
        <f t="shared" si="196"/>
        <v>0</v>
      </c>
      <c r="BP785" s="41">
        <f>(BK785=BK2636)*AX785</f>
        <v>0</v>
      </c>
      <c r="BQ785" s="45">
        <f>(BK785=BK2636)*AY785</f>
        <v>0</v>
      </c>
      <c r="BR785" s="62">
        <f t="shared" si="185"/>
        <v>0</v>
      </c>
      <c r="BS785" s="62">
        <f t="shared" si="186"/>
        <v>0</v>
      </c>
      <c r="BT785" s="40">
        <f>(J19-BI785)*J10</f>
        <v>-2913250</v>
      </c>
      <c r="BU785" s="40">
        <f>(J21-BJ785)*J12</f>
        <v>2766000</v>
      </c>
      <c r="BV785" s="47"/>
      <c r="BW785" s="47"/>
      <c r="BX785" s="1"/>
      <c r="BY785" s="1"/>
      <c r="BZ785" s="1"/>
      <c r="CE785" s="4"/>
      <c r="CF785" s="5"/>
      <c r="CH785" s="1"/>
      <c r="CI785" s="1"/>
      <c r="CJ785" s="1"/>
      <c r="CK785" s="1"/>
      <c r="CL785" s="1"/>
      <c r="CM785" s="1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</row>
    <row r="786" spans="2:123" ht="21" customHeight="1" x14ac:dyDescent="0.25">
      <c r="B786" s="25">
        <f t="shared" si="187"/>
        <v>32867</v>
      </c>
      <c r="C786" s="26">
        <f t="shared" si="188"/>
        <v>77.779922779922785</v>
      </c>
      <c r="D786" s="27">
        <f t="shared" si="189"/>
        <v>402.9</v>
      </c>
      <c r="E786" s="27">
        <f t="shared" si="190"/>
        <v>5.18</v>
      </c>
      <c r="F786" s="26">
        <f t="shared" si="191"/>
        <v>402900</v>
      </c>
      <c r="G786" s="26">
        <f t="shared" si="192"/>
        <v>518000</v>
      </c>
      <c r="H786" s="7"/>
      <c r="I786" s="3"/>
      <c r="J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41">
        <v>32867</v>
      </c>
      <c r="AY786" s="40">
        <f t="shared" si="197"/>
        <v>77.779922779922785</v>
      </c>
      <c r="AZ786" s="40">
        <f>BI786*K36</f>
        <v>402900</v>
      </c>
      <c r="BA786" s="40"/>
      <c r="BB786" s="40"/>
      <c r="BC786" s="40">
        <f>K41*BJ786</f>
        <v>518000</v>
      </c>
      <c r="BD786" s="40"/>
      <c r="BE786" s="40"/>
      <c r="BF786" s="40">
        <f t="shared" si="193"/>
        <v>115100</v>
      </c>
      <c r="BG786" s="41">
        <f>(AY786=AY2636)*AX786</f>
        <v>0</v>
      </c>
      <c r="BH786" s="41">
        <f>(AY786=AY2638)*AX786</f>
        <v>0</v>
      </c>
      <c r="BI786" s="42">
        <v>402.9</v>
      </c>
      <c r="BJ786" s="42">
        <v>5.18</v>
      </c>
      <c r="BK786" s="40">
        <f t="shared" si="194"/>
        <v>-119100</v>
      </c>
      <c r="BL786" s="41">
        <f>(BK786=BK2638)*AX786</f>
        <v>0</v>
      </c>
      <c r="BM786" s="62">
        <f>(BK786=BK2638)*AY786</f>
        <v>0</v>
      </c>
      <c r="BN786" s="62">
        <f t="shared" si="195"/>
        <v>0</v>
      </c>
      <c r="BO786" s="62">
        <f t="shared" si="196"/>
        <v>0</v>
      </c>
      <c r="BP786" s="41">
        <f>(BK786=BK2636)*AX786</f>
        <v>0</v>
      </c>
      <c r="BQ786" s="45">
        <f>(BK786=BK2636)*AY786</f>
        <v>0</v>
      </c>
      <c r="BR786" s="62">
        <f t="shared" si="185"/>
        <v>0</v>
      </c>
      <c r="BS786" s="62">
        <f t="shared" si="186"/>
        <v>0</v>
      </c>
      <c r="BT786" s="40">
        <f>(J19-BI786)*J10</f>
        <v>-2923100</v>
      </c>
      <c r="BU786" s="40">
        <f>(J21-BJ786)*J12</f>
        <v>2804000</v>
      </c>
      <c r="BV786" s="47"/>
      <c r="BW786" s="47"/>
      <c r="BX786" s="1"/>
      <c r="BY786" s="1"/>
      <c r="BZ786" s="1"/>
      <c r="CE786" s="4"/>
      <c r="CF786" s="5"/>
      <c r="CH786" s="1"/>
      <c r="CI786" s="1"/>
      <c r="CJ786" s="1"/>
      <c r="CK786" s="1"/>
      <c r="CL786" s="1"/>
      <c r="CM786" s="1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</row>
    <row r="787" spans="2:123" ht="21" customHeight="1" x14ac:dyDescent="0.25">
      <c r="B787" s="25">
        <f t="shared" si="187"/>
        <v>32874</v>
      </c>
      <c r="C787" s="26">
        <f t="shared" si="188"/>
        <v>77.069457659372034</v>
      </c>
      <c r="D787" s="27">
        <f t="shared" si="189"/>
        <v>405</v>
      </c>
      <c r="E787" s="27">
        <f t="shared" si="190"/>
        <v>5.2549999999999999</v>
      </c>
      <c r="F787" s="26">
        <f t="shared" si="191"/>
        <v>405000</v>
      </c>
      <c r="G787" s="26">
        <f t="shared" si="192"/>
        <v>525500</v>
      </c>
      <c r="H787" s="7"/>
      <c r="I787" s="3"/>
      <c r="J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41">
        <v>32874</v>
      </c>
      <c r="AY787" s="40">
        <f t="shared" si="197"/>
        <v>77.069457659372034</v>
      </c>
      <c r="AZ787" s="40">
        <f>BI787*K36</f>
        <v>405000</v>
      </c>
      <c r="BA787" s="40"/>
      <c r="BB787" s="40"/>
      <c r="BC787" s="40">
        <f>K41*BJ787</f>
        <v>525500</v>
      </c>
      <c r="BD787" s="40"/>
      <c r="BE787" s="40"/>
      <c r="BF787" s="40">
        <f t="shared" si="193"/>
        <v>120500</v>
      </c>
      <c r="BG787" s="41">
        <f>(AY787=AY2636)*AX787</f>
        <v>0</v>
      </c>
      <c r="BH787" s="41">
        <f>(AY787=AY2638)*AX787</f>
        <v>0</v>
      </c>
      <c r="BI787" s="42">
        <v>405</v>
      </c>
      <c r="BJ787" s="42">
        <v>5.2549999999999999</v>
      </c>
      <c r="BK787" s="40">
        <f t="shared" si="194"/>
        <v>-124500</v>
      </c>
      <c r="BL787" s="41">
        <f>(BK787=BK2638)*AX787</f>
        <v>0</v>
      </c>
      <c r="BM787" s="62">
        <f>(BK787=BK2638)*AY787</f>
        <v>0</v>
      </c>
      <c r="BN787" s="62">
        <f t="shared" si="195"/>
        <v>0</v>
      </c>
      <c r="BO787" s="62">
        <f t="shared" si="196"/>
        <v>0</v>
      </c>
      <c r="BP787" s="41">
        <f>(BK787=BK2636)*AX787</f>
        <v>0</v>
      </c>
      <c r="BQ787" s="45">
        <f>(BK787=BK2636)*AY787</f>
        <v>0</v>
      </c>
      <c r="BR787" s="62">
        <v>0</v>
      </c>
      <c r="BS787" s="62">
        <v>0</v>
      </c>
      <c r="BT787" s="40">
        <f>(J19-BI787)*J10</f>
        <v>-2921000</v>
      </c>
      <c r="BU787" s="40">
        <f>(J21-BJ787)*J12</f>
        <v>2796500</v>
      </c>
      <c r="BV787" s="47"/>
      <c r="BW787" s="47"/>
      <c r="BX787" s="1"/>
      <c r="BY787" s="1"/>
      <c r="BZ787" s="1"/>
      <c r="CE787" s="4"/>
      <c r="CF787" s="5"/>
      <c r="CH787" s="1"/>
      <c r="CI787" s="1"/>
      <c r="CJ787" s="1"/>
      <c r="CK787" s="1"/>
      <c r="CL787" s="1"/>
      <c r="CM787" s="1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</row>
    <row r="788" spans="2:123" ht="21" customHeight="1" x14ac:dyDescent="0.25">
      <c r="B788" s="25">
        <f t="shared" si="187"/>
        <v>32881</v>
      </c>
      <c r="C788" s="26">
        <f t="shared" si="188"/>
        <v>77.949438202247194</v>
      </c>
      <c r="D788" s="27">
        <f t="shared" si="189"/>
        <v>416.25</v>
      </c>
      <c r="E788" s="27">
        <f t="shared" si="190"/>
        <v>5.34</v>
      </c>
      <c r="F788" s="26">
        <f t="shared" si="191"/>
        <v>416250</v>
      </c>
      <c r="G788" s="26">
        <f t="shared" si="192"/>
        <v>534000</v>
      </c>
      <c r="H788" s="7"/>
      <c r="I788" s="3"/>
      <c r="J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41">
        <v>32881</v>
      </c>
      <c r="AY788" s="40">
        <f t="shared" si="197"/>
        <v>77.949438202247194</v>
      </c>
      <c r="AZ788" s="40">
        <f>BI788*K36</f>
        <v>416250</v>
      </c>
      <c r="BA788" s="40"/>
      <c r="BB788" s="40"/>
      <c r="BC788" s="40">
        <f>K41*BJ788</f>
        <v>534000</v>
      </c>
      <c r="BD788" s="40"/>
      <c r="BE788" s="40"/>
      <c r="BF788" s="40">
        <f t="shared" si="193"/>
        <v>117750</v>
      </c>
      <c r="BG788" s="41">
        <f>(AY788=AY2636)*AX788</f>
        <v>0</v>
      </c>
      <c r="BH788" s="41">
        <f>(AY788=AY2638)*AX788</f>
        <v>0</v>
      </c>
      <c r="BI788" s="42">
        <v>416.25</v>
      </c>
      <c r="BJ788" s="42">
        <v>5.34</v>
      </c>
      <c r="BK788" s="40">
        <f t="shared" si="194"/>
        <v>-121750</v>
      </c>
      <c r="BL788" s="41">
        <f>(BK788=BK2638)*AX788</f>
        <v>0</v>
      </c>
      <c r="BM788" s="62">
        <f>(BK788=BK2638)*AY788</f>
        <v>0</v>
      </c>
      <c r="BN788" s="62">
        <f t="shared" si="195"/>
        <v>0</v>
      </c>
      <c r="BO788" s="62">
        <f t="shared" si="196"/>
        <v>0</v>
      </c>
      <c r="BP788" s="41">
        <f>(BK788=BK2636)*AX788</f>
        <v>0</v>
      </c>
      <c r="BQ788" s="45">
        <f>(BK788=BK2636)*AY788</f>
        <v>0</v>
      </c>
      <c r="BR788" s="62">
        <f t="shared" ref="BR788:BR819" si="198">(BQ788&gt;0)*BI788</f>
        <v>0</v>
      </c>
      <c r="BS788" s="62">
        <f t="shared" ref="BS788:BS819" si="199">(BQ788&gt;0)*BJ788</f>
        <v>0</v>
      </c>
      <c r="BT788" s="40">
        <f>(J19-BI788)*J10</f>
        <v>-2909750</v>
      </c>
      <c r="BU788" s="40">
        <f>(J21-BJ788)*J12</f>
        <v>2788000</v>
      </c>
      <c r="BV788" s="47"/>
      <c r="BW788" s="47"/>
      <c r="BX788" s="1"/>
      <c r="BY788" s="1"/>
      <c r="BZ788" s="1"/>
      <c r="CE788" s="4"/>
      <c r="CF788" s="5"/>
      <c r="CH788" s="1"/>
      <c r="CI788" s="1"/>
      <c r="CJ788" s="1"/>
      <c r="CK788" s="1"/>
      <c r="CL788" s="1"/>
      <c r="CM788" s="1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</row>
    <row r="789" spans="2:123" ht="21" customHeight="1" x14ac:dyDescent="0.25">
      <c r="B789" s="25">
        <f t="shared" si="187"/>
        <v>32888</v>
      </c>
      <c r="C789" s="26">
        <f t="shared" si="188"/>
        <v>78.43570057581573</v>
      </c>
      <c r="D789" s="27">
        <f t="shared" si="189"/>
        <v>408.65</v>
      </c>
      <c r="E789" s="27">
        <f t="shared" si="190"/>
        <v>5.21</v>
      </c>
      <c r="F789" s="26">
        <f t="shared" si="191"/>
        <v>408650</v>
      </c>
      <c r="G789" s="26">
        <f t="shared" si="192"/>
        <v>521000</v>
      </c>
      <c r="H789" s="7"/>
      <c r="I789" s="3"/>
      <c r="J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41">
        <v>32888</v>
      </c>
      <c r="AY789" s="40">
        <f t="shared" si="197"/>
        <v>78.43570057581573</v>
      </c>
      <c r="AZ789" s="40">
        <f>BI789*K36</f>
        <v>408650</v>
      </c>
      <c r="BA789" s="40"/>
      <c r="BB789" s="40"/>
      <c r="BC789" s="40">
        <f>K41*BJ789</f>
        <v>521000</v>
      </c>
      <c r="BD789" s="40"/>
      <c r="BE789" s="40"/>
      <c r="BF789" s="40">
        <f t="shared" si="193"/>
        <v>112350</v>
      </c>
      <c r="BG789" s="41">
        <f>(AY789=AY2636)*AX789</f>
        <v>0</v>
      </c>
      <c r="BH789" s="41">
        <f>(AY789=AY2638)*AX789</f>
        <v>0</v>
      </c>
      <c r="BI789" s="42">
        <v>408.65</v>
      </c>
      <c r="BJ789" s="42">
        <v>5.21</v>
      </c>
      <c r="BK789" s="40">
        <f t="shared" si="194"/>
        <v>-116350</v>
      </c>
      <c r="BL789" s="41">
        <f>(BK789=BK2638)*AX789</f>
        <v>0</v>
      </c>
      <c r="BM789" s="62">
        <f>(BK789=BK2638)*AY789</f>
        <v>0</v>
      </c>
      <c r="BN789" s="62">
        <f t="shared" si="195"/>
        <v>0</v>
      </c>
      <c r="BO789" s="62">
        <f t="shared" si="196"/>
        <v>0</v>
      </c>
      <c r="BP789" s="41">
        <f>(BK789=BK2636)*AX789</f>
        <v>0</v>
      </c>
      <c r="BQ789" s="45">
        <f>(BK789=BK2636)*AY789</f>
        <v>0</v>
      </c>
      <c r="BR789" s="62">
        <f t="shared" si="198"/>
        <v>0</v>
      </c>
      <c r="BS789" s="62">
        <f t="shared" si="199"/>
        <v>0</v>
      </c>
      <c r="BT789" s="40">
        <f>(J19-BI789)*J10</f>
        <v>-2917350</v>
      </c>
      <c r="BU789" s="40">
        <f>(J21-BJ789)*J12</f>
        <v>2801000</v>
      </c>
      <c r="BV789" s="47"/>
      <c r="BW789" s="47"/>
      <c r="BX789" s="1"/>
      <c r="BY789" s="1"/>
      <c r="BZ789" s="1"/>
      <c r="CE789" s="4"/>
      <c r="CF789" s="5"/>
      <c r="CH789" s="1"/>
      <c r="CI789" s="1"/>
      <c r="CJ789" s="1"/>
      <c r="CK789" s="1"/>
      <c r="CL789" s="1"/>
      <c r="CM789" s="1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</row>
    <row r="790" spans="2:123" ht="21" customHeight="1" x14ac:dyDescent="0.25">
      <c r="B790" s="25">
        <f t="shared" si="187"/>
        <v>32895</v>
      </c>
      <c r="C790" s="26">
        <f t="shared" si="188"/>
        <v>80</v>
      </c>
      <c r="D790" s="27">
        <f t="shared" si="189"/>
        <v>418</v>
      </c>
      <c r="E790" s="27">
        <f t="shared" si="190"/>
        <v>5.2249999999999996</v>
      </c>
      <c r="F790" s="26">
        <f t="shared" si="191"/>
        <v>418000</v>
      </c>
      <c r="G790" s="26">
        <f t="shared" si="192"/>
        <v>522499.99999999994</v>
      </c>
      <c r="H790" s="7"/>
      <c r="I790" s="3"/>
      <c r="J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41">
        <v>32895</v>
      </c>
      <c r="AY790" s="40">
        <f t="shared" si="197"/>
        <v>80</v>
      </c>
      <c r="AZ790" s="40">
        <f>BI790*K36</f>
        <v>418000</v>
      </c>
      <c r="BA790" s="40"/>
      <c r="BB790" s="40"/>
      <c r="BC790" s="40">
        <f>K41*BJ790</f>
        <v>522499.99999999994</v>
      </c>
      <c r="BD790" s="40"/>
      <c r="BE790" s="40"/>
      <c r="BF790" s="40">
        <f t="shared" si="193"/>
        <v>104499.99999999994</v>
      </c>
      <c r="BG790" s="41">
        <f>(AY790=AY2636)*AX790</f>
        <v>0</v>
      </c>
      <c r="BH790" s="41">
        <f>(AY790=AY2638)*AX790</f>
        <v>0</v>
      </c>
      <c r="BI790" s="42">
        <v>418</v>
      </c>
      <c r="BJ790" s="42">
        <v>5.2249999999999996</v>
      </c>
      <c r="BK790" s="40">
        <f t="shared" si="194"/>
        <v>-108500.00000000047</v>
      </c>
      <c r="BL790" s="41">
        <f>(BK790=BK2638)*AX790</f>
        <v>0</v>
      </c>
      <c r="BM790" s="62">
        <f>(BK790=BK2638)*AY790</f>
        <v>0</v>
      </c>
      <c r="BN790" s="62">
        <f t="shared" si="195"/>
        <v>0</v>
      </c>
      <c r="BO790" s="62">
        <f t="shared" si="196"/>
        <v>0</v>
      </c>
      <c r="BP790" s="41">
        <f>(BK790=BK2636)*AX790</f>
        <v>0</v>
      </c>
      <c r="BQ790" s="45">
        <f>(BK790=BK2636)*AY790</f>
        <v>0</v>
      </c>
      <c r="BR790" s="62">
        <f t="shared" si="198"/>
        <v>0</v>
      </c>
      <c r="BS790" s="62">
        <f t="shared" si="199"/>
        <v>0</v>
      </c>
      <c r="BT790" s="40">
        <f>(J19-BI790)*J10</f>
        <v>-2908000</v>
      </c>
      <c r="BU790" s="40">
        <f>(J21-BJ790)*J12</f>
        <v>2799499.9999999995</v>
      </c>
      <c r="BV790" s="47"/>
      <c r="BW790" s="47"/>
      <c r="BX790" s="1"/>
      <c r="BY790" s="1"/>
      <c r="BZ790" s="1"/>
      <c r="CE790" s="4"/>
      <c r="CF790" s="5"/>
      <c r="CH790" s="1"/>
      <c r="CI790" s="1"/>
      <c r="CJ790" s="1"/>
      <c r="CK790" s="1"/>
      <c r="CL790" s="1"/>
      <c r="CM790" s="1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</row>
    <row r="791" spans="2:123" ht="21" customHeight="1" x14ac:dyDescent="0.25">
      <c r="B791" s="25">
        <f t="shared" si="187"/>
        <v>32902</v>
      </c>
      <c r="C791" s="26">
        <f t="shared" si="188"/>
        <v>79.082308420056762</v>
      </c>
      <c r="D791" s="27">
        <f t="shared" si="189"/>
        <v>417.95</v>
      </c>
      <c r="E791" s="27">
        <f t="shared" si="190"/>
        <v>5.2850000000000001</v>
      </c>
      <c r="F791" s="26">
        <f t="shared" si="191"/>
        <v>417950</v>
      </c>
      <c r="G791" s="26">
        <f t="shared" si="192"/>
        <v>528500</v>
      </c>
      <c r="H791" s="7"/>
      <c r="I791" s="3"/>
      <c r="J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41">
        <v>32902</v>
      </c>
      <c r="AY791" s="40">
        <f t="shared" si="197"/>
        <v>79.082308420056762</v>
      </c>
      <c r="AZ791" s="40">
        <f>BI791*K36</f>
        <v>417950</v>
      </c>
      <c r="BA791" s="40"/>
      <c r="BB791" s="40"/>
      <c r="BC791" s="40">
        <f>K41*BJ791</f>
        <v>528500</v>
      </c>
      <c r="BD791" s="40"/>
      <c r="BE791" s="40"/>
      <c r="BF791" s="40">
        <f t="shared" si="193"/>
        <v>110550</v>
      </c>
      <c r="BG791" s="41">
        <f>(AY791=AY2636)*AX791</f>
        <v>0</v>
      </c>
      <c r="BH791" s="41">
        <f>(AY791=AY2638)*AX791</f>
        <v>0</v>
      </c>
      <c r="BI791" s="42">
        <v>417.95</v>
      </c>
      <c r="BJ791" s="42">
        <v>5.2850000000000001</v>
      </c>
      <c r="BK791" s="40">
        <f t="shared" si="194"/>
        <v>-114550</v>
      </c>
      <c r="BL791" s="41">
        <f>(BK791=BK2638)*AX791</f>
        <v>0</v>
      </c>
      <c r="BM791" s="62">
        <f>(BK791=BK2638)*AY791</f>
        <v>0</v>
      </c>
      <c r="BN791" s="62">
        <f t="shared" si="195"/>
        <v>0</v>
      </c>
      <c r="BO791" s="62">
        <f t="shared" si="196"/>
        <v>0</v>
      </c>
      <c r="BP791" s="41">
        <f>(BK791=BK2636)*AX791</f>
        <v>0</v>
      </c>
      <c r="BQ791" s="45">
        <f>(BK791=BK2636)*AY791</f>
        <v>0</v>
      </c>
      <c r="BR791" s="62">
        <f t="shared" si="198"/>
        <v>0</v>
      </c>
      <c r="BS791" s="62">
        <f t="shared" si="199"/>
        <v>0</v>
      </c>
      <c r="BT791" s="40">
        <f>(J19-BI791)*J10</f>
        <v>-2908050</v>
      </c>
      <c r="BU791" s="40">
        <f>(J21-BJ791)*J12</f>
        <v>2793500</v>
      </c>
      <c r="BV791" s="47"/>
      <c r="BW791" s="47"/>
      <c r="BX791" s="1"/>
      <c r="BY791" s="1"/>
      <c r="BZ791" s="1"/>
      <c r="CE791" s="4"/>
      <c r="CF791" s="5"/>
      <c r="CH791" s="1"/>
      <c r="CI791" s="1"/>
      <c r="CJ791" s="1"/>
      <c r="CK791" s="1"/>
      <c r="CL791" s="1"/>
      <c r="CM791" s="1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</row>
    <row r="792" spans="2:123" ht="21" customHeight="1" x14ac:dyDescent="0.25">
      <c r="B792" s="25">
        <f t="shared" si="187"/>
        <v>32909</v>
      </c>
      <c r="C792" s="26">
        <f t="shared" si="188"/>
        <v>78.99239543726236</v>
      </c>
      <c r="D792" s="27">
        <f t="shared" si="189"/>
        <v>415.5</v>
      </c>
      <c r="E792" s="27">
        <f t="shared" si="190"/>
        <v>5.26</v>
      </c>
      <c r="F792" s="26">
        <f t="shared" si="191"/>
        <v>415500</v>
      </c>
      <c r="G792" s="26">
        <f t="shared" si="192"/>
        <v>526000</v>
      </c>
      <c r="H792" s="7"/>
      <c r="I792" s="3"/>
      <c r="J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41">
        <v>32909</v>
      </c>
      <c r="AY792" s="40">
        <f t="shared" si="197"/>
        <v>78.99239543726236</v>
      </c>
      <c r="AZ792" s="40">
        <f>BI792*K36</f>
        <v>415500</v>
      </c>
      <c r="BA792" s="40"/>
      <c r="BB792" s="40"/>
      <c r="BC792" s="40">
        <f>K41*BJ792</f>
        <v>526000</v>
      </c>
      <c r="BD792" s="40"/>
      <c r="BE792" s="40"/>
      <c r="BF792" s="40">
        <f t="shared" si="193"/>
        <v>110500</v>
      </c>
      <c r="BG792" s="41">
        <f>(AY792=AY2636)*AX792</f>
        <v>0</v>
      </c>
      <c r="BH792" s="41">
        <f>(AY792=AY2638)*AX792</f>
        <v>0</v>
      </c>
      <c r="BI792" s="42">
        <v>415.5</v>
      </c>
      <c r="BJ792" s="42">
        <v>5.26</v>
      </c>
      <c r="BK792" s="40">
        <f t="shared" si="194"/>
        <v>-114500</v>
      </c>
      <c r="BL792" s="41">
        <f>(BK792=BK2638)*AX792</f>
        <v>0</v>
      </c>
      <c r="BM792" s="62">
        <f>(BK792=BK2638)*AY792</f>
        <v>0</v>
      </c>
      <c r="BN792" s="62">
        <f t="shared" si="195"/>
        <v>0</v>
      </c>
      <c r="BO792" s="62">
        <f t="shared" si="196"/>
        <v>0</v>
      </c>
      <c r="BP792" s="41">
        <f>(BK792=BK2636)*AX792</f>
        <v>0</v>
      </c>
      <c r="BQ792" s="45">
        <f>(BK792=BK2636)*AY792</f>
        <v>0</v>
      </c>
      <c r="BR792" s="62">
        <f t="shared" si="198"/>
        <v>0</v>
      </c>
      <c r="BS792" s="62">
        <f t="shared" si="199"/>
        <v>0</v>
      </c>
      <c r="BT792" s="40">
        <f>(J19-BI792)*J10</f>
        <v>-2910500</v>
      </c>
      <c r="BU792" s="40">
        <f>(J21-BJ792)*J12</f>
        <v>2796000</v>
      </c>
      <c r="BV792" s="47"/>
      <c r="BW792" s="47"/>
      <c r="BX792" s="1"/>
      <c r="BY792" s="1"/>
      <c r="BZ792" s="1"/>
      <c r="CE792" s="4"/>
      <c r="CF792" s="5"/>
      <c r="CH792" s="1"/>
      <c r="CI792" s="1"/>
      <c r="CJ792" s="1"/>
      <c r="CK792" s="1"/>
      <c r="CL792" s="1"/>
      <c r="CM792" s="1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</row>
    <row r="793" spans="2:123" ht="21" customHeight="1" x14ac:dyDescent="0.25">
      <c r="B793" s="25">
        <f t="shared" si="187"/>
        <v>32916</v>
      </c>
      <c r="C793" s="26">
        <f t="shared" si="188"/>
        <v>78.14258911819887</v>
      </c>
      <c r="D793" s="27">
        <f t="shared" si="189"/>
        <v>416.5</v>
      </c>
      <c r="E793" s="27">
        <f t="shared" si="190"/>
        <v>5.33</v>
      </c>
      <c r="F793" s="26">
        <f t="shared" si="191"/>
        <v>416500</v>
      </c>
      <c r="G793" s="26">
        <f t="shared" si="192"/>
        <v>533000</v>
      </c>
      <c r="H793" s="7"/>
      <c r="I793" s="3"/>
      <c r="J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41">
        <v>32916</v>
      </c>
      <c r="AY793" s="40">
        <f t="shared" si="197"/>
        <v>78.14258911819887</v>
      </c>
      <c r="AZ793" s="40">
        <f>BI793*K36</f>
        <v>416500</v>
      </c>
      <c r="BA793" s="40"/>
      <c r="BB793" s="40"/>
      <c r="BC793" s="40">
        <f>K41*BJ793</f>
        <v>533000</v>
      </c>
      <c r="BD793" s="40"/>
      <c r="BE793" s="40"/>
      <c r="BF793" s="40">
        <f t="shared" si="193"/>
        <v>116500</v>
      </c>
      <c r="BG793" s="41">
        <f>(AY793=AY2636)*AX793</f>
        <v>0</v>
      </c>
      <c r="BH793" s="41">
        <f>(AY793=AY2638)*AX793</f>
        <v>0</v>
      </c>
      <c r="BI793" s="42">
        <v>416.5</v>
      </c>
      <c r="BJ793" s="42">
        <v>5.33</v>
      </c>
      <c r="BK793" s="40">
        <f t="shared" si="194"/>
        <v>-120500</v>
      </c>
      <c r="BL793" s="41">
        <f>(BK793=BK2638)*AX793</f>
        <v>0</v>
      </c>
      <c r="BM793" s="62">
        <f>(BK793=BK2638)*AY793</f>
        <v>0</v>
      </c>
      <c r="BN793" s="62">
        <f t="shared" si="195"/>
        <v>0</v>
      </c>
      <c r="BO793" s="62">
        <f t="shared" si="196"/>
        <v>0</v>
      </c>
      <c r="BP793" s="41">
        <f>(BK793=BK2636)*AX793</f>
        <v>0</v>
      </c>
      <c r="BQ793" s="45">
        <f>(BK793=BK2636)*AY793</f>
        <v>0</v>
      </c>
      <c r="BR793" s="62">
        <f t="shared" si="198"/>
        <v>0</v>
      </c>
      <c r="BS793" s="62">
        <f t="shared" si="199"/>
        <v>0</v>
      </c>
      <c r="BT793" s="40">
        <f>(J19-BI793)*J10</f>
        <v>-2909500</v>
      </c>
      <c r="BU793" s="40">
        <f>(J21-BJ793)*J12</f>
        <v>2789000</v>
      </c>
      <c r="BV793" s="47"/>
      <c r="BW793" s="47"/>
      <c r="BX793" s="1"/>
      <c r="BY793" s="1"/>
      <c r="BZ793" s="1"/>
      <c r="CE793" s="4"/>
      <c r="CF793" s="5"/>
      <c r="CH793" s="1"/>
      <c r="CI793" s="1"/>
      <c r="CJ793" s="1"/>
      <c r="CK793" s="1"/>
      <c r="CL793" s="1"/>
      <c r="CM793" s="1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</row>
    <row r="794" spans="2:123" ht="21" customHeight="1" x14ac:dyDescent="0.25">
      <c r="B794" s="25">
        <f t="shared" si="187"/>
        <v>32923</v>
      </c>
      <c r="C794" s="26">
        <f t="shared" si="188"/>
        <v>78.983855650522329</v>
      </c>
      <c r="D794" s="27">
        <f t="shared" si="189"/>
        <v>415.85</v>
      </c>
      <c r="E794" s="27">
        <f t="shared" si="190"/>
        <v>5.2649999999999997</v>
      </c>
      <c r="F794" s="26">
        <f t="shared" si="191"/>
        <v>415850</v>
      </c>
      <c r="G794" s="26">
        <f t="shared" si="192"/>
        <v>526500</v>
      </c>
      <c r="H794" s="7"/>
      <c r="I794" s="3"/>
      <c r="J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41">
        <v>32923</v>
      </c>
      <c r="AY794" s="40">
        <f t="shared" si="197"/>
        <v>78.983855650522329</v>
      </c>
      <c r="AZ794" s="40">
        <f>BI794*K36</f>
        <v>415850</v>
      </c>
      <c r="BA794" s="40"/>
      <c r="BB794" s="40"/>
      <c r="BC794" s="40">
        <f>K41*BJ794</f>
        <v>526500</v>
      </c>
      <c r="BD794" s="40"/>
      <c r="BE794" s="40"/>
      <c r="BF794" s="40">
        <f t="shared" si="193"/>
        <v>110650</v>
      </c>
      <c r="BG794" s="41">
        <f>(AY794=AY2636)*AX794</f>
        <v>0</v>
      </c>
      <c r="BH794" s="41">
        <f>(AY794=AY2638)*AX794</f>
        <v>0</v>
      </c>
      <c r="BI794" s="42">
        <v>415.85</v>
      </c>
      <c r="BJ794" s="42">
        <v>5.2649999999999997</v>
      </c>
      <c r="BK794" s="40">
        <f t="shared" si="194"/>
        <v>-114650</v>
      </c>
      <c r="BL794" s="41">
        <f>(BK794=BK2638)*AX794</f>
        <v>0</v>
      </c>
      <c r="BM794" s="62">
        <f>(BK794=BK2638)*AY794</f>
        <v>0</v>
      </c>
      <c r="BN794" s="62">
        <f t="shared" si="195"/>
        <v>0</v>
      </c>
      <c r="BO794" s="62">
        <f t="shared" si="196"/>
        <v>0</v>
      </c>
      <c r="BP794" s="41">
        <f>(BK794=BK2636)*AX794</f>
        <v>0</v>
      </c>
      <c r="BQ794" s="45">
        <f>(BK794=BK2636)*AY794</f>
        <v>0</v>
      </c>
      <c r="BR794" s="62">
        <f t="shared" si="198"/>
        <v>0</v>
      </c>
      <c r="BS794" s="62">
        <f t="shared" si="199"/>
        <v>0</v>
      </c>
      <c r="BT794" s="40">
        <f>(J19-BI794)*J10</f>
        <v>-2910150</v>
      </c>
      <c r="BU794" s="40">
        <f>(J21-BJ794)*J12</f>
        <v>2795500</v>
      </c>
      <c r="BV794" s="47"/>
      <c r="BW794" s="47"/>
      <c r="BX794" s="1"/>
      <c r="BY794" s="1"/>
      <c r="BZ794" s="1"/>
      <c r="CE794" s="4"/>
      <c r="CF794" s="5"/>
      <c r="CH794" s="1"/>
      <c r="CI794" s="1"/>
      <c r="CJ794" s="1"/>
      <c r="CK794" s="1"/>
      <c r="CL794" s="1"/>
      <c r="CM794" s="1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</row>
    <row r="795" spans="2:123" ht="21" customHeight="1" x14ac:dyDescent="0.25">
      <c r="B795" s="25">
        <f t="shared" si="187"/>
        <v>32930</v>
      </c>
      <c r="C795" s="26">
        <f t="shared" si="188"/>
        <v>78.803501945525298</v>
      </c>
      <c r="D795" s="27">
        <f t="shared" si="189"/>
        <v>405.05</v>
      </c>
      <c r="E795" s="27">
        <f t="shared" si="190"/>
        <v>5.14</v>
      </c>
      <c r="F795" s="26">
        <f t="shared" si="191"/>
        <v>405050</v>
      </c>
      <c r="G795" s="26">
        <f t="shared" si="192"/>
        <v>513999.99999999994</v>
      </c>
      <c r="H795" s="7"/>
      <c r="I795" s="3"/>
      <c r="J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41">
        <v>32930</v>
      </c>
      <c r="AY795" s="40">
        <f t="shared" si="197"/>
        <v>78.803501945525298</v>
      </c>
      <c r="AZ795" s="40">
        <f>BI795*K36</f>
        <v>405050</v>
      </c>
      <c r="BA795" s="40"/>
      <c r="BB795" s="40"/>
      <c r="BC795" s="40">
        <f>K41*BJ795</f>
        <v>513999.99999999994</v>
      </c>
      <c r="BD795" s="40"/>
      <c r="BE795" s="40"/>
      <c r="BF795" s="40">
        <f t="shared" si="193"/>
        <v>108949.99999999994</v>
      </c>
      <c r="BG795" s="41">
        <f>(AY795=AY2636)*AX795</f>
        <v>0</v>
      </c>
      <c r="BH795" s="41">
        <f>(AY795=AY2638)*AX795</f>
        <v>0</v>
      </c>
      <c r="BI795" s="42">
        <v>405.05</v>
      </c>
      <c r="BJ795" s="42">
        <v>5.14</v>
      </c>
      <c r="BK795" s="40">
        <f t="shared" si="194"/>
        <v>-112950</v>
      </c>
      <c r="BL795" s="41">
        <f>(BK795=BK2638)*AX795</f>
        <v>0</v>
      </c>
      <c r="BM795" s="62">
        <f>(BK795=BK2638)*AY795</f>
        <v>0</v>
      </c>
      <c r="BN795" s="62">
        <f t="shared" si="195"/>
        <v>0</v>
      </c>
      <c r="BO795" s="62">
        <f t="shared" si="196"/>
        <v>0</v>
      </c>
      <c r="BP795" s="41">
        <f>(BK795=BK2636)*AX795</f>
        <v>0</v>
      </c>
      <c r="BQ795" s="45">
        <f>(BK795=BK2636)*AY795</f>
        <v>0</v>
      </c>
      <c r="BR795" s="62">
        <f t="shared" si="198"/>
        <v>0</v>
      </c>
      <c r="BS795" s="62">
        <f t="shared" si="199"/>
        <v>0</v>
      </c>
      <c r="BT795" s="40">
        <f>(J19-BI795)*J10</f>
        <v>-2920950</v>
      </c>
      <c r="BU795" s="40">
        <f>(J21-BJ795)*J12</f>
        <v>2808000</v>
      </c>
      <c r="BV795" s="47"/>
      <c r="BW795" s="47"/>
      <c r="BX795" s="1"/>
      <c r="BY795" s="1"/>
      <c r="BZ795" s="1"/>
      <c r="CE795" s="4"/>
      <c r="CF795" s="5"/>
      <c r="CH795" s="1"/>
      <c r="CI795" s="1"/>
      <c r="CJ795" s="1"/>
      <c r="CK795" s="1"/>
      <c r="CL795" s="1"/>
      <c r="CM795" s="1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</row>
    <row r="796" spans="2:123" ht="21" customHeight="1" x14ac:dyDescent="0.25">
      <c r="B796" s="25">
        <f t="shared" si="187"/>
        <v>32937</v>
      </c>
      <c r="C796" s="26">
        <f t="shared" si="188"/>
        <v>78.447937131630653</v>
      </c>
      <c r="D796" s="27">
        <f t="shared" si="189"/>
        <v>399.3</v>
      </c>
      <c r="E796" s="27">
        <f t="shared" si="190"/>
        <v>5.09</v>
      </c>
      <c r="F796" s="26">
        <f t="shared" si="191"/>
        <v>399300</v>
      </c>
      <c r="G796" s="26">
        <f t="shared" si="192"/>
        <v>509000</v>
      </c>
      <c r="H796" s="7"/>
      <c r="I796" s="3"/>
      <c r="J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41">
        <v>32937</v>
      </c>
      <c r="AY796" s="40">
        <f t="shared" si="197"/>
        <v>78.447937131630653</v>
      </c>
      <c r="AZ796" s="40">
        <f>BI796*K36</f>
        <v>399300</v>
      </c>
      <c r="BA796" s="40"/>
      <c r="BB796" s="40"/>
      <c r="BC796" s="40">
        <f>K41*BJ796</f>
        <v>509000</v>
      </c>
      <c r="BD796" s="40"/>
      <c r="BE796" s="40"/>
      <c r="BF796" s="40">
        <f t="shared" si="193"/>
        <v>109700</v>
      </c>
      <c r="BG796" s="41">
        <f>(AY796=AY2636)*AX796</f>
        <v>0</v>
      </c>
      <c r="BH796" s="41">
        <f>(AY796=AY2638)*AX796</f>
        <v>0</v>
      </c>
      <c r="BI796" s="42">
        <v>399.3</v>
      </c>
      <c r="BJ796" s="42">
        <v>5.09</v>
      </c>
      <c r="BK796" s="40">
        <f t="shared" si="194"/>
        <v>-113700</v>
      </c>
      <c r="BL796" s="41">
        <f>(BK796=BK2638)*AX796</f>
        <v>0</v>
      </c>
      <c r="BM796" s="62">
        <f>(BK796=BK2638)*AY796</f>
        <v>0</v>
      </c>
      <c r="BN796" s="62">
        <f t="shared" si="195"/>
        <v>0</v>
      </c>
      <c r="BO796" s="62">
        <f t="shared" si="196"/>
        <v>0</v>
      </c>
      <c r="BP796" s="41">
        <f>(BK796=BK2636)*AX796</f>
        <v>0</v>
      </c>
      <c r="BQ796" s="45">
        <f>(BK796=BK2636)*AY796</f>
        <v>0</v>
      </c>
      <c r="BR796" s="62">
        <f t="shared" si="198"/>
        <v>0</v>
      </c>
      <c r="BS796" s="62">
        <f t="shared" si="199"/>
        <v>0</v>
      </c>
      <c r="BT796" s="40">
        <f>(J19-BI796)*J10</f>
        <v>-2926700</v>
      </c>
      <c r="BU796" s="40">
        <f>(J21-BJ796)*J12</f>
        <v>2813000</v>
      </c>
      <c r="BV796" s="47"/>
      <c r="BW796" s="47"/>
      <c r="BX796" s="1"/>
      <c r="BY796" s="1"/>
      <c r="BZ796" s="1"/>
      <c r="CE796" s="4"/>
      <c r="CF796" s="5"/>
      <c r="CH796" s="1"/>
      <c r="CI796" s="1"/>
      <c r="CJ796" s="1"/>
      <c r="CK796" s="1"/>
      <c r="CL796" s="1"/>
      <c r="CM796" s="1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</row>
    <row r="797" spans="2:123" ht="21" customHeight="1" x14ac:dyDescent="0.25">
      <c r="B797" s="25">
        <f t="shared" si="187"/>
        <v>32944</v>
      </c>
      <c r="C797" s="26">
        <f t="shared" si="188"/>
        <v>78.558823529411768</v>
      </c>
      <c r="D797" s="27">
        <f t="shared" si="189"/>
        <v>400.65</v>
      </c>
      <c r="E797" s="27">
        <f t="shared" si="190"/>
        <v>5.0999999999999996</v>
      </c>
      <c r="F797" s="26">
        <f t="shared" si="191"/>
        <v>400650</v>
      </c>
      <c r="G797" s="26">
        <f t="shared" si="192"/>
        <v>509999.99999999994</v>
      </c>
      <c r="H797" s="7"/>
      <c r="I797" s="3"/>
      <c r="J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41">
        <v>32944</v>
      </c>
      <c r="AY797" s="40">
        <f t="shared" si="197"/>
        <v>78.558823529411768</v>
      </c>
      <c r="AZ797" s="40">
        <f>BI797*K36</f>
        <v>400650</v>
      </c>
      <c r="BA797" s="40"/>
      <c r="BB797" s="40"/>
      <c r="BC797" s="40">
        <f>K41*BJ797</f>
        <v>509999.99999999994</v>
      </c>
      <c r="BD797" s="40"/>
      <c r="BE797" s="40"/>
      <c r="BF797" s="40">
        <f t="shared" si="193"/>
        <v>109349.99999999994</v>
      </c>
      <c r="BG797" s="41">
        <f>(AY797=AY2636)*AX797</f>
        <v>0</v>
      </c>
      <c r="BH797" s="41">
        <f>(AY797=AY2638)*AX797</f>
        <v>0</v>
      </c>
      <c r="BI797" s="42">
        <v>400.65</v>
      </c>
      <c r="BJ797" s="42">
        <v>5.0999999999999996</v>
      </c>
      <c r="BK797" s="40">
        <f t="shared" si="194"/>
        <v>-113350.00000000047</v>
      </c>
      <c r="BL797" s="41">
        <f>(BK797=BK2638)*AX797</f>
        <v>0</v>
      </c>
      <c r="BM797" s="62">
        <f>(BK797=BK2638)*AY797</f>
        <v>0</v>
      </c>
      <c r="BN797" s="62">
        <f t="shared" si="195"/>
        <v>0</v>
      </c>
      <c r="BO797" s="62">
        <f t="shared" si="196"/>
        <v>0</v>
      </c>
      <c r="BP797" s="41">
        <f>(BK797=BK2636)*AX797</f>
        <v>0</v>
      </c>
      <c r="BQ797" s="45">
        <f>(BK797=BK2636)*AY797</f>
        <v>0</v>
      </c>
      <c r="BR797" s="62">
        <f t="shared" si="198"/>
        <v>0</v>
      </c>
      <c r="BS797" s="62">
        <f t="shared" si="199"/>
        <v>0</v>
      </c>
      <c r="BT797" s="40">
        <f>(J19-BI797)*J10</f>
        <v>-2925350</v>
      </c>
      <c r="BU797" s="40">
        <f>(J21-BJ797)*J12</f>
        <v>2811999.9999999995</v>
      </c>
      <c r="BV797" s="47"/>
      <c r="BW797" s="47"/>
      <c r="BX797" s="1"/>
      <c r="BY797" s="1"/>
      <c r="BZ797" s="1"/>
      <c r="CE797" s="4"/>
      <c r="CF797" s="5"/>
      <c r="CH797" s="1"/>
      <c r="CI797" s="1"/>
      <c r="CJ797" s="1"/>
      <c r="CK797" s="1"/>
      <c r="CL797" s="1"/>
      <c r="CM797" s="1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</row>
    <row r="798" spans="2:123" ht="21" customHeight="1" x14ac:dyDescent="0.25">
      <c r="B798" s="25">
        <f t="shared" si="187"/>
        <v>32951</v>
      </c>
      <c r="C798" s="26">
        <f t="shared" si="188"/>
        <v>78.152929493545187</v>
      </c>
      <c r="D798" s="27">
        <f t="shared" si="189"/>
        <v>393.5</v>
      </c>
      <c r="E798" s="27">
        <f t="shared" si="190"/>
        <v>5.0350000000000001</v>
      </c>
      <c r="F798" s="26">
        <f t="shared" si="191"/>
        <v>393500</v>
      </c>
      <c r="G798" s="26">
        <f t="shared" si="192"/>
        <v>503500</v>
      </c>
      <c r="H798" s="7"/>
      <c r="I798" s="3"/>
      <c r="J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41">
        <v>32951</v>
      </c>
      <c r="AY798" s="40">
        <f t="shared" si="197"/>
        <v>78.152929493545187</v>
      </c>
      <c r="AZ798" s="40">
        <f>BI798*K36</f>
        <v>393500</v>
      </c>
      <c r="BA798" s="40"/>
      <c r="BB798" s="40"/>
      <c r="BC798" s="40">
        <f>K41*BJ798</f>
        <v>503500</v>
      </c>
      <c r="BD798" s="40"/>
      <c r="BE798" s="40"/>
      <c r="BF798" s="40">
        <f t="shared" si="193"/>
        <v>110000</v>
      </c>
      <c r="BG798" s="41">
        <f>(AY798=AY2636)*AX798</f>
        <v>0</v>
      </c>
      <c r="BH798" s="41">
        <f>(AY798=AY2638)*AX798</f>
        <v>0</v>
      </c>
      <c r="BI798" s="42">
        <v>393.5</v>
      </c>
      <c r="BJ798" s="42">
        <v>5.0350000000000001</v>
      </c>
      <c r="BK798" s="40">
        <f t="shared" si="194"/>
        <v>-114000</v>
      </c>
      <c r="BL798" s="41">
        <f>(BK798=BK2638)*AX798</f>
        <v>0</v>
      </c>
      <c r="BM798" s="62">
        <f>(BK798=BK2638)*AY798</f>
        <v>0</v>
      </c>
      <c r="BN798" s="62">
        <f t="shared" si="195"/>
        <v>0</v>
      </c>
      <c r="BO798" s="62">
        <f t="shared" si="196"/>
        <v>0</v>
      </c>
      <c r="BP798" s="41">
        <f>(BK798=BK2636)*AX798</f>
        <v>0</v>
      </c>
      <c r="BQ798" s="45">
        <f>(BK798=BK2636)*AY798</f>
        <v>0</v>
      </c>
      <c r="BR798" s="62">
        <f t="shared" si="198"/>
        <v>0</v>
      </c>
      <c r="BS798" s="62">
        <f t="shared" si="199"/>
        <v>0</v>
      </c>
      <c r="BT798" s="40">
        <f>(J19-BI798)*J10</f>
        <v>-2932500</v>
      </c>
      <c r="BU798" s="40">
        <f>(J21-BJ798)*J12</f>
        <v>2818500</v>
      </c>
      <c r="BV798" s="47"/>
      <c r="BW798" s="47"/>
      <c r="BX798" s="1"/>
      <c r="BY798" s="1"/>
      <c r="BZ798" s="1"/>
      <c r="CE798" s="4"/>
      <c r="CF798" s="5"/>
      <c r="CH798" s="1"/>
      <c r="CI798" s="1"/>
      <c r="CJ798" s="1"/>
      <c r="CK798" s="1"/>
      <c r="CL798" s="1"/>
      <c r="CM798" s="1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</row>
    <row r="799" spans="2:123" ht="21" customHeight="1" x14ac:dyDescent="0.25">
      <c r="B799" s="25">
        <f t="shared" si="187"/>
        <v>32958</v>
      </c>
      <c r="C799" s="26">
        <f t="shared" si="188"/>
        <v>74.354317998385795</v>
      </c>
      <c r="D799" s="27">
        <f t="shared" si="189"/>
        <v>368.5</v>
      </c>
      <c r="E799" s="27">
        <f t="shared" si="190"/>
        <v>4.9560000000000004</v>
      </c>
      <c r="F799" s="26">
        <f t="shared" si="191"/>
        <v>368500</v>
      </c>
      <c r="G799" s="26">
        <f t="shared" si="192"/>
        <v>495600.00000000006</v>
      </c>
      <c r="H799" s="7"/>
      <c r="I799" s="3"/>
      <c r="J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41">
        <v>32958</v>
      </c>
      <c r="AY799" s="40">
        <f t="shared" si="197"/>
        <v>74.354317998385795</v>
      </c>
      <c r="AZ799" s="40">
        <f>BI799*K36</f>
        <v>368500</v>
      </c>
      <c r="BA799" s="40"/>
      <c r="BB799" s="40"/>
      <c r="BC799" s="40">
        <f>K41*BJ799</f>
        <v>495600.00000000006</v>
      </c>
      <c r="BD799" s="40"/>
      <c r="BE799" s="40"/>
      <c r="BF799" s="40">
        <f t="shared" si="193"/>
        <v>127100.00000000006</v>
      </c>
      <c r="BG799" s="41">
        <f>(AY799=AY2636)*AX799</f>
        <v>0</v>
      </c>
      <c r="BH799" s="41">
        <f>(AY799=AY2638)*AX799</f>
        <v>0</v>
      </c>
      <c r="BI799" s="42">
        <v>368.5</v>
      </c>
      <c r="BJ799" s="42">
        <v>4.9560000000000004</v>
      </c>
      <c r="BK799" s="40">
        <f t="shared" si="194"/>
        <v>-131100</v>
      </c>
      <c r="BL799" s="41">
        <f>(BK799=BK2638)*AX799</f>
        <v>0</v>
      </c>
      <c r="BM799" s="62">
        <f>(BK799=BK2638)*AY799</f>
        <v>0</v>
      </c>
      <c r="BN799" s="62">
        <f t="shared" si="195"/>
        <v>0</v>
      </c>
      <c r="BO799" s="62">
        <f t="shared" si="196"/>
        <v>0</v>
      </c>
      <c r="BP799" s="41">
        <f>(BK799=BK2636)*AX799</f>
        <v>0</v>
      </c>
      <c r="BQ799" s="45">
        <f>(BK799=BK2636)*AY799</f>
        <v>0</v>
      </c>
      <c r="BR799" s="62">
        <f t="shared" si="198"/>
        <v>0</v>
      </c>
      <c r="BS799" s="62">
        <f t="shared" si="199"/>
        <v>0</v>
      </c>
      <c r="BT799" s="40">
        <f>(J19-BI799)*J10</f>
        <v>-2957500</v>
      </c>
      <c r="BU799" s="40">
        <f>(J21-BJ799)*J12</f>
        <v>2826400</v>
      </c>
      <c r="BV799" s="47"/>
      <c r="BW799" s="47"/>
      <c r="BX799" s="1"/>
      <c r="BY799" s="1"/>
      <c r="BZ799" s="1"/>
      <c r="CE799" s="4"/>
      <c r="CF799" s="5"/>
      <c r="CH799" s="1"/>
      <c r="CI799" s="1"/>
      <c r="CJ799" s="1"/>
      <c r="CK799" s="1"/>
      <c r="CL799" s="1"/>
      <c r="CM799" s="1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</row>
    <row r="800" spans="2:123" ht="21" customHeight="1" x14ac:dyDescent="0.25">
      <c r="B800" s="25">
        <f t="shared" si="187"/>
        <v>32965</v>
      </c>
      <c r="C800" s="26">
        <f t="shared" si="188"/>
        <v>73.76953125</v>
      </c>
      <c r="D800" s="27">
        <f t="shared" si="189"/>
        <v>377.7</v>
      </c>
      <c r="E800" s="27">
        <f t="shared" si="190"/>
        <v>5.12</v>
      </c>
      <c r="F800" s="26">
        <f t="shared" si="191"/>
        <v>377700</v>
      </c>
      <c r="G800" s="26">
        <f t="shared" si="192"/>
        <v>512000</v>
      </c>
      <c r="H800" s="7"/>
      <c r="I800" s="3"/>
      <c r="J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41">
        <v>32965</v>
      </c>
      <c r="AY800" s="40">
        <f t="shared" si="197"/>
        <v>73.76953125</v>
      </c>
      <c r="AZ800" s="40">
        <f>BI800*K36</f>
        <v>377700</v>
      </c>
      <c r="BA800" s="40"/>
      <c r="BB800" s="40"/>
      <c r="BC800" s="40">
        <f>K41*BJ800</f>
        <v>512000</v>
      </c>
      <c r="BD800" s="40"/>
      <c r="BE800" s="40"/>
      <c r="BF800" s="40">
        <f t="shared" si="193"/>
        <v>134300</v>
      </c>
      <c r="BG800" s="41">
        <f>(AY800=AY2636)*AX800</f>
        <v>0</v>
      </c>
      <c r="BH800" s="41">
        <f>(AY800=AY2638)*AX800</f>
        <v>0</v>
      </c>
      <c r="BI800" s="42">
        <v>377.7</v>
      </c>
      <c r="BJ800" s="42">
        <v>5.12</v>
      </c>
      <c r="BK800" s="40">
        <f t="shared" si="194"/>
        <v>-138300</v>
      </c>
      <c r="BL800" s="41">
        <f>(BK800=BK2638)*AX800</f>
        <v>0</v>
      </c>
      <c r="BM800" s="62">
        <f>(BK800=BK2638)*AY800</f>
        <v>0</v>
      </c>
      <c r="BN800" s="62">
        <f t="shared" si="195"/>
        <v>0</v>
      </c>
      <c r="BO800" s="62">
        <f t="shared" si="196"/>
        <v>0</v>
      </c>
      <c r="BP800" s="41">
        <f>(BK800=BK2636)*AX800</f>
        <v>0</v>
      </c>
      <c r="BQ800" s="45">
        <f>(BK800=BK2636)*AY800</f>
        <v>0</v>
      </c>
      <c r="BR800" s="62">
        <f t="shared" si="198"/>
        <v>0</v>
      </c>
      <c r="BS800" s="62">
        <f t="shared" si="199"/>
        <v>0</v>
      </c>
      <c r="BT800" s="40">
        <f>(J19-BI800)*J10</f>
        <v>-2948300</v>
      </c>
      <c r="BU800" s="40">
        <f>(J21-BJ800)*J12</f>
        <v>2810000</v>
      </c>
      <c r="BV800" s="47"/>
      <c r="BW800" s="47"/>
      <c r="BX800" s="1"/>
      <c r="BY800" s="1"/>
      <c r="BZ800" s="1"/>
      <c r="CE800" s="4"/>
      <c r="CF800" s="5"/>
      <c r="CH800" s="1"/>
      <c r="CI800" s="1"/>
      <c r="CJ800" s="1"/>
      <c r="CK800" s="1"/>
      <c r="CL800" s="1"/>
      <c r="CM800" s="1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</row>
    <row r="801" spans="2:123" ht="21" customHeight="1" x14ac:dyDescent="0.25">
      <c r="B801" s="25">
        <f t="shared" si="187"/>
        <v>32972</v>
      </c>
      <c r="C801" s="26">
        <f t="shared" si="188"/>
        <v>73.714173537495085</v>
      </c>
      <c r="D801" s="27">
        <f t="shared" si="189"/>
        <v>375.5</v>
      </c>
      <c r="E801" s="27">
        <f t="shared" si="190"/>
        <v>5.0940000000000003</v>
      </c>
      <c r="F801" s="26">
        <f t="shared" si="191"/>
        <v>375500</v>
      </c>
      <c r="G801" s="26">
        <f t="shared" si="192"/>
        <v>509400.00000000006</v>
      </c>
      <c r="H801" s="7"/>
      <c r="I801" s="3"/>
      <c r="J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41">
        <v>32972</v>
      </c>
      <c r="AY801" s="40">
        <f t="shared" si="197"/>
        <v>73.714173537495085</v>
      </c>
      <c r="AZ801" s="40">
        <f>BI801*K36</f>
        <v>375500</v>
      </c>
      <c r="BA801" s="40"/>
      <c r="BB801" s="40"/>
      <c r="BC801" s="40">
        <f>K41*BJ801</f>
        <v>509400.00000000006</v>
      </c>
      <c r="BD801" s="40"/>
      <c r="BE801" s="40"/>
      <c r="BF801" s="40">
        <f t="shared" si="193"/>
        <v>133900.00000000006</v>
      </c>
      <c r="BG801" s="41">
        <f>(AY801=AY2636)*AX801</f>
        <v>0</v>
      </c>
      <c r="BH801" s="41">
        <f>(AY801=AY2638)*AX801</f>
        <v>0</v>
      </c>
      <c r="BI801" s="42">
        <v>375.5</v>
      </c>
      <c r="BJ801" s="42">
        <v>5.0940000000000003</v>
      </c>
      <c r="BK801" s="40">
        <f t="shared" si="194"/>
        <v>-137900.00000000047</v>
      </c>
      <c r="BL801" s="41">
        <f>(BK801=BK2638)*AX801</f>
        <v>0</v>
      </c>
      <c r="BM801" s="62">
        <f>(BK801=BK2638)*AY801</f>
        <v>0</v>
      </c>
      <c r="BN801" s="62">
        <f t="shared" si="195"/>
        <v>0</v>
      </c>
      <c r="BO801" s="62">
        <f t="shared" si="196"/>
        <v>0</v>
      </c>
      <c r="BP801" s="41">
        <f>(BK801=BK2636)*AX801</f>
        <v>0</v>
      </c>
      <c r="BQ801" s="45">
        <f>(BK801=BK2636)*AY801</f>
        <v>0</v>
      </c>
      <c r="BR801" s="62">
        <f t="shared" si="198"/>
        <v>0</v>
      </c>
      <c r="BS801" s="62">
        <f t="shared" si="199"/>
        <v>0</v>
      </c>
      <c r="BT801" s="40">
        <f>(J19-BI801)*J10</f>
        <v>-2950500</v>
      </c>
      <c r="BU801" s="40">
        <f>(J21-BJ801)*J12</f>
        <v>2812599.9999999995</v>
      </c>
      <c r="BV801" s="47"/>
      <c r="BW801" s="47"/>
      <c r="BX801" s="1"/>
      <c r="BY801" s="1"/>
      <c r="BZ801" s="1"/>
      <c r="CE801" s="4"/>
      <c r="CF801" s="5"/>
      <c r="CH801" s="1"/>
      <c r="CI801" s="1"/>
      <c r="CJ801" s="1"/>
      <c r="CK801" s="1"/>
      <c r="CL801" s="1"/>
      <c r="CM801" s="1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</row>
    <row r="802" spans="2:123" ht="21" customHeight="1" x14ac:dyDescent="0.25">
      <c r="B802" s="25">
        <f t="shared" si="187"/>
        <v>32979</v>
      </c>
      <c r="C802" s="26">
        <f t="shared" si="188"/>
        <v>74.504950495049513</v>
      </c>
      <c r="D802" s="27">
        <f t="shared" si="189"/>
        <v>376.25</v>
      </c>
      <c r="E802" s="27">
        <f t="shared" si="190"/>
        <v>5.05</v>
      </c>
      <c r="F802" s="26">
        <f t="shared" si="191"/>
        <v>376250</v>
      </c>
      <c r="G802" s="26">
        <f t="shared" si="192"/>
        <v>505000</v>
      </c>
      <c r="H802" s="7"/>
      <c r="I802" s="3"/>
      <c r="J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41">
        <v>32979</v>
      </c>
      <c r="AY802" s="40">
        <f t="shared" si="197"/>
        <v>74.504950495049513</v>
      </c>
      <c r="AZ802" s="40">
        <f>BI802*K36</f>
        <v>376250</v>
      </c>
      <c r="BA802" s="40"/>
      <c r="BB802" s="40"/>
      <c r="BC802" s="40">
        <f>K41*BJ802</f>
        <v>505000</v>
      </c>
      <c r="BD802" s="40"/>
      <c r="BE802" s="40"/>
      <c r="BF802" s="40">
        <f t="shared" si="193"/>
        <v>128750</v>
      </c>
      <c r="BG802" s="41">
        <f>(AY802=AY2636)*AX802</f>
        <v>0</v>
      </c>
      <c r="BH802" s="41">
        <f>(AY802=AY2638)*AX802</f>
        <v>0</v>
      </c>
      <c r="BI802" s="42">
        <v>376.25</v>
      </c>
      <c r="BJ802" s="42">
        <v>5.05</v>
      </c>
      <c r="BK802" s="40">
        <f t="shared" si="194"/>
        <v>-132750</v>
      </c>
      <c r="BL802" s="41">
        <f>(BK802=BK2638)*AX802</f>
        <v>0</v>
      </c>
      <c r="BM802" s="62">
        <f>(BK802=BK2638)*AY802</f>
        <v>0</v>
      </c>
      <c r="BN802" s="62">
        <f t="shared" si="195"/>
        <v>0</v>
      </c>
      <c r="BO802" s="62">
        <f t="shared" si="196"/>
        <v>0</v>
      </c>
      <c r="BP802" s="41">
        <f>(BK802=BK2636)*AX802</f>
        <v>0</v>
      </c>
      <c r="BQ802" s="45">
        <f>(BK802=BK2636)*AY802</f>
        <v>0</v>
      </c>
      <c r="BR802" s="62">
        <f t="shared" si="198"/>
        <v>0</v>
      </c>
      <c r="BS802" s="62">
        <f t="shared" si="199"/>
        <v>0</v>
      </c>
      <c r="BT802" s="40">
        <f>(J19-BI802)*J10</f>
        <v>-2949750</v>
      </c>
      <c r="BU802" s="40">
        <f>(J21-BJ802)*J12</f>
        <v>2817000</v>
      </c>
      <c r="BV802" s="47"/>
      <c r="BW802" s="47"/>
      <c r="BX802" s="1"/>
      <c r="BY802" s="1"/>
      <c r="BZ802" s="1"/>
      <c r="CE802" s="4"/>
      <c r="CF802" s="5"/>
      <c r="CH802" s="1"/>
      <c r="CI802" s="1"/>
      <c r="CJ802" s="1"/>
      <c r="CK802" s="1"/>
      <c r="CL802" s="1"/>
      <c r="CM802" s="1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</row>
    <row r="803" spans="2:123" ht="21" customHeight="1" x14ac:dyDescent="0.25">
      <c r="B803" s="25">
        <f t="shared" si="187"/>
        <v>32986</v>
      </c>
      <c r="C803" s="26">
        <f t="shared" si="188"/>
        <v>74.9949545913219</v>
      </c>
      <c r="D803" s="27">
        <f t="shared" si="189"/>
        <v>371.6</v>
      </c>
      <c r="E803" s="27">
        <f t="shared" si="190"/>
        <v>4.9550000000000001</v>
      </c>
      <c r="F803" s="26">
        <f t="shared" si="191"/>
        <v>371600</v>
      </c>
      <c r="G803" s="26">
        <f t="shared" si="192"/>
        <v>495500</v>
      </c>
      <c r="H803" s="7"/>
      <c r="I803" s="3"/>
      <c r="J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41">
        <v>32986</v>
      </c>
      <c r="AY803" s="40">
        <f t="shared" si="197"/>
        <v>74.9949545913219</v>
      </c>
      <c r="AZ803" s="40">
        <f>BI803*K36</f>
        <v>371600</v>
      </c>
      <c r="BA803" s="40"/>
      <c r="BB803" s="40"/>
      <c r="BC803" s="40">
        <f>K41*BJ803</f>
        <v>495500</v>
      </c>
      <c r="BD803" s="40"/>
      <c r="BE803" s="40"/>
      <c r="BF803" s="40">
        <f t="shared" si="193"/>
        <v>123900</v>
      </c>
      <c r="BG803" s="41">
        <f>(AY803=AY2636)*AX803</f>
        <v>0</v>
      </c>
      <c r="BH803" s="41">
        <f>(AY803=AY2638)*AX803</f>
        <v>0</v>
      </c>
      <c r="BI803" s="42">
        <v>371.6</v>
      </c>
      <c r="BJ803" s="42">
        <v>4.9550000000000001</v>
      </c>
      <c r="BK803" s="40">
        <f t="shared" si="194"/>
        <v>-127900</v>
      </c>
      <c r="BL803" s="41">
        <f>(BK803=BK2638)*AX803</f>
        <v>0</v>
      </c>
      <c r="BM803" s="62">
        <f>(BK803=BK2638)*AY803</f>
        <v>0</v>
      </c>
      <c r="BN803" s="62">
        <f t="shared" si="195"/>
        <v>0</v>
      </c>
      <c r="BO803" s="62">
        <f t="shared" si="196"/>
        <v>0</v>
      </c>
      <c r="BP803" s="41">
        <f>(BK803=BK2636)*AX803</f>
        <v>0</v>
      </c>
      <c r="BQ803" s="45">
        <f>(BK803=BK2636)*AY803</f>
        <v>0</v>
      </c>
      <c r="BR803" s="62">
        <f t="shared" si="198"/>
        <v>0</v>
      </c>
      <c r="BS803" s="62">
        <f t="shared" si="199"/>
        <v>0</v>
      </c>
      <c r="BT803" s="40">
        <f>(J19-BI803)*J10</f>
        <v>-2954400</v>
      </c>
      <c r="BU803" s="40">
        <f>(J21-BJ803)*J12</f>
        <v>2826500</v>
      </c>
      <c r="BV803" s="47"/>
      <c r="BW803" s="47"/>
      <c r="BX803" s="1"/>
      <c r="BY803" s="1"/>
      <c r="BZ803" s="1"/>
      <c r="CE803" s="4"/>
      <c r="CF803" s="5"/>
      <c r="CH803" s="1"/>
      <c r="CI803" s="1"/>
      <c r="CJ803" s="1"/>
      <c r="CK803" s="1"/>
      <c r="CL803" s="1"/>
      <c r="CM803" s="1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</row>
    <row r="804" spans="2:123" ht="21" customHeight="1" x14ac:dyDescent="0.25">
      <c r="B804" s="25">
        <f t="shared" si="187"/>
        <v>32993</v>
      </c>
      <c r="C804" s="26">
        <f t="shared" si="188"/>
        <v>74.037886340977082</v>
      </c>
      <c r="D804" s="27">
        <f t="shared" si="189"/>
        <v>371.3</v>
      </c>
      <c r="E804" s="27">
        <f t="shared" si="190"/>
        <v>5.0149999999999997</v>
      </c>
      <c r="F804" s="26">
        <f t="shared" si="191"/>
        <v>371300</v>
      </c>
      <c r="G804" s="26">
        <f t="shared" si="192"/>
        <v>501499.99999999994</v>
      </c>
      <c r="H804" s="7"/>
      <c r="I804" s="3"/>
      <c r="J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41">
        <v>32993</v>
      </c>
      <c r="AY804" s="40">
        <f t="shared" si="197"/>
        <v>74.037886340977082</v>
      </c>
      <c r="AZ804" s="40">
        <f>BI804*K36</f>
        <v>371300</v>
      </c>
      <c r="BA804" s="40"/>
      <c r="BB804" s="40"/>
      <c r="BC804" s="40">
        <f>K41*BJ804</f>
        <v>501499.99999999994</v>
      </c>
      <c r="BD804" s="40"/>
      <c r="BE804" s="40"/>
      <c r="BF804" s="40">
        <f t="shared" si="193"/>
        <v>130199.99999999994</v>
      </c>
      <c r="BG804" s="41">
        <f>(AY804=AY2636)*AX804</f>
        <v>0</v>
      </c>
      <c r="BH804" s="41">
        <f>(AY804=AY2638)*AX804</f>
        <v>0</v>
      </c>
      <c r="BI804" s="42">
        <v>371.3</v>
      </c>
      <c r="BJ804" s="42">
        <v>5.0149999999999997</v>
      </c>
      <c r="BK804" s="40">
        <f t="shared" si="194"/>
        <v>-134200</v>
      </c>
      <c r="BL804" s="41">
        <f>(BK804=BK2638)*AX804</f>
        <v>0</v>
      </c>
      <c r="BM804" s="62">
        <f>(BK804=BK2638)*AY804</f>
        <v>0</v>
      </c>
      <c r="BN804" s="62">
        <f t="shared" si="195"/>
        <v>0</v>
      </c>
      <c r="BO804" s="62">
        <f t="shared" si="196"/>
        <v>0</v>
      </c>
      <c r="BP804" s="41">
        <f>(BK804=BK2636)*AX804</f>
        <v>0</v>
      </c>
      <c r="BQ804" s="45">
        <f>(BK804=BK2636)*AY804</f>
        <v>0</v>
      </c>
      <c r="BR804" s="62">
        <f t="shared" si="198"/>
        <v>0</v>
      </c>
      <c r="BS804" s="62">
        <f t="shared" si="199"/>
        <v>0</v>
      </c>
      <c r="BT804" s="40">
        <f>(J19-BI804)*J10</f>
        <v>-2954700</v>
      </c>
      <c r="BU804" s="40">
        <f>(J21-BJ804)*J12</f>
        <v>2820500</v>
      </c>
      <c r="BV804" s="47"/>
      <c r="BW804" s="47"/>
      <c r="BX804" s="1"/>
      <c r="BY804" s="1"/>
      <c r="BZ804" s="1"/>
      <c r="CE804" s="4"/>
      <c r="CF804" s="5"/>
      <c r="CH804" s="1"/>
      <c r="CI804" s="1"/>
      <c r="CJ804" s="1"/>
      <c r="CK804" s="1"/>
      <c r="CL804" s="1"/>
      <c r="CM804" s="1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</row>
    <row r="805" spans="2:123" ht="21" customHeight="1" x14ac:dyDescent="0.25">
      <c r="B805" s="25">
        <f t="shared" si="187"/>
        <v>33000</v>
      </c>
      <c r="C805" s="26">
        <f t="shared" si="188"/>
        <v>72.980198019801989</v>
      </c>
      <c r="D805" s="27">
        <f t="shared" si="189"/>
        <v>368.55</v>
      </c>
      <c r="E805" s="27">
        <f t="shared" si="190"/>
        <v>5.05</v>
      </c>
      <c r="F805" s="26">
        <f t="shared" si="191"/>
        <v>368550</v>
      </c>
      <c r="G805" s="26">
        <f t="shared" si="192"/>
        <v>505000</v>
      </c>
      <c r="H805" s="7"/>
      <c r="I805" s="3"/>
      <c r="J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41">
        <v>33000</v>
      </c>
      <c r="AY805" s="40">
        <f t="shared" si="197"/>
        <v>72.980198019801989</v>
      </c>
      <c r="AZ805" s="40">
        <f>BI805*K36</f>
        <v>368550</v>
      </c>
      <c r="BA805" s="40"/>
      <c r="BB805" s="40"/>
      <c r="BC805" s="40">
        <f>K41*BJ805</f>
        <v>505000</v>
      </c>
      <c r="BD805" s="40"/>
      <c r="BE805" s="40"/>
      <c r="BF805" s="40">
        <f t="shared" si="193"/>
        <v>136450</v>
      </c>
      <c r="BG805" s="41">
        <f>(AY805=AY2636)*AX805</f>
        <v>0</v>
      </c>
      <c r="BH805" s="41">
        <f>(AY805=AY2638)*AX805</f>
        <v>0</v>
      </c>
      <c r="BI805" s="42">
        <v>368.55</v>
      </c>
      <c r="BJ805" s="42">
        <v>5.05</v>
      </c>
      <c r="BK805" s="40">
        <f t="shared" si="194"/>
        <v>-140450</v>
      </c>
      <c r="BL805" s="41">
        <f>(BK805=BK2638)*AX805</f>
        <v>0</v>
      </c>
      <c r="BM805" s="62">
        <f>(BK805=BK2638)*AY805</f>
        <v>0</v>
      </c>
      <c r="BN805" s="62">
        <f t="shared" si="195"/>
        <v>0</v>
      </c>
      <c r="BO805" s="62">
        <f t="shared" si="196"/>
        <v>0</v>
      </c>
      <c r="BP805" s="41">
        <f>(BK805=BK2636)*AX805</f>
        <v>0</v>
      </c>
      <c r="BQ805" s="45">
        <f>(BK805=BK2636)*AY805</f>
        <v>0</v>
      </c>
      <c r="BR805" s="62">
        <f t="shared" si="198"/>
        <v>0</v>
      </c>
      <c r="BS805" s="62">
        <f t="shared" si="199"/>
        <v>0</v>
      </c>
      <c r="BT805" s="40">
        <f>(J19-BI805)*J10</f>
        <v>-2957450</v>
      </c>
      <c r="BU805" s="40">
        <f>(J21-BJ805)*J12</f>
        <v>2817000</v>
      </c>
      <c r="BV805" s="47"/>
      <c r="BW805" s="47"/>
      <c r="BX805" s="1"/>
      <c r="BY805" s="1"/>
      <c r="BZ805" s="1"/>
      <c r="CE805" s="4"/>
      <c r="CF805" s="5"/>
      <c r="CH805" s="1"/>
      <c r="CI805" s="1"/>
      <c r="CJ805" s="1"/>
      <c r="CK805" s="1"/>
      <c r="CL805" s="1"/>
      <c r="CM805" s="1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</row>
    <row r="806" spans="2:123" ht="21" customHeight="1" x14ac:dyDescent="0.25">
      <c r="B806" s="25">
        <f t="shared" si="187"/>
        <v>33007</v>
      </c>
      <c r="C806" s="26">
        <f t="shared" si="188"/>
        <v>73.320118929633296</v>
      </c>
      <c r="D806" s="27">
        <f t="shared" si="189"/>
        <v>369.9</v>
      </c>
      <c r="E806" s="27">
        <f t="shared" si="190"/>
        <v>5.0449999999999999</v>
      </c>
      <c r="F806" s="26">
        <f t="shared" si="191"/>
        <v>369900</v>
      </c>
      <c r="G806" s="26">
        <f t="shared" si="192"/>
        <v>504500</v>
      </c>
      <c r="H806" s="7"/>
      <c r="I806" s="3"/>
      <c r="J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41">
        <v>33007</v>
      </c>
      <c r="AY806" s="40">
        <f t="shared" si="197"/>
        <v>73.320118929633296</v>
      </c>
      <c r="AZ806" s="40">
        <f>BI806*K36</f>
        <v>369900</v>
      </c>
      <c r="BA806" s="40"/>
      <c r="BB806" s="40"/>
      <c r="BC806" s="40">
        <f>K41*BJ806</f>
        <v>504500</v>
      </c>
      <c r="BD806" s="40"/>
      <c r="BE806" s="40"/>
      <c r="BF806" s="40">
        <f t="shared" si="193"/>
        <v>134600</v>
      </c>
      <c r="BG806" s="41">
        <f>(AY806=AY2636)*AX806</f>
        <v>0</v>
      </c>
      <c r="BH806" s="41">
        <f>(AY806=AY2638)*AX806</f>
        <v>0</v>
      </c>
      <c r="BI806" s="42">
        <v>369.9</v>
      </c>
      <c r="BJ806" s="42">
        <v>5.0449999999999999</v>
      </c>
      <c r="BK806" s="40">
        <f t="shared" si="194"/>
        <v>-138600.00000000047</v>
      </c>
      <c r="BL806" s="41">
        <f>(BK806=BK2638)*AX806</f>
        <v>0</v>
      </c>
      <c r="BM806" s="62">
        <f>(BK806=BK2638)*AY806</f>
        <v>0</v>
      </c>
      <c r="BN806" s="62">
        <f t="shared" si="195"/>
        <v>0</v>
      </c>
      <c r="BO806" s="62">
        <f t="shared" si="196"/>
        <v>0</v>
      </c>
      <c r="BP806" s="41">
        <f>(BK806=BK2636)*AX806</f>
        <v>0</v>
      </c>
      <c r="BQ806" s="45">
        <f>(BK806=BK2636)*AY806</f>
        <v>0</v>
      </c>
      <c r="BR806" s="62">
        <f t="shared" si="198"/>
        <v>0</v>
      </c>
      <c r="BS806" s="62">
        <f t="shared" si="199"/>
        <v>0</v>
      </c>
      <c r="BT806" s="40">
        <f>(J19-BI806)*J10</f>
        <v>-2956100</v>
      </c>
      <c r="BU806" s="40">
        <f>(J21-BJ806)*J12</f>
        <v>2817499.9999999995</v>
      </c>
      <c r="BV806" s="47"/>
      <c r="BW806" s="47"/>
      <c r="BX806" s="1"/>
      <c r="BY806" s="1"/>
      <c r="BZ806" s="1"/>
      <c r="CE806" s="4"/>
      <c r="CF806" s="5"/>
      <c r="CH806" s="1"/>
      <c r="CI806" s="1"/>
      <c r="CJ806" s="1"/>
      <c r="CK806" s="1"/>
      <c r="CL806" s="1"/>
      <c r="CM806" s="1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</row>
    <row r="807" spans="2:123" ht="21" customHeight="1" x14ac:dyDescent="0.25">
      <c r="B807" s="25">
        <f t="shared" si="187"/>
        <v>33014</v>
      </c>
      <c r="C807" s="26">
        <f t="shared" si="188"/>
        <v>70.210727969348667</v>
      </c>
      <c r="D807" s="27">
        <f t="shared" si="189"/>
        <v>366.5</v>
      </c>
      <c r="E807" s="27">
        <f t="shared" si="190"/>
        <v>5.22</v>
      </c>
      <c r="F807" s="26">
        <f t="shared" si="191"/>
        <v>366500</v>
      </c>
      <c r="G807" s="26">
        <f t="shared" si="192"/>
        <v>522000</v>
      </c>
      <c r="H807" s="7"/>
      <c r="I807" s="3"/>
      <c r="J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41">
        <v>33014</v>
      </c>
      <c r="AY807" s="40">
        <f t="shared" si="197"/>
        <v>70.210727969348667</v>
      </c>
      <c r="AZ807" s="40">
        <f>BI807*K36</f>
        <v>366500</v>
      </c>
      <c r="BA807" s="40"/>
      <c r="BB807" s="40"/>
      <c r="BC807" s="40">
        <f>K41*BJ807</f>
        <v>522000</v>
      </c>
      <c r="BD807" s="40"/>
      <c r="BE807" s="40"/>
      <c r="BF807" s="40">
        <f t="shared" si="193"/>
        <v>155500</v>
      </c>
      <c r="BG807" s="41">
        <f>(AY807=AY2636)*AX807</f>
        <v>0</v>
      </c>
      <c r="BH807" s="41">
        <f>(AY807=AY2638)*AX807</f>
        <v>0</v>
      </c>
      <c r="BI807" s="42">
        <v>366.5</v>
      </c>
      <c r="BJ807" s="42">
        <v>5.22</v>
      </c>
      <c r="BK807" s="40">
        <f t="shared" si="194"/>
        <v>-159500</v>
      </c>
      <c r="BL807" s="41">
        <f>(BK807=BK2638)*AX807</f>
        <v>0</v>
      </c>
      <c r="BM807" s="62">
        <f>(BK807=BK2638)*AY807</f>
        <v>0</v>
      </c>
      <c r="BN807" s="62">
        <f t="shared" si="195"/>
        <v>0</v>
      </c>
      <c r="BO807" s="62">
        <f t="shared" si="196"/>
        <v>0</v>
      </c>
      <c r="BP807" s="41">
        <f>(BK807=BK2636)*AX807</f>
        <v>0</v>
      </c>
      <c r="BQ807" s="45">
        <f>(BK807=BK2636)*AY807</f>
        <v>0</v>
      </c>
      <c r="BR807" s="62">
        <f t="shared" si="198"/>
        <v>0</v>
      </c>
      <c r="BS807" s="62">
        <f t="shared" si="199"/>
        <v>0</v>
      </c>
      <c r="BT807" s="40">
        <f>(J19-BI807)*J10</f>
        <v>-2959500</v>
      </c>
      <c r="BU807" s="40">
        <f>(J21-BJ807)*J12</f>
        <v>2800000</v>
      </c>
      <c r="BV807" s="47"/>
      <c r="BW807" s="47"/>
      <c r="BX807" s="1"/>
      <c r="BY807" s="1"/>
      <c r="BZ807" s="1"/>
      <c r="CE807" s="4"/>
      <c r="CF807" s="5"/>
      <c r="CH807" s="1"/>
      <c r="CI807" s="1"/>
      <c r="CJ807" s="1"/>
      <c r="CK807" s="1"/>
      <c r="CL807" s="1"/>
      <c r="CM807" s="1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</row>
    <row r="808" spans="2:123" ht="21" customHeight="1" x14ac:dyDescent="0.25">
      <c r="B808" s="25">
        <f t="shared" si="187"/>
        <v>33021</v>
      </c>
      <c r="C808" s="26">
        <f t="shared" si="188"/>
        <v>72.184707050645471</v>
      </c>
      <c r="D808" s="27">
        <f t="shared" si="189"/>
        <v>363.45</v>
      </c>
      <c r="E808" s="27">
        <f t="shared" si="190"/>
        <v>5.0350000000000001</v>
      </c>
      <c r="F808" s="26">
        <f t="shared" si="191"/>
        <v>363450</v>
      </c>
      <c r="G808" s="26">
        <f t="shared" si="192"/>
        <v>503500</v>
      </c>
      <c r="H808" s="7"/>
      <c r="I808" s="3"/>
      <c r="J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41">
        <v>33021</v>
      </c>
      <c r="AY808" s="40">
        <f t="shared" si="197"/>
        <v>72.184707050645471</v>
      </c>
      <c r="AZ808" s="40">
        <f>BI808*K36</f>
        <v>363450</v>
      </c>
      <c r="BA808" s="40"/>
      <c r="BB808" s="40"/>
      <c r="BC808" s="40">
        <f>K41*BJ808</f>
        <v>503500</v>
      </c>
      <c r="BD808" s="40"/>
      <c r="BE808" s="40"/>
      <c r="BF808" s="40">
        <f t="shared" si="193"/>
        <v>140050</v>
      </c>
      <c r="BG808" s="41">
        <f>(AY808=AY2636)*AX808</f>
        <v>0</v>
      </c>
      <c r="BH808" s="41">
        <f>(AY808=AY2638)*AX808</f>
        <v>0</v>
      </c>
      <c r="BI808" s="42">
        <v>363.45</v>
      </c>
      <c r="BJ808" s="42">
        <v>5.0350000000000001</v>
      </c>
      <c r="BK808" s="40">
        <f t="shared" si="194"/>
        <v>-144050</v>
      </c>
      <c r="BL808" s="41">
        <f>(BK808=BK2638)*AX808</f>
        <v>0</v>
      </c>
      <c r="BM808" s="62">
        <f>(BK808=BK2638)*AY808</f>
        <v>0</v>
      </c>
      <c r="BN808" s="62">
        <f t="shared" si="195"/>
        <v>0</v>
      </c>
      <c r="BO808" s="62">
        <f t="shared" si="196"/>
        <v>0</v>
      </c>
      <c r="BP808" s="41">
        <f>(BK808=BK2636)*AX808</f>
        <v>0</v>
      </c>
      <c r="BQ808" s="45">
        <f>(BK808=BK2636)*AY808</f>
        <v>0</v>
      </c>
      <c r="BR808" s="62">
        <f t="shared" si="198"/>
        <v>0</v>
      </c>
      <c r="BS808" s="62">
        <f t="shared" si="199"/>
        <v>0</v>
      </c>
      <c r="BT808" s="40">
        <f>(J19-BI808)*J10</f>
        <v>-2962550</v>
      </c>
      <c r="BU808" s="40">
        <f>(J21-BJ808)*J12</f>
        <v>2818500</v>
      </c>
      <c r="BV808" s="47"/>
      <c r="BW808" s="47"/>
      <c r="BX808" s="1"/>
      <c r="BY808" s="1"/>
      <c r="BZ808" s="1"/>
      <c r="CE808" s="4"/>
      <c r="CF808" s="5"/>
      <c r="CH808" s="1"/>
      <c r="CI808" s="1"/>
      <c r="CJ808" s="1"/>
      <c r="CK808" s="1"/>
      <c r="CL808" s="1"/>
      <c r="CM808" s="1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</row>
    <row r="809" spans="2:123" ht="21" customHeight="1" x14ac:dyDescent="0.25">
      <c r="B809" s="25">
        <f t="shared" si="187"/>
        <v>33028</v>
      </c>
      <c r="C809" s="26">
        <f t="shared" si="188"/>
        <v>70.558882235528941</v>
      </c>
      <c r="D809" s="27">
        <f t="shared" si="189"/>
        <v>353.5</v>
      </c>
      <c r="E809" s="27">
        <f t="shared" si="190"/>
        <v>5.01</v>
      </c>
      <c r="F809" s="26">
        <f t="shared" si="191"/>
        <v>353500</v>
      </c>
      <c r="G809" s="26">
        <f t="shared" si="192"/>
        <v>501000</v>
      </c>
      <c r="H809" s="7"/>
      <c r="I809" s="3"/>
      <c r="J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41">
        <v>33028</v>
      </c>
      <c r="AY809" s="40">
        <f t="shared" si="197"/>
        <v>70.558882235528941</v>
      </c>
      <c r="AZ809" s="40">
        <f>BI809*K36</f>
        <v>353500</v>
      </c>
      <c r="BA809" s="40"/>
      <c r="BB809" s="40"/>
      <c r="BC809" s="40">
        <f>K41*BJ809</f>
        <v>501000</v>
      </c>
      <c r="BD809" s="40"/>
      <c r="BE809" s="40"/>
      <c r="BF809" s="40">
        <f t="shared" si="193"/>
        <v>147500</v>
      </c>
      <c r="BG809" s="41">
        <f>(AY809=AY2636)*AX809</f>
        <v>0</v>
      </c>
      <c r="BH809" s="41">
        <f>(AY809=AY2638)*AX809</f>
        <v>0</v>
      </c>
      <c r="BI809" s="42">
        <v>353.5</v>
      </c>
      <c r="BJ809" s="42">
        <v>5.01</v>
      </c>
      <c r="BK809" s="40">
        <f t="shared" si="194"/>
        <v>-151500</v>
      </c>
      <c r="BL809" s="41">
        <f>(BK809=BK2638)*AX809</f>
        <v>0</v>
      </c>
      <c r="BM809" s="62">
        <f>(BK809=BK2638)*AY809</f>
        <v>0</v>
      </c>
      <c r="BN809" s="62">
        <f t="shared" si="195"/>
        <v>0</v>
      </c>
      <c r="BO809" s="62">
        <f t="shared" si="196"/>
        <v>0</v>
      </c>
      <c r="BP809" s="41">
        <f>(BK809=BK2636)*AX809</f>
        <v>0</v>
      </c>
      <c r="BQ809" s="45">
        <f>(BK809=BK2636)*AY809</f>
        <v>0</v>
      </c>
      <c r="BR809" s="62">
        <f t="shared" si="198"/>
        <v>0</v>
      </c>
      <c r="BS809" s="62">
        <f t="shared" si="199"/>
        <v>0</v>
      </c>
      <c r="BT809" s="40">
        <f>(J19-BI809)*J10</f>
        <v>-2972500</v>
      </c>
      <c r="BU809" s="40">
        <f>(J21-BJ809)*J12</f>
        <v>2821000</v>
      </c>
      <c r="BV809" s="47"/>
      <c r="BW809" s="47"/>
      <c r="BX809" s="1"/>
      <c r="BY809" s="1"/>
      <c r="BZ809" s="1"/>
      <c r="CE809" s="4"/>
      <c r="CF809" s="5"/>
      <c r="CH809" s="1"/>
      <c r="CI809" s="1"/>
      <c r="CJ809" s="1"/>
      <c r="CK809" s="1"/>
      <c r="CL809" s="1"/>
      <c r="CM809" s="1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</row>
    <row r="810" spans="2:123" ht="21" customHeight="1" x14ac:dyDescent="0.25">
      <c r="B810" s="25">
        <f t="shared" si="187"/>
        <v>33035</v>
      </c>
      <c r="C810" s="26">
        <f t="shared" si="188"/>
        <v>71.525773195876283</v>
      </c>
      <c r="D810" s="27">
        <f t="shared" si="189"/>
        <v>346.9</v>
      </c>
      <c r="E810" s="27">
        <f t="shared" si="190"/>
        <v>4.8499999999999996</v>
      </c>
      <c r="F810" s="26">
        <f t="shared" si="191"/>
        <v>346900</v>
      </c>
      <c r="G810" s="26">
        <f t="shared" si="192"/>
        <v>484999.99999999994</v>
      </c>
      <c r="H810" s="7"/>
      <c r="I810" s="3"/>
      <c r="J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41">
        <v>33035</v>
      </c>
      <c r="AY810" s="40">
        <f t="shared" si="197"/>
        <v>71.525773195876283</v>
      </c>
      <c r="AZ810" s="40">
        <f>BI810*K36</f>
        <v>346900</v>
      </c>
      <c r="BA810" s="40"/>
      <c r="BB810" s="40"/>
      <c r="BC810" s="40">
        <f>K41*BJ810</f>
        <v>484999.99999999994</v>
      </c>
      <c r="BD810" s="40"/>
      <c r="BE810" s="40"/>
      <c r="BF810" s="40">
        <f t="shared" si="193"/>
        <v>138099.99999999994</v>
      </c>
      <c r="BG810" s="41">
        <f>(AY810=AY2636)*AX810</f>
        <v>0</v>
      </c>
      <c r="BH810" s="41">
        <f>(AY810=AY2638)*AX810</f>
        <v>0</v>
      </c>
      <c r="BI810" s="42">
        <v>346.9</v>
      </c>
      <c r="BJ810" s="42">
        <v>4.8499999999999996</v>
      </c>
      <c r="BK810" s="40">
        <f t="shared" si="194"/>
        <v>-142100.00000000047</v>
      </c>
      <c r="BL810" s="41">
        <f>(BK810=BK2638)*AX810</f>
        <v>0</v>
      </c>
      <c r="BM810" s="62">
        <f>(BK810=BK2638)*AY810</f>
        <v>0</v>
      </c>
      <c r="BN810" s="62">
        <f t="shared" si="195"/>
        <v>0</v>
      </c>
      <c r="BO810" s="62">
        <f t="shared" si="196"/>
        <v>0</v>
      </c>
      <c r="BP810" s="41">
        <f>(BK810=BK2636)*AX810</f>
        <v>0</v>
      </c>
      <c r="BQ810" s="45">
        <f>(BK810=BK2636)*AY810</f>
        <v>0</v>
      </c>
      <c r="BR810" s="62">
        <f t="shared" si="198"/>
        <v>0</v>
      </c>
      <c r="BS810" s="62">
        <f t="shared" si="199"/>
        <v>0</v>
      </c>
      <c r="BT810" s="40">
        <f>(J19-BI810)*J10</f>
        <v>-2979100</v>
      </c>
      <c r="BU810" s="40">
        <f>(J21-BJ810)*J12</f>
        <v>2836999.9999999995</v>
      </c>
      <c r="BV810" s="47"/>
      <c r="BW810" s="47"/>
      <c r="BX810" s="1"/>
      <c r="BY810" s="1"/>
      <c r="BZ810" s="1"/>
      <c r="CE810" s="4"/>
      <c r="CF810" s="5"/>
      <c r="CH810" s="1"/>
      <c r="CI810" s="1"/>
      <c r="CJ810" s="1"/>
      <c r="CK810" s="1"/>
      <c r="CL810" s="1"/>
      <c r="CM810" s="1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</row>
    <row r="811" spans="2:123" ht="21" customHeight="1" x14ac:dyDescent="0.25">
      <c r="B811" s="25">
        <f t="shared" si="187"/>
        <v>33042</v>
      </c>
      <c r="C811" s="26">
        <f t="shared" si="188"/>
        <v>72.284180090871544</v>
      </c>
      <c r="D811" s="27">
        <f t="shared" si="189"/>
        <v>350</v>
      </c>
      <c r="E811" s="27">
        <f t="shared" si="190"/>
        <v>4.8419999999999996</v>
      </c>
      <c r="F811" s="26">
        <f t="shared" si="191"/>
        <v>350000</v>
      </c>
      <c r="G811" s="26">
        <f t="shared" si="192"/>
        <v>484199.99999999994</v>
      </c>
      <c r="H811" s="7"/>
      <c r="I811" s="3"/>
      <c r="J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41">
        <v>33042</v>
      </c>
      <c r="AY811" s="40">
        <f t="shared" si="197"/>
        <v>72.284180090871544</v>
      </c>
      <c r="AZ811" s="40">
        <f>BI811*K36</f>
        <v>350000</v>
      </c>
      <c r="BA811" s="40"/>
      <c r="BB811" s="40"/>
      <c r="BC811" s="40">
        <f>K41*BJ811</f>
        <v>484199.99999999994</v>
      </c>
      <c r="BD811" s="40"/>
      <c r="BE811" s="40"/>
      <c r="BF811" s="40">
        <f t="shared" si="193"/>
        <v>134199.99999999994</v>
      </c>
      <c r="BG811" s="41">
        <f>(AY811=AY2636)*AX811</f>
        <v>0</v>
      </c>
      <c r="BH811" s="41">
        <f>(AY811=AY2638)*AX811</f>
        <v>0</v>
      </c>
      <c r="BI811" s="42">
        <v>350</v>
      </c>
      <c r="BJ811" s="42">
        <v>4.8419999999999996</v>
      </c>
      <c r="BK811" s="40">
        <f t="shared" si="194"/>
        <v>-138200</v>
      </c>
      <c r="BL811" s="41">
        <f>(BK811=BK2638)*AX811</f>
        <v>0</v>
      </c>
      <c r="BM811" s="62">
        <f>(BK811=BK2638)*AY811</f>
        <v>0</v>
      </c>
      <c r="BN811" s="62">
        <f t="shared" si="195"/>
        <v>0</v>
      </c>
      <c r="BO811" s="62">
        <f t="shared" si="196"/>
        <v>0</v>
      </c>
      <c r="BP811" s="41">
        <f>(BK811=BK2636)*AX811</f>
        <v>0</v>
      </c>
      <c r="BQ811" s="45">
        <f>(BK811=BK2636)*AY811</f>
        <v>0</v>
      </c>
      <c r="BR811" s="62">
        <f t="shared" si="198"/>
        <v>0</v>
      </c>
      <c r="BS811" s="62">
        <f t="shared" si="199"/>
        <v>0</v>
      </c>
      <c r="BT811" s="40">
        <f>(J19-BI811)*J10</f>
        <v>-2976000</v>
      </c>
      <c r="BU811" s="40">
        <f>(J21-BJ811)*J12</f>
        <v>2837800</v>
      </c>
      <c r="BV811" s="47"/>
      <c r="BW811" s="47"/>
      <c r="BX811" s="1"/>
      <c r="BY811" s="1"/>
      <c r="BZ811" s="1"/>
      <c r="CE811" s="4"/>
      <c r="CF811" s="5"/>
      <c r="CH811" s="1"/>
      <c r="CI811" s="1"/>
      <c r="CJ811" s="1"/>
      <c r="CK811" s="1"/>
      <c r="CL811" s="1"/>
      <c r="CM811" s="1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</row>
    <row r="812" spans="2:123" ht="21" customHeight="1" x14ac:dyDescent="0.25">
      <c r="B812" s="25">
        <f t="shared" si="187"/>
        <v>33049</v>
      </c>
      <c r="C812" s="26">
        <f t="shared" si="188"/>
        <v>71.792260692464353</v>
      </c>
      <c r="D812" s="27">
        <f t="shared" si="189"/>
        <v>352.5</v>
      </c>
      <c r="E812" s="27">
        <f t="shared" si="190"/>
        <v>4.91</v>
      </c>
      <c r="F812" s="26">
        <f t="shared" si="191"/>
        <v>352500</v>
      </c>
      <c r="G812" s="26">
        <f t="shared" si="192"/>
        <v>491000</v>
      </c>
      <c r="H812" s="7"/>
      <c r="I812" s="3"/>
      <c r="J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41">
        <v>33049</v>
      </c>
      <c r="AY812" s="40">
        <f t="shared" si="197"/>
        <v>71.792260692464353</v>
      </c>
      <c r="AZ812" s="40">
        <f>BI812*K36</f>
        <v>352500</v>
      </c>
      <c r="BA812" s="40"/>
      <c r="BB812" s="40"/>
      <c r="BC812" s="40">
        <f>K41*BJ812</f>
        <v>491000</v>
      </c>
      <c r="BD812" s="40"/>
      <c r="BE812" s="40"/>
      <c r="BF812" s="40">
        <f t="shared" si="193"/>
        <v>138500</v>
      </c>
      <c r="BG812" s="41">
        <f>(AY812=AY2636)*AX812</f>
        <v>0</v>
      </c>
      <c r="BH812" s="41">
        <f>(AY812=AY2638)*AX812</f>
        <v>0</v>
      </c>
      <c r="BI812" s="42">
        <v>352.5</v>
      </c>
      <c r="BJ812" s="42">
        <v>4.91</v>
      </c>
      <c r="BK812" s="40">
        <f t="shared" si="194"/>
        <v>-142500</v>
      </c>
      <c r="BL812" s="41">
        <f>(BK812=BK2638)*AX812</f>
        <v>0</v>
      </c>
      <c r="BM812" s="62">
        <f>(BK812=BK2638)*AY812</f>
        <v>0</v>
      </c>
      <c r="BN812" s="62">
        <f t="shared" si="195"/>
        <v>0</v>
      </c>
      <c r="BO812" s="62">
        <f t="shared" si="196"/>
        <v>0</v>
      </c>
      <c r="BP812" s="41">
        <f>(BK812=BK2636)*AX812</f>
        <v>0</v>
      </c>
      <c r="BQ812" s="45">
        <f>(BK812=BK2636)*AY812</f>
        <v>0</v>
      </c>
      <c r="BR812" s="62">
        <f t="shared" si="198"/>
        <v>0</v>
      </c>
      <c r="BS812" s="62">
        <f t="shared" si="199"/>
        <v>0</v>
      </c>
      <c r="BT812" s="40">
        <f>(J19-BI812)*J10</f>
        <v>-2973500</v>
      </c>
      <c r="BU812" s="40">
        <f>(J21-BJ812)*J12</f>
        <v>2831000</v>
      </c>
      <c r="BV812" s="47"/>
      <c r="BW812" s="47"/>
      <c r="BX812" s="1"/>
      <c r="BY812" s="1"/>
      <c r="BZ812" s="1"/>
      <c r="CE812" s="4"/>
      <c r="CF812" s="5"/>
      <c r="CH812" s="1"/>
      <c r="CI812" s="1"/>
      <c r="CJ812" s="1"/>
      <c r="CK812" s="1"/>
      <c r="CL812" s="1"/>
      <c r="CM812" s="1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</row>
    <row r="813" spans="2:123" ht="21" customHeight="1" x14ac:dyDescent="0.25">
      <c r="B813" s="25">
        <f t="shared" si="187"/>
        <v>33056</v>
      </c>
      <c r="C813" s="26">
        <f t="shared" si="188"/>
        <v>73.926380368098165</v>
      </c>
      <c r="D813" s="27">
        <f t="shared" si="189"/>
        <v>361.5</v>
      </c>
      <c r="E813" s="27">
        <f t="shared" si="190"/>
        <v>4.8899999999999997</v>
      </c>
      <c r="F813" s="26">
        <f t="shared" si="191"/>
        <v>361500</v>
      </c>
      <c r="G813" s="26">
        <f t="shared" si="192"/>
        <v>488999.99999999994</v>
      </c>
      <c r="H813" s="7"/>
      <c r="I813" s="3"/>
      <c r="J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41">
        <v>33056</v>
      </c>
      <c r="AY813" s="40">
        <f t="shared" si="197"/>
        <v>73.926380368098165</v>
      </c>
      <c r="AZ813" s="40">
        <f>BI813*K36</f>
        <v>361500</v>
      </c>
      <c r="BA813" s="40"/>
      <c r="BB813" s="40"/>
      <c r="BC813" s="40">
        <f>K41*BJ813</f>
        <v>488999.99999999994</v>
      </c>
      <c r="BD813" s="40"/>
      <c r="BE813" s="40"/>
      <c r="BF813" s="40">
        <f t="shared" si="193"/>
        <v>127499.99999999994</v>
      </c>
      <c r="BG813" s="41">
        <f>(AY813=AY2636)*AX813</f>
        <v>0</v>
      </c>
      <c r="BH813" s="41">
        <f>(AY813=AY2638)*AX813</f>
        <v>0</v>
      </c>
      <c r="BI813" s="42">
        <v>361.5</v>
      </c>
      <c r="BJ813" s="42">
        <v>4.8899999999999997</v>
      </c>
      <c r="BK813" s="40">
        <f t="shared" si="194"/>
        <v>-131500</v>
      </c>
      <c r="BL813" s="41">
        <f>(BK813=BK2638)*AX813</f>
        <v>0</v>
      </c>
      <c r="BM813" s="62">
        <f>(BK813=BK2638)*AY813</f>
        <v>0</v>
      </c>
      <c r="BN813" s="62">
        <f t="shared" si="195"/>
        <v>0</v>
      </c>
      <c r="BO813" s="62">
        <f t="shared" si="196"/>
        <v>0</v>
      </c>
      <c r="BP813" s="41">
        <f>(BK813=BK2636)*AX813</f>
        <v>0</v>
      </c>
      <c r="BQ813" s="45">
        <f>(BK813=BK2636)*AY813</f>
        <v>0</v>
      </c>
      <c r="BR813" s="62">
        <f t="shared" si="198"/>
        <v>0</v>
      </c>
      <c r="BS813" s="62">
        <f t="shared" si="199"/>
        <v>0</v>
      </c>
      <c r="BT813" s="40">
        <f>(J19-BI813)*J10</f>
        <v>-2964500</v>
      </c>
      <c r="BU813" s="40">
        <f>(J21-BJ813)*J12</f>
        <v>2833000</v>
      </c>
      <c r="BV813" s="47"/>
      <c r="BW813" s="47"/>
      <c r="BX813" s="1"/>
      <c r="BY813" s="1"/>
      <c r="BZ813" s="1"/>
      <c r="CE813" s="4"/>
      <c r="CF813" s="5"/>
      <c r="CH813" s="1"/>
      <c r="CI813" s="1"/>
      <c r="CJ813" s="1"/>
      <c r="CK813" s="1"/>
      <c r="CL813" s="1"/>
      <c r="CM813" s="1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</row>
    <row r="814" spans="2:123" ht="21" customHeight="1" x14ac:dyDescent="0.25">
      <c r="B814" s="25">
        <f t="shared" si="187"/>
        <v>33063</v>
      </c>
      <c r="C814" s="26">
        <f t="shared" si="188"/>
        <v>74.021496653822751</v>
      </c>
      <c r="D814" s="27">
        <f t="shared" si="189"/>
        <v>365</v>
      </c>
      <c r="E814" s="27">
        <f t="shared" si="190"/>
        <v>4.931</v>
      </c>
      <c r="F814" s="26">
        <f t="shared" si="191"/>
        <v>365000</v>
      </c>
      <c r="G814" s="26">
        <f t="shared" si="192"/>
        <v>493100</v>
      </c>
      <c r="H814" s="7"/>
      <c r="I814" s="3"/>
      <c r="J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41">
        <v>33063</v>
      </c>
      <c r="AY814" s="40">
        <f t="shared" si="197"/>
        <v>74.021496653822751</v>
      </c>
      <c r="AZ814" s="40">
        <f>BI814*K36</f>
        <v>365000</v>
      </c>
      <c r="BA814" s="40"/>
      <c r="BB814" s="40"/>
      <c r="BC814" s="40">
        <f>K41*BJ814</f>
        <v>493100</v>
      </c>
      <c r="BD814" s="40"/>
      <c r="BE814" s="40"/>
      <c r="BF814" s="40">
        <f t="shared" si="193"/>
        <v>128100</v>
      </c>
      <c r="BG814" s="41">
        <f>(AY814=AY2636)*AX814</f>
        <v>0</v>
      </c>
      <c r="BH814" s="41">
        <f>(AY814=AY2638)*AX814</f>
        <v>0</v>
      </c>
      <c r="BI814" s="42">
        <v>365</v>
      </c>
      <c r="BJ814" s="42">
        <v>4.931</v>
      </c>
      <c r="BK814" s="40">
        <f t="shared" si="194"/>
        <v>-132100</v>
      </c>
      <c r="BL814" s="41">
        <f>(BK814=BK2638)*AX814</f>
        <v>0</v>
      </c>
      <c r="BM814" s="62">
        <f>(BK814=BK2638)*AY814</f>
        <v>0</v>
      </c>
      <c r="BN814" s="62">
        <f t="shared" si="195"/>
        <v>0</v>
      </c>
      <c r="BO814" s="62">
        <f t="shared" si="196"/>
        <v>0</v>
      </c>
      <c r="BP814" s="41">
        <f>(BK814=BK2636)*AX814</f>
        <v>0</v>
      </c>
      <c r="BQ814" s="45">
        <f>(BK814=BK2636)*AY814</f>
        <v>0</v>
      </c>
      <c r="BR814" s="62">
        <f t="shared" si="198"/>
        <v>0</v>
      </c>
      <c r="BS814" s="62">
        <f t="shared" si="199"/>
        <v>0</v>
      </c>
      <c r="BT814" s="40">
        <f>(J19-BI814)*J10</f>
        <v>-2961000</v>
      </c>
      <c r="BU814" s="40">
        <f>(J21-BJ814)*J12</f>
        <v>2828900</v>
      </c>
      <c r="BV814" s="47"/>
      <c r="BW814" s="47"/>
      <c r="BX814" s="1"/>
      <c r="BY814" s="1"/>
      <c r="BZ814" s="1"/>
      <c r="CE814" s="4"/>
      <c r="CF814" s="5"/>
      <c r="CH814" s="1"/>
      <c r="CI814" s="1"/>
      <c r="CJ814" s="1"/>
      <c r="CK814" s="1"/>
      <c r="CL814" s="1"/>
      <c r="CM814" s="1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</row>
    <row r="815" spans="2:123" ht="21" customHeight="1" x14ac:dyDescent="0.25">
      <c r="B815" s="25">
        <f t="shared" si="187"/>
        <v>33070</v>
      </c>
      <c r="C815" s="26">
        <f t="shared" si="188"/>
        <v>74.281314168377818</v>
      </c>
      <c r="D815" s="27">
        <f t="shared" si="189"/>
        <v>361.75</v>
      </c>
      <c r="E815" s="27">
        <f t="shared" si="190"/>
        <v>4.87</v>
      </c>
      <c r="F815" s="26">
        <f t="shared" si="191"/>
        <v>361750</v>
      </c>
      <c r="G815" s="26">
        <f t="shared" si="192"/>
        <v>487000</v>
      </c>
      <c r="H815" s="7"/>
      <c r="I815" s="3"/>
      <c r="J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41">
        <v>33070</v>
      </c>
      <c r="AY815" s="40">
        <f t="shared" si="197"/>
        <v>74.281314168377818</v>
      </c>
      <c r="AZ815" s="40">
        <f>BI815*K36</f>
        <v>361750</v>
      </c>
      <c r="BA815" s="40"/>
      <c r="BB815" s="40"/>
      <c r="BC815" s="40">
        <f>K41*BJ815</f>
        <v>487000</v>
      </c>
      <c r="BD815" s="40"/>
      <c r="BE815" s="40"/>
      <c r="BF815" s="40">
        <f t="shared" si="193"/>
        <v>125250</v>
      </c>
      <c r="BG815" s="41">
        <f>(AY815=AY2636)*AX815</f>
        <v>0</v>
      </c>
      <c r="BH815" s="41">
        <f>(AY815=AY2638)*AX815</f>
        <v>0</v>
      </c>
      <c r="BI815" s="42">
        <v>361.75</v>
      </c>
      <c r="BJ815" s="42">
        <v>4.87</v>
      </c>
      <c r="BK815" s="40">
        <f t="shared" si="194"/>
        <v>-129250</v>
      </c>
      <c r="BL815" s="41">
        <f>(BK815=BK2638)*AX815</f>
        <v>0</v>
      </c>
      <c r="BM815" s="62">
        <f>(BK815=BK2638)*AY815</f>
        <v>0</v>
      </c>
      <c r="BN815" s="62">
        <f t="shared" si="195"/>
        <v>0</v>
      </c>
      <c r="BO815" s="62">
        <f t="shared" si="196"/>
        <v>0</v>
      </c>
      <c r="BP815" s="41">
        <f>(BK815=BK2636)*AX815</f>
        <v>0</v>
      </c>
      <c r="BQ815" s="45">
        <f>(BK815=BK2636)*AY815</f>
        <v>0</v>
      </c>
      <c r="BR815" s="62">
        <f t="shared" si="198"/>
        <v>0</v>
      </c>
      <c r="BS815" s="62">
        <f t="shared" si="199"/>
        <v>0</v>
      </c>
      <c r="BT815" s="40">
        <f>(J19-BI815)*J10</f>
        <v>-2964250</v>
      </c>
      <c r="BU815" s="40">
        <f>(J21-BJ815)*J12</f>
        <v>2835000</v>
      </c>
      <c r="BV815" s="47"/>
      <c r="BW815" s="47"/>
      <c r="BX815" s="1"/>
      <c r="BY815" s="1"/>
      <c r="BZ815" s="1"/>
      <c r="CE815" s="4"/>
      <c r="CF815" s="5"/>
      <c r="CH815" s="1"/>
      <c r="CI815" s="1"/>
      <c r="CJ815" s="1"/>
      <c r="CK815" s="1"/>
      <c r="CL815" s="1"/>
      <c r="CM815" s="1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</row>
    <row r="816" spans="2:123" ht="21" customHeight="1" x14ac:dyDescent="0.25">
      <c r="B816" s="25">
        <f t="shared" si="187"/>
        <v>33077</v>
      </c>
      <c r="C816" s="26">
        <f t="shared" si="188"/>
        <v>75.814432989690729</v>
      </c>
      <c r="D816" s="27">
        <f t="shared" si="189"/>
        <v>367.7</v>
      </c>
      <c r="E816" s="27">
        <f t="shared" si="190"/>
        <v>4.8499999999999996</v>
      </c>
      <c r="F816" s="26">
        <f t="shared" si="191"/>
        <v>367700</v>
      </c>
      <c r="G816" s="26">
        <f t="shared" si="192"/>
        <v>484999.99999999994</v>
      </c>
      <c r="H816" s="7"/>
      <c r="I816" s="3"/>
      <c r="J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41">
        <v>33077</v>
      </c>
      <c r="AY816" s="40">
        <f t="shared" si="197"/>
        <v>75.814432989690729</v>
      </c>
      <c r="AZ816" s="40">
        <f>BI816*K36</f>
        <v>367700</v>
      </c>
      <c r="BA816" s="40"/>
      <c r="BB816" s="40"/>
      <c r="BC816" s="40">
        <f>K41*BJ816</f>
        <v>484999.99999999994</v>
      </c>
      <c r="BD816" s="40"/>
      <c r="BE816" s="40"/>
      <c r="BF816" s="40">
        <f t="shared" si="193"/>
        <v>117299.99999999994</v>
      </c>
      <c r="BG816" s="41">
        <f>(AY816=AY2636)*AX816</f>
        <v>0</v>
      </c>
      <c r="BH816" s="41">
        <f>(AY816=AY2638)*AX816</f>
        <v>0</v>
      </c>
      <c r="BI816" s="42">
        <v>367.7</v>
      </c>
      <c r="BJ816" s="42">
        <v>4.8499999999999996</v>
      </c>
      <c r="BK816" s="40">
        <f t="shared" si="194"/>
        <v>-121300.00000000047</v>
      </c>
      <c r="BL816" s="41">
        <f>(BK816=BK2638)*AX816</f>
        <v>0</v>
      </c>
      <c r="BM816" s="62">
        <f>(BK816=BK2638)*AY816</f>
        <v>0</v>
      </c>
      <c r="BN816" s="62">
        <f t="shared" si="195"/>
        <v>0</v>
      </c>
      <c r="BO816" s="62">
        <f t="shared" si="196"/>
        <v>0</v>
      </c>
      <c r="BP816" s="41">
        <f>(BK816=BK2636)*AX816</f>
        <v>0</v>
      </c>
      <c r="BQ816" s="45">
        <f>(BK816=BK2636)*AY816</f>
        <v>0</v>
      </c>
      <c r="BR816" s="62">
        <f t="shared" si="198"/>
        <v>0</v>
      </c>
      <c r="BS816" s="62">
        <f t="shared" si="199"/>
        <v>0</v>
      </c>
      <c r="BT816" s="40">
        <f>(J19-BI816)*J10</f>
        <v>-2958300</v>
      </c>
      <c r="BU816" s="40">
        <f>(J21-BJ816)*J12</f>
        <v>2836999.9999999995</v>
      </c>
      <c r="BV816" s="47"/>
      <c r="BW816" s="47"/>
      <c r="BX816" s="1"/>
      <c r="BY816" s="1"/>
      <c r="BZ816" s="1"/>
      <c r="CE816" s="4"/>
      <c r="CF816" s="5"/>
      <c r="CH816" s="1"/>
      <c r="CI816" s="1"/>
      <c r="CJ816" s="1"/>
      <c r="CK816" s="1"/>
      <c r="CL816" s="1"/>
      <c r="CM816" s="1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</row>
    <row r="817" spans="2:123" ht="21" customHeight="1" x14ac:dyDescent="0.25">
      <c r="B817" s="25">
        <f t="shared" si="187"/>
        <v>33084</v>
      </c>
      <c r="C817" s="26">
        <f t="shared" si="188"/>
        <v>77.702424989724634</v>
      </c>
      <c r="D817" s="27">
        <f t="shared" si="189"/>
        <v>378.1</v>
      </c>
      <c r="E817" s="27">
        <f t="shared" si="190"/>
        <v>4.8659999999999997</v>
      </c>
      <c r="F817" s="26">
        <f t="shared" si="191"/>
        <v>378100</v>
      </c>
      <c r="G817" s="26">
        <f t="shared" si="192"/>
        <v>486599.99999999994</v>
      </c>
      <c r="H817" s="7"/>
      <c r="I817" s="3"/>
      <c r="J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41">
        <v>33084</v>
      </c>
      <c r="AY817" s="40">
        <f t="shared" si="197"/>
        <v>77.702424989724634</v>
      </c>
      <c r="AZ817" s="40">
        <f>BI817*K36</f>
        <v>378100</v>
      </c>
      <c r="BA817" s="40"/>
      <c r="BB817" s="40"/>
      <c r="BC817" s="40">
        <f>K41*BJ817</f>
        <v>486599.99999999994</v>
      </c>
      <c r="BD817" s="40"/>
      <c r="BE817" s="40"/>
      <c r="BF817" s="40">
        <f t="shared" si="193"/>
        <v>108499.99999999994</v>
      </c>
      <c r="BG817" s="41">
        <f>(AY817=AY2636)*AX817</f>
        <v>0</v>
      </c>
      <c r="BH817" s="41">
        <f>(AY817=AY2638)*AX817</f>
        <v>0</v>
      </c>
      <c r="BI817" s="42">
        <v>378.1</v>
      </c>
      <c r="BJ817" s="42">
        <v>4.8659999999999997</v>
      </c>
      <c r="BK817" s="40">
        <f t="shared" si="194"/>
        <v>-112500</v>
      </c>
      <c r="BL817" s="41">
        <f>(BK817=BK2638)*AX817</f>
        <v>0</v>
      </c>
      <c r="BM817" s="62">
        <f>(BK817=BK2638)*AY817</f>
        <v>0</v>
      </c>
      <c r="BN817" s="62">
        <f t="shared" si="195"/>
        <v>0</v>
      </c>
      <c r="BO817" s="62">
        <f t="shared" si="196"/>
        <v>0</v>
      </c>
      <c r="BP817" s="41">
        <f>(BK817=BK2636)*AX817</f>
        <v>0</v>
      </c>
      <c r="BQ817" s="45">
        <f>(BK817=BK2636)*AY817</f>
        <v>0</v>
      </c>
      <c r="BR817" s="62">
        <f t="shared" si="198"/>
        <v>0</v>
      </c>
      <c r="BS817" s="62">
        <f t="shared" si="199"/>
        <v>0</v>
      </c>
      <c r="BT817" s="40">
        <f>(J19-BI817)*J10</f>
        <v>-2947900</v>
      </c>
      <c r="BU817" s="40">
        <f>(J21-BJ817)*J12</f>
        <v>2835400</v>
      </c>
      <c r="BV817" s="47"/>
      <c r="BW817" s="47"/>
      <c r="BX817" s="1"/>
      <c r="BY817" s="1"/>
      <c r="BZ817" s="1"/>
      <c r="CE817" s="4"/>
      <c r="CF817" s="5"/>
      <c r="CH817" s="1"/>
      <c r="CI817" s="1"/>
      <c r="CJ817" s="1"/>
      <c r="CK817" s="1"/>
      <c r="CL817" s="1"/>
      <c r="CM817" s="1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</row>
    <row r="818" spans="2:123" ht="21" customHeight="1" x14ac:dyDescent="0.25">
      <c r="B818" s="25">
        <f t="shared" si="187"/>
        <v>33091</v>
      </c>
      <c r="C818" s="26">
        <f t="shared" si="188"/>
        <v>77.982385908726982</v>
      </c>
      <c r="D818" s="27">
        <f t="shared" si="189"/>
        <v>389.6</v>
      </c>
      <c r="E818" s="27">
        <f t="shared" si="190"/>
        <v>4.9960000000000004</v>
      </c>
      <c r="F818" s="26">
        <f t="shared" si="191"/>
        <v>389600</v>
      </c>
      <c r="G818" s="26">
        <f t="shared" si="192"/>
        <v>499600.00000000006</v>
      </c>
      <c r="H818" s="7"/>
      <c r="I818" s="3"/>
      <c r="J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41">
        <v>33091</v>
      </c>
      <c r="AY818" s="40">
        <f t="shared" si="197"/>
        <v>77.982385908726982</v>
      </c>
      <c r="AZ818" s="40">
        <f>BI818*K36</f>
        <v>389600</v>
      </c>
      <c r="BA818" s="40"/>
      <c r="BB818" s="40"/>
      <c r="BC818" s="40">
        <f>K41*BJ818</f>
        <v>499600.00000000006</v>
      </c>
      <c r="BD818" s="40"/>
      <c r="BE818" s="40"/>
      <c r="BF818" s="40">
        <f t="shared" si="193"/>
        <v>110000.00000000006</v>
      </c>
      <c r="BG818" s="41">
        <f>(AY818=AY2636)*AX818</f>
        <v>0</v>
      </c>
      <c r="BH818" s="41">
        <f>(AY818=AY2638)*AX818</f>
        <v>0</v>
      </c>
      <c r="BI818" s="42">
        <v>389.6</v>
      </c>
      <c r="BJ818" s="42">
        <v>4.9960000000000004</v>
      </c>
      <c r="BK818" s="40">
        <f t="shared" si="194"/>
        <v>-114000.00000000047</v>
      </c>
      <c r="BL818" s="41">
        <f>(BK818=BK2638)*AX818</f>
        <v>0</v>
      </c>
      <c r="BM818" s="62">
        <f>(BK818=BK2638)*AY818</f>
        <v>0</v>
      </c>
      <c r="BN818" s="62">
        <f t="shared" si="195"/>
        <v>0</v>
      </c>
      <c r="BO818" s="62">
        <f t="shared" si="196"/>
        <v>0</v>
      </c>
      <c r="BP818" s="41">
        <f>(BK818=BK2636)*AX818</f>
        <v>0</v>
      </c>
      <c r="BQ818" s="45">
        <f>(BK818=BK2636)*AY818</f>
        <v>0</v>
      </c>
      <c r="BR818" s="62">
        <f t="shared" si="198"/>
        <v>0</v>
      </c>
      <c r="BS818" s="62">
        <f t="shared" si="199"/>
        <v>0</v>
      </c>
      <c r="BT818" s="40">
        <f>(J19-BI818)*J10</f>
        <v>-2936400</v>
      </c>
      <c r="BU818" s="40">
        <f>(J21-BJ818)*J12</f>
        <v>2822399.9999999995</v>
      </c>
      <c r="BV818" s="47"/>
      <c r="BW818" s="47"/>
      <c r="BX818" s="1"/>
      <c r="BY818" s="1"/>
      <c r="BZ818" s="1"/>
      <c r="CE818" s="4"/>
      <c r="CF818" s="5"/>
      <c r="CH818" s="1"/>
      <c r="CI818" s="1"/>
      <c r="CJ818" s="1"/>
      <c r="CK818" s="1"/>
      <c r="CL818" s="1"/>
      <c r="CM818" s="1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</row>
    <row r="819" spans="2:123" ht="21" customHeight="1" x14ac:dyDescent="0.25">
      <c r="B819" s="25">
        <f t="shared" si="187"/>
        <v>33098</v>
      </c>
      <c r="C819" s="26">
        <f t="shared" si="188"/>
        <v>79.003079291762901</v>
      </c>
      <c r="D819" s="27">
        <f t="shared" si="189"/>
        <v>410.5</v>
      </c>
      <c r="E819" s="27">
        <f t="shared" si="190"/>
        <v>5.1959999999999997</v>
      </c>
      <c r="F819" s="26">
        <f t="shared" si="191"/>
        <v>410500</v>
      </c>
      <c r="G819" s="26">
        <f t="shared" si="192"/>
        <v>519600</v>
      </c>
      <c r="H819" s="7"/>
      <c r="I819" s="3"/>
      <c r="J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41">
        <v>33098</v>
      </c>
      <c r="AY819" s="40">
        <f t="shared" si="197"/>
        <v>79.003079291762901</v>
      </c>
      <c r="AZ819" s="40">
        <f>BI819*K36</f>
        <v>410500</v>
      </c>
      <c r="BA819" s="40"/>
      <c r="BB819" s="40"/>
      <c r="BC819" s="40">
        <f>K41*BJ819</f>
        <v>519600</v>
      </c>
      <c r="BD819" s="40"/>
      <c r="BE819" s="40"/>
      <c r="BF819" s="40">
        <f t="shared" si="193"/>
        <v>109100</v>
      </c>
      <c r="BG819" s="41">
        <f>(AY819=AY2636)*AX819</f>
        <v>0</v>
      </c>
      <c r="BH819" s="41">
        <f>(AY819=AY2638)*AX819</f>
        <v>0</v>
      </c>
      <c r="BI819" s="42">
        <v>410.5</v>
      </c>
      <c r="BJ819" s="42">
        <v>5.1959999999999997</v>
      </c>
      <c r="BK819" s="40">
        <f t="shared" si="194"/>
        <v>-113100</v>
      </c>
      <c r="BL819" s="41">
        <f>(BK819=BK2638)*AX819</f>
        <v>0</v>
      </c>
      <c r="BM819" s="62">
        <f>(BK819=BK2638)*AY819</f>
        <v>0</v>
      </c>
      <c r="BN819" s="62">
        <f t="shared" si="195"/>
        <v>0</v>
      </c>
      <c r="BO819" s="62">
        <f t="shared" si="196"/>
        <v>0</v>
      </c>
      <c r="BP819" s="41">
        <f>(BK819=BK2636)*AX819</f>
        <v>0</v>
      </c>
      <c r="BQ819" s="45">
        <f>(BK819=BK2636)*AY819</f>
        <v>0</v>
      </c>
      <c r="BR819" s="62">
        <f t="shared" si="198"/>
        <v>0</v>
      </c>
      <c r="BS819" s="62">
        <f t="shared" si="199"/>
        <v>0</v>
      </c>
      <c r="BT819" s="40">
        <f>(J19-BI819)*J10</f>
        <v>-2915500</v>
      </c>
      <c r="BU819" s="40">
        <f>(J21-BJ819)*J12</f>
        <v>2802400</v>
      </c>
      <c r="BV819" s="47"/>
      <c r="BW819" s="47"/>
      <c r="BX819" s="1"/>
      <c r="BY819" s="1"/>
      <c r="BZ819" s="1"/>
      <c r="CE819" s="4"/>
      <c r="CF819" s="5"/>
      <c r="CH819" s="1"/>
      <c r="CI819" s="1"/>
      <c r="CJ819" s="1"/>
      <c r="CK819" s="1"/>
      <c r="CL819" s="1"/>
      <c r="CM819" s="1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</row>
    <row r="820" spans="2:123" ht="21" customHeight="1" x14ac:dyDescent="0.25">
      <c r="B820" s="25">
        <f t="shared" si="187"/>
        <v>33105</v>
      </c>
      <c r="C820" s="26">
        <f t="shared" si="188"/>
        <v>78.886756238003841</v>
      </c>
      <c r="D820" s="27">
        <f t="shared" si="189"/>
        <v>411</v>
      </c>
      <c r="E820" s="27">
        <f t="shared" si="190"/>
        <v>5.21</v>
      </c>
      <c r="F820" s="26">
        <f t="shared" si="191"/>
        <v>411000</v>
      </c>
      <c r="G820" s="26">
        <f t="shared" si="192"/>
        <v>521000</v>
      </c>
      <c r="H820" s="7"/>
      <c r="I820" s="3"/>
      <c r="J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41">
        <v>33105</v>
      </c>
      <c r="AY820" s="40">
        <f t="shared" si="197"/>
        <v>78.886756238003841</v>
      </c>
      <c r="AZ820" s="40">
        <f>BI820*K36</f>
        <v>411000</v>
      </c>
      <c r="BA820" s="40"/>
      <c r="BB820" s="40"/>
      <c r="BC820" s="40">
        <f>K41*BJ820</f>
        <v>521000</v>
      </c>
      <c r="BD820" s="40"/>
      <c r="BE820" s="40"/>
      <c r="BF820" s="40">
        <f t="shared" si="193"/>
        <v>110000</v>
      </c>
      <c r="BG820" s="41">
        <f>(AY820=AY2636)*AX820</f>
        <v>0</v>
      </c>
      <c r="BH820" s="41">
        <f>(AY820=AY2638)*AX820</f>
        <v>0</v>
      </c>
      <c r="BI820" s="42">
        <v>411</v>
      </c>
      <c r="BJ820" s="42">
        <v>5.21</v>
      </c>
      <c r="BK820" s="40">
        <f t="shared" si="194"/>
        <v>-114000</v>
      </c>
      <c r="BL820" s="41">
        <f>(BK820=BK2638)*AX820</f>
        <v>0</v>
      </c>
      <c r="BM820" s="62">
        <f>(BK820=BK2638)*AY820</f>
        <v>0</v>
      </c>
      <c r="BN820" s="62">
        <f t="shared" si="195"/>
        <v>0</v>
      </c>
      <c r="BO820" s="62">
        <f t="shared" si="196"/>
        <v>0</v>
      </c>
      <c r="BP820" s="41">
        <f>(BK820=BK2636)*AX820</f>
        <v>0</v>
      </c>
      <c r="BQ820" s="45">
        <f>(BK820=BK2636)*AY820</f>
        <v>0</v>
      </c>
      <c r="BR820" s="62">
        <f t="shared" ref="BR820:BR845" si="200">(BQ820&gt;0)*BI820</f>
        <v>0</v>
      </c>
      <c r="BS820" s="62">
        <f t="shared" ref="BS820:BS845" si="201">(BQ820&gt;0)*BJ820</f>
        <v>0</v>
      </c>
      <c r="BT820" s="40">
        <f>(J19-BI820)*J10</f>
        <v>-2915000</v>
      </c>
      <c r="BU820" s="40">
        <f>(J21-BJ820)*J12</f>
        <v>2801000</v>
      </c>
      <c r="BV820" s="47"/>
      <c r="BW820" s="47"/>
      <c r="BX820" s="1"/>
      <c r="BY820" s="1"/>
      <c r="BZ820" s="1"/>
      <c r="CE820" s="4"/>
      <c r="CF820" s="5"/>
      <c r="CH820" s="1"/>
      <c r="CI820" s="1"/>
      <c r="CJ820" s="1"/>
      <c r="CK820" s="1"/>
      <c r="CL820" s="1"/>
      <c r="CM820" s="1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</row>
    <row r="821" spans="2:123" ht="21" customHeight="1" x14ac:dyDescent="0.25">
      <c r="B821" s="25">
        <f t="shared" si="187"/>
        <v>33112</v>
      </c>
      <c r="C821" s="26">
        <f t="shared" si="188"/>
        <v>80</v>
      </c>
      <c r="D821" s="27">
        <f t="shared" si="189"/>
        <v>383.2</v>
      </c>
      <c r="E821" s="27">
        <f t="shared" si="190"/>
        <v>4.79</v>
      </c>
      <c r="F821" s="26">
        <f t="shared" si="191"/>
        <v>383200</v>
      </c>
      <c r="G821" s="26">
        <f t="shared" si="192"/>
        <v>479000</v>
      </c>
      <c r="H821" s="7"/>
      <c r="I821" s="3"/>
      <c r="J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41">
        <v>33112</v>
      </c>
      <c r="AY821" s="40">
        <f t="shared" si="197"/>
        <v>80</v>
      </c>
      <c r="AZ821" s="40">
        <f>BI821*K36</f>
        <v>383200</v>
      </c>
      <c r="BA821" s="40"/>
      <c r="BB821" s="40"/>
      <c r="BC821" s="40">
        <f>K41*BJ821</f>
        <v>479000</v>
      </c>
      <c r="BD821" s="40"/>
      <c r="BE821" s="40"/>
      <c r="BF821" s="40">
        <f t="shared" si="193"/>
        <v>95800</v>
      </c>
      <c r="BG821" s="41">
        <f>(AY821=AY2636)*AX821</f>
        <v>0</v>
      </c>
      <c r="BH821" s="41">
        <f>(AY821=AY2638)*AX821</f>
        <v>0</v>
      </c>
      <c r="BI821" s="42">
        <v>383.2</v>
      </c>
      <c r="BJ821" s="42">
        <v>4.79</v>
      </c>
      <c r="BK821" s="40">
        <f t="shared" si="194"/>
        <v>-99800</v>
      </c>
      <c r="BL821" s="41">
        <f>(BK821=BK2638)*AX821</f>
        <v>0</v>
      </c>
      <c r="BM821" s="62">
        <f>(BK821=BK2638)*AY821</f>
        <v>0</v>
      </c>
      <c r="BN821" s="62">
        <f t="shared" si="195"/>
        <v>0</v>
      </c>
      <c r="BO821" s="62">
        <f t="shared" si="196"/>
        <v>0</v>
      </c>
      <c r="BP821" s="41">
        <f>(BK821=BK2636)*AX821</f>
        <v>0</v>
      </c>
      <c r="BQ821" s="45">
        <f>(BK821=BK2636)*AY821</f>
        <v>0</v>
      </c>
      <c r="BR821" s="62">
        <f t="shared" si="200"/>
        <v>0</v>
      </c>
      <c r="BS821" s="62">
        <f t="shared" si="201"/>
        <v>0</v>
      </c>
      <c r="BT821" s="40">
        <f>(J19-BI821)*J10</f>
        <v>-2942800</v>
      </c>
      <c r="BU821" s="40">
        <f>(J21-BJ821)*J12</f>
        <v>2843000</v>
      </c>
      <c r="BV821" s="47"/>
      <c r="BW821" s="47"/>
      <c r="BX821" s="1"/>
      <c r="BY821" s="1"/>
      <c r="BZ821" s="1"/>
      <c r="CE821" s="4"/>
      <c r="CF821" s="5"/>
      <c r="CH821" s="1"/>
      <c r="CI821" s="1"/>
      <c r="CJ821" s="1"/>
      <c r="CK821" s="1"/>
      <c r="CL821" s="1"/>
      <c r="CM821" s="1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</row>
    <row r="822" spans="2:123" ht="21" customHeight="1" x14ac:dyDescent="0.25">
      <c r="B822" s="25">
        <f t="shared" si="187"/>
        <v>33119</v>
      </c>
      <c r="C822" s="26">
        <f t="shared" si="188"/>
        <v>79.55766845804051</v>
      </c>
      <c r="D822" s="27">
        <f t="shared" si="189"/>
        <v>384.9</v>
      </c>
      <c r="E822" s="27">
        <f t="shared" si="190"/>
        <v>4.8380000000000001</v>
      </c>
      <c r="F822" s="26">
        <f t="shared" si="191"/>
        <v>384900</v>
      </c>
      <c r="G822" s="26">
        <f t="shared" si="192"/>
        <v>483800</v>
      </c>
      <c r="H822" s="7"/>
      <c r="I822" s="3"/>
      <c r="J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41">
        <v>33119</v>
      </c>
      <c r="AY822" s="40">
        <f t="shared" si="197"/>
        <v>79.55766845804051</v>
      </c>
      <c r="AZ822" s="40">
        <f>BI822*K36</f>
        <v>384900</v>
      </c>
      <c r="BA822" s="40"/>
      <c r="BB822" s="40"/>
      <c r="BC822" s="40">
        <f>K41*BJ822</f>
        <v>483800</v>
      </c>
      <c r="BD822" s="40"/>
      <c r="BE822" s="40"/>
      <c r="BF822" s="40">
        <f t="shared" si="193"/>
        <v>98900</v>
      </c>
      <c r="BG822" s="41">
        <f>(AY822=AY2636)*AX822</f>
        <v>0</v>
      </c>
      <c r="BH822" s="41">
        <f>(AY822=AY2638)*AX822</f>
        <v>0</v>
      </c>
      <c r="BI822" s="42">
        <v>384.9</v>
      </c>
      <c r="BJ822" s="42">
        <v>4.8380000000000001</v>
      </c>
      <c r="BK822" s="40">
        <f t="shared" si="194"/>
        <v>-102900</v>
      </c>
      <c r="BL822" s="41">
        <f>(BK822=BK2638)*AX822</f>
        <v>0</v>
      </c>
      <c r="BM822" s="62">
        <f>(BK822=BK2638)*AY822</f>
        <v>0</v>
      </c>
      <c r="BN822" s="62">
        <f t="shared" si="195"/>
        <v>0</v>
      </c>
      <c r="BO822" s="62">
        <f t="shared" si="196"/>
        <v>0</v>
      </c>
      <c r="BP822" s="41">
        <f>(BK822=BK2636)*AX822</f>
        <v>0</v>
      </c>
      <c r="BQ822" s="45">
        <f>(BK822=BK2636)*AY822</f>
        <v>0</v>
      </c>
      <c r="BR822" s="62">
        <f t="shared" si="200"/>
        <v>0</v>
      </c>
      <c r="BS822" s="62">
        <f t="shared" si="201"/>
        <v>0</v>
      </c>
      <c r="BT822" s="40">
        <f>(J19-BI822)*J10</f>
        <v>-2941100</v>
      </c>
      <c r="BU822" s="40">
        <f>(J21-BJ822)*J12</f>
        <v>2838200</v>
      </c>
      <c r="BV822" s="47"/>
      <c r="BW822" s="47"/>
      <c r="BX822" s="1"/>
      <c r="BY822" s="1"/>
      <c r="BZ822" s="1"/>
      <c r="CE822" s="4"/>
      <c r="CF822" s="5"/>
      <c r="CH822" s="1"/>
      <c r="CI822" s="1"/>
      <c r="CJ822" s="1"/>
      <c r="CK822" s="1"/>
      <c r="CL822" s="1"/>
      <c r="CM822" s="1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</row>
    <row r="823" spans="2:123" ht="21" customHeight="1" x14ac:dyDescent="0.25">
      <c r="B823" s="25">
        <f t="shared" si="187"/>
        <v>33126</v>
      </c>
      <c r="C823" s="26">
        <f t="shared" si="188"/>
        <v>80.702487978256315</v>
      </c>
      <c r="D823" s="27">
        <f t="shared" si="189"/>
        <v>386</v>
      </c>
      <c r="E823" s="27">
        <f t="shared" si="190"/>
        <v>4.7830000000000004</v>
      </c>
      <c r="F823" s="26">
        <f t="shared" si="191"/>
        <v>386000</v>
      </c>
      <c r="G823" s="26">
        <f t="shared" si="192"/>
        <v>478300.00000000006</v>
      </c>
      <c r="H823" s="7"/>
      <c r="I823" s="3"/>
      <c r="J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41">
        <v>33126</v>
      </c>
      <c r="AY823" s="40">
        <f t="shared" si="197"/>
        <v>80.702487978256315</v>
      </c>
      <c r="AZ823" s="40">
        <f>BI823*K36</f>
        <v>386000</v>
      </c>
      <c r="BA823" s="40"/>
      <c r="BB823" s="40"/>
      <c r="BC823" s="40">
        <f>K41*BJ823</f>
        <v>478300.00000000006</v>
      </c>
      <c r="BD823" s="40"/>
      <c r="BE823" s="40"/>
      <c r="BF823" s="40">
        <f t="shared" si="193"/>
        <v>92300.000000000058</v>
      </c>
      <c r="BG823" s="41">
        <f>(AY823=AY2636)*AX823</f>
        <v>0</v>
      </c>
      <c r="BH823" s="41">
        <f>(AY823=AY2638)*AX823</f>
        <v>0</v>
      </c>
      <c r="BI823" s="42">
        <v>386</v>
      </c>
      <c r="BJ823" s="42">
        <v>4.7830000000000004</v>
      </c>
      <c r="BK823" s="40">
        <f t="shared" si="194"/>
        <v>-96300.000000000466</v>
      </c>
      <c r="BL823" s="41">
        <f>(BK823=BK2638)*AX823</f>
        <v>0</v>
      </c>
      <c r="BM823" s="62">
        <f>(BK823=BK2638)*AY823</f>
        <v>0</v>
      </c>
      <c r="BN823" s="62">
        <f t="shared" si="195"/>
        <v>0</v>
      </c>
      <c r="BO823" s="62">
        <f t="shared" si="196"/>
        <v>0</v>
      </c>
      <c r="BP823" s="41">
        <f>(BK823=BK2636)*AX823</f>
        <v>0</v>
      </c>
      <c r="BQ823" s="45">
        <f>(BK823=BK2636)*AY823</f>
        <v>0</v>
      </c>
      <c r="BR823" s="62">
        <f t="shared" si="200"/>
        <v>0</v>
      </c>
      <c r="BS823" s="62">
        <f t="shared" si="201"/>
        <v>0</v>
      </c>
      <c r="BT823" s="40">
        <f>(J19-BI823)*J10</f>
        <v>-2940000</v>
      </c>
      <c r="BU823" s="40">
        <f>(J21-BJ823)*J12</f>
        <v>2843699.9999999995</v>
      </c>
      <c r="BV823" s="47"/>
      <c r="BW823" s="47"/>
      <c r="BX823" s="1"/>
      <c r="BY823" s="1"/>
      <c r="BZ823" s="1"/>
      <c r="CE823" s="4"/>
      <c r="CF823" s="5"/>
      <c r="CH823" s="1"/>
      <c r="CI823" s="1"/>
      <c r="CJ823" s="1"/>
      <c r="CK823" s="1"/>
      <c r="CL823" s="1"/>
      <c r="CM823" s="1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</row>
    <row r="824" spans="2:123" ht="21" customHeight="1" x14ac:dyDescent="0.25">
      <c r="B824" s="25">
        <f t="shared" si="187"/>
        <v>33133</v>
      </c>
      <c r="C824" s="26">
        <f t="shared" si="188"/>
        <v>81.431535269709542</v>
      </c>
      <c r="D824" s="27">
        <f t="shared" si="189"/>
        <v>392.5</v>
      </c>
      <c r="E824" s="27">
        <f t="shared" si="190"/>
        <v>4.82</v>
      </c>
      <c r="F824" s="26">
        <f t="shared" si="191"/>
        <v>392500</v>
      </c>
      <c r="G824" s="26">
        <f t="shared" si="192"/>
        <v>482000</v>
      </c>
      <c r="H824" s="7"/>
      <c r="I824" s="3"/>
      <c r="J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41">
        <v>33133</v>
      </c>
      <c r="AY824" s="40">
        <f t="shared" si="197"/>
        <v>81.431535269709542</v>
      </c>
      <c r="AZ824" s="40">
        <f>BI824*K36</f>
        <v>392500</v>
      </c>
      <c r="BA824" s="40"/>
      <c r="BB824" s="40"/>
      <c r="BC824" s="40">
        <f>K41*BJ824</f>
        <v>482000</v>
      </c>
      <c r="BD824" s="40"/>
      <c r="BE824" s="40"/>
      <c r="BF824" s="40">
        <f t="shared" si="193"/>
        <v>89500</v>
      </c>
      <c r="BG824" s="41">
        <f>(AY824=AY2636)*AX824</f>
        <v>0</v>
      </c>
      <c r="BH824" s="41">
        <f>(AY824=AY2638)*AX824</f>
        <v>0</v>
      </c>
      <c r="BI824" s="42">
        <v>392.5</v>
      </c>
      <c r="BJ824" s="42">
        <v>4.82</v>
      </c>
      <c r="BK824" s="40">
        <f t="shared" si="194"/>
        <v>-93500</v>
      </c>
      <c r="BL824" s="41">
        <f>(BK824=BK2638)*AX824</f>
        <v>0</v>
      </c>
      <c r="BM824" s="62">
        <f>(BK824=BK2638)*AY824</f>
        <v>0</v>
      </c>
      <c r="BN824" s="62">
        <f t="shared" si="195"/>
        <v>0</v>
      </c>
      <c r="BO824" s="62">
        <f t="shared" si="196"/>
        <v>0</v>
      </c>
      <c r="BP824" s="41">
        <f>(BK824=BK2636)*AX824</f>
        <v>0</v>
      </c>
      <c r="BQ824" s="45">
        <f>(BK824=BK2636)*AY824</f>
        <v>0</v>
      </c>
      <c r="BR824" s="62">
        <f t="shared" si="200"/>
        <v>0</v>
      </c>
      <c r="BS824" s="62">
        <f t="shared" si="201"/>
        <v>0</v>
      </c>
      <c r="BT824" s="40">
        <f>(J19-BI824)*J10</f>
        <v>-2933500</v>
      </c>
      <c r="BU824" s="40">
        <f>(J21-BJ824)*J12</f>
        <v>2840000</v>
      </c>
      <c r="BV824" s="47"/>
      <c r="BW824" s="47"/>
      <c r="BX824" s="1"/>
      <c r="BY824" s="1"/>
      <c r="BZ824" s="1"/>
      <c r="CE824" s="4"/>
      <c r="CF824" s="5"/>
      <c r="CH824" s="1"/>
      <c r="CI824" s="1"/>
      <c r="CJ824" s="1"/>
      <c r="CK824" s="1"/>
      <c r="CL824" s="1"/>
      <c r="CM824" s="1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</row>
    <row r="825" spans="2:123" ht="21" customHeight="1" x14ac:dyDescent="0.25">
      <c r="B825" s="25">
        <f t="shared" si="187"/>
        <v>33140</v>
      </c>
      <c r="C825" s="26">
        <f t="shared" si="188"/>
        <v>84.305120167189131</v>
      </c>
      <c r="D825" s="27">
        <f t="shared" si="189"/>
        <v>403.4</v>
      </c>
      <c r="E825" s="27">
        <f t="shared" si="190"/>
        <v>4.7850000000000001</v>
      </c>
      <c r="F825" s="26">
        <f t="shared" si="191"/>
        <v>403400</v>
      </c>
      <c r="G825" s="26">
        <f t="shared" si="192"/>
        <v>478500</v>
      </c>
      <c r="H825" s="7"/>
      <c r="I825" s="3"/>
      <c r="J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41">
        <v>33140</v>
      </c>
      <c r="AY825" s="40">
        <f t="shared" si="197"/>
        <v>84.305120167189131</v>
      </c>
      <c r="AZ825" s="40">
        <f>BI825*K36</f>
        <v>403400</v>
      </c>
      <c r="BA825" s="40"/>
      <c r="BB825" s="40"/>
      <c r="BC825" s="40">
        <f>K41*BJ825</f>
        <v>478500</v>
      </c>
      <c r="BD825" s="40"/>
      <c r="BE825" s="40"/>
      <c r="BF825" s="40">
        <f t="shared" si="193"/>
        <v>75100</v>
      </c>
      <c r="BG825" s="41">
        <f>(AY825=AY2636)*AX825</f>
        <v>0</v>
      </c>
      <c r="BH825" s="41">
        <f>(AY825=AY2638)*AX825</f>
        <v>0</v>
      </c>
      <c r="BI825" s="42">
        <v>403.4</v>
      </c>
      <c r="BJ825" s="42">
        <v>4.7850000000000001</v>
      </c>
      <c r="BK825" s="40">
        <f t="shared" si="194"/>
        <v>-79100</v>
      </c>
      <c r="BL825" s="41">
        <f>(BK825=BK2638)*AX825</f>
        <v>0</v>
      </c>
      <c r="BM825" s="62">
        <f>(BK825=BK2638)*AY825</f>
        <v>0</v>
      </c>
      <c r="BN825" s="62">
        <f t="shared" si="195"/>
        <v>0</v>
      </c>
      <c r="BO825" s="62">
        <f t="shared" si="196"/>
        <v>0</v>
      </c>
      <c r="BP825" s="41">
        <f>(BK825=BK2636)*AX825</f>
        <v>0</v>
      </c>
      <c r="BQ825" s="45">
        <f>(BK825=BK2636)*AY825</f>
        <v>0</v>
      </c>
      <c r="BR825" s="62">
        <f t="shared" si="200"/>
        <v>0</v>
      </c>
      <c r="BS825" s="62">
        <f t="shared" si="201"/>
        <v>0</v>
      </c>
      <c r="BT825" s="40">
        <f>(J19-BI825)*J10</f>
        <v>-2922600</v>
      </c>
      <c r="BU825" s="40">
        <f>(J21-BJ825)*J12</f>
        <v>2843500</v>
      </c>
      <c r="BV825" s="47"/>
      <c r="BW825" s="47"/>
      <c r="BX825" s="1"/>
      <c r="BY825" s="1"/>
      <c r="BZ825" s="1"/>
      <c r="CE825" s="4"/>
      <c r="CF825" s="5"/>
      <c r="CH825" s="1"/>
      <c r="CI825" s="1"/>
      <c r="CJ825" s="1"/>
      <c r="CK825" s="1"/>
      <c r="CL825" s="1"/>
      <c r="CM825" s="1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</row>
    <row r="826" spans="2:123" ht="21" customHeight="1" x14ac:dyDescent="0.25">
      <c r="B826" s="25">
        <f t="shared" si="187"/>
        <v>33147</v>
      </c>
      <c r="C826" s="26">
        <f t="shared" si="188"/>
        <v>83.936170212765958</v>
      </c>
      <c r="D826" s="27">
        <f t="shared" si="189"/>
        <v>394.5</v>
      </c>
      <c r="E826" s="27">
        <f t="shared" si="190"/>
        <v>4.7</v>
      </c>
      <c r="F826" s="26">
        <f t="shared" si="191"/>
        <v>394500</v>
      </c>
      <c r="G826" s="26">
        <f t="shared" si="192"/>
        <v>470000</v>
      </c>
      <c r="H826" s="7"/>
      <c r="I826" s="3"/>
      <c r="J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41">
        <v>33147</v>
      </c>
      <c r="AY826" s="40">
        <f t="shared" si="197"/>
        <v>83.936170212765958</v>
      </c>
      <c r="AZ826" s="40">
        <f>BI826*K36</f>
        <v>394500</v>
      </c>
      <c r="BA826" s="40"/>
      <c r="BB826" s="40"/>
      <c r="BC826" s="40">
        <f>K41*BJ826</f>
        <v>470000</v>
      </c>
      <c r="BD826" s="40"/>
      <c r="BE826" s="40"/>
      <c r="BF826" s="40">
        <f t="shared" si="193"/>
        <v>75500</v>
      </c>
      <c r="BG826" s="41">
        <f>(AY826=AY2636)*AX826</f>
        <v>0</v>
      </c>
      <c r="BH826" s="41">
        <f>(AY826=AY2638)*AX826</f>
        <v>0</v>
      </c>
      <c r="BI826" s="42">
        <v>394.5</v>
      </c>
      <c r="BJ826" s="42">
        <v>4.7</v>
      </c>
      <c r="BK826" s="40">
        <f t="shared" si="194"/>
        <v>-79500</v>
      </c>
      <c r="BL826" s="41">
        <f>(BK826=BK2638)*AX826</f>
        <v>0</v>
      </c>
      <c r="BM826" s="62">
        <f>(BK826=BK2638)*AY826</f>
        <v>0</v>
      </c>
      <c r="BN826" s="62">
        <f t="shared" si="195"/>
        <v>0</v>
      </c>
      <c r="BO826" s="62">
        <f t="shared" si="196"/>
        <v>0</v>
      </c>
      <c r="BP826" s="41">
        <f>(BK826=BK2636)*AX826</f>
        <v>0</v>
      </c>
      <c r="BQ826" s="45">
        <f>(BK826=BK2636)*AY826</f>
        <v>0</v>
      </c>
      <c r="BR826" s="62">
        <f t="shared" si="200"/>
        <v>0</v>
      </c>
      <c r="BS826" s="62">
        <f t="shared" si="201"/>
        <v>0</v>
      </c>
      <c r="BT826" s="40">
        <f>(J19-BI826)*J10</f>
        <v>-2931500</v>
      </c>
      <c r="BU826" s="40">
        <f>(J21-BJ826)*J12</f>
        <v>2852000</v>
      </c>
      <c r="BV826" s="47"/>
      <c r="BW826" s="47"/>
      <c r="BX826" s="1"/>
      <c r="BY826" s="1"/>
      <c r="BZ826" s="1"/>
      <c r="CE826" s="4"/>
      <c r="CF826" s="5"/>
      <c r="CH826" s="1"/>
      <c r="CI826" s="1"/>
      <c r="CJ826" s="1"/>
      <c r="CK826" s="1"/>
      <c r="CL826" s="1"/>
      <c r="CM826" s="1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</row>
    <row r="827" spans="2:123" ht="21" customHeight="1" x14ac:dyDescent="0.25">
      <c r="B827" s="25">
        <f t="shared" si="187"/>
        <v>33154</v>
      </c>
      <c r="C827" s="26">
        <f t="shared" si="188"/>
        <v>89.699769053117777</v>
      </c>
      <c r="D827" s="27">
        <f t="shared" si="189"/>
        <v>388.4</v>
      </c>
      <c r="E827" s="27">
        <f t="shared" si="190"/>
        <v>4.33</v>
      </c>
      <c r="F827" s="26">
        <f t="shared" si="191"/>
        <v>388400</v>
      </c>
      <c r="G827" s="26">
        <f t="shared" si="192"/>
        <v>433000</v>
      </c>
      <c r="H827" s="7"/>
      <c r="I827" s="3"/>
      <c r="J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41">
        <v>33154</v>
      </c>
      <c r="AY827" s="40">
        <f t="shared" si="197"/>
        <v>89.699769053117777</v>
      </c>
      <c r="AZ827" s="40">
        <f>BI827*K36</f>
        <v>388400</v>
      </c>
      <c r="BA827" s="40"/>
      <c r="BB827" s="40"/>
      <c r="BC827" s="40">
        <f>K41*BJ827</f>
        <v>433000</v>
      </c>
      <c r="BD827" s="40"/>
      <c r="BE827" s="40"/>
      <c r="BF827" s="40">
        <f t="shared" si="193"/>
        <v>44600</v>
      </c>
      <c r="BG827" s="41">
        <f>(AY827=AY2636)*AX827</f>
        <v>0</v>
      </c>
      <c r="BH827" s="41">
        <f>(AY827=AY2638)*AX827</f>
        <v>0</v>
      </c>
      <c r="BI827" s="42">
        <v>388.4</v>
      </c>
      <c r="BJ827" s="42">
        <v>4.33</v>
      </c>
      <c r="BK827" s="40">
        <f t="shared" si="194"/>
        <v>-48600</v>
      </c>
      <c r="BL827" s="41">
        <f>(BK827=BK2638)*AX827</f>
        <v>0</v>
      </c>
      <c r="BM827" s="62">
        <f>(BK827=BK2638)*AY827</f>
        <v>0</v>
      </c>
      <c r="BN827" s="62">
        <f t="shared" si="195"/>
        <v>0</v>
      </c>
      <c r="BO827" s="62">
        <f t="shared" si="196"/>
        <v>0</v>
      </c>
      <c r="BP827" s="41">
        <f>(BK827=BK2636)*AX827</f>
        <v>0</v>
      </c>
      <c r="BQ827" s="45">
        <f>(BK827=BK2636)*AY827</f>
        <v>0</v>
      </c>
      <c r="BR827" s="62">
        <f t="shared" si="200"/>
        <v>0</v>
      </c>
      <c r="BS827" s="62">
        <f t="shared" si="201"/>
        <v>0</v>
      </c>
      <c r="BT827" s="40">
        <f>(J19-BI827)*J10</f>
        <v>-2937600</v>
      </c>
      <c r="BU827" s="40">
        <f>(J21-BJ827)*J12</f>
        <v>2889000</v>
      </c>
      <c r="BV827" s="47"/>
      <c r="BW827" s="47"/>
      <c r="BX827" s="1"/>
      <c r="BY827" s="1"/>
      <c r="BZ827" s="1"/>
      <c r="CE827" s="4"/>
      <c r="CF827" s="5"/>
      <c r="CH827" s="1"/>
      <c r="CI827" s="1"/>
      <c r="CJ827" s="1"/>
      <c r="CK827" s="1"/>
      <c r="CL827" s="1"/>
      <c r="CM827" s="1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</row>
    <row r="828" spans="2:123" ht="21" customHeight="1" x14ac:dyDescent="0.25">
      <c r="B828" s="25">
        <f t="shared" si="187"/>
        <v>33161</v>
      </c>
      <c r="C828" s="26">
        <f t="shared" si="188"/>
        <v>87.109557109557102</v>
      </c>
      <c r="D828" s="27">
        <f t="shared" si="189"/>
        <v>373.7</v>
      </c>
      <c r="E828" s="27">
        <f t="shared" si="190"/>
        <v>4.29</v>
      </c>
      <c r="F828" s="26">
        <f t="shared" si="191"/>
        <v>373700</v>
      </c>
      <c r="G828" s="26">
        <f t="shared" si="192"/>
        <v>429000</v>
      </c>
      <c r="H828" s="7"/>
      <c r="I828" s="3"/>
      <c r="J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41">
        <v>33161</v>
      </c>
      <c r="AY828" s="40">
        <f t="shared" si="197"/>
        <v>87.109557109557102</v>
      </c>
      <c r="AZ828" s="40">
        <f>BI828*K36</f>
        <v>373700</v>
      </c>
      <c r="BA828" s="40"/>
      <c r="BB828" s="40"/>
      <c r="BC828" s="40">
        <f>K41*BJ828</f>
        <v>429000</v>
      </c>
      <c r="BD828" s="40"/>
      <c r="BE828" s="40"/>
      <c r="BF828" s="40">
        <f t="shared" si="193"/>
        <v>55300</v>
      </c>
      <c r="BG828" s="41">
        <f>(AY828=AY2636)*AX828</f>
        <v>0</v>
      </c>
      <c r="BH828" s="41">
        <f>(AY828=AY2638)*AX828</f>
        <v>0</v>
      </c>
      <c r="BI828" s="42">
        <v>373.7</v>
      </c>
      <c r="BJ828" s="42">
        <v>4.29</v>
      </c>
      <c r="BK828" s="40">
        <f t="shared" si="194"/>
        <v>-59300</v>
      </c>
      <c r="BL828" s="41">
        <f>(BK828=BK2638)*AX828</f>
        <v>0</v>
      </c>
      <c r="BM828" s="62">
        <f>(BK828=BK2638)*AY828</f>
        <v>0</v>
      </c>
      <c r="BN828" s="62">
        <f t="shared" si="195"/>
        <v>0</v>
      </c>
      <c r="BO828" s="62">
        <f t="shared" si="196"/>
        <v>0</v>
      </c>
      <c r="BP828" s="41">
        <f>(BK828=BK2636)*AX828</f>
        <v>0</v>
      </c>
      <c r="BQ828" s="45">
        <f>(BK828=BK2636)*AY828</f>
        <v>0</v>
      </c>
      <c r="BR828" s="62">
        <f t="shared" si="200"/>
        <v>0</v>
      </c>
      <c r="BS828" s="62">
        <f t="shared" si="201"/>
        <v>0</v>
      </c>
      <c r="BT828" s="40">
        <f>(J19-BI828)*J10</f>
        <v>-2952300</v>
      </c>
      <c r="BU828" s="40">
        <f>(J21-BJ828)*J12</f>
        <v>2893000</v>
      </c>
      <c r="BV828" s="47"/>
      <c r="BW828" s="47"/>
      <c r="BX828" s="1"/>
      <c r="BY828" s="1"/>
      <c r="BZ828" s="1"/>
      <c r="CE828" s="4"/>
      <c r="CF828" s="5"/>
      <c r="CH828" s="1"/>
      <c r="CI828" s="1"/>
      <c r="CJ828" s="1"/>
      <c r="CK828" s="1"/>
      <c r="CL828" s="1"/>
      <c r="CM828" s="1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</row>
    <row r="829" spans="2:123" ht="21" customHeight="1" x14ac:dyDescent="0.25">
      <c r="B829" s="25">
        <f t="shared" si="187"/>
        <v>33168</v>
      </c>
      <c r="C829" s="26">
        <f t="shared" si="188"/>
        <v>91.646191646191639</v>
      </c>
      <c r="D829" s="27">
        <f t="shared" si="189"/>
        <v>373</v>
      </c>
      <c r="E829" s="27">
        <f t="shared" si="190"/>
        <v>4.07</v>
      </c>
      <c r="F829" s="26">
        <f t="shared" si="191"/>
        <v>373000</v>
      </c>
      <c r="G829" s="26">
        <f t="shared" si="192"/>
        <v>407000</v>
      </c>
      <c r="H829" s="7"/>
      <c r="I829" s="3"/>
      <c r="J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41">
        <v>33168</v>
      </c>
      <c r="AY829" s="40">
        <f t="shared" si="197"/>
        <v>91.646191646191639</v>
      </c>
      <c r="AZ829" s="40">
        <f>BI829*K36</f>
        <v>373000</v>
      </c>
      <c r="BA829" s="40"/>
      <c r="BB829" s="40"/>
      <c r="BC829" s="40">
        <f>K41*BJ829</f>
        <v>407000</v>
      </c>
      <c r="BD829" s="40"/>
      <c r="BE829" s="40"/>
      <c r="BF829" s="40">
        <f t="shared" si="193"/>
        <v>34000</v>
      </c>
      <c r="BG829" s="41">
        <f>(AY829=AY2636)*AX829</f>
        <v>0</v>
      </c>
      <c r="BH829" s="41">
        <f>(AY829=AY2638)*AX829</f>
        <v>0</v>
      </c>
      <c r="BI829" s="42">
        <v>373</v>
      </c>
      <c r="BJ829" s="42">
        <v>4.07</v>
      </c>
      <c r="BK829" s="40">
        <f t="shared" si="194"/>
        <v>-38000</v>
      </c>
      <c r="BL829" s="41">
        <f>(BK829=BK2638)*AX829</f>
        <v>0</v>
      </c>
      <c r="BM829" s="62">
        <f>(BK829=BK2638)*AY829</f>
        <v>0</v>
      </c>
      <c r="BN829" s="62">
        <f t="shared" si="195"/>
        <v>0</v>
      </c>
      <c r="BO829" s="62">
        <f t="shared" si="196"/>
        <v>0</v>
      </c>
      <c r="BP829" s="41">
        <f>(BK829=BK2636)*AX829</f>
        <v>0</v>
      </c>
      <c r="BQ829" s="45">
        <f>(BK829=BK2636)*AY829</f>
        <v>0</v>
      </c>
      <c r="BR829" s="62">
        <f t="shared" si="200"/>
        <v>0</v>
      </c>
      <c r="BS829" s="62">
        <f t="shared" si="201"/>
        <v>0</v>
      </c>
      <c r="BT829" s="40">
        <f>(J19-BI829)*J10</f>
        <v>-2953000</v>
      </c>
      <c r="BU829" s="40">
        <f>(J21-BJ829)*J12</f>
        <v>2915000</v>
      </c>
      <c r="BV829" s="47"/>
      <c r="BW829" s="47"/>
      <c r="BX829" s="1"/>
      <c r="BY829" s="1"/>
      <c r="BZ829" s="1"/>
      <c r="CE829" s="4"/>
      <c r="CF829" s="5"/>
      <c r="CH829" s="1"/>
      <c r="CI829" s="1"/>
      <c r="CJ829" s="1"/>
      <c r="CK829" s="1"/>
      <c r="CL829" s="1"/>
      <c r="CM829" s="1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</row>
    <row r="830" spans="2:123" ht="21" customHeight="1" x14ac:dyDescent="0.25">
      <c r="B830" s="25">
        <f t="shared" si="187"/>
        <v>33175</v>
      </c>
      <c r="C830" s="26">
        <f t="shared" si="188"/>
        <v>90.81145584725536</v>
      </c>
      <c r="D830" s="27">
        <f t="shared" si="189"/>
        <v>380.5</v>
      </c>
      <c r="E830" s="27">
        <f t="shared" si="190"/>
        <v>4.1900000000000004</v>
      </c>
      <c r="F830" s="26">
        <f t="shared" si="191"/>
        <v>380500</v>
      </c>
      <c r="G830" s="26">
        <f t="shared" si="192"/>
        <v>419000.00000000006</v>
      </c>
      <c r="H830" s="7"/>
      <c r="I830" s="3"/>
      <c r="J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41">
        <v>33175</v>
      </c>
      <c r="AY830" s="40">
        <f t="shared" si="197"/>
        <v>90.81145584725536</v>
      </c>
      <c r="AZ830" s="40">
        <f>BI830*K36</f>
        <v>380500</v>
      </c>
      <c r="BA830" s="40"/>
      <c r="BB830" s="40"/>
      <c r="BC830" s="40">
        <f>K41*BJ830</f>
        <v>419000.00000000006</v>
      </c>
      <c r="BD830" s="40"/>
      <c r="BE830" s="40"/>
      <c r="BF830" s="40">
        <f t="shared" si="193"/>
        <v>38500.000000000058</v>
      </c>
      <c r="BG830" s="41">
        <f>(AY830=AY2636)*AX830</f>
        <v>0</v>
      </c>
      <c r="BH830" s="41">
        <f>(AY830=AY2638)*AX830</f>
        <v>0</v>
      </c>
      <c r="BI830" s="42">
        <v>380.5</v>
      </c>
      <c r="BJ830" s="42">
        <v>4.1900000000000004</v>
      </c>
      <c r="BK830" s="40">
        <f t="shared" si="194"/>
        <v>-42500.000000000466</v>
      </c>
      <c r="BL830" s="41">
        <f>(BK830=BK2638)*AX830</f>
        <v>0</v>
      </c>
      <c r="BM830" s="62">
        <f>(BK830=BK2638)*AY830</f>
        <v>0</v>
      </c>
      <c r="BN830" s="62">
        <f t="shared" si="195"/>
        <v>0</v>
      </c>
      <c r="BO830" s="62">
        <f t="shared" si="196"/>
        <v>0</v>
      </c>
      <c r="BP830" s="41">
        <f>(BK830=BK2636)*AX830</f>
        <v>0</v>
      </c>
      <c r="BQ830" s="45">
        <f>(BK830=BK2636)*AY830</f>
        <v>0</v>
      </c>
      <c r="BR830" s="62">
        <f t="shared" si="200"/>
        <v>0</v>
      </c>
      <c r="BS830" s="62">
        <f t="shared" si="201"/>
        <v>0</v>
      </c>
      <c r="BT830" s="40">
        <f>(J19-BI830)*J10</f>
        <v>-2945500</v>
      </c>
      <c r="BU830" s="40">
        <f>(J21-BJ830)*J12</f>
        <v>2902999.9999999995</v>
      </c>
      <c r="BV830" s="47"/>
      <c r="BW830" s="47"/>
      <c r="BX830" s="1"/>
      <c r="BY830" s="1"/>
      <c r="BZ830" s="1"/>
      <c r="CE830" s="4"/>
      <c r="CF830" s="5"/>
      <c r="CH830" s="1"/>
      <c r="CI830" s="1"/>
      <c r="CJ830" s="1"/>
      <c r="CK830" s="1"/>
      <c r="CL830" s="1"/>
      <c r="CM830" s="1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</row>
    <row r="831" spans="2:123" ht="21" customHeight="1" x14ac:dyDescent="0.25">
      <c r="B831" s="25">
        <f t="shared" si="187"/>
        <v>33182</v>
      </c>
      <c r="C831" s="26">
        <f t="shared" si="188"/>
        <v>91.10849056603773</v>
      </c>
      <c r="D831" s="27">
        <f t="shared" si="189"/>
        <v>386.3</v>
      </c>
      <c r="E831" s="27">
        <f t="shared" si="190"/>
        <v>4.24</v>
      </c>
      <c r="F831" s="26">
        <f t="shared" si="191"/>
        <v>386300</v>
      </c>
      <c r="G831" s="26">
        <f t="shared" si="192"/>
        <v>424000</v>
      </c>
      <c r="H831" s="7"/>
      <c r="I831" s="3"/>
      <c r="J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41">
        <v>33182</v>
      </c>
      <c r="AY831" s="40">
        <f t="shared" si="197"/>
        <v>91.10849056603773</v>
      </c>
      <c r="AZ831" s="40">
        <f>BI831*K36</f>
        <v>386300</v>
      </c>
      <c r="BA831" s="40"/>
      <c r="BB831" s="40"/>
      <c r="BC831" s="40">
        <f>K41*BJ831</f>
        <v>424000</v>
      </c>
      <c r="BD831" s="40"/>
      <c r="BE831" s="40"/>
      <c r="BF831" s="40">
        <f t="shared" si="193"/>
        <v>37700</v>
      </c>
      <c r="BG831" s="41">
        <f>(AY831=AY2636)*AX831</f>
        <v>0</v>
      </c>
      <c r="BH831" s="41">
        <f>(AY831=AY2638)*AX831</f>
        <v>0</v>
      </c>
      <c r="BI831" s="42">
        <v>386.3</v>
      </c>
      <c r="BJ831" s="42">
        <v>4.24</v>
      </c>
      <c r="BK831" s="40">
        <f t="shared" si="194"/>
        <v>-41700.000000000466</v>
      </c>
      <c r="BL831" s="41">
        <f>(BK831=BK2638)*AX831</f>
        <v>0</v>
      </c>
      <c r="BM831" s="62">
        <f>(BK831=BK2638)*AY831</f>
        <v>0</v>
      </c>
      <c r="BN831" s="62">
        <f t="shared" si="195"/>
        <v>0</v>
      </c>
      <c r="BO831" s="62">
        <f t="shared" si="196"/>
        <v>0</v>
      </c>
      <c r="BP831" s="41">
        <f>(BK831=BK2636)*AX831</f>
        <v>0</v>
      </c>
      <c r="BQ831" s="45">
        <f>(BK831=BK2636)*AY831</f>
        <v>0</v>
      </c>
      <c r="BR831" s="62">
        <f t="shared" si="200"/>
        <v>0</v>
      </c>
      <c r="BS831" s="62">
        <f t="shared" si="201"/>
        <v>0</v>
      </c>
      <c r="BT831" s="40">
        <f>(J19-BI831)*J10</f>
        <v>-2939700</v>
      </c>
      <c r="BU831" s="40">
        <f>(J21-BJ831)*J12</f>
        <v>2897999.9999999995</v>
      </c>
      <c r="BV831" s="47"/>
      <c r="BW831" s="47"/>
      <c r="BX831" s="1"/>
      <c r="BY831" s="1"/>
      <c r="BZ831" s="1"/>
      <c r="CE831" s="4"/>
      <c r="CF831" s="5"/>
      <c r="CH831" s="1"/>
      <c r="CI831" s="1"/>
      <c r="CJ831" s="1"/>
      <c r="CK831" s="1"/>
      <c r="CL831" s="1"/>
      <c r="CM831" s="1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</row>
    <row r="832" spans="2:123" ht="21" customHeight="1" x14ac:dyDescent="0.25">
      <c r="B832" s="25">
        <f t="shared" si="187"/>
        <v>33189</v>
      </c>
      <c r="C832" s="26">
        <f t="shared" si="188"/>
        <v>91.225961538461533</v>
      </c>
      <c r="D832" s="27">
        <f t="shared" si="189"/>
        <v>379.5</v>
      </c>
      <c r="E832" s="27">
        <f t="shared" si="190"/>
        <v>4.16</v>
      </c>
      <c r="F832" s="26">
        <f t="shared" si="191"/>
        <v>379500</v>
      </c>
      <c r="G832" s="26">
        <f t="shared" si="192"/>
        <v>416000</v>
      </c>
      <c r="H832" s="7"/>
      <c r="I832" s="3"/>
      <c r="J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41">
        <v>33189</v>
      </c>
      <c r="AY832" s="40">
        <f t="shared" si="197"/>
        <v>91.225961538461533</v>
      </c>
      <c r="AZ832" s="40">
        <f>BI832*K36</f>
        <v>379500</v>
      </c>
      <c r="BA832" s="40"/>
      <c r="BB832" s="40"/>
      <c r="BC832" s="40">
        <f>K41*BJ832</f>
        <v>416000</v>
      </c>
      <c r="BD832" s="40"/>
      <c r="BE832" s="40"/>
      <c r="BF832" s="40">
        <f t="shared" si="193"/>
        <v>36500</v>
      </c>
      <c r="BG832" s="41">
        <f>(AY832=AY2636)*AX832</f>
        <v>0</v>
      </c>
      <c r="BH832" s="41">
        <f>(AY832=AY2638)*AX832</f>
        <v>0</v>
      </c>
      <c r="BI832" s="42">
        <v>379.5</v>
      </c>
      <c r="BJ832" s="42">
        <v>4.16</v>
      </c>
      <c r="BK832" s="40">
        <f t="shared" si="194"/>
        <v>-40500</v>
      </c>
      <c r="BL832" s="41">
        <f>(BK832=BK2638)*AX832</f>
        <v>0</v>
      </c>
      <c r="BM832" s="62">
        <f>(BK832=BK2638)*AY832</f>
        <v>0</v>
      </c>
      <c r="BN832" s="62">
        <f t="shared" si="195"/>
        <v>0</v>
      </c>
      <c r="BO832" s="62">
        <f t="shared" si="196"/>
        <v>0</v>
      </c>
      <c r="BP832" s="41">
        <f>(BK832=BK2636)*AX832</f>
        <v>0</v>
      </c>
      <c r="BQ832" s="45">
        <f>(BK832=BK2636)*AY832</f>
        <v>0</v>
      </c>
      <c r="BR832" s="62">
        <f t="shared" si="200"/>
        <v>0</v>
      </c>
      <c r="BS832" s="62">
        <f t="shared" si="201"/>
        <v>0</v>
      </c>
      <c r="BT832" s="40">
        <f>(J19-BI832)*J10</f>
        <v>-2946500</v>
      </c>
      <c r="BU832" s="40">
        <f>(J21-BJ832)*J12</f>
        <v>2906000</v>
      </c>
      <c r="BV832" s="47"/>
      <c r="BW832" s="47"/>
      <c r="BX832" s="1"/>
      <c r="BY832" s="1"/>
      <c r="BZ832" s="1"/>
      <c r="CE832" s="4"/>
      <c r="CF832" s="5"/>
      <c r="CH832" s="1"/>
      <c r="CI832" s="1"/>
      <c r="CJ832" s="1"/>
      <c r="CK832" s="1"/>
      <c r="CL832" s="1"/>
      <c r="CM832" s="1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</row>
    <row r="833" spans="2:123" ht="21" customHeight="1" x14ac:dyDescent="0.25">
      <c r="B833" s="25">
        <f t="shared" si="187"/>
        <v>33196</v>
      </c>
      <c r="C833" s="26">
        <f t="shared" si="188"/>
        <v>92.693236714975853</v>
      </c>
      <c r="D833" s="27">
        <f t="shared" si="189"/>
        <v>383.75</v>
      </c>
      <c r="E833" s="27">
        <f t="shared" si="190"/>
        <v>4.1399999999999997</v>
      </c>
      <c r="F833" s="26">
        <f t="shared" si="191"/>
        <v>383750</v>
      </c>
      <c r="G833" s="26">
        <f t="shared" si="192"/>
        <v>413999.99999999994</v>
      </c>
      <c r="H833" s="7"/>
      <c r="I833" s="3"/>
      <c r="J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41">
        <v>33196</v>
      </c>
      <c r="AY833" s="40">
        <f t="shared" si="197"/>
        <v>92.693236714975853</v>
      </c>
      <c r="AZ833" s="40">
        <f>BI833*K36</f>
        <v>383750</v>
      </c>
      <c r="BA833" s="40"/>
      <c r="BB833" s="40"/>
      <c r="BC833" s="40">
        <f>K41*BJ833</f>
        <v>413999.99999999994</v>
      </c>
      <c r="BD833" s="40"/>
      <c r="BE833" s="40"/>
      <c r="BF833" s="40">
        <f t="shared" si="193"/>
        <v>30249.999999999942</v>
      </c>
      <c r="BG833" s="41">
        <f>(AY833=AY2636)*AX833</f>
        <v>0</v>
      </c>
      <c r="BH833" s="41">
        <f>(AY833=AY2638)*AX833</f>
        <v>0</v>
      </c>
      <c r="BI833" s="42">
        <v>383.75</v>
      </c>
      <c r="BJ833" s="42">
        <v>4.1399999999999997</v>
      </c>
      <c r="BK833" s="40">
        <f t="shared" si="194"/>
        <v>-34250</v>
      </c>
      <c r="BL833" s="41">
        <f>(BK833=BK2638)*AX833</f>
        <v>0</v>
      </c>
      <c r="BM833" s="62">
        <f>(BK833=BK2638)*AY833</f>
        <v>0</v>
      </c>
      <c r="BN833" s="62">
        <f t="shared" si="195"/>
        <v>0</v>
      </c>
      <c r="BO833" s="62">
        <f t="shared" si="196"/>
        <v>0</v>
      </c>
      <c r="BP833" s="41">
        <f>(BK833=BK2636)*AX833</f>
        <v>0</v>
      </c>
      <c r="BQ833" s="45">
        <f>(BK833=BK2636)*AY833</f>
        <v>0</v>
      </c>
      <c r="BR833" s="62">
        <f t="shared" si="200"/>
        <v>0</v>
      </c>
      <c r="BS833" s="62">
        <f t="shared" si="201"/>
        <v>0</v>
      </c>
      <c r="BT833" s="40">
        <f>(J19-BI833)*J10</f>
        <v>-2942250</v>
      </c>
      <c r="BU833" s="40">
        <f>(J21-BJ833)*J12</f>
        <v>2908000</v>
      </c>
      <c r="BV833" s="47"/>
      <c r="BW833" s="47"/>
      <c r="BX833" s="1"/>
      <c r="BY833" s="1"/>
      <c r="BZ833" s="1"/>
      <c r="CE833" s="4"/>
      <c r="CF833" s="5"/>
      <c r="CH833" s="1"/>
      <c r="CI833" s="1"/>
      <c r="CJ833" s="1"/>
      <c r="CK833" s="1"/>
      <c r="CL833" s="1"/>
      <c r="CM833" s="1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</row>
    <row r="834" spans="2:123" ht="21" customHeight="1" x14ac:dyDescent="0.25">
      <c r="B834" s="25">
        <f t="shared" si="187"/>
        <v>33203</v>
      </c>
      <c r="C834" s="26">
        <f t="shared" si="188"/>
        <v>93.012048192771076</v>
      </c>
      <c r="D834" s="27">
        <f t="shared" si="189"/>
        <v>386</v>
      </c>
      <c r="E834" s="27">
        <f t="shared" si="190"/>
        <v>4.1500000000000004</v>
      </c>
      <c r="F834" s="26">
        <f t="shared" si="191"/>
        <v>386000</v>
      </c>
      <c r="G834" s="26">
        <f t="shared" si="192"/>
        <v>415000.00000000006</v>
      </c>
      <c r="H834" s="7"/>
      <c r="I834" s="3"/>
      <c r="J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41">
        <v>33203</v>
      </c>
      <c r="AY834" s="40">
        <f t="shared" si="197"/>
        <v>93.012048192771076</v>
      </c>
      <c r="AZ834" s="40">
        <f>BI834*K36</f>
        <v>386000</v>
      </c>
      <c r="BA834" s="40"/>
      <c r="BB834" s="40"/>
      <c r="BC834" s="40">
        <f>K41*BJ834</f>
        <v>415000.00000000006</v>
      </c>
      <c r="BD834" s="40"/>
      <c r="BE834" s="40"/>
      <c r="BF834" s="40">
        <f t="shared" si="193"/>
        <v>29000.000000000058</v>
      </c>
      <c r="BG834" s="41">
        <f>(AY834=AY2636)*AX834</f>
        <v>0</v>
      </c>
      <c r="BH834" s="41">
        <f>(AY834=AY2638)*AX834</f>
        <v>0</v>
      </c>
      <c r="BI834" s="42">
        <v>386</v>
      </c>
      <c r="BJ834" s="42">
        <v>4.1500000000000004</v>
      </c>
      <c r="BK834" s="40">
        <f t="shared" si="194"/>
        <v>-33000</v>
      </c>
      <c r="BL834" s="41">
        <f>(BK834=BK2638)*AX834</f>
        <v>0</v>
      </c>
      <c r="BM834" s="62">
        <f>(BK834=BK2638)*AY834</f>
        <v>0</v>
      </c>
      <c r="BN834" s="62">
        <f t="shared" si="195"/>
        <v>0</v>
      </c>
      <c r="BO834" s="62">
        <f t="shared" si="196"/>
        <v>0</v>
      </c>
      <c r="BP834" s="41">
        <f>(BK834=BK2636)*AX834</f>
        <v>0</v>
      </c>
      <c r="BQ834" s="45">
        <f>(BK834=BK2636)*AY834</f>
        <v>0</v>
      </c>
      <c r="BR834" s="62">
        <f t="shared" si="200"/>
        <v>0</v>
      </c>
      <c r="BS834" s="62">
        <f t="shared" si="201"/>
        <v>0</v>
      </c>
      <c r="BT834" s="40">
        <f>(J19-BI834)*J10</f>
        <v>-2940000</v>
      </c>
      <c r="BU834" s="40">
        <f>(J21-BJ834)*J12</f>
        <v>2907000</v>
      </c>
      <c r="BV834" s="47"/>
      <c r="BW834" s="47"/>
      <c r="BX834" s="1"/>
      <c r="BY834" s="1"/>
      <c r="BZ834" s="1"/>
      <c r="CE834" s="4"/>
      <c r="CF834" s="5"/>
      <c r="CH834" s="1"/>
      <c r="CI834" s="1"/>
      <c r="CJ834" s="1"/>
      <c r="CK834" s="1"/>
      <c r="CL834" s="1"/>
      <c r="CM834" s="1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</row>
    <row r="835" spans="2:123" ht="21" customHeight="1" x14ac:dyDescent="0.25">
      <c r="B835" s="25">
        <f t="shared" si="187"/>
        <v>33210</v>
      </c>
      <c r="C835" s="26">
        <f t="shared" si="188"/>
        <v>90.980392156862735</v>
      </c>
      <c r="D835" s="27">
        <f t="shared" si="189"/>
        <v>371.2</v>
      </c>
      <c r="E835" s="27">
        <f t="shared" si="190"/>
        <v>4.08</v>
      </c>
      <c r="F835" s="26">
        <f t="shared" si="191"/>
        <v>371200</v>
      </c>
      <c r="G835" s="26">
        <f t="shared" si="192"/>
        <v>408000</v>
      </c>
      <c r="H835" s="7"/>
      <c r="I835" s="3"/>
      <c r="J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41">
        <v>33210</v>
      </c>
      <c r="AY835" s="40">
        <f t="shared" si="197"/>
        <v>90.980392156862735</v>
      </c>
      <c r="AZ835" s="40">
        <f>BI835*K36</f>
        <v>371200</v>
      </c>
      <c r="BA835" s="40"/>
      <c r="BB835" s="40"/>
      <c r="BC835" s="40">
        <f>K41*BJ835</f>
        <v>408000</v>
      </c>
      <c r="BD835" s="40"/>
      <c r="BE835" s="40"/>
      <c r="BF835" s="40">
        <f t="shared" si="193"/>
        <v>36800</v>
      </c>
      <c r="BG835" s="41">
        <f>(AY835=AY2636)*AX835</f>
        <v>0</v>
      </c>
      <c r="BH835" s="41">
        <f>(AY835=AY2638)*AX835</f>
        <v>0</v>
      </c>
      <c r="BI835" s="42">
        <v>371.2</v>
      </c>
      <c r="BJ835" s="42">
        <v>4.08</v>
      </c>
      <c r="BK835" s="40">
        <f t="shared" si="194"/>
        <v>-40800</v>
      </c>
      <c r="BL835" s="41">
        <f>(BK835=BK2638)*AX835</f>
        <v>0</v>
      </c>
      <c r="BM835" s="62">
        <f>(BK835=BK2638)*AY835</f>
        <v>0</v>
      </c>
      <c r="BN835" s="62">
        <f t="shared" si="195"/>
        <v>0</v>
      </c>
      <c r="BO835" s="62">
        <f t="shared" si="196"/>
        <v>0</v>
      </c>
      <c r="BP835" s="41">
        <f>(BK835=BK2636)*AX835</f>
        <v>0</v>
      </c>
      <c r="BQ835" s="45">
        <f>(BK835=BK2636)*AY835</f>
        <v>0</v>
      </c>
      <c r="BR835" s="62">
        <f t="shared" si="200"/>
        <v>0</v>
      </c>
      <c r="BS835" s="62">
        <f t="shared" si="201"/>
        <v>0</v>
      </c>
      <c r="BT835" s="40">
        <f>(J19-BI835)*J10</f>
        <v>-2954800</v>
      </c>
      <c r="BU835" s="40">
        <f>(J21-BJ835)*J12</f>
        <v>2914000</v>
      </c>
      <c r="BV835" s="47"/>
      <c r="BW835" s="47"/>
      <c r="BX835" s="1"/>
      <c r="BY835" s="1"/>
      <c r="BZ835" s="1"/>
      <c r="CE835" s="4"/>
      <c r="CF835" s="5"/>
      <c r="CH835" s="1"/>
      <c r="CI835" s="1"/>
      <c r="CJ835" s="1"/>
      <c r="CK835" s="1"/>
      <c r="CL835" s="1"/>
      <c r="CM835" s="1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</row>
    <row r="836" spans="2:123" ht="21" customHeight="1" x14ac:dyDescent="0.25">
      <c r="B836" s="25">
        <f t="shared" ref="B836:B899" si="202">AX836</f>
        <v>33217</v>
      </c>
      <c r="C836" s="26">
        <f t="shared" ref="C836:C899" si="203">AY836</f>
        <v>93.4</v>
      </c>
      <c r="D836" s="27">
        <f t="shared" ref="D836:D899" si="204">BI836</f>
        <v>373.6</v>
      </c>
      <c r="E836" s="27">
        <f t="shared" ref="E836:E899" si="205">BJ836</f>
        <v>4</v>
      </c>
      <c r="F836" s="26">
        <f t="shared" ref="F836:F899" si="206">AZ836</f>
        <v>373600</v>
      </c>
      <c r="G836" s="26">
        <f t="shared" ref="G836:G899" si="207">BC836</f>
        <v>400000</v>
      </c>
      <c r="H836" s="7"/>
      <c r="I836" s="3"/>
      <c r="J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41">
        <v>33217</v>
      </c>
      <c r="AY836" s="40">
        <f t="shared" si="197"/>
        <v>93.4</v>
      </c>
      <c r="AZ836" s="40">
        <f>BI836*K36</f>
        <v>373600</v>
      </c>
      <c r="BA836" s="40"/>
      <c r="BB836" s="40"/>
      <c r="BC836" s="40">
        <f>K41*BJ836</f>
        <v>400000</v>
      </c>
      <c r="BD836" s="40"/>
      <c r="BE836" s="40"/>
      <c r="BF836" s="40">
        <f t="shared" ref="BF836:BF899" si="208">BC836-AZ836</f>
        <v>26400</v>
      </c>
      <c r="BG836" s="41">
        <f>(AY836=AY2636)*AX836</f>
        <v>0</v>
      </c>
      <c r="BH836" s="41">
        <f>(AY836=AY2638)*AX836</f>
        <v>0</v>
      </c>
      <c r="BI836" s="42">
        <v>373.6</v>
      </c>
      <c r="BJ836" s="42">
        <v>4</v>
      </c>
      <c r="BK836" s="40">
        <f t="shared" ref="BK836:BK899" si="209">SUM(BT836:BU836)</f>
        <v>-30400</v>
      </c>
      <c r="BL836" s="41">
        <f>(BK836=BK2638)*AX836</f>
        <v>0</v>
      </c>
      <c r="BM836" s="62">
        <f>(BK836=BK2638)*AY836</f>
        <v>0</v>
      </c>
      <c r="BN836" s="62">
        <f t="shared" ref="BN836:BN899" si="210">(BM836&gt;1)*BI836</f>
        <v>0</v>
      </c>
      <c r="BO836" s="62">
        <f t="shared" ref="BO836:BO899" si="211">(BM836&gt;0)*BJ836</f>
        <v>0</v>
      </c>
      <c r="BP836" s="41">
        <f>(BK836=BK2636)*AX836</f>
        <v>0</v>
      </c>
      <c r="BQ836" s="45">
        <f>(BK836=BK2636)*AY836</f>
        <v>0</v>
      </c>
      <c r="BR836" s="62">
        <f t="shared" si="200"/>
        <v>0</v>
      </c>
      <c r="BS836" s="62">
        <f t="shared" si="201"/>
        <v>0</v>
      </c>
      <c r="BT836" s="40">
        <f>(J19-BI836)*J10</f>
        <v>-2952400</v>
      </c>
      <c r="BU836" s="40">
        <f>(J21-BJ836)*J12</f>
        <v>2922000</v>
      </c>
      <c r="BV836" s="47"/>
      <c r="BW836" s="47"/>
      <c r="BX836" s="1"/>
      <c r="BY836" s="1"/>
      <c r="BZ836" s="1"/>
      <c r="CE836" s="4"/>
      <c r="CF836" s="5"/>
      <c r="CH836" s="1"/>
      <c r="CI836" s="1"/>
      <c r="CJ836" s="1"/>
      <c r="CK836" s="1"/>
      <c r="CL836" s="1"/>
      <c r="CM836" s="1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</row>
    <row r="837" spans="2:123" ht="21" customHeight="1" x14ac:dyDescent="0.25">
      <c r="B837" s="25">
        <f t="shared" si="202"/>
        <v>33224</v>
      </c>
      <c r="C837" s="26">
        <f t="shared" si="203"/>
        <v>95.024752475247524</v>
      </c>
      <c r="D837" s="27">
        <f t="shared" si="204"/>
        <v>383.9</v>
      </c>
      <c r="E837" s="27">
        <f t="shared" si="205"/>
        <v>4.04</v>
      </c>
      <c r="F837" s="26">
        <f t="shared" si="206"/>
        <v>383900</v>
      </c>
      <c r="G837" s="26">
        <f t="shared" si="207"/>
        <v>404000</v>
      </c>
      <c r="H837" s="7"/>
      <c r="I837" s="3"/>
      <c r="J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41">
        <v>33224</v>
      </c>
      <c r="AY837" s="40">
        <f t="shared" si="197"/>
        <v>95.024752475247524</v>
      </c>
      <c r="AZ837" s="40">
        <f>BI837*K36</f>
        <v>383900</v>
      </c>
      <c r="BA837" s="40"/>
      <c r="BB837" s="40"/>
      <c r="BC837" s="40">
        <f>K41*BJ837</f>
        <v>404000</v>
      </c>
      <c r="BD837" s="40"/>
      <c r="BE837" s="40"/>
      <c r="BF837" s="40">
        <f t="shared" si="208"/>
        <v>20100</v>
      </c>
      <c r="BG837" s="41">
        <f>(AY837=AY2636)*AX837</f>
        <v>0</v>
      </c>
      <c r="BH837" s="41">
        <f>(AY837=AY2638)*AX837</f>
        <v>0</v>
      </c>
      <c r="BI837" s="42">
        <v>383.9</v>
      </c>
      <c r="BJ837" s="42">
        <v>4.04</v>
      </c>
      <c r="BK837" s="40">
        <f t="shared" si="209"/>
        <v>-24100</v>
      </c>
      <c r="BL837" s="41">
        <f>(BK837=BK2638)*AX837</f>
        <v>0</v>
      </c>
      <c r="BM837" s="62">
        <f>(BK837=BK2638)*AY837</f>
        <v>0</v>
      </c>
      <c r="BN837" s="62">
        <f t="shared" si="210"/>
        <v>0</v>
      </c>
      <c r="BO837" s="62">
        <f t="shared" si="211"/>
        <v>0</v>
      </c>
      <c r="BP837" s="41">
        <f>(BK837=BK2636)*AX837</f>
        <v>0</v>
      </c>
      <c r="BQ837" s="45">
        <f>(BK837=BK2636)*AY837</f>
        <v>0</v>
      </c>
      <c r="BR837" s="62">
        <f t="shared" si="200"/>
        <v>0</v>
      </c>
      <c r="BS837" s="62">
        <f t="shared" si="201"/>
        <v>0</v>
      </c>
      <c r="BT837" s="40">
        <f>(J19-BI837)*J10</f>
        <v>-2942100</v>
      </c>
      <c r="BU837" s="40">
        <f>(J21-BJ837)*J12</f>
        <v>2918000</v>
      </c>
      <c r="BV837" s="47"/>
      <c r="BW837" s="47"/>
      <c r="BX837" s="1"/>
      <c r="BY837" s="1"/>
      <c r="BZ837" s="1"/>
      <c r="CE837" s="4"/>
      <c r="CF837" s="5"/>
      <c r="CH837" s="1"/>
      <c r="CI837" s="1"/>
      <c r="CJ837" s="1"/>
      <c r="CK837" s="1"/>
      <c r="CL837" s="1"/>
      <c r="CM837" s="1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</row>
    <row r="838" spans="2:123" ht="21" customHeight="1" x14ac:dyDescent="0.25">
      <c r="B838" s="25">
        <f t="shared" si="202"/>
        <v>33231</v>
      </c>
      <c r="C838" s="26">
        <f t="shared" si="203"/>
        <v>91.686460807600952</v>
      </c>
      <c r="D838" s="27">
        <f t="shared" si="204"/>
        <v>386</v>
      </c>
      <c r="E838" s="27">
        <f t="shared" si="205"/>
        <v>4.21</v>
      </c>
      <c r="F838" s="26">
        <f t="shared" si="206"/>
        <v>386000</v>
      </c>
      <c r="G838" s="26">
        <f t="shared" si="207"/>
        <v>421000</v>
      </c>
      <c r="H838" s="7"/>
      <c r="I838" s="3"/>
      <c r="J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41">
        <v>33231</v>
      </c>
      <c r="AY838" s="40">
        <f t="shared" si="197"/>
        <v>91.686460807600952</v>
      </c>
      <c r="AZ838" s="40">
        <f>BI838*K36</f>
        <v>386000</v>
      </c>
      <c r="BA838" s="40"/>
      <c r="BB838" s="40"/>
      <c r="BC838" s="40">
        <f>K41*BJ838</f>
        <v>421000</v>
      </c>
      <c r="BD838" s="40"/>
      <c r="BE838" s="40"/>
      <c r="BF838" s="40">
        <f t="shared" si="208"/>
        <v>35000</v>
      </c>
      <c r="BG838" s="41">
        <f>(AY838=AY2636)*AX838</f>
        <v>0</v>
      </c>
      <c r="BH838" s="41">
        <f>(AY838=AY2638)*AX838</f>
        <v>0</v>
      </c>
      <c r="BI838" s="42">
        <v>386</v>
      </c>
      <c r="BJ838" s="42">
        <v>4.21</v>
      </c>
      <c r="BK838" s="40">
        <f t="shared" si="209"/>
        <v>-39000</v>
      </c>
      <c r="BL838" s="41">
        <f>(BK838=BK2638)*AX838</f>
        <v>0</v>
      </c>
      <c r="BM838" s="62">
        <f>(BK838=BK2638)*AY838</f>
        <v>0</v>
      </c>
      <c r="BN838" s="62">
        <f t="shared" si="210"/>
        <v>0</v>
      </c>
      <c r="BO838" s="62">
        <f t="shared" si="211"/>
        <v>0</v>
      </c>
      <c r="BP838" s="41">
        <f>(BK838=BK2636)*AX838</f>
        <v>0</v>
      </c>
      <c r="BQ838" s="45">
        <f>(BK838=BK2636)*AY838</f>
        <v>0</v>
      </c>
      <c r="BR838" s="62">
        <f t="shared" si="200"/>
        <v>0</v>
      </c>
      <c r="BS838" s="62">
        <f t="shared" si="201"/>
        <v>0</v>
      </c>
      <c r="BT838" s="40">
        <f>(J19-BI838)*J10</f>
        <v>-2940000</v>
      </c>
      <c r="BU838" s="40">
        <f>(J21-BJ838)*J12</f>
        <v>2901000</v>
      </c>
      <c r="BV838" s="47"/>
      <c r="BW838" s="47"/>
      <c r="BX838" s="1"/>
      <c r="BY838" s="1"/>
      <c r="BZ838" s="1"/>
      <c r="CE838" s="4"/>
      <c r="CF838" s="5"/>
      <c r="CH838" s="1"/>
      <c r="CI838" s="1"/>
      <c r="CJ838" s="1"/>
      <c r="CK838" s="1"/>
      <c r="CL838" s="1"/>
      <c r="CM838" s="1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</row>
    <row r="839" spans="2:123" ht="21" customHeight="1" x14ac:dyDescent="0.25">
      <c r="B839" s="25">
        <f t="shared" si="202"/>
        <v>33238</v>
      </c>
      <c r="C839" s="26">
        <f t="shared" si="203"/>
        <v>92.87592636863495</v>
      </c>
      <c r="D839" s="27">
        <f t="shared" si="204"/>
        <v>388.5</v>
      </c>
      <c r="E839" s="27">
        <f t="shared" si="205"/>
        <v>4.1829999999999998</v>
      </c>
      <c r="F839" s="26">
        <f t="shared" si="206"/>
        <v>388500</v>
      </c>
      <c r="G839" s="26">
        <f t="shared" si="207"/>
        <v>418300</v>
      </c>
      <c r="H839" s="7"/>
      <c r="I839" s="3"/>
      <c r="J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41">
        <v>33238</v>
      </c>
      <c r="AY839" s="40">
        <f t="shared" si="197"/>
        <v>92.87592636863495</v>
      </c>
      <c r="AZ839" s="40">
        <f>BI839*K36</f>
        <v>388500</v>
      </c>
      <c r="BA839" s="40"/>
      <c r="BB839" s="40"/>
      <c r="BC839" s="40">
        <f>K41*BJ839</f>
        <v>418300</v>
      </c>
      <c r="BD839" s="40"/>
      <c r="BE839" s="40"/>
      <c r="BF839" s="40">
        <f t="shared" si="208"/>
        <v>29800</v>
      </c>
      <c r="BG839" s="41">
        <f>(AY839=AY2636)*AX839</f>
        <v>0</v>
      </c>
      <c r="BH839" s="41">
        <f>(AY839=AY2638)*AX839</f>
        <v>0</v>
      </c>
      <c r="BI839" s="42">
        <v>388.5</v>
      </c>
      <c r="BJ839" s="42">
        <v>4.1829999999999998</v>
      </c>
      <c r="BK839" s="40">
        <f t="shared" si="209"/>
        <v>-33800</v>
      </c>
      <c r="BL839" s="41">
        <f>(BK839=BK2638)*AX839</f>
        <v>0</v>
      </c>
      <c r="BM839" s="62">
        <f>(BK839=BK2638)*AY839</f>
        <v>0</v>
      </c>
      <c r="BN839" s="62">
        <f t="shared" si="210"/>
        <v>0</v>
      </c>
      <c r="BO839" s="62">
        <f t="shared" si="211"/>
        <v>0</v>
      </c>
      <c r="BP839" s="41">
        <f>(BK839=BK2636)*AX839</f>
        <v>0</v>
      </c>
      <c r="BQ839" s="45">
        <f>(BK839=BK2636)*AY839</f>
        <v>0</v>
      </c>
      <c r="BR839" s="62">
        <f t="shared" si="200"/>
        <v>0</v>
      </c>
      <c r="BS839" s="62">
        <f t="shared" si="201"/>
        <v>0</v>
      </c>
      <c r="BT839" s="40">
        <f>(J19-BI839)*J10</f>
        <v>-2937500</v>
      </c>
      <c r="BU839" s="40">
        <f>(J21-BJ839)*J12</f>
        <v>2903700</v>
      </c>
      <c r="BV839" s="47"/>
      <c r="BW839" s="47"/>
      <c r="BX839" s="1"/>
      <c r="BY839" s="1"/>
      <c r="BZ839" s="1"/>
      <c r="CE839" s="4"/>
      <c r="CF839" s="5"/>
      <c r="CH839" s="1"/>
      <c r="CI839" s="1"/>
      <c r="CJ839" s="1"/>
      <c r="CK839" s="1"/>
      <c r="CL839" s="1"/>
      <c r="CM839" s="1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</row>
    <row r="840" spans="2:123" ht="21" customHeight="1" x14ac:dyDescent="0.25">
      <c r="B840" s="25">
        <f t="shared" si="202"/>
        <v>33245</v>
      </c>
      <c r="C840" s="26">
        <f t="shared" si="203"/>
        <v>94.337349397590359</v>
      </c>
      <c r="D840" s="27">
        <f t="shared" si="204"/>
        <v>391.5</v>
      </c>
      <c r="E840" s="27">
        <f t="shared" si="205"/>
        <v>4.1500000000000004</v>
      </c>
      <c r="F840" s="26">
        <f t="shared" si="206"/>
        <v>391500</v>
      </c>
      <c r="G840" s="26">
        <f t="shared" si="207"/>
        <v>415000.00000000006</v>
      </c>
      <c r="H840" s="7"/>
      <c r="I840" s="3"/>
      <c r="J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41">
        <v>33245</v>
      </c>
      <c r="AY840" s="40">
        <f t="shared" si="197"/>
        <v>94.337349397590359</v>
      </c>
      <c r="AZ840" s="40">
        <f>BI840*K36</f>
        <v>391500</v>
      </c>
      <c r="BA840" s="40"/>
      <c r="BB840" s="40"/>
      <c r="BC840" s="40">
        <f>K41*BJ840</f>
        <v>415000.00000000006</v>
      </c>
      <c r="BD840" s="40"/>
      <c r="BE840" s="40"/>
      <c r="BF840" s="40">
        <f t="shared" si="208"/>
        <v>23500.000000000058</v>
      </c>
      <c r="BG840" s="41">
        <f>(AY840=AY2636)*AX840</f>
        <v>0</v>
      </c>
      <c r="BH840" s="41">
        <f>(AY840=AY2638)*AX840</f>
        <v>0</v>
      </c>
      <c r="BI840" s="42">
        <v>391.5</v>
      </c>
      <c r="BJ840" s="42">
        <v>4.1500000000000004</v>
      </c>
      <c r="BK840" s="40">
        <f t="shared" si="209"/>
        <v>-27500</v>
      </c>
      <c r="BL840" s="41">
        <f>(BK840=BK2638)*AX840</f>
        <v>0</v>
      </c>
      <c r="BM840" s="62">
        <f>(BK840=BK2638)*AY840</f>
        <v>0</v>
      </c>
      <c r="BN840" s="62">
        <f t="shared" si="210"/>
        <v>0</v>
      </c>
      <c r="BO840" s="62">
        <f t="shared" si="211"/>
        <v>0</v>
      </c>
      <c r="BP840" s="41">
        <f>(BK840=BK2636)*AX840</f>
        <v>0</v>
      </c>
      <c r="BQ840" s="45">
        <f>(BK840=BK2636)*AY840</f>
        <v>0</v>
      </c>
      <c r="BR840" s="62">
        <f t="shared" si="200"/>
        <v>0</v>
      </c>
      <c r="BS840" s="62">
        <f t="shared" si="201"/>
        <v>0</v>
      </c>
      <c r="BT840" s="40">
        <f>(J19-BI840)*J10</f>
        <v>-2934500</v>
      </c>
      <c r="BU840" s="40">
        <f>(J21-BJ840)*J12</f>
        <v>2907000</v>
      </c>
      <c r="BV840" s="47"/>
      <c r="BW840" s="47"/>
      <c r="BX840" s="1"/>
      <c r="BY840" s="1"/>
      <c r="BZ840" s="1"/>
      <c r="CE840" s="4"/>
      <c r="CF840" s="5"/>
      <c r="CH840" s="1"/>
      <c r="CI840" s="1"/>
      <c r="CJ840" s="1"/>
      <c r="CK840" s="1"/>
      <c r="CL840" s="1"/>
      <c r="CM840" s="1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</row>
    <row r="841" spans="2:123" ht="21" customHeight="1" x14ac:dyDescent="0.25">
      <c r="B841" s="25">
        <f t="shared" si="202"/>
        <v>33252</v>
      </c>
      <c r="C841" s="26">
        <f t="shared" si="203"/>
        <v>94.93512974051896</v>
      </c>
      <c r="D841" s="27">
        <f t="shared" si="204"/>
        <v>380.5</v>
      </c>
      <c r="E841" s="27">
        <f t="shared" si="205"/>
        <v>4.008</v>
      </c>
      <c r="F841" s="26">
        <f t="shared" si="206"/>
        <v>380500</v>
      </c>
      <c r="G841" s="26">
        <f t="shared" si="207"/>
        <v>400800</v>
      </c>
      <c r="H841" s="7"/>
      <c r="I841" s="3"/>
      <c r="J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41">
        <v>33252</v>
      </c>
      <c r="AY841" s="40">
        <f t="shared" si="197"/>
        <v>94.93512974051896</v>
      </c>
      <c r="AZ841" s="40">
        <f>BI841*K36</f>
        <v>380500</v>
      </c>
      <c r="BA841" s="40"/>
      <c r="BB841" s="40"/>
      <c r="BC841" s="40">
        <f>K41*BJ841</f>
        <v>400800</v>
      </c>
      <c r="BD841" s="40"/>
      <c r="BE841" s="40"/>
      <c r="BF841" s="40">
        <f t="shared" si="208"/>
        <v>20300</v>
      </c>
      <c r="BG841" s="41">
        <f>(AY841=AY2636)*AX841</f>
        <v>0</v>
      </c>
      <c r="BH841" s="41">
        <f>(AY841=AY2638)*AX841</f>
        <v>0</v>
      </c>
      <c r="BI841" s="42">
        <v>380.5</v>
      </c>
      <c r="BJ841" s="42">
        <v>4.008</v>
      </c>
      <c r="BK841" s="40">
        <f t="shared" si="209"/>
        <v>-24300</v>
      </c>
      <c r="BL841" s="41">
        <f>(BK841=BK2638)*AX841</f>
        <v>0</v>
      </c>
      <c r="BM841" s="62">
        <f>(BK841=BK2638)*AY841</f>
        <v>0</v>
      </c>
      <c r="BN841" s="62">
        <f t="shared" si="210"/>
        <v>0</v>
      </c>
      <c r="BO841" s="62">
        <f t="shared" si="211"/>
        <v>0</v>
      </c>
      <c r="BP841" s="41">
        <f>(BK841=BK2636)*AX841</f>
        <v>0</v>
      </c>
      <c r="BQ841" s="45">
        <f>(BK841=BK2636)*AY841</f>
        <v>0</v>
      </c>
      <c r="BR841" s="62">
        <f t="shared" si="200"/>
        <v>0</v>
      </c>
      <c r="BS841" s="62">
        <f t="shared" si="201"/>
        <v>0</v>
      </c>
      <c r="BT841" s="40">
        <f>(J19-BI841)*J10</f>
        <v>-2945500</v>
      </c>
      <c r="BU841" s="40">
        <f>(J21-BJ841)*J12</f>
        <v>2921200</v>
      </c>
      <c r="BV841" s="47"/>
      <c r="BW841" s="47"/>
      <c r="BX841" s="1"/>
      <c r="BY841" s="1"/>
      <c r="BZ841" s="1"/>
      <c r="CE841" s="4"/>
      <c r="CF841" s="5"/>
      <c r="CH841" s="1"/>
      <c r="CI841" s="1"/>
      <c r="CJ841" s="1"/>
      <c r="CK841" s="1"/>
      <c r="CL841" s="1"/>
      <c r="CM841" s="1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</row>
    <row r="842" spans="2:123" ht="21" customHeight="1" x14ac:dyDescent="0.25">
      <c r="B842" s="25">
        <f t="shared" si="202"/>
        <v>33259</v>
      </c>
      <c r="C842" s="26">
        <f t="shared" si="203"/>
        <v>98.03664921465969</v>
      </c>
      <c r="D842" s="27">
        <f t="shared" si="204"/>
        <v>374.5</v>
      </c>
      <c r="E842" s="27">
        <f t="shared" si="205"/>
        <v>3.82</v>
      </c>
      <c r="F842" s="26">
        <f t="shared" si="206"/>
        <v>374500</v>
      </c>
      <c r="G842" s="26">
        <f t="shared" si="207"/>
        <v>382000</v>
      </c>
      <c r="H842" s="7"/>
      <c r="I842" s="3"/>
      <c r="J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41">
        <v>33259</v>
      </c>
      <c r="AY842" s="40">
        <f t="shared" ref="AY842:AY905" si="212">BI842/BJ842</f>
        <v>98.03664921465969</v>
      </c>
      <c r="AZ842" s="40">
        <f>BI842*K36</f>
        <v>374500</v>
      </c>
      <c r="BA842" s="40"/>
      <c r="BB842" s="40"/>
      <c r="BC842" s="40">
        <f>K41*BJ842</f>
        <v>382000</v>
      </c>
      <c r="BD842" s="40"/>
      <c r="BE842" s="40"/>
      <c r="BF842" s="40">
        <f t="shared" si="208"/>
        <v>7500</v>
      </c>
      <c r="BG842" s="41">
        <f>(AY842=AY2636)*AX842</f>
        <v>0</v>
      </c>
      <c r="BH842" s="41">
        <f>(AY842=AY2638)*AX842</f>
        <v>0</v>
      </c>
      <c r="BI842" s="42">
        <v>374.5</v>
      </c>
      <c r="BJ842" s="42">
        <v>3.82</v>
      </c>
      <c r="BK842" s="40">
        <f t="shared" si="209"/>
        <v>-11500</v>
      </c>
      <c r="BL842" s="41">
        <f>(BK842=BK2638)*AX842</f>
        <v>0</v>
      </c>
      <c r="BM842" s="62">
        <f>(BK842=BK2638)*AY842</f>
        <v>0</v>
      </c>
      <c r="BN842" s="62">
        <f t="shared" si="210"/>
        <v>0</v>
      </c>
      <c r="BO842" s="62">
        <f t="shared" si="211"/>
        <v>0</v>
      </c>
      <c r="BP842" s="41">
        <f>(BK842=BK2636)*AX842</f>
        <v>0</v>
      </c>
      <c r="BQ842" s="45">
        <f>(BK842=BK2636)*AY842</f>
        <v>0</v>
      </c>
      <c r="BR842" s="62">
        <f t="shared" si="200"/>
        <v>0</v>
      </c>
      <c r="BS842" s="62">
        <f t="shared" si="201"/>
        <v>0</v>
      </c>
      <c r="BT842" s="40">
        <f>(J19-BI842)*J10</f>
        <v>-2951500</v>
      </c>
      <c r="BU842" s="40">
        <f>(J21-BJ842)*J12</f>
        <v>2940000</v>
      </c>
      <c r="BV842" s="47"/>
      <c r="BW842" s="47"/>
      <c r="BX842" s="1"/>
      <c r="BY842" s="1"/>
      <c r="BZ842" s="1"/>
      <c r="CE842" s="4"/>
      <c r="CF842" s="5"/>
      <c r="CH842" s="1"/>
      <c r="CI842" s="1"/>
      <c r="CJ842" s="1"/>
      <c r="CK842" s="1"/>
      <c r="CL842" s="1"/>
      <c r="CM842" s="1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</row>
    <row r="843" spans="2:123" ht="21" customHeight="1" x14ac:dyDescent="0.25">
      <c r="B843" s="25">
        <f t="shared" si="202"/>
        <v>33266</v>
      </c>
      <c r="C843" s="26">
        <f t="shared" si="203"/>
        <v>94.521963824289401</v>
      </c>
      <c r="D843" s="27">
        <f t="shared" si="204"/>
        <v>365.8</v>
      </c>
      <c r="E843" s="27">
        <f t="shared" si="205"/>
        <v>3.87</v>
      </c>
      <c r="F843" s="26">
        <f t="shared" si="206"/>
        <v>365800</v>
      </c>
      <c r="G843" s="26">
        <f t="shared" si="207"/>
        <v>387000</v>
      </c>
      <c r="H843" s="7"/>
      <c r="I843" s="3"/>
      <c r="J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41">
        <v>33266</v>
      </c>
      <c r="AY843" s="40">
        <f t="shared" si="212"/>
        <v>94.521963824289401</v>
      </c>
      <c r="AZ843" s="40">
        <f>BI843*K36</f>
        <v>365800</v>
      </c>
      <c r="BA843" s="40"/>
      <c r="BB843" s="40"/>
      <c r="BC843" s="40">
        <f>K41*BJ843</f>
        <v>387000</v>
      </c>
      <c r="BD843" s="40"/>
      <c r="BE843" s="40"/>
      <c r="BF843" s="40">
        <f t="shared" si="208"/>
        <v>21200</v>
      </c>
      <c r="BG843" s="41">
        <f>(AY843=AY2636)*AX843</f>
        <v>0</v>
      </c>
      <c r="BH843" s="41">
        <f>(AY843=AY2638)*AX843</f>
        <v>0</v>
      </c>
      <c r="BI843" s="42">
        <v>365.8</v>
      </c>
      <c r="BJ843" s="42">
        <v>3.87</v>
      </c>
      <c r="BK843" s="40">
        <f t="shared" si="209"/>
        <v>-25200</v>
      </c>
      <c r="BL843" s="41">
        <f>(BK843=BK2638)*AX843</f>
        <v>0</v>
      </c>
      <c r="BM843" s="62">
        <f>(BK843=BK2638)*AY843</f>
        <v>0</v>
      </c>
      <c r="BN843" s="62">
        <f t="shared" si="210"/>
        <v>0</v>
      </c>
      <c r="BO843" s="62">
        <f t="shared" si="211"/>
        <v>0</v>
      </c>
      <c r="BP843" s="41">
        <f>(BK843=BK2636)*AX843</f>
        <v>0</v>
      </c>
      <c r="BQ843" s="45">
        <f>(BK843=BK2636)*AY843</f>
        <v>0</v>
      </c>
      <c r="BR843" s="62">
        <f t="shared" si="200"/>
        <v>0</v>
      </c>
      <c r="BS843" s="62">
        <f t="shared" si="201"/>
        <v>0</v>
      </c>
      <c r="BT843" s="40">
        <f>(J19-BI843)*J10</f>
        <v>-2960200</v>
      </c>
      <c r="BU843" s="40">
        <f>(J21-BJ843)*J12</f>
        <v>2935000</v>
      </c>
      <c r="BV843" s="47"/>
      <c r="BW843" s="47"/>
      <c r="BX843" s="1"/>
      <c r="BY843" s="1"/>
      <c r="BZ843" s="1"/>
      <c r="CE843" s="4"/>
      <c r="CF843" s="5"/>
      <c r="CH843" s="1"/>
      <c r="CI843" s="1"/>
      <c r="CJ843" s="1"/>
      <c r="CK843" s="1"/>
      <c r="CL843" s="1"/>
      <c r="CM843" s="1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</row>
    <row r="844" spans="2:123" ht="21" customHeight="1" x14ac:dyDescent="0.25">
      <c r="B844" s="25">
        <f t="shared" si="202"/>
        <v>33273</v>
      </c>
      <c r="C844" s="26">
        <f t="shared" si="203"/>
        <v>96.129870129870127</v>
      </c>
      <c r="D844" s="27">
        <f t="shared" si="204"/>
        <v>370.1</v>
      </c>
      <c r="E844" s="27">
        <f t="shared" si="205"/>
        <v>3.85</v>
      </c>
      <c r="F844" s="26">
        <f t="shared" si="206"/>
        <v>370100</v>
      </c>
      <c r="G844" s="26">
        <f t="shared" si="207"/>
        <v>385000</v>
      </c>
      <c r="H844" s="7"/>
      <c r="I844" s="3"/>
      <c r="J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41">
        <v>33273</v>
      </c>
      <c r="AY844" s="40">
        <f t="shared" si="212"/>
        <v>96.129870129870127</v>
      </c>
      <c r="AZ844" s="40">
        <f>BI844*K36</f>
        <v>370100</v>
      </c>
      <c r="BA844" s="40"/>
      <c r="BB844" s="40"/>
      <c r="BC844" s="40">
        <f>K41*BJ844</f>
        <v>385000</v>
      </c>
      <c r="BD844" s="40"/>
      <c r="BE844" s="40"/>
      <c r="BF844" s="40">
        <f t="shared" si="208"/>
        <v>14900</v>
      </c>
      <c r="BG844" s="41">
        <f>(AY844=AY2636)*AX844</f>
        <v>0</v>
      </c>
      <c r="BH844" s="41">
        <f>(AY844=AY2638)*AX844</f>
        <v>0</v>
      </c>
      <c r="BI844" s="42">
        <v>370.1</v>
      </c>
      <c r="BJ844" s="42">
        <v>3.85</v>
      </c>
      <c r="BK844" s="40">
        <f t="shared" si="209"/>
        <v>-18900.000000000466</v>
      </c>
      <c r="BL844" s="41">
        <f>(BK844=BK2638)*AX844</f>
        <v>0</v>
      </c>
      <c r="BM844" s="62">
        <f>(BK844=BK2638)*AY844</f>
        <v>0</v>
      </c>
      <c r="BN844" s="62">
        <f t="shared" si="210"/>
        <v>0</v>
      </c>
      <c r="BO844" s="62">
        <f t="shared" si="211"/>
        <v>0</v>
      </c>
      <c r="BP844" s="41">
        <f>(BK844=BK2636)*AX844</f>
        <v>0</v>
      </c>
      <c r="BQ844" s="45">
        <f>(BK844=BK2636)*AY844</f>
        <v>0</v>
      </c>
      <c r="BR844" s="62">
        <f t="shared" si="200"/>
        <v>0</v>
      </c>
      <c r="BS844" s="62">
        <f t="shared" si="201"/>
        <v>0</v>
      </c>
      <c r="BT844" s="40">
        <f>(J19-BI844)*J10</f>
        <v>-2955900</v>
      </c>
      <c r="BU844" s="40">
        <f>(J21-BJ844)*J12</f>
        <v>2936999.9999999995</v>
      </c>
      <c r="BV844" s="47"/>
      <c r="BW844" s="47"/>
      <c r="BX844" s="1"/>
      <c r="BY844" s="1"/>
      <c r="BZ844" s="1"/>
      <c r="CE844" s="4"/>
      <c r="CF844" s="5"/>
      <c r="CH844" s="1"/>
      <c r="CI844" s="1"/>
      <c r="CJ844" s="1"/>
      <c r="CK844" s="1"/>
      <c r="CL844" s="1"/>
      <c r="CM844" s="1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</row>
    <row r="845" spans="2:123" ht="21" customHeight="1" x14ac:dyDescent="0.25">
      <c r="B845" s="25">
        <f t="shared" si="202"/>
        <v>33280</v>
      </c>
      <c r="C845" s="26">
        <f t="shared" si="203"/>
        <v>96.184210526315795</v>
      </c>
      <c r="D845" s="27">
        <f t="shared" si="204"/>
        <v>365.5</v>
      </c>
      <c r="E845" s="27">
        <f t="shared" si="205"/>
        <v>3.8</v>
      </c>
      <c r="F845" s="26">
        <f t="shared" si="206"/>
        <v>365500</v>
      </c>
      <c r="G845" s="26">
        <f t="shared" si="207"/>
        <v>380000</v>
      </c>
      <c r="H845" s="7"/>
      <c r="I845" s="3"/>
      <c r="J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41">
        <v>33280</v>
      </c>
      <c r="AY845" s="40">
        <f t="shared" si="212"/>
        <v>96.184210526315795</v>
      </c>
      <c r="AZ845" s="40">
        <f>BI845*K36</f>
        <v>365500</v>
      </c>
      <c r="BA845" s="40"/>
      <c r="BB845" s="40"/>
      <c r="BC845" s="40">
        <f>K41*BJ845</f>
        <v>380000</v>
      </c>
      <c r="BD845" s="40"/>
      <c r="BE845" s="40"/>
      <c r="BF845" s="40">
        <f t="shared" si="208"/>
        <v>14500</v>
      </c>
      <c r="BG845" s="41">
        <f>(AY845=AY2636)*AX845</f>
        <v>0</v>
      </c>
      <c r="BH845" s="41">
        <f>(AY845=AY2638)*AX845</f>
        <v>0</v>
      </c>
      <c r="BI845" s="42">
        <v>365.5</v>
      </c>
      <c r="BJ845" s="42">
        <v>3.8</v>
      </c>
      <c r="BK845" s="40">
        <f t="shared" si="209"/>
        <v>-18500</v>
      </c>
      <c r="BL845" s="41">
        <f>(BK845=BK2638)*AX845</f>
        <v>0</v>
      </c>
      <c r="BM845" s="62">
        <f>(BK845=BK2638)*AY845</f>
        <v>0</v>
      </c>
      <c r="BN845" s="62">
        <f t="shared" si="210"/>
        <v>0</v>
      </c>
      <c r="BO845" s="62">
        <f t="shared" si="211"/>
        <v>0</v>
      </c>
      <c r="BP845" s="41">
        <f>(BK845=BK2636)*AX845</f>
        <v>0</v>
      </c>
      <c r="BQ845" s="45">
        <f>(BK845=BK2636)*AY845</f>
        <v>0</v>
      </c>
      <c r="BR845" s="62">
        <f t="shared" si="200"/>
        <v>0</v>
      </c>
      <c r="BS845" s="62">
        <f t="shared" si="201"/>
        <v>0</v>
      </c>
      <c r="BT845" s="40">
        <f>(J19-BI845)*J10</f>
        <v>-2960500</v>
      </c>
      <c r="BU845" s="40">
        <f>(J21-BJ845)*J12</f>
        <v>2942000</v>
      </c>
      <c r="BV845" s="47"/>
      <c r="BW845" s="47"/>
      <c r="BX845" s="1"/>
      <c r="BY845" s="1"/>
      <c r="BZ845" s="1"/>
      <c r="CE845" s="4"/>
      <c r="CF845" s="5"/>
      <c r="CH845" s="1"/>
      <c r="CI845" s="1"/>
      <c r="CJ845" s="1"/>
      <c r="CK845" s="1"/>
      <c r="CL845" s="1"/>
      <c r="CM845" s="1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</row>
    <row r="846" spans="2:123" ht="21" customHeight="1" x14ac:dyDescent="0.25">
      <c r="B846" s="25">
        <f t="shared" si="202"/>
        <v>33287</v>
      </c>
      <c r="C846" s="26">
        <f t="shared" si="203"/>
        <v>101.27478753541077</v>
      </c>
      <c r="D846" s="27">
        <f t="shared" si="204"/>
        <v>357.5</v>
      </c>
      <c r="E846" s="27">
        <f t="shared" si="205"/>
        <v>3.53</v>
      </c>
      <c r="F846" s="26">
        <f t="shared" si="206"/>
        <v>357500</v>
      </c>
      <c r="G846" s="26">
        <f t="shared" si="207"/>
        <v>353000</v>
      </c>
      <c r="H846" s="7"/>
      <c r="I846" s="3"/>
      <c r="J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41">
        <v>33287</v>
      </c>
      <c r="AY846" s="40">
        <f t="shared" si="212"/>
        <v>101.27478753541077</v>
      </c>
      <c r="AZ846" s="40">
        <f>BI846*K36</f>
        <v>357500</v>
      </c>
      <c r="BA846" s="40"/>
      <c r="BB846" s="40"/>
      <c r="BC846" s="40">
        <f>K41*BJ846</f>
        <v>353000</v>
      </c>
      <c r="BD846" s="40"/>
      <c r="BE846" s="40"/>
      <c r="BF846" s="40">
        <f t="shared" si="208"/>
        <v>-4500</v>
      </c>
      <c r="BG846" s="41">
        <f>(AY846=AY2636)*AX846</f>
        <v>0</v>
      </c>
      <c r="BH846" s="41">
        <f>(AY846=AY2638)*AX846</f>
        <v>0</v>
      </c>
      <c r="BI846" s="42">
        <v>357.5</v>
      </c>
      <c r="BJ846" s="42">
        <v>3.53</v>
      </c>
      <c r="BK846" s="40">
        <f t="shared" si="209"/>
        <v>500</v>
      </c>
      <c r="BL846" s="41">
        <f>(BK846=BK2638)*AX846</f>
        <v>0</v>
      </c>
      <c r="BM846" s="62">
        <f>(BK846=BK2638)*AY846</f>
        <v>0</v>
      </c>
      <c r="BN846" s="62">
        <f t="shared" si="210"/>
        <v>0</v>
      </c>
      <c r="BO846" s="62">
        <f t="shared" si="211"/>
        <v>0</v>
      </c>
      <c r="BP846" s="41">
        <f>(BK846=BK2636)*AX846</f>
        <v>0</v>
      </c>
      <c r="BQ846" s="45">
        <f>(BK846=BK2636)*AY846</f>
        <v>0</v>
      </c>
      <c r="BR846" s="62">
        <v>0</v>
      </c>
      <c r="BS846" s="62">
        <v>0</v>
      </c>
      <c r="BT846" s="40">
        <f>(J19-BI846)*J10</f>
        <v>-2968500</v>
      </c>
      <c r="BU846" s="40">
        <f>(J21-BJ846)*J12</f>
        <v>2969000</v>
      </c>
      <c r="BV846" s="47"/>
      <c r="BW846" s="47"/>
      <c r="BX846" s="1"/>
      <c r="BY846" s="1"/>
      <c r="BZ846" s="1"/>
      <c r="CE846" s="4"/>
      <c r="CF846" s="5"/>
      <c r="CH846" s="1"/>
      <c r="CI846" s="1"/>
      <c r="CJ846" s="1"/>
      <c r="CK846" s="1"/>
      <c r="CL846" s="1"/>
      <c r="CM846" s="1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</row>
    <row r="847" spans="2:123" ht="21" customHeight="1" x14ac:dyDescent="0.25">
      <c r="B847" s="25">
        <f t="shared" si="202"/>
        <v>33294</v>
      </c>
      <c r="C847" s="26">
        <f t="shared" si="203"/>
        <v>96.65789473684211</v>
      </c>
      <c r="D847" s="27">
        <f t="shared" si="204"/>
        <v>367.3</v>
      </c>
      <c r="E847" s="27">
        <f t="shared" si="205"/>
        <v>3.8</v>
      </c>
      <c r="F847" s="26">
        <f t="shared" si="206"/>
        <v>367300</v>
      </c>
      <c r="G847" s="26">
        <f t="shared" si="207"/>
        <v>380000</v>
      </c>
      <c r="H847" s="7"/>
      <c r="I847" s="3"/>
      <c r="J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41">
        <v>33294</v>
      </c>
      <c r="AY847" s="40">
        <f t="shared" si="212"/>
        <v>96.65789473684211</v>
      </c>
      <c r="AZ847" s="40">
        <f>BI847*K36</f>
        <v>367300</v>
      </c>
      <c r="BA847" s="40"/>
      <c r="BB847" s="40"/>
      <c r="BC847" s="40">
        <f>K41*BJ847</f>
        <v>380000</v>
      </c>
      <c r="BD847" s="40"/>
      <c r="BE847" s="40"/>
      <c r="BF847" s="40">
        <f t="shared" si="208"/>
        <v>12700</v>
      </c>
      <c r="BG847" s="41">
        <f>(AY847=AY2636)*AX847</f>
        <v>0</v>
      </c>
      <c r="BH847" s="41">
        <f>(AY847=AY2638)*AX847</f>
        <v>0</v>
      </c>
      <c r="BI847" s="42">
        <v>367.3</v>
      </c>
      <c r="BJ847" s="42">
        <v>3.8</v>
      </c>
      <c r="BK847" s="40">
        <f t="shared" si="209"/>
        <v>-16700</v>
      </c>
      <c r="BL847" s="41">
        <f>(BK847=BK2638)*AX847</f>
        <v>0</v>
      </c>
      <c r="BM847" s="62">
        <f>(BK847=BK2638)*AY847</f>
        <v>0</v>
      </c>
      <c r="BN847" s="62">
        <f t="shared" si="210"/>
        <v>0</v>
      </c>
      <c r="BO847" s="62">
        <f t="shared" si="211"/>
        <v>0</v>
      </c>
      <c r="BP847" s="41">
        <f>(BK847=BK2636)*AX847</f>
        <v>0</v>
      </c>
      <c r="BQ847" s="45">
        <f>(BK847=BK2636)*AY847</f>
        <v>0</v>
      </c>
      <c r="BR847" s="62">
        <f t="shared" ref="BR847:BR878" si="213">(BQ847&gt;0)*BI847</f>
        <v>0</v>
      </c>
      <c r="BS847" s="62">
        <f t="shared" ref="BS847:BS878" si="214">(BQ847&gt;0)*BJ847</f>
        <v>0</v>
      </c>
      <c r="BT847" s="40">
        <f>(J19-BI847)*J10</f>
        <v>-2958700</v>
      </c>
      <c r="BU847" s="40">
        <f>(J21-BJ847)*J12</f>
        <v>2942000</v>
      </c>
      <c r="BV847" s="47"/>
      <c r="BW847" s="47"/>
      <c r="BX847" s="1"/>
      <c r="BY847" s="1"/>
      <c r="BZ847" s="1"/>
      <c r="CE847" s="4"/>
      <c r="CF847" s="5"/>
      <c r="CH847" s="1"/>
      <c r="CI847" s="1"/>
      <c r="CJ847" s="1"/>
      <c r="CK847" s="1"/>
      <c r="CL847" s="1"/>
      <c r="CM847" s="1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</row>
    <row r="848" spans="2:123" ht="21" customHeight="1" x14ac:dyDescent="0.25">
      <c r="B848" s="25">
        <f t="shared" si="202"/>
        <v>33301</v>
      </c>
      <c r="C848" s="26">
        <f t="shared" si="203"/>
        <v>88.090692124105004</v>
      </c>
      <c r="D848" s="27">
        <f t="shared" si="204"/>
        <v>369.1</v>
      </c>
      <c r="E848" s="27">
        <f t="shared" si="205"/>
        <v>4.1900000000000004</v>
      </c>
      <c r="F848" s="26">
        <f t="shared" si="206"/>
        <v>369100</v>
      </c>
      <c r="G848" s="26">
        <f t="shared" si="207"/>
        <v>419000.00000000006</v>
      </c>
      <c r="H848" s="7"/>
      <c r="I848" s="3"/>
      <c r="J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41">
        <v>33301</v>
      </c>
      <c r="AY848" s="40">
        <f t="shared" si="212"/>
        <v>88.090692124105004</v>
      </c>
      <c r="AZ848" s="40">
        <f>BI848*K36</f>
        <v>369100</v>
      </c>
      <c r="BA848" s="40"/>
      <c r="BB848" s="40"/>
      <c r="BC848" s="40">
        <f>K41*BJ848</f>
        <v>419000.00000000006</v>
      </c>
      <c r="BD848" s="40"/>
      <c r="BE848" s="40"/>
      <c r="BF848" s="40">
        <f t="shared" si="208"/>
        <v>49900.000000000058</v>
      </c>
      <c r="BG848" s="41">
        <f>(AY848=AY2636)*AX848</f>
        <v>0</v>
      </c>
      <c r="BH848" s="41">
        <f>(AY848=AY2638)*AX848</f>
        <v>0</v>
      </c>
      <c r="BI848" s="42">
        <v>369.1</v>
      </c>
      <c r="BJ848" s="42">
        <v>4.1900000000000004</v>
      </c>
      <c r="BK848" s="40">
        <f t="shared" si="209"/>
        <v>-53900.000000000466</v>
      </c>
      <c r="BL848" s="41">
        <f>(BK848=BK2638)*AX848</f>
        <v>0</v>
      </c>
      <c r="BM848" s="62">
        <f>(BK848=BK2638)*AY848</f>
        <v>0</v>
      </c>
      <c r="BN848" s="62">
        <f t="shared" si="210"/>
        <v>0</v>
      </c>
      <c r="BO848" s="62">
        <f t="shared" si="211"/>
        <v>0</v>
      </c>
      <c r="BP848" s="41">
        <f>(BK848=BK2636)*AX848</f>
        <v>0</v>
      </c>
      <c r="BQ848" s="45">
        <f>(BK848=BK2636)*AY848</f>
        <v>0</v>
      </c>
      <c r="BR848" s="62">
        <f t="shared" si="213"/>
        <v>0</v>
      </c>
      <c r="BS848" s="62">
        <f t="shared" si="214"/>
        <v>0</v>
      </c>
      <c r="BT848" s="40">
        <f>(J19-BI848)*J10</f>
        <v>-2956900</v>
      </c>
      <c r="BU848" s="40">
        <f>(J21-BJ848)*J12</f>
        <v>2902999.9999999995</v>
      </c>
      <c r="BV848" s="47"/>
      <c r="BW848" s="47"/>
      <c r="BX848" s="1"/>
      <c r="BY848" s="1"/>
      <c r="BZ848" s="1"/>
      <c r="CE848" s="4"/>
      <c r="CF848" s="5"/>
      <c r="CH848" s="1"/>
      <c r="CI848" s="1"/>
      <c r="CJ848" s="1"/>
      <c r="CK848" s="1"/>
      <c r="CL848" s="1"/>
      <c r="CM848" s="1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</row>
    <row r="849" spans="2:123" ht="21" customHeight="1" x14ac:dyDescent="0.25">
      <c r="B849" s="25">
        <f t="shared" si="202"/>
        <v>33308</v>
      </c>
      <c r="C849" s="26">
        <f t="shared" si="203"/>
        <v>89.040097205346285</v>
      </c>
      <c r="D849" s="27">
        <f t="shared" si="204"/>
        <v>366.4</v>
      </c>
      <c r="E849" s="27">
        <f t="shared" si="205"/>
        <v>4.1150000000000002</v>
      </c>
      <c r="F849" s="26">
        <f t="shared" si="206"/>
        <v>366400</v>
      </c>
      <c r="G849" s="26">
        <f t="shared" si="207"/>
        <v>411500</v>
      </c>
      <c r="H849" s="7"/>
      <c r="I849" s="3"/>
      <c r="J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41">
        <v>33308</v>
      </c>
      <c r="AY849" s="40">
        <f t="shared" si="212"/>
        <v>89.040097205346285</v>
      </c>
      <c r="AZ849" s="40">
        <f>BI849*K36</f>
        <v>366400</v>
      </c>
      <c r="BA849" s="40"/>
      <c r="BB849" s="40"/>
      <c r="BC849" s="40">
        <f>K41*BJ849</f>
        <v>411500</v>
      </c>
      <c r="BD849" s="40"/>
      <c r="BE849" s="40"/>
      <c r="BF849" s="40">
        <f t="shared" si="208"/>
        <v>45100</v>
      </c>
      <c r="BG849" s="41">
        <f>(AY849=AY2636)*AX849</f>
        <v>0</v>
      </c>
      <c r="BH849" s="41">
        <f>(AY849=AY2638)*AX849</f>
        <v>0</v>
      </c>
      <c r="BI849" s="42">
        <v>366.4</v>
      </c>
      <c r="BJ849" s="42">
        <v>4.1150000000000002</v>
      </c>
      <c r="BK849" s="40">
        <f t="shared" si="209"/>
        <v>-49100.000000000466</v>
      </c>
      <c r="BL849" s="41">
        <f>(BK849=BK2638)*AX849</f>
        <v>0</v>
      </c>
      <c r="BM849" s="62">
        <f>(BK849=BK2638)*AY849</f>
        <v>0</v>
      </c>
      <c r="BN849" s="62">
        <f t="shared" si="210"/>
        <v>0</v>
      </c>
      <c r="BO849" s="62">
        <f t="shared" si="211"/>
        <v>0</v>
      </c>
      <c r="BP849" s="41">
        <f>(BK849=BK2636)*AX849</f>
        <v>0</v>
      </c>
      <c r="BQ849" s="45">
        <f>(BK849=BK2636)*AY849</f>
        <v>0</v>
      </c>
      <c r="BR849" s="62">
        <f t="shared" si="213"/>
        <v>0</v>
      </c>
      <c r="BS849" s="62">
        <f t="shared" si="214"/>
        <v>0</v>
      </c>
      <c r="BT849" s="40">
        <f>(J19-BI849)*J10</f>
        <v>-2959600</v>
      </c>
      <c r="BU849" s="40">
        <f>(J21-BJ849)*J12</f>
        <v>2910499.9999999995</v>
      </c>
      <c r="BV849" s="47"/>
      <c r="BW849" s="47"/>
      <c r="BX849" s="1"/>
      <c r="BY849" s="1"/>
      <c r="BZ849" s="1"/>
      <c r="CE849" s="4"/>
      <c r="CF849" s="5"/>
      <c r="CH849" s="1"/>
      <c r="CI849" s="1"/>
      <c r="CJ849" s="1"/>
      <c r="CK849" s="1"/>
      <c r="CL849" s="1"/>
      <c r="CM849" s="1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</row>
    <row r="850" spans="2:123" ht="21" customHeight="1" x14ac:dyDescent="0.25">
      <c r="B850" s="25">
        <f t="shared" si="202"/>
        <v>33315</v>
      </c>
      <c r="C850" s="26">
        <f t="shared" si="203"/>
        <v>91.268844221105525</v>
      </c>
      <c r="D850" s="27">
        <f t="shared" si="204"/>
        <v>363.25</v>
      </c>
      <c r="E850" s="27">
        <f t="shared" si="205"/>
        <v>3.98</v>
      </c>
      <c r="F850" s="26">
        <f t="shared" si="206"/>
        <v>363250</v>
      </c>
      <c r="G850" s="26">
        <f t="shared" si="207"/>
        <v>398000</v>
      </c>
      <c r="H850" s="7"/>
      <c r="I850" s="3"/>
      <c r="J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41">
        <v>33315</v>
      </c>
      <c r="AY850" s="40">
        <f t="shared" si="212"/>
        <v>91.268844221105525</v>
      </c>
      <c r="AZ850" s="40">
        <f>BI850*K36</f>
        <v>363250</v>
      </c>
      <c r="BA850" s="40"/>
      <c r="BB850" s="40"/>
      <c r="BC850" s="40">
        <f>K41*BJ850</f>
        <v>398000</v>
      </c>
      <c r="BD850" s="40"/>
      <c r="BE850" s="40"/>
      <c r="BF850" s="40">
        <f t="shared" si="208"/>
        <v>34750</v>
      </c>
      <c r="BG850" s="41">
        <f>(AY850=AY2636)*AX850</f>
        <v>0</v>
      </c>
      <c r="BH850" s="41">
        <f>(AY850=AY2638)*AX850</f>
        <v>0</v>
      </c>
      <c r="BI850" s="42">
        <v>363.25</v>
      </c>
      <c r="BJ850" s="42">
        <v>3.98</v>
      </c>
      <c r="BK850" s="40">
        <f t="shared" si="209"/>
        <v>-38750</v>
      </c>
      <c r="BL850" s="41">
        <f>(BK850=BK2638)*AX850</f>
        <v>0</v>
      </c>
      <c r="BM850" s="62">
        <f>(BK850=BK2638)*AY850</f>
        <v>0</v>
      </c>
      <c r="BN850" s="62">
        <f t="shared" si="210"/>
        <v>0</v>
      </c>
      <c r="BO850" s="62">
        <f t="shared" si="211"/>
        <v>0</v>
      </c>
      <c r="BP850" s="41">
        <f>(BK850=BK2636)*AX850</f>
        <v>0</v>
      </c>
      <c r="BQ850" s="45">
        <f>(BK850=BK2636)*AY850</f>
        <v>0</v>
      </c>
      <c r="BR850" s="62">
        <f t="shared" si="213"/>
        <v>0</v>
      </c>
      <c r="BS850" s="62">
        <f t="shared" si="214"/>
        <v>0</v>
      </c>
      <c r="BT850" s="40">
        <f>(J19-BI850)*J10</f>
        <v>-2962750</v>
      </c>
      <c r="BU850" s="40">
        <f>(J21-BJ850)*J12</f>
        <v>2924000</v>
      </c>
      <c r="BV850" s="47"/>
      <c r="BW850" s="47"/>
      <c r="BX850" s="1"/>
      <c r="BY850" s="1"/>
      <c r="BZ850" s="1"/>
      <c r="CE850" s="4"/>
      <c r="CF850" s="5"/>
      <c r="CH850" s="1"/>
      <c r="CI850" s="1"/>
      <c r="CJ850" s="1"/>
      <c r="CK850" s="1"/>
      <c r="CL850" s="1"/>
      <c r="CM850" s="1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</row>
    <row r="851" spans="2:123" ht="21" customHeight="1" x14ac:dyDescent="0.25">
      <c r="B851" s="25">
        <f t="shared" si="202"/>
        <v>33322</v>
      </c>
      <c r="C851" s="26">
        <f t="shared" si="203"/>
        <v>92.337662337662337</v>
      </c>
      <c r="D851" s="27">
        <f t="shared" si="204"/>
        <v>355.5</v>
      </c>
      <c r="E851" s="27">
        <f t="shared" si="205"/>
        <v>3.85</v>
      </c>
      <c r="F851" s="26">
        <f t="shared" si="206"/>
        <v>355500</v>
      </c>
      <c r="G851" s="26">
        <f t="shared" si="207"/>
        <v>385000</v>
      </c>
      <c r="H851" s="7"/>
      <c r="I851" s="3"/>
      <c r="J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41">
        <v>33322</v>
      </c>
      <c r="AY851" s="40">
        <f t="shared" si="212"/>
        <v>92.337662337662337</v>
      </c>
      <c r="AZ851" s="40">
        <f>BI851*K36</f>
        <v>355500</v>
      </c>
      <c r="BA851" s="40"/>
      <c r="BB851" s="40"/>
      <c r="BC851" s="40">
        <f>K41*BJ851</f>
        <v>385000</v>
      </c>
      <c r="BD851" s="40"/>
      <c r="BE851" s="40"/>
      <c r="BF851" s="40">
        <f t="shared" si="208"/>
        <v>29500</v>
      </c>
      <c r="BG851" s="41">
        <f>(AY851=AY2636)*AX851</f>
        <v>0</v>
      </c>
      <c r="BH851" s="41">
        <f>(AY851=AY2638)*AX851</f>
        <v>0</v>
      </c>
      <c r="BI851" s="42">
        <v>355.5</v>
      </c>
      <c r="BJ851" s="42">
        <v>3.85</v>
      </c>
      <c r="BK851" s="40">
        <f t="shared" si="209"/>
        <v>-33500.000000000466</v>
      </c>
      <c r="BL851" s="41">
        <f>(BK851=BK2638)*AX851</f>
        <v>0</v>
      </c>
      <c r="BM851" s="62">
        <f>(BK851=BK2638)*AY851</f>
        <v>0</v>
      </c>
      <c r="BN851" s="62">
        <f t="shared" si="210"/>
        <v>0</v>
      </c>
      <c r="BO851" s="62">
        <f t="shared" si="211"/>
        <v>0</v>
      </c>
      <c r="BP851" s="41">
        <f>(BK851=BK2636)*AX851</f>
        <v>0</v>
      </c>
      <c r="BQ851" s="45">
        <f>(BK851=BK2636)*AY851</f>
        <v>0</v>
      </c>
      <c r="BR851" s="62">
        <f t="shared" si="213"/>
        <v>0</v>
      </c>
      <c r="BS851" s="62">
        <f t="shared" si="214"/>
        <v>0</v>
      </c>
      <c r="BT851" s="40">
        <f>(J19-BI851)*J10</f>
        <v>-2970500</v>
      </c>
      <c r="BU851" s="40">
        <f>(J21-BJ851)*J12</f>
        <v>2936999.9999999995</v>
      </c>
      <c r="BV851" s="47"/>
      <c r="BW851" s="47"/>
      <c r="BX851" s="1"/>
      <c r="BY851" s="1"/>
      <c r="BZ851" s="1"/>
      <c r="CE851" s="4"/>
      <c r="CF851" s="5"/>
      <c r="CH851" s="1"/>
      <c r="CI851" s="1"/>
      <c r="CJ851" s="1"/>
      <c r="CK851" s="1"/>
      <c r="CL851" s="1"/>
      <c r="CM851" s="1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</row>
    <row r="852" spans="2:123" ht="21" customHeight="1" x14ac:dyDescent="0.25">
      <c r="B852" s="25">
        <f t="shared" si="202"/>
        <v>33329</v>
      </c>
      <c r="C852" s="26">
        <f t="shared" si="203"/>
        <v>90.530303030303031</v>
      </c>
      <c r="D852" s="27">
        <f t="shared" si="204"/>
        <v>358.5</v>
      </c>
      <c r="E852" s="27">
        <f t="shared" si="205"/>
        <v>3.96</v>
      </c>
      <c r="F852" s="26">
        <f t="shared" si="206"/>
        <v>358500</v>
      </c>
      <c r="G852" s="26">
        <f t="shared" si="207"/>
        <v>396000</v>
      </c>
      <c r="H852" s="7"/>
      <c r="I852" s="3"/>
      <c r="J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41">
        <v>33329</v>
      </c>
      <c r="AY852" s="40">
        <f t="shared" si="212"/>
        <v>90.530303030303031</v>
      </c>
      <c r="AZ852" s="40">
        <f>BI852*K36</f>
        <v>358500</v>
      </c>
      <c r="BA852" s="40"/>
      <c r="BB852" s="40"/>
      <c r="BC852" s="40">
        <f>K41*BJ852</f>
        <v>396000</v>
      </c>
      <c r="BD852" s="40"/>
      <c r="BE852" s="40"/>
      <c r="BF852" s="40">
        <f t="shared" si="208"/>
        <v>37500</v>
      </c>
      <c r="BG852" s="41">
        <f>(AY852=AY2636)*AX852</f>
        <v>0</v>
      </c>
      <c r="BH852" s="41">
        <f>(AY852=AY2638)*AX852</f>
        <v>0</v>
      </c>
      <c r="BI852" s="42">
        <v>358.5</v>
      </c>
      <c r="BJ852" s="42">
        <v>3.96</v>
      </c>
      <c r="BK852" s="40">
        <f t="shared" si="209"/>
        <v>-41500</v>
      </c>
      <c r="BL852" s="41">
        <f>(BK852=BK2638)*AX852</f>
        <v>0</v>
      </c>
      <c r="BM852" s="62">
        <f>(BK852=BK2638)*AY852</f>
        <v>0</v>
      </c>
      <c r="BN852" s="62">
        <f t="shared" si="210"/>
        <v>0</v>
      </c>
      <c r="BO852" s="62">
        <f t="shared" si="211"/>
        <v>0</v>
      </c>
      <c r="BP852" s="41">
        <f>(BK852=BK2636)*AX852</f>
        <v>0</v>
      </c>
      <c r="BQ852" s="45">
        <f>(BK852=BK2636)*AY852</f>
        <v>0</v>
      </c>
      <c r="BR852" s="62">
        <f t="shared" si="213"/>
        <v>0</v>
      </c>
      <c r="BS852" s="62">
        <f t="shared" si="214"/>
        <v>0</v>
      </c>
      <c r="BT852" s="40">
        <f>(J19-BI852)*J10</f>
        <v>-2967500</v>
      </c>
      <c r="BU852" s="40">
        <f>(J21-BJ852)*J12</f>
        <v>2926000</v>
      </c>
      <c r="BV852" s="47"/>
      <c r="BW852" s="47"/>
      <c r="BX852" s="1"/>
      <c r="BY852" s="1"/>
      <c r="BZ852" s="1"/>
      <c r="CE852" s="4"/>
      <c r="CF852" s="5"/>
      <c r="CH852" s="1"/>
      <c r="CI852" s="1"/>
      <c r="CJ852" s="1"/>
      <c r="CK852" s="1"/>
      <c r="CL852" s="1"/>
      <c r="CM852" s="1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</row>
    <row r="853" spans="2:123" ht="21" customHeight="1" x14ac:dyDescent="0.25">
      <c r="B853" s="25">
        <f t="shared" si="202"/>
        <v>33336</v>
      </c>
      <c r="C853" s="26">
        <f t="shared" si="203"/>
        <v>90.5625</v>
      </c>
      <c r="D853" s="27">
        <f t="shared" si="204"/>
        <v>362.25</v>
      </c>
      <c r="E853" s="27">
        <f t="shared" si="205"/>
        <v>4</v>
      </c>
      <c r="F853" s="26">
        <f t="shared" si="206"/>
        <v>362250</v>
      </c>
      <c r="G853" s="26">
        <f t="shared" si="207"/>
        <v>400000</v>
      </c>
      <c r="H853" s="7"/>
      <c r="I853" s="3"/>
      <c r="J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41">
        <v>33336</v>
      </c>
      <c r="AY853" s="40">
        <f t="shared" si="212"/>
        <v>90.5625</v>
      </c>
      <c r="AZ853" s="40">
        <f>BI853*K36</f>
        <v>362250</v>
      </c>
      <c r="BA853" s="40"/>
      <c r="BB853" s="40"/>
      <c r="BC853" s="40">
        <f>K41*BJ853</f>
        <v>400000</v>
      </c>
      <c r="BD853" s="40"/>
      <c r="BE853" s="40"/>
      <c r="BF853" s="40">
        <f t="shared" si="208"/>
        <v>37750</v>
      </c>
      <c r="BG853" s="41">
        <f>(AY853=AY2636)*AX853</f>
        <v>0</v>
      </c>
      <c r="BH853" s="41">
        <f>(AY853=AY2638)*AX853</f>
        <v>0</v>
      </c>
      <c r="BI853" s="42">
        <v>362.25</v>
      </c>
      <c r="BJ853" s="42">
        <v>4</v>
      </c>
      <c r="BK853" s="40">
        <f t="shared" si="209"/>
        <v>-41750</v>
      </c>
      <c r="BL853" s="41">
        <f>(BK853=BK2638)*AX853</f>
        <v>0</v>
      </c>
      <c r="BM853" s="62">
        <f>(BK853=BK2638)*AY853</f>
        <v>0</v>
      </c>
      <c r="BN853" s="62">
        <f t="shared" si="210"/>
        <v>0</v>
      </c>
      <c r="BO853" s="62">
        <f t="shared" si="211"/>
        <v>0</v>
      </c>
      <c r="BP853" s="41">
        <f>(BK853=BK2636)*AX853</f>
        <v>0</v>
      </c>
      <c r="BQ853" s="45">
        <f>(BK853=BK2636)*AY853</f>
        <v>0</v>
      </c>
      <c r="BR853" s="62">
        <f t="shared" si="213"/>
        <v>0</v>
      </c>
      <c r="BS853" s="62">
        <f t="shared" si="214"/>
        <v>0</v>
      </c>
      <c r="BT853" s="40">
        <f>(J19-BI853)*J10</f>
        <v>-2963750</v>
      </c>
      <c r="BU853" s="40">
        <f>(J21-BJ853)*J12</f>
        <v>2922000</v>
      </c>
      <c r="BV853" s="47"/>
      <c r="BW853" s="47"/>
      <c r="BX853" s="1"/>
      <c r="BY853" s="1"/>
      <c r="BZ853" s="1"/>
      <c r="CE853" s="4"/>
      <c r="CF853" s="5"/>
      <c r="CH853" s="1"/>
      <c r="CI853" s="1"/>
      <c r="CJ853" s="1"/>
      <c r="CK853" s="1"/>
      <c r="CL853" s="1"/>
      <c r="CM853" s="1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</row>
    <row r="854" spans="2:123" ht="21" customHeight="1" x14ac:dyDescent="0.25">
      <c r="B854" s="25">
        <f t="shared" si="202"/>
        <v>33343</v>
      </c>
      <c r="C854" s="26">
        <f t="shared" si="203"/>
        <v>91.198979591836732</v>
      </c>
      <c r="D854" s="27">
        <f t="shared" si="204"/>
        <v>357.5</v>
      </c>
      <c r="E854" s="27">
        <f t="shared" si="205"/>
        <v>3.92</v>
      </c>
      <c r="F854" s="26">
        <f t="shared" si="206"/>
        <v>357500</v>
      </c>
      <c r="G854" s="26">
        <f t="shared" si="207"/>
        <v>392000</v>
      </c>
      <c r="H854" s="7"/>
      <c r="I854" s="3"/>
      <c r="J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41">
        <v>33343</v>
      </c>
      <c r="AY854" s="40">
        <f t="shared" si="212"/>
        <v>91.198979591836732</v>
      </c>
      <c r="AZ854" s="40">
        <f>BI854*K36</f>
        <v>357500</v>
      </c>
      <c r="BA854" s="40"/>
      <c r="BB854" s="40"/>
      <c r="BC854" s="40">
        <f>K41*BJ854</f>
        <v>392000</v>
      </c>
      <c r="BD854" s="40"/>
      <c r="BE854" s="40"/>
      <c r="BF854" s="40">
        <f t="shared" si="208"/>
        <v>34500</v>
      </c>
      <c r="BG854" s="41">
        <f>(AY854=AY2636)*AX854</f>
        <v>0</v>
      </c>
      <c r="BH854" s="41">
        <f>(AY854=AY2638)*AX854</f>
        <v>0</v>
      </c>
      <c r="BI854" s="42">
        <v>357.5</v>
      </c>
      <c r="BJ854" s="42">
        <v>3.92</v>
      </c>
      <c r="BK854" s="40">
        <f t="shared" si="209"/>
        <v>-38500.000000000466</v>
      </c>
      <c r="BL854" s="41">
        <f>(BK854=BK2638)*AX854</f>
        <v>0</v>
      </c>
      <c r="BM854" s="62">
        <f>(BK854=BK2638)*AY854</f>
        <v>0</v>
      </c>
      <c r="BN854" s="62">
        <f t="shared" si="210"/>
        <v>0</v>
      </c>
      <c r="BO854" s="62">
        <f t="shared" si="211"/>
        <v>0</v>
      </c>
      <c r="BP854" s="41">
        <f>(BK854=BK2636)*AX854</f>
        <v>0</v>
      </c>
      <c r="BQ854" s="45">
        <f>(BK854=BK2636)*AY854</f>
        <v>0</v>
      </c>
      <c r="BR854" s="62">
        <f t="shared" si="213"/>
        <v>0</v>
      </c>
      <c r="BS854" s="62">
        <f t="shared" si="214"/>
        <v>0</v>
      </c>
      <c r="BT854" s="40">
        <f>(J19-BI854)*J10</f>
        <v>-2968500</v>
      </c>
      <c r="BU854" s="40">
        <f>(J21-BJ854)*J12</f>
        <v>2929999.9999999995</v>
      </c>
      <c r="BV854" s="47"/>
      <c r="BW854" s="47"/>
      <c r="BX854" s="1"/>
      <c r="BY854" s="1"/>
      <c r="BZ854" s="1"/>
      <c r="CE854" s="4"/>
      <c r="CF854" s="5"/>
      <c r="CH854" s="1"/>
      <c r="CI854" s="1"/>
      <c r="CJ854" s="1"/>
      <c r="CK854" s="1"/>
      <c r="CL854" s="1"/>
      <c r="CM854" s="1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</row>
    <row r="855" spans="2:123" ht="21" customHeight="1" x14ac:dyDescent="0.25">
      <c r="B855" s="25">
        <f t="shared" si="202"/>
        <v>33350</v>
      </c>
      <c r="C855" s="26">
        <f t="shared" si="203"/>
        <v>90.267175572519079</v>
      </c>
      <c r="D855" s="27">
        <f t="shared" si="204"/>
        <v>354.75</v>
      </c>
      <c r="E855" s="27">
        <f t="shared" si="205"/>
        <v>3.93</v>
      </c>
      <c r="F855" s="26">
        <f t="shared" si="206"/>
        <v>354750</v>
      </c>
      <c r="G855" s="26">
        <f t="shared" si="207"/>
        <v>393000</v>
      </c>
      <c r="H855" s="7"/>
      <c r="I855" s="3"/>
      <c r="J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41">
        <v>33350</v>
      </c>
      <c r="AY855" s="40">
        <f t="shared" si="212"/>
        <v>90.267175572519079</v>
      </c>
      <c r="AZ855" s="40">
        <f>BI855*K36</f>
        <v>354750</v>
      </c>
      <c r="BA855" s="40"/>
      <c r="BB855" s="40"/>
      <c r="BC855" s="40">
        <f>K41*BJ855</f>
        <v>393000</v>
      </c>
      <c r="BD855" s="40"/>
      <c r="BE855" s="40"/>
      <c r="BF855" s="40">
        <f t="shared" si="208"/>
        <v>38250</v>
      </c>
      <c r="BG855" s="41">
        <f>(AY855=AY2636)*AX855</f>
        <v>0</v>
      </c>
      <c r="BH855" s="41">
        <f>(AY855=AY2638)*AX855</f>
        <v>0</v>
      </c>
      <c r="BI855" s="42">
        <v>354.75</v>
      </c>
      <c r="BJ855" s="42">
        <v>3.93</v>
      </c>
      <c r="BK855" s="40">
        <f t="shared" si="209"/>
        <v>-42250</v>
      </c>
      <c r="BL855" s="41">
        <f>(BK855=BK2638)*AX855</f>
        <v>0</v>
      </c>
      <c r="BM855" s="62">
        <f>(BK855=BK2638)*AY855</f>
        <v>0</v>
      </c>
      <c r="BN855" s="62">
        <f t="shared" si="210"/>
        <v>0</v>
      </c>
      <c r="BO855" s="62">
        <f t="shared" si="211"/>
        <v>0</v>
      </c>
      <c r="BP855" s="41">
        <f>(BK855=BK2636)*AX855</f>
        <v>0</v>
      </c>
      <c r="BQ855" s="45">
        <f>(BK855=BK2636)*AY855</f>
        <v>0</v>
      </c>
      <c r="BR855" s="62">
        <f t="shared" si="213"/>
        <v>0</v>
      </c>
      <c r="BS855" s="62">
        <f t="shared" si="214"/>
        <v>0</v>
      </c>
      <c r="BT855" s="40">
        <f>(J19-BI855)*J10</f>
        <v>-2971250</v>
      </c>
      <c r="BU855" s="40">
        <f>(J21-BJ855)*J12</f>
        <v>2929000</v>
      </c>
      <c r="BV855" s="47"/>
      <c r="BW855" s="47"/>
      <c r="BX855" s="1"/>
      <c r="BY855" s="1"/>
      <c r="BZ855" s="1"/>
      <c r="CE855" s="4"/>
      <c r="CF855" s="5"/>
      <c r="CH855" s="1"/>
      <c r="CI855" s="1"/>
      <c r="CJ855" s="1"/>
      <c r="CK855" s="1"/>
      <c r="CL855" s="1"/>
      <c r="CM855" s="1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</row>
    <row r="856" spans="2:123" ht="21" customHeight="1" x14ac:dyDescent="0.25">
      <c r="B856" s="25">
        <f t="shared" si="202"/>
        <v>33357</v>
      </c>
      <c r="C856" s="26">
        <f t="shared" si="203"/>
        <v>90.101010101010104</v>
      </c>
      <c r="D856" s="27">
        <f t="shared" si="204"/>
        <v>356.8</v>
      </c>
      <c r="E856" s="27">
        <f t="shared" si="205"/>
        <v>3.96</v>
      </c>
      <c r="F856" s="26">
        <f t="shared" si="206"/>
        <v>356800</v>
      </c>
      <c r="G856" s="26">
        <f t="shared" si="207"/>
        <v>396000</v>
      </c>
      <c r="H856" s="7"/>
      <c r="I856" s="3"/>
      <c r="J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41">
        <v>33357</v>
      </c>
      <c r="AY856" s="40">
        <f t="shared" si="212"/>
        <v>90.101010101010104</v>
      </c>
      <c r="AZ856" s="40">
        <f>BI856*K36</f>
        <v>356800</v>
      </c>
      <c r="BA856" s="40"/>
      <c r="BB856" s="40"/>
      <c r="BC856" s="40">
        <f>K41*BJ856</f>
        <v>396000</v>
      </c>
      <c r="BD856" s="40"/>
      <c r="BE856" s="40"/>
      <c r="BF856" s="40">
        <f t="shared" si="208"/>
        <v>39200</v>
      </c>
      <c r="BG856" s="41">
        <f>(AY856=AY2636)*AX856</f>
        <v>0</v>
      </c>
      <c r="BH856" s="41">
        <f>(AY856=AY2638)*AX856</f>
        <v>0</v>
      </c>
      <c r="BI856" s="42">
        <v>356.8</v>
      </c>
      <c r="BJ856" s="42">
        <v>3.96</v>
      </c>
      <c r="BK856" s="40">
        <f t="shared" si="209"/>
        <v>-43200</v>
      </c>
      <c r="BL856" s="41">
        <f>(BK856=BK2638)*AX856</f>
        <v>0</v>
      </c>
      <c r="BM856" s="62">
        <f>(BK856=BK2638)*AY856</f>
        <v>0</v>
      </c>
      <c r="BN856" s="62">
        <f t="shared" si="210"/>
        <v>0</v>
      </c>
      <c r="BO856" s="62">
        <f t="shared" si="211"/>
        <v>0</v>
      </c>
      <c r="BP856" s="41">
        <f>(BK856=BK2636)*AX856</f>
        <v>0</v>
      </c>
      <c r="BQ856" s="45">
        <f>(BK856=BK2636)*AY856</f>
        <v>0</v>
      </c>
      <c r="BR856" s="62">
        <f t="shared" si="213"/>
        <v>0</v>
      </c>
      <c r="BS856" s="62">
        <f t="shared" si="214"/>
        <v>0</v>
      </c>
      <c r="BT856" s="40">
        <f>(J19-BI856)*J10</f>
        <v>-2969200</v>
      </c>
      <c r="BU856" s="40">
        <f>(J21-BJ856)*J12</f>
        <v>2926000</v>
      </c>
      <c r="BV856" s="47"/>
      <c r="BW856" s="47"/>
      <c r="BX856" s="1"/>
      <c r="BY856" s="1"/>
      <c r="BZ856" s="1"/>
      <c r="CE856" s="4"/>
      <c r="CF856" s="5"/>
      <c r="CH856" s="1"/>
      <c r="CI856" s="1"/>
      <c r="CJ856" s="1"/>
      <c r="CK856" s="1"/>
      <c r="CL856" s="1"/>
      <c r="CM856" s="1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</row>
    <row r="857" spans="2:123" ht="21" customHeight="1" x14ac:dyDescent="0.25">
      <c r="B857" s="25">
        <f t="shared" si="202"/>
        <v>33364</v>
      </c>
      <c r="C857" s="26">
        <f t="shared" si="203"/>
        <v>88.428217821782184</v>
      </c>
      <c r="D857" s="27">
        <f t="shared" si="204"/>
        <v>357.25</v>
      </c>
      <c r="E857" s="27">
        <f t="shared" si="205"/>
        <v>4.04</v>
      </c>
      <c r="F857" s="26">
        <f t="shared" si="206"/>
        <v>357250</v>
      </c>
      <c r="G857" s="26">
        <f t="shared" si="207"/>
        <v>404000</v>
      </c>
      <c r="H857" s="7"/>
      <c r="I857" s="3"/>
      <c r="J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41">
        <v>33364</v>
      </c>
      <c r="AY857" s="40">
        <f t="shared" si="212"/>
        <v>88.428217821782184</v>
      </c>
      <c r="AZ857" s="40">
        <f>BI857*K36</f>
        <v>357250</v>
      </c>
      <c r="BA857" s="40"/>
      <c r="BB857" s="40"/>
      <c r="BC857" s="40">
        <f>K41*BJ857</f>
        <v>404000</v>
      </c>
      <c r="BD857" s="40"/>
      <c r="BE857" s="40"/>
      <c r="BF857" s="40">
        <f t="shared" si="208"/>
        <v>46750</v>
      </c>
      <c r="BG857" s="41">
        <f>(AY857=AY2636)*AX857</f>
        <v>0</v>
      </c>
      <c r="BH857" s="41">
        <f>(AY857=AY2638)*AX857</f>
        <v>0</v>
      </c>
      <c r="BI857" s="42">
        <v>357.25</v>
      </c>
      <c r="BJ857" s="42">
        <v>4.04</v>
      </c>
      <c r="BK857" s="40">
        <f t="shared" si="209"/>
        <v>-50750</v>
      </c>
      <c r="BL857" s="41">
        <f>(BK857=BK2638)*AX857</f>
        <v>0</v>
      </c>
      <c r="BM857" s="62">
        <f>(BK857=BK2638)*AY857</f>
        <v>0</v>
      </c>
      <c r="BN857" s="62">
        <f t="shared" si="210"/>
        <v>0</v>
      </c>
      <c r="BO857" s="62">
        <f t="shared" si="211"/>
        <v>0</v>
      </c>
      <c r="BP857" s="41">
        <f>(BK857=BK2636)*AX857</f>
        <v>0</v>
      </c>
      <c r="BQ857" s="45">
        <f>(BK857=BK2636)*AY857</f>
        <v>0</v>
      </c>
      <c r="BR857" s="62">
        <f t="shared" si="213"/>
        <v>0</v>
      </c>
      <c r="BS857" s="62">
        <f t="shared" si="214"/>
        <v>0</v>
      </c>
      <c r="BT857" s="40">
        <f>(J19-BI857)*J10</f>
        <v>-2968750</v>
      </c>
      <c r="BU857" s="40">
        <f>(J21-BJ857)*J12</f>
        <v>2918000</v>
      </c>
      <c r="BV857" s="47"/>
      <c r="BW857" s="47"/>
      <c r="BX857" s="1"/>
      <c r="BY857" s="1"/>
      <c r="BZ857" s="1"/>
      <c r="CE857" s="4"/>
      <c r="CF857" s="5"/>
      <c r="CH857" s="1"/>
      <c r="CI857" s="1"/>
      <c r="CJ857" s="1"/>
      <c r="CK857" s="1"/>
      <c r="CL857" s="1"/>
      <c r="CM857" s="1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</row>
    <row r="858" spans="2:123" ht="21" customHeight="1" x14ac:dyDescent="0.25">
      <c r="B858" s="25">
        <f t="shared" si="202"/>
        <v>33371</v>
      </c>
      <c r="C858" s="26">
        <f t="shared" si="203"/>
        <v>88.08933002481389</v>
      </c>
      <c r="D858" s="27">
        <f t="shared" si="204"/>
        <v>355</v>
      </c>
      <c r="E858" s="27">
        <f t="shared" si="205"/>
        <v>4.03</v>
      </c>
      <c r="F858" s="26">
        <f t="shared" si="206"/>
        <v>355000</v>
      </c>
      <c r="G858" s="26">
        <f t="shared" si="207"/>
        <v>403000</v>
      </c>
      <c r="H858" s="7"/>
      <c r="I858" s="3"/>
      <c r="J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41">
        <v>33371</v>
      </c>
      <c r="AY858" s="40">
        <f t="shared" si="212"/>
        <v>88.08933002481389</v>
      </c>
      <c r="AZ858" s="40">
        <f>BI858*K36</f>
        <v>355000</v>
      </c>
      <c r="BA858" s="40"/>
      <c r="BB858" s="40"/>
      <c r="BC858" s="40">
        <f>K41*BJ858</f>
        <v>403000</v>
      </c>
      <c r="BD858" s="40"/>
      <c r="BE858" s="40"/>
      <c r="BF858" s="40">
        <f t="shared" si="208"/>
        <v>48000</v>
      </c>
      <c r="BG858" s="41">
        <f>(AY858=AY2636)*AX858</f>
        <v>0</v>
      </c>
      <c r="BH858" s="41">
        <f>(AY858=AY2638)*AX858</f>
        <v>0</v>
      </c>
      <c r="BI858" s="42">
        <v>355</v>
      </c>
      <c r="BJ858" s="42">
        <v>4.03</v>
      </c>
      <c r="BK858" s="40">
        <f t="shared" si="209"/>
        <v>-52000</v>
      </c>
      <c r="BL858" s="41">
        <f>(BK858=BK2638)*AX858</f>
        <v>0</v>
      </c>
      <c r="BM858" s="62">
        <f>(BK858=BK2638)*AY858</f>
        <v>0</v>
      </c>
      <c r="BN858" s="62">
        <f t="shared" si="210"/>
        <v>0</v>
      </c>
      <c r="BO858" s="62">
        <f t="shared" si="211"/>
        <v>0</v>
      </c>
      <c r="BP858" s="41">
        <f>(BK858=BK2636)*AX858</f>
        <v>0</v>
      </c>
      <c r="BQ858" s="45">
        <f>(BK858=BK2636)*AY858</f>
        <v>0</v>
      </c>
      <c r="BR858" s="62">
        <f t="shared" si="213"/>
        <v>0</v>
      </c>
      <c r="BS858" s="62">
        <f t="shared" si="214"/>
        <v>0</v>
      </c>
      <c r="BT858" s="40">
        <f>(J19-BI858)*J10</f>
        <v>-2971000</v>
      </c>
      <c r="BU858" s="40">
        <f>(J21-BJ858)*J12</f>
        <v>2919000</v>
      </c>
      <c r="BV858" s="47"/>
      <c r="BW858" s="47"/>
      <c r="BX858" s="1"/>
      <c r="BY858" s="1"/>
      <c r="BZ858" s="1"/>
      <c r="CE858" s="4"/>
      <c r="CF858" s="5"/>
      <c r="CH858" s="1"/>
      <c r="CI858" s="1"/>
      <c r="CJ858" s="1"/>
      <c r="CK858" s="1"/>
      <c r="CL858" s="1"/>
      <c r="CM858" s="1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</row>
    <row r="859" spans="2:123" ht="21" customHeight="1" x14ac:dyDescent="0.25">
      <c r="B859" s="25">
        <f t="shared" si="202"/>
        <v>33378</v>
      </c>
      <c r="C859" s="26">
        <f t="shared" si="203"/>
        <v>87.81481481481481</v>
      </c>
      <c r="D859" s="27">
        <f t="shared" si="204"/>
        <v>355.65</v>
      </c>
      <c r="E859" s="27">
        <f t="shared" si="205"/>
        <v>4.05</v>
      </c>
      <c r="F859" s="26">
        <f t="shared" si="206"/>
        <v>355650</v>
      </c>
      <c r="G859" s="26">
        <f t="shared" si="207"/>
        <v>405000</v>
      </c>
      <c r="H859" s="7"/>
      <c r="I859" s="3"/>
      <c r="J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41">
        <v>33378</v>
      </c>
      <c r="AY859" s="40">
        <f t="shared" si="212"/>
        <v>87.81481481481481</v>
      </c>
      <c r="AZ859" s="40">
        <f>BI859*K36</f>
        <v>355650</v>
      </c>
      <c r="BA859" s="40"/>
      <c r="BB859" s="40"/>
      <c r="BC859" s="40">
        <f>K41*BJ859</f>
        <v>405000</v>
      </c>
      <c r="BD859" s="40"/>
      <c r="BE859" s="40"/>
      <c r="BF859" s="40">
        <f t="shared" si="208"/>
        <v>49350</v>
      </c>
      <c r="BG859" s="41">
        <f>(AY859=AY2636)*AX859</f>
        <v>0</v>
      </c>
      <c r="BH859" s="41">
        <f>(AY859=AY2638)*AX859</f>
        <v>0</v>
      </c>
      <c r="BI859" s="42">
        <v>355.65</v>
      </c>
      <c r="BJ859" s="42">
        <v>4.05</v>
      </c>
      <c r="BK859" s="40">
        <f t="shared" si="209"/>
        <v>-53350</v>
      </c>
      <c r="BL859" s="41">
        <f>(BK859=BK2638)*AX859</f>
        <v>0</v>
      </c>
      <c r="BM859" s="62">
        <f>(BK859=BK2638)*AY859</f>
        <v>0</v>
      </c>
      <c r="BN859" s="62">
        <f t="shared" si="210"/>
        <v>0</v>
      </c>
      <c r="BO859" s="62">
        <f t="shared" si="211"/>
        <v>0</v>
      </c>
      <c r="BP859" s="41">
        <f>(BK859=BK2636)*AX859</f>
        <v>0</v>
      </c>
      <c r="BQ859" s="45">
        <f>(BK859=BK2636)*AY859</f>
        <v>0</v>
      </c>
      <c r="BR859" s="62">
        <f t="shared" si="213"/>
        <v>0</v>
      </c>
      <c r="BS859" s="62">
        <f t="shared" si="214"/>
        <v>0</v>
      </c>
      <c r="BT859" s="40">
        <f>(J19-BI859)*J10</f>
        <v>-2970350</v>
      </c>
      <c r="BU859" s="40">
        <f>(J21-BJ859)*J12</f>
        <v>2917000</v>
      </c>
      <c r="BV859" s="47"/>
      <c r="BW859" s="47"/>
      <c r="BX859" s="1"/>
      <c r="BY859" s="1"/>
      <c r="BZ859" s="1"/>
      <c r="CE859" s="4"/>
      <c r="CF859" s="5"/>
      <c r="CH859" s="1"/>
      <c r="CI859" s="1"/>
      <c r="CJ859" s="1"/>
      <c r="CK859" s="1"/>
      <c r="CL859" s="1"/>
      <c r="CM859" s="1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</row>
    <row r="860" spans="2:123" ht="21" customHeight="1" x14ac:dyDescent="0.25">
      <c r="B860" s="25">
        <f t="shared" si="202"/>
        <v>33385</v>
      </c>
      <c r="C860" s="26">
        <f t="shared" si="203"/>
        <v>87.530266343825673</v>
      </c>
      <c r="D860" s="27">
        <f t="shared" si="204"/>
        <v>361.5</v>
      </c>
      <c r="E860" s="27">
        <f t="shared" si="205"/>
        <v>4.13</v>
      </c>
      <c r="F860" s="26">
        <f t="shared" si="206"/>
        <v>361500</v>
      </c>
      <c r="G860" s="26">
        <f t="shared" si="207"/>
        <v>413000</v>
      </c>
      <c r="H860" s="7"/>
      <c r="I860" s="3"/>
      <c r="J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41">
        <v>33385</v>
      </c>
      <c r="AY860" s="40">
        <f t="shared" si="212"/>
        <v>87.530266343825673</v>
      </c>
      <c r="AZ860" s="40">
        <f>BI860*K36</f>
        <v>361500</v>
      </c>
      <c r="BA860" s="40"/>
      <c r="BB860" s="40"/>
      <c r="BC860" s="40">
        <f>K41*BJ860</f>
        <v>413000</v>
      </c>
      <c r="BD860" s="40"/>
      <c r="BE860" s="40"/>
      <c r="BF860" s="40">
        <f t="shared" si="208"/>
        <v>51500</v>
      </c>
      <c r="BG860" s="41">
        <f>(AY860=AY2636)*AX860</f>
        <v>0</v>
      </c>
      <c r="BH860" s="41">
        <f>(AY860=AY2638)*AX860</f>
        <v>0</v>
      </c>
      <c r="BI860" s="42">
        <v>361.5</v>
      </c>
      <c r="BJ860" s="42">
        <v>4.13</v>
      </c>
      <c r="BK860" s="40">
        <f t="shared" si="209"/>
        <v>-55500</v>
      </c>
      <c r="BL860" s="41">
        <f>(BK860=BK2638)*AX860</f>
        <v>0</v>
      </c>
      <c r="BM860" s="62">
        <f>(BK860=BK2638)*AY860</f>
        <v>0</v>
      </c>
      <c r="BN860" s="62">
        <f t="shared" si="210"/>
        <v>0</v>
      </c>
      <c r="BO860" s="62">
        <f t="shared" si="211"/>
        <v>0</v>
      </c>
      <c r="BP860" s="41">
        <f>(BK860=BK2636)*AX860</f>
        <v>0</v>
      </c>
      <c r="BQ860" s="45">
        <f>(BK860=BK2636)*AY860</f>
        <v>0</v>
      </c>
      <c r="BR860" s="62">
        <f t="shared" si="213"/>
        <v>0</v>
      </c>
      <c r="BS860" s="62">
        <f t="shared" si="214"/>
        <v>0</v>
      </c>
      <c r="BT860" s="40">
        <f>(J19-BI860)*J10</f>
        <v>-2964500</v>
      </c>
      <c r="BU860" s="40">
        <f>(J21-BJ860)*J12</f>
        <v>2909000</v>
      </c>
      <c r="BV860" s="47"/>
      <c r="BW860" s="47"/>
      <c r="BX860" s="1"/>
      <c r="BY860" s="1"/>
      <c r="BZ860" s="1"/>
      <c r="CE860" s="4"/>
      <c r="CF860" s="5"/>
      <c r="CH860" s="1"/>
      <c r="CI860" s="1"/>
      <c r="CJ860" s="1"/>
      <c r="CK860" s="1"/>
      <c r="CL860" s="1"/>
      <c r="CM860" s="1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</row>
    <row r="861" spans="2:123" ht="21" customHeight="1" x14ac:dyDescent="0.25">
      <c r="B861" s="25">
        <f t="shared" si="202"/>
        <v>33392</v>
      </c>
      <c r="C861" s="26">
        <f t="shared" si="203"/>
        <v>81.87919463087249</v>
      </c>
      <c r="D861" s="27">
        <f t="shared" si="204"/>
        <v>366</v>
      </c>
      <c r="E861" s="27">
        <f t="shared" si="205"/>
        <v>4.47</v>
      </c>
      <c r="F861" s="26">
        <f t="shared" si="206"/>
        <v>366000</v>
      </c>
      <c r="G861" s="26">
        <f t="shared" si="207"/>
        <v>447000</v>
      </c>
      <c r="H861" s="7"/>
      <c r="I861" s="3"/>
      <c r="J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41">
        <v>33392</v>
      </c>
      <c r="AY861" s="40">
        <f t="shared" si="212"/>
        <v>81.87919463087249</v>
      </c>
      <c r="AZ861" s="40">
        <f>BI861*K36</f>
        <v>366000</v>
      </c>
      <c r="BA861" s="40"/>
      <c r="BB861" s="40"/>
      <c r="BC861" s="40">
        <f>K41*BJ861</f>
        <v>447000</v>
      </c>
      <c r="BD861" s="40"/>
      <c r="BE861" s="40"/>
      <c r="BF861" s="40">
        <f t="shared" si="208"/>
        <v>81000</v>
      </c>
      <c r="BG861" s="41">
        <f>(AY861=AY2636)*AX861</f>
        <v>0</v>
      </c>
      <c r="BH861" s="41">
        <f>(AY861=AY2638)*AX861</f>
        <v>0</v>
      </c>
      <c r="BI861" s="42">
        <v>366</v>
      </c>
      <c r="BJ861" s="42">
        <v>4.47</v>
      </c>
      <c r="BK861" s="40">
        <f t="shared" si="209"/>
        <v>-85000</v>
      </c>
      <c r="BL861" s="41">
        <f>(BK861=BK2638)*AX861</f>
        <v>0</v>
      </c>
      <c r="BM861" s="62">
        <f>(BK861=BK2638)*AY861</f>
        <v>0</v>
      </c>
      <c r="BN861" s="62">
        <f t="shared" si="210"/>
        <v>0</v>
      </c>
      <c r="BO861" s="62">
        <f t="shared" si="211"/>
        <v>0</v>
      </c>
      <c r="BP861" s="41">
        <f>(BK861=BK2636)*AX861</f>
        <v>0</v>
      </c>
      <c r="BQ861" s="45">
        <f>(BK861=BK2636)*AY861</f>
        <v>0</v>
      </c>
      <c r="BR861" s="62">
        <f t="shared" si="213"/>
        <v>0</v>
      </c>
      <c r="BS861" s="62">
        <f t="shared" si="214"/>
        <v>0</v>
      </c>
      <c r="BT861" s="40">
        <f>(J19-BI861)*J10</f>
        <v>-2960000</v>
      </c>
      <c r="BU861" s="40">
        <f>(J21-BJ861)*J12</f>
        <v>2875000</v>
      </c>
      <c r="BV861" s="47"/>
      <c r="BW861" s="47"/>
      <c r="BX861" s="1"/>
      <c r="BY861" s="1"/>
      <c r="BZ861" s="1"/>
      <c r="CE861" s="4"/>
      <c r="CF861" s="5"/>
      <c r="CH861" s="1"/>
      <c r="CI861" s="1"/>
      <c r="CJ861" s="1"/>
      <c r="CK861" s="1"/>
      <c r="CL861" s="1"/>
      <c r="CM861" s="1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</row>
    <row r="862" spans="2:123" ht="21" customHeight="1" x14ac:dyDescent="0.25">
      <c r="B862" s="25">
        <f t="shared" si="202"/>
        <v>33399</v>
      </c>
      <c r="C862" s="26">
        <f t="shared" si="203"/>
        <v>82.309417040358753</v>
      </c>
      <c r="D862" s="27">
        <f t="shared" si="204"/>
        <v>367.1</v>
      </c>
      <c r="E862" s="27">
        <f t="shared" si="205"/>
        <v>4.46</v>
      </c>
      <c r="F862" s="26">
        <f t="shared" si="206"/>
        <v>367100</v>
      </c>
      <c r="G862" s="26">
        <f t="shared" si="207"/>
        <v>446000</v>
      </c>
      <c r="H862" s="7"/>
      <c r="I862" s="3"/>
      <c r="J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41">
        <v>33399</v>
      </c>
      <c r="AY862" s="40">
        <f t="shared" si="212"/>
        <v>82.309417040358753</v>
      </c>
      <c r="AZ862" s="40">
        <f>BI862*K36</f>
        <v>367100</v>
      </c>
      <c r="BA862" s="40"/>
      <c r="BB862" s="40"/>
      <c r="BC862" s="40">
        <f>K41*BJ862</f>
        <v>446000</v>
      </c>
      <c r="BD862" s="40"/>
      <c r="BE862" s="40"/>
      <c r="BF862" s="40">
        <f t="shared" si="208"/>
        <v>78900</v>
      </c>
      <c r="BG862" s="41">
        <f>(AY862=AY2636)*AX862</f>
        <v>0</v>
      </c>
      <c r="BH862" s="41">
        <f>(AY862=AY2638)*AX862</f>
        <v>0</v>
      </c>
      <c r="BI862" s="42">
        <v>367.1</v>
      </c>
      <c r="BJ862" s="42">
        <v>4.46</v>
      </c>
      <c r="BK862" s="40">
        <f t="shared" si="209"/>
        <v>-82900</v>
      </c>
      <c r="BL862" s="41">
        <f>(BK862=BK2638)*AX862</f>
        <v>0</v>
      </c>
      <c r="BM862" s="62">
        <f>(BK862=BK2638)*AY862</f>
        <v>0</v>
      </c>
      <c r="BN862" s="62">
        <f t="shared" si="210"/>
        <v>0</v>
      </c>
      <c r="BO862" s="62">
        <f t="shared" si="211"/>
        <v>0</v>
      </c>
      <c r="BP862" s="41">
        <f>(BK862=BK2636)*AX862</f>
        <v>0</v>
      </c>
      <c r="BQ862" s="45">
        <f>(BK862=BK2636)*AY862</f>
        <v>0</v>
      </c>
      <c r="BR862" s="62">
        <f t="shared" si="213"/>
        <v>0</v>
      </c>
      <c r="BS862" s="62">
        <f t="shared" si="214"/>
        <v>0</v>
      </c>
      <c r="BT862" s="40">
        <f>(J19-BI862)*J10</f>
        <v>-2958900</v>
      </c>
      <c r="BU862" s="40">
        <f>(J21-BJ862)*J12</f>
        <v>2876000</v>
      </c>
      <c r="BV862" s="47"/>
      <c r="BW862" s="47"/>
      <c r="BX862" s="1"/>
      <c r="BY862" s="1"/>
      <c r="BZ862" s="1"/>
      <c r="CE862" s="4"/>
      <c r="CF862" s="5"/>
      <c r="CH862" s="1"/>
      <c r="CI862" s="1"/>
      <c r="CJ862" s="1"/>
      <c r="CK862" s="1"/>
      <c r="CL862" s="1"/>
      <c r="CM862" s="1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</row>
    <row r="863" spans="2:123" ht="21" customHeight="1" x14ac:dyDescent="0.25">
      <c r="B863" s="25">
        <f t="shared" si="202"/>
        <v>33406</v>
      </c>
      <c r="C863" s="26">
        <f t="shared" si="203"/>
        <v>83.781321184510261</v>
      </c>
      <c r="D863" s="27">
        <f t="shared" si="204"/>
        <v>367.8</v>
      </c>
      <c r="E863" s="27">
        <f t="shared" si="205"/>
        <v>4.3899999999999997</v>
      </c>
      <c r="F863" s="26">
        <f t="shared" si="206"/>
        <v>367800</v>
      </c>
      <c r="G863" s="26">
        <f t="shared" si="207"/>
        <v>438999.99999999994</v>
      </c>
      <c r="H863" s="7"/>
      <c r="I863" s="3"/>
      <c r="J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41">
        <v>33406</v>
      </c>
      <c r="AY863" s="40">
        <f t="shared" si="212"/>
        <v>83.781321184510261</v>
      </c>
      <c r="AZ863" s="40">
        <f>BI863*K36</f>
        <v>367800</v>
      </c>
      <c r="BA863" s="40"/>
      <c r="BB863" s="40"/>
      <c r="BC863" s="40">
        <f>K41*BJ863</f>
        <v>438999.99999999994</v>
      </c>
      <c r="BD863" s="40"/>
      <c r="BE863" s="40"/>
      <c r="BF863" s="40">
        <f t="shared" si="208"/>
        <v>71199.999999999942</v>
      </c>
      <c r="BG863" s="41">
        <f>(AY863=AY2636)*AX863</f>
        <v>0</v>
      </c>
      <c r="BH863" s="41">
        <f>(AY863=AY2638)*AX863</f>
        <v>0</v>
      </c>
      <c r="BI863" s="42">
        <v>367.8</v>
      </c>
      <c r="BJ863" s="42">
        <v>4.3899999999999997</v>
      </c>
      <c r="BK863" s="40">
        <f t="shared" si="209"/>
        <v>-75200</v>
      </c>
      <c r="BL863" s="41">
        <f>(BK863=BK2638)*AX863</f>
        <v>0</v>
      </c>
      <c r="BM863" s="62">
        <f>(BK863=BK2638)*AY863</f>
        <v>0</v>
      </c>
      <c r="BN863" s="62">
        <f t="shared" si="210"/>
        <v>0</v>
      </c>
      <c r="BO863" s="62">
        <f t="shared" si="211"/>
        <v>0</v>
      </c>
      <c r="BP863" s="41">
        <f>(BK863=BK2636)*AX863</f>
        <v>0</v>
      </c>
      <c r="BQ863" s="45">
        <f>(BK863=BK2636)*AY863</f>
        <v>0</v>
      </c>
      <c r="BR863" s="62">
        <f t="shared" si="213"/>
        <v>0</v>
      </c>
      <c r="BS863" s="62">
        <f t="shared" si="214"/>
        <v>0</v>
      </c>
      <c r="BT863" s="40">
        <f>(J19-BI863)*J10</f>
        <v>-2958200</v>
      </c>
      <c r="BU863" s="40">
        <f>(J21-BJ863)*J12</f>
        <v>2883000</v>
      </c>
      <c r="BV863" s="47"/>
      <c r="BW863" s="47"/>
      <c r="BX863" s="1"/>
      <c r="BY863" s="1"/>
      <c r="BZ863" s="1"/>
      <c r="CE863" s="4"/>
      <c r="CF863" s="5"/>
      <c r="CH863" s="1"/>
      <c r="CI863" s="1"/>
      <c r="CJ863" s="1"/>
      <c r="CK863" s="1"/>
      <c r="CL863" s="1"/>
      <c r="CM863" s="1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</row>
    <row r="864" spans="2:123" ht="21" customHeight="1" x14ac:dyDescent="0.25">
      <c r="B864" s="25">
        <f t="shared" si="202"/>
        <v>33413</v>
      </c>
      <c r="C864" s="26">
        <f t="shared" si="203"/>
        <v>83.205417607223481</v>
      </c>
      <c r="D864" s="27">
        <f t="shared" si="204"/>
        <v>368.6</v>
      </c>
      <c r="E864" s="27">
        <f t="shared" si="205"/>
        <v>4.43</v>
      </c>
      <c r="F864" s="26">
        <f t="shared" si="206"/>
        <v>368600</v>
      </c>
      <c r="G864" s="26">
        <f t="shared" si="207"/>
        <v>443000</v>
      </c>
      <c r="H864" s="7"/>
      <c r="I864" s="3"/>
      <c r="J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41">
        <v>33413</v>
      </c>
      <c r="AY864" s="40">
        <f t="shared" si="212"/>
        <v>83.205417607223481</v>
      </c>
      <c r="AZ864" s="40">
        <f>BI864*K36</f>
        <v>368600</v>
      </c>
      <c r="BA864" s="40"/>
      <c r="BB864" s="40"/>
      <c r="BC864" s="40">
        <f>K41*BJ864</f>
        <v>443000</v>
      </c>
      <c r="BD864" s="40"/>
      <c r="BE864" s="40"/>
      <c r="BF864" s="40">
        <f t="shared" si="208"/>
        <v>74400</v>
      </c>
      <c r="BG864" s="41">
        <f>(AY864=AY2636)*AX864</f>
        <v>0</v>
      </c>
      <c r="BH864" s="41">
        <f>(AY864=AY2638)*AX864</f>
        <v>0</v>
      </c>
      <c r="BI864" s="42">
        <v>368.6</v>
      </c>
      <c r="BJ864" s="42">
        <v>4.43</v>
      </c>
      <c r="BK864" s="40">
        <f t="shared" si="209"/>
        <v>-78400</v>
      </c>
      <c r="BL864" s="41">
        <f>(BK864=BK2638)*AX864</f>
        <v>0</v>
      </c>
      <c r="BM864" s="62">
        <f>(BK864=BK2638)*AY864</f>
        <v>0</v>
      </c>
      <c r="BN864" s="62">
        <f t="shared" si="210"/>
        <v>0</v>
      </c>
      <c r="BO864" s="62">
        <f t="shared" si="211"/>
        <v>0</v>
      </c>
      <c r="BP864" s="41">
        <f>(BK864=BK2636)*AX864</f>
        <v>0</v>
      </c>
      <c r="BQ864" s="45">
        <f>(BK864=BK2636)*AY864</f>
        <v>0</v>
      </c>
      <c r="BR864" s="62">
        <f t="shared" si="213"/>
        <v>0</v>
      </c>
      <c r="BS864" s="62">
        <f t="shared" si="214"/>
        <v>0</v>
      </c>
      <c r="BT864" s="40">
        <f>(J19-BI864)*J10</f>
        <v>-2957400</v>
      </c>
      <c r="BU864" s="40">
        <f>(J21-BJ864)*J12</f>
        <v>2879000</v>
      </c>
      <c r="BV864" s="47"/>
      <c r="BW864" s="47"/>
      <c r="BX864" s="1"/>
      <c r="BY864" s="1"/>
      <c r="BZ864" s="1"/>
      <c r="CE864" s="4"/>
      <c r="CF864" s="5"/>
      <c r="CH864" s="1"/>
      <c r="CI864" s="1"/>
      <c r="CJ864" s="1"/>
      <c r="CK864" s="1"/>
      <c r="CL864" s="1"/>
      <c r="CM864" s="1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</row>
    <row r="865" spans="2:123" ht="21" customHeight="1" x14ac:dyDescent="0.25">
      <c r="B865" s="25">
        <f t="shared" si="202"/>
        <v>33420</v>
      </c>
      <c r="C865" s="26">
        <f t="shared" si="203"/>
        <v>81.428571428571431</v>
      </c>
      <c r="D865" s="27">
        <f t="shared" si="204"/>
        <v>370.5</v>
      </c>
      <c r="E865" s="27">
        <f t="shared" si="205"/>
        <v>4.55</v>
      </c>
      <c r="F865" s="26">
        <f t="shared" si="206"/>
        <v>370500</v>
      </c>
      <c r="G865" s="26">
        <f t="shared" si="207"/>
        <v>455000</v>
      </c>
      <c r="H865" s="7"/>
      <c r="I865" s="3"/>
      <c r="J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41">
        <v>33420</v>
      </c>
      <c r="AY865" s="40">
        <f t="shared" si="212"/>
        <v>81.428571428571431</v>
      </c>
      <c r="AZ865" s="40">
        <f>BI865*K36</f>
        <v>370500</v>
      </c>
      <c r="BA865" s="40"/>
      <c r="BB865" s="40"/>
      <c r="BC865" s="40">
        <f>K41*BJ865</f>
        <v>455000</v>
      </c>
      <c r="BD865" s="40"/>
      <c r="BE865" s="40"/>
      <c r="BF865" s="40">
        <f t="shared" si="208"/>
        <v>84500</v>
      </c>
      <c r="BG865" s="41">
        <f>(AY865=AY2636)*AX865</f>
        <v>0</v>
      </c>
      <c r="BH865" s="41">
        <f>(AY865=AY2638)*AX865</f>
        <v>0</v>
      </c>
      <c r="BI865" s="42">
        <v>370.5</v>
      </c>
      <c r="BJ865" s="42">
        <v>4.55</v>
      </c>
      <c r="BK865" s="40">
        <f t="shared" si="209"/>
        <v>-88500</v>
      </c>
      <c r="BL865" s="41">
        <f>(BK865=BK2638)*AX865</f>
        <v>0</v>
      </c>
      <c r="BM865" s="62">
        <f>(BK865=BK2638)*AY865</f>
        <v>0</v>
      </c>
      <c r="BN865" s="62">
        <f t="shared" si="210"/>
        <v>0</v>
      </c>
      <c r="BO865" s="62">
        <f t="shared" si="211"/>
        <v>0</v>
      </c>
      <c r="BP865" s="41">
        <f>(BK865=BK2636)*AX865</f>
        <v>0</v>
      </c>
      <c r="BQ865" s="45">
        <f>(BK865=BK2636)*AY865</f>
        <v>0</v>
      </c>
      <c r="BR865" s="62">
        <f t="shared" si="213"/>
        <v>0</v>
      </c>
      <c r="BS865" s="62">
        <f t="shared" si="214"/>
        <v>0</v>
      </c>
      <c r="BT865" s="40">
        <f>(J19-BI865)*J10</f>
        <v>-2955500</v>
      </c>
      <c r="BU865" s="40">
        <f>(J21-BJ865)*J12</f>
        <v>2867000</v>
      </c>
      <c r="BV865" s="47"/>
      <c r="BW865" s="47"/>
      <c r="BX865" s="1"/>
      <c r="BY865" s="1"/>
      <c r="BZ865" s="1"/>
      <c r="CE865" s="4"/>
      <c r="CF865" s="5"/>
      <c r="CH865" s="1"/>
      <c r="CI865" s="1"/>
      <c r="CJ865" s="1"/>
      <c r="CK865" s="1"/>
      <c r="CL865" s="1"/>
      <c r="CM865" s="1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</row>
    <row r="866" spans="2:123" ht="21" customHeight="1" x14ac:dyDescent="0.25">
      <c r="B866" s="25">
        <f t="shared" si="202"/>
        <v>33427</v>
      </c>
      <c r="C866" s="26">
        <f t="shared" si="203"/>
        <v>83.997722095671989</v>
      </c>
      <c r="D866" s="27">
        <f t="shared" si="204"/>
        <v>368.75</v>
      </c>
      <c r="E866" s="27">
        <f t="shared" si="205"/>
        <v>4.3899999999999997</v>
      </c>
      <c r="F866" s="26">
        <f t="shared" si="206"/>
        <v>368750</v>
      </c>
      <c r="G866" s="26">
        <f t="shared" si="207"/>
        <v>438999.99999999994</v>
      </c>
      <c r="H866" s="7"/>
      <c r="I866" s="3"/>
      <c r="J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41">
        <v>33427</v>
      </c>
      <c r="AY866" s="40">
        <f t="shared" si="212"/>
        <v>83.997722095671989</v>
      </c>
      <c r="AZ866" s="40">
        <f>BI866*K36</f>
        <v>368750</v>
      </c>
      <c r="BA866" s="40"/>
      <c r="BB866" s="40"/>
      <c r="BC866" s="40">
        <f>K41*BJ866</f>
        <v>438999.99999999994</v>
      </c>
      <c r="BD866" s="40"/>
      <c r="BE866" s="40"/>
      <c r="BF866" s="40">
        <f t="shared" si="208"/>
        <v>70249.999999999942</v>
      </c>
      <c r="BG866" s="41">
        <f>(AY866=AY2636)*AX866</f>
        <v>0</v>
      </c>
      <c r="BH866" s="41">
        <f>(AY866=AY2638)*AX866</f>
        <v>0</v>
      </c>
      <c r="BI866" s="42">
        <v>368.75</v>
      </c>
      <c r="BJ866" s="42">
        <v>4.3899999999999997</v>
      </c>
      <c r="BK866" s="40">
        <f t="shared" si="209"/>
        <v>-74250</v>
      </c>
      <c r="BL866" s="41">
        <f>(BK866=BK2638)*AX866</f>
        <v>0</v>
      </c>
      <c r="BM866" s="62">
        <f>(BK866=BK2638)*AY866</f>
        <v>0</v>
      </c>
      <c r="BN866" s="62">
        <f t="shared" si="210"/>
        <v>0</v>
      </c>
      <c r="BO866" s="62">
        <f t="shared" si="211"/>
        <v>0</v>
      </c>
      <c r="BP866" s="41">
        <f>(BK866=BK2636)*AX866</f>
        <v>0</v>
      </c>
      <c r="BQ866" s="45">
        <f>(BK866=BK2636)*AY866</f>
        <v>0</v>
      </c>
      <c r="BR866" s="62">
        <f t="shared" si="213"/>
        <v>0</v>
      </c>
      <c r="BS866" s="62">
        <f t="shared" si="214"/>
        <v>0</v>
      </c>
      <c r="BT866" s="40">
        <f>(J19-BI866)*J10</f>
        <v>-2957250</v>
      </c>
      <c r="BU866" s="40">
        <f>(J21-BJ866)*J12</f>
        <v>2883000</v>
      </c>
      <c r="BV866" s="47"/>
      <c r="BW866" s="47"/>
      <c r="BX866" s="1"/>
      <c r="BY866" s="1"/>
      <c r="BZ866" s="1"/>
      <c r="CE866" s="4"/>
      <c r="CF866" s="5"/>
      <c r="CH866" s="1"/>
      <c r="CI866" s="1"/>
      <c r="CJ866" s="1"/>
      <c r="CK866" s="1"/>
      <c r="CL866" s="1"/>
      <c r="CM866" s="1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</row>
    <row r="867" spans="2:123" ht="21" customHeight="1" x14ac:dyDescent="0.25">
      <c r="B867" s="25">
        <f t="shared" si="202"/>
        <v>33434</v>
      </c>
      <c r="C867" s="26">
        <f t="shared" si="203"/>
        <v>84.013605442176868</v>
      </c>
      <c r="D867" s="27">
        <f t="shared" si="204"/>
        <v>370.5</v>
      </c>
      <c r="E867" s="27">
        <f t="shared" si="205"/>
        <v>4.41</v>
      </c>
      <c r="F867" s="26">
        <f t="shared" si="206"/>
        <v>370500</v>
      </c>
      <c r="G867" s="26">
        <f t="shared" si="207"/>
        <v>441000</v>
      </c>
      <c r="H867" s="7"/>
      <c r="I867" s="3"/>
      <c r="J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41">
        <v>33434</v>
      </c>
      <c r="AY867" s="40">
        <f t="shared" si="212"/>
        <v>84.013605442176868</v>
      </c>
      <c r="AZ867" s="40">
        <f>BI867*K36</f>
        <v>370500</v>
      </c>
      <c r="BA867" s="40"/>
      <c r="BB867" s="40"/>
      <c r="BC867" s="40">
        <f>K41*BJ867</f>
        <v>441000</v>
      </c>
      <c r="BD867" s="40"/>
      <c r="BE867" s="40"/>
      <c r="BF867" s="40">
        <f t="shared" si="208"/>
        <v>70500</v>
      </c>
      <c r="BG867" s="41">
        <f>(AY867=AY2636)*AX867</f>
        <v>0</v>
      </c>
      <c r="BH867" s="41">
        <f>(AY867=AY2638)*AX867</f>
        <v>0</v>
      </c>
      <c r="BI867" s="42">
        <v>370.5</v>
      </c>
      <c r="BJ867" s="42">
        <v>4.41</v>
      </c>
      <c r="BK867" s="40">
        <f t="shared" si="209"/>
        <v>-74500</v>
      </c>
      <c r="BL867" s="41">
        <f>(BK867=BK2638)*AX867</f>
        <v>0</v>
      </c>
      <c r="BM867" s="62">
        <f>(BK867=BK2638)*AY867</f>
        <v>0</v>
      </c>
      <c r="BN867" s="62">
        <f t="shared" si="210"/>
        <v>0</v>
      </c>
      <c r="BO867" s="62">
        <f t="shared" si="211"/>
        <v>0</v>
      </c>
      <c r="BP867" s="41">
        <f>(BK867=BK2636)*AX867</f>
        <v>0</v>
      </c>
      <c r="BQ867" s="45">
        <f>(BK867=BK2636)*AY867</f>
        <v>0</v>
      </c>
      <c r="BR867" s="62">
        <f t="shared" si="213"/>
        <v>0</v>
      </c>
      <c r="BS867" s="62">
        <f t="shared" si="214"/>
        <v>0</v>
      </c>
      <c r="BT867" s="40">
        <f>(J19-BI867)*J10</f>
        <v>-2955500</v>
      </c>
      <c r="BU867" s="40">
        <f>(J21-BJ867)*J12</f>
        <v>2881000</v>
      </c>
      <c r="BV867" s="47"/>
      <c r="BW867" s="47"/>
      <c r="BX867" s="1"/>
      <c r="BY867" s="1"/>
      <c r="BZ867" s="1"/>
      <c r="CE867" s="4"/>
      <c r="CF867" s="5"/>
      <c r="CH867" s="1"/>
      <c r="CI867" s="1"/>
      <c r="CJ867" s="1"/>
      <c r="CK867" s="1"/>
      <c r="CL867" s="1"/>
      <c r="CM867" s="1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</row>
    <row r="868" spans="2:123" ht="21" customHeight="1" x14ac:dyDescent="0.25">
      <c r="B868" s="25">
        <f t="shared" si="202"/>
        <v>33441</v>
      </c>
      <c r="C868" s="26">
        <f t="shared" si="203"/>
        <v>89.390243902439039</v>
      </c>
      <c r="D868" s="27">
        <f t="shared" si="204"/>
        <v>366.5</v>
      </c>
      <c r="E868" s="27">
        <f t="shared" si="205"/>
        <v>4.0999999999999996</v>
      </c>
      <c r="F868" s="26">
        <f t="shared" si="206"/>
        <v>366500</v>
      </c>
      <c r="G868" s="26">
        <f t="shared" si="207"/>
        <v>409999.99999999994</v>
      </c>
      <c r="H868" s="7"/>
      <c r="I868" s="3"/>
      <c r="J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41">
        <v>33441</v>
      </c>
      <c r="AY868" s="40">
        <f t="shared" si="212"/>
        <v>89.390243902439039</v>
      </c>
      <c r="AZ868" s="40">
        <f>BI868*K36</f>
        <v>366500</v>
      </c>
      <c r="BA868" s="40"/>
      <c r="BB868" s="40"/>
      <c r="BC868" s="40">
        <f>K41*BJ868</f>
        <v>409999.99999999994</v>
      </c>
      <c r="BD868" s="40"/>
      <c r="BE868" s="40"/>
      <c r="BF868" s="40">
        <f t="shared" si="208"/>
        <v>43499.999999999942</v>
      </c>
      <c r="BG868" s="41">
        <f>(AY868=AY2636)*AX868</f>
        <v>0</v>
      </c>
      <c r="BH868" s="41">
        <f>(AY868=AY2638)*AX868</f>
        <v>0</v>
      </c>
      <c r="BI868" s="42">
        <v>366.5</v>
      </c>
      <c r="BJ868" s="42">
        <v>4.0999999999999996</v>
      </c>
      <c r="BK868" s="40">
        <f t="shared" si="209"/>
        <v>-47500.000000000466</v>
      </c>
      <c r="BL868" s="41">
        <f>(BK868=BK2638)*AX868</f>
        <v>0</v>
      </c>
      <c r="BM868" s="62">
        <f>(BK868=BK2638)*AY868</f>
        <v>0</v>
      </c>
      <c r="BN868" s="62">
        <f t="shared" si="210"/>
        <v>0</v>
      </c>
      <c r="BO868" s="62">
        <f t="shared" si="211"/>
        <v>0</v>
      </c>
      <c r="BP868" s="41">
        <f>(BK868=BK2636)*AX868</f>
        <v>0</v>
      </c>
      <c r="BQ868" s="45">
        <f>(BK868=BK2636)*AY868</f>
        <v>0</v>
      </c>
      <c r="BR868" s="62">
        <f t="shared" si="213"/>
        <v>0</v>
      </c>
      <c r="BS868" s="62">
        <f t="shared" si="214"/>
        <v>0</v>
      </c>
      <c r="BT868" s="40">
        <f>(J19-BI868)*J10</f>
        <v>-2959500</v>
      </c>
      <c r="BU868" s="40">
        <f>(J21-BJ868)*J12</f>
        <v>2911999.9999999995</v>
      </c>
      <c r="BV868" s="47"/>
      <c r="BW868" s="47"/>
      <c r="BX868" s="1"/>
      <c r="BY868" s="1"/>
      <c r="BZ868" s="1"/>
      <c r="CE868" s="4"/>
      <c r="CF868" s="5"/>
      <c r="CH868" s="1"/>
      <c r="CI868" s="1"/>
      <c r="CJ868" s="1"/>
      <c r="CK868" s="1"/>
      <c r="CL868" s="1"/>
      <c r="CM868" s="1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</row>
    <row r="869" spans="2:123" ht="21" customHeight="1" x14ac:dyDescent="0.25">
      <c r="B869" s="25">
        <f t="shared" si="202"/>
        <v>33448</v>
      </c>
      <c r="C869" s="26">
        <f t="shared" si="203"/>
        <v>91.313131313131322</v>
      </c>
      <c r="D869" s="27">
        <f t="shared" si="204"/>
        <v>361.6</v>
      </c>
      <c r="E869" s="27">
        <f t="shared" si="205"/>
        <v>3.96</v>
      </c>
      <c r="F869" s="26">
        <f t="shared" si="206"/>
        <v>361600</v>
      </c>
      <c r="G869" s="26">
        <f t="shared" si="207"/>
        <v>396000</v>
      </c>
      <c r="H869" s="7"/>
      <c r="I869" s="3"/>
      <c r="J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41">
        <v>33448</v>
      </c>
      <c r="AY869" s="40">
        <f t="shared" si="212"/>
        <v>91.313131313131322</v>
      </c>
      <c r="AZ869" s="40">
        <f>BI869*K36</f>
        <v>361600</v>
      </c>
      <c r="BA869" s="40"/>
      <c r="BB869" s="40"/>
      <c r="BC869" s="40">
        <f>K41*BJ869</f>
        <v>396000</v>
      </c>
      <c r="BD869" s="40"/>
      <c r="BE869" s="40"/>
      <c r="BF869" s="40">
        <f t="shared" si="208"/>
        <v>34400</v>
      </c>
      <c r="BG869" s="41">
        <f>(AY869=AY2636)*AX869</f>
        <v>0</v>
      </c>
      <c r="BH869" s="41">
        <f>(AY869=AY2638)*AX869</f>
        <v>0</v>
      </c>
      <c r="BI869" s="42">
        <v>361.6</v>
      </c>
      <c r="BJ869" s="42">
        <v>3.96</v>
      </c>
      <c r="BK869" s="40">
        <f t="shared" si="209"/>
        <v>-38400</v>
      </c>
      <c r="BL869" s="41">
        <f>(BK869=BK2638)*AX869</f>
        <v>0</v>
      </c>
      <c r="BM869" s="62">
        <f>(BK869=BK2638)*AY869</f>
        <v>0</v>
      </c>
      <c r="BN869" s="62">
        <f t="shared" si="210"/>
        <v>0</v>
      </c>
      <c r="BO869" s="62">
        <f t="shared" si="211"/>
        <v>0</v>
      </c>
      <c r="BP869" s="41">
        <f>(BK869=BK2636)*AX869</f>
        <v>0</v>
      </c>
      <c r="BQ869" s="45">
        <f>(BK869=BK2636)*AY869</f>
        <v>0</v>
      </c>
      <c r="BR869" s="62">
        <f t="shared" si="213"/>
        <v>0</v>
      </c>
      <c r="BS869" s="62">
        <f t="shared" si="214"/>
        <v>0</v>
      </c>
      <c r="BT869" s="40">
        <f>(J19-BI869)*J10</f>
        <v>-2964400</v>
      </c>
      <c r="BU869" s="40">
        <f>(J21-BJ869)*J12</f>
        <v>2926000</v>
      </c>
      <c r="BV869" s="47"/>
      <c r="BW869" s="47"/>
      <c r="BX869" s="1"/>
      <c r="BY869" s="1"/>
      <c r="BZ869" s="1"/>
      <c r="CE869" s="4"/>
      <c r="CF869" s="5"/>
      <c r="CH869" s="1"/>
      <c r="CI869" s="1"/>
      <c r="CJ869" s="1"/>
      <c r="CK869" s="1"/>
      <c r="CL869" s="1"/>
      <c r="CM869" s="1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</row>
    <row r="870" spans="2:123" ht="21" customHeight="1" x14ac:dyDescent="0.25">
      <c r="B870" s="25">
        <f t="shared" si="202"/>
        <v>33455</v>
      </c>
      <c r="C870" s="26">
        <f t="shared" si="203"/>
        <v>89.775000000000006</v>
      </c>
      <c r="D870" s="27">
        <f t="shared" si="204"/>
        <v>359.1</v>
      </c>
      <c r="E870" s="27">
        <f t="shared" si="205"/>
        <v>4</v>
      </c>
      <c r="F870" s="26">
        <f t="shared" si="206"/>
        <v>359100</v>
      </c>
      <c r="G870" s="26">
        <f t="shared" si="207"/>
        <v>400000</v>
      </c>
      <c r="H870" s="7"/>
      <c r="I870" s="3"/>
      <c r="J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41">
        <v>33455</v>
      </c>
      <c r="AY870" s="40">
        <f t="shared" si="212"/>
        <v>89.775000000000006</v>
      </c>
      <c r="AZ870" s="40">
        <f>BI870*K36</f>
        <v>359100</v>
      </c>
      <c r="BA870" s="40"/>
      <c r="BB870" s="40"/>
      <c r="BC870" s="40">
        <f>K41*BJ870</f>
        <v>400000</v>
      </c>
      <c r="BD870" s="40"/>
      <c r="BE870" s="40"/>
      <c r="BF870" s="40">
        <f t="shared" si="208"/>
        <v>40900</v>
      </c>
      <c r="BG870" s="41">
        <f>(AY870=AY2636)*AX870</f>
        <v>0</v>
      </c>
      <c r="BH870" s="41">
        <f>(AY870=AY2638)*AX870</f>
        <v>0</v>
      </c>
      <c r="BI870" s="42">
        <v>359.1</v>
      </c>
      <c r="BJ870" s="42">
        <v>4</v>
      </c>
      <c r="BK870" s="40">
        <f t="shared" si="209"/>
        <v>-44900</v>
      </c>
      <c r="BL870" s="41">
        <f>(BK870=BK2638)*AX870</f>
        <v>0</v>
      </c>
      <c r="BM870" s="62">
        <f>(BK870=BK2638)*AY870</f>
        <v>0</v>
      </c>
      <c r="BN870" s="62">
        <f t="shared" si="210"/>
        <v>0</v>
      </c>
      <c r="BO870" s="62">
        <f t="shared" si="211"/>
        <v>0</v>
      </c>
      <c r="BP870" s="41">
        <f>(BK870=BK2636)*AX870</f>
        <v>0</v>
      </c>
      <c r="BQ870" s="45">
        <f>(BK870=BK2636)*AY870</f>
        <v>0</v>
      </c>
      <c r="BR870" s="62">
        <f t="shared" si="213"/>
        <v>0</v>
      </c>
      <c r="BS870" s="62">
        <f t="shared" si="214"/>
        <v>0</v>
      </c>
      <c r="BT870" s="40">
        <f>(J19-BI870)*J10</f>
        <v>-2966900</v>
      </c>
      <c r="BU870" s="40">
        <f>(J21-BJ870)*J12</f>
        <v>2922000</v>
      </c>
      <c r="BV870" s="47"/>
      <c r="BW870" s="47"/>
      <c r="BX870" s="1"/>
      <c r="BY870" s="1"/>
      <c r="BZ870" s="1"/>
      <c r="CE870" s="4"/>
      <c r="CF870" s="5"/>
      <c r="CH870" s="1"/>
      <c r="CI870" s="1"/>
      <c r="CJ870" s="1"/>
      <c r="CK870" s="1"/>
      <c r="CL870" s="1"/>
      <c r="CM870" s="1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</row>
    <row r="871" spans="2:123" ht="21" customHeight="1" x14ac:dyDescent="0.25">
      <c r="B871" s="25">
        <f t="shared" si="202"/>
        <v>33462</v>
      </c>
      <c r="C871" s="26">
        <f t="shared" si="203"/>
        <v>89.214463840399006</v>
      </c>
      <c r="D871" s="27">
        <f t="shared" si="204"/>
        <v>357.75</v>
      </c>
      <c r="E871" s="27">
        <f t="shared" si="205"/>
        <v>4.01</v>
      </c>
      <c r="F871" s="26">
        <f t="shared" si="206"/>
        <v>357750</v>
      </c>
      <c r="G871" s="26">
        <f t="shared" si="207"/>
        <v>401000</v>
      </c>
      <c r="H871" s="7"/>
      <c r="I871" s="3"/>
      <c r="J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41">
        <v>33462</v>
      </c>
      <c r="AY871" s="40">
        <f t="shared" si="212"/>
        <v>89.214463840399006</v>
      </c>
      <c r="AZ871" s="40">
        <f>BI871*K36</f>
        <v>357750</v>
      </c>
      <c r="BA871" s="40"/>
      <c r="BB871" s="40"/>
      <c r="BC871" s="40">
        <f>K41*BJ871</f>
        <v>401000</v>
      </c>
      <c r="BD871" s="40"/>
      <c r="BE871" s="40"/>
      <c r="BF871" s="40">
        <f t="shared" si="208"/>
        <v>43250</v>
      </c>
      <c r="BG871" s="41">
        <f>(AY871=AY2636)*AX871</f>
        <v>0</v>
      </c>
      <c r="BH871" s="41">
        <f>(AY871=AY2638)*AX871</f>
        <v>0</v>
      </c>
      <c r="BI871" s="42">
        <v>357.75</v>
      </c>
      <c r="BJ871" s="42">
        <v>4.01</v>
      </c>
      <c r="BK871" s="40">
        <f t="shared" si="209"/>
        <v>-47250</v>
      </c>
      <c r="BL871" s="41">
        <f>(BK871=BK2638)*AX871</f>
        <v>0</v>
      </c>
      <c r="BM871" s="62">
        <f>(BK871=BK2638)*AY871</f>
        <v>0</v>
      </c>
      <c r="BN871" s="62">
        <f t="shared" si="210"/>
        <v>0</v>
      </c>
      <c r="BO871" s="62">
        <f t="shared" si="211"/>
        <v>0</v>
      </c>
      <c r="BP871" s="41">
        <f>(BK871=BK2636)*AX871</f>
        <v>0</v>
      </c>
      <c r="BQ871" s="45">
        <f>(BK871=BK2636)*AY871</f>
        <v>0</v>
      </c>
      <c r="BR871" s="62">
        <f t="shared" si="213"/>
        <v>0</v>
      </c>
      <c r="BS871" s="62">
        <f t="shared" si="214"/>
        <v>0</v>
      </c>
      <c r="BT871" s="40">
        <f>(J19-BI871)*J10</f>
        <v>-2968250</v>
      </c>
      <c r="BU871" s="40">
        <f>(J21-BJ871)*J12</f>
        <v>2921000</v>
      </c>
      <c r="BV871" s="47"/>
      <c r="BW871" s="47"/>
      <c r="BX871" s="1"/>
      <c r="BY871" s="1"/>
      <c r="BZ871" s="1"/>
      <c r="CE871" s="4"/>
      <c r="CF871" s="5"/>
      <c r="CH871" s="1"/>
      <c r="CI871" s="1"/>
      <c r="CJ871" s="1"/>
      <c r="CK871" s="1"/>
      <c r="CL871" s="1"/>
      <c r="CM871" s="1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</row>
    <row r="872" spans="2:123" ht="21" customHeight="1" x14ac:dyDescent="0.25">
      <c r="B872" s="25">
        <f t="shared" si="202"/>
        <v>33469</v>
      </c>
      <c r="C872" s="26">
        <f t="shared" si="203"/>
        <v>89.267676767676775</v>
      </c>
      <c r="D872" s="27">
        <f t="shared" si="204"/>
        <v>353.5</v>
      </c>
      <c r="E872" s="27">
        <f t="shared" si="205"/>
        <v>3.96</v>
      </c>
      <c r="F872" s="26">
        <f t="shared" si="206"/>
        <v>353500</v>
      </c>
      <c r="G872" s="26">
        <f t="shared" si="207"/>
        <v>396000</v>
      </c>
      <c r="H872" s="7"/>
      <c r="I872" s="3"/>
      <c r="J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41">
        <v>33469</v>
      </c>
      <c r="AY872" s="40">
        <f t="shared" si="212"/>
        <v>89.267676767676775</v>
      </c>
      <c r="AZ872" s="40">
        <f>BI872*K36</f>
        <v>353500</v>
      </c>
      <c r="BA872" s="40"/>
      <c r="BB872" s="40"/>
      <c r="BC872" s="40">
        <f>K41*BJ872</f>
        <v>396000</v>
      </c>
      <c r="BD872" s="40"/>
      <c r="BE872" s="40"/>
      <c r="BF872" s="40">
        <f t="shared" si="208"/>
        <v>42500</v>
      </c>
      <c r="BG872" s="41">
        <f>(AY872=AY2636)*AX872</f>
        <v>0</v>
      </c>
      <c r="BH872" s="41">
        <f>(AY872=AY2638)*AX872</f>
        <v>0</v>
      </c>
      <c r="BI872" s="42">
        <v>353.5</v>
      </c>
      <c r="BJ872" s="42">
        <v>3.96</v>
      </c>
      <c r="BK872" s="40">
        <f t="shared" si="209"/>
        <v>-46500</v>
      </c>
      <c r="BL872" s="41">
        <f>(BK872=BK2638)*AX872</f>
        <v>0</v>
      </c>
      <c r="BM872" s="62">
        <f>(BK872=BK2638)*AY872</f>
        <v>0</v>
      </c>
      <c r="BN872" s="62">
        <f t="shared" si="210"/>
        <v>0</v>
      </c>
      <c r="BO872" s="62">
        <f t="shared" si="211"/>
        <v>0</v>
      </c>
      <c r="BP872" s="41">
        <f>(BK872=BK2636)*AX872</f>
        <v>0</v>
      </c>
      <c r="BQ872" s="45">
        <f>(BK872=BK2636)*AY872</f>
        <v>0</v>
      </c>
      <c r="BR872" s="62">
        <f t="shared" si="213"/>
        <v>0</v>
      </c>
      <c r="BS872" s="62">
        <f t="shared" si="214"/>
        <v>0</v>
      </c>
      <c r="BT872" s="40">
        <f>(J19-BI872)*J10</f>
        <v>-2972500</v>
      </c>
      <c r="BU872" s="40">
        <f>(J21-BJ872)*J12</f>
        <v>2926000</v>
      </c>
      <c r="BV872" s="47"/>
      <c r="BW872" s="47"/>
      <c r="BX872" s="1"/>
      <c r="BY872" s="1"/>
      <c r="BZ872" s="1"/>
      <c r="CE872" s="4"/>
      <c r="CF872" s="5"/>
      <c r="CH872" s="1"/>
      <c r="CI872" s="1"/>
      <c r="CJ872" s="1"/>
      <c r="CK872" s="1"/>
      <c r="CL872" s="1"/>
      <c r="CM872" s="1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</row>
    <row r="873" spans="2:123" ht="21" customHeight="1" x14ac:dyDescent="0.25">
      <c r="B873" s="25">
        <f t="shared" si="202"/>
        <v>33476</v>
      </c>
      <c r="C873" s="26">
        <f t="shared" si="203"/>
        <v>90.93994778067885</v>
      </c>
      <c r="D873" s="27">
        <f t="shared" si="204"/>
        <v>348.3</v>
      </c>
      <c r="E873" s="27">
        <f t="shared" si="205"/>
        <v>3.83</v>
      </c>
      <c r="F873" s="26">
        <f t="shared" si="206"/>
        <v>348300</v>
      </c>
      <c r="G873" s="26">
        <f t="shared" si="207"/>
        <v>383000</v>
      </c>
      <c r="H873" s="7"/>
      <c r="I873" s="3"/>
      <c r="J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41">
        <v>33476</v>
      </c>
      <c r="AY873" s="40">
        <f t="shared" si="212"/>
        <v>90.93994778067885</v>
      </c>
      <c r="AZ873" s="40">
        <f>BI873*K36</f>
        <v>348300</v>
      </c>
      <c r="BA873" s="40"/>
      <c r="BB873" s="40"/>
      <c r="BC873" s="40">
        <f>K41*BJ873</f>
        <v>383000</v>
      </c>
      <c r="BD873" s="40"/>
      <c r="BE873" s="40"/>
      <c r="BF873" s="40">
        <f t="shared" si="208"/>
        <v>34700</v>
      </c>
      <c r="BG873" s="41">
        <f>(AY873=AY2636)*AX873</f>
        <v>0</v>
      </c>
      <c r="BH873" s="41">
        <f>(AY873=AY2638)*AX873</f>
        <v>0</v>
      </c>
      <c r="BI873" s="42">
        <v>348.3</v>
      </c>
      <c r="BJ873" s="42">
        <v>3.83</v>
      </c>
      <c r="BK873" s="40">
        <f t="shared" si="209"/>
        <v>-38700</v>
      </c>
      <c r="BL873" s="41">
        <f>(BK873=BK2638)*AX873</f>
        <v>0</v>
      </c>
      <c r="BM873" s="62">
        <f>(BK873=BK2638)*AY873</f>
        <v>0</v>
      </c>
      <c r="BN873" s="62">
        <f t="shared" si="210"/>
        <v>0</v>
      </c>
      <c r="BO873" s="62">
        <f t="shared" si="211"/>
        <v>0</v>
      </c>
      <c r="BP873" s="41">
        <f>(BK873=BK2636)*AX873</f>
        <v>0</v>
      </c>
      <c r="BQ873" s="45">
        <f>(BK873=BK2636)*AY873</f>
        <v>0</v>
      </c>
      <c r="BR873" s="62">
        <f t="shared" si="213"/>
        <v>0</v>
      </c>
      <c r="BS873" s="62">
        <f t="shared" si="214"/>
        <v>0</v>
      </c>
      <c r="BT873" s="40">
        <f>(J19-BI873)*J10</f>
        <v>-2977700</v>
      </c>
      <c r="BU873" s="40">
        <f>(J21-BJ873)*J12</f>
        <v>2939000</v>
      </c>
      <c r="BV873" s="47"/>
      <c r="BW873" s="47"/>
      <c r="BX873" s="1"/>
      <c r="BY873" s="1"/>
      <c r="BZ873" s="1"/>
      <c r="CE873" s="4"/>
      <c r="CF873" s="5"/>
      <c r="CH873" s="1"/>
      <c r="CI873" s="1"/>
      <c r="CJ873" s="1"/>
      <c r="CK873" s="1"/>
      <c r="CL873" s="1"/>
      <c r="CM873" s="1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</row>
    <row r="874" spans="2:123" ht="21" customHeight="1" x14ac:dyDescent="0.25">
      <c r="B874" s="25">
        <f t="shared" si="202"/>
        <v>33483</v>
      </c>
      <c r="C874" s="26">
        <f t="shared" si="203"/>
        <v>87.543859649122808</v>
      </c>
      <c r="D874" s="27">
        <f t="shared" si="204"/>
        <v>349.3</v>
      </c>
      <c r="E874" s="27">
        <f t="shared" si="205"/>
        <v>3.99</v>
      </c>
      <c r="F874" s="26">
        <f t="shared" si="206"/>
        <v>349300</v>
      </c>
      <c r="G874" s="26">
        <f t="shared" si="207"/>
        <v>399000</v>
      </c>
      <c r="H874" s="7"/>
      <c r="I874" s="3"/>
      <c r="J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41">
        <v>33483</v>
      </c>
      <c r="AY874" s="40">
        <f t="shared" si="212"/>
        <v>87.543859649122808</v>
      </c>
      <c r="AZ874" s="40">
        <f>BI874*K36</f>
        <v>349300</v>
      </c>
      <c r="BA874" s="40"/>
      <c r="BB874" s="40"/>
      <c r="BC874" s="40">
        <f>K41*BJ874</f>
        <v>399000</v>
      </c>
      <c r="BD874" s="40"/>
      <c r="BE874" s="40"/>
      <c r="BF874" s="40">
        <f t="shared" si="208"/>
        <v>49700</v>
      </c>
      <c r="BG874" s="41">
        <f>(AY874=AY2636)*AX874</f>
        <v>0</v>
      </c>
      <c r="BH874" s="41">
        <f>(AY874=AY2638)*AX874</f>
        <v>0</v>
      </c>
      <c r="BI874" s="42">
        <v>349.3</v>
      </c>
      <c r="BJ874" s="42">
        <v>3.99</v>
      </c>
      <c r="BK874" s="40">
        <f t="shared" si="209"/>
        <v>-53700.000000000466</v>
      </c>
      <c r="BL874" s="41">
        <f>(BK874=BK2638)*AX874</f>
        <v>0</v>
      </c>
      <c r="BM874" s="62">
        <f>(BK874=BK2638)*AY874</f>
        <v>0</v>
      </c>
      <c r="BN874" s="62">
        <f t="shared" si="210"/>
        <v>0</v>
      </c>
      <c r="BO874" s="62">
        <f t="shared" si="211"/>
        <v>0</v>
      </c>
      <c r="BP874" s="41">
        <f>(BK874=BK2636)*AX874</f>
        <v>0</v>
      </c>
      <c r="BQ874" s="45">
        <f>(BK874=BK2636)*AY874</f>
        <v>0</v>
      </c>
      <c r="BR874" s="62">
        <f t="shared" si="213"/>
        <v>0</v>
      </c>
      <c r="BS874" s="62">
        <f t="shared" si="214"/>
        <v>0</v>
      </c>
      <c r="BT874" s="40">
        <f>(J19-BI874)*J10</f>
        <v>-2976700</v>
      </c>
      <c r="BU874" s="40">
        <f>(J21-BJ874)*J12</f>
        <v>2922999.9999999995</v>
      </c>
      <c r="BV874" s="47"/>
      <c r="BW874" s="47"/>
      <c r="BX874" s="1"/>
      <c r="BY874" s="1"/>
      <c r="BZ874" s="1"/>
      <c r="CE874" s="4"/>
      <c r="CF874" s="5"/>
      <c r="CH874" s="1"/>
      <c r="CI874" s="1"/>
      <c r="CJ874" s="1"/>
      <c r="CK874" s="1"/>
      <c r="CL874" s="1"/>
      <c r="CM874" s="1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</row>
    <row r="875" spans="2:123" ht="21" customHeight="1" x14ac:dyDescent="0.25">
      <c r="B875" s="25">
        <f t="shared" si="202"/>
        <v>33490</v>
      </c>
      <c r="C875" s="26">
        <f t="shared" si="203"/>
        <v>85.621890547263689</v>
      </c>
      <c r="D875" s="27">
        <f t="shared" si="204"/>
        <v>344.2</v>
      </c>
      <c r="E875" s="27">
        <f t="shared" si="205"/>
        <v>4.0199999999999996</v>
      </c>
      <c r="F875" s="26">
        <f t="shared" si="206"/>
        <v>344200</v>
      </c>
      <c r="G875" s="26">
        <f t="shared" si="207"/>
        <v>401999.99999999994</v>
      </c>
      <c r="H875" s="7"/>
      <c r="I875" s="3"/>
      <c r="J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41">
        <v>33490</v>
      </c>
      <c r="AY875" s="40">
        <f t="shared" si="212"/>
        <v>85.621890547263689</v>
      </c>
      <c r="AZ875" s="40">
        <f>BI875*K36</f>
        <v>344200</v>
      </c>
      <c r="BA875" s="40"/>
      <c r="BB875" s="40"/>
      <c r="BC875" s="40">
        <f>K41*BJ875</f>
        <v>401999.99999999994</v>
      </c>
      <c r="BD875" s="40"/>
      <c r="BE875" s="40"/>
      <c r="BF875" s="40">
        <f t="shared" si="208"/>
        <v>57799.999999999942</v>
      </c>
      <c r="BG875" s="41">
        <f>(AY875=AY2636)*AX875</f>
        <v>0</v>
      </c>
      <c r="BH875" s="41">
        <f>(AY875=AY2638)*AX875</f>
        <v>0</v>
      </c>
      <c r="BI875" s="42">
        <v>344.2</v>
      </c>
      <c r="BJ875" s="42">
        <v>4.0199999999999996</v>
      </c>
      <c r="BK875" s="40">
        <f t="shared" si="209"/>
        <v>-61800</v>
      </c>
      <c r="BL875" s="41">
        <f>(BK875=BK2638)*AX875</f>
        <v>0</v>
      </c>
      <c r="BM875" s="62">
        <f>(BK875=BK2638)*AY875</f>
        <v>0</v>
      </c>
      <c r="BN875" s="62">
        <f t="shared" si="210"/>
        <v>0</v>
      </c>
      <c r="BO875" s="62">
        <f t="shared" si="211"/>
        <v>0</v>
      </c>
      <c r="BP875" s="41">
        <f>(BK875=BK2636)*AX875</f>
        <v>0</v>
      </c>
      <c r="BQ875" s="45">
        <f>(BK875=BK2636)*AY875</f>
        <v>0</v>
      </c>
      <c r="BR875" s="62">
        <f t="shared" si="213"/>
        <v>0</v>
      </c>
      <c r="BS875" s="62">
        <f t="shared" si="214"/>
        <v>0</v>
      </c>
      <c r="BT875" s="40">
        <f>(J19-BI875)*J10</f>
        <v>-2981800</v>
      </c>
      <c r="BU875" s="40">
        <f>(J21-BJ875)*J12</f>
        <v>2920000</v>
      </c>
      <c r="BV875" s="47"/>
      <c r="BW875" s="47"/>
      <c r="BX875" s="1"/>
      <c r="BY875" s="1"/>
      <c r="BZ875" s="1"/>
      <c r="CE875" s="4"/>
      <c r="CF875" s="5"/>
      <c r="CH875" s="1"/>
      <c r="CI875" s="1"/>
      <c r="CJ875" s="1"/>
      <c r="CK875" s="1"/>
      <c r="CL875" s="1"/>
      <c r="CM875" s="1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</row>
    <row r="876" spans="2:123" ht="21" customHeight="1" x14ac:dyDescent="0.25">
      <c r="B876" s="25">
        <f t="shared" si="202"/>
        <v>33497</v>
      </c>
      <c r="C876" s="26">
        <f t="shared" si="203"/>
        <v>84.951219512195138</v>
      </c>
      <c r="D876" s="27">
        <f t="shared" si="204"/>
        <v>348.3</v>
      </c>
      <c r="E876" s="27">
        <f t="shared" si="205"/>
        <v>4.0999999999999996</v>
      </c>
      <c r="F876" s="26">
        <f t="shared" si="206"/>
        <v>348300</v>
      </c>
      <c r="G876" s="26">
        <f t="shared" si="207"/>
        <v>409999.99999999994</v>
      </c>
      <c r="H876" s="7"/>
      <c r="I876" s="3"/>
      <c r="J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41">
        <v>33497</v>
      </c>
      <c r="AY876" s="40">
        <f t="shared" si="212"/>
        <v>84.951219512195138</v>
      </c>
      <c r="AZ876" s="40">
        <f>BI876*K36</f>
        <v>348300</v>
      </c>
      <c r="BA876" s="40"/>
      <c r="BB876" s="40"/>
      <c r="BC876" s="40">
        <f>K41*BJ876</f>
        <v>409999.99999999994</v>
      </c>
      <c r="BD876" s="40"/>
      <c r="BE876" s="40"/>
      <c r="BF876" s="40">
        <f t="shared" si="208"/>
        <v>61699.999999999942</v>
      </c>
      <c r="BG876" s="41">
        <f>(AY876=AY2636)*AX876</f>
        <v>0</v>
      </c>
      <c r="BH876" s="41">
        <f>(AY876=AY2638)*AX876</f>
        <v>0</v>
      </c>
      <c r="BI876" s="42">
        <v>348.3</v>
      </c>
      <c r="BJ876" s="42">
        <v>4.0999999999999996</v>
      </c>
      <c r="BK876" s="40">
        <f t="shared" si="209"/>
        <v>-65700.000000000466</v>
      </c>
      <c r="BL876" s="41">
        <f>(BK876=BK2638)*AX876</f>
        <v>0</v>
      </c>
      <c r="BM876" s="62">
        <f>(BK876=BK2638)*AY876</f>
        <v>0</v>
      </c>
      <c r="BN876" s="62">
        <f t="shared" si="210"/>
        <v>0</v>
      </c>
      <c r="BO876" s="62">
        <f t="shared" si="211"/>
        <v>0</v>
      </c>
      <c r="BP876" s="41">
        <f>(BK876=BK2636)*AX876</f>
        <v>0</v>
      </c>
      <c r="BQ876" s="45">
        <f>(BK876=BK2636)*AY876</f>
        <v>0</v>
      </c>
      <c r="BR876" s="62">
        <f t="shared" si="213"/>
        <v>0</v>
      </c>
      <c r="BS876" s="62">
        <f t="shared" si="214"/>
        <v>0</v>
      </c>
      <c r="BT876" s="40">
        <f>(J19-BI876)*J10</f>
        <v>-2977700</v>
      </c>
      <c r="BU876" s="40">
        <f>(J21-BJ876)*J12</f>
        <v>2911999.9999999995</v>
      </c>
      <c r="BV876" s="47"/>
      <c r="BW876" s="47"/>
      <c r="BX876" s="1"/>
      <c r="BY876" s="1"/>
      <c r="BZ876" s="1"/>
      <c r="CE876" s="4"/>
      <c r="CF876" s="5"/>
      <c r="CH876" s="1"/>
      <c r="CI876" s="1"/>
      <c r="CJ876" s="1"/>
      <c r="CK876" s="1"/>
      <c r="CL876" s="1"/>
      <c r="CM876" s="1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</row>
    <row r="877" spans="2:123" ht="21" customHeight="1" x14ac:dyDescent="0.25">
      <c r="B877" s="25">
        <f t="shared" si="202"/>
        <v>33504</v>
      </c>
      <c r="C877" s="26">
        <f t="shared" si="203"/>
        <v>84.878048780487816</v>
      </c>
      <c r="D877" s="27">
        <f t="shared" si="204"/>
        <v>348</v>
      </c>
      <c r="E877" s="27">
        <f t="shared" si="205"/>
        <v>4.0999999999999996</v>
      </c>
      <c r="F877" s="26">
        <f t="shared" si="206"/>
        <v>348000</v>
      </c>
      <c r="G877" s="26">
        <f t="shared" si="207"/>
        <v>409999.99999999994</v>
      </c>
      <c r="H877" s="7"/>
      <c r="I877" s="3"/>
      <c r="J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41">
        <v>33504</v>
      </c>
      <c r="AY877" s="40">
        <f t="shared" si="212"/>
        <v>84.878048780487816</v>
      </c>
      <c r="AZ877" s="40">
        <f>BI877*K36</f>
        <v>348000</v>
      </c>
      <c r="BA877" s="40"/>
      <c r="BB877" s="40"/>
      <c r="BC877" s="40">
        <f>K41*BJ877</f>
        <v>409999.99999999994</v>
      </c>
      <c r="BD877" s="40"/>
      <c r="BE877" s="40"/>
      <c r="BF877" s="40">
        <f t="shared" si="208"/>
        <v>61999.999999999942</v>
      </c>
      <c r="BG877" s="41">
        <f>(AY877=AY2636)*AX877</f>
        <v>0</v>
      </c>
      <c r="BH877" s="41">
        <f>(AY877=AY2638)*AX877</f>
        <v>0</v>
      </c>
      <c r="BI877" s="42">
        <v>348</v>
      </c>
      <c r="BJ877" s="42">
        <v>4.0999999999999996</v>
      </c>
      <c r="BK877" s="40">
        <f t="shared" si="209"/>
        <v>-66000.000000000466</v>
      </c>
      <c r="BL877" s="41">
        <f>(BK877=BK2638)*AX877</f>
        <v>0</v>
      </c>
      <c r="BM877" s="62">
        <f>(BK877=BK2638)*AY877</f>
        <v>0</v>
      </c>
      <c r="BN877" s="62">
        <f t="shared" si="210"/>
        <v>0</v>
      </c>
      <c r="BO877" s="62">
        <f t="shared" si="211"/>
        <v>0</v>
      </c>
      <c r="BP877" s="41">
        <f>(BK877=BK2636)*AX877</f>
        <v>0</v>
      </c>
      <c r="BQ877" s="45">
        <f>(BK877=BK2636)*AY877</f>
        <v>0</v>
      </c>
      <c r="BR877" s="62">
        <f t="shared" si="213"/>
        <v>0</v>
      </c>
      <c r="BS877" s="62">
        <f t="shared" si="214"/>
        <v>0</v>
      </c>
      <c r="BT877" s="40">
        <f>(J19-BI877)*J10</f>
        <v>-2978000</v>
      </c>
      <c r="BU877" s="40">
        <f>(J21-BJ877)*J12</f>
        <v>2911999.9999999995</v>
      </c>
      <c r="BV877" s="47"/>
      <c r="BW877" s="47"/>
      <c r="BX877" s="1"/>
      <c r="BY877" s="1"/>
      <c r="BZ877" s="1"/>
      <c r="CE877" s="4"/>
      <c r="CF877" s="5"/>
      <c r="CH877" s="1"/>
      <c r="CI877" s="1"/>
      <c r="CJ877" s="1"/>
      <c r="CK877" s="1"/>
      <c r="CL877" s="1"/>
      <c r="CM877" s="1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</row>
    <row r="878" spans="2:123" ht="21" customHeight="1" x14ac:dyDescent="0.25">
      <c r="B878" s="25">
        <f t="shared" si="202"/>
        <v>33511</v>
      </c>
      <c r="C878" s="26">
        <f t="shared" si="203"/>
        <v>86.325301204819269</v>
      </c>
      <c r="D878" s="27">
        <f t="shared" si="204"/>
        <v>358.25</v>
      </c>
      <c r="E878" s="27">
        <f t="shared" si="205"/>
        <v>4.1500000000000004</v>
      </c>
      <c r="F878" s="26">
        <f t="shared" si="206"/>
        <v>358250</v>
      </c>
      <c r="G878" s="26">
        <f t="shared" si="207"/>
        <v>415000.00000000006</v>
      </c>
      <c r="H878" s="7"/>
      <c r="I878" s="3"/>
      <c r="J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41">
        <v>33511</v>
      </c>
      <c r="AY878" s="40">
        <f t="shared" si="212"/>
        <v>86.325301204819269</v>
      </c>
      <c r="AZ878" s="40">
        <f>BI878*K36</f>
        <v>358250</v>
      </c>
      <c r="BA878" s="40"/>
      <c r="BB878" s="40"/>
      <c r="BC878" s="40">
        <f>K41*BJ878</f>
        <v>415000.00000000006</v>
      </c>
      <c r="BD878" s="40"/>
      <c r="BE878" s="40"/>
      <c r="BF878" s="40">
        <f t="shared" si="208"/>
        <v>56750.000000000058</v>
      </c>
      <c r="BG878" s="41">
        <f>(AY878=AY2636)*AX878</f>
        <v>0</v>
      </c>
      <c r="BH878" s="41">
        <f>(AY878=AY2638)*AX878</f>
        <v>0</v>
      </c>
      <c r="BI878" s="42">
        <v>358.25</v>
      </c>
      <c r="BJ878" s="42">
        <v>4.1500000000000004</v>
      </c>
      <c r="BK878" s="40">
        <f t="shared" si="209"/>
        <v>-60750</v>
      </c>
      <c r="BL878" s="41">
        <f>(BK878=BK2638)*AX878</f>
        <v>0</v>
      </c>
      <c r="BM878" s="62">
        <f>(BK878=BK2638)*AY878</f>
        <v>0</v>
      </c>
      <c r="BN878" s="62">
        <f t="shared" si="210"/>
        <v>0</v>
      </c>
      <c r="BO878" s="62">
        <f t="shared" si="211"/>
        <v>0</v>
      </c>
      <c r="BP878" s="41">
        <f>(BK878=BK2636)*AX878</f>
        <v>0</v>
      </c>
      <c r="BQ878" s="45">
        <f>(BK878=BK2636)*AY878</f>
        <v>0</v>
      </c>
      <c r="BR878" s="62">
        <f t="shared" si="213"/>
        <v>0</v>
      </c>
      <c r="BS878" s="62">
        <f t="shared" si="214"/>
        <v>0</v>
      </c>
      <c r="BT878" s="40">
        <f>(J19-BI878)*J10</f>
        <v>-2967750</v>
      </c>
      <c r="BU878" s="40">
        <f>(J21-BJ878)*J12</f>
        <v>2907000</v>
      </c>
      <c r="BV878" s="47"/>
      <c r="BW878" s="47"/>
      <c r="BX878" s="1"/>
      <c r="BY878" s="1"/>
      <c r="BZ878" s="1"/>
      <c r="CE878" s="4"/>
      <c r="CF878" s="5"/>
      <c r="CH878" s="1"/>
      <c r="CI878" s="1"/>
      <c r="CJ878" s="1"/>
      <c r="CK878" s="1"/>
      <c r="CL878" s="1"/>
      <c r="CM878" s="1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</row>
    <row r="879" spans="2:123" ht="21" customHeight="1" x14ac:dyDescent="0.25">
      <c r="B879" s="25">
        <f t="shared" si="202"/>
        <v>33518</v>
      </c>
      <c r="C879" s="26">
        <f t="shared" si="203"/>
        <v>87.070217917675549</v>
      </c>
      <c r="D879" s="27">
        <f t="shared" si="204"/>
        <v>359.6</v>
      </c>
      <c r="E879" s="27">
        <f t="shared" si="205"/>
        <v>4.13</v>
      </c>
      <c r="F879" s="26">
        <f t="shared" si="206"/>
        <v>359600</v>
      </c>
      <c r="G879" s="26">
        <f t="shared" si="207"/>
        <v>413000</v>
      </c>
      <c r="H879" s="7"/>
      <c r="I879" s="3"/>
      <c r="J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41">
        <v>33518</v>
      </c>
      <c r="AY879" s="40">
        <f t="shared" si="212"/>
        <v>87.070217917675549</v>
      </c>
      <c r="AZ879" s="40">
        <f>BI879*K36</f>
        <v>359600</v>
      </c>
      <c r="BA879" s="40"/>
      <c r="BB879" s="40"/>
      <c r="BC879" s="40">
        <f>K41*BJ879</f>
        <v>413000</v>
      </c>
      <c r="BD879" s="40"/>
      <c r="BE879" s="40"/>
      <c r="BF879" s="40">
        <f t="shared" si="208"/>
        <v>53400</v>
      </c>
      <c r="BG879" s="41"/>
      <c r="BH879" s="41"/>
      <c r="BI879" s="42">
        <v>359.6</v>
      </c>
      <c r="BJ879" s="42">
        <v>4.13</v>
      </c>
      <c r="BK879" s="40">
        <f t="shared" si="209"/>
        <v>-57400</v>
      </c>
      <c r="BL879" s="41">
        <f>(BK879=BK2638)*AX879</f>
        <v>0</v>
      </c>
      <c r="BM879" s="62">
        <f>(BK879=BK2638)*AY879</f>
        <v>0</v>
      </c>
      <c r="BN879" s="62">
        <f t="shared" si="210"/>
        <v>0</v>
      </c>
      <c r="BO879" s="62">
        <f t="shared" si="211"/>
        <v>0</v>
      </c>
      <c r="BP879" s="41">
        <f>(BK879=BK2636)*AX879</f>
        <v>0</v>
      </c>
      <c r="BQ879" s="45">
        <f>(BK879=BK2636)*AY879</f>
        <v>0</v>
      </c>
      <c r="BR879" s="62">
        <f t="shared" ref="BR879:BR904" si="215">(BQ879&gt;0)*BI879</f>
        <v>0</v>
      </c>
      <c r="BS879" s="62">
        <f t="shared" ref="BS879:BS904" si="216">(BQ879&gt;0)*BJ879</f>
        <v>0</v>
      </c>
      <c r="BT879" s="40">
        <f>(J19-BI879)*J10</f>
        <v>-2966400</v>
      </c>
      <c r="BU879" s="40">
        <f>(J21-BJ879)*J12</f>
        <v>2909000</v>
      </c>
      <c r="BV879" s="47"/>
      <c r="BW879" s="47"/>
      <c r="BX879" s="1"/>
      <c r="BY879" s="1"/>
      <c r="BZ879" s="1"/>
      <c r="CE879" s="4"/>
      <c r="CF879" s="5"/>
      <c r="CH879" s="1"/>
      <c r="CI879" s="1"/>
      <c r="CJ879" s="1"/>
      <c r="CK879" s="1"/>
      <c r="CL879" s="1"/>
      <c r="CM879" s="1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</row>
    <row r="880" spans="2:123" ht="21" customHeight="1" x14ac:dyDescent="0.25">
      <c r="B880" s="25">
        <f t="shared" si="202"/>
        <v>33525</v>
      </c>
      <c r="C880" s="26">
        <f t="shared" si="203"/>
        <v>87.144578313252993</v>
      </c>
      <c r="D880" s="27">
        <f t="shared" si="204"/>
        <v>361.65</v>
      </c>
      <c r="E880" s="27">
        <f t="shared" si="205"/>
        <v>4.1500000000000004</v>
      </c>
      <c r="F880" s="26">
        <f t="shared" si="206"/>
        <v>361650</v>
      </c>
      <c r="G880" s="26">
        <f t="shared" si="207"/>
        <v>415000.00000000006</v>
      </c>
      <c r="H880" s="7"/>
      <c r="I880" s="3"/>
      <c r="J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41">
        <v>33525</v>
      </c>
      <c r="AY880" s="40">
        <f t="shared" si="212"/>
        <v>87.144578313252993</v>
      </c>
      <c r="AZ880" s="40">
        <f>BI880*K36</f>
        <v>361650</v>
      </c>
      <c r="BA880" s="40"/>
      <c r="BB880" s="40"/>
      <c r="BC880" s="40">
        <f>K41*BJ880</f>
        <v>415000.00000000006</v>
      </c>
      <c r="BD880" s="40"/>
      <c r="BE880" s="40"/>
      <c r="BF880" s="40">
        <f t="shared" si="208"/>
        <v>53350.000000000058</v>
      </c>
      <c r="BG880" s="41">
        <f>(AY880=AY2636)*AX880</f>
        <v>0</v>
      </c>
      <c r="BH880" s="41">
        <f>(AY880=AY2638)*AX880</f>
        <v>0</v>
      </c>
      <c r="BI880" s="42">
        <v>361.65</v>
      </c>
      <c r="BJ880" s="42">
        <v>4.1500000000000004</v>
      </c>
      <c r="BK880" s="40">
        <f t="shared" si="209"/>
        <v>-57350</v>
      </c>
      <c r="BL880" s="41">
        <f>(BK880=BK2638)*AX880</f>
        <v>0</v>
      </c>
      <c r="BM880" s="62">
        <f>(BK880=BK2638)*AY880</f>
        <v>0</v>
      </c>
      <c r="BN880" s="62">
        <f t="shared" si="210"/>
        <v>0</v>
      </c>
      <c r="BO880" s="62">
        <f t="shared" si="211"/>
        <v>0</v>
      </c>
      <c r="BP880" s="41">
        <f>(BK880=BK2636)*AX880</f>
        <v>0</v>
      </c>
      <c r="BQ880" s="45">
        <f>(BK880=BK2636)*AY880</f>
        <v>0</v>
      </c>
      <c r="BR880" s="62">
        <f t="shared" si="215"/>
        <v>0</v>
      </c>
      <c r="BS880" s="62">
        <f t="shared" si="216"/>
        <v>0</v>
      </c>
      <c r="BT880" s="40">
        <f>(J19-BI880)*J10</f>
        <v>-2964350</v>
      </c>
      <c r="BU880" s="40">
        <f>(J21-BJ880)*J12</f>
        <v>2907000</v>
      </c>
      <c r="BV880" s="47"/>
      <c r="BW880" s="47"/>
      <c r="BX880" s="1"/>
      <c r="BY880" s="1"/>
      <c r="BZ880" s="1"/>
      <c r="CE880" s="4"/>
      <c r="CF880" s="5"/>
      <c r="CH880" s="1"/>
      <c r="CI880" s="1"/>
      <c r="CJ880" s="1"/>
      <c r="CK880" s="1"/>
      <c r="CL880" s="1"/>
      <c r="CM880" s="1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</row>
    <row r="881" spans="2:123" ht="21" customHeight="1" x14ac:dyDescent="0.25">
      <c r="B881" s="25">
        <f t="shared" si="202"/>
        <v>33532</v>
      </c>
      <c r="C881" s="26">
        <f t="shared" si="203"/>
        <v>87.878048780487816</v>
      </c>
      <c r="D881" s="27">
        <f t="shared" si="204"/>
        <v>360.3</v>
      </c>
      <c r="E881" s="27">
        <f t="shared" si="205"/>
        <v>4.0999999999999996</v>
      </c>
      <c r="F881" s="26">
        <f t="shared" si="206"/>
        <v>360300</v>
      </c>
      <c r="G881" s="26">
        <f t="shared" si="207"/>
        <v>409999.99999999994</v>
      </c>
      <c r="H881" s="7"/>
      <c r="I881" s="3"/>
      <c r="J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41">
        <v>33532</v>
      </c>
      <c r="AY881" s="40">
        <f t="shared" si="212"/>
        <v>87.878048780487816</v>
      </c>
      <c r="AZ881" s="40">
        <f>BI881*K36</f>
        <v>360300</v>
      </c>
      <c r="BA881" s="40"/>
      <c r="BB881" s="40"/>
      <c r="BC881" s="40">
        <f>K41*BJ881</f>
        <v>409999.99999999994</v>
      </c>
      <c r="BD881" s="40"/>
      <c r="BE881" s="40"/>
      <c r="BF881" s="40">
        <f t="shared" si="208"/>
        <v>49699.999999999942</v>
      </c>
      <c r="BG881" s="41">
        <f>(AY881=AY2636)*AX881</f>
        <v>0</v>
      </c>
      <c r="BH881" s="41">
        <f>(AY881=AY2638)*AX881</f>
        <v>0</v>
      </c>
      <c r="BI881" s="42">
        <v>360.3</v>
      </c>
      <c r="BJ881" s="42">
        <v>4.0999999999999996</v>
      </c>
      <c r="BK881" s="40">
        <f t="shared" si="209"/>
        <v>-53700.000000000466</v>
      </c>
      <c r="BL881" s="41">
        <f>(BK881=BK2638)*AX881</f>
        <v>0</v>
      </c>
      <c r="BM881" s="62">
        <f>(BK881=BK2638)*AY881</f>
        <v>0</v>
      </c>
      <c r="BN881" s="62">
        <f t="shared" si="210"/>
        <v>0</v>
      </c>
      <c r="BO881" s="62">
        <f t="shared" si="211"/>
        <v>0</v>
      </c>
      <c r="BP881" s="41">
        <f>(BK881=BK2636)*AX881</f>
        <v>0</v>
      </c>
      <c r="BQ881" s="45">
        <f>(BK881=BK2636)*AY881</f>
        <v>0</v>
      </c>
      <c r="BR881" s="62">
        <f t="shared" si="215"/>
        <v>0</v>
      </c>
      <c r="BS881" s="62">
        <f t="shared" si="216"/>
        <v>0</v>
      </c>
      <c r="BT881" s="40">
        <f>(J19-BI881)*J10</f>
        <v>-2965700</v>
      </c>
      <c r="BU881" s="40">
        <f>(J21-BJ881)*J12</f>
        <v>2911999.9999999995</v>
      </c>
      <c r="BV881" s="47"/>
      <c r="BW881" s="47"/>
      <c r="BX881" s="1"/>
      <c r="BY881" s="1"/>
      <c r="BZ881" s="1"/>
      <c r="CE881" s="4"/>
      <c r="CF881" s="5"/>
      <c r="CH881" s="1"/>
      <c r="CI881" s="1"/>
      <c r="CJ881" s="1"/>
      <c r="CK881" s="1"/>
      <c r="CL881" s="1"/>
      <c r="CM881" s="1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</row>
    <row r="882" spans="2:123" ht="21" customHeight="1" x14ac:dyDescent="0.25">
      <c r="B882" s="25">
        <f t="shared" si="202"/>
        <v>33539</v>
      </c>
      <c r="C882" s="26">
        <f t="shared" si="203"/>
        <v>87.586206896551744</v>
      </c>
      <c r="D882" s="27">
        <f t="shared" si="204"/>
        <v>355.6</v>
      </c>
      <c r="E882" s="27">
        <f t="shared" si="205"/>
        <v>4.0599999999999996</v>
      </c>
      <c r="F882" s="26">
        <f t="shared" si="206"/>
        <v>355600</v>
      </c>
      <c r="G882" s="26">
        <f t="shared" si="207"/>
        <v>405999.99999999994</v>
      </c>
      <c r="H882" s="7"/>
      <c r="I882" s="3"/>
      <c r="J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41">
        <v>33539</v>
      </c>
      <c r="AY882" s="40">
        <f t="shared" si="212"/>
        <v>87.586206896551744</v>
      </c>
      <c r="AZ882" s="40">
        <f>BI882*K36</f>
        <v>355600</v>
      </c>
      <c r="BA882" s="40"/>
      <c r="BB882" s="40"/>
      <c r="BC882" s="40">
        <f>K41*BJ882</f>
        <v>405999.99999999994</v>
      </c>
      <c r="BD882" s="40"/>
      <c r="BE882" s="40"/>
      <c r="BF882" s="40">
        <f t="shared" si="208"/>
        <v>50399.999999999942</v>
      </c>
      <c r="BG882" s="41">
        <f>(AY882=AY2636)*AX882</f>
        <v>0</v>
      </c>
      <c r="BH882" s="41">
        <f>(AY882=AY2638)*AX882</f>
        <v>0</v>
      </c>
      <c r="BI882" s="42">
        <v>355.6</v>
      </c>
      <c r="BJ882" s="42">
        <v>4.0599999999999996</v>
      </c>
      <c r="BK882" s="40">
        <f t="shared" si="209"/>
        <v>-54400</v>
      </c>
      <c r="BL882" s="41">
        <f>(BK882=BK2638)*AX882</f>
        <v>0</v>
      </c>
      <c r="BM882" s="62">
        <f>(BK882=BK2638)*AY882</f>
        <v>0</v>
      </c>
      <c r="BN882" s="62">
        <f t="shared" si="210"/>
        <v>0</v>
      </c>
      <c r="BO882" s="62">
        <f t="shared" si="211"/>
        <v>0</v>
      </c>
      <c r="BP882" s="41">
        <f>(BK882=BK2636)*AX882</f>
        <v>0</v>
      </c>
      <c r="BQ882" s="45">
        <f>(BK882=BK2636)*AY882</f>
        <v>0</v>
      </c>
      <c r="BR882" s="62">
        <f t="shared" si="215"/>
        <v>0</v>
      </c>
      <c r="BS882" s="62">
        <f t="shared" si="216"/>
        <v>0</v>
      </c>
      <c r="BT882" s="40">
        <f>(J19-BI882)*J10</f>
        <v>-2970400</v>
      </c>
      <c r="BU882" s="40">
        <f>(J21-BJ882)*J12</f>
        <v>2916000</v>
      </c>
      <c r="BV882" s="47"/>
      <c r="BW882" s="47"/>
      <c r="BX882" s="1"/>
      <c r="BY882" s="1"/>
      <c r="BZ882" s="1"/>
      <c r="CE882" s="4"/>
      <c r="CF882" s="5"/>
      <c r="CH882" s="1"/>
      <c r="CI882" s="1"/>
      <c r="CJ882" s="1"/>
      <c r="CK882" s="1"/>
      <c r="CL882" s="1"/>
      <c r="CM882" s="1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</row>
    <row r="883" spans="2:123" ht="21" customHeight="1" x14ac:dyDescent="0.25">
      <c r="B883" s="25">
        <f t="shared" si="202"/>
        <v>33546</v>
      </c>
      <c r="C883" s="26">
        <f t="shared" si="203"/>
        <v>88.487499999999997</v>
      </c>
      <c r="D883" s="27">
        <f t="shared" si="204"/>
        <v>353.95</v>
      </c>
      <c r="E883" s="27">
        <f t="shared" si="205"/>
        <v>4</v>
      </c>
      <c r="F883" s="26">
        <f t="shared" si="206"/>
        <v>353950</v>
      </c>
      <c r="G883" s="26">
        <f t="shared" si="207"/>
        <v>400000</v>
      </c>
      <c r="H883" s="7"/>
      <c r="I883" s="3"/>
      <c r="J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41">
        <v>33546</v>
      </c>
      <c r="AY883" s="40">
        <f t="shared" si="212"/>
        <v>88.487499999999997</v>
      </c>
      <c r="AZ883" s="40">
        <f>BI883*K36</f>
        <v>353950</v>
      </c>
      <c r="BA883" s="40"/>
      <c r="BB883" s="40"/>
      <c r="BC883" s="40">
        <f>K41*BJ883</f>
        <v>400000</v>
      </c>
      <c r="BD883" s="40"/>
      <c r="BE883" s="40"/>
      <c r="BF883" s="40">
        <f t="shared" si="208"/>
        <v>46050</v>
      </c>
      <c r="BG883" s="41">
        <f>(AY883=AY2636)*AX883</f>
        <v>0</v>
      </c>
      <c r="BH883" s="41">
        <f>(AY883=AY2638)*AX883</f>
        <v>0</v>
      </c>
      <c r="BI883" s="42">
        <v>353.95</v>
      </c>
      <c r="BJ883" s="42">
        <v>4</v>
      </c>
      <c r="BK883" s="40">
        <f t="shared" si="209"/>
        <v>-50050</v>
      </c>
      <c r="BL883" s="41">
        <f>(BK883=BK2638)*AX883</f>
        <v>0</v>
      </c>
      <c r="BM883" s="62">
        <f>(BK883=BK2638)*AY883</f>
        <v>0</v>
      </c>
      <c r="BN883" s="62">
        <f t="shared" si="210"/>
        <v>0</v>
      </c>
      <c r="BO883" s="62">
        <f t="shared" si="211"/>
        <v>0</v>
      </c>
      <c r="BP883" s="41">
        <f>(BK883=BK2636)*AX883</f>
        <v>0</v>
      </c>
      <c r="BQ883" s="45">
        <f>(BK883=BK2636)*AY883</f>
        <v>0</v>
      </c>
      <c r="BR883" s="62">
        <f t="shared" si="215"/>
        <v>0</v>
      </c>
      <c r="BS883" s="62">
        <f t="shared" si="216"/>
        <v>0</v>
      </c>
      <c r="BT883" s="40">
        <f>(J19-BI883)*J10</f>
        <v>-2972050</v>
      </c>
      <c r="BU883" s="40">
        <f>(J21-BJ883)*J12</f>
        <v>2922000</v>
      </c>
      <c r="BV883" s="47"/>
      <c r="BW883" s="47"/>
      <c r="BX883" s="1"/>
      <c r="BY883" s="1"/>
      <c r="BZ883" s="1"/>
      <c r="CE883" s="4"/>
      <c r="CF883" s="5"/>
      <c r="CH883" s="1"/>
      <c r="CI883" s="1"/>
      <c r="CJ883" s="1"/>
      <c r="CK883" s="1"/>
      <c r="CL883" s="1"/>
      <c r="CM883" s="1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</row>
    <row r="884" spans="2:123" ht="21" customHeight="1" x14ac:dyDescent="0.25">
      <c r="B884" s="25">
        <f t="shared" si="202"/>
        <v>33553</v>
      </c>
      <c r="C884" s="26">
        <f t="shared" si="203"/>
        <v>89.652605459057071</v>
      </c>
      <c r="D884" s="27">
        <f t="shared" si="204"/>
        <v>361.3</v>
      </c>
      <c r="E884" s="27">
        <f t="shared" si="205"/>
        <v>4.03</v>
      </c>
      <c r="F884" s="26">
        <f t="shared" si="206"/>
        <v>361300</v>
      </c>
      <c r="G884" s="26">
        <f t="shared" si="207"/>
        <v>403000</v>
      </c>
      <c r="H884" s="7"/>
      <c r="I884" s="3"/>
      <c r="J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41">
        <v>33553</v>
      </c>
      <c r="AY884" s="40">
        <f t="shared" si="212"/>
        <v>89.652605459057071</v>
      </c>
      <c r="AZ884" s="40">
        <f>BI884*K36</f>
        <v>361300</v>
      </c>
      <c r="BA884" s="40"/>
      <c r="BB884" s="40"/>
      <c r="BC884" s="40">
        <f>K41*BJ884</f>
        <v>403000</v>
      </c>
      <c r="BD884" s="40"/>
      <c r="BE884" s="40"/>
      <c r="BF884" s="40">
        <f t="shared" si="208"/>
        <v>41700</v>
      </c>
      <c r="BG884" s="41">
        <f>(AY884=AY2636)*AX884</f>
        <v>0</v>
      </c>
      <c r="BH884" s="41">
        <f>(AY884=AY2638)*AX884</f>
        <v>0</v>
      </c>
      <c r="BI884" s="42">
        <v>361.3</v>
      </c>
      <c r="BJ884" s="42">
        <v>4.03</v>
      </c>
      <c r="BK884" s="40">
        <f t="shared" si="209"/>
        <v>-45700</v>
      </c>
      <c r="BL884" s="41">
        <f>(BK884=BK2638)*AX884</f>
        <v>0</v>
      </c>
      <c r="BM884" s="62">
        <f>(BK884=BK2638)*AY884</f>
        <v>0</v>
      </c>
      <c r="BN884" s="62">
        <f t="shared" si="210"/>
        <v>0</v>
      </c>
      <c r="BO884" s="62">
        <f t="shared" si="211"/>
        <v>0</v>
      </c>
      <c r="BP884" s="41">
        <f>(BK884=BK2636)*AX884</f>
        <v>0</v>
      </c>
      <c r="BQ884" s="45">
        <f>(BK884=BK2636)*AY884</f>
        <v>0</v>
      </c>
      <c r="BR884" s="62">
        <f t="shared" si="215"/>
        <v>0</v>
      </c>
      <c r="BS884" s="62">
        <f t="shared" si="216"/>
        <v>0</v>
      </c>
      <c r="BT884" s="40">
        <f>(J19-BI884)*J10</f>
        <v>-2964700</v>
      </c>
      <c r="BU884" s="40">
        <f>(J21-BJ884)*J12</f>
        <v>2919000</v>
      </c>
      <c r="BV884" s="47"/>
      <c r="BW884" s="47"/>
      <c r="BX884" s="1"/>
      <c r="BY884" s="1"/>
      <c r="BZ884" s="1"/>
      <c r="CE884" s="4"/>
      <c r="CF884" s="5"/>
      <c r="CH884" s="1"/>
      <c r="CI884" s="1"/>
      <c r="CJ884" s="1"/>
      <c r="CK884" s="1"/>
      <c r="CL884" s="1"/>
      <c r="CM884" s="1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</row>
    <row r="885" spans="2:123" ht="21" customHeight="1" x14ac:dyDescent="0.25">
      <c r="B885" s="25">
        <f t="shared" si="202"/>
        <v>33560</v>
      </c>
      <c r="C885" s="26">
        <f t="shared" si="203"/>
        <v>88.864734299516911</v>
      </c>
      <c r="D885" s="27">
        <f t="shared" si="204"/>
        <v>367.9</v>
      </c>
      <c r="E885" s="27">
        <f t="shared" si="205"/>
        <v>4.1399999999999997</v>
      </c>
      <c r="F885" s="26">
        <f t="shared" si="206"/>
        <v>367900</v>
      </c>
      <c r="G885" s="26">
        <f t="shared" si="207"/>
        <v>413999.99999999994</v>
      </c>
      <c r="H885" s="7"/>
      <c r="I885" s="3"/>
      <c r="J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41">
        <v>33560</v>
      </c>
      <c r="AY885" s="40">
        <f t="shared" si="212"/>
        <v>88.864734299516911</v>
      </c>
      <c r="AZ885" s="40">
        <f>BI885*K36</f>
        <v>367900</v>
      </c>
      <c r="BA885" s="40"/>
      <c r="BB885" s="40"/>
      <c r="BC885" s="40">
        <f>K41*BJ885</f>
        <v>413999.99999999994</v>
      </c>
      <c r="BD885" s="40"/>
      <c r="BE885" s="40"/>
      <c r="BF885" s="40">
        <f t="shared" si="208"/>
        <v>46099.999999999942</v>
      </c>
      <c r="BG885" s="41">
        <f>(AY885=AY2636)*AX885</f>
        <v>0</v>
      </c>
      <c r="BH885" s="41">
        <f>(AY885=AY2638)*AX885</f>
        <v>0</v>
      </c>
      <c r="BI885" s="42">
        <v>367.9</v>
      </c>
      <c r="BJ885" s="42">
        <v>4.1399999999999997</v>
      </c>
      <c r="BK885" s="40">
        <f t="shared" si="209"/>
        <v>-50100</v>
      </c>
      <c r="BL885" s="41">
        <f>(BK885=BK2638)*AX885</f>
        <v>0</v>
      </c>
      <c r="BM885" s="62">
        <f>(BK885=BK2638)*AY885</f>
        <v>0</v>
      </c>
      <c r="BN885" s="62">
        <f t="shared" si="210"/>
        <v>0</v>
      </c>
      <c r="BO885" s="62">
        <f t="shared" si="211"/>
        <v>0</v>
      </c>
      <c r="BP885" s="41">
        <f>(BK885=BK2636)*AX885</f>
        <v>0</v>
      </c>
      <c r="BQ885" s="45">
        <f>(BK885=BK2636)*AY885</f>
        <v>0</v>
      </c>
      <c r="BR885" s="62">
        <f t="shared" si="215"/>
        <v>0</v>
      </c>
      <c r="BS885" s="62">
        <f t="shared" si="216"/>
        <v>0</v>
      </c>
      <c r="BT885" s="40">
        <f>(J19-BI885)*J10</f>
        <v>-2958100</v>
      </c>
      <c r="BU885" s="40">
        <f>(J21-BJ885)*J12</f>
        <v>2908000</v>
      </c>
      <c r="BV885" s="47"/>
      <c r="BW885" s="47"/>
      <c r="BX885" s="1"/>
      <c r="BY885" s="1"/>
      <c r="BZ885" s="1"/>
      <c r="CE885" s="4"/>
      <c r="CF885" s="5"/>
      <c r="CH885" s="1"/>
      <c r="CI885" s="1"/>
      <c r="CJ885" s="1"/>
      <c r="CK885" s="1"/>
      <c r="CL885" s="1"/>
      <c r="CM885" s="1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</row>
    <row r="886" spans="2:123" ht="21" customHeight="1" x14ac:dyDescent="0.25">
      <c r="B886" s="25">
        <f t="shared" si="202"/>
        <v>33567</v>
      </c>
      <c r="C886" s="26">
        <f t="shared" si="203"/>
        <v>90.393120393120384</v>
      </c>
      <c r="D886" s="27">
        <f t="shared" si="204"/>
        <v>367.9</v>
      </c>
      <c r="E886" s="27">
        <f t="shared" si="205"/>
        <v>4.07</v>
      </c>
      <c r="F886" s="26">
        <f t="shared" si="206"/>
        <v>367900</v>
      </c>
      <c r="G886" s="26">
        <f t="shared" si="207"/>
        <v>407000</v>
      </c>
      <c r="H886" s="7"/>
      <c r="I886" s="3"/>
      <c r="J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41">
        <v>33567</v>
      </c>
      <c r="AY886" s="40">
        <f t="shared" si="212"/>
        <v>90.393120393120384</v>
      </c>
      <c r="AZ886" s="40">
        <f>BI886*K36</f>
        <v>367900</v>
      </c>
      <c r="BA886" s="40"/>
      <c r="BB886" s="40"/>
      <c r="BC886" s="40">
        <f>K41*BJ886</f>
        <v>407000</v>
      </c>
      <c r="BD886" s="40"/>
      <c r="BE886" s="40"/>
      <c r="BF886" s="40">
        <f t="shared" si="208"/>
        <v>39100</v>
      </c>
      <c r="BG886" s="41">
        <f>(AY886=AY2636)*AX886</f>
        <v>0</v>
      </c>
      <c r="BH886" s="41">
        <f>(AY886=AY2638)*AX886</f>
        <v>0</v>
      </c>
      <c r="BI886" s="42">
        <v>367.9</v>
      </c>
      <c r="BJ886" s="42">
        <v>4.07</v>
      </c>
      <c r="BK886" s="40">
        <f t="shared" si="209"/>
        <v>-43100</v>
      </c>
      <c r="BL886" s="41">
        <f>(BK886=BK2638)*AX886</f>
        <v>0</v>
      </c>
      <c r="BM886" s="62">
        <f>(BK886=BK2638)*AY886</f>
        <v>0</v>
      </c>
      <c r="BN886" s="62">
        <f t="shared" si="210"/>
        <v>0</v>
      </c>
      <c r="BO886" s="62">
        <f t="shared" si="211"/>
        <v>0</v>
      </c>
      <c r="BP886" s="41">
        <f>(BK886=BK2636)*AX886</f>
        <v>0</v>
      </c>
      <c r="BQ886" s="45">
        <f>(BK886=BK2636)*AY886</f>
        <v>0</v>
      </c>
      <c r="BR886" s="62">
        <f t="shared" si="215"/>
        <v>0</v>
      </c>
      <c r="BS886" s="62">
        <f t="shared" si="216"/>
        <v>0</v>
      </c>
      <c r="BT886" s="40">
        <f>(J19-BI886)*J10</f>
        <v>-2958100</v>
      </c>
      <c r="BU886" s="40">
        <f>(J21-BJ886)*J12</f>
        <v>2915000</v>
      </c>
      <c r="BV886" s="47"/>
      <c r="BW886" s="47"/>
      <c r="BX886" s="1"/>
      <c r="BY886" s="1"/>
      <c r="BZ886" s="1"/>
      <c r="CE886" s="4"/>
      <c r="CF886" s="5"/>
      <c r="CH886" s="1"/>
      <c r="CI886" s="1"/>
      <c r="CJ886" s="1"/>
      <c r="CK886" s="1"/>
      <c r="CL886" s="1"/>
      <c r="CM886" s="1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</row>
    <row r="887" spans="2:123" ht="21" customHeight="1" x14ac:dyDescent="0.25">
      <c r="B887" s="25">
        <f t="shared" si="202"/>
        <v>33574</v>
      </c>
      <c r="C887" s="26">
        <f t="shared" si="203"/>
        <v>91.299504950495049</v>
      </c>
      <c r="D887" s="27">
        <f t="shared" si="204"/>
        <v>368.85</v>
      </c>
      <c r="E887" s="27">
        <f t="shared" si="205"/>
        <v>4.04</v>
      </c>
      <c r="F887" s="26">
        <f t="shared" si="206"/>
        <v>368850</v>
      </c>
      <c r="G887" s="26">
        <f t="shared" si="207"/>
        <v>404000</v>
      </c>
      <c r="H887" s="7"/>
      <c r="I887" s="3"/>
      <c r="J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41">
        <v>33574</v>
      </c>
      <c r="AY887" s="40">
        <f t="shared" si="212"/>
        <v>91.299504950495049</v>
      </c>
      <c r="AZ887" s="40">
        <f>BI887*K36</f>
        <v>368850</v>
      </c>
      <c r="BA887" s="40"/>
      <c r="BB887" s="40"/>
      <c r="BC887" s="40">
        <f>K41*BJ887</f>
        <v>404000</v>
      </c>
      <c r="BD887" s="40"/>
      <c r="BE887" s="40"/>
      <c r="BF887" s="40">
        <f t="shared" si="208"/>
        <v>35150</v>
      </c>
      <c r="BG887" s="41">
        <f>(AY887=AY2636)*AX887</f>
        <v>0</v>
      </c>
      <c r="BH887" s="41">
        <f>(AY887=AY2638)*AX887</f>
        <v>0</v>
      </c>
      <c r="BI887" s="42">
        <v>368.85</v>
      </c>
      <c r="BJ887" s="42">
        <v>4.04</v>
      </c>
      <c r="BK887" s="40">
        <f t="shared" si="209"/>
        <v>-39150</v>
      </c>
      <c r="BL887" s="41">
        <f>(BK887=BK2638)*AX887</f>
        <v>0</v>
      </c>
      <c r="BM887" s="62">
        <f>(BK887=BK2638)*AY887</f>
        <v>0</v>
      </c>
      <c r="BN887" s="62">
        <f t="shared" si="210"/>
        <v>0</v>
      </c>
      <c r="BO887" s="62">
        <f t="shared" si="211"/>
        <v>0</v>
      </c>
      <c r="BP887" s="41">
        <f>(BK887=BK2636)*AX887</f>
        <v>0</v>
      </c>
      <c r="BQ887" s="45">
        <f>(BK887=BK2636)*AY887</f>
        <v>0</v>
      </c>
      <c r="BR887" s="62">
        <f t="shared" si="215"/>
        <v>0</v>
      </c>
      <c r="BS887" s="62">
        <f t="shared" si="216"/>
        <v>0</v>
      </c>
      <c r="BT887" s="40">
        <f>(J19-BI887)*J10</f>
        <v>-2957150</v>
      </c>
      <c r="BU887" s="40">
        <f>(J21-BJ887)*J12</f>
        <v>2918000</v>
      </c>
      <c r="BV887" s="47"/>
      <c r="BW887" s="47"/>
      <c r="BX887" s="1"/>
      <c r="BY887" s="1"/>
      <c r="BZ887" s="1"/>
      <c r="CE887" s="4"/>
      <c r="CF887" s="5"/>
      <c r="CH887" s="1"/>
      <c r="CI887" s="1"/>
      <c r="CJ887" s="1"/>
      <c r="CK887" s="1"/>
      <c r="CL887" s="1"/>
      <c r="CM887" s="1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</row>
    <row r="888" spans="2:123" ht="21" customHeight="1" x14ac:dyDescent="0.25">
      <c r="B888" s="25">
        <f t="shared" si="202"/>
        <v>33581</v>
      </c>
      <c r="C888" s="26">
        <f t="shared" si="203"/>
        <v>93.095854922279798</v>
      </c>
      <c r="D888" s="27">
        <f t="shared" si="204"/>
        <v>359.35</v>
      </c>
      <c r="E888" s="27">
        <f t="shared" si="205"/>
        <v>3.86</v>
      </c>
      <c r="F888" s="26">
        <f t="shared" si="206"/>
        <v>359350</v>
      </c>
      <c r="G888" s="26">
        <f t="shared" si="207"/>
        <v>386000</v>
      </c>
      <c r="H888" s="7"/>
      <c r="I888" s="3"/>
      <c r="J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41">
        <v>33581</v>
      </c>
      <c r="AY888" s="40">
        <f t="shared" si="212"/>
        <v>93.095854922279798</v>
      </c>
      <c r="AZ888" s="40">
        <f>BI888*K36</f>
        <v>359350</v>
      </c>
      <c r="BA888" s="40"/>
      <c r="BB888" s="40"/>
      <c r="BC888" s="40">
        <f>K41*BJ888</f>
        <v>386000</v>
      </c>
      <c r="BD888" s="40"/>
      <c r="BE888" s="40"/>
      <c r="BF888" s="40">
        <f t="shared" si="208"/>
        <v>26650</v>
      </c>
      <c r="BG888" s="41">
        <f>(AY888=AY2636)*AX888</f>
        <v>0</v>
      </c>
      <c r="BH888" s="41">
        <f>(AY888=AY2638)*AX888</f>
        <v>0</v>
      </c>
      <c r="BI888" s="42">
        <v>359.35</v>
      </c>
      <c r="BJ888" s="42">
        <v>3.86</v>
      </c>
      <c r="BK888" s="40">
        <f t="shared" si="209"/>
        <v>-30650</v>
      </c>
      <c r="BL888" s="41">
        <f>(BK888=BK2638)*AX888</f>
        <v>0</v>
      </c>
      <c r="BM888" s="62">
        <f>(BK888=BK2638)*AY888</f>
        <v>0</v>
      </c>
      <c r="BN888" s="62">
        <f t="shared" si="210"/>
        <v>0</v>
      </c>
      <c r="BO888" s="62">
        <f t="shared" si="211"/>
        <v>0</v>
      </c>
      <c r="BP888" s="41">
        <f>(BK888=BK2636)*AX888</f>
        <v>0</v>
      </c>
      <c r="BQ888" s="45">
        <f>(BK888=BK2636)*AY888</f>
        <v>0</v>
      </c>
      <c r="BR888" s="62">
        <f t="shared" si="215"/>
        <v>0</v>
      </c>
      <c r="BS888" s="62">
        <f t="shared" si="216"/>
        <v>0</v>
      </c>
      <c r="BT888" s="40">
        <f>(J19-BI888)*J10</f>
        <v>-2966650</v>
      </c>
      <c r="BU888" s="40">
        <f>(J21-BJ888)*J12</f>
        <v>2936000</v>
      </c>
      <c r="BV888" s="47"/>
      <c r="BW888" s="47"/>
      <c r="BX888" s="1"/>
      <c r="BY888" s="1"/>
      <c r="BZ888" s="1"/>
      <c r="CE888" s="4"/>
      <c r="CF888" s="5"/>
      <c r="CH888" s="1"/>
      <c r="CI888" s="1"/>
      <c r="CJ888" s="1"/>
      <c r="CK888" s="1"/>
      <c r="CL888" s="1"/>
      <c r="CM888" s="1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</row>
    <row r="889" spans="2:123" ht="21" customHeight="1" x14ac:dyDescent="0.25">
      <c r="B889" s="25">
        <f t="shared" si="202"/>
        <v>33588</v>
      </c>
      <c r="C889" s="26">
        <f t="shared" si="203"/>
        <v>92.609819121447018</v>
      </c>
      <c r="D889" s="27">
        <f t="shared" si="204"/>
        <v>358.4</v>
      </c>
      <c r="E889" s="27">
        <f t="shared" si="205"/>
        <v>3.87</v>
      </c>
      <c r="F889" s="26">
        <f t="shared" si="206"/>
        <v>358400</v>
      </c>
      <c r="G889" s="26">
        <f t="shared" si="207"/>
        <v>387000</v>
      </c>
      <c r="H889" s="7"/>
      <c r="I889" s="3"/>
      <c r="J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41">
        <v>33588</v>
      </c>
      <c r="AY889" s="40">
        <f t="shared" si="212"/>
        <v>92.609819121447018</v>
      </c>
      <c r="AZ889" s="40">
        <f>BI889*K36</f>
        <v>358400</v>
      </c>
      <c r="BA889" s="40"/>
      <c r="BB889" s="40"/>
      <c r="BC889" s="40">
        <f>K41*BJ889</f>
        <v>387000</v>
      </c>
      <c r="BD889" s="40"/>
      <c r="BE889" s="40"/>
      <c r="BF889" s="40">
        <f t="shared" si="208"/>
        <v>28600</v>
      </c>
      <c r="BG889" s="41">
        <f>(AY889=AY2636)*AX889</f>
        <v>0</v>
      </c>
      <c r="BH889" s="41">
        <f>(AY889=AY2638)*AX889</f>
        <v>0</v>
      </c>
      <c r="BI889" s="42">
        <v>358.4</v>
      </c>
      <c r="BJ889" s="42">
        <v>3.87</v>
      </c>
      <c r="BK889" s="40">
        <f t="shared" si="209"/>
        <v>-32600</v>
      </c>
      <c r="BL889" s="41">
        <f>(BK889=BK2638)*AX889</f>
        <v>0</v>
      </c>
      <c r="BM889" s="62">
        <f>(BK889=BK2638)*AY889</f>
        <v>0</v>
      </c>
      <c r="BN889" s="62">
        <f t="shared" si="210"/>
        <v>0</v>
      </c>
      <c r="BO889" s="62">
        <f t="shared" si="211"/>
        <v>0</v>
      </c>
      <c r="BP889" s="41">
        <f>(BK889=BK2636)*AX889</f>
        <v>0</v>
      </c>
      <c r="BQ889" s="45">
        <f>(BK889=BK2636)*AY889</f>
        <v>0</v>
      </c>
      <c r="BR889" s="62">
        <f t="shared" si="215"/>
        <v>0</v>
      </c>
      <c r="BS889" s="62">
        <f t="shared" si="216"/>
        <v>0</v>
      </c>
      <c r="BT889" s="40">
        <f>(J19-BI889)*J10</f>
        <v>-2967600</v>
      </c>
      <c r="BU889" s="40">
        <f>(J21-BJ889)*J12</f>
        <v>2935000</v>
      </c>
      <c r="BV889" s="47"/>
      <c r="BW889" s="47"/>
      <c r="BX889" s="1"/>
      <c r="BY889" s="1"/>
      <c r="BZ889" s="1"/>
      <c r="CE889" s="4"/>
      <c r="CF889" s="5"/>
      <c r="CH889" s="1"/>
      <c r="CI889" s="1"/>
      <c r="CJ889" s="1"/>
      <c r="CK889" s="1"/>
      <c r="CL889" s="1"/>
      <c r="CM889" s="1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</row>
    <row r="890" spans="2:123" ht="21" customHeight="1" x14ac:dyDescent="0.25">
      <c r="B890" s="25">
        <f t="shared" si="202"/>
        <v>33595</v>
      </c>
      <c r="C890" s="26">
        <f t="shared" si="203"/>
        <v>91.365979381443296</v>
      </c>
      <c r="D890" s="27">
        <f t="shared" si="204"/>
        <v>354.5</v>
      </c>
      <c r="E890" s="27">
        <f t="shared" si="205"/>
        <v>3.88</v>
      </c>
      <c r="F890" s="26">
        <f t="shared" si="206"/>
        <v>354500</v>
      </c>
      <c r="G890" s="26">
        <f t="shared" si="207"/>
        <v>388000</v>
      </c>
      <c r="H890" s="7"/>
      <c r="I890" s="3"/>
      <c r="J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41">
        <v>33595</v>
      </c>
      <c r="AY890" s="40">
        <f t="shared" si="212"/>
        <v>91.365979381443296</v>
      </c>
      <c r="AZ890" s="40">
        <f>BI890*K36</f>
        <v>354500</v>
      </c>
      <c r="BA890" s="40"/>
      <c r="BB890" s="40"/>
      <c r="BC890" s="40">
        <f>K41*BJ890</f>
        <v>388000</v>
      </c>
      <c r="BD890" s="40"/>
      <c r="BE890" s="40"/>
      <c r="BF890" s="40">
        <f t="shared" si="208"/>
        <v>33500</v>
      </c>
      <c r="BG890" s="41">
        <f>(AY890=AY2636)*AX890</f>
        <v>0</v>
      </c>
      <c r="BH890" s="41">
        <f>(AY890=AY2638)*AX890</f>
        <v>0</v>
      </c>
      <c r="BI890" s="42">
        <v>354.5</v>
      </c>
      <c r="BJ890" s="42">
        <v>3.88</v>
      </c>
      <c r="BK890" s="40">
        <f t="shared" si="209"/>
        <v>-37500</v>
      </c>
      <c r="BL890" s="41">
        <f>(BK890=BK2638)*AX890</f>
        <v>0</v>
      </c>
      <c r="BM890" s="62">
        <f>(BK890=BK2638)*AY890</f>
        <v>0</v>
      </c>
      <c r="BN890" s="62">
        <f t="shared" si="210"/>
        <v>0</v>
      </c>
      <c r="BO890" s="62">
        <f t="shared" si="211"/>
        <v>0</v>
      </c>
      <c r="BP890" s="41">
        <f>(BK890=BK2636)*AX890</f>
        <v>0</v>
      </c>
      <c r="BQ890" s="45">
        <f>(BK890=BK2636)*AY890</f>
        <v>0</v>
      </c>
      <c r="BR890" s="62">
        <f t="shared" si="215"/>
        <v>0</v>
      </c>
      <c r="BS890" s="62">
        <f t="shared" si="216"/>
        <v>0</v>
      </c>
      <c r="BT890" s="40">
        <f>(J19-BI890)*J10</f>
        <v>-2971500</v>
      </c>
      <c r="BU890" s="40">
        <f>(J21-BJ890)*J12</f>
        <v>2934000</v>
      </c>
      <c r="BV890" s="47"/>
      <c r="BW890" s="47"/>
      <c r="BX890" s="1"/>
      <c r="BY890" s="1"/>
      <c r="BZ890" s="1"/>
      <c r="CE890" s="4"/>
      <c r="CF890" s="5"/>
      <c r="CH890" s="1"/>
      <c r="CI890" s="1"/>
      <c r="CJ890" s="1"/>
      <c r="CK890" s="1"/>
      <c r="CL890" s="1"/>
      <c r="CM890" s="1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</row>
    <row r="891" spans="2:123" ht="21" customHeight="1" x14ac:dyDescent="0.25">
      <c r="B891" s="25">
        <f t="shared" si="202"/>
        <v>33602</v>
      </c>
      <c r="C891" s="26">
        <f t="shared" si="203"/>
        <v>88.035264483627202</v>
      </c>
      <c r="D891" s="27">
        <f t="shared" si="204"/>
        <v>349.5</v>
      </c>
      <c r="E891" s="27">
        <f t="shared" si="205"/>
        <v>3.97</v>
      </c>
      <c r="F891" s="26">
        <f t="shared" si="206"/>
        <v>349500</v>
      </c>
      <c r="G891" s="26">
        <f t="shared" si="207"/>
        <v>397000</v>
      </c>
      <c r="H891" s="7"/>
      <c r="I891" s="3"/>
      <c r="J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41">
        <v>33602</v>
      </c>
      <c r="AY891" s="40">
        <f t="shared" si="212"/>
        <v>88.035264483627202</v>
      </c>
      <c r="AZ891" s="40">
        <f>BI891*K36</f>
        <v>349500</v>
      </c>
      <c r="BA891" s="40"/>
      <c r="BB891" s="40"/>
      <c r="BC891" s="40">
        <f>K41*BJ891</f>
        <v>397000</v>
      </c>
      <c r="BD891" s="40"/>
      <c r="BE891" s="40"/>
      <c r="BF891" s="40">
        <f t="shared" si="208"/>
        <v>47500</v>
      </c>
      <c r="BG891" s="41">
        <f>(AY891=AY2636)*AX891</f>
        <v>0</v>
      </c>
      <c r="BH891" s="41">
        <f>(AY891=AY2638)*AX891</f>
        <v>0</v>
      </c>
      <c r="BI891" s="42">
        <v>349.5</v>
      </c>
      <c r="BJ891" s="42">
        <v>3.97</v>
      </c>
      <c r="BK891" s="40">
        <f t="shared" si="209"/>
        <v>-51500</v>
      </c>
      <c r="BL891" s="41">
        <f>(BK891=BK2638)*AX891</f>
        <v>0</v>
      </c>
      <c r="BM891" s="62">
        <f>(BK891=BK2638)*AY891</f>
        <v>0</v>
      </c>
      <c r="BN891" s="62">
        <f t="shared" si="210"/>
        <v>0</v>
      </c>
      <c r="BO891" s="62">
        <f t="shared" si="211"/>
        <v>0</v>
      </c>
      <c r="BP891" s="41">
        <f>(BK891=BK2636)*AX891</f>
        <v>0</v>
      </c>
      <c r="BQ891" s="45">
        <f>(BK891=BK2636)*AY891</f>
        <v>0</v>
      </c>
      <c r="BR891" s="62">
        <f t="shared" si="215"/>
        <v>0</v>
      </c>
      <c r="BS891" s="62">
        <f t="shared" si="216"/>
        <v>0</v>
      </c>
      <c r="BT891" s="40">
        <f>(J19-BI891)*J10</f>
        <v>-2976500</v>
      </c>
      <c r="BU891" s="40">
        <f>(J21-BJ891)*J12</f>
        <v>2925000</v>
      </c>
      <c r="BV891" s="47"/>
      <c r="BW891" s="47"/>
      <c r="BX891" s="1"/>
      <c r="BY891" s="1"/>
      <c r="BZ891" s="1"/>
      <c r="CE891" s="4"/>
      <c r="CF891" s="5"/>
      <c r="CH891" s="1"/>
      <c r="CI891" s="1"/>
      <c r="CJ891" s="1"/>
      <c r="CK891" s="1"/>
      <c r="CL891" s="1"/>
      <c r="CM891" s="1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</row>
    <row r="892" spans="2:123" ht="21" customHeight="1" x14ac:dyDescent="0.25">
      <c r="B892" s="25">
        <f t="shared" si="202"/>
        <v>33609</v>
      </c>
      <c r="C892" s="26">
        <f t="shared" si="203"/>
        <v>86.91463414634147</v>
      </c>
      <c r="D892" s="27">
        <f t="shared" si="204"/>
        <v>356.35</v>
      </c>
      <c r="E892" s="27">
        <f t="shared" si="205"/>
        <v>4.0999999999999996</v>
      </c>
      <c r="F892" s="26">
        <f t="shared" si="206"/>
        <v>356350</v>
      </c>
      <c r="G892" s="26">
        <f t="shared" si="207"/>
        <v>409999.99999999994</v>
      </c>
      <c r="H892" s="7"/>
      <c r="I892" s="3"/>
      <c r="J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41">
        <v>33609</v>
      </c>
      <c r="AY892" s="40">
        <f t="shared" si="212"/>
        <v>86.91463414634147</v>
      </c>
      <c r="AZ892" s="40">
        <f>BI892*K36</f>
        <v>356350</v>
      </c>
      <c r="BA892" s="40"/>
      <c r="BB892" s="40"/>
      <c r="BC892" s="40">
        <f>K41*BJ892</f>
        <v>409999.99999999994</v>
      </c>
      <c r="BD892" s="40"/>
      <c r="BE892" s="40"/>
      <c r="BF892" s="40">
        <f t="shared" si="208"/>
        <v>53649.999999999942</v>
      </c>
      <c r="BG892" s="41">
        <f>(AY892=AY2636)*AX892</f>
        <v>0</v>
      </c>
      <c r="BH892" s="41">
        <f>(AY892=AY2638)*AX892</f>
        <v>0</v>
      </c>
      <c r="BI892" s="42">
        <v>356.35</v>
      </c>
      <c r="BJ892" s="42">
        <v>4.0999999999999996</v>
      </c>
      <c r="BK892" s="40">
        <f t="shared" si="209"/>
        <v>-57650.000000000466</v>
      </c>
      <c r="BL892" s="41">
        <f>(BK892=BK2638)*AX892</f>
        <v>0</v>
      </c>
      <c r="BM892" s="62">
        <f>(BK892=BK2638)*AY892</f>
        <v>0</v>
      </c>
      <c r="BN892" s="62">
        <f t="shared" si="210"/>
        <v>0</v>
      </c>
      <c r="BO892" s="62">
        <f t="shared" si="211"/>
        <v>0</v>
      </c>
      <c r="BP892" s="41">
        <f>(BK892=BK2636)*AX892</f>
        <v>0</v>
      </c>
      <c r="BQ892" s="45">
        <f>(BK892=BK2636)*AY892</f>
        <v>0</v>
      </c>
      <c r="BR892" s="62">
        <f t="shared" si="215"/>
        <v>0</v>
      </c>
      <c r="BS892" s="62">
        <f t="shared" si="216"/>
        <v>0</v>
      </c>
      <c r="BT892" s="40">
        <f>(J19-BI892)*J10</f>
        <v>-2969650</v>
      </c>
      <c r="BU892" s="40">
        <f>(J21-BJ892)*J12</f>
        <v>2911999.9999999995</v>
      </c>
      <c r="BV892" s="47"/>
      <c r="BW892" s="47"/>
      <c r="BX892" s="1"/>
      <c r="BY892" s="1"/>
      <c r="BZ892" s="1"/>
      <c r="CE892" s="4"/>
      <c r="CF892" s="5"/>
      <c r="CH892" s="1"/>
      <c r="CI892" s="1"/>
      <c r="CJ892" s="1"/>
      <c r="CK892" s="1"/>
      <c r="CL892" s="1"/>
      <c r="CM892" s="1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</row>
    <row r="893" spans="2:123" ht="21" customHeight="1" x14ac:dyDescent="0.25">
      <c r="B893" s="25">
        <f t="shared" si="202"/>
        <v>33616</v>
      </c>
      <c r="C893" s="26">
        <f t="shared" si="203"/>
        <v>82.827102803738313</v>
      </c>
      <c r="D893" s="27">
        <f t="shared" si="204"/>
        <v>354.5</v>
      </c>
      <c r="E893" s="27">
        <f t="shared" si="205"/>
        <v>4.28</v>
      </c>
      <c r="F893" s="26">
        <f t="shared" si="206"/>
        <v>354500</v>
      </c>
      <c r="G893" s="26">
        <f t="shared" si="207"/>
        <v>428000</v>
      </c>
      <c r="H893" s="7"/>
      <c r="I893" s="3"/>
      <c r="J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41">
        <v>33616</v>
      </c>
      <c r="AY893" s="40">
        <f t="shared" si="212"/>
        <v>82.827102803738313</v>
      </c>
      <c r="AZ893" s="40">
        <f>BI893*K36</f>
        <v>354500</v>
      </c>
      <c r="BA893" s="40"/>
      <c r="BB893" s="40"/>
      <c r="BC893" s="40">
        <f>K41*BJ893</f>
        <v>428000</v>
      </c>
      <c r="BD893" s="40"/>
      <c r="BE893" s="40"/>
      <c r="BF893" s="40">
        <f t="shared" si="208"/>
        <v>73500</v>
      </c>
      <c r="BG893" s="41">
        <f>(AY893=AY2636)*AX893</f>
        <v>0</v>
      </c>
      <c r="BH893" s="41">
        <f>(AY893=AY2638)*AX893</f>
        <v>0</v>
      </c>
      <c r="BI893" s="42">
        <v>354.5</v>
      </c>
      <c r="BJ893" s="42">
        <v>4.28</v>
      </c>
      <c r="BK893" s="40">
        <f t="shared" si="209"/>
        <v>-77500</v>
      </c>
      <c r="BL893" s="41">
        <f>(BK893=BK2638)*AX893</f>
        <v>0</v>
      </c>
      <c r="BM893" s="62">
        <f>(BK893=BK2638)*AY893</f>
        <v>0</v>
      </c>
      <c r="BN893" s="62">
        <f t="shared" si="210"/>
        <v>0</v>
      </c>
      <c r="BO893" s="62">
        <f t="shared" si="211"/>
        <v>0</v>
      </c>
      <c r="BP893" s="41">
        <f>(BK893=BK2636)*AX893</f>
        <v>0</v>
      </c>
      <c r="BQ893" s="45">
        <f>(BK893=BK2636)*AY893</f>
        <v>0</v>
      </c>
      <c r="BR893" s="62">
        <f t="shared" si="215"/>
        <v>0</v>
      </c>
      <c r="BS893" s="62">
        <f t="shared" si="216"/>
        <v>0</v>
      </c>
      <c r="BT893" s="40">
        <f>(J19-BI893)*J10</f>
        <v>-2971500</v>
      </c>
      <c r="BU893" s="40">
        <f>(J21-BJ893)*J12</f>
        <v>2894000</v>
      </c>
      <c r="BV893" s="47"/>
      <c r="BW893" s="47"/>
      <c r="BX893" s="1"/>
      <c r="BY893" s="1"/>
      <c r="BZ893" s="1"/>
      <c r="CE893" s="4"/>
      <c r="CF893" s="5"/>
      <c r="CH893" s="1"/>
      <c r="CI893" s="1"/>
      <c r="CJ893" s="1"/>
      <c r="CK893" s="1"/>
      <c r="CL893" s="1"/>
      <c r="CM893" s="1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</row>
    <row r="894" spans="2:123" ht="21" customHeight="1" x14ac:dyDescent="0.25">
      <c r="B894" s="25">
        <f t="shared" si="202"/>
        <v>33623</v>
      </c>
      <c r="C894" s="26">
        <f t="shared" si="203"/>
        <v>85.325301204819269</v>
      </c>
      <c r="D894" s="27">
        <f t="shared" si="204"/>
        <v>354.1</v>
      </c>
      <c r="E894" s="27">
        <f t="shared" si="205"/>
        <v>4.1500000000000004</v>
      </c>
      <c r="F894" s="26">
        <f t="shared" si="206"/>
        <v>354100</v>
      </c>
      <c r="G894" s="26">
        <f t="shared" si="207"/>
        <v>415000.00000000006</v>
      </c>
      <c r="H894" s="7"/>
      <c r="I894" s="3"/>
      <c r="J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41">
        <v>33623</v>
      </c>
      <c r="AY894" s="40">
        <f t="shared" si="212"/>
        <v>85.325301204819269</v>
      </c>
      <c r="AZ894" s="40">
        <f>BI894*K36</f>
        <v>354100</v>
      </c>
      <c r="BA894" s="40"/>
      <c r="BB894" s="40"/>
      <c r="BC894" s="40">
        <f>K41*BJ894</f>
        <v>415000.00000000006</v>
      </c>
      <c r="BD894" s="40"/>
      <c r="BE894" s="40"/>
      <c r="BF894" s="40">
        <f t="shared" si="208"/>
        <v>60900.000000000058</v>
      </c>
      <c r="BG894" s="41">
        <f>(AY894=AY2636)*AX894</f>
        <v>0</v>
      </c>
      <c r="BH894" s="41">
        <f>(AY894=AY2638)*AX894</f>
        <v>0</v>
      </c>
      <c r="BI894" s="42">
        <v>354.1</v>
      </c>
      <c r="BJ894" s="42">
        <v>4.1500000000000004</v>
      </c>
      <c r="BK894" s="40">
        <f t="shared" si="209"/>
        <v>-64900</v>
      </c>
      <c r="BL894" s="41">
        <f>(BK894=BK2638)*AX894</f>
        <v>0</v>
      </c>
      <c r="BM894" s="62">
        <f>(BK894=BK2638)*AY894</f>
        <v>0</v>
      </c>
      <c r="BN894" s="62">
        <f t="shared" si="210"/>
        <v>0</v>
      </c>
      <c r="BO894" s="62">
        <f t="shared" si="211"/>
        <v>0</v>
      </c>
      <c r="BP894" s="41">
        <f>(BK894=BK2636)*AX894</f>
        <v>0</v>
      </c>
      <c r="BQ894" s="45">
        <f>(BK894=BK2636)*AY894</f>
        <v>0</v>
      </c>
      <c r="BR894" s="62">
        <f t="shared" si="215"/>
        <v>0</v>
      </c>
      <c r="BS894" s="62">
        <f t="shared" si="216"/>
        <v>0</v>
      </c>
      <c r="BT894" s="40">
        <f>(J19-BI894)*J10</f>
        <v>-2971900</v>
      </c>
      <c r="BU894" s="40">
        <f>(J21-BJ894)*J12</f>
        <v>2907000</v>
      </c>
      <c r="BV894" s="47"/>
      <c r="BW894" s="47"/>
      <c r="BX894" s="1"/>
      <c r="BY894" s="1"/>
      <c r="BZ894" s="1"/>
      <c r="CE894" s="4"/>
      <c r="CF894" s="5"/>
      <c r="CH894" s="1"/>
      <c r="CI894" s="1"/>
      <c r="CJ894" s="1"/>
      <c r="CK894" s="1"/>
      <c r="CL894" s="1"/>
      <c r="CM894" s="1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</row>
    <row r="895" spans="2:123" ht="21" customHeight="1" x14ac:dyDescent="0.25">
      <c r="B895" s="25">
        <f t="shared" si="202"/>
        <v>33630</v>
      </c>
      <c r="C895" s="26">
        <f t="shared" si="203"/>
        <v>85.611510791366911</v>
      </c>
      <c r="D895" s="27">
        <f t="shared" si="204"/>
        <v>357</v>
      </c>
      <c r="E895" s="27">
        <f t="shared" si="205"/>
        <v>4.17</v>
      </c>
      <c r="F895" s="26">
        <f t="shared" si="206"/>
        <v>357000</v>
      </c>
      <c r="G895" s="26">
        <f t="shared" si="207"/>
        <v>417000</v>
      </c>
      <c r="H895" s="7"/>
      <c r="I895" s="3"/>
      <c r="J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41">
        <v>33630</v>
      </c>
      <c r="AY895" s="40">
        <f t="shared" si="212"/>
        <v>85.611510791366911</v>
      </c>
      <c r="AZ895" s="40">
        <f>BI895*K36</f>
        <v>357000</v>
      </c>
      <c r="BA895" s="40"/>
      <c r="BB895" s="40"/>
      <c r="BC895" s="40">
        <f>K41*BJ895</f>
        <v>417000</v>
      </c>
      <c r="BD895" s="40"/>
      <c r="BE895" s="40"/>
      <c r="BF895" s="40">
        <f t="shared" si="208"/>
        <v>60000</v>
      </c>
      <c r="BG895" s="41">
        <f>(AY895=AY2636)*AX895</f>
        <v>0</v>
      </c>
      <c r="BH895" s="41">
        <f>(AY895=AY2638)*AX895</f>
        <v>0</v>
      </c>
      <c r="BI895" s="42">
        <v>357</v>
      </c>
      <c r="BJ895" s="42">
        <v>4.17</v>
      </c>
      <c r="BK895" s="40">
        <f t="shared" si="209"/>
        <v>-64000.000000000466</v>
      </c>
      <c r="BL895" s="41">
        <f>(BK895=BK2638)*AX895</f>
        <v>0</v>
      </c>
      <c r="BM895" s="62">
        <f>(BK895=BK2638)*AY895</f>
        <v>0</v>
      </c>
      <c r="BN895" s="62">
        <f t="shared" si="210"/>
        <v>0</v>
      </c>
      <c r="BO895" s="62">
        <f t="shared" si="211"/>
        <v>0</v>
      </c>
      <c r="BP895" s="41">
        <f>(BK895=BK2636)*AX895</f>
        <v>0</v>
      </c>
      <c r="BQ895" s="45">
        <f>(BK895=BK2636)*AY895</f>
        <v>0</v>
      </c>
      <c r="BR895" s="62">
        <f t="shared" si="215"/>
        <v>0</v>
      </c>
      <c r="BS895" s="62">
        <f t="shared" si="216"/>
        <v>0</v>
      </c>
      <c r="BT895" s="40">
        <f>(J19-BI895)*J10</f>
        <v>-2969000</v>
      </c>
      <c r="BU895" s="40">
        <f>(J21-BJ895)*J12</f>
        <v>2904999.9999999995</v>
      </c>
      <c r="BV895" s="47"/>
      <c r="BW895" s="47"/>
      <c r="BX895" s="1"/>
      <c r="BY895" s="1"/>
      <c r="BZ895" s="1"/>
      <c r="CE895" s="4"/>
      <c r="CF895" s="5"/>
      <c r="CH895" s="1"/>
      <c r="CI895" s="1"/>
      <c r="CJ895" s="1"/>
      <c r="CK895" s="1"/>
      <c r="CL895" s="1"/>
      <c r="CM895" s="1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</row>
    <row r="896" spans="2:123" ht="21" customHeight="1" x14ac:dyDescent="0.25">
      <c r="B896" s="25">
        <f t="shared" si="202"/>
        <v>33637</v>
      </c>
      <c r="C896" s="26">
        <f t="shared" si="203"/>
        <v>84.630071599045337</v>
      </c>
      <c r="D896" s="27">
        <f t="shared" si="204"/>
        <v>354.6</v>
      </c>
      <c r="E896" s="27">
        <f t="shared" si="205"/>
        <v>4.1900000000000004</v>
      </c>
      <c r="F896" s="26">
        <f t="shared" si="206"/>
        <v>354600</v>
      </c>
      <c r="G896" s="26">
        <f t="shared" si="207"/>
        <v>419000.00000000006</v>
      </c>
      <c r="H896" s="7"/>
      <c r="I896" s="3"/>
      <c r="J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41">
        <v>33637</v>
      </c>
      <c r="AY896" s="40">
        <f t="shared" si="212"/>
        <v>84.630071599045337</v>
      </c>
      <c r="AZ896" s="40">
        <f>BI896*K36</f>
        <v>354600</v>
      </c>
      <c r="BA896" s="40"/>
      <c r="BB896" s="40"/>
      <c r="BC896" s="40">
        <f>K41*BJ896</f>
        <v>419000.00000000006</v>
      </c>
      <c r="BD896" s="40"/>
      <c r="BE896" s="40"/>
      <c r="BF896" s="40">
        <f t="shared" si="208"/>
        <v>64400.000000000058</v>
      </c>
      <c r="BG896" s="41">
        <f>(AY896=AY2636)*AX896</f>
        <v>0</v>
      </c>
      <c r="BH896" s="41">
        <f>(AY896=AY2638)*AX896</f>
        <v>0</v>
      </c>
      <c r="BI896" s="42">
        <v>354.6</v>
      </c>
      <c r="BJ896" s="42">
        <v>4.1900000000000004</v>
      </c>
      <c r="BK896" s="40">
        <f t="shared" si="209"/>
        <v>-68400.000000000466</v>
      </c>
      <c r="BL896" s="41">
        <f>(BK896=BK2638)*AX896</f>
        <v>0</v>
      </c>
      <c r="BM896" s="62">
        <f>(BK896=BK2638)*AY896</f>
        <v>0</v>
      </c>
      <c r="BN896" s="62">
        <f t="shared" si="210"/>
        <v>0</v>
      </c>
      <c r="BO896" s="62">
        <f t="shared" si="211"/>
        <v>0</v>
      </c>
      <c r="BP896" s="41">
        <f>(BK896=BK2636)*AX896</f>
        <v>0</v>
      </c>
      <c r="BQ896" s="45">
        <f>(BK896=BK2636)*AY896</f>
        <v>0</v>
      </c>
      <c r="BR896" s="62">
        <f t="shared" si="215"/>
        <v>0</v>
      </c>
      <c r="BS896" s="62">
        <f t="shared" si="216"/>
        <v>0</v>
      </c>
      <c r="BT896" s="40">
        <f>(J19-BI896)*J10</f>
        <v>-2971400</v>
      </c>
      <c r="BU896" s="40">
        <f>(J21-BJ896)*J12</f>
        <v>2902999.9999999995</v>
      </c>
      <c r="BV896" s="47"/>
      <c r="BW896" s="47"/>
      <c r="BX896" s="1"/>
      <c r="BY896" s="1"/>
      <c r="BZ896" s="1"/>
      <c r="CE896" s="4"/>
      <c r="CF896" s="5"/>
      <c r="CH896" s="1"/>
      <c r="CI896" s="1"/>
      <c r="CJ896" s="1"/>
      <c r="CK896" s="1"/>
      <c r="CL896" s="1"/>
      <c r="CM896" s="1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</row>
    <row r="897" spans="2:123" ht="21" customHeight="1" x14ac:dyDescent="0.25">
      <c r="B897" s="25">
        <f t="shared" si="202"/>
        <v>33644</v>
      </c>
      <c r="C897" s="26">
        <f t="shared" si="203"/>
        <v>85.04807692307692</v>
      </c>
      <c r="D897" s="27">
        <f t="shared" si="204"/>
        <v>353.8</v>
      </c>
      <c r="E897" s="27">
        <f t="shared" si="205"/>
        <v>4.16</v>
      </c>
      <c r="F897" s="26">
        <f t="shared" si="206"/>
        <v>353800</v>
      </c>
      <c r="G897" s="26">
        <f t="shared" si="207"/>
        <v>416000</v>
      </c>
      <c r="H897" s="7"/>
      <c r="I897" s="3"/>
      <c r="J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41">
        <v>33644</v>
      </c>
      <c r="AY897" s="40">
        <f t="shared" si="212"/>
        <v>85.04807692307692</v>
      </c>
      <c r="AZ897" s="40">
        <f>BI897*K36</f>
        <v>353800</v>
      </c>
      <c r="BA897" s="40"/>
      <c r="BB897" s="40"/>
      <c r="BC897" s="40">
        <f>K41*BJ897</f>
        <v>416000</v>
      </c>
      <c r="BD897" s="40"/>
      <c r="BE897" s="40"/>
      <c r="BF897" s="40">
        <f t="shared" si="208"/>
        <v>62200</v>
      </c>
      <c r="BG897" s="41">
        <f>(AY897=AY2636)*AX897</f>
        <v>0</v>
      </c>
      <c r="BH897" s="41">
        <f>(AY897=AY2638)*AX897</f>
        <v>0</v>
      </c>
      <c r="BI897" s="42">
        <v>353.8</v>
      </c>
      <c r="BJ897" s="42">
        <v>4.16</v>
      </c>
      <c r="BK897" s="40">
        <f t="shared" si="209"/>
        <v>-66200</v>
      </c>
      <c r="BL897" s="41">
        <f>(BK897=BK2638)*AX897</f>
        <v>0</v>
      </c>
      <c r="BM897" s="62">
        <f>(BK897=BK2638)*AY897</f>
        <v>0</v>
      </c>
      <c r="BN897" s="62">
        <f t="shared" si="210"/>
        <v>0</v>
      </c>
      <c r="BO897" s="62">
        <f t="shared" si="211"/>
        <v>0</v>
      </c>
      <c r="BP897" s="41">
        <f>(BK897=BK2636)*AX897</f>
        <v>0</v>
      </c>
      <c r="BQ897" s="45">
        <f>(BK897=BK2636)*AY897</f>
        <v>0</v>
      </c>
      <c r="BR897" s="62">
        <f t="shared" si="215"/>
        <v>0</v>
      </c>
      <c r="BS897" s="62">
        <f t="shared" si="216"/>
        <v>0</v>
      </c>
      <c r="BT897" s="40">
        <f>(J19-BI897)*J10</f>
        <v>-2972200</v>
      </c>
      <c r="BU897" s="40">
        <f>(J21-BJ897)*J12</f>
        <v>2906000</v>
      </c>
      <c r="BV897" s="47"/>
      <c r="BW897" s="47"/>
      <c r="BX897" s="1"/>
      <c r="BY897" s="1"/>
      <c r="BZ897" s="1"/>
      <c r="CE897" s="4"/>
      <c r="CF897" s="5"/>
      <c r="CH897" s="1"/>
      <c r="CI897" s="1"/>
      <c r="CJ897" s="1"/>
      <c r="CK897" s="1"/>
      <c r="CL897" s="1"/>
      <c r="CM897" s="1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</row>
    <row r="898" spans="2:123" ht="21" customHeight="1" x14ac:dyDescent="0.25">
      <c r="B898" s="25">
        <f t="shared" si="202"/>
        <v>33651</v>
      </c>
      <c r="C898" s="26">
        <f t="shared" si="203"/>
        <v>85.463414634146346</v>
      </c>
      <c r="D898" s="27">
        <f t="shared" si="204"/>
        <v>350.4</v>
      </c>
      <c r="E898" s="27">
        <f t="shared" si="205"/>
        <v>4.0999999999999996</v>
      </c>
      <c r="F898" s="26">
        <f t="shared" si="206"/>
        <v>350400</v>
      </c>
      <c r="G898" s="26">
        <f t="shared" si="207"/>
        <v>409999.99999999994</v>
      </c>
      <c r="H898" s="7"/>
      <c r="I898" s="3"/>
      <c r="J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41">
        <v>33651</v>
      </c>
      <c r="AY898" s="40">
        <f t="shared" si="212"/>
        <v>85.463414634146346</v>
      </c>
      <c r="AZ898" s="40">
        <f>BI898*K36</f>
        <v>350400</v>
      </c>
      <c r="BA898" s="40"/>
      <c r="BB898" s="40"/>
      <c r="BC898" s="40">
        <f>K41*BJ898</f>
        <v>409999.99999999994</v>
      </c>
      <c r="BD898" s="40"/>
      <c r="BE898" s="40"/>
      <c r="BF898" s="40">
        <f t="shared" si="208"/>
        <v>59599.999999999942</v>
      </c>
      <c r="BG898" s="41">
        <f>(AY898=AY2636)*AX898</f>
        <v>0</v>
      </c>
      <c r="BH898" s="41">
        <f>(AY898=AY2638)*AX898</f>
        <v>0</v>
      </c>
      <c r="BI898" s="42">
        <v>350.4</v>
      </c>
      <c r="BJ898" s="42">
        <v>4.0999999999999996</v>
      </c>
      <c r="BK898" s="40">
        <f t="shared" si="209"/>
        <v>-63600.000000000466</v>
      </c>
      <c r="BL898" s="41">
        <f>(BK898=BK2638)*AX898</f>
        <v>0</v>
      </c>
      <c r="BM898" s="62">
        <f>(BK898=BK2638)*AY898</f>
        <v>0</v>
      </c>
      <c r="BN898" s="62">
        <f t="shared" si="210"/>
        <v>0</v>
      </c>
      <c r="BO898" s="62">
        <f t="shared" si="211"/>
        <v>0</v>
      </c>
      <c r="BP898" s="41">
        <f>(BK898=BK2636)*AX898</f>
        <v>0</v>
      </c>
      <c r="BQ898" s="45">
        <f>(BK898=BK2636)*AY898</f>
        <v>0</v>
      </c>
      <c r="BR898" s="62">
        <f t="shared" si="215"/>
        <v>0</v>
      </c>
      <c r="BS898" s="62">
        <f t="shared" si="216"/>
        <v>0</v>
      </c>
      <c r="BT898" s="40">
        <f>(J19-BI898)*J10</f>
        <v>-2975600</v>
      </c>
      <c r="BU898" s="40">
        <f>(J21-BJ898)*J12</f>
        <v>2911999.9999999995</v>
      </c>
      <c r="BV898" s="47"/>
      <c r="BW898" s="47"/>
      <c r="BX898" s="1"/>
      <c r="BY898" s="1"/>
      <c r="BZ898" s="1"/>
      <c r="CE898" s="4"/>
      <c r="CF898" s="5"/>
      <c r="CH898" s="1"/>
      <c r="CI898" s="1"/>
      <c r="CJ898" s="1"/>
      <c r="CK898" s="1"/>
      <c r="CL898" s="1"/>
      <c r="CM898" s="1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</row>
    <row r="899" spans="2:123" ht="21" customHeight="1" x14ac:dyDescent="0.25">
      <c r="B899" s="25">
        <f t="shared" si="202"/>
        <v>33658</v>
      </c>
      <c r="C899" s="26">
        <f t="shared" si="203"/>
        <v>85.851581508515821</v>
      </c>
      <c r="D899" s="27">
        <f t="shared" si="204"/>
        <v>352.85</v>
      </c>
      <c r="E899" s="27">
        <f t="shared" si="205"/>
        <v>4.1100000000000003</v>
      </c>
      <c r="F899" s="26">
        <f t="shared" si="206"/>
        <v>352850</v>
      </c>
      <c r="G899" s="26">
        <f t="shared" si="207"/>
        <v>411000.00000000006</v>
      </c>
      <c r="H899" s="7"/>
      <c r="I899" s="3"/>
      <c r="J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41">
        <v>33658</v>
      </c>
      <c r="AY899" s="40">
        <f t="shared" si="212"/>
        <v>85.851581508515821</v>
      </c>
      <c r="AZ899" s="40">
        <f>BI899*K36</f>
        <v>352850</v>
      </c>
      <c r="BA899" s="40"/>
      <c r="BB899" s="40"/>
      <c r="BC899" s="40">
        <f>K41*BJ899</f>
        <v>411000.00000000006</v>
      </c>
      <c r="BD899" s="40"/>
      <c r="BE899" s="40"/>
      <c r="BF899" s="40">
        <f t="shared" si="208"/>
        <v>58150.000000000058</v>
      </c>
      <c r="BG899" s="41">
        <f>(AY899=AY2636)*AX899</f>
        <v>0</v>
      </c>
      <c r="BH899" s="41">
        <f>(AY899=AY2638)*AX899</f>
        <v>0</v>
      </c>
      <c r="BI899" s="42">
        <v>352.85</v>
      </c>
      <c r="BJ899" s="42">
        <v>4.1100000000000003</v>
      </c>
      <c r="BK899" s="40">
        <f t="shared" si="209"/>
        <v>-62150</v>
      </c>
      <c r="BL899" s="41">
        <f>(BK899=BK2638)*AX899</f>
        <v>0</v>
      </c>
      <c r="BM899" s="62">
        <f>(BK899=BK2638)*AY899</f>
        <v>0</v>
      </c>
      <c r="BN899" s="62">
        <f t="shared" si="210"/>
        <v>0</v>
      </c>
      <c r="BO899" s="62">
        <f t="shared" si="211"/>
        <v>0</v>
      </c>
      <c r="BP899" s="41">
        <f>(BK899=BK2636)*AX899</f>
        <v>0</v>
      </c>
      <c r="BQ899" s="45">
        <f>(BK899=BK2636)*AY899</f>
        <v>0</v>
      </c>
      <c r="BR899" s="62">
        <f t="shared" si="215"/>
        <v>0</v>
      </c>
      <c r="BS899" s="62">
        <f t="shared" si="216"/>
        <v>0</v>
      </c>
      <c r="BT899" s="40">
        <f>(J19-BI899)*J10</f>
        <v>-2973150</v>
      </c>
      <c r="BU899" s="40">
        <f>(J21-BJ899)*J12</f>
        <v>2911000</v>
      </c>
      <c r="BV899" s="47"/>
      <c r="BW899" s="47"/>
      <c r="BX899" s="1"/>
      <c r="BY899" s="1"/>
      <c r="BZ899" s="1"/>
      <c r="CE899" s="4"/>
      <c r="CF899" s="5"/>
      <c r="CH899" s="1"/>
      <c r="CI899" s="1"/>
      <c r="CJ899" s="1"/>
      <c r="CK899" s="1"/>
      <c r="CL899" s="1"/>
      <c r="CM899" s="1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</row>
    <row r="900" spans="2:123" ht="21" customHeight="1" x14ac:dyDescent="0.25">
      <c r="B900" s="25">
        <f t="shared" ref="B900:B963" si="217">AX900</f>
        <v>33665</v>
      </c>
      <c r="C900" s="26">
        <f t="shared" ref="C900:C963" si="218">AY900</f>
        <v>83.990384615384613</v>
      </c>
      <c r="D900" s="27">
        <f t="shared" ref="D900:D963" si="219">BI900</f>
        <v>349.4</v>
      </c>
      <c r="E900" s="27">
        <f t="shared" ref="E900:E963" si="220">BJ900</f>
        <v>4.16</v>
      </c>
      <c r="F900" s="26">
        <f t="shared" ref="F900:F963" si="221">AZ900</f>
        <v>349400</v>
      </c>
      <c r="G900" s="26">
        <f t="shared" ref="G900:G963" si="222">BC900</f>
        <v>416000</v>
      </c>
      <c r="H900" s="7"/>
      <c r="I900" s="3"/>
      <c r="J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41">
        <v>33665</v>
      </c>
      <c r="AY900" s="40">
        <f t="shared" si="212"/>
        <v>83.990384615384613</v>
      </c>
      <c r="AZ900" s="40">
        <f>BI900*K36</f>
        <v>349400</v>
      </c>
      <c r="BA900" s="40"/>
      <c r="BB900" s="40"/>
      <c r="BC900" s="40">
        <f>K41*BJ900</f>
        <v>416000</v>
      </c>
      <c r="BD900" s="40"/>
      <c r="BE900" s="40"/>
      <c r="BF900" s="40">
        <f t="shared" ref="BF900:BF963" si="223">BC900-AZ900</f>
        <v>66600</v>
      </c>
      <c r="BG900" s="41">
        <f>(AY900=AY2636)*AX900</f>
        <v>0</v>
      </c>
      <c r="BH900" s="41">
        <f>(AY900=AY2638)*AX900</f>
        <v>0</v>
      </c>
      <c r="BI900" s="42">
        <v>349.4</v>
      </c>
      <c r="BJ900" s="42">
        <v>4.16</v>
      </c>
      <c r="BK900" s="40">
        <f t="shared" ref="BK900:BK963" si="224">SUM(BT900:BU900)</f>
        <v>-70600</v>
      </c>
      <c r="BL900" s="41">
        <f>(BK900=BK2638)*AX900</f>
        <v>0</v>
      </c>
      <c r="BM900" s="62">
        <f>(BK900=BK2638)*AY900</f>
        <v>0</v>
      </c>
      <c r="BN900" s="62">
        <f t="shared" ref="BN900:BN963" si="225">(BM900&gt;1)*BI900</f>
        <v>0</v>
      </c>
      <c r="BO900" s="62">
        <f t="shared" ref="BO900:BO963" si="226">(BM900&gt;0)*BJ900</f>
        <v>0</v>
      </c>
      <c r="BP900" s="41">
        <f>(BK900=BK2636)*AX900</f>
        <v>0</v>
      </c>
      <c r="BQ900" s="45">
        <f>(BK900=BK2636)*AY900</f>
        <v>0</v>
      </c>
      <c r="BR900" s="62">
        <f t="shared" si="215"/>
        <v>0</v>
      </c>
      <c r="BS900" s="62">
        <f t="shared" si="216"/>
        <v>0</v>
      </c>
      <c r="BT900" s="40">
        <f>(J19-BI900)*J10</f>
        <v>-2976600</v>
      </c>
      <c r="BU900" s="40">
        <f>(J21-BJ900)*J12</f>
        <v>2906000</v>
      </c>
      <c r="BV900" s="47"/>
      <c r="BW900" s="47"/>
      <c r="BX900" s="1"/>
      <c r="BY900" s="1"/>
      <c r="BZ900" s="1"/>
      <c r="CE900" s="4"/>
      <c r="CF900" s="5"/>
      <c r="CH900" s="1"/>
      <c r="CI900" s="1"/>
      <c r="CJ900" s="1"/>
      <c r="CK900" s="1"/>
      <c r="CL900" s="1"/>
      <c r="CM900" s="1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</row>
    <row r="901" spans="2:123" ht="21" customHeight="1" x14ac:dyDescent="0.25">
      <c r="B901" s="25">
        <f t="shared" si="217"/>
        <v>33672</v>
      </c>
      <c r="C901" s="26">
        <f t="shared" si="218"/>
        <v>84.330900243309003</v>
      </c>
      <c r="D901" s="27">
        <f t="shared" si="219"/>
        <v>346.6</v>
      </c>
      <c r="E901" s="27">
        <f t="shared" si="220"/>
        <v>4.1100000000000003</v>
      </c>
      <c r="F901" s="26">
        <f t="shared" si="221"/>
        <v>346600</v>
      </c>
      <c r="G901" s="26">
        <f t="shared" si="222"/>
        <v>411000.00000000006</v>
      </c>
      <c r="H901" s="7"/>
      <c r="I901" s="3"/>
      <c r="J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41">
        <v>33672</v>
      </c>
      <c r="AY901" s="40">
        <f t="shared" si="212"/>
        <v>84.330900243309003</v>
      </c>
      <c r="AZ901" s="40">
        <f>BI901*K36</f>
        <v>346600</v>
      </c>
      <c r="BA901" s="40"/>
      <c r="BB901" s="40"/>
      <c r="BC901" s="40">
        <f>K41*BJ901</f>
        <v>411000.00000000006</v>
      </c>
      <c r="BD901" s="40"/>
      <c r="BE901" s="40"/>
      <c r="BF901" s="40">
        <f t="shared" si="223"/>
        <v>64400.000000000058</v>
      </c>
      <c r="BG901" s="41">
        <f>(AY901=AY2636)*AX901</f>
        <v>0</v>
      </c>
      <c r="BH901" s="41">
        <f>(AY901=AY2638)*AX901</f>
        <v>0</v>
      </c>
      <c r="BI901" s="42">
        <v>346.6</v>
      </c>
      <c r="BJ901" s="42">
        <v>4.1100000000000003</v>
      </c>
      <c r="BK901" s="40">
        <f t="shared" si="224"/>
        <v>-68400</v>
      </c>
      <c r="BL901" s="41">
        <f>(BK901=BK2638)*AX901</f>
        <v>0</v>
      </c>
      <c r="BM901" s="62">
        <f>(BK901=BK2638)*AY901</f>
        <v>0</v>
      </c>
      <c r="BN901" s="62">
        <f t="shared" si="225"/>
        <v>0</v>
      </c>
      <c r="BO901" s="62">
        <f t="shared" si="226"/>
        <v>0</v>
      </c>
      <c r="BP901" s="41">
        <f>(BK901=BK2636)*AX901</f>
        <v>0</v>
      </c>
      <c r="BQ901" s="45">
        <f>(BK901=BK2636)*AY901</f>
        <v>0</v>
      </c>
      <c r="BR901" s="62">
        <f t="shared" si="215"/>
        <v>0</v>
      </c>
      <c r="BS901" s="62">
        <f t="shared" si="216"/>
        <v>0</v>
      </c>
      <c r="BT901" s="40">
        <f>(J19-BI901)*J10</f>
        <v>-2979400</v>
      </c>
      <c r="BU901" s="40">
        <f>(J21-BJ901)*J12</f>
        <v>2911000</v>
      </c>
      <c r="BV901" s="47"/>
      <c r="BW901" s="47"/>
      <c r="BX901" s="1"/>
      <c r="BY901" s="1"/>
      <c r="BZ901" s="1"/>
      <c r="CE901" s="4"/>
      <c r="CF901" s="5"/>
      <c r="CH901" s="1"/>
      <c r="CI901" s="1"/>
      <c r="CJ901" s="1"/>
      <c r="CK901" s="1"/>
      <c r="CL901" s="1"/>
      <c r="CM901" s="1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</row>
    <row r="902" spans="2:123" ht="21" customHeight="1" x14ac:dyDescent="0.25">
      <c r="B902" s="25">
        <f t="shared" si="217"/>
        <v>33679</v>
      </c>
      <c r="C902" s="26">
        <f t="shared" si="218"/>
        <v>82.087378640776691</v>
      </c>
      <c r="D902" s="27">
        <f t="shared" si="219"/>
        <v>338.2</v>
      </c>
      <c r="E902" s="27">
        <f t="shared" si="220"/>
        <v>4.12</v>
      </c>
      <c r="F902" s="26">
        <f t="shared" si="221"/>
        <v>338200</v>
      </c>
      <c r="G902" s="26">
        <f t="shared" si="222"/>
        <v>412000</v>
      </c>
      <c r="H902" s="7"/>
      <c r="I902" s="3"/>
      <c r="J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41">
        <v>33679</v>
      </c>
      <c r="AY902" s="40">
        <f t="shared" si="212"/>
        <v>82.087378640776691</v>
      </c>
      <c r="AZ902" s="40">
        <f>BI902*K36</f>
        <v>338200</v>
      </c>
      <c r="BA902" s="40"/>
      <c r="BB902" s="40"/>
      <c r="BC902" s="40">
        <f>K41*BJ902</f>
        <v>412000</v>
      </c>
      <c r="BD902" s="40"/>
      <c r="BE902" s="40"/>
      <c r="BF902" s="40">
        <f t="shared" si="223"/>
        <v>73800</v>
      </c>
      <c r="BG902" s="41">
        <f>(AY902=AY2636)*AX902</f>
        <v>0</v>
      </c>
      <c r="BH902" s="41">
        <f>(AY902=AY2638)*AX902</f>
        <v>0</v>
      </c>
      <c r="BI902" s="42">
        <v>338.2</v>
      </c>
      <c r="BJ902" s="42">
        <v>4.12</v>
      </c>
      <c r="BK902" s="40">
        <f t="shared" si="224"/>
        <v>-77800</v>
      </c>
      <c r="BL902" s="41">
        <f>(BK902=BK2638)*AX902</f>
        <v>0</v>
      </c>
      <c r="BM902" s="62">
        <f>(BK902=BK2638)*AY902</f>
        <v>0</v>
      </c>
      <c r="BN902" s="62">
        <f t="shared" si="225"/>
        <v>0</v>
      </c>
      <c r="BO902" s="62">
        <f t="shared" si="226"/>
        <v>0</v>
      </c>
      <c r="BP902" s="41">
        <f>(BK902=BK2636)*AX902</f>
        <v>0</v>
      </c>
      <c r="BQ902" s="45">
        <f>(BK902=BK2636)*AY902</f>
        <v>0</v>
      </c>
      <c r="BR902" s="62">
        <f t="shared" si="215"/>
        <v>0</v>
      </c>
      <c r="BS902" s="62">
        <f t="shared" si="216"/>
        <v>0</v>
      </c>
      <c r="BT902" s="40">
        <f>(J19-BI902)*J10</f>
        <v>-2987800</v>
      </c>
      <c r="BU902" s="40">
        <f>(J21-BJ902)*J12</f>
        <v>2910000</v>
      </c>
      <c r="BV902" s="47"/>
      <c r="BW902" s="47"/>
      <c r="BX902" s="1"/>
      <c r="BY902" s="1"/>
      <c r="BZ902" s="1"/>
      <c r="CE902" s="4"/>
      <c r="CF902" s="5"/>
      <c r="CH902" s="1"/>
      <c r="CI902" s="1"/>
      <c r="CJ902" s="1"/>
      <c r="CK902" s="1"/>
      <c r="CL902" s="1"/>
      <c r="CM902" s="1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</row>
    <row r="903" spans="2:123" ht="21" customHeight="1" x14ac:dyDescent="0.25">
      <c r="B903" s="25">
        <f t="shared" si="217"/>
        <v>33686</v>
      </c>
      <c r="C903" s="26">
        <f t="shared" si="218"/>
        <v>82.433734939759034</v>
      </c>
      <c r="D903" s="27">
        <f t="shared" si="219"/>
        <v>342.1</v>
      </c>
      <c r="E903" s="27">
        <f t="shared" si="220"/>
        <v>4.1500000000000004</v>
      </c>
      <c r="F903" s="26">
        <f t="shared" si="221"/>
        <v>342100</v>
      </c>
      <c r="G903" s="26">
        <f t="shared" si="222"/>
        <v>415000.00000000006</v>
      </c>
      <c r="H903" s="7"/>
      <c r="I903" s="3"/>
      <c r="J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41">
        <v>33686</v>
      </c>
      <c r="AY903" s="40">
        <f t="shared" si="212"/>
        <v>82.433734939759034</v>
      </c>
      <c r="AZ903" s="40">
        <f>BI903*K36</f>
        <v>342100</v>
      </c>
      <c r="BA903" s="40"/>
      <c r="BB903" s="40"/>
      <c r="BC903" s="40">
        <f>K41*BJ903</f>
        <v>415000.00000000006</v>
      </c>
      <c r="BD903" s="40"/>
      <c r="BE903" s="40"/>
      <c r="BF903" s="40">
        <f t="shared" si="223"/>
        <v>72900.000000000058</v>
      </c>
      <c r="BG903" s="41">
        <f>(AY903=AY2636)*AX903</f>
        <v>0</v>
      </c>
      <c r="BH903" s="41">
        <f>(AY903=AY2638)*AX903</f>
        <v>0</v>
      </c>
      <c r="BI903" s="42">
        <v>342.1</v>
      </c>
      <c r="BJ903" s="42">
        <v>4.1500000000000004</v>
      </c>
      <c r="BK903" s="40">
        <f t="shared" si="224"/>
        <v>-76900</v>
      </c>
      <c r="BL903" s="41">
        <f>(BK903=BK2638)*AX903</f>
        <v>0</v>
      </c>
      <c r="BM903" s="62">
        <f>(BK903=BK2638)*AY903</f>
        <v>0</v>
      </c>
      <c r="BN903" s="62">
        <f t="shared" si="225"/>
        <v>0</v>
      </c>
      <c r="BO903" s="62">
        <f t="shared" si="226"/>
        <v>0</v>
      </c>
      <c r="BP903" s="41">
        <f>(BK903=BK2636)*AX903</f>
        <v>0</v>
      </c>
      <c r="BQ903" s="45">
        <f>(BK903=BK2636)*AY903</f>
        <v>0</v>
      </c>
      <c r="BR903" s="62">
        <f t="shared" si="215"/>
        <v>0</v>
      </c>
      <c r="BS903" s="62">
        <f t="shared" si="216"/>
        <v>0</v>
      </c>
      <c r="BT903" s="40">
        <f>(J19-BI903)*J10</f>
        <v>-2983900</v>
      </c>
      <c r="BU903" s="40">
        <f>(J21-BJ903)*J12</f>
        <v>2907000</v>
      </c>
      <c r="BV903" s="47"/>
      <c r="BW903" s="47"/>
      <c r="BX903" s="1"/>
      <c r="BY903" s="1"/>
      <c r="BZ903" s="1"/>
      <c r="CE903" s="4"/>
      <c r="CF903" s="5"/>
      <c r="CH903" s="1"/>
      <c r="CI903" s="1"/>
      <c r="CJ903" s="1"/>
      <c r="CK903" s="1"/>
      <c r="CL903" s="1"/>
      <c r="CM903" s="1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</row>
    <row r="904" spans="2:123" ht="21" customHeight="1" x14ac:dyDescent="0.25">
      <c r="B904" s="25">
        <f t="shared" si="217"/>
        <v>33693</v>
      </c>
      <c r="C904" s="26">
        <f t="shared" si="218"/>
        <v>83.504901960784309</v>
      </c>
      <c r="D904" s="27">
        <f t="shared" si="219"/>
        <v>340.7</v>
      </c>
      <c r="E904" s="27">
        <f t="shared" si="220"/>
        <v>4.08</v>
      </c>
      <c r="F904" s="26">
        <f t="shared" si="221"/>
        <v>340700</v>
      </c>
      <c r="G904" s="26">
        <f t="shared" si="222"/>
        <v>408000</v>
      </c>
      <c r="H904" s="7"/>
      <c r="I904" s="3"/>
      <c r="J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41">
        <v>33693</v>
      </c>
      <c r="AY904" s="40">
        <f t="shared" si="212"/>
        <v>83.504901960784309</v>
      </c>
      <c r="AZ904" s="40">
        <f>BI904*K36</f>
        <v>340700</v>
      </c>
      <c r="BA904" s="40"/>
      <c r="BB904" s="40"/>
      <c r="BC904" s="40">
        <f>K41*BJ904</f>
        <v>408000</v>
      </c>
      <c r="BD904" s="40"/>
      <c r="BE904" s="40"/>
      <c r="BF904" s="40">
        <f t="shared" si="223"/>
        <v>67300</v>
      </c>
      <c r="BG904" s="41">
        <f>(AY904=AY2636)*AX904</f>
        <v>0</v>
      </c>
      <c r="BH904" s="41">
        <f>(AY904=AY2638)*AX904</f>
        <v>0</v>
      </c>
      <c r="BI904" s="42">
        <v>340.7</v>
      </c>
      <c r="BJ904" s="42">
        <v>4.08</v>
      </c>
      <c r="BK904" s="40">
        <f t="shared" si="224"/>
        <v>-71300</v>
      </c>
      <c r="BL904" s="41">
        <f>(BK904=BK2638)*AX904</f>
        <v>0</v>
      </c>
      <c r="BM904" s="62">
        <f>(BK904=BK2638)*AY904</f>
        <v>0</v>
      </c>
      <c r="BN904" s="62">
        <f t="shared" si="225"/>
        <v>0</v>
      </c>
      <c r="BO904" s="62">
        <f t="shared" si="226"/>
        <v>0</v>
      </c>
      <c r="BP904" s="41">
        <f>(BK904=BK2636)*AX904</f>
        <v>0</v>
      </c>
      <c r="BQ904" s="45">
        <f>(BK904=BK2636)*AY904</f>
        <v>0</v>
      </c>
      <c r="BR904" s="62">
        <f t="shared" si="215"/>
        <v>0</v>
      </c>
      <c r="BS904" s="62">
        <f t="shared" si="216"/>
        <v>0</v>
      </c>
      <c r="BT904" s="40">
        <f>(J19-BI904)*J10</f>
        <v>-2985300</v>
      </c>
      <c r="BU904" s="40">
        <f>(J21-BJ904)*J12</f>
        <v>2914000</v>
      </c>
      <c r="BV904" s="47"/>
      <c r="BW904" s="47"/>
      <c r="BX904" s="1"/>
      <c r="BY904" s="1"/>
      <c r="BZ904" s="1"/>
      <c r="CE904" s="4"/>
      <c r="CF904" s="5"/>
      <c r="CH904" s="1"/>
      <c r="CI904" s="1"/>
      <c r="CJ904" s="1"/>
      <c r="CK904" s="1"/>
      <c r="CL904" s="1"/>
      <c r="CM904" s="1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</row>
    <row r="905" spans="2:123" ht="21" customHeight="1" x14ac:dyDescent="0.25">
      <c r="B905" s="25">
        <f t="shared" si="217"/>
        <v>33700</v>
      </c>
      <c r="C905" s="26">
        <f t="shared" si="218"/>
        <v>83.097560975609767</v>
      </c>
      <c r="D905" s="27">
        <f t="shared" si="219"/>
        <v>340.7</v>
      </c>
      <c r="E905" s="27">
        <f t="shared" si="220"/>
        <v>4.0999999999999996</v>
      </c>
      <c r="F905" s="26">
        <f t="shared" si="221"/>
        <v>340700</v>
      </c>
      <c r="G905" s="26">
        <f t="shared" si="222"/>
        <v>409999.99999999994</v>
      </c>
      <c r="H905" s="7"/>
      <c r="I905" s="3"/>
      <c r="J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41">
        <v>33700</v>
      </c>
      <c r="AY905" s="40">
        <f t="shared" si="212"/>
        <v>83.097560975609767</v>
      </c>
      <c r="AZ905" s="40">
        <f>BI905*K36</f>
        <v>340700</v>
      </c>
      <c r="BA905" s="40"/>
      <c r="BB905" s="40"/>
      <c r="BC905" s="40">
        <f>K41*BJ905</f>
        <v>409999.99999999994</v>
      </c>
      <c r="BD905" s="40"/>
      <c r="BE905" s="40"/>
      <c r="BF905" s="40">
        <f t="shared" si="223"/>
        <v>69299.999999999942</v>
      </c>
      <c r="BG905" s="41">
        <f>(AY905=AY2636)*AX905</f>
        <v>0</v>
      </c>
      <c r="BH905" s="41">
        <f>(AY905=AY2638)*AX905</f>
        <v>0</v>
      </c>
      <c r="BI905" s="42">
        <v>340.7</v>
      </c>
      <c r="BJ905" s="42">
        <v>4.0999999999999996</v>
      </c>
      <c r="BK905" s="40">
        <f t="shared" si="224"/>
        <v>-73300.000000000466</v>
      </c>
      <c r="BL905" s="41">
        <f>(BK905=BK2638)*AX905</f>
        <v>0</v>
      </c>
      <c r="BM905" s="62">
        <f>(BK905=BK2638)*AY905</f>
        <v>0</v>
      </c>
      <c r="BN905" s="62">
        <f t="shared" si="225"/>
        <v>0</v>
      </c>
      <c r="BO905" s="62">
        <f t="shared" si="226"/>
        <v>0</v>
      </c>
      <c r="BP905" s="41">
        <f>(BK905=BK2636)*AX905</f>
        <v>0</v>
      </c>
      <c r="BQ905" s="45">
        <f>(BK905=BK2636)*AY905</f>
        <v>0</v>
      </c>
      <c r="BR905" s="62">
        <v>0</v>
      </c>
      <c r="BS905" s="62">
        <v>0</v>
      </c>
      <c r="BT905" s="40">
        <f>(J19-BI905)*J10</f>
        <v>-2985300</v>
      </c>
      <c r="BU905" s="40">
        <f>(J21-BJ905)*J12</f>
        <v>2911999.9999999995</v>
      </c>
      <c r="BV905" s="47"/>
      <c r="BW905" s="47"/>
      <c r="BX905" s="1"/>
      <c r="BY905" s="1"/>
      <c r="BZ905" s="1"/>
      <c r="CE905" s="4"/>
      <c r="CF905" s="5"/>
      <c r="CH905" s="1"/>
      <c r="CI905" s="1"/>
      <c r="CJ905" s="1"/>
      <c r="CK905" s="1"/>
      <c r="CL905" s="1"/>
      <c r="CM905" s="1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</row>
    <row r="906" spans="2:123" ht="21" customHeight="1" x14ac:dyDescent="0.25">
      <c r="B906" s="25">
        <f t="shared" si="217"/>
        <v>33707</v>
      </c>
      <c r="C906" s="26">
        <f t="shared" si="218"/>
        <v>84.886649874055408</v>
      </c>
      <c r="D906" s="27">
        <f t="shared" si="219"/>
        <v>337</v>
      </c>
      <c r="E906" s="27">
        <f t="shared" si="220"/>
        <v>3.97</v>
      </c>
      <c r="F906" s="26">
        <f t="shared" si="221"/>
        <v>337000</v>
      </c>
      <c r="G906" s="26">
        <f t="shared" si="222"/>
        <v>397000</v>
      </c>
      <c r="H906" s="7"/>
      <c r="I906" s="3"/>
      <c r="J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41">
        <v>33707</v>
      </c>
      <c r="AY906" s="40">
        <f t="shared" ref="AY906:AY969" si="227">BI906/BJ906</f>
        <v>84.886649874055408</v>
      </c>
      <c r="AZ906" s="40">
        <f>BI906*K36</f>
        <v>337000</v>
      </c>
      <c r="BA906" s="40"/>
      <c r="BB906" s="40"/>
      <c r="BC906" s="40">
        <f>K41*BJ906</f>
        <v>397000</v>
      </c>
      <c r="BD906" s="40"/>
      <c r="BE906" s="40"/>
      <c r="BF906" s="40">
        <f t="shared" si="223"/>
        <v>60000</v>
      </c>
      <c r="BG906" s="41">
        <f>(AY906=AY2636)*AX906</f>
        <v>0</v>
      </c>
      <c r="BH906" s="41">
        <f>(AY906=AY2638)*AX906</f>
        <v>0</v>
      </c>
      <c r="BI906" s="42">
        <v>337</v>
      </c>
      <c r="BJ906" s="42">
        <v>3.97</v>
      </c>
      <c r="BK906" s="40">
        <f t="shared" si="224"/>
        <v>-64000</v>
      </c>
      <c r="BL906" s="41">
        <f>(BK906=BK2638)*AX906</f>
        <v>0</v>
      </c>
      <c r="BM906" s="62">
        <f>(BK906=BK2638)*AY906</f>
        <v>0</v>
      </c>
      <c r="BN906" s="62">
        <f t="shared" si="225"/>
        <v>0</v>
      </c>
      <c r="BO906" s="62">
        <f t="shared" si="226"/>
        <v>0</v>
      </c>
      <c r="BP906" s="41">
        <f>(BK906=BK2636)*AX906</f>
        <v>0</v>
      </c>
      <c r="BQ906" s="45">
        <f>(BK906=BK2636)*AY906</f>
        <v>0</v>
      </c>
      <c r="BR906" s="62">
        <f t="shared" ref="BR906:BR937" si="228">(BQ906&gt;0)*BI906</f>
        <v>0</v>
      </c>
      <c r="BS906" s="62">
        <f t="shared" ref="BS906:BS937" si="229">(BQ906&gt;0)*BJ906</f>
        <v>0</v>
      </c>
      <c r="BT906" s="40">
        <f>(J19-BI906)*J10</f>
        <v>-2989000</v>
      </c>
      <c r="BU906" s="40">
        <f>(J21-BJ906)*J12</f>
        <v>2925000</v>
      </c>
      <c r="BV906" s="47"/>
      <c r="BW906" s="47"/>
      <c r="BX906" s="1"/>
      <c r="BY906" s="1"/>
      <c r="BZ906" s="1"/>
      <c r="CE906" s="4"/>
      <c r="CF906" s="5"/>
      <c r="CH906" s="1"/>
      <c r="CI906" s="1"/>
      <c r="CJ906" s="1"/>
      <c r="CK906" s="1"/>
      <c r="CL906" s="1"/>
      <c r="CM906" s="1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</row>
    <row r="907" spans="2:123" ht="21" customHeight="1" x14ac:dyDescent="0.25">
      <c r="B907" s="25">
        <f t="shared" si="217"/>
        <v>33714</v>
      </c>
      <c r="C907" s="26">
        <f t="shared" si="218"/>
        <v>84.522613065326624</v>
      </c>
      <c r="D907" s="27">
        <f t="shared" si="219"/>
        <v>336.4</v>
      </c>
      <c r="E907" s="27">
        <f t="shared" si="220"/>
        <v>3.98</v>
      </c>
      <c r="F907" s="26">
        <f t="shared" si="221"/>
        <v>336400</v>
      </c>
      <c r="G907" s="26">
        <f t="shared" si="222"/>
        <v>398000</v>
      </c>
      <c r="H907" s="7"/>
      <c r="I907" s="3"/>
      <c r="J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41">
        <v>33714</v>
      </c>
      <c r="AY907" s="40">
        <f t="shared" si="227"/>
        <v>84.522613065326624</v>
      </c>
      <c r="AZ907" s="40">
        <f>BI907*K36</f>
        <v>336400</v>
      </c>
      <c r="BA907" s="40"/>
      <c r="BB907" s="40"/>
      <c r="BC907" s="40">
        <f>K41*BJ907</f>
        <v>398000</v>
      </c>
      <c r="BD907" s="40"/>
      <c r="BE907" s="40"/>
      <c r="BF907" s="40">
        <f t="shared" si="223"/>
        <v>61600</v>
      </c>
      <c r="BG907" s="41">
        <f>(AY907=AY2636)*AX907</f>
        <v>0</v>
      </c>
      <c r="BH907" s="41">
        <f>(AY907=AY2638)*AX907</f>
        <v>0</v>
      </c>
      <c r="BI907" s="42">
        <v>336.4</v>
      </c>
      <c r="BJ907" s="42">
        <v>3.98</v>
      </c>
      <c r="BK907" s="40">
        <f t="shared" si="224"/>
        <v>-65600</v>
      </c>
      <c r="BL907" s="41">
        <f>(BK907=BK2638)*AX907</f>
        <v>0</v>
      </c>
      <c r="BM907" s="62">
        <f>(BK907=BK2638)*AY907</f>
        <v>0</v>
      </c>
      <c r="BN907" s="62">
        <f t="shared" si="225"/>
        <v>0</v>
      </c>
      <c r="BO907" s="62">
        <f t="shared" si="226"/>
        <v>0</v>
      </c>
      <c r="BP907" s="41">
        <f>(BK907=BK2636)*AX907</f>
        <v>0</v>
      </c>
      <c r="BQ907" s="45">
        <f>(BK907=BK2636)*AY907</f>
        <v>0</v>
      </c>
      <c r="BR907" s="62">
        <f t="shared" si="228"/>
        <v>0</v>
      </c>
      <c r="BS907" s="62">
        <f t="shared" si="229"/>
        <v>0</v>
      </c>
      <c r="BT907" s="40">
        <f>(J19-BI907)*J10</f>
        <v>-2989600</v>
      </c>
      <c r="BU907" s="40">
        <f>(J21-BJ907)*J12</f>
        <v>2924000</v>
      </c>
      <c r="BV907" s="47"/>
      <c r="BW907" s="47"/>
      <c r="BX907" s="1"/>
      <c r="BY907" s="1"/>
      <c r="BZ907" s="1"/>
      <c r="CE907" s="4"/>
      <c r="CF907" s="5"/>
      <c r="CH907" s="1"/>
      <c r="CI907" s="1"/>
      <c r="CJ907" s="1"/>
      <c r="CK907" s="1"/>
      <c r="CL907" s="1"/>
      <c r="CM907" s="1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</row>
    <row r="908" spans="2:123" ht="21" customHeight="1" x14ac:dyDescent="0.25">
      <c r="B908" s="25">
        <f t="shared" si="217"/>
        <v>33721</v>
      </c>
      <c r="C908" s="26">
        <f t="shared" si="218"/>
        <v>84.364089775561098</v>
      </c>
      <c r="D908" s="27">
        <f t="shared" si="219"/>
        <v>338.3</v>
      </c>
      <c r="E908" s="27">
        <f t="shared" si="220"/>
        <v>4.01</v>
      </c>
      <c r="F908" s="26">
        <f t="shared" si="221"/>
        <v>338300</v>
      </c>
      <c r="G908" s="26">
        <f t="shared" si="222"/>
        <v>401000</v>
      </c>
      <c r="H908" s="7"/>
      <c r="I908" s="3"/>
      <c r="J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41">
        <v>33721</v>
      </c>
      <c r="AY908" s="40">
        <f t="shared" si="227"/>
        <v>84.364089775561098</v>
      </c>
      <c r="AZ908" s="40">
        <f>BI908*K36</f>
        <v>338300</v>
      </c>
      <c r="BA908" s="40"/>
      <c r="BB908" s="40"/>
      <c r="BC908" s="40">
        <f>K41*BJ908</f>
        <v>401000</v>
      </c>
      <c r="BD908" s="40"/>
      <c r="BE908" s="40"/>
      <c r="BF908" s="40">
        <f t="shared" si="223"/>
        <v>62700</v>
      </c>
      <c r="BG908" s="41">
        <f>(AY908=AY2636)*AX908</f>
        <v>0</v>
      </c>
      <c r="BH908" s="41">
        <f>(AY908=AY2638)*AX908</f>
        <v>0</v>
      </c>
      <c r="BI908" s="42">
        <v>338.3</v>
      </c>
      <c r="BJ908" s="42">
        <v>4.01</v>
      </c>
      <c r="BK908" s="40">
        <f t="shared" si="224"/>
        <v>-66700</v>
      </c>
      <c r="BL908" s="41">
        <f>(BK908=BK2638)*AX908</f>
        <v>0</v>
      </c>
      <c r="BM908" s="62">
        <f>(BK908=BK2638)*AY908</f>
        <v>0</v>
      </c>
      <c r="BN908" s="62">
        <f t="shared" si="225"/>
        <v>0</v>
      </c>
      <c r="BO908" s="62">
        <f t="shared" si="226"/>
        <v>0</v>
      </c>
      <c r="BP908" s="41">
        <f>(BK908=BK2636)*AX908</f>
        <v>0</v>
      </c>
      <c r="BQ908" s="45">
        <f>(BK908=BK2636)*AY908</f>
        <v>0</v>
      </c>
      <c r="BR908" s="62">
        <f t="shared" si="228"/>
        <v>0</v>
      </c>
      <c r="BS908" s="62">
        <f t="shared" si="229"/>
        <v>0</v>
      </c>
      <c r="BT908" s="40">
        <f>(J19-BI908)*J10</f>
        <v>-2987700</v>
      </c>
      <c r="BU908" s="40">
        <f>(J21-BJ908)*J12</f>
        <v>2921000</v>
      </c>
      <c r="BV908" s="47"/>
      <c r="BW908" s="47"/>
      <c r="BX908" s="1"/>
      <c r="BY908" s="1"/>
      <c r="BZ908" s="1"/>
      <c r="CE908" s="4"/>
      <c r="CF908" s="5"/>
      <c r="CH908" s="1"/>
      <c r="CI908" s="1"/>
      <c r="CJ908" s="1"/>
      <c r="CK908" s="1"/>
      <c r="CL908" s="1"/>
      <c r="CM908" s="1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</row>
    <row r="909" spans="2:123" ht="21" customHeight="1" x14ac:dyDescent="0.25">
      <c r="B909" s="25">
        <f t="shared" si="217"/>
        <v>33728</v>
      </c>
      <c r="C909" s="26">
        <f t="shared" si="218"/>
        <v>82.205882352941174</v>
      </c>
      <c r="D909" s="27">
        <f t="shared" si="219"/>
        <v>335.4</v>
      </c>
      <c r="E909" s="27">
        <f t="shared" si="220"/>
        <v>4.08</v>
      </c>
      <c r="F909" s="26">
        <f t="shared" si="221"/>
        <v>335400</v>
      </c>
      <c r="G909" s="26">
        <f t="shared" si="222"/>
        <v>408000</v>
      </c>
      <c r="H909" s="7"/>
      <c r="I909" s="3"/>
      <c r="J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41">
        <v>33728</v>
      </c>
      <c r="AY909" s="40">
        <f t="shared" si="227"/>
        <v>82.205882352941174</v>
      </c>
      <c r="AZ909" s="40">
        <f>BI909*K36</f>
        <v>335400</v>
      </c>
      <c r="BA909" s="40"/>
      <c r="BB909" s="40"/>
      <c r="BC909" s="40">
        <f>K41*BJ909</f>
        <v>408000</v>
      </c>
      <c r="BD909" s="40"/>
      <c r="BE909" s="40"/>
      <c r="BF909" s="40">
        <f t="shared" si="223"/>
        <v>72600</v>
      </c>
      <c r="BG909" s="41">
        <f>(AY909=AY2636)*AX909</f>
        <v>0</v>
      </c>
      <c r="BH909" s="41">
        <f>(AY909=AY2638)*AX909</f>
        <v>0</v>
      </c>
      <c r="BI909" s="42">
        <v>335.4</v>
      </c>
      <c r="BJ909" s="42">
        <v>4.08</v>
      </c>
      <c r="BK909" s="40">
        <f t="shared" si="224"/>
        <v>-76600</v>
      </c>
      <c r="BL909" s="41">
        <f>(BK909=BK2638)*AX909</f>
        <v>0</v>
      </c>
      <c r="BM909" s="62">
        <f>(BK909=BK2638)*AY909</f>
        <v>0</v>
      </c>
      <c r="BN909" s="62">
        <f t="shared" si="225"/>
        <v>0</v>
      </c>
      <c r="BO909" s="62">
        <f t="shared" si="226"/>
        <v>0</v>
      </c>
      <c r="BP909" s="41">
        <f>(BK909=BK2636)*AX909</f>
        <v>0</v>
      </c>
      <c r="BQ909" s="45">
        <f>(BK909=BK2636)*AY909</f>
        <v>0</v>
      </c>
      <c r="BR909" s="62">
        <f t="shared" si="228"/>
        <v>0</v>
      </c>
      <c r="BS909" s="62">
        <f t="shared" si="229"/>
        <v>0</v>
      </c>
      <c r="BT909" s="40">
        <f>(J19-BI909)*J10</f>
        <v>-2990600</v>
      </c>
      <c r="BU909" s="40">
        <f>(J21-BJ909)*J12</f>
        <v>2914000</v>
      </c>
      <c r="BV909" s="47"/>
      <c r="BW909" s="47"/>
      <c r="BX909" s="1"/>
      <c r="BY909" s="1"/>
      <c r="BZ909" s="1"/>
      <c r="CE909" s="4"/>
      <c r="CF909" s="5"/>
      <c r="CH909" s="1"/>
      <c r="CI909" s="1"/>
      <c r="CJ909" s="1"/>
      <c r="CK909" s="1"/>
      <c r="CL909" s="1"/>
      <c r="CM909" s="1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</row>
    <row r="910" spans="2:123" ht="21" customHeight="1" x14ac:dyDescent="0.25">
      <c r="B910" s="25">
        <f t="shared" si="217"/>
        <v>33735</v>
      </c>
      <c r="C910" s="26">
        <f t="shared" si="218"/>
        <v>82.928921568627459</v>
      </c>
      <c r="D910" s="27">
        <f t="shared" si="219"/>
        <v>338.35</v>
      </c>
      <c r="E910" s="27">
        <f t="shared" si="220"/>
        <v>4.08</v>
      </c>
      <c r="F910" s="26">
        <f t="shared" si="221"/>
        <v>338350</v>
      </c>
      <c r="G910" s="26">
        <f t="shared" si="222"/>
        <v>408000</v>
      </c>
      <c r="H910" s="7"/>
      <c r="I910" s="3"/>
      <c r="J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41">
        <v>33735</v>
      </c>
      <c r="AY910" s="40">
        <f t="shared" si="227"/>
        <v>82.928921568627459</v>
      </c>
      <c r="AZ910" s="40">
        <f>BI910*K36</f>
        <v>338350</v>
      </c>
      <c r="BA910" s="40"/>
      <c r="BB910" s="40"/>
      <c r="BC910" s="40">
        <f>K41*BJ910</f>
        <v>408000</v>
      </c>
      <c r="BD910" s="40"/>
      <c r="BE910" s="40"/>
      <c r="BF910" s="40">
        <f t="shared" si="223"/>
        <v>69650</v>
      </c>
      <c r="BG910" s="41">
        <f>(AY910=AY2636)*AX910</f>
        <v>0</v>
      </c>
      <c r="BH910" s="41">
        <f>(AY910=AY2638)*AX910</f>
        <v>0</v>
      </c>
      <c r="BI910" s="42">
        <v>338.35</v>
      </c>
      <c r="BJ910" s="42">
        <v>4.08</v>
      </c>
      <c r="BK910" s="40">
        <f t="shared" si="224"/>
        <v>-73650</v>
      </c>
      <c r="BL910" s="41">
        <f>(BK910=BK2638)*AX910</f>
        <v>0</v>
      </c>
      <c r="BM910" s="62">
        <f>(BK910=BK2638)*AY910</f>
        <v>0</v>
      </c>
      <c r="BN910" s="62">
        <f t="shared" si="225"/>
        <v>0</v>
      </c>
      <c r="BO910" s="62">
        <f t="shared" si="226"/>
        <v>0</v>
      </c>
      <c r="BP910" s="41">
        <f>(BK910=BK2636)*AX910</f>
        <v>0</v>
      </c>
      <c r="BQ910" s="45">
        <f>(BK910=BK2636)*AY910</f>
        <v>0</v>
      </c>
      <c r="BR910" s="62">
        <f t="shared" si="228"/>
        <v>0</v>
      </c>
      <c r="BS910" s="62">
        <f t="shared" si="229"/>
        <v>0</v>
      </c>
      <c r="BT910" s="40">
        <f>(J19-BI910)*J10</f>
        <v>-2987650</v>
      </c>
      <c r="BU910" s="40">
        <f>(J21-BJ910)*J12</f>
        <v>2914000</v>
      </c>
      <c r="BV910" s="47"/>
      <c r="BW910" s="47"/>
      <c r="BX910" s="1"/>
      <c r="BY910" s="1"/>
      <c r="BZ910" s="1"/>
      <c r="CE910" s="4"/>
      <c r="CF910" s="5"/>
      <c r="CH910" s="1"/>
      <c r="CI910" s="1"/>
      <c r="CJ910" s="1"/>
      <c r="CK910" s="1"/>
      <c r="CL910" s="1"/>
      <c r="CM910" s="1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</row>
    <row r="911" spans="2:123" ht="21" customHeight="1" x14ac:dyDescent="0.25">
      <c r="B911" s="25">
        <f t="shared" si="217"/>
        <v>33742</v>
      </c>
      <c r="C911" s="26">
        <f t="shared" si="218"/>
        <v>82.757352941176464</v>
      </c>
      <c r="D911" s="27">
        <f t="shared" si="219"/>
        <v>337.65</v>
      </c>
      <c r="E911" s="27">
        <f t="shared" si="220"/>
        <v>4.08</v>
      </c>
      <c r="F911" s="26">
        <f t="shared" si="221"/>
        <v>337650</v>
      </c>
      <c r="G911" s="26">
        <f t="shared" si="222"/>
        <v>408000</v>
      </c>
      <c r="H911" s="7"/>
      <c r="I911" s="3"/>
      <c r="J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41">
        <v>33742</v>
      </c>
      <c r="AY911" s="40">
        <f t="shared" si="227"/>
        <v>82.757352941176464</v>
      </c>
      <c r="AZ911" s="40">
        <f>BI911*K36</f>
        <v>337650</v>
      </c>
      <c r="BA911" s="40"/>
      <c r="BB911" s="40"/>
      <c r="BC911" s="40">
        <f>K41*BJ911</f>
        <v>408000</v>
      </c>
      <c r="BD911" s="40"/>
      <c r="BE911" s="40"/>
      <c r="BF911" s="40">
        <f t="shared" si="223"/>
        <v>70350</v>
      </c>
      <c r="BG911" s="41">
        <f>(AY911=AY2636)*AX911</f>
        <v>0</v>
      </c>
      <c r="BH911" s="41">
        <f>(AY911=AY2638)*AX911</f>
        <v>0</v>
      </c>
      <c r="BI911" s="42">
        <v>337.65</v>
      </c>
      <c r="BJ911" s="42">
        <v>4.08</v>
      </c>
      <c r="BK911" s="40">
        <f t="shared" si="224"/>
        <v>-74350</v>
      </c>
      <c r="BL911" s="41">
        <f>(BK911=BK2638)*AX911</f>
        <v>0</v>
      </c>
      <c r="BM911" s="62">
        <f>(BK911=BK2638)*AY911</f>
        <v>0</v>
      </c>
      <c r="BN911" s="62">
        <f t="shared" si="225"/>
        <v>0</v>
      </c>
      <c r="BO911" s="62">
        <f t="shared" si="226"/>
        <v>0</v>
      </c>
      <c r="BP911" s="41">
        <f>(BK911=BK2636)*AX911</f>
        <v>0</v>
      </c>
      <c r="BQ911" s="45">
        <f>(BK911=BK2636)*AY911</f>
        <v>0</v>
      </c>
      <c r="BR911" s="62">
        <f t="shared" si="228"/>
        <v>0</v>
      </c>
      <c r="BS911" s="62">
        <f t="shared" si="229"/>
        <v>0</v>
      </c>
      <c r="BT911" s="40">
        <f>(J19-BI911)*J10</f>
        <v>-2988350</v>
      </c>
      <c r="BU911" s="40">
        <f>(J21-BJ911)*J12</f>
        <v>2914000</v>
      </c>
      <c r="BV911" s="47"/>
      <c r="BW911" s="47"/>
      <c r="BX911" s="1"/>
      <c r="BY911" s="1"/>
      <c r="BZ911" s="1"/>
      <c r="CE911" s="4"/>
      <c r="CF911" s="5"/>
      <c r="CH911" s="1"/>
      <c r="CI911" s="1"/>
      <c r="CJ911" s="1"/>
      <c r="CK911" s="1"/>
      <c r="CL911" s="1"/>
      <c r="CM911" s="1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</row>
    <row r="912" spans="2:123" ht="21" customHeight="1" x14ac:dyDescent="0.25">
      <c r="B912" s="25">
        <f t="shared" si="217"/>
        <v>33749</v>
      </c>
      <c r="C912" s="26">
        <f t="shared" si="218"/>
        <v>83.865336658354124</v>
      </c>
      <c r="D912" s="27">
        <f t="shared" si="219"/>
        <v>336.3</v>
      </c>
      <c r="E912" s="27">
        <f t="shared" si="220"/>
        <v>4.01</v>
      </c>
      <c r="F912" s="26">
        <f t="shared" si="221"/>
        <v>336300</v>
      </c>
      <c r="G912" s="26">
        <f t="shared" si="222"/>
        <v>401000</v>
      </c>
      <c r="H912" s="7"/>
      <c r="I912" s="3"/>
      <c r="J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41">
        <v>33749</v>
      </c>
      <c r="AY912" s="40">
        <f t="shared" si="227"/>
        <v>83.865336658354124</v>
      </c>
      <c r="AZ912" s="40">
        <f>BI912*K36</f>
        <v>336300</v>
      </c>
      <c r="BA912" s="40"/>
      <c r="BB912" s="40"/>
      <c r="BC912" s="40">
        <f>K41*BJ912</f>
        <v>401000</v>
      </c>
      <c r="BD912" s="40"/>
      <c r="BE912" s="40"/>
      <c r="BF912" s="40">
        <f t="shared" si="223"/>
        <v>64700</v>
      </c>
      <c r="BG912" s="41">
        <f>(AY912=AY2636)*AX912</f>
        <v>0</v>
      </c>
      <c r="BH912" s="41">
        <f>(AY912=AY2638)*AX912</f>
        <v>0</v>
      </c>
      <c r="BI912" s="42">
        <v>336.3</v>
      </c>
      <c r="BJ912" s="42">
        <v>4.01</v>
      </c>
      <c r="BK912" s="40">
        <f t="shared" si="224"/>
        <v>-68700</v>
      </c>
      <c r="BL912" s="41">
        <f>(BK912=BK2638)*AX912</f>
        <v>0</v>
      </c>
      <c r="BM912" s="62">
        <f>(BK912=BK2638)*AY912</f>
        <v>0</v>
      </c>
      <c r="BN912" s="62">
        <f t="shared" si="225"/>
        <v>0</v>
      </c>
      <c r="BO912" s="62">
        <f t="shared" si="226"/>
        <v>0</v>
      </c>
      <c r="BP912" s="41">
        <f>(BK912=BK2636)*AX912</f>
        <v>0</v>
      </c>
      <c r="BQ912" s="45">
        <f>(BK912=BK2636)*AY912</f>
        <v>0</v>
      </c>
      <c r="BR912" s="62">
        <f t="shared" si="228"/>
        <v>0</v>
      </c>
      <c r="BS912" s="62">
        <f t="shared" si="229"/>
        <v>0</v>
      </c>
      <c r="BT912" s="40">
        <f>(J19-BI912)*J10</f>
        <v>-2989700</v>
      </c>
      <c r="BU912" s="40">
        <f>(J21-BJ912)*J12</f>
        <v>2921000</v>
      </c>
      <c r="BV912" s="47"/>
      <c r="BW912" s="47"/>
      <c r="BX912" s="1"/>
      <c r="BY912" s="1"/>
      <c r="BZ912" s="1"/>
      <c r="CE912" s="4"/>
      <c r="CF912" s="5"/>
      <c r="CH912" s="1"/>
      <c r="CI912" s="1"/>
      <c r="CJ912" s="1"/>
      <c r="CK912" s="1"/>
      <c r="CL912" s="1"/>
      <c r="CM912" s="1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</row>
    <row r="913" spans="2:123" ht="21" customHeight="1" x14ac:dyDescent="0.25">
      <c r="B913" s="25">
        <f t="shared" si="217"/>
        <v>33756</v>
      </c>
      <c r="C913" s="26">
        <f t="shared" si="218"/>
        <v>83.580246913580254</v>
      </c>
      <c r="D913" s="27">
        <f t="shared" si="219"/>
        <v>338.5</v>
      </c>
      <c r="E913" s="27">
        <f t="shared" si="220"/>
        <v>4.05</v>
      </c>
      <c r="F913" s="26">
        <f t="shared" si="221"/>
        <v>338500</v>
      </c>
      <c r="G913" s="26">
        <f t="shared" si="222"/>
        <v>405000</v>
      </c>
      <c r="H913" s="7"/>
      <c r="I913" s="3"/>
      <c r="J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41">
        <v>33756</v>
      </c>
      <c r="AY913" s="40">
        <f t="shared" si="227"/>
        <v>83.580246913580254</v>
      </c>
      <c r="AZ913" s="40">
        <f>BI913*K36</f>
        <v>338500</v>
      </c>
      <c r="BA913" s="40"/>
      <c r="BB913" s="40"/>
      <c r="BC913" s="40">
        <f>K41*BJ913</f>
        <v>405000</v>
      </c>
      <c r="BD913" s="40"/>
      <c r="BE913" s="40"/>
      <c r="BF913" s="40">
        <f t="shared" si="223"/>
        <v>66500</v>
      </c>
      <c r="BG913" s="41">
        <f>(AY913=AY2636)*AX913</f>
        <v>0</v>
      </c>
      <c r="BH913" s="41">
        <f>(AY913=AY2638)*AX913</f>
        <v>0</v>
      </c>
      <c r="BI913" s="42">
        <v>338.5</v>
      </c>
      <c r="BJ913" s="42">
        <v>4.05</v>
      </c>
      <c r="BK913" s="40">
        <f t="shared" si="224"/>
        <v>-70500</v>
      </c>
      <c r="BL913" s="41">
        <f>(BK913=BK2638)*AX913</f>
        <v>0</v>
      </c>
      <c r="BM913" s="62">
        <f>(BK913=BK2638)*AY913</f>
        <v>0</v>
      </c>
      <c r="BN913" s="62">
        <f t="shared" si="225"/>
        <v>0</v>
      </c>
      <c r="BO913" s="62">
        <f t="shared" si="226"/>
        <v>0</v>
      </c>
      <c r="BP913" s="41">
        <f>(BK913=BK2636)*AX913</f>
        <v>0</v>
      </c>
      <c r="BQ913" s="45">
        <f>(BK913=BK2636)*AY913</f>
        <v>0</v>
      </c>
      <c r="BR913" s="62">
        <f t="shared" si="228"/>
        <v>0</v>
      </c>
      <c r="BS913" s="62">
        <f t="shared" si="229"/>
        <v>0</v>
      </c>
      <c r="BT913" s="40">
        <f>(J19-BI913)*J10</f>
        <v>-2987500</v>
      </c>
      <c r="BU913" s="40">
        <f>(J21-BJ913)*J12</f>
        <v>2917000</v>
      </c>
      <c r="BV913" s="47"/>
      <c r="BW913" s="47"/>
      <c r="BX913" s="1"/>
      <c r="BY913" s="1"/>
      <c r="BZ913" s="1"/>
      <c r="CE913" s="4"/>
      <c r="CF913" s="5"/>
      <c r="CH913" s="1"/>
      <c r="CI913" s="1"/>
      <c r="CJ913" s="1"/>
      <c r="CK913" s="1"/>
      <c r="CL913" s="1"/>
      <c r="CM913" s="1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</row>
    <row r="914" spans="2:123" ht="21" customHeight="1" x14ac:dyDescent="0.25">
      <c r="B914" s="25">
        <f t="shared" si="217"/>
        <v>33763</v>
      </c>
      <c r="C914" s="26">
        <f t="shared" si="218"/>
        <v>83.131067961165044</v>
      </c>
      <c r="D914" s="27">
        <f t="shared" si="219"/>
        <v>342.5</v>
      </c>
      <c r="E914" s="27">
        <f t="shared" si="220"/>
        <v>4.12</v>
      </c>
      <c r="F914" s="26">
        <f t="shared" si="221"/>
        <v>342500</v>
      </c>
      <c r="G914" s="26">
        <f t="shared" si="222"/>
        <v>412000</v>
      </c>
      <c r="H914" s="7"/>
      <c r="I914" s="3"/>
      <c r="J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41">
        <v>33763</v>
      </c>
      <c r="AY914" s="40">
        <f t="shared" si="227"/>
        <v>83.131067961165044</v>
      </c>
      <c r="AZ914" s="40">
        <f>BI914*K36</f>
        <v>342500</v>
      </c>
      <c r="BA914" s="40"/>
      <c r="BB914" s="40"/>
      <c r="BC914" s="40">
        <f>K41*BJ914</f>
        <v>412000</v>
      </c>
      <c r="BD914" s="40"/>
      <c r="BE914" s="40"/>
      <c r="BF914" s="40">
        <f t="shared" si="223"/>
        <v>69500</v>
      </c>
      <c r="BG914" s="41">
        <f>(AY914=AY2636)*AX914</f>
        <v>0</v>
      </c>
      <c r="BH914" s="41">
        <f>(AY914=AY2638)*AX914</f>
        <v>0</v>
      </c>
      <c r="BI914" s="42">
        <v>342.5</v>
      </c>
      <c r="BJ914" s="42">
        <v>4.12</v>
      </c>
      <c r="BK914" s="40">
        <f t="shared" si="224"/>
        <v>-73500</v>
      </c>
      <c r="BL914" s="41">
        <f>(BK914=BK2638)*AX914</f>
        <v>0</v>
      </c>
      <c r="BM914" s="62">
        <f>(BK914=BK2638)*AY914</f>
        <v>0</v>
      </c>
      <c r="BN914" s="62">
        <f t="shared" si="225"/>
        <v>0</v>
      </c>
      <c r="BO914" s="62">
        <f t="shared" si="226"/>
        <v>0</v>
      </c>
      <c r="BP914" s="41">
        <f>(BK914=BK2636)*AX914</f>
        <v>0</v>
      </c>
      <c r="BQ914" s="45">
        <f>(BK914=BK2636)*AY914</f>
        <v>0</v>
      </c>
      <c r="BR914" s="62">
        <f t="shared" si="228"/>
        <v>0</v>
      </c>
      <c r="BS914" s="62">
        <f t="shared" si="229"/>
        <v>0</v>
      </c>
      <c r="BT914" s="40">
        <f>(J19-BI914)*J10</f>
        <v>-2983500</v>
      </c>
      <c r="BU914" s="40">
        <f>(J21-BJ914)*J12</f>
        <v>2910000</v>
      </c>
      <c r="BV914" s="47"/>
      <c r="BW914" s="47"/>
      <c r="BX914" s="1"/>
      <c r="BY914" s="1"/>
      <c r="BZ914" s="1"/>
      <c r="CE914" s="4"/>
      <c r="CF914" s="5"/>
      <c r="CH914" s="1"/>
      <c r="CI914" s="1"/>
      <c r="CJ914" s="1"/>
      <c r="CK914" s="1"/>
      <c r="CL914" s="1"/>
      <c r="CM914" s="1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</row>
    <row r="915" spans="2:123" ht="21" customHeight="1" x14ac:dyDescent="0.25">
      <c r="B915" s="25">
        <f t="shared" si="217"/>
        <v>33770</v>
      </c>
      <c r="C915" s="26">
        <f t="shared" si="218"/>
        <v>84.416873449131501</v>
      </c>
      <c r="D915" s="27">
        <f t="shared" si="219"/>
        <v>340.2</v>
      </c>
      <c r="E915" s="27">
        <f t="shared" si="220"/>
        <v>4.03</v>
      </c>
      <c r="F915" s="26">
        <f t="shared" si="221"/>
        <v>340200</v>
      </c>
      <c r="G915" s="26">
        <f t="shared" si="222"/>
        <v>403000</v>
      </c>
      <c r="H915" s="7"/>
      <c r="I915" s="3"/>
      <c r="J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41">
        <v>33770</v>
      </c>
      <c r="AY915" s="40">
        <f t="shared" si="227"/>
        <v>84.416873449131501</v>
      </c>
      <c r="AZ915" s="40">
        <f>BI915*K36</f>
        <v>340200</v>
      </c>
      <c r="BA915" s="40"/>
      <c r="BB915" s="40"/>
      <c r="BC915" s="40">
        <f>K41*BJ915</f>
        <v>403000</v>
      </c>
      <c r="BD915" s="40"/>
      <c r="BE915" s="40"/>
      <c r="BF915" s="40">
        <f t="shared" si="223"/>
        <v>62800</v>
      </c>
      <c r="BG915" s="41">
        <f>(AY915=AY2636)*AX915</f>
        <v>0</v>
      </c>
      <c r="BH915" s="41">
        <f>(AY915=AY2638)*AX915</f>
        <v>0</v>
      </c>
      <c r="BI915" s="42">
        <v>340.2</v>
      </c>
      <c r="BJ915" s="42">
        <v>4.03</v>
      </c>
      <c r="BK915" s="40">
        <f t="shared" si="224"/>
        <v>-66800</v>
      </c>
      <c r="BL915" s="41">
        <f>(BK915=BK2638)*AX915</f>
        <v>0</v>
      </c>
      <c r="BM915" s="62">
        <f>(BK915=BK2638)*AY915</f>
        <v>0</v>
      </c>
      <c r="BN915" s="62">
        <f t="shared" si="225"/>
        <v>0</v>
      </c>
      <c r="BO915" s="62">
        <f t="shared" si="226"/>
        <v>0</v>
      </c>
      <c r="BP915" s="41">
        <f>(BK915=BK2636)*AX915</f>
        <v>0</v>
      </c>
      <c r="BQ915" s="45">
        <f>(BK915=BK2636)*AY915</f>
        <v>0</v>
      </c>
      <c r="BR915" s="62">
        <f t="shared" si="228"/>
        <v>0</v>
      </c>
      <c r="BS915" s="62">
        <f t="shared" si="229"/>
        <v>0</v>
      </c>
      <c r="BT915" s="40">
        <f>(J19-BI915)*J10</f>
        <v>-2985800</v>
      </c>
      <c r="BU915" s="40">
        <f>(J21-BJ915)*J12</f>
        <v>2919000</v>
      </c>
      <c r="BV915" s="47"/>
      <c r="BW915" s="47"/>
      <c r="BX915" s="1"/>
      <c r="BY915" s="1"/>
      <c r="BZ915" s="1"/>
      <c r="CE915" s="4"/>
      <c r="CF915" s="5"/>
      <c r="CH915" s="1"/>
      <c r="CI915" s="1"/>
      <c r="CJ915" s="1"/>
      <c r="CK915" s="1"/>
      <c r="CL915" s="1"/>
      <c r="CM915" s="1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</row>
    <row r="916" spans="2:123" ht="21" customHeight="1" x14ac:dyDescent="0.25">
      <c r="B916" s="25">
        <f t="shared" si="217"/>
        <v>33777</v>
      </c>
      <c r="C916" s="26">
        <f t="shared" si="218"/>
        <v>85.78947368421052</v>
      </c>
      <c r="D916" s="27">
        <f t="shared" si="219"/>
        <v>342.3</v>
      </c>
      <c r="E916" s="27">
        <f t="shared" si="220"/>
        <v>3.99</v>
      </c>
      <c r="F916" s="26">
        <f t="shared" si="221"/>
        <v>342300</v>
      </c>
      <c r="G916" s="26">
        <f t="shared" si="222"/>
        <v>399000</v>
      </c>
      <c r="H916" s="7"/>
      <c r="I916" s="3"/>
      <c r="J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41">
        <v>33777</v>
      </c>
      <c r="AY916" s="40">
        <f t="shared" si="227"/>
        <v>85.78947368421052</v>
      </c>
      <c r="AZ916" s="40">
        <f>BI916*K36</f>
        <v>342300</v>
      </c>
      <c r="BA916" s="40"/>
      <c r="BB916" s="40"/>
      <c r="BC916" s="40">
        <f>K41*BJ916</f>
        <v>399000</v>
      </c>
      <c r="BD916" s="40"/>
      <c r="BE916" s="40"/>
      <c r="BF916" s="40">
        <f t="shared" si="223"/>
        <v>56700</v>
      </c>
      <c r="BG916" s="41">
        <f>(AY916=AY2636)*AX916</f>
        <v>0</v>
      </c>
      <c r="BH916" s="41">
        <f>(AY916=AY2638)*AX916</f>
        <v>0</v>
      </c>
      <c r="BI916" s="42">
        <v>342.3</v>
      </c>
      <c r="BJ916" s="42">
        <v>3.99</v>
      </c>
      <c r="BK916" s="40">
        <f t="shared" si="224"/>
        <v>-60700.000000000466</v>
      </c>
      <c r="BL916" s="41">
        <f>(BK916=BK2638)*AX916</f>
        <v>0</v>
      </c>
      <c r="BM916" s="62">
        <f>(BK916=BK2638)*AY916</f>
        <v>0</v>
      </c>
      <c r="BN916" s="62">
        <f t="shared" si="225"/>
        <v>0</v>
      </c>
      <c r="BO916" s="62">
        <f t="shared" si="226"/>
        <v>0</v>
      </c>
      <c r="BP916" s="41">
        <f>(BK916=BK2636)*AX916</f>
        <v>0</v>
      </c>
      <c r="BQ916" s="45">
        <f>(BK916=BK2636)*AY916</f>
        <v>0</v>
      </c>
      <c r="BR916" s="62">
        <f t="shared" si="228"/>
        <v>0</v>
      </c>
      <c r="BS916" s="62">
        <f t="shared" si="229"/>
        <v>0</v>
      </c>
      <c r="BT916" s="40">
        <f>(J19-BI916)*J10</f>
        <v>-2983700</v>
      </c>
      <c r="BU916" s="40">
        <f>(J21-BJ916)*J12</f>
        <v>2922999.9999999995</v>
      </c>
      <c r="BV916" s="47"/>
      <c r="BW916" s="47"/>
      <c r="BX916" s="1"/>
      <c r="BY916" s="1"/>
      <c r="BZ916" s="1"/>
      <c r="CE916" s="4"/>
      <c r="CF916" s="5"/>
      <c r="CH916" s="1"/>
      <c r="CI916" s="1"/>
      <c r="CJ916" s="1"/>
      <c r="CK916" s="1"/>
      <c r="CL916" s="1"/>
      <c r="CM916" s="1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</row>
    <row r="917" spans="2:123" ht="21" customHeight="1" x14ac:dyDescent="0.25">
      <c r="B917" s="25">
        <f t="shared" si="217"/>
        <v>33784</v>
      </c>
      <c r="C917" s="26">
        <f t="shared" si="218"/>
        <v>85.519801980198025</v>
      </c>
      <c r="D917" s="27">
        <f t="shared" si="219"/>
        <v>345.5</v>
      </c>
      <c r="E917" s="27">
        <f t="shared" si="220"/>
        <v>4.04</v>
      </c>
      <c r="F917" s="26">
        <f t="shared" si="221"/>
        <v>345500</v>
      </c>
      <c r="G917" s="26">
        <f t="shared" si="222"/>
        <v>404000</v>
      </c>
      <c r="H917" s="7"/>
      <c r="I917" s="3"/>
      <c r="J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41">
        <v>33784</v>
      </c>
      <c r="AY917" s="40">
        <f t="shared" si="227"/>
        <v>85.519801980198025</v>
      </c>
      <c r="AZ917" s="40">
        <f>BI917*K36</f>
        <v>345500</v>
      </c>
      <c r="BA917" s="40"/>
      <c r="BB917" s="40"/>
      <c r="BC917" s="40">
        <f>K41*BJ917</f>
        <v>404000</v>
      </c>
      <c r="BD917" s="40"/>
      <c r="BE917" s="40"/>
      <c r="BF917" s="40">
        <f t="shared" si="223"/>
        <v>58500</v>
      </c>
      <c r="BG917" s="41">
        <f>(AY917=AY2636)*AX917</f>
        <v>0</v>
      </c>
      <c r="BH917" s="41">
        <f>(AY917=AY2638)*AX917</f>
        <v>0</v>
      </c>
      <c r="BI917" s="42">
        <v>345.5</v>
      </c>
      <c r="BJ917" s="42">
        <v>4.04</v>
      </c>
      <c r="BK917" s="40">
        <f t="shared" si="224"/>
        <v>-62500</v>
      </c>
      <c r="BL917" s="41">
        <f>(BK917=BK2638)*AX917</f>
        <v>0</v>
      </c>
      <c r="BM917" s="62">
        <f>(BK917=BK2638)*AY917</f>
        <v>0</v>
      </c>
      <c r="BN917" s="62">
        <f t="shared" si="225"/>
        <v>0</v>
      </c>
      <c r="BO917" s="62">
        <f t="shared" si="226"/>
        <v>0</v>
      </c>
      <c r="BP917" s="41">
        <f>(BK917=BK2636)*AX917</f>
        <v>0</v>
      </c>
      <c r="BQ917" s="45">
        <f>(BK917=BK2636)*AY917</f>
        <v>0</v>
      </c>
      <c r="BR917" s="62">
        <f t="shared" si="228"/>
        <v>0</v>
      </c>
      <c r="BS917" s="62">
        <f t="shared" si="229"/>
        <v>0</v>
      </c>
      <c r="BT917" s="40">
        <f>(J19-BI917)*J10</f>
        <v>-2980500</v>
      </c>
      <c r="BU917" s="40">
        <f>(J21-BJ917)*J12</f>
        <v>2918000</v>
      </c>
      <c r="BV917" s="47"/>
      <c r="BW917" s="47"/>
      <c r="BX917" s="1"/>
      <c r="BY917" s="1"/>
      <c r="BZ917" s="1"/>
      <c r="CE917" s="4"/>
      <c r="CF917" s="5"/>
      <c r="CH917" s="1"/>
      <c r="CI917" s="1"/>
      <c r="CJ917" s="1"/>
      <c r="CK917" s="1"/>
      <c r="CL917" s="1"/>
      <c r="CM917" s="1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</row>
    <row r="918" spans="2:123" ht="21" customHeight="1" x14ac:dyDescent="0.25">
      <c r="B918" s="25">
        <f t="shared" si="217"/>
        <v>33791</v>
      </c>
      <c r="C918" s="26">
        <f t="shared" si="218"/>
        <v>88.524173027989818</v>
      </c>
      <c r="D918" s="27">
        <f t="shared" si="219"/>
        <v>347.9</v>
      </c>
      <c r="E918" s="27">
        <f t="shared" si="220"/>
        <v>3.93</v>
      </c>
      <c r="F918" s="26">
        <f t="shared" si="221"/>
        <v>347900</v>
      </c>
      <c r="G918" s="26">
        <f t="shared" si="222"/>
        <v>393000</v>
      </c>
      <c r="H918" s="7"/>
      <c r="I918" s="3"/>
      <c r="J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41">
        <v>33791</v>
      </c>
      <c r="AY918" s="40">
        <f t="shared" si="227"/>
        <v>88.524173027989818</v>
      </c>
      <c r="AZ918" s="40">
        <f>BI918*K36</f>
        <v>347900</v>
      </c>
      <c r="BA918" s="40"/>
      <c r="BB918" s="40"/>
      <c r="BC918" s="40">
        <f>K41*BJ918</f>
        <v>393000</v>
      </c>
      <c r="BD918" s="40"/>
      <c r="BE918" s="40"/>
      <c r="BF918" s="40">
        <f t="shared" si="223"/>
        <v>45100</v>
      </c>
      <c r="BG918" s="41">
        <f>(AY918=AY2636)*AX918</f>
        <v>0</v>
      </c>
      <c r="BH918" s="41">
        <f>(AY918=AY2638)*AX918</f>
        <v>0</v>
      </c>
      <c r="BI918" s="42">
        <v>347.9</v>
      </c>
      <c r="BJ918" s="42">
        <v>3.93</v>
      </c>
      <c r="BK918" s="40">
        <f t="shared" si="224"/>
        <v>-49100</v>
      </c>
      <c r="BL918" s="41">
        <f>(BK918=BK2638)*AX918</f>
        <v>0</v>
      </c>
      <c r="BM918" s="62">
        <f>(BK918=BK2638)*AY918</f>
        <v>0</v>
      </c>
      <c r="BN918" s="62">
        <f t="shared" si="225"/>
        <v>0</v>
      </c>
      <c r="BO918" s="62">
        <f t="shared" si="226"/>
        <v>0</v>
      </c>
      <c r="BP918" s="41">
        <f>(BK918=BK2636)*AX918</f>
        <v>0</v>
      </c>
      <c r="BQ918" s="45">
        <f>(BK918=BK2636)*AY918</f>
        <v>0</v>
      </c>
      <c r="BR918" s="62">
        <f t="shared" si="228"/>
        <v>0</v>
      </c>
      <c r="BS918" s="62">
        <f t="shared" si="229"/>
        <v>0</v>
      </c>
      <c r="BT918" s="40">
        <f>(J19-BI918)*J10</f>
        <v>-2978100</v>
      </c>
      <c r="BU918" s="40">
        <f>(J21-BJ918)*J12</f>
        <v>2929000</v>
      </c>
      <c r="BV918" s="47"/>
      <c r="BW918" s="47"/>
      <c r="BX918" s="1"/>
      <c r="BY918" s="1"/>
      <c r="BZ918" s="1"/>
      <c r="CE918" s="4"/>
      <c r="CF918" s="5"/>
      <c r="CH918" s="1"/>
      <c r="CI918" s="1"/>
      <c r="CJ918" s="1"/>
      <c r="CK918" s="1"/>
      <c r="CL918" s="1"/>
      <c r="CM918" s="1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</row>
    <row r="919" spans="2:123" ht="21" customHeight="1" x14ac:dyDescent="0.25">
      <c r="B919" s="25">
        <f t="shared" si="217"/>
        <v>33798</v>
      </c>
      <c r="C919" s="26">
        <f t="shared" si="218"/>
        <v>90.86513994910942</v>
      </c>
      <c r="D919" s="27">
        <f t="shared" si="219"/>
        <v>357.1</v>
      </c>
      <c r="E919" s="27">
        <f t="shared" si="220"/>
        <v>3.93</v>
      </c>
      <c r="F919" s="26">
        <f t="shared" si="221"/>
        <v>357100</v>
      </c>
      <c r="G919" s="26">
        <f t="shared" si="222"/>
        <v>393000</v>
      </c>
      <c r="H919" s="7"/>
      <c r="I919" s="3"/>
      <c r="J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41">
        <v>33798</v>
      </c>
      <c r="AY919" s="40">
        <f t="shared" si="227"/>
        <v>90.86513994910942</v>
      </c>
      <c r="AZ919" s="40">
        <f>BI919*K36</f>
        <v>357100</v>
      </c>
      <c r="BA919" s="40"/>
      <c r="BB919" s="40"/>
      <c r="BC919" s="40">
        <f>K41*BJ919</f>
        <v>393000</v>
      </c>
      <c r="BD919" s="40"/>
      <c r="BE919" s="40"/>
      <c r="BF919" s="40">
        <f t="shared" si="223"/>
        <v>35900</v>
      </c>
      <c r="BG919" s="41">
        <f>(AY919=AY2636)*AX919</f>
        <v>0</v>
      </c>
      <c r="BH919" s="41">
        <f>(AY919=AY2638)*AX919</f>
        <v>0</v>
      </c>
      <c r="BI919" s="42">
        <v>357.1</v>
      </c>
      <c r="BJ919" s="42">
        <v>3.93</v>
      </c>
      <c r="BK919" s="40">
        <f t="shared" si="224"/>
        <v>-39900</v>
      </c>
      <c r="BL919" s="41">
        <f>(BK919=BK2638)*AX919</f>
        <v>0</v>
      </c>
      <c r="BM919" s="62">
        <f>(BK919=BK2638)*AY919</f>
        <v>0</v>
      </c>
      <c r="BN919" s="62">
        <f t="shared" si="225"/>
        <v>0</v>
      </c>
      <c r="BO919" s="62">
        <f t="shared" si="226"/>
        <v>0</v>
      </c>
      <c r="BP919" s="41">
        <f>(BK919=BK2636)*AX919</f>
        <v>0</v>
      </c>
      <c r="BQ919" s="45">
        <f>(BK919=BK2636)*AY919</f>
        <v>0</v>
      </c>
      <c r="BR919" s="62">
        <f t="shared" si="228"/>
        <v>0</v>
      </c>
      <c r="BS919" s="62">
        <f t="shared" si="229"/>
        <v>0</v>
      </c>
      <c r="BT919" s="40">
        <f>(J19-BI919)*J10</f>
        <v>-2968900</v>
      </c>
      <c r="BU919" s="40">
        <f>(J21-BJ919)*J12</f>
        <v>2929000</v>
      </c>
      <c r="BV919" s="47"/>
      <c r="BW919" s="47"/>
      <c r="BX919" s="1"/>
      <c r="BY919" s="1"/>
      <c r="BZ919" s="1"/>
      <c r="CE919" s="4"/>
      <c r="CF919" s="5"/>
      <c r="CH919" s="1"/>
      <c r="CI919" s="1"/>
      <c r="CJ919" s="1"/>
      <c r="CK919" s="1"/>
      <c r="CL919" s="1"/>
      <c r="CM919" s="1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</row>
    <row r="920" spans="2:123" ht="21" customHeight="1" x14ac:dyDescent="0.25">
      <c r="B920" s="25">
        <f t="shared" si="217"/>
        <v>33805</v>
      </c>
      <c r="C920" s="26">
        <f t="shared" si="218"/>
        <v>90.582278481012651</v>
      </c>
      <c r="D920" s="27">
        <f t="shared" si="219"/>
        <v>357.8</v>
      </c>
      <c r="E920" s="27">
        <f t="shared" si="220"/>
        <v>3.95</v>
      </c>
      <c r="F920" s="26">
        <f t="shared" si="221"/>
        <v>357800</v>
      </c>
      <c r="G920" s="26">
        <f t="shared" si="222"/>
        <v>395000</v>
      </c>
      <c r="H920" s="7"/>
      <c r="I920" s="3"/>
      <c r="J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41">
        <v>33805</v>
      </c>
      <c r="AY920" s="40">
        <f t="shared" si="227"/>
        <v>90.582278481012651</v>
      </c>
      <c r="AZ920" s="40">
        <f>BI920*K36</f>
        <v>357800</v>
      </c>
      <c r="BA920" s="40"/>
      <c r="BB920" s="40"/>
      <c r="BC920" s="40">
        <f>K41*BJ920</f>
        <v>395000</v>
      </c>
      <c r="BD920" s="40"/>
      <c r="BE920" s="40"/>
      <c r="BF920" s="40">
        <f t="shared" si="223"/>
        <v>37200</v>
      </c>
      <c r="BG920" s="41">
        <f>(AY920=AY2636)*AX920</f>
        <v>0</v>
      </c>
      <c r="BH920" s="41">
        <f>(AY920=AY2638)*AX920</f>
        <v>0</v>
      </c>
      <c r="BI920" s="42">
        <v>357.8</v>
      </c>
      <c r="BJ920" s="42">
        <v>3.95</v>
      </c>
      <c r="BK920" s="40">
        <f t="shared" si="224"/>
        <v>-41200</v>
      </c>
      <c r="BL920" s="41">
        <f>(BK920=BK2638)*AX920</f>
        <v>0</v>
      </c>
      <c r="BM920" s="62">
        <f>(BK920=BK2638)*AY920</f>
        <v>0</v>
      </c>
      <c r="BN920" s="62">
        <f t="shared" si="225"/>
        <v>0</v>
      </c>
      <c r="BO920" s="62">
        <f t="shared" si="226"/>
        <v>0</v>
      </c>
      <c r="BP920" s="41">
        <f>(BK920=BK2636)*AX920</f>
        <v>0</v>
      </c>
      <c r="BQ920" s="45">
        <f>(BK920=BK2636)*AY920</f>
        <v>0</v>
      </c>
      <c r="BR920" s="62">
        <f t="shared" si="228"/>
        <v>0</v>
      </c>
      <c r="BS920" s="62">
        <f t="shared" si="229"/>
        <v>0</v>
      </c>
      <c r="BT920" s="40">
        <f>(J19-BI920)*J10</f>
        <v>-2968200</v>
      </c>
      <c r="BU920" s="40">
        <f>(J21-BJ920)*J12</f>
        <v>2927000</v>
      </c>
      <c r="BV920" s="47"/>
      <c r="BW920" s="47"/>
      <c r="BX920" s="1"/>
      <c r="BY920" s="1"/>
      <c r="BZ920" s="1"/>
      <c r="CE920" s="4"/>
      <c r="CF920" s="5"/>
      <c r="CH920" s="1"/>
      <c r="CI920" s="1"/>
      <c r="CJ920" s="1"/>
      <c r="CK920" s="1"/>
      <c r="CL920" s="1"/>
      <c r="CM920" s="1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</row>
    <row r="921" spans="2:123" ht="21" customHeight="1" x14ac:dyDescent="0.25">
      <c r="B921" s="25">
        <f t="shared" si="217"/>
        <v>33812</v>
      </c>
      <c r="C921" s="26">
        <f t="shared" si="218"/>
        <v>90.862944162436548</v>
      </c>
      <c r="D921" s="27">
        <f t="shared" si="219"/>
        <v>358</v>
      </c>
      <c r="E921" s="27">
        <f t="shared" si="220"/>
        <v>3.94</v>
      </c>
      <c r="F921" s="26">
        <f t="shared" si="221"/>
        <v>358000</v>
      </c>
      <c r="G921" s="26">
        <f t="shared" si="222"/>
        <v>394000</v>
      </c>
      <c r="H921" s="7"/>
      <c r="I921" s="3"/>
      <c r="J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41">
        <v>33812</v>
      </c>
      <c r="AY921" s="40">
        <f t="shared" si="227"/>
        <v>90.862944162436548</v>
      </c>
      <c r="AZ921" s="40">
        <f>BI921*K36</f>
        <v>358000</v>
      </c>
      <c r="BA921" s="40"/>
      <c r="BB921" s="40"/>
      <c r="BC921" s="40">
        <f>K41*BJ921</f>
        <v>394000</v>
      </c>
      <c r="BD921" s="40"/>
      <c r="BE921" s="40"/>
      <c r="BF921" s="40">
        <f t="shared" si="223"/>
        <v>36000</v>
      </c>
      <c r="BG921" s="41">
        <f>(AY921=AY2636)*AX921</f>
        <v>0</v>
      </c>
      <c r="BH921" s="41">
        <f>(AY921=AY2638)*AX921</f>
        <v>0</v>
      </c>
      <c r="BI921" s="42">
        <v>358</v>
      </c>
      <c r="BJ921" s="42">
        <v>3.94</v>
      </c>
      <c r="BK921" s="40">
        <f t="shared" si="224"/>
        <v>-40000.000000000466</v>
      </c>
      <c r="BL921" s="41">
        <f>(BK921=BK2638)*AX921</f>
        <v>0</v>
      </c>
      <c r="BM921" s="62">
        <f>(BK921=BK2638)*AY921</f>
        <v>0</v>
      </c>
      <c r="BN921" s="62">
        <f t="shared" si="225"/>
        <v>0</v>
      </c>
      <c r="BO921" s="62">
        <f t="shared" si="226"/>
        <v>0</v>
      </c>
      <c r="BP921" s="41">
        <f>(BK921=BK2636)*AX921</f>
        <v>0</v>
      </c>
      <c r="BQ921" s="45">
        <f>(BK921=BK2636)*AY921</f>
        <v>0</v>
      </c>
      <c r="BR921" s="62">
        <f t="shared" si="228"/>
        <v>0</v>
      </c>
      <c r="BS921" s="62">
        <f t="shared" si="229"/>
        <v>0</v>
      </c>
      <c r="BT921" s="40">
        <f>(J19-BI921)*J10</f>
        <v>-2968000</v>
      </c>
      <c r="BU921" s="40">
        <f>(J21-BJ921)*J12</f>
        <v>2927999.9999999995</v>
      </c>
      <c r="BV921" s="47"/>
      <c r="BW921" s="47"/>
      <c r="BX921" s="1"/>
      <c r="BY921" s="1"/>
      <c r="BZ921" s="1"/>
      <c r="CE921" s="4"/>
      <c r="CF921" s="5"/>
      <c r="CH921" s="1"/>
      <c r="CI921" s="1"/>
      <c r="CJ921" s="1"/>
      <c r="CK921" s="1"/>
      <c r="CL921" s="1"/>
      <c r="CM921" s="1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</row>
    <row r="922" spans="2:123" ht="21" customHeight="1" x14ac:dyDescent="0.25">
      <c r="B922" s="25">
        <f t="shared" si="217"/>
        <v>33819</v>
      </c>
      <c r="C922" s="26">
        <f t="shared" si="218"/>
        <v>87.819548872180434</v>
      </c>
      <c r="D922" s="27">
        <f t="shared" si="219"/>
        <v>350.4</v>
      </c>
      <c r="E922" s="27">
        <f t="shared" si="220"/>
        <v>3.99</v>
      </c>
      <c r="F922" s="26">
        <f t="shared" si="221"/>
        <v>350400</v>
      </c>
      <c r="G922" s="26">
        <f t="shared" si="222"/>
        <v>399000</v>
      </c>
      <c r="H922" s="7"/>
      <c r="I922" s="3"/>
      <c r="J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41">
        <v>33819</v>
      </c>
      <c r="AY922" s="40">
        <f t="shared" si="227"/>
        <v>87.819548872180434</v>
      </c>
      <c r="AZ922" s="40">
        <f>BI922*K36</f>
        <v>350400</v>
      </c>
      <c r="BA922" s="40"/>
      <c r="BB922" s="40"/>
      <c r="BC922" s="40">
        <f>K41*BJ922</f>
        <v>399000</v>
      </c>
      <c r="BD922" s="40"/>
      <c r="BE922" s="40"/>
      <c r="BF922" s="40">
        <f t="shared" si="223"/>
        <v>48600</v>
      </c>
      <c r="BG922" s="41">
        <f>(AY922=AY2636)*AX922</f>
        <v>0</v>
      </c>
      <c r="BH922" s="41">
        <f>(AY922=AY2638)*AX922</f>
        <v>0</v>
      </c>
      <c r="BI922" s="42">
        <v>350.4</v>
      </c>
      <c r="BJ922" s="42">
        <v>3.99</v>
      </c>
      <c r="BK922" s="40">
        <f t="shared" si="224"/>
        <v>-52600.000000000466</v>
      </c>
      <c r="BL922" s="41">
        <f>(BK922=BK2638)*AX922</f>
        <v>0</v>
      </c>
      <c r="BM922" s="62">
        <f>(BK922=BK2638)*AY922</f>
        <v>0</v>
      </c>
      <c r="BN922" s="62">
        <f t="shared" si="225"/>
        <v>0</v>
      </c>
      <c r="BO922" s="62">
        <f t="shared" si="226"/>
        <v>0</v>
      </c>
      <c r="BP922" s="41">
        <f>(BK922=BK2636)*AX922</f>
        <v>0</v>
      </c>
      <c r="BQ922" s="45">
        <f>(BK922=BK2636)*AY922</f>
        <v>0</v>
      </c>
      <c r="BR922" s="62">
        <f t="shared" si="228"/>
        <v>0</v>
      </c>
      <c r="BS922" s="62">
        <f t="shared" si="229"/>
        <v>0</v>
      </c>
      <c r="BT922" s="40">
        <f>(J19-BI922)*J10</f>
        <v>-2975600</v>
      </c>
      <c r="BU922" s="40">
        <f>(J21-BJ922)*J12</f>
        <v>2922999.9999999995</v>
      </c>
      <c r="BV922" s="47"/>
      <c r="BW922" s="47"/>
      <c r="BX922" s="1"/>
      <c r="BY922" s="1"/>
      <c r="BZ922" s="1"/>
      <c r="CE922" s="4"/>
      <c r="CF922" s="5"/>
      <c r="CH922" s="1"/>
      <c r="CI922" s="1"/>
      <c r="CJ922" s="1"/>
      <c r="CK922" s="1"/>
      <c r="CL922" s="1"/>
      <c r="CM922" s="1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</row>
    <row r="923" spans="2:123" ht="21" customHeight="1" x14ac:dyDescent="0.25">
      <c r="B923" s="25">
        <f t="shared" si="217"/>
        <v>33826</v>
      </c>
      <c r="C923" s="26">
        <f t="shared" si="218"/>
        <v>88.447368421052644</v>
      </c>
      <c r="D923" s="27">
        <f t="shared" si="219"/>
        <v>336.1</v>
      </c>
      <c r="E923" s="27">
        <f t="shared" si="220"/>
        <v>3.8</v>
      </c>
      <c r="F923" s="26">
        <f t="shared" si="221"/>
        <v>336100</v>
      </c>
      <c r="G923" s="26">
        <f t="shared" si="222"/>
        <v>380000</v>
      </c>
      <c r="H923" s="7"/>
      <c r="I923" s="3"/>
      <c r="J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41">
        <v>33826</v>
      </c>
      <c r="AY923" s="40">
        <f t="shared" si="227"/>
        <v>88.447368421052644</v>
      </c>
      <c r="AZ923" s="40">
        <f>BI923*K36</f>
        <v>336100</v>
      </c>
      <c r="BA923" s="40"/>
      <c r="BB923" s="40"/>
      <c r="BC923" s="40">
        <f>K41*BJ923</f>
        <v>380000</v>
      </c>
      <c r="BD923" s="40"/>
      <c r="BE923" s="40"/>
      <c r="BF923" s="40">
        <f t="shared" si="223"/>
        <v>43900</v>
      </c>
      <c r="BG923" s="41">
        <f>(AY923=AY2636)*AX923</f>
        <v>0</v>
      </c>
      <c r="BH923" s="41">
        <f>(AY923=AY2638)*AX923</f>
        <v>0</v>
      </c>
      <c r="BI923" s="42">
        <v>336.1</v>
      </c>
      <c r="BJ923" s="42">
        <v>3.8</v>
      </c>
      <c r="BK923" s="40">
        <f t="shared" si="224"/>
        <v>-47900</v>
      </c>
      <c r="BL923" s="41">
        <f>(BK923=BK2638)*AX923</f>
        <v>0</v>
      </c>
      <c r="BM923" s="62">
        <f>(BK923=BK2638)*AY923</f>
        <v>0</v>
      </c>
      <c r="BN923" s="62">
        <f t="shared" si="225"/>
        <v>0</v>
      </c>
      <c r="BO923" s="62">
        <f t="shared" si="226"/>
        <v>0</v>
      </c>
      <c r="BP923" s="41">
        <f>(BK923=BK2636)*AX923</f>
        <v>0</v>
      </c>
      <c r="BQ923" s="45">
        <f>(BK923=BK2636)*AY923</f>
        <v>0</v>
      </c>
      <c r="BR923" s="62">
        <f t="shared" si="228"/>
        <v>0</v>
      </c>
      <c r="BS923" s="62">
        <f t="shared" si="229"/>
        <v>0</v>
      </c>
      <c r="BT923" s="40">
        <f>(J19-BI923)*J10</f>
        <v>-2989900</v>
      </c>
      <c r="BU923" s="40">
        <f>(J21-BJ923)*J12</f>
        <v>2942000</v>
      </c>
      <c r="BV923" s="47"/>
      <c r="BW923" s="47"/>
      <c r="BX923" s="1"/>
      <c r="BY923" s="1"/>
      <c r="BZ923" s="1"/>
      <c r="CE923" s="4"/>
      <c r="CF923" s="5"/>
      <c r="CH923" s="1"/>
      <c r="CI923" s="1"/>
      <c r="CJ923" s="1"/>
      <c r="CK923" s="1"/>
      <c r="CL923" s="1"/>
      <c r="CM923" s="1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</row>
    <row r="924" spans="2:123" ht="21" customHeight="1" x14ac:dyDescent="0.25">
      <c r="B924" s="25">
        <f t="shared" si="217"/>
        <v>33833</v>
      </c>
      <c r="C924" s="26">
        <f t="shared" si="218"/>
        <v>90.589812332439678</v>
      </c>
      <c r="D924" s="27">
        <f t="shared" si="219"/>
        <v>337.9</v>
      </c>
      <c r="E924" s="27">
        <f t="shared" si="220"/>
        <v>3.73</v>
      </c>
      <c r="F924" s="26">
        <f t="shared" si="221"/>
        <v>337900</v>
      </c>
      <c r="G924" s="26">
        <f t="shared" si="222"/>
        <v>373000</v>
      </c>
      <c r="H924" s="7"/>
      <c r="I924" s="3"/>
      <c r="J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41">
        <v>33833</v>
      </c>
      <c r="AY924" s="40">
        <f t="shared" si="227"/>
        <v>90.589812332439678</v>
      </c>
      <c r="AZ924" s="40">
        <f>BI924*K36</f>
        <v>337900</v>
      </c>
      <c r="BA924" s="40"/>
      <c r="BB924" s="40"/>
      <c r="BC924" s="40">
        <f>K41*BJ924</f>
        <v>373000</v>
      </c>
      <c r="BD924" s="40"/>
      <c r="BE924" s="40"/>
      <c r="BF924" s="40">
        <f t="shared" si="223"/>
        <v>35100</v>
      </c>
      <c r="BG924" s="41">
        <f>(AY924=AY2636)*AX924</f>
        <v>0</v>
      </c>
      <c r="BH924" s="41">
        <f>(AY924=AY2638)*AX924</f>
        <v>0</v>
      </c>
      <c r="BI924" s="42">
        <v>337.9</v>
      </c>
      <c r="BJ924" s="42">
        <v>3.73</v>
      </c>
      <c r="BK924" s="40">
        <f t="shared" si="224"/>
        <v>-39100</v>
      </c>
      <c r="BL924" s="41">
        <f>(BK924=BK2638)*AX924</f>
        <v>0</v>
      </c>
      <c r="BM924" s="62">
        <f>(BK924=BK2638)*AY924</f>
        <v>0</v>
      </c>
      <c r="BN924" s="62">
        <f t="shared" si="225"/>
        <v>0</v>
      </c>
      <c r="BO924" s="62">
        <f t="shared" si="226"/>
        <v>0</v>
      </c>
      <c r="BP924" s="41">
        <f>(BK924=BK2636)*AX924</f>
        <v>0</v>
      </c>
      <c r="BQ924" s="45">
        <f>(BK924=BK2636)*AY924</f>
        <v>0</v>
      </c>
      <c r="BR924" s="62">
        <f t="shared" si="228"/>
        <v>0</v>
      </c>
      <c r="BS924" s="62">
        <f t="shared" si="229"/>
        <v>0</v>
      </c>
      <c r="BT924" s="40">
        <f>(J19-BI924)*J10</f>
        <v>-2988100</v>
      </c>
      <c r="BU924" s="40">
        <f>(J21-BJ924)*J12</f>
        <v>2949000</v>
      </c>
      <c r="BV924" s="47"/>
      <c r="BW924" s="47"/>
      <c r="BX924" s="1"/>
      <c r="BY924" s="1"/>
      <c r="BZ924" s="1"/>
      <c r="CE924" s="4"/>
      <c r="CF924" s="5"/>
      <c r="CH924" s="1"/>
      <c r="CI924" s="1"/>
      <c r="CJ924" s="1"/>
      <c r="CK924" s="1"/>
      <c r="CL924" s="1"/>
      <c r="CM924" s="1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</row>
    <row r="925" spans="2:123" ht="21" customHeight="1" x14ac:dyDescent="0.25">
      <c r="B925" s="25">
        <f t="shared" si="217"/>
        <v>33840</v>
      </c>
      <c r="C925" s="26">
        <f t="shared" si="218"/>
        <v>92.16802168021681</v>
      </c>
      <c r="D925" s="27">
        <f t="shared" si="219"/>
        <v>340.1</v>
      </c>
      <c r="E925" s="27">
        <f t="shared" si="220"/>
        <v>3.69</v>
      </c>
      <c r="F925" s="26">
        <f t="shared" si="221"/>
        <v>340100</v>
      </c>
      <c r="G925" s="26">
        <f t="shared" si="222"/>
        <v>369000</v>
      </c>
      <c r="H925" s="7"/>
      <c r="I925" s="3"/>
      <c r="J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41">
        <v>33840</v>
      </c>
      <c r="AY925" s="40">
        <f t="shared" si="227"/>
        <v>92.16802168021681</v>
      </c>
      <c r="AZ925" s="40">
        <f>BI925*K36</f>
        <v>340100</v>
      </c>
      <c r="BA925" s="40"/>
      <c r="BB925" s="40"/>
      <c r="BC925" s="40">
        <f>K41*BJ925</f>
        <v>369000</v>
      </c>
      <c r="BD925" s="40"/>
      <c r="BE925" s="40"/>
      <c r="BF925" s="40">
        <f t="shared" si="223"/>
        <v>28900</v>
      </c>
      <c r="BG925" s="41">
        <f>(AY925=AY2636)*AX925</f>
        <v>0</v>
      </c>
      <c r="BH925" s="41">
        <f>(AY925=AY2638)*AX925</f>
        <v>0</v>
      </c>
      <c r="BI925" s="42">
        <v>340.1</v>
      </c>
      <c r="BJ925" s="42">
        <v>3.69</v>
      </c>
      <c r="BK925" s="40">
        <f t="shared" si="224"/>
        <v>-32900.000000000466</v>
      </c>
      <c r="BL925" s="41">
        <f>(BK925=BK2638)*AX925</f>
        <v>0</v>
      </c>
      <c r="BM925" s="62">
        <f>(BK925=BK2638)*AY925</f>
        <v>0</v>
      </c>
      <c r="BN925" s="62">
        <f t="shared" si="225"/>
        <v>0</v>
      </c>
      <c r="BO925" s="62">
        <f t="shared" si="226"/>
        <v>0</v>
      </c>
      <c r="BP925" s="41">
        <f>(BK925=BK2636)*AX925</f>
        <v>0</v>
      </c>
      <c r="BQ925" s="45">
        <f>(BK925=BK2636)*AY925</f>
        <v>0</v>
      </c>
      <c r="BR925" s="62">
        <f t="shared" si="228"/>
        <v>0</v>
      </c>
      <c r="BS925" s="62">
        <f t="shared" si="229"/>
        <v>0</v>
      </c>
      <c r="BT925" s="40">
        <f>(J19-BI925)*J10</f>
        <v>-2985900</v>
      </c>
      <c r="BU925" s="40">
        <f>(J21-BJ925)*J12</f>
        <v>2952999.9999999995</v>
      </c>
      <c r="BV925" s="47"/>
      <c r="BW925" s="47"/>
      <c r="BX925" s="1"/>
      <c r="BY925" s="1"/>
      <c r="BZ925" s="1"/>
      <c r="CE925" s="4"/>
      <c r="CF925" s="5"/>
      <c r="CH925" s="1"/>
      <c r="CI925" s="1"/>
      <c r="CJ925" s="1"/>
      <c r="CK925" s="1"/>
      <c r="CL925" s="1"/>
      <c r="CM925" s="1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</row>
    <row r="926" spans="2:123" ht="21" customHeight="1" x14ac:dyDescent="0.25">
      <c r="B926" s="25">
        <f t="shared" si="217"/>
        <v>33847</v>
      </c>
      <c r="C926" s="26">
        <f t="shared" si="218"/>
        <v>91.528150134048246</v>
      </c>
      <c r="D926" s="27">
        <f t="shared" si="219"/>
        <v>341.4</v>
      </c>
      <c r="E926" s="27">
        <f t="shared" si="220"/>
        <v>3.73</v>
      </c>
      <c r="F926" s="26">
        <f t="shared" si="221"/>
        <v>341400</v>
      </c>
      <c r="G926" s="26">
        <f t="shared" si="222"/>
        <v>373000</v>
      </c>
      <c r="H926" s="7"/>
      <c r="I926" s="3"/>
      <c r="J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41">
        <v>33847</v>
      </c>
      <c r="AY926" s="40">
        <f t="shared" si="227"/>
        <v>91.528150134048246</v>
      </c>
      <c r="AZ926" s="40">
        <f>BI926*K36</f>
        <v>341400</v>
      </c>
      <c r="BA926" s="40"/>
      <c r="BB926" s="40"/>
      <c r="BC926" s="40">
        <f>K41*BJ926</f>
        <v>373000</v>
      </c>
      <c r="BD926" s="40"/>
      <c r="BE926" s="40"/>
      <c r="BF926" s="40">
        <f t="shared" si="223"/>
        <v>31600</v>
      </c>
      <c r="BG926" s="41">
        <f>(AY926=AY2636)*AX926</f>
        <v>0</v>
      </c>
      <c r="BH926" s="41">
        <f>(AY926=AY2638)*AX926</f>
        <v>0</v>
      </c>
      <c r="BI926" s="42">
        <v>341.4</v>
      </c>
      <c r="BJ926" s="42">
        <v>3.73</v>
      </c>
      <c r="BK926" s="40">
        <f t="shared" si="224"/>
        <v>-35600</v>
      </c>
      <c r="BL926" s="41">
        <f>(BK926=BK2638)*AX926</f>
        <v>0</v>
      </c>
      <c r="BM926" s="62">
        <f>(BK926=BK2638)*AY926</f>
        <v>0</v>
      </c>
      <c r="BN926" s="62">
        <f t="shared" si="225"/>
        <v>0</v>
      </c>
      <c r="BO926" s="62">
        <f t="shared" si="226"/>
        <v>0</v>
      </c>
      <c r="BP926" s="41">
        <f>(BK926=BK2636)*AX926</f>
        <v>0</v>
      </c>
      <c r="BQ926" s="45">
        <f>(BK926=BK2636)*AY926</f>
        <v>0</v>
      </c>
      <c r="BR926" s="62">
        <f t="shared" si="228"/>
        <v>0</v>
      </c>
      <c r="BS926" s="62">
        <f t="shared" si="229"/>
        <v>0</v>
      </c>
      <c r="BT926" s="40">
        <f>(J19-BI926)*J10</f>
        <v>-2984600</v>
      </c>
      <c r="BU926" s="40">
        <f>(J21-BJ926)*J12</f>
        <v>2949000</v>
      </c>
      <c r="BV926" s="47"/>
      <c r="BW926" s="47"/>
      <c r="BX926" s="1"/>
      <c r="BY926" s="1"/>
      <c r="BZ926" s="1"/>
      <c r="CE926" s="4"/>
      <c r="CF926" s="5"/>
      <c r="CH926" s="1"/>
      <c r="CI926" s="1"/>
      <c r="CJ926" s="1"/>
      <c r="CK926" s="1"/>
      <c r="CL926" s="1"/>
      <c r="CM926" s="1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</row>
    <row r="927" spans="2:123" ht="21" customHeight="1" x14ac:dyDescent="0.25">
      <c r="B927" s="25">
        <f t="shared" si="217"/>
        <v>33854</v>
      </c>
      <c r="C927" s="26">
        <f t="shared" si="218"/>
        <v>92.357723577235774</v>
      </c>
      <c r="D927" s="27">
        <f t="shared" si="219"/>
        <v>340.8</v>
      </c>
      <c r="E927" s="27">
        <f t="shared" si="220"/>
        <v>3.69</v>
      </c>
      <c r="F927" s="26">
        <f t="shared" si="221"/>
        <v>340800</v>
      </c>
      <c r="G927" s="26">
        <f t="shared" si="222"/>
        <v>369000</v>
      </c>
      <c r="H927" s="7"/>
      <c r="I927" s="3"/>
      <c r="J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41">
        <v>33854</v>
      </c>
      <c r="AY927" s="40">
        <f t="shared" si="227"/>
        <v>92.357723577235774</v>
      </c>
      <c r="AZ927" s="40">
        <f>BI927*K36</f>
        <v>340800</v>
      </c>
      <c r="BA927" s="40"/>
      <c r="BB927" s="40"/>
      <c r="BC927" s="40">
        <f>K41*BJ927</f>
        <v>369000</v>
      </c>
      <c r="BD927" s="40"/>
      <c r="BE927" s="40"/>
      <c r="BF927" s="40">
        <f t="shared" si="223"/>
        <v>28200</v>
      </c>
      <c r="BG927" s="41">
        <f>(AY927=AY2636)*AX927</f>
        <v>0</v>
      </c>
      <c r="BH927" s="41">
        <f>(AY927=AY2638)*AX927</f>
        <v>0</v>
      </c>
      <c r="BI927" s="42">
        <v>340.8</v>
      </c>
      <c r="BJ927" s="42">
        <v>3.69</v>
      </c>
      <c r="BK927" s="40">
        <f t="shared" si="224"/>
        <v>-32200.000000000466</v>
      </c>
      <c r="BL927" s="41">
        <f>(BK927=BK2638)*AX927</f>
        <v>0</v>
      </c>
      <c r="BM927" s="62">
        <f>(BK927=BK2638)*AY927</f>
        <v>0</v>
      </c>
      <c r="BN927" s="62">
        <f t="shared" si="225"/>
        <v>0</v>
      </c>
      <c r="BO927" s="62">
        <f t="shared" si="226"/>
        <v>0</v>
      </c>
      <c r="BP927" s="41">
        <f>(BK927=BK2636)*AX927</f>
        <v>0</v>
      </c>
      <c r="BQ927" s="45">
        <f>(BK927=BK2636)*AY927</f>
        <v>0</v>
      </c>
      <c r="BR927" s="62">
        <f t="shared" si="228"/>
        <v>0</v>
      </c>
      <c r="BS927" s="62">
        <f t="shared" si="229"/>
        <v>0</v>
      </c>
      <c r="BT927" s="40">
        <f>(J19-BI927)*J10</f>
        <v>-2985200</v>
      </c>
      <c r="BU927" s="40">
        <f>(J21-BJ927)*J12</f>
        <v>2952999.9999999995</v>
      </c>
      <c r="BV927" s="47"/>
      <c r="BW927" s="47"/>
      <c r="BX927" s="1"/>
      <c r="BY927" s="1"/>
      <c r="BZ927" s="1"/>
      <c r="CE927" s="4"/>
      <c r="CF927" s="5"/>
      <c r="CH927" s="1"/>
      <c r="CI927" s="1"/>
      <c r="CJ927" s="1"/>
      <c r="CK927" s="1"/>
      <c r="CL927" s="1"/>
      <c r="CM927" s="1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</row>
    <row r="928" spans="2:123" ht="21" customHeight="1" x14ac:dyDescent="0.25">
      <c r="B928" s="25">
        <f t="shared" si="217"/>
        <v>33861</v>
      </c>
      <c r="C928" s="26">
        <f t="shared" si="218"/>
        <v>90.594315245478043</v>
      </c>
      <c r="D928" s="27">
        <f t="shared" si="219"/>
        <v>350.6</v>
      </c>
      <c r="E928" s="27">
        <f t="shared" si="220"/>
        <v>3.87</v>
      </c>
      <c r="F928" s="26">
        <f t="shared" si="221"/>
        <v>350600</v>
      </c>
      <c r="G928" s="26">
        <f t="shared" si="222"/>
        <v>387000</v>
      </c>
      <c r="H928" s="7"/>
      <c r="I928" s="3"/>
      <c r="J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41">
        <v>33861</v>
      </c>
      <c r="AY928" s="40">
        <f t="shared" si="227"/>
        <v>90.594315245478043</v>
      </c>
      <c r="AZ928" s="40">
        <f>BI928*K36</f>
        <v>350600</v>
      </c>
      <c r="BA928" s="40"/>
      <c r="BB928" s="40"/>
      <c r="BC928" s="40">
        <f>K41*BJ928</f>
        <v>387000</v>
      </c>
      <c r="BD928" s="40"/>
      <c r="BE928" s="40"/>
      <c r="BF928" s="40">
        <f t="shared" si="223"/>
        <v>36400</v>
      </c>
      <c r="BG928" s="41">
        <f>(AY928=AY2636)*AX928</f>
        <v>0</v>
      </c>
      <c r="BH928" s="41">
        <f>(AY928=AY2638)*AX928</f>
        <v>0</v>
      </c>
      <c r="BI928" s="42">
        <v>350.6</v>
      </c>
      <c r="BJ928" s="42">
        <v>3.87</v>
      </c>
      <c r="BK928" s="40">
        <f t="shared" si="224"/>
        <v>-40400</v>
      </c>
      <c r="BL928" s="41">
        <f>(BK928=BK2638)*AX928</f>
        <v>0</v>
      </c>
      <c r="BM928" s="62">
        <f>(BK928=BK2638)*AY928</f>
        <v>0</v>
      </c>
      <c r="BN928" s="62">
        <f t="shared" si="225"/>
        <v>0</v>
      </c>
      <c r="BO928" s="62">
        <f t="shared" si="226"/>
        <v>0</v>
      </c>
      <c r="BP928" s="41">
        <f>(BK928=BK2636)*AX928</f>
        <v>0</v>
      </c>
      <c r="BQ928" s="45">
        <f>(BK928=BK2636)*AY928</f>
        <v>0</v>
      </c>
      <c r="BR928" s="62">
        <f t="shared" si="228"/>
        <v>0</v>
      </c>
      <c r="BS928" s="62">
        <f t="shared" si="229"/>
        <v>0</v>
      </c>
      <c r="BT928" s="40">
        <f>(J19-BI928)*J10</f>
        <v>-2975400</v>
      </c>
      <c r="BU928" s="40">
        <f>(J21-BJ928)*J12</f>
        <v>2935000</v>
      </c>
      <c r="BV928" s="47"/>
      <c r="BW928" s="47"/>
      <c r="BX928" s="1"/>
      <c r="BY928" s="1"/>
      <c r="BZ928" s="1"/>
      <c r="CE928" s="4"/>
      <c r="CF928" s="5"/>
      <c r="CH928" s="1"/>
      <c r="CI928" s="1"/>
      <c r="CJ928" s="1"/>
      <c r="CK928" s="1"/>
      <c r="CL928" s="1"/>
      <c r="CM928" s="1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</row>
    <row r="929" spans="2:123" ht="21" customHeight="1" x14ac:dyDescent="0.25">
      <c r="B929" s="25">
        <f t="shared" si="217"/>
        <v>33868</v>
      </c>
      <c r="C929" s="26">
        <f t="shared" si="218"/>
        <v>91.387434554973836</v>
      </c>
      <c r="D929" s="27">
        <f t="shared" si="219"/>
        <v>349.1</v>
      </c>
      <c r="E929" s="27">
        <f t="shared" si="220"/>
        <v>3.82</v>
      </c>
      <c r="F929" s="26">
        <f t="shared" si="221"/>
        <v>349100</v>
      </c>
      <c r="G929" s="26">
        <f t="shared" si="222"/>
        <v>382000</v>
      </c>
      <c r="H929" s="7"/>
      <c r="I929" s="3"/>
      <c r="J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41">
        <v>33868</v>
      </c>
      <c r="AY929" s="40">
        <f t="shared" si="227"/>
        <v>91.387434554973836</v>
      </c>
      <c r="AZ929" s="40">
        <f>BI929*K36</f>
        <v>349100</v>
      </c>
      <c r="BA929" s="40"/>
      <c r="BB929" s="40"/>
      <c r="BC929" s="40">
        <f>K41*BJ929</f>
        <v>382000</v>
      </c>
      <c r="BD929" s="40"/>
      <c r="BE929" s="40"/>
      <c r="BF929" s="40">
        <f t="shared" si="223"/>
        <v>32900</v>
      </c>
      <c r="BG929" s="41">
        <f>(AY929=AY2636)*AX929</f>
        <v>0</v>
      </c>
      <c r="BH929" s="41">
        <f>(AY929=AY2638)*AX929</f>
        <v>0</v>
      </c>
      <c r="BI929" s="42">
        <v>349.1</v>
      </c>
      <c r="BJ929" s="42">
        <v>3.82</v>
      </c>
      <c r="BK929" s="40">
        <f t="shared" si="224"/>
        <v>-36900</v>
      </c>
      <c r="BL929" s="41">
        <f>(BK929=BK2638)*AX929</f>
        <v>0</v>
      </c>
      <c r="BM929" s="62">
        <f>(BK929=BK2638)*AY929</f>
        <v>0</v>
      </c>
      <c r="BN929" s="62">
        <f t="shared" si="225"/>
        <v>0</v>
      </c>
      <c r="BO929" s="62">
        <f t="shared" si="226"/>
        <v>0</v>
      </c>
      <c r="BP929" s="41">
        <f>(BK929=BK2636)*AX929</f>
        <v>0</v>
      </c>
      <c r="BQ929" s="45">
        <f>(BK929=BK2636)*AY929</f>
        <v>0</v>
      </c>
      <c r="BR929" s="62">
        <f t="shared" si="228"/>
        <v>0</v>
      </c>
      <c r="BS929" s="62">
        <f t="shared" si="229"/>
        <v>0</v>
      </c>
      <c r="BT929" s="40">
        <f>(J19-BI929)*J10</f>
        <v>-2976900</v>
      </c>
      <c r="BU929" s="40">
        <f>(J21-BJ929)*J12</f>
        <v>2940000</v>
      </c>
      <c r="BV929" s="47"/>
      <c r="BW929" s="47"/>
      <c r="BX929" s="1"/>
      <c r="BY929" s="1"/>
      <c r="BZ929" s="1"/>
      <c r="CE929" s="4"/>
      <c r="CF929" s="5"/>
      <c r="CH929" s="1"/>
      <c r="CI929" s="1"/>
      <c r="CJ929" s="1"/>
      <c r="CK929" s="1"/>
      <c r="CL929" s="1"/>
      <c r="CM929" s="1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</row>
    <row r="930" spans="2:123" ht="21" customHeight="1" x14ac:dyDescent="0.25">
      <c r="B930" s="25">
        <f t="shared" si="217"/>
        <v>33875</v>
      </c>
      <c r="C930" s="26">
        <f t="shared" si="218"/>
        <v>93.128342245989302</v>
      </c>
      <c r="D930" s="27">
        <f t="shared" si="219"/>
        <v>348.3</v>
      </c>
      <c r="E930" s="27">
        <f t="shared" si="220"/>
        <v>3.74</v>
      </c>
      <c r="F930" s="26">
        <f t="shared" si="221"/>
        <v>348300</v>
      </c>
      <c r="G930" s="26">
        <f t="shared" si="222"/>
        <v>374000</v>
      </c>
      <c r="H930" s="7"/>
      <c r="I930" s="3"/>
      <c r="J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41">
        <v>33875</v>
      </c>
      <c r="AY930" s="40">
        <f t="shared" si="227"/>
        <v>93.128342245989302</v>
      </c>
      <c r="AZ930" s="40">
        <f>BI930*K36</f>
        <v>348300</v>
      </c>
      <c r="BA930" s="40"/>
      <c r="BB930" s="40"/>
      <c r="BC930" s="40">
        <f>K41*BJ930</f>
        <v>374000</v>
      </c>
      <c r="BD930" s="40"/>
      <c r="BE930" s="40"/>
      <c r="BF930" s="40">
        <f t="shared" si="223"/>
        <v>25700</v>
      </c>
      <c r="BG930" s="41">
        <f>(AY930=AY2636)*AX930</f>
        <v>0</v>
      </c>
      <c r="BH930" s="41">
        <f>(AY930=AY2638)*AX930</f>
        <v>0</v>
      </c>
      <c r="BI930" s="42">
        <v>348.3</v>
      </c>
      <c r="BJ930" s="42">
        <v>3.74</v>
      </c>
      <c r="BK930" s="40">
        <f t="shared" si="224"/>
        <v>-29700.000000000466</v>
      </c>
      <c r="BL930" s="41">
        <f>(BK930=BK2638)*AX930</f>
        <v>0</v>
      </c>
      <c r="BM930" s="62">
        <f>(BK930=BK2638)*AY930</f>
        <v>0</v>
      </c>
      <c r="BN930" s="62">
        <f t="shared" si="225"/>
        <v>0</v>
      </c>
      <c r="BO930" s="62">
        <f t="shared" si="226"/>
        <v>0</v>
      </c>
      <c r="BP930" s="41">
        <f>(BK930=BK2636)*AX930</f>
        <v>0</v>
      </c>
      <c r="BQ930" s="45">
        <f>(BK930=BK2636)*AY930</f>
        <v>0</v>
      </c>
      <c r="BR930" s="62">
        <f t="shared" si="228"/>
        <v>0</v>
      </c>
      <c r="BS930" s="62">
        <f t="shared" si="229"/>
        <v>0</v>
      </c>
      <c r="BT930" s="40">
        <f>(J19-BI930)*J10</f>
        <v>-2977700</v>
      </c>
      <c r="BU930" s="40">
        <f>(J21-BJ930)*J12</f>
        <v>2947999.9999999995</v>
      </c>
      <c r="BV930" s="47"/>
      <c r="BW930" s="47"/>
      <c r="BX930" s="1"/>
      <c r="BY930" s="1"/>
      <c r="BZ930" s="1"/>
      <c r="CE930" s="4"/>
      <c r="CF930" s="5"/>
      <c r="CH930" s="1"/>
      <c r="CI930" s="1"/>
      <c r="CJ930" s="1"/>
      <c r="CK930" s="1"/>
      <c r="CL930" s="1"/>
      <c r="CM930" s="1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</row>
    <row r="931" spans="2:123" ht="21" customHeight="1" x14ac:dyDescent="0.25">
      <c r="B931" s="25">
        <f t="shared" si="217"/>
        <v>33882</v>
      </c>
      <c r="C931" s="26">
        <f t="shared" si="218"/>
        <v>92.891246684350122</v>
      </c>
      <c r="D931" s="27">
        <f t="shared" si="219"/>
        <v>350.2</v>
      </c>
      <c r="E931" s="27">
        <f t="shared" si="220"/>
        <v>3.77</v>
      </c>
      <c r="F931" s="26">
        <f t="shared" si="221"/>
        <v>350200</v>
      </c>
      <c r="G931" s="26">
        <f t="shared" si="222"/>
        <v>377000</v>
      </c>
      <c r="H931" s="7"/>
      <c r="I931" s="3"/>
      <c r="J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41">
        <v>33882</v>
      </c>
      <c r="AY931" s="40">
        <f t="shared" si="227"/>
        <v>92.891246684350122</v>
      </c>
      <c r="AZ931" s="40">
        <f>BI931*K36</f>
        <v>350200</v>
      </c>
      <c r="BA931" s="40"/>
      <c r="BB931" s="40"/>
      <c r="BC931" s="40">
        <f>K41*BJ931</f>
        <v>377000</v>
      </c>
      <c r="BD931" s="40"/>
      <c r="BE931" s="40"/>
      <c r="BF931" s="40">
        <f t="shared" si="223"/>
        <v>26800</v>
      </c>
      <c r="BG931" s="41">
        <f>(AY931=AY2636)*AX931</f>
        <v>0</v>
      </c>
      <c r="BH931" s="41">
        <f>(AY931=AY2638)*AX931</f>
        <v>0</v>
      </c>
      <c r="BI931" s="42">
        <v>350.2</v>
      </c>
      <c r="BJ931" s="42">
        <v>3.77</v>
      </c>
      <c r="BK931" s="40">
        <f t="shared" si="224"/>
        <v>-30800</v>
      </c>
      <c r="BL931" s="41">
        <f>(BK931=BK2638)*AX931</f>
        <v>0</v>
      </c>
      <c r="BM931" s="62">
        <f>(BK931=BK2638)*AY931</f>
        <v>0</v>
      </c>
      <c r="BN931" s="62">
        <f t="shared" si="225"/>
        <v>0</v>
      </c>
      <c r="BO931" s="62">
        <f t="shared" si="226"/>
        <v>0</v>
      </c>
      <c r="BP931" s="41">
        <f>(BK931=BK2636)*AX931</f>
        <v>0</v>
      </c>
      <c r="BQ931" s="45">
        <f>(BK931=BK2636)*AY931</f>
        <v>0</v>
      </c>
      <c r="BR931" s="62">
        <f t="shared" si="228"/>
        <v>0</v>
      </c>
      <c r="BS931" s="62">
        <f t="shared" si="229"/>
        <v>0</v>
      </c>
      <c r="BT931" s="40">
        <f>(J19-BI931)*J10</f>
        <v>-2975800</v>
      </c>
      <c r="BU931" s="40">
        <f>(J21-BJ931)*J12</f>
        <v>2945000</v>
      </c>
      <c r="BV931" s="47"/>
      <c r="BW931" s="47"/>
      <c r="BX931" s="1"/>
      <c r="BY931" s="1"/>
      <c r="BZ931" s="1"/>
      <c r="CE931" s="4"/>
      <c r="CF931" s="5"/>
      <c r="CH931" s="1"/>
      <c r="CI931" s="1"/>
      <c r="CJ931" s="1"/>
      <c r="CK931" s="1"/>
      <c r="CL931" s="1"/>
      <c r="CM931" s="1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</row>
    <row r="932" spans="2:123" ht="21" customHeight="1" x14ac:dyDescent="0.25">
      <c r="B932" s="25">
        <f t="shared" si="217"/>
        <v>33889</v>
      </c>
      <c r="C932" s="26">
        <f t="shared" si="218"/>
        <v>91.962365591397855</v>
      </c>
      <c r="D932" s="27">
        <f t="shared" si="219"/>
        <v>342.1</v>
      </c>
      <c r="E932" s="27">
        <f t="shared" si="220"/>
        <v>3.72</v>
      </c>
      <c r="F932" s="26">
        <f t="shared" si="221"/>
        <v>342100</v>
      </c>
      <c r="G932" s="26">
        <f t="shared" si="222"/>
        <v>372000</v>
      </c>
      <c r="H932" s="7"/>
      <c r="I932" s="3"/>
      <c r="J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41">
        <v>33889</v>
      </c>
      <c r="AY932" s="40">
        <f t="shared" si="227"/>
        <v>91.962365591397855</v>
      </c>
      <c r="AZ932" s="40">
        <f>BI932*K36</f>
        <v>342100</v>
      </c>
      <c r="BA932" s="40"/>
      <c r="BB932" s="40"/>
      <c r="BC932" s="40">
        <f>K41*BJ932</f>
        <v>372000</v>
      </c>
      <c r="BD932" s="40"/>
      <c r="BE932" s="40"/>
      <c r="BF932" s="40">
        <f t="shared" si="223"/>
        <v>29900</v>
      </c>
      <c r="BG932" s="41">
        <f>(AY932=AY2636)*AX932</f>
        <v>0</v>
      </c>
      <c r="BH932" s="41">
        <f>(AY932=AY2638)*AX932</f>
        <v>0</v>
      </c>
      <c r="BI932" s="42">
        <v>342.1</v>
      </c>
      <c r="BJ932" s="42">
        <v>3.72</v>
      </c>
      <c r="BK932" s="40">
        <f t="shared" si="224"/>
        <v>-33900</v>
      </c>
      <c r="BL932" s="41">
        <f>(BK932=BK2638)*AX932</f>
        <v>0</v>
      </c>
      <c r="BM932" s="62">
        <f>(BK932=BK2638)*AY932</f>
        <v>0</v>
      </c>
      <c r="BN932" s="62">
        <f t="shared" si="225"/>
        <v>0</v>
      </c>
      <c r="BO932" s="62">
        <f t="shared" si="226"/>
        <v>0</v>
      </c>
      <c r="BP932" s="41">
        <f>(BK932=BK2636)*AX932</f>
        <v>0</v>
      </c>
      <c r="BQ932" s="45">
        <f>(BK932=BK2636)*AY932</f>
        <v>0</v>
      </c>
      <c r="BR932" s="62">
        <f t="shared" si="228"/>
        <v>0</v>
      </c>
      <c r="BS932" s="62">
        <f t="shared" si="229"/>
        <v>0</v>
      </c>
      <c r="BT932" s="40">
        <f>(J19-BI932)*J10</f>
        <v>-2983900</v>
      </c>
      <c r="BU932" s="40">
        <f>(J21-BJ932)*J12</f>
        <v>2950000</v>
      </c>
      <c r="BV932" s="47"/>
      <c r="BW932" s="47"/>
      <c r="BX932" s="1"/>
      <c r="BY932" s="1"/>
      <c r="BZ932" s="1"/>
      <c r="CE932" s="4"/>
      <c r="CF932" s="5"/>
      <c r="CH932" s="1"/>
      <c r="CI932" s="1"/>
      <c r="CJ932" s="1"/>
      <c r="CK932" s="1"/>
      <c r="CL932" s="1"/>
      <c r="CM932" s="1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</row>
    <row r="933" spans="2:123" ht="21" customHeight="1" x14ac:dyDescent="0.25">
      <c r="B933" s="25">
        <f t="shared" si="217"/>
        <v>33896</v>
      </c>
      <c r="C933" s="26">
        <f t="shared" si="218"/>
        <v>90.52770448548813</v>
      </c>
      <c r="D933" s="27">
        <f t="shared" si="219"/>
        <v>343.1</v>
      </c>
      <c r="E933" s="27">
        <f t="shared" si="220"/>
        <v>3.79</v>
      </c>
      <c r="F933" s="26">
        <f t="shared" si="221"/>
        <v>343100</v>
      </c>
      <c r="G933" s="26">
        <f t="shared" si="222"/>
        <v>379000</v>
      </c>
      <c r="H933" s="7"/>
      <c r="I933" s="3"/>
      <c r="J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41">
        <v>33896</v>
      </c>
      <c r="AY933" s="40">
        <f t="shared" si="227"/>
        <v>90.52770448548813</v>
      </c>
      <c r="AZ933" s="40">
        <f>BI933*K36</f>
        <v>343100</v>
      </c>
      <c r="BA933" s="40"/>
      <c r="BB933" s="40"/>
      <c r="BC933" s="40">
        <f>K41*BJ933</f>
        <v>379000</v>
      </c>
      <c r="BD933" s="40"/>
      <c r="BE933" s="40"/>
      <c r="BF933" s="40">
        <f t="shared" si="223"/>
        <v>35900</v>
      </c>
      <c r="BG933" s="41">
        <f>(AY933=AY2636)*AX933</f>
        <v>0</v>
      </c>
      <c r="BH933" s="41">
        <f>(AY933=AY2638)*AX933</f>
        <v>0</v>
      </c>
      <c r="BI933" s="42">
        <v>343.1</v>
      </c>
      <c r="BJ933" s="42">
        <v>3.79</v>
      </c>
      <c r="BK933" s="40">
        <f t="shared" si="224"/>
        <v>-39900</v>
      </c>
      <c r="BL933" s="41">
        <f>(BK933=BK2638)*AX933</f>
        <v>0</v>
      </c>
      <c r="BM933" s="62">
        <f>(BK933=BK2638)*AY933</f>
        <v>0</v>
      </c>
      <c r="BN933" s="62">
        <f t="shared" si="225"/>
        <v>0</v>
      </c>
      <c r="BO933" s="62">
        <f t="shared" si="226"/>
        <v>0</v>
      </c>
      <c r="BP933" s="41">
        <f>(BK933=BK2636)*AX933</f>
        <v>0</v>
      </c>
      <c r="BQ933" s="45">
        <f>(BK933=BK2636)*AY933</f>
        <v>0</v>
      </c>
      <c r="BR933" s="62">
        <f t="shared" si="228"/>
        <v>0</v>
      </c>
      <c r="BS933" s="62">
        <f t="shared" si="229"/>
        <v>0</v>
      </c>
      <c r="BT933" s="40">
        <f>(J19-BI933)*J10</f>
        <v>-2982900</v>
      </c>
      <c r="BU933" s="40">
        <f>(J21-BJ933)*J12</f>
        <v>2943000</v>
      </c>
      <c r="BV933" s="47"/>
      <c r="BW933" s="47"/>
      <c r="BX933" s="1"/>
      <c r="BY933" s="1"/>
      <c r="BZ933" s="1"/>
      <c r="CE933" s="4"/>
      <c r="CF933" s="5"/>
      <c r="CH933" s="1"/>
      <c r="CI933" s="1"/>
      <c r="CJ933" s="1"/>
      <c r="CK933" s="1"/>
      <c r="CL933" s="1"/>
      <c r="CM933" s="1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</row>
    <row r="934" spans="2:123" ht="21" customHeight="1" x14ac:dyDescent="0.25">
      <c r="B934" s="25">
        <f t="shared" si="217"/>
        <v>33903</v>
      </c>
      <c r="C934" s="26">
        <f t="shared" si="218"/>
        <v>90</v>
      </c>
      <c r="D934" s="27">
        <f t="shared" si="219"/>
        <v>339.3</v>
      </c>
      <c r="E934" s="27">
        <f t="shared" si="220"/>
        <v>3.77</v>
      </c>
      <c r="F934" s="26">
        <f t="shared" si="221"/>
        <v>339300</v>
      </c>
      <c r="G934" s="26">
        <f t="shared" si="222"/>
        <v>377000</v>
      </c>
      <c r="H934" s="7"/>
      <c r="I934" s="3"/>
      <c r="J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41">
        <v>33903</v>
      </c>
      <c r="AY934" s="40">
        <f t="shared" si="227"/>
        <v>90</v>
      </c>
      <c r="AZ934" s="40">
        <f>BI934*K36</f>
        <v>339300</v>
      </c>
      <c r="BA934" s="40"/>
      <c r="BB934" s="40"/>
      <c r="BC934" s="40">
        <f>K41*BJ934</f>
        <v>377000</v>
      </c>
      <c r="BD934" s="40"/>
      <c r="BE934" s="40"/>
      <c r="BF934" s="40">
        <f t="shared" si="223"/>
        <v>37700</v>
      </c>
      <c r="BG934" s="41">
        <f>(AY934=AY2636)*AX934</f>
        <v>0</v>
      </c>
      <c r="BH934" s="41">
        <f>(AY934=AY2638)*AX934</f>
        <v>0</v>
      </c>
      <c r="BI934" s="42">
        <v>339.3</v>
      </c>
      <c r="BJ934" s="42">
        <v>3.77</v>
      </c>
      <c r="BK934" s="40">
        <f t="shared" si="224"/>
        <v>-41700</v>
      </c>
      <c r="BL934" s="41">
        <f>(BK934=BK2638)*AX934</f>
        <v>0</v>
      </c>
      <c r="BM934" s="62">
        <f>(BK934=BK2638)*AY934</f>
        <v>0</v>
      </c>
      <c r="BN934" s="62">
        <f t="shared" si="225"/>
        <v>0</v>
      </c>
      <c r="BO934" s="62">
        <f t="shared" si="226"/>
        <v>0</v>
      </c>
      <c r="BP934" s="41">
        <f>(BK934=BK2636)*AX934</f>
        <v>0</v>
      </c>
      <c r="BQ934" s="45">
        <f>(BK934=BK2636)*AY934</f>
        <v>0</v>
      </c>
      <c r="BR934" s="62">
        <f t="shared" si="228"/>
        <v>0</v>
      </c>
      <c r="BS934" s="62">
        <f t="shared" si="229"/>
        <v>0</v>
      </c>
      <c r="BT934" s="40">
        <f>(J19-BI934)*J10</f>
        <v>-2986700</v>
      </c>
      <c r="BU934" s="40">
        <f>(J21-BJ934)*J12</f>
        <v>2945000</v>
      </c>
      <c r="BV934" s="47"/>
      <c r="BW934" s="47"/>
      <c r="BX934" s="1"/>
      <c r="BY934" s="1"/>
      <c r="BZ934" s="1"/>
      <c r="CE934" s="4"/>
      <c r="CF934" s="5"/>
      <c r="CH934" s="1"/>
      <c r="CI934" s="1"/>
      <c r="CJ934" s="1"/>
      <c r="CK934" s="1"/>
      <c r="CL934" s="1"/>
      <c r="CM934" s="1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</row>
    <row r="935" spans="2:123" ht="21" customHeight="1" x14ac:dyDescent="0.25">
      <c r="B935" s="25">
        <f t="shared" si="217"/>
        <v>33910</v>
      </c>
      <c r="C935" s="26">
        <f t="shared" si="218"/>
        <v>86.511627906976742</v>
      </c>
      <c r="D935" s="27">
        <f t="shared" si="219"/>
        <v>334.8</v>
      </c>
      <c r="E935" s="27">
        <f t="shared" si="220"/>
        <v>3.87</v>
      </c>
      <c r="F935" s="26">
        <f t="shared" si="221"/>
        <v>334800</v>
      </c>
      <c r="G935" s="26">
        <f t="shared" si="222"/>
        <v>387000</v>
      </c>
      <c r="H935" s="7"/>
      <c r="I935" s="3"/>
      <c r="J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41">
        <v>33910</v>
      </c>
      <c r="AY935" s="40">
        <f t="shared" si="227"/>
        <v>86.511627906976742</v>
      </c>
      <c r="AZ935" s="40">
        <f>BI935*K36</f>
        <v>334800</v>
      </c>
      <c r="BA935" s="40"/>
      <c r="BB935" s="40"/>
      <c r="BC935" s="40">
        <f>K41*BJ935</f>
        <v>387000</v>
      </c>
      <c r="BD935" s="40"/>
      <c r="BE935" s="40"/>
      <c r="BF935" s="40">
        <f t="shared" si="223"/>
        <v>52200</v>
      </c>
      <c r="BG935" s="41">
        <f>(AY935=AY2636)*AX935</f>
        <v>0</v>
      </c>
      <c r="BH935" s="41">
        <f>(AY935=AY2638)*AX935</f>
        <v>0</v>
      </c>
      <c r="BI935" s="42">
        <v>334.8</v>
      </c>
      <c r="BJ935" s="42">
        <v>3.87</v>
      </c>
      <c r="BK935" s="40">
        <f t="shared" si="224"/>
        <v>-56200</v>
      </c>
      <c r="BL935" s="41">
        <f>(BK935=BK2638)*AX935</f>
        <v>0</v>
      </c>
      <c r="BM935" s="62">
        <f>(BK935=BK2638)*AY935</f>
        <v>0</v>
      </c>
      <c r="BN935" s="62">
        <f t="shared" si="225"/>
        <v>0</v>
      </c>
      <c r="BO935" s="62">
        <f t="shared" si="226"/>
        <v>0</v>
      </c>
      <c r="BP935" s="41">
        <f>(BK935=BK2636)*AX935</f>
        <v>0</v>
      </c>
      <c r="BQ935" s="45">
        <f>(BK935=BK2636)*AY935</f>
        <v>0</v>
      </c>
      <c r="BR935" s="62">
        <f t="shared" si="228"/>
        <v>0</v>
      </c>
      <c r="BS935" s="62">
        <f t="shared" si="229"/>
        <v>0</v>
      </c>
      <c r="BT935" s="40">
        <f>(J19-BI935)*J10</f>
        <v>-2991200</v>
      </c>
      <c r="BU935" s="40">
        <f>(J21-BJ935)*J12</f>
        <v>2935000</v>
      </c>
      <c r="BV935" s="47"/>
      <c r="BW935" s="47"/>
      <c r="BX935" s="1"/>
      <c r="BY935" s="1"/>
      <c r="BZ935" s="1"/>
      <c r="CE935" s="4"/>
      <c r="CF935" s="5"/>
      <c r="CH935" s="1"/>
      <c r="CI935" s="1"/>
      <c r="CJ935" s="1"/>
      <c r="CK935" s="1"/>
      <c r="CL935" s="1"/>
      <c r="CM935" s="1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</row>
    <row r="936" spans="2:123" ht="21" customHeight="1" x14ac:dyDescent="0.25">
      <c r="B936" s="25">
        <f t="shared" si="217"/>
        <v>33917</v>
      </c>
      <c r="C936" s="26">
        <f t="shared" si="218"/>
        <v>89.335106382978722</v>
      </c>
      <c r="D936" s="27">
        <f t="shared" si="219"/>
        <v>335.9</v>
      </c>
      <c r="E936" s="27">
        <f t="shared" si="220"/>
        <v>3.76</v>
      </c>
      <c r="F936" s="26">
        <f t="shared" si="221"/>
        <v>335900</v>
      </c>
      <c r="G936" s="26">
        <f t="shared" si="222"/>
        <v>376000</v>
      </c>
      <c r="H936" s="7"/>
      <c r="I936" s="3"/>
      <c r="J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41">
        <v>33917</v>
      </c>
      <c r="AY936" s="40">
        <f t="shared" si="227"/>
        <v>89.335106382978722</v>
      </c>
      <c r="AZ936" s="40">
        <f>BI936*K36</f>
        <v>335900</v>
      </c>
      <c r="BA936" s="40"/>
      <c r="BB936" s="40"/>
      <c r="BC936" s="40">
        <f>K41*BJ936</f>
        <v>376000</v>
      </c>
      <c r="BD936" s="40"/>
      <c r="BE936" s="40"/>
      <c r="BF936" s="40">
        <f t="shared" si="223"/>
        <v>40100</v>
      </c>
      <c r="BG936" s="41">
        <f>(AY936=AY2636)*AX936</f>
        <v>0</v>
      </c>
      <c r="BH936" s="41">
        <f>(AY936=AY2638)*AX936</f>
        <v>0</v>
      </c>
      <c r="BI936" s="42">
        <v>335.9</v>
      </c>
      <c r="BJ936" s="42">
        <v>3.76</v>
      </c>
      <c r="BK936" s="40">
        <f t="shared" si="224"/>
        <v>-44100</v>
      </c>
      <c r="BL936" s="41">
        <f>(BK936=BK2638)*AX936</f>
        <v>0</v>
      </c>
      <c r="BM936" s="62">
        <f>(BK936=BK2638)*AY936</f>
        <v>0</v>
      </c>
      <c r="BN936" s="62">
        <f t="shared" si="225"/>
        <v>0</v>
      </c>
      <c r="BO936" s="62">
        <f t="shared" si="226"/>
        <v>0</v>
      </c>
      <c r="BP936" s="41">
        <f>(BK936=BK2636)*AX936</f>
        <v>0</v>
      </c>
      <c r="BQ936" s="45">
        <f>(BK936=BK2636)*AY936</f>
        <v>0</v>
      </c>
      <c r="BR936" s="62">
        <f t="shared" si="228"/>
        <v>0</v>
      </c>
      <c r="BS936" s="62">
        <f t="shared" si="229"/>
        <v>0</v>
      </c>
      <c r="BT936" s="40">
        <f>(J19-BI936)*J10</f>
        <v>-2990100</v>
      </c>
      <c r="BU936" s="40">
        <f>(J21-BJ936)*J12</f>
        <v>2946000</v>
      </c>
      <c r="BV936" s="47"/>
      <c r="BW936" s="47"/>
      <c r="BX936" s="1"/>
      <c r="BY936" s="1"/>
      <c r="BZ936" s="1"/>
      <c r="CE936" s="4"/>
      <c r="CF936" s="5"/>
      <c r="CH936" s="1"/>
      <c r="CI936" s="1"/>
      <c r="CJ936" s="1"/>
      <c r="CK936" s="1"/>
      <c r="CL936" s="1"/>
      <c r="CM936" s="1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</row>
    <row r="937" spans="2:123" ht="21" customHeight="1" x14ac:dyDescent="0.25">
      <c r="B937" s="25">
        <f t="shared" si="217"/>
        <v>33924</v>
      </c>
      <c r="C937" s="26">
        <f t="shared" si="218"/>
        <v>88.938992042440319</v>
      </c>
      <c r="D937" s="27">
        <f t="shared" si="219"/>
        <v>335.3</v>
      </c>
      <c r="E937" s="27">
        <f t="shared" si="220"/>
        <v>3.77</v>
      </c>
      <c r="F937" s="26">
        <f t="shared" si="221"/>
        <v>335300</v>
      </c>
      <c r="G937" s="26">
        <f t="shared" si="222"/>
        <v>377000</v>
      </c>
      <c r="H937" s="7"/>
      <c r="I937" s="3"/>
      <c r="J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41">
        <v>33924</v>
      </c>
      <c r="AY937" s="40">
        <f t="shared" si="227"/>
        <v>88.938992042440319</v>
      </c>
      <c r="AZ937" s="40">
        <f>BI937*K36</f>
        <v>335300</v>
      </c>
      <c r="BA937" s="40"/>
      <c r="BB937" s="40"/>
      <c r="BC937" s="40">
        <f>K41*BJ937</f>
        <v>377000</v>
      </c>
      <c r="BD937" s="40"/>
      <c r="BE937" s="40"/>
      <c r="BF937" s="40">
        <f t="shared" si="223"/>
        <v>41700</v>
      </c>
      <c r="BG937" s="41">
        <f>(AY937=AY2636)*AX937</f>
        <v>0</v>
      </c>
      <c r="BH937" s="41">
        <f>(AY937=AY2638)*AX937</f>
        <v>0</v>
      </c>
      <c r="BI937" s="42">
        <v>335.3</v>
      </c>
      <c r="BJ937" s="42">
        <v>3.77</v>
      </c>
      <c r="BK937" s="40">
        <f t="shared" si="224"/>
        <v>-45700</v>
      </c>
      <c r="BL937" s="41">
        <f>(BK937=BK2638)*AX937</f>
        <v>0</v>
      </c>
      <c r="BM937" s="62">
        <f>(BK937=BK2638)*AY937</f>
        <v>0</v>
      </c>
      <c r="BN937" s="62">
        <f t="shared" si="225"/>
        <v>0</v>
      </c>
      <c r="BO937" s="62">
        <f t="shared" si="226"/>
        <v>0</v>
      </c>
      <c r="BP937" s="41">
        <f>(BK937=BK2636)*AX937</f>
        <v>0</v>
      </c>
      <c r="BQ937" s="45">
        <f>(BK937=BK2636)*AY937</f>
        <v>0</v>
      </c>
      <c r="BR937" s="62">
        <f t="shared" si="228"/>
        <v>0</v>
      </c>
      <c r="BS937" s="62">
        <f t="shared" si="229"/>
        <v>0</v>
      </c>
      <c r="BT937" s="40">
        <f>(J19-BI937)*J10</f>
        <v>-2990700</v>
      </c>
      <c r="BU937" s="40">
        <f>(J21-BJ937)*J12</f>
        <v>2945000</v>
      </c>
      <c r="BV937" s="47"/>
      <c r="BW937" s="47"/>
      <c r="BX937" s="1"/>
      <c r="BY937" s="1"/>
      <c r="BZ937" s="1"/>
      <c r="CE937" s="4"/>
      <c r="CF937" s="5"/>
      <c r="CH937" s="1"/>
      <c r="CI937" s="1"/>
      <c r="CJ937" s="1"/>
      <c r="CK937" s="1"/>
      <c r="CL937" s="1"/>
      <c r="CM937" s="1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</row>
    <row r="938" spans="2:123" ht="21" customHeight="1" x14ac:dyDescent="0.25">
      <c r="B938" s="25">
        <f t="shared" si="217"/>
        <v>33931</v>
      </c>
      <c r="C938" s="26">
        <f t="shared" si="218"/>
        <v>89.651474530831095</v>
      </c>
      <c r="D938" s="27">
        <f t="shared" si="219"/>
        <v>334.4</v>
      </c>
      <c r="E938" s="27">
        <f t="shared" si="220"/>
        <v>3.73</v>
      </c>
      <c r="F938" s="26">
        <f t="shared" si="221"/>
        <v>334400</v>
      </c>
      <c r="G938" s="26">
        <f t="shared" si="222"/>
        <v>373000</v>
      </c>
      <c r="H938" s="7"/>
      <c r="I938" s="3"/>
      <c r="J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41">
        <v>33931</v>
      </c>
      <c r="AY938" s="40">
        <f t="shared" si="227"/>
        <v>89.651474530831095</v>
      </c>
      <c r="AZ938" s="40">
        <f>BI938*K36</f>
        <v>334400</v>
      </c>
      <c r="BA938" s="40"/>
      <c r="BB938" s="40"/>
      <c r="BC938" s="40">
        <f>K41*BJ938</f>
        <v>373000</v>
      </c>
      <c r="BD938" s="40"/>
      <c r="BE938" s="40"/>
      <c r="BF938" s="40">
        <f t="shared" si="223"/>
        <v>38600</v>
      </c>
      <c r="BG938" s="41">
        <f>(AY938=AY2636)*AX938</f>
        <v>0</v>
      </c>
      <c r="BH938" s="41">
        <f>(AY938=AY2638)*AX938</f>
        <v>0</v>
      </c>
      <c r="BI938" s="42">
        <v>334.4</v>
      </c>
      <c r="BJ938" s="42">
        <v>3.73</v>
      </c>
      <c r="BK938" s="40">
        <f t="shared" si="224"/>
        <v>-42600</v>
      </c>
      <c r="BL938" s="41">
        <f>(BK938=BK2638)*AX938</f>
        <v>0</v>
      </c>
      <c r="BM938" s="62">
        <f>(BK938=BK2638)*AY938</f>
        <v>0</v>
      </c>
      <c r="BN938" s="62">
        <f t="shared" si="225"/>
        <v>0</v>
      </c>
      <c r="BO938" s="62">
        <f t="shared" si="226"/>
        <v>0</v>
      </c>
      <c r="BP938" s="41">
        <f>(BK938=BK2636)*AX938</f>
        <v>0</v>
      </c>
      <c r="BQ938" s="45">
        <f>(BK938=BK2636)*AY938</f>
        <v>0</v>
      </c>
      <c r="BR938" s="62">
        <f t="shared" ref="BR938:BR963" si="230">(BQ938&gt;0)*BI938</f>
        <v>0</v>
      </c>
      <c r="BS938" s="62">
        <f t="shared" ref="BS938:BS963" si="231">(BQ938&gt;0)*BJ938</f>
        <v>0</v>
      </c>
      <c r="BT938" s="40">
        <f>(J19-BI938)*J10</f>
        <v>-2991600</v>
      </c>
      <c r="BU938" s="40">
        <f>(J21-BJ938)*J12</f>
        <v>2949000</v>
      </c>
      <c r="BV938" s="47"/>
      <c r="BW938" s="47"/>
      <c r="BX938" s="1"/>
      <c r="BY938" s="1"/>
      <c r="BZ938" s="1"/>
      <c r="CE938" s="4"/>
      <c r="CF938" s="5"/>
      <c r="CH938" s="1"/>
      <c r="CI938" s="1"/>
      <c r="CJ938" s="1"/>
      <c r="CK938" s="1"/>
      <c r="CL938" s="1"/>
      <c r="CM938" s="1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</row>
    <row r="939" spans="2:123" ht="21" customHeight="1" x14ac:dyDescent="0.25">
      <c r="B939" s="25">
        <f t="shared" si="217"/>
        <v>33938</v>
      </c>
      <c r="C939" s="26">
        <f t="shared" si="218"/>
        <v>89.493333333333339</v>
      </c>
      <c r="D939" s="27">
        <f t="shared" si="219"/>
        <v>335.6</v>
      </c>
      <c r="E939" s="27">
        <f t="shared" si="220"/>
        <v>3.75</v>
      </c>
      <c r="F939" s="26">
        <f t="shared" si="221"/>
        <v>335600</v>
      </c>
      <c r="G939" s="26">
        <f t="shared" si="222"/>
        <v>375000</v>
      </c>
      <c r="H939" s="7"/>
      <c r="I939" s="3"/>
      <c r="J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41">
        <v>33938</v>
      </c>
      <c r="AY939" s="40">
        <f t="shared" si="227"/>
        <v>89.493333333333339</v>
      </c>
      <c r="AZ939" s="40">
        <f>BI939*K36</f>
        <v>335600</v>
      </c>
      <c r="BA939" s="40"/>
      <c r="BB939" s="40"/>
      <c r="BC939" s="40">
        <f>K41*BJ939</f>
        <v>375000</v>
      </c>
      <c r="BD939" s="40"/>
      <c r="BE939" s="40"/>
      <c r="BF939" s="40">
        <f t="shared" si="223"/>
        <v>39400</v>
      </c>
      <c r="BG939" s="41">
        <f>(AY939=AY2636)*AX939</f>
        <v>0</v>
      </c>
      <c r="BH939" s="41">
        <f>(AY939=AY2638)*AX939</f>
        <v>0</v>
      </c>
      <c r="BI939" s="42">
        <v>335.6</v>
      </c>
      <c r="BJ939" s="42">
        <v>3.75</v>
      </c>
      <c r="BK939" s="40">
        <f t="shared" si="224"/>
        <v>-43400</v>
      </c>
      <c r="BL939" s="41">
        <f>(BK939=BK2638)*AX939</f>
        <v>0</v>
      </c>
      <c r="BM939" s="62">
        <f>(BK939=BK2638)*AY939</f>
        <v>0</v>
      </c>
      <c r="BN939" s="62">
        <f t="shared" si="225"/>
        <v>0</v>
      </c>
      <c r="BO939" s="62">
        <f t="shared" si="226"/>
        <v>0</v>
      </c>
      <c r="BP939" s="41">
        <f>(BK939=BK2636)*AX939</f>
        <v>0</v>
      </c>
      <c r="BQ939" s="45">
        <f>(BK939=BK2636)*AY939</f>
        <v>0</v>
      </c>
      <c r="BR939" s="62">
        <f t="shared" si="230"/>
        <v>0</v>
      </c>
      <c r="BS939" s="62">
        <f t="shared" si="231"/>
        <v>0</v>
      </c>
      <c r="BT939" s="40">
        <f>(J19-BI939)*J10</f>
        <v>-2990400</v>
      </c>
      <c r="BU939" s="40">
        <f>(J21-BJ939)*J12</f>
        <v>2947000</v>
      </c>
      <c r="BV939" s="47"/>
      <c r="BW939" s="47"/>
      <c r="BX939" s="1"/>
      <c r="BY939" s="1"/>
      <c r="BZ939" s="1"/>
      <c r="CE939" s="4"/>
      <c r="CF939" s="5"/>
      <c r="CH939" s="1"/>
      <c r="CI939" s="1"/>
      <c r="CJ939" s="1"/>
      <c r="CK939" s="1"/>
      <c r="CL939" s="1"/>
      <c r="CM939" s="1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</row>
    <row r="940" spans="2:123" ht="21" customHeight="1" x14ac:dyDescent="0.25">
      <c r="B940" s="25">
        <f t="shared" si="217"/>
        <v>33945</v>
      </c>
      <c r="C940" s="26">
        <f t="shared" si="218"/>
        <v>90.269541778975736</v>
      </c>
      <c r="D940" s="27">
        <f t="shared" si="219"/>
        <v>334.9</v>
      </c>
      <c r="E940" s="27">
        <f t="shared" si="220"/>
        <v>3.71</v>
      </c>
      <c r="F940" s="26">
        <f t="shared" si="221"/>
        <v>334900</v>
      </c>
      <c r="G940" s="26">
        <f t="shared" si="222"/>
        <v>371000</v>
      </c>
      <c r="H940" s="7"/>
      <c r="I940" s="3"/>
      <c r="J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41">
        <v>33945</v>
      </c>
      <c r="AY940" s="40">
        <f t="shared" si="227"/>
        <v>90.269541778975736</v>
      </c>
      <c r="AZ940" s="40">
        <f>BI940*K36</f>
        <v>334900</v>
      </c>
      <c r="BA940" s="40"/>
      <c r="BB940" s="40"/>
      <c r="BC940" s="40">
        <f>K41*BJ940</f>
        <v>371000</v>
      </c>
      <c r="BD940" s="40"/>
      <c r="BE940" s="40"/>
      <c r="BF940" s="40">
        <f t="shared" si="223"/>
        <v>36100</v>
      </c>
      <c r="BG940" s="41">
        <f>(AY940=AY2636)*AX940</f>
        <v>0</v>
      </c>
      <c r="BH940" s="41">
        <f>(AY940=AY2638)*AX940</f>
        <v>0</v>
      </c>
      <c r="BI940" s="42">
        <v>334.9</v>
      </c>
      <c r="BJ940" s="42">
        <v>3.71</v>
      </c>
      <c r="BK940" s="40">
        <f t="shared" si="224"/>
        <v>-40100</v>
      </c>
      <c r="BL940" s="41">
        <f>(BK940=BK2638)*AX940</f>
        <v>0</v>
      </c>
      <c r="BM940" s="62">
        <f>(BK940=BK2638)*AY940</f>
        <v>0</v>
      </c>
      <c r="BN940" s="62">
        <f t="shared" si="225"/>
        <v>0</v>
      </c>
      <c r="BO940" s="62">
        <f t="shared" si="226"/>
        <v>0</v>
      </c>
      <c r="BP940" s="41">
        <f>(BK940=BK2636)*AX940</f>
        <v>0</v>
      </c>
      <c r="BQ940" s="45">
        <f>(BK940=BK2636)*AY940</f>
        <v>0</v>
      </c>
      <c r="BR940" s="62">
        <f t="shared" si="230"/>
        <v>0</v>
      </c>
      <c r="BS940" s="62">
        <f t="shared" si="231"/>
        <v>0</v>
      </c>
      <c r="BT940" s="40">
        <f>(J19-BI940)*J10</f>
        <v>-2991100</v>
      </c>
      <c r="BU940" s="40">
        <f>(J21-BJ940)*J12</f>
        <v>2951000</v>
      </c>
      <c r="BV940" s="47"/>
      <c r="BW940" s="47"/>
      <c r="BX940" s="1"/>
      <c r="BY940" s="1"/>
      <c r="BZ940" s="1"/>
      <c r="CE940" s="4"/>
      <c r="CF940" s="5"/>
      <c r="CH940" s="1"/>
      <c r="CI940" s="1"/>
      <c r="CJ940" s="1"/>
      <c r="CK940" s="1"/>
      <c r="CL940" s="1"/>
      <c r="CM940" s="1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</row>
    <row r="941" spans="2:123" ht="21" customHeight="1" x14ac:dyDescent="0.25">
      <c r="B941" s="25">
        <f t="shared" si="217"/>
        <v>33952</v>
      </c>
      <c r="C941" s="26">
        <f t="shared" si="218"/>
        <v>89.310344827586206</v>
      </c>
      <c r="D941" s="27">
        <f t="shared" si="219"/>
        <v>336.7</v>
      </c>
      <c r="E941" s="27">
        <f t="shared" si="220"/>
        <v>3.77</v>
      </c>
      <c r="F941" s="26">
        <f t="shared" si="221"/>
        <v>336700</v>
      </c>
      <c r="G941" s="26">
        <f t="shared" si="222"/>
        <v>377000</v>
      </c>
      <c r="H941" s="7"/>
      <c r="I941" s="3"/>
      <c r="J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41">
        <v>33952</v>
      </c>
      <c r="AY941" s="40">
        <f t="shared" si="227"/>
        <v>89.310344827586206</v>
      </c>
      <c r="AZ941" s="40">
        <f>BI941*K36</f>
        <v>336700</v>
      </c>
      <c r="BA941" s="40"/>
      <c r="BB941" s="40"/>
      <c r="BC941" s="40">
        <f>K41*BJ941</f>
        <v>377000</v>
      </c>
      <c r="BD941" s="40"/>
      <c r="BE941" s="40"/>
      <c r="BF941" s="40">
        <f t="shared" si="223"/>
        <v>40300</v>
      </c>
      <c r="BG941" s="41">
        <f>(AY941=AY2636)*AX941</f>
        <v>0</v>
      </c>
      <c r="BH941" s="41">
        <f>(AY941=AY2638)*AX941</f>
        <v>0</v>
      </c>
      <c r="BI941" s="42">
        <v>336.7</v>
      </c>
      <c r="BJ941" s="42">
        <v>3.77</v>
      </c>
      <c r="BK941" s="40">
        <f t="shared" si="224"/>
        <v>-44300</v>
      </c>
      <c r="BL941" s="41">
        <f>(BK941=BK2638)*AX941</f>
        <v>0</v>
      </c>
      <c r="BM941" s="62">
        <f>(BK941=BK2638)*AY941</f>
        <v>0</v>
      </c>
      <c r="BN941" s="62">
        <f t="shared" si="225"/>
        <v>0</v>
      </c>
      <c r="BO941" s="62">
        <f t="shared" si="226"/>
        <v>0</v>
      </c>
      <c r="BP941" s="41">
        <f>(BK941=BK2636)*AX941</f>
        <v>0</v>
      </c>
      <c r="BQ941" s="45">
        <f>(BK941=BK2636)*AY941</f>
        <v>0</v>
      </c>
      <c r="BR941" s="62">
        <f t="shared" si="230"/>
        <v>0</v>
      </c>
      <c r="BS941" s="62">
        <f t="shared" si="231"/>
        <v>0</v>
      </c>
      <c r="BT941" s="40">
        <f>(J19-BI941)*J10</f>
        <v>-2989300</v>
      </c>
      <c r="BU941" s="40">
        <f>(J21-BJ941)*J12</f>
        <v>2945000</v>
      </c>
      <c r="BV941" s="47"/>
      <c r="BW941" s="47"/>
      <c r="BX941" s="1"/>
      <c r="BY941" s="1"/>
      <c r="BZ941" s="1"/>
      <c r="CE941" s="4"/>
      <c r="CF941" s="5"/>
      <c r="CH941" s="1"/>
      <c r="CI941" s="1"/>
      <c r="CJ941" s="1"/>
      <c r="CK941" s="1"/>
      <c r="CL941" s="1"/>
      <c r="CM941" s="1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</row>
    <row r="942" spans="2:123" ht="21" customHeight="1" x14ac:dyDescent="0.25">
      <c r="B942" s="25">
        <f t="shared" si="217"/>
        <v>33959</v>
      </c>
      <c r="C942" s="26">
        <f t="shared" si="218"/>
        <v>90.21621621621621</v>
      </c>
      <c r="D942" s="27">
        <f t="shared" si="219"/>
        <v>333.8</v>
      </c>
      <c r="E942" s="27">
        <f t="shared" si="220"/>
        <v>3.7</v>
      </c>
      <c r="F942" s="26">
        <f t="shared" si="221"/>
        <v>333800</v>
      </c>
      <c r="G942" s="26">
        <f t="shared" si="222"/>
        <v>370000</v>
      </c>
      <c r="H942" s="7"/>
      <c r="I942" s="3"/>
      <c r="J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41">
        <v>33959</v>
      </c>
      <c r="AY942" s="40">
        <f t="shared" si="227"/>
        <v>90.21621621621621</v>
      </c>
      <c r="AZ942" s="40">
        <f>BI942*K36</f>
        <v>333800</v>
      </c>
      <c r="BA942" s="40"/>
      <c r="BB942" s="40"/>
      <c r="BC942" s="40">
        <f>K41*BJ942</f>
        <v>370000</v>
      </c>
      <c r="BD942" s="40"/>
      <c r="BE942" s="40"/>
      <c r="BF942" s="40">
        <f t="shared" si="223"/>
        <v>36200</v>
      </c>
      <c r="BG942" s="41">
        <f>(AY942=AY2636)*AX942</f>
        <v>0</v>
      </c>
      <c r="BH942" s="41">
        <f>(AY942=AY2638)*AX942</f>
        <v>0</v>
      </c>
      <c r="BI942" s="42">
        <v>333.8</v>
      </c>
      <c r="BJ942" s="42">
        <v>3.7</v>
      </c>
      <c r="BK942" s="40">
        <f t="shared" si="224"/>
        <v>-40200</v>
      </c>
      <c r="BL942" s="41">
        <f>(BK942=BK2638)*AX942</f>
        <v>0</v>
      </c>
      <c r="BM942" s="62">
        <f>(BK942=BK2638)*AY942</f>
        <v>0</v>
      </c>
      <c r="BN942" s="62">
        <f t="shared" si="225"/>
        <v>0</v>
      </c>
      <c r="BO942" s="62">
        <f t="shared" si="226"/>
        <v>0</v>
      </c>
      <c r="BP942" s="41">
        <f>(BK942=BK2636)*AX942</f>
        <v>0</v>
      </c>
      <c r="BQ942" s="45">
        <f>(BK942=BK2636)*AY942</f>
        <v>0</v>
      </c>
      <c r="BR942" s="62">
        <f t="shared" si="230"/>
        <v>0</v>
      </c>
      <c r="BS942" s="62">
        <f t="shared" si="231"/>
        <v>0</v>
      </c>
      <c r="BT942" s="40">
        <f>(J19-BI942)*J10</f>
        <v>-2992200</v>
      </c>
      <c r="BU942" s="40">
        <f>(J21-BJ942)*J12</f>
        <v>2952000</v>
      </c>
      <c r="BV942" s="47"/>
      <c r="BW942" s="47"/>
      <c r="BX942" s="1"/>
      <c r="BY942" s="1"/>
      <c r="BZ942" s="1"/>
      <c r="CE942" s="4"/>
      <c r="CF942" s="5"/>
      <c r="CH942" s="1"/>
      <c r="CI942" s="1"/>
      <c r="CJ942" s="1"/>
      <c r="CK942" s="1"/>
      <c r="CL942" s="1"/>
      <c r="CM942" s="1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</row>
    <row r="943" spans="2:123" ht="21" customHeight="1" x14ac:dyDescent="0.25">
      <c r="B943" s="25">
        <f t="shared" si="217"/>
        <v>33966</v>
      </c>
      <c r="C943" s="26">
        <f t="shared" si="218"/>
        <v>90.653950953678475</v>
      </c>
      <c r="D943" s="27">
        <f t="shared" si="219"/>
        <v>332.7</v>
      </c>
      <c r="E943" s="27">
        <f t="shared" si="220"/>
        <v>3.67</v>
      </c>
      <c r="F943" s="26">
        <f t="shared" si="221"/>
        <v>332700</v>
      </c>
      <c r="G943" s="26">
        <f t="shared" si="222"/>
        <v>367000</v>
      </c>
      <c r="H943" s="7"/>
      <c r="I943" s="3"/>
      <c r="J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41">
        <v>33966</v>
      </c>
      <c r="AY943" s="40">
        <f t="shared" si="227"/>
        <v>90.653950953678475</v>
      </c>
      <c r="AZ943" s="40">
        <f>BI943*K36</f>
        <v>332700</v>
      </c>
      <c r="BA943" s="40"/>
      <c r="BB943" s="40"/>
      <c r="BC943" s="40">
        <f>K41*BJ943</f>
        <v>367000</v>
      </c>
      <c r="BD943" s="40"/>
      <c r="BE943" s="40"/>
      <c r="BF943" s="40">
        <f t="shared" si="223"/>
        <v>34300</v>
      </c>
      <c r="BG943" s="41">
        <f>(AY943=AY2636)*AX943</f>
        <v>0</v>
      </c>
      <c r="BH943" s="41">
        <f>(AY943=AY2638)*AX943</f>
        <v>0</v>
      </c>
      <c r="BI943" s="42">
        <v>332.7</v>
      </c>
      <c r="BJ943" s="42">
        <v>3.67</v>
      </c>
      <c r="BK943" s="40">
        <f t="shared" si="224"/>
        <v>-38300.000000000466</v>
      </c>
      <c r="BL943" s="41">
        <f>(BK943=BK2638)*AX943</f>
        <v>0</v>
      </c>
      <c r="BM943" s="62">
        <f>(BK943=BK2638)*AY943</f>
        <v>0</v>
      </c>
      <c r="BN943" s="62">
        <f t="shared" si="225"/>
        <v>0</v>
      </c>
      <c r="BO943" s="62">
        <f t="shared" si="226"/>
        <v>0</v>
      </c>
      <c r="BP943" s="41">
        <f>(BK943=BK2636)*AX943</f>
        <v>0</v>
      </c>
      <c r="BQ943" s="45">
        <f>(BK943=BK2636)*AY943</f>
        <v>0</v>
      </c>
      <c r="BR943" s="62">
        <f t="shared" si="230"/>
        <v>0</v>
      </c>
      <c r="BS943" s="62">
        <f t="shared" si="231"/>
        <v>0</v>
      </c>
      <c r="BT943" s="40">
        <f>(J19-BI943)*J10</f>
        <v>-2993300</v>
      </c>
      <c r="BU943" s="40">
        <f>(J21-BJ943)*J12</f>
        <v>2954999.9999999995</v>
      </c>
      <c r="BV943" s="47"/>
      <c r="BW943" s="47"/>
      <c r="BX943" s="1"/>
      <c r="BY943" s="1"/>
      <c r="BZ943" s="1"/>
      <c r="CE943" s="4"/>
      <c r="CF943" s="5"/>
      <c r="CH943" s="1"/>
      <c r="CI943" s="1"/>
      <c r="CJ943" s="1"/>
      <c r="CK943" s="1"/>
      <c r="CL943" s="1"/>
      <c r="CM943" s="1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</row>
    <row r="944" spans="2:123" ht="21" customHeight="1" x14ac:dyDescent="0.25">
      <c r="B944" s="25">
        <f t="shared" si="217"/>
        <v>33973</v>
      </c>
      <c r="C944" s="26">
        <f t="shared" si="218"/>
        <v>89.483695652173907</v>
      </c>
      <c r="D944" s="27">
        <f t="shared" si="219"/>
        <v>329.3</v>
      </c>
      <c r="E944" s="27">
        <f t="shared" si="220"/>
        <v>3.68</v>
      </c>
      <c r="F944" s="26">
        <f t="shared" si="221"/>
        <v>329300</v>
      </c>
      <c r="G944" s="26">
        <f t="shared" si="222"/>
        <v>368000</v>
      </c>
      <c r="H944" s="7"/>
      <c r="I944" s="3"/>
      <c r="J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41">
        <v>33973</v>
      </c>
      <c r="AY944" s="40">
        <f t="shared" si="227"/>
        <v>89.483695652173907</v>
      </c>
      <c r="AZ944" s="40">
        <f>BI944*K36</f>
        <v>329300</v>
      </c>
      <c r="BA944" s="40"/>
      <c r="BB944" s="40"/>
      <c r="BC944" s="40">
        <f>K41*BJ944</f>
        <v>368000</v>
      </c>
      <c r="BD944" s="40"/>
      <c r="BE944" s="40"/>
      <c r="BF944" s="40">
        <f t="shared" si="223"/>
        <v>38700</v>
      </c>
      <c r="BG944" s="41">
        <f>(AY944=AY2636)*AX944</f>
        <v>0</v>
      </c>
      <c r="BH944" s="41">
        <f>(AY944=AY2638)*AX944</f>
        <v>0</v>
      </c>
      <c r="BI944" s="42">
        <v>329.3</v>
      </c>
      <c r="BJ944" s="42">
        <v>3.68</v>
      </c>
      <c r="BK944" s="40">
        <f t="shared" si="224"/>
        <v>-42700</v>
      </c>
      <c r="BL944" s="41">
        <f>(BK944=BK2638)*AX944</f>
        <v>0</v>
      </c>
      <c r="BM944" s="62">
        <f>(BK944=BK2638)*AY944</f>
        <v>0</v>
      </c>
      <c r="BN944" s="62">
        <f t="shared" si="225"/>
        <v>0</v>
      </c>
      <c r="BO944" s="62">
        <f t="shared" si="226"/>
        <v>0</v>
      </c>
      <c r="BP944" s="41">
        <f>(BK944=BK2636)*AX944</f>
        <v>0</v>
      </c>
      <c r="BQ944" s="45">
        <f>(BK944=BK2636)*AY944</f>
        <v>0</v>
      </c>
      <c r="BR944" s="62">
        <f t="shared" si="230"/>
        <v>0</v>
      </c>
      <c r="BS944" s="62">
        <f t="shared" si="231"/>
        <v>0</v>
      </c>
      <c r="BT944" s="40">
        <f>(J19-BI944)*J10</f>
        <v>-2996700</v>
      </c>
      <c r="BU944" s="40">
        <f>(J21-BJ944)*J12</f>
        <v>2954000</v>
      </c>
      <c r="BV944" s="47"/>
      <c r="BW944" s="47"/>
      <c r="BX944" s="1"/>
      <c r="BY944" s="1"/>
      <c r="BZ944" s="1"/>
      <c r="CE944" s="4"/>
      <c r="CF944" s="5"/>
      <c r="CH944" s="1"/>
      <c r="CI944" s="1"/>
      <c r="CJ944" s="1"/>
      <c r="CK944" s="1"/>
      <c r="CL944" s="1"/>
      <c r="CM944" s="1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</row>
    <row r="945" spans="2:123" ht="21" customHeight="1" x14ac:dyDescent="0.25">
      <c r="B945" s="25">
        <f t="shared" si="217"/>
        <v>33980</v>
      </c>
      <c r="C945" s="26">
        <f t="shared" si="218"/>
        <v>89.453551912568301</v>
      </c>
      <c r="D945" s="27">
        <f t="shared" si="219"/>
        <v>327.39999999999998</v>
      </c>
      <c r="E945" s="27">
        <f t="shared" si="220"/>
        <v>3.66</v>
      </c>
      <c r="F945" s="26">
        <f t="shared" si="221"/>
        <v>327400</v>
      </c>
      <c r="G945" s="26">
        <f t="shared" si="222"/>
        <v>366000</v>
      </c>
      <c r="H945" s="7"/>
      <c r="I945" s="3"/>
      <c r="J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41">
        <v>33980</v>
      </c>
      <c r="AY945" s="40">
        <f t="shared" si="227"/>
        <v>89.453551912568301</v>
      </c>
      <c r="AZ945" s="40">
        <f>BI945*K36</f>
        <v>327400</v>
      </c>
      <c r="BA945" s="40"/>
      <c r="BB945" s="40"/>
      <c r="BC945" s="40">
        <f>K41*BJ945</f>
        <v>366000</v>
      </c>
      <c r="BD945" s="40"/>
      <c r="BE945" s="40"/>
      <c r="BF945" s="40">
        <f t="shared" si="223"/>
        <v>38600</v>
      </c>
      <c r="BG945" s="41">
        <f>(AY945=AY2636)*AX945</f>
        <v>0</v>
      </c>
      <c r="BH945" s="41">
        <f>(AY945=AY2638)*AX945</f>
        <v>0</v>
      </c>
      <c r="BI945" s="42">
        <v>327.39999999999998</v>
      </c>
      <c r="BJ945" s="42">
        <v>3.66</v>
      </c>
      <c r="BK945" s="40">
        <f t="shared" si="224"/>
        <v>-42600</v>
      </c>
      <c r="BL945" s="41">
        <f>(BK945=BK2638)*AX945</f>
        <v>0</v>
      </c>
      <c r="BM945" s="62">
        <f>(BK945=BK2638)*AY945</f>
        <v>0</v>
      </c>
      <c r="BN945" s="62">
        <f t="shared" si="225"/>
        <v>0</v>
      </c>
      <c r="BO945" s="62">
        <f t="shared" si="226"/>
        <v>0</v>
      </c>
      <c r="BP945" s="41">
        <f>(BK945=BK2636)*AX945</f>
        <v>0</v>
      </c>
      <c r="BQ945" s="45">
        <f>(BK945=BK2636)*AY945</f>
        <v>0</v>
      </c>
      <c r="BR945" s="62">
        <f t="shared" si="230"/>
        <v>0</v>
      </c>
      <c r="BS945" s="62">
        <f t="shared" si="231"/>
        <v>0</v>
      </c>
      <c r="BT945" s="40">
        <f>(J19-BI945)*J10</f>
        <v>-2998600</v>
      </c>
      <c r="BU945" s="40">
        <f>(J21-BJ945)*J12</f>
        <v>2956000</v>
      </c>
      <c r="BV945" s="47"/>
      <c r="BW945" s="47"/>
      <c r="BX945" s="1"/>
      <c r="BY945" s="1"/>
      <c r="BZ945" s="1"/>
      <c r="CE945" s="4"/>
      <c r="CF945" s="5"/>
      <c r="CH945" s="1"/>
      <c r="CI945" s="1"/>
      <c r="CJ945" s="1"/>
      <c r="CK945" s="1"/>
      <c r="CL945" s="1"/>
      <c r="CM945" s="1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</row>
    <row r="946" spans="2:123" ht="21" customHeight="1" x14ac:dyDescent="0.25">
      <c r="B946" s="25">
        <f t="shared" si="217"/>
        <v>33987</v>
      </c>
      <c r="C946" s="26">
        <f t="shared" si="218"/>
        <v>88.387096774193552</v>
      </c>
      <c r="D946" s="27">
        <f t="shared" si="219"/>
        <v>328.8</v>
      </c>
      <c r="E946" s="27">
        <f t="shared" si="220"/>
        <v>3.72</v>
      </c>
      <c r="F946" s="26">
        <f t="shared" si="221"/>
        <v>328800</v>
      </c>
      <c r="G946" s="26">
        <f t="shared" si="222"/>
        <v>372000</v>
      </c>
      <c r="H946" s="7"/>
      <c r="I946" s="3"/>
      <c r="J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41">
        <v>33987</v>
      </c>
      <c r="AY946" s="40">
        <f t="shared" si="227"/>
        <v>88.387096774193552</v>
      </c>
      <c r="AZ946" s="40">
        <f>BI946*K36</f>
        <v>328800</v>
      </c>
      <c r="BA946" s="40"/>
      <c r="BB946" s="40"/>
      <c r="BC946" s="40">
        <f>K41*BJ946</f>
        <v>372000</v>
      </c>
      <c r="BD946" s="40"/>
      <c r="BE946" s="40"/>
      <c r="BF946" s="40">
        <f t="shared" si="223"/>
        <v>43200</v>
      </c>
      <c r="BG946" s="41">
        <f>(AY946=AY2636)*AX946</f>
        <v>0</v>
      </c>
      <c r="BH946" s="41">
        <f>(AY946=AY2638)*AX946</f>
        <v>0</v>
      </c>
      <c r="BI946" s="42">
        <v>328.8</v>
      </c>
      <c r="BJ946" s="42">
        <v>3.72</v>
      </c>
      <c r="BK946" s="40">
        <f t="shared" si="224"/>
        <v>-47200</v>
      </c>
      <c r="BL946" s="41">
        <f>(BK946=BK2638)*AX946</f>
        <v>0</v>
      </c>
      <c r="BM946" s="62">
        <f>(BK946=BK2638)*AY946</f>
        <v>0</v>
      </c>
      <c r="BN946" s="62">
        <f t="shared" si="225"/>
        <v>0</v>
      </c>
      <c r="BO946" s="62">
        <f t="shared" si="226"/>
        <v>0</v>
      </c>
      <c r="BP946" s="41">
        <f>(BK946=BK2636)*AX946</f>
        <v>0</v>
      </c>
      <c r="BQ946" s="45">
        <f>(BK946=BK2636)*AY946</f>
        <v>0</v>
      </c>
      <c r="BR946" s="62">
        <f t="shared" si="230"/>
        <v>0</v>
      </c>
      <c r="BS946" s="62">
        <f t="shared" si="231"/>
        <v>0</v>
      </c>
      <c r="BT946" s="40">
        <f>(J19-BI946)*J10</f>
        <v>-2997200</v>
      </c>
      <c r="BU946" s="40">
        <f>(J21-BJ946)*J12</f>
        <v>2950000</v>
      </c>
      <c r="BV946" s="47"/>
      <c r="BW946" s="47"/>
      <c r="BX946" s="1"/>
      <c r="BY946" s="1"/>
      <c r="BZ946" s="1"/>
      <c r="CE946" s="4"/>
      <c r="CF946" s="5"/>
      <c r="CH946" s="1"/>
      <c r="CI946" s="1"/>
      <c r="CJ946" s="1"/>
      <c r="CK946" s="1"/>
      <c r="CL946" s="1"/>
      <c r="CM946" s="1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</row>
    <row r="947" spans="2:123" ht="21" customHeight="1" x14ac:dyDescent="0.25">
      <c r="B947" s="25">
        <f t="shared" si="217"/>
        <v>33994</v>
      </c>
      <c r="C947" s="26">
        <f t="shared" si="218"/>
        <v>89.457994579945805</v>
      </c>
      <c r="D947" s="27">
        <f t="shared" si="219"/>
        <v>330.1</v>
      </c>
      <c r="E947" s="27">
        <f t="shared" si="220"/>
        <v>3.69</v>
      </c>
      <c r="F947" s="26">
        <f t="shared" si="221"/>
        <v>330100</v>
      </c>
      <c r="G947" s="26">
        <f t="shared" si="222"/>
        <v>369000</v>
      </c>
      <c r="H947" s="7"/>
      <c r="I947" s="3"/>
      <c r="J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41">
        <v>33994</v>
      </c>
      <c r="AY947" s="40">
        <f t="shared" si="227"/>
        <v>89.457994579945805</v>
      </c>
      <c r="AZ947" s="40">
        <f>BI947*K36</f>
        <v>330100</v>
      </c>
      <c r="BA947" s="40"/>
      <c r="BB947" s="40"/>
      <c r="BC947" s="40">
        <f>K41*BJ947</f>
        <v>369000</v>
      </c>
      <c r="BD947" s="40"/>
      <c r="BE947" s="40"/>
      <c r="BF947" s="40">
        <f t="shared" si="223"/>
        <v>38900</v>
      </c>
      <c r="BG947" s="41">
        <f>(AY947=AY2636)*AX947</f>
        <v>0</v>
      </c>
      <c r="BH947" s="41">
        <f>(AY947=AY2638)*AX947</f>
        <v>0</v>
      </c>
      <c r="BI947" s="42">
        <v>330.1</v>
      </c>
      <c r="BJ947" s="42">
        <v>3.69</v>
      </c>
      <c r="BK947" s="40">
        <f t="shared" si="224"/>
        <v>-42900.000000000466</v>
      </c>
      <c r="BL947" s="41">
        <f>(BK947=BK2638)*AX947</f>
        <v>0</v>
      </c>
      <c r="BM947" s="62">
        <f>(BK947=BK2638)*AY947</f>
        <v>0</v>
      </c>
      <c r="BN947" s="62">
        <f t="shared" si="225"/>
        <v>0</v>
      </c>
      <c r="BO947" s="62">
        <f t="shared" si="226"/>
        <v>0</v>
      </c>
      <c r="BP947" s="41">
        <f>(BK947=BK2636)*AX947</f>
        <v>0</v>
      </c>
      <c r="BQ947" s="45">
        <f>(BK947=BK2636)*AY947</f>
        <v>0</v>
      </c>
      <c r="BR947" s="62">
        <f t="shared" si="230"/>
        <v>0</v>
      </c>
      <c r="BS947" s="62">
        <f t="shared" si="231"/>
        <v>0</v>
      </c>
      <c r="BT947" s="40">
        <f>(J19-BI947)*J10</f>
        <v>-2995900</v>
      </c>
      <c r="BU947" s="40">
        <f>(J21-BJ947)*J12</f>
        <v>2952999.9999999995</v>
      </c>
      <c r="BV947" s="47"/>
      <c r="BW947" s="47"/>
      <c r="BX947" s="1"/>
      <c r="BY947" s="1"/>
      <c r="BZ947" s="1"/>
      <c r="CE947" s="4"/>
      <c r="CF947" s="5"/>
      <c r="CH947" s="1"/>
      <c r="CI947" s="1"/>
      <c r="CJ947" s="1"/>
      <c r="CK947" s="1"/>
      <c r="CL947" s="1"/>
      <c r="CM947" s="1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</row>
    <row r="948" spans="2:123" ht="21" customHeight="1" x14ac:dyDescent="0.25">
      <c r="B948" s="25">
        <f t="shared" si="217"/>
        <v>34001</v>
      </c>
      <c r="C948" s="26">
        <f t="shared" si="218"/>
        <v>89.562841530054641</v>
      </c>
      <c r="D948" s="27">
        <f t="shared" si="219"/>
        <v>327.8</v>
      </c>
      <c r="E948" s="27">
        <f t="shared" si="220"/>
        <v>3.66</v>
      </c>
      <c r="F948" s="26">
        <f t="shared" si="221"/>
        <v>327800</v>
      </c>
      <c r="G948" s="26">
        <f t="shared" si="222"/>
        <v>366000</v>
      </c>
      <c r="H948" s="7"/>
      <c r="I948" s="3"/>
      <c r="J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41">
        <v>34001</v>
      </c>
      <c r="AY948" s="40">
        <f t="shared" si="227"/>
        <v>89.562841530054641</v>
      </c>
      <c r="AZ948" s="40">
        <f>BI948*K36</f>
        <v>327800</v>
      </c>
      <c r="BA948" s="40"/>
      <c r="BB948" s="40"/>
      <c r="BC948" s="40">
        <f>K41*BJ948</f>
        <v>366000</v>
      </c>
      <c r="BD948" s="40"/>
      <c r="BE948" s="40"/>
      <c r="BF948" s="40">
        <f t="shared" si="223"/>
        <v>38200</v>
      </c>
      <c r="BG948" s="41">
        <f>(AY948=AY2636)*AX948</f>
        <v>0</v>
      </c>
      <c r="BH948" s="41">
        <f>(AY948=AY2638)*AX948</f>
        <v>0</v>
      </c>
      <c r="BI948" s="42">
        <v>327.8</v>
      </c>
      <c r="BJ948" s="42">
        <v>3.66</v>
      </c>
      <c r="BK948" s="40">
        <f t="shared" si="224"/>
        <v>-42200</v>
      </c>
      <c r="BL948" s="41">
        <f>(BK948=BK2638)*AX948</f>
        <v>0</v>
      </c>
      <c r="BM948" s="62">
        <f>(BK948=BK2638)*AY948</f>
        <v>0</v>
      </c>
      <c r="BN948" s="62">
        <f t="shared" si="225"/>
        <v>0</v>
      </c>
      <c r="BO948" s="62">
        <f t="shared" si="226"/>
        <v>0</v>
      </c>
      <c r="BP948" s="41">
        <f>(BK948=BK2636)*AX948</f>
        <v>0</v>
      </c>
      <c r="BQ948" s="45">
        <f>(BK948=BK2636)*AY948</f>
        <v>0</v>
      </c>
      <c r="BR948" s="62">
        <f t="shared" si="230"/>
        <v>0</v>
      </c>
      <c r="BS948" s="62">
        <f t="shared" si="231"/>
        <v>0</v>
      </c>
      <c r="BT948" s="40">
        <f>(J19-BI948)*J10</f>
        <v>-2998200</v>
      </c>
      <c r="BU948" s="40">
        <f>(J21-BJ948)*J12</f>
        <v>2956000</v>
      </c>
      <c r="BV948" s="47"/>
      <c r="BW948" s="47"/>
      <c r="BX948" s="1"/>
      <c r="BY948" s="1"/>
      <c r="BZ948" s="1"/>
      <c r="CE948" s="4"/>
      <c r="CF948" s="5"/>
      <c r="CH948" s="1"/>
      <c r="CI948" s="1"/>
      <c r="CJ948" s="1"/>
      <c r="CK948" s="1"/>
      <c r="CL948" s="1"/>
      <c r="CM948" s="1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</row>
    <row r="949" spans="2:123" ht="21" customHeight="1" x14ac:dyDescent="0.25">
      <c r="B949" s="25">
        <f t="shared" si="217"/>
        <v>34008</v>
      </c>
      <c r="C949" s="26">
        <f t="shared" si="218"/>
        <v>89.078590785907863</v>
      </c>
      <c r="D949" s="27">
        <f t="shared" si="219"/>
        <v>328.7</v>
      </c>
      <c r="E949" s="27">
        <f t="shared" si="220"/>
        <v>3.69</v>
      </c>
      <c r="F949" s="26">
        <f t="shared" si="221"/>
        <v>328700</v>
      </c>
      <c r="G949" s="26">
        <f t="shared" si="222"/>
        <v>369000</v>
      </c>
      <c r="H949" s="7"/>
      <c r="I949" s="3"/>
      <c r="J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41">
        <v>34008</v>
      </c>
      <c r="AY949" s="40">
        <f t="shared" si="227"/>
        <v>89.078590785907863</v>
      </c>
      <c r="AZ949" s="40">
        <f>BI949*K36</f>
        <v>328700</v>
      </c>
      <c r="BA949" s="40"/>
      <c r="BB949" s="40"/>
      <c r="BC949" s="40">
        <f>K41*BJ949</f>
        <v>369000</v>
      </c>
      <c r="BD949" s="40"/>
      <c r="BE949" s="40"/>
      <c r="BF949" s="40">
        <f t="shared" si="223"/>
        <v>40300</v>
      </c>
      <c r="BG949" s="41">
        <f>(AY949=AY2636)*AX949</f>
        <v>0</v>
      </c>
      <c r="BH949" s="41">
        <f>(AY949=AY2638)*AX949</f>
        <v>0</v>
      </c>
      <c r="BI949" s="42">
        <v>328.7</v>
      </c>
      <c r="BJ949" s="42">
        <v>3.69</v>
      </c>
      <c r="BK949" s="40">
        <f t="shared" si="224"/>
        <v>-44300.000000000466</v>
      </c>
      <c r="BL949" s="41">
        <f>(BK949=BK2638)*AX949</f>
        <v>0</v>
      </c>
      <c r="BM949" s="62">
        <f>(BK949=BK2638)*AY949</f>
        <v>0</v>
      </c>
      <c r="BN949" s="62">
        <f t="shared" si="225"/>
        <v>0</v>
      </c>
      <c r="BO949" s="62">
        <f t="shared" si="226"/>
        <v>0</v>
      </c>
      <c r="BP949" s="41">
        <f>(BK949=BK2636)*AX949</f>
        <v>0</v>
      </c>
      <c r="BQ949" s="45">
        <f>(BK949=BK2636)*AY949</f>
        <v>0</v>
      </c>
      <c r="BR949" s="62">
        <f t="shared" si="230"/>
        <v>0</v>
      </c>
      <c r="BS949" s="62">
        <f t="shared" si="231"/>
        <v>0</v>
      </c>
      <c r="BT949" s="40">
        <f>(J19-BI949)*J10</f>
        <v>-2997300</v>
      </c>
      <c r="BU949" s="40">
        <f>(J21-BJ949)*J12</f>
        <v>2952999.9999999995</v>
      </c>
      <c r="BV949" s="47"/>
      <c r="BW949" s="47"/>
      <c r="BX949" s="1"/>
      <c r="BY949" s="1"/>
      <c r="BZ949" s="1"/>
      <c r="CE949" s="4"/>
      <c r="CF949" s="5"/>
      <c r="CH949" s="1"/>
      <c r="CI949" s="1"/>
      <c r="CJ949" s="1"/>
      <c r="CK949" s="1"/>
      <c r="CL949" s="1"/>
      <c r="CM949" s="1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</row>
    <row r="950" spans="2:123" ht="21" customHeight="1" x14ac:dyDescent="0.25">
      <c r="B950" s="25">
        <f t="shared" si="217"/>
        <v>34015</v>
      </c>
      <c r="C950" s="26">
        <f t="shared" si="218"/>
        <v>91.077348066298342</v>
      </c>
      <c r="D950" s="27">
        <f t="shared" si="219"/>
        <v>329.7</v>
      </c>
      <c r="E950" s="27">
        <f t="shared" si="220"/>
        <v>3.62</v>
      </c>
      <c r="F950" s="26">
        <f t="shared" si="221"/>
        <v>329700</v>
      </c>
      <c r="G950" s="26">
        <f t="shared" si="222"/>
        <v>362000</v>
      </c>
      <c r="H950" s="7"/>
      <c r="I950" s="3"/>
      <c r="J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41">
        <v>34015</v>
      </c>
      <c r="AY950" s="40">
        <f t="shared" si="227"/>
        <v>91.077348066298342</v>
      </c>
      <c r="AZ950" s="40">
        <f>BI950*K36</f>
        <v>329700</v>
      </c>
      <c r="BA950" s="40"/>
      <c r="BB950" s="40"/>
      <c r="BC950" s="40">
        <f>K41*BJ950</f>
        <v>362000</v>
      </c>
      <c r="BD950" s="40"/>
      <c r="BE950" s="40"/>
      <c r="BF950" s="40">
        <f t="shared" si="223"/>
        <v>32300</v>
      </c>
      <c r="BG950" s="41">
        <f>(AY950=AY2636)*AX950</f>
        <v>0</v>
      </c>
      <c r="BH950" s="41">
        <f>(AY950=AY2638)*AX950</f>
        <v>0</v>
      </c>
      <c r="BI950" s="42">
        <v>329.7</v>
      </c>
      <c r="BJ950" s="42">
        <v>3.62</v>
      </c>
      <c r="BK950" s="40">
        <f t="shared" si="224"/>
        <v>-36300</v>
      </c>
      <c r="BL950" s="41">
        <f>(BK950=BK2638)*AX950</f>
        <v>0</v>
      </c>
      <c r="BM950" s="62">
        <f>(BK950=BK2638)*AY950</f>
        <v>0</v>
      </c>
      <c r="BN950" s="62">
        <f t="shared" si="225"/>
        <v>0</v>
      </c>
      <c r="BO950" s="62">
        <f t="shared" si="226"/>
        <v>0</v>
      </c>
      <c r="BP950" s="41">
        <f>(BK950=BK2636)*AX950</f>
        <v>0</v>
      </c>
      <c r="BQ950" s="45">
        <f>(BK950=BK2636)*AY950</f>
        <v>0</v>
      </c>
      <c r="BR950" s="62">
        <f t="shared" si="230"/>
        <v>0</v>
      </c>
      <c r="BS950" s="62">
        <f t="shared" si="231"/>
        <v>0</v>
      </c>
      <c r="BT950" s="40">
        <f>(J19-BI950)*J10</f>
        <v>-2996300</v>
      </c>
      <c r="BU950" s="40">
        <f>(J21-BJ950)*J12</f>
        <v>2960000</v>
      </c>
      <c r="BV950" s="47"/>
      <c r="BW950" s="47"/>
      <c r="BX950" s="1"/>
      <c r="BY950" s="1"/>
      <c r="BZ950" s="1"/>
      <c r="CE950" s="4"/>
      <c r="CF950" s="5"/>
      <c r="CH950" s="1"/>
      <c r="CI950" s="1"/>
      <c r="CJ950" s="1"/>
      <c r="CK950" s="1"/>
      <c r="CL950" s="1"/>
      <c r="CM950" s="1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</row>
    <row r="951" spans="2:123" ht="21" customHeight="1" x14ac:dyDescent="0.25">
      <c r="B951" s="25">
        <f t="shared" si="217"/>
        <v>34022</v>
      </c>
      <c r="C951" s="26">
        <f t="shared" si="218"/>
        <v>91.536312849162002</v>
      </c>
      <c r="D951" s="27">
        <f t="shared" si="219"/>
        <v>327.7</v>
      </c>
      <c r="E951" s="27">
        <f t="shared" si="220"/>
        <v>3.58</v>
      </c>
      <c r="F951" s="26">
        <f t="shared" si="221"/>
        <v>327700</v>
      </c>
      <c r="G951" s="26">
        <f t="shared" si="222"/>
        <v>358000</v>
      </c>
      <c r="H951" s="7"/>
      <c r="I951" s="3"/>
      <c r="J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41">
        <v>34022</v>
      </c>
      <c r="AY951" s="40">
        <f t="shared" si="227"/>
        <v>91.536312849162002</v>
      </c>
      <c r="AZ951" s="40">
        <f>BI951*K36</f>
        <v>327700</v>
      </c>
      <c r="BA951" s="40"/>
      <c r="BB951" s="40"/>
      <c r="BC951" s="40">
        <f>K41*BJ951</f>
        <v>358000</v>
      </c>
      <c r="BD951" s="40"/>
      <c r="BE951" s="40"/>
      <c r="BF951" s="40">
        <f t="shared" si="223"/>
        <v>30300</v>
      </c>
      <c r="BG951" s="41">
        <f>(AY951=AY2636)*AX951</f>
        <v>0</v>
      </c>
      <c r="BH951" s="41">
        <f>(AY951=AY2638)*AX951</f>
        <v>0</v>
      </c>
      <c r="BI951" s="42">
        <v>327.7</v>
      </c>
      <c r="BJ951" s="42">
        <v>3.58</v>
      </c>
      <c r="BK951" s="40">
        <f t="shared" si="224"/>
        <v>-34300</v>
      </c>
      <c r="BL951" s="41">
        <f>(BK951=BK2638)*AX951</f>
        <v>0</v>
      </c>
      <c r="BM951" s="62">
        <f>(BK951=BK2638)*AY951</f>
        <v>0</v>
      </c>
      <c r="BN951" s="62">
        <f t="shared" si="225"/>
        <v>0</v>
      </c>
      <c r="BO951" s="62">
        <f t="shared" si="226"/>
        <v>0</v>
      </c>
      <c r="BP951" s="41">
        <f>(BK951=BK2636)*AX951</f>
        <v>0</v>
      </c>
      <c r="BQ951" s="45">
        <f>(BK951=BK2636)*AY951</f>
        <v>0</v>
      </c>
      <c r="BR951" s="62">
        <f t="shared" si="230"/>
        <v>0</v>
      </c>
      <c r="BS951" s="62">
        <f t="shared" si="231"/>
        <v>0</v>
      </c>
      <c r="BT951" s="40">
        <f>(J19-BI951)*J10</f>
        <v>-2998300</v>
      </c>
      <c r="BU951" s="40">
        <f>(J21-BJ951)*J12</f>
        <v>2964000</v>
      </c>
      <c r="BV951" s="47"/>
      <c r="BW951" s="47"/>
      <c r="BX951" s="1"/>
      <c r="BY951" s="1"/>
      <c r="BZ951" s="1"/>
      <c r="CE951" s="4"/>
      <c r="CF951" s="5"/>
      <c r="CH951" s="1"/>
      <c r="CI951" s="1"/>
      <c r="CJ951" s="1"/>
      <c r="CK951" s="1"/>
      <c r="CL951" s="1"/>
      <c r="CM951" s="1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</row>
    <row r="952" spans="2:123" ht="21" customHeight="1" x14ac:dyDescent="0.25">
      <c r="B952" s="25">
        <f t="shared" si="217"/>
        <v>34029</v>
      </c>
      <c r="C952" s="26">
        <f t="shared" si="218"/>
        <v>91.782729805013929</v>
      </c>
      <c r="D952" s="27">
        <f t="shared" si="219"/>
        <v>329.5</v>
      </c>
      <c r="E952" s="27">
        <f t="shared" si="220"/>
        <v>3.59</v>
      </c>
      <c r="F952" s="26">
        <f t="shared" si="221"/>
        <v>329500</v>
      </c>
      <c r="G952" s="26">
        <f t="shared" si="222"/>
        <v>359000</v>
      </c>
      <c r="H952" s="7"/>
      <c r="I952" s="3"/>
      <c r="J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41">
        <v>34029</v>
      </c>
      <c r="AY952" s="40">
        <f t="shared" si="227"/>
        <v>91.782729805013929</v>
      </c>
      <c r="AZ952" s="40">
        <f>BI952*K36</f>
        <v>329500</v>
      </c>
      <c r="BA952" s="40"/>
      <c r="BB952" s="40"/>
      <c r="BC952" s="40">
        <f>K41*BJ952</f>
        <v>359000</v>
      </c>
      <c r="BD952" s="40"/>
      <c r="BE952" s="40"/>
      <c r="BF952" s="40">
        <f t="shared" si="223"/>
        <v>29500</v>
      </c>
      <c r="BG952" s="41">
        <f>(AY952=AY2636)*AX952</f>
        <v>0</v>
      </c>
      <c r="BH952" s="41">
        <f>(AY952=AY2638)*AX952</f>
        <v>0</v>
      </c>
      <c r="BI952" s="42">
        <v>329.5</v>
      </c>
      <c r="BJ952" s="42">
        <v>3.59</v>
      </c>
      <c r="BK952" s="40">
        <f t="shared" si="224"/>
        <v>-33500</v>
      </c>
      <c r="BL952" s="41">
        <f>(BK952=BK2638)*AX952</f>
        <v>0</v>
      </c>
      <c r="BM952" s="62">
        <f>(BK952=BK2638)*AY952</f>
        <v>0</v>
      </c>
      <c r="BN952" s="62">
        <f t="shared" si="225"/>
        <v>0</v>
      </c>
      <c r="BO952" s="62">
        <f t="shared" si="226"/>
        <v>0</v>
      </c>
      <c r="BP952" s="41">
        <f>(BK952=BK2636)*AX952</f>
        <v>0</v>
      </c>
      <c r="BQ952" s="45">
        <f>(BK952=BK2636)*AY952</f>
        <v>0</v>
      </c>
      <c r="BR952" s="62">
        <f t="shared" si="230"/>
        <v>0</v>
      </c>
      <c r="BS952" s="62">
        <f t="shared" si="231"/>
        <v>0</v>
      </c>
      <c r="BT952" s="40">
        <f>(J19-BI952)*J10</f>
        <v>-2996500</v>
      </c>
      <c r="BU952" s="40">
        <f>(J21-BJ952)*J12</f>
        <v>2963000</v>
      </c>
      <c r="BV952" s="47"/>
      <c r="BW952" s="47"/>
      <c r="BX952" s="1"/>
      <c r="BY952" s="1"/>
      <c r="BZ952" s="1"/>
      <c r="CE952" s="4"/>
      <c r="CF952" s="5"/>
      <c r="CH952" s="1"/>
      <c r="CI952" s="1"/>
      <c r="CJ952" s="1"/>
      <c r="CK952" s="1"/>
      <c r="CL952" s="1"/>
      <c r="CM952" s="1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</row>
    <row r="953" spans="2:123" ht="21" customHeight="1" x14ac:dyDescent="0.25">
      <c r="B953" s="25">
        <f t="shared" si="217"/>
        <v>34036</v>
      </c>
      <c r="C953" s="26">
        <f t="shared" si="218"/>
        <v>90.303030303030312</v>
      </c>
      <c r="D953" s="27">
        <f t="shared" si="219"/>
        <v>327.8</v>
      </c>
      <c r="E953" s="27">
        <f t="shared" si="220"/>
        <v>3.63</v>
      </c>
      <c r="F953" s="26">
        <f t="shared" si="221"/>
        <v>327800</v>
      </c>
      <c r="G953" s="26">
        <f t="shared" si="222"/>
        <v>363000</v>
      </c>
      <c r="H953" s="7"/>
      <c r="I953" s="3"/>
      <c r="J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41">
        <v>34036</v>
      </c>
      <c r="AY953" s="40">
        <f t="shared" si="227"/>
        <v>90.303030303030312</v>
      </c>
      <c r="AZ953" s="40">
        <f>BI953*K36</f>
        <v>327800</v>
      </c>
      <c r="BA953" s="40"/>
      <c r="BB953" s="40"/>
      <c r="BC953" s="40">
        <f>K41*BJ953</f>
        <v>363000</v>
      </c>
      <c r="BD953" s="40"/>
      <c r="BE953" s="40"/>
      <c r="BF953" s="40">
        <f t="shared" si="223"/>
        <v>35200</v>
      </c>
      <c r="BG953" s="41">
        <f>(AY953=AY2636)*AX953</f>
        <v>0</v>
      </c>
      <c r="BH953" s="41">
        <f>(AY953=AY2638)*AX953</f>
        <v>0</v>
      </c>
      <c r="BI953" s="42">
        <v>327.8</v>
      </c>
      <c r="BJ953" s="42">
        <v>3.63</v>
      </c>
      <c r="BK953" s="40">
        <f t="shared" si="224"/>
        <v>-39200</v>
      </c>
      <c r="BL953" s="41">
        <f>(BK953=BK2638)*AX953</f>
        <v>0</v>
      </c>
      <c r="BM953" s="62">
        <f>(BK953=BK2638)*AY953</f>
        <v>0</v>
      </c>
      <c r="BN953" s="62">
        <f t="shared" si="225"/>
        <v>0</v>
      </c>
      <c r="BO953" s="62">
        <f t="shared" si="226"/>
        <v>0</v>
      </c>
      <c r="BP953" s="41">
        <f>(BK953=BK2636)*AX953</f>
        <v>0</v>
      </c>
      <c r="BQ953" s="45">
        <f>(BK953=BK2636)*AY953</f>
        <v>0</v>
      </c>
      <c r="BR953" s="62">
        <f t="shared" si="230"/>
        <v>0</v>
      </c>
      <c r="BS953" s="62">
        <f t="shared" si="231"/>
        <v>0</v>
      </c>
      <c r="BT953" s="40">
        <f>(J19-BI953)*J10</f>
        <v>-2998200</v>
      </c>
      <c r="BU953" s="40">
        <f>(J21-BJ953)*J12</f>
        <v>2959000</v>
      </c>
      <c r="BV953" s="47"/>
      <c r="BW953" s="47"/>
      <c r="BX953" s="1"/>
      <c r="BY953" s="1"/>
      <c r="BZ953" s="1"/>
      <c r="CE953" s="4"/>
      <c r="CF953" s="5"/>
      <c r="CH953" s="1"/>
      <c r="CI953" s="1"/>
      <c r="CJ953" s="1"/>
      <c r="CK953" s="1"/>
      <c r="CL953" s="1"/>
      <c r="CM953" s="1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</row>
    <row r="954" spans="2:123" ht="21" customHeight="1" x14ac:dyDescent="0.25">
      <c r="B954" s="25">
        <f t="shared" si="217"/>
        <v>34043</v>
      </c>
      <c r="C954" s="26">
        <f t="shared" si="218"/>
        <v>90.081521739130437</v>
      </c>
      <c r="D954" s="27">
        <f t="shared" si="219"/>
        <v>331.5</v>
      </c>
      <c r="E954" s="27">
        <f t="shared" si="220"/>
        <v>3.68</v>
      </c>
      <c r="F954" s="26">
        <f t="shared" si="221"/>
        <v>331500</v>
      </c>
      <c r="G954" s="26">
        <f t="shared" si="222"/>
        <v>368000</v>
      </c>
      <c r="H954" s="7"/>
      <c r="I954" s="3"/>
      <c r="J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41">
        <v>34043</v>
      </c>
      <c r="AY954" s="40">
        <f t="shared" si="227"/>
        <v>90.081521739130437</v>
      </c>
      <c r="AZ954" s="40">
        <f>BI954*K36</f>
        <v>331500</v>
      </c>
      <c r="BA954" s="40"/>
      <c r="BB954" s="40"/>
      <c r="BC954" s="40">
        <f>K41*BJ954</f>
        <v>368000</v>
      </c>
      <c r="BD954" s="40"/>
      <c r="BE954" s="40"/>
      <c r="BF954" s="40">
        <f t="shared" si="223"/>
        <v>36500</v>
      </c>
      <c r="BG954" s="41">
        <f>(AY954=AY2636)*AX954</f>
        <v>0</v>
      </c>
      <c r="BH954" s="41">
        <f>(AY954=AY2638)*AX954</f>
        <v>0</v>
      </c>
      <c r="BI954" s="42">
        <v>331.5</v>
      </c>
      <c r="BJ954" s="42">
        <v>3.68</v>
      </c>
      <c r="BK954" s="40">
        <f t="shared" si="224"/>
        <v>-40500</v>
      </c>
      <c r="BL954" s="41">
        <f>(BK954=BK2638)*AX954</f>
        <v>0</v>
      </c>
      <c r="BM954" s="62">
        <f>(BK954=BK2638)*AY954</f>
        <v>0</v>
      </c>
      <c r="BN954" s="62">
        <f t="shared" si="225"/>
        <v>0</v>
      </c>
      <c r="BO954" s="62">
        <f t="shared" si="226"/>
        <v>0</v>
      </c>
      <c r="BP954" s="41">
        <f>(BK954=BK2636)*AX954</f>
        <v>0</v>
      </c>
      <c r="BQ954" s="45">
        <f>(BK954=BK2636)*AY954</f>
        <v>0</v>
      </c>
      <c r="BR954" s="62">
        <f t="shared" si="230"/>
        <v>0</v>
      </c>
      <c r="BS954" s="62">
        <f t="shared" si="231"/>
        <v>0</v>
      </c>
      <c r="BT954" s="40">
        <f>(J19-BI954)*J10</f>
        <v>-2994500</v>
      </c>
      <c r="BU954" s="40">
        <f>(J21-BJ954)*J12</f>
        <v>2954000</v>
      </c>
      <c r="BV954" s="47"/>
      <c r="BW954" s="47"/>
      <c r="BX954" s="1"/>
      <c r="BY954" s="1"/>
      <c r="BZ954" s="1"/>
      <c r="CE954" s="4"/>
      <c r="CF954" s="5"/>
      <c r="CH954" s="1"/>
      <c r="CI954" s="1"/>
      <c r="CJ954" s="1"/>
      <c r="CK954" s="1"/>
      <c r="CL954" s="1"/>
      <c r="CM954" s="1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</row>
    <row r="955" spans="2:123" ht="21" customHeight="1" x14ac:dyDescent="0.25">
      <c r="B955" s="25">
        <f t="shared" si="217"/>
        <v>34050</v>
      </c>
      <c r="C955" s="26">
        <f t="shared" si="218"/>
        <v>89.514824797843673</v>
      </c>
      <c r="D955" s="27">
        <f t="shared" si="219"/>
        <v>332.1</v>
      </c>
      <c r="E955" s="27">
        <f t="shared" si="220"/>
        <v>3.71</v>
      </c>
      <c r="F955" s="26">
        <f t="shared" si="221"/>
        <v>332100</v>
      </c>
      <c r="G955" s="26">
        <f t="shared" si="222"/>
        <v>371000</v>
      </c>
      <c r="H955" s="7"/>
      <c r="I955" s="3"/>
      <c r="J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41">
        <v>34050</v>
      </c>
      <c r="AY955" s="40">
        <f t="shared" si="227"/>
        <v>89.514824797843673</v>
      </c>
      <c r="AZ955" s="40">
        <f>BI955*K36</f>
        <v>332100</v>
      </c>
      <c r="BA955" s="40"/>
      <c r="BB955" s="40"/>
      <c r="BC955" s="40">
        <f>K41*BJ955</f>
        <v>371000</v>
      </c>
      <c r="BD955" s="40"/>
      <c r="BE955" s="40"/>
      <c r="BF955" s="40">
        <f t="shared" si="223"/>
        <v>38900</v>
      </c>
      <c r="BG955" s="41">
        <f>(AY955=AY2636)*AX955</f>
        <v>0</v>
      </c>
      <c r="BH955" s="41">
        <f>(AY955=AY2638)*AX955</f>
        <v>0</v>
      </c>
      <c r="BI955" s="42">
        <v>332.1</v>
      </c>
      <c r="BJ955" s="42">
        <v>3.71</v>
      </c>
      <c r="BK955" s="40">
        <f t="shared" si="224"/>
        <v>-42900</v>
      </c>
      <c r="BL955" s="41">
        <f>(BK955=BK2638)*AX955</f>
        <v>0</v>
      </c>
      <c r="BM955" s="62">
        <f>(BK955=BK2638)*AY955</f>
        <v>0</v>
      </c>
      <c r="BN955" s="62">
        <f t="shared" si="225"/>
        <v>0</v>
      </c>
      <c r="BO955" s="62">
        <f t="shared" si="226"/>
        <v>0</v>
      </c>
      <c r="BP955" s="41">
        <f>(BK955=BK2636)*AX955</f>
        <v>0</v>
      </c>
      <c r="BQ955" s="45">
        <f>(BK955=BK2636)*AY955</f>
        <v>0</v>
      </c>
      <c r="BR955" s="62">
        <f t="shared" si="230"/>
        <v>0</v>
      </c>
      <c r="BS955" s="62">
        <f t="shared" si="231"/>
        <v>0</v>
      </c>
      <c r="BT955" s="40">
        <f>(J19-BI955)*J10</f>
        <v>-2993900</v>
      </c>
      <c r="BU955" s="40">
        <f>(J21-BJ955)*J12</f>
        <v>2951000</v>
      </c>
      <c r="BV955" s="47"/>
      <c r="BW955" s="47"/>
      <c r="BX955" s="1"/>
      <c r="BY955" s="1"/>
      <c r="BZ955" s="1"/>
      <c r="CE955" s="4"/>
      <c r="CF955" s="5"/>
      <c r="CH955" s="1"/>
      <c r="CI955" s="1"/>
      <c r="CJ955" s="1"/>
      <c r="CK955" s="1"/>
      <c r="CL955" s="1"/>
      <c r="CM955" s="1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</row>
    <row r="956" spans="2:123" ht="21" customHeight="1" x14ac:dyDescent="0.25">
      <c r="B956" s="25">
        <f t="shared" si="217"/>
        <v>34057</v>
      </c>
      <c r="C956" s="26">
        <f t="shared" si="218"/>
        <v>85.793450881612088</v>
      </c>
      <c r="D956" s="27">
        <f t="shared" si="219"/>
        <v>340.6</v>
      </c>
      <c r="E956" s="27">
        <f t="shared" si="220"/>
        <v>3.97</v>
      </c>
      <c r="F956" s="26">
        <f t="shared" si="221"/>
        <v>340600</v>
      </c>
      <c r="G956" s="26">
        <f t="shared" si="222"/>
        <v>397000</v>
      </c>
      <c r="H956" s="7"/>
      <c r="I956" s="3"/>
      <c r="J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41">
        <v>34057</v>
      </c>
      <c r="AY956" s="40">
        <f t="shared" si="227"/>
        <v>85.793450881612088</v>
      </c>
      <c r="AZ956" s="40">
        <f>BI956*K36</f>
        <v>340600</v>
      </c>
      <c r="BA956" s="40"/>
      <c r="BB956" s="40"/>
      <c r="BC956" s="40">
        <f>K41*BJ956</f>
        <v>397000</v>
      </c>
      <c r="BD956" s="40"/>
      <c r="BE956" s="40"/>
      <c r="BF956" s="40">
        <f t="shared" si="223"/>
        <v>56400</v>
      </c>
      <c r="BG956" s="41">
        <f>(AY956=AY2636)*AX956</f>
        <v>0</v>
      </c>
      <c r="BH956" s="41">
        <f>(AY956=AY2638)*AX956</f>
        <v>0</v>
      </c>
      <c r="BI956" s="42">
        <v>340.6</v>
      </c>
      <c r="BJ956" s="42">
        <v>3.97</v>
      </c>
      <c r="BK956" s="40">
        <f t="shared" si="224"/>
        <v>-60400</v>
      </c>
      <c r="BL956" s="41">
        <f>(BK956=BK2638)*AX956</f>
        <v>0</v>
      </c>
      <c r="BM956" s="62">
        <f>(BK956=BK2638)*AY956</f>
        <v>0</v>
      </c>
      <c r="BN956" s="62">
        <f t="shared" si="225"/>
        <v>0</v>
      </c>
      <c r="BO956" s="62">
        <f t="shared" si="226"/>
        <v>0</v>
      </c>
      <c r="BP956" s="41">
        <f>(BK956=BK2636)*AX956</f>
        <v>0</v>
      </c>
      <c r="BQ956" s="45">
        <f>(BK956=BK2636)*AY956</f>
        <v>0</v>
      </c>
      <c r="BR956" s="62">
        <f t="shared" si="230"/>
        <v>0</v>
      </c>
      <c r="BS956" s="62">
        <f t="shared" si="231"/>
        <v>0</v>
      </c>
      <c r="BT956" s="40">
        <f>(J19-BI956)*J10</f>
        <v>-2985400</v>
      </c>
      <c r="BU956" s="40">
        <f>(J21-BJ956)*J12</f>
        <v>2925000</v>
      </c>
      <c r="BV956" s="47"/>
      <c r="BW956" s="47"/>
      <c r="BX956" s="1"/>
      <c r="BY956" s="1"/>
      <c r="BZ956" s="1"/>
      <c r="CE956" s="4"/>
      <c r="CF956" s="5"/>
      <c r="CH956" s="1"/>
      <c r="CI956" s="1"/>
      <c r="CJ956" s="1"/>
      <c r="CK956" s="1"/>
      <c r="CL956" s="1"/>
      <c r="CM956" s="1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</row>
    <row r="957" spans="2:123" ht="21" customHeight="1" x14ac:dyDescent="0.25">
      <c r="B957" s="25">
        <f t="shared" si="217"/>
        <v>34064</v>
      </c>
      <c r="C957" s="26">
        <f t="shared" si="218"/>
        <v>88.324607329842934</v>
      </c>
      <c r="D957" s="27">
        <f t="shared" si="219"/>
        <v>337.4</v>
      </c>
      <c r="E957" s="27">
        <f t="shared" si="220"/>
        <v>3.82</v>
      </c>
      <c r="F957" s="26">
        <f t="shared" si="221"/>
        <v>337400</v>
      </c>
      <c r="G957" s="26">
        <f t="shared" si="222"/>
        <v>382000</v>
      </c>
      <c r="H957" s="7"/>
      <c r="I957" s="3"/>
      <c r="J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41">
        <v>34064</v>
      </c>
      <c r="AY957" s="40">
        <f t="shared" si="227"/>
        <v>88.324607329842934</v>
      </c>
      <c r="AZ957" s="40">
        <f>BI957*K36</f>
        <v>337400</v>
      </c>
      <c r="BA957" s="40"/>
      <c r="BB957" s="40"/>
      <c r="BC957" s="40">
        <f>K41*BJ957</f>
        <v>382000</v>
      </c>
      <c r="BD957" s="40"/>
      <c r="BE957" s="40"/>
      <c r="BF957" s="40">
        <f t="shared" si="223"/>
        <v>44600</v>
      </c>
      <c r="BG957" s="41">
        <f>(AY957=AY2636)*AX957</f>
        <v>0</v>
      </c>
      <c r="BH957" s="41">
        <f>(AY957=AY2638)*AX957</f>
        <v>0</v>
      </c>
      <c r="BI957" s="42">
        <v>337.4</v>
      </c>
      <c r="BJ957" s="42">
        <v>3.82</v>
      </c>
      <c r="BK957" s="40">
        <f t="shared" si="224"/>
        <v>-48600</v>
      </c>
      <c r="BL957" s="41">
        <f>(BK957=BK2638)*AX957</f>
        <v>0</v>
      </c>
      <c r="BM957" s="62">
        <f>(BK957=BK2638)*AY957</f>
        <v>0</v>
      </c>
      <c r="BN957" s="62">
        <f t="shared" si="225"/>
        <v>0</v>
      </c>
      <c r="BO957" s="62">
        <f t="shared" si="226"/>
        <v>0</v>
      </c>
      <c r="BP957" s="41">
        <f>(BK957=BK2636)*AX957</f>
        <v>0</v>
      </c>
      <c r="BQ957" s="45">
        <f>(BK957=BK2636)*AY957</f>
        <v>0</v>
      </c>
      <c r="BR957" s="62">
        <f t="shared" si="230"/>
        <v>0</v>
      </c>
      <c r="BS957" s="62">
        <f t="shared" si="231"/>
        <v>0</v>
      </c>
      <c r="BT957" s="40">
        <f>(J19-BI957)*J10</f>
        <v>-2988600</v>
      </c>
      <c r="BU957" s="40">
        <f>(J21-BJ957)*J12</f>
        <v>2940000</v>
      </c>
      <c r="BV957" s="47"/>
      <c r="BW957" s="47"/>
      <c r="BX957" s="1"/>
      <c r="BY957" s="1"/>
      <c r="BZ957" s="1"/>
      <c r="CE957" s="4"/>
      <c r="CF957" s="5"/>
      <c r="CH957" s="1"/>
      <c r="CI957" s="1"/>
      <c r="CJ957" s="1"/>
      <c r="CK957" s="1"/>
      <c r="CL957" s="1"/>
      <c r="CM957" s="1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</row>
    <row r="958" spans="2:123" ht="21" customHeight="1" x14ac:dyDescent="0.25">
      <c r="B958" s="25">
        <f t="shared" si="217"/>
        <v>34071</v>
      </c>
      <c r="C958" s="26">
        <f t="shared" si="218"/>
        <v>86.208651399491089</v>
      </c>
      <c r="D958" s="27">
        <f t="shared" si="219"/>
        <v>338.8</v>
      </c>
      <c r="E958" s="27">
        <f t="shared" si="220"/>
        <v>3.93</v>
      </c>
      <c r="F958" s="26">
        <f t="shared" si="221"/>
        <v>338800</v>
      </c>
      <c r="G958" s="26">
        <f t="shared" si="222"/>
        <v>393000</v>
      </c>
      <c r="H958" s="7"/>
      <c r="I958" s="3"/>
      <c r="J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41">
        <v>34071</v>
      </c>
      <c r="AY958" s="40">
        <f t="shared" si="227"/>
        <v>86.208651399491089</v>
      </c>
      <c r="AZ958" s="40">
        <f>BI958*K36</f>
        <v>338800</v>
      </c>
      <c r="BA958" s="40"/>
      <c r="BB958" s="40"/>
      <c r="BC958" s="40">
        <f>K41*BJ958</f>
        <v>393000</v>
      </c>
      <c r="BD958" s="40"/>
      <c r="BE958" s="40"/>
      <c r="BF958" s="40">
        <f t="shared" si="223"/>
        <v>54200</v>
      </c>
      <c r="BG958" s="41">
        <f>(AY958=AY2636)*AX958</f>
        <v>0</v>
      </c>
      <c r="BH958" s="41">
        <f>(AY958=AY2638)*AX958</f>
        <v>0</v>
      </c>
      <c r="BI958" s="42">
        <v>338.8</v>
      </c>
      <c r="BJ958" s="42">
        <v>3.93</v>
      </c>
      <c r="BK958" s="40">
        <f t="shared" si="224"/>
        <v>-58200</v>
      </c>
      <c r="BL958" s="41">
        <f>(BK958=BK2638)*AX958</f>
        <v>0</v>
      </c>
      <c r="BM958" s="62">
        <f>(BK958=BK2638)*AY958</f>
        <v>0</v>
      </c>
      <c r="BN958" s="62">
        <f t="shared" si="225"/>
        <v>0</v>
      </c>
      <c r="BO958" s="62">
        <f t="shared" si="226"/>
        <v>0</v>
      </c>
      <c r="BP958" s="41">
        <f>(BK958=BK2636)*AX958</f>
        <v>0</v>
      </c>
      <c r="BQ958" s="45">
        <f>(BK958=BK2636)*AY958</f>
        <v>0</v>
      </c>
      <c r="BR958" s="62">
        <f t="shared" si="230"/>
        <v>0</v>
      </c>
      <c r="BS958" s="62">
        <f t="shared" si="231"/>
        <v>0</v>
      </c>
      <c r="BT958" s="40">
        <f>(J19-BI958)*J10</f>
        <v>-2987200</v>
      </c>
      <c r="BU958" s="40">
        <f>(J21-BJ958)*J12</f>
        <v>2929000</v>
      </c>
      <c r="BV958" s="47"/>
      <c r="BW958" s="47"/>
      <c r="BX958" s="1"/>
      <c r="BY958" s="1"/>
      <c r="BZ958" s="1"/>
      <c r="CE958" s="4"/>
      <c r="CF958" s="5"/>
      <c r="CH958" s="1"/>
      <c r="CI958" s="1"/>
      <c r="CJ958" s="1"/>
      <c r="CK958" s="1"/>
      <c r="CL958" s="1"/>
      <c r="CM958" s="1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</row>
    <row r="959" spans="2:123" ht="21" customHeight="1" x14ac:dyDescent="0.25">
      <c r="B959" s="25">
        <f t="shared" si="217"/>
        <v>34078</v>
      </c>
      <c r="C959" s="26">
        <f t="shared" si="218"/>
        <v>87.468354430379748</v>
      </c>
      <c r="D959" s="27">
        <f t="shared" si="219"/>
        <v>345.5</v>
      </c>
      <c r="E959" s="27">
        <f t="shared" si="220"/>
        <v>3.95</v>
      </c>
      <c r="F959" s="26">
        <f t="shared" si="221"/>
        <v>345500</v>
      </c>
      <c r="G959" s="26">
        <f t="shared" si="222"/>
        <v>395000</v>
      </c>
      <c r="H959" s="7"/>
      <c r="I959" s="3"/>
      <c r="J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41">
        <v>34078</v>
      </c>
      <c r="AY959" s="40">
        <f t="shared" si="227"/>
        <v>87.468354430379748</v>
      </c>
      <c r="AZ959" s="40">
        <f>BI959*K36</f>
        <v>345500</v>
      </c>
      <c r="BA959" s="40"/>
      <c r="BB959" s="40"/>
      <c r="BC959" s="40">
        <f>K41*BJ959</f>
        <v>395000</v>
      </c>
      <c r="BD959" s="40"/>
      <c r="BE959" s="40"/>
      <c r="BF959" s="40">
        <f t="shared" si="223"/>
        <v>49500</v>
      </c>
      <c r="BG959" s="41">
        <f>(AY959=AY2636)*AX959</f>
        <v>0</v>
      </c>
      <c r="BH959" s="41">
        <f>(AY959=AY2638)*AX959</f>
        <v>0</v>
      </c>
      <c r="BI959" s="42">
        <v>345.5</v>
      </c>
      <c r="BJ959" s="42">
        <v>3.95</v>
      </c>
      <c r="BK959" s="40">
        <f t="shared" si="224"/>
        <v>-53500</v>
      </c>
      <c r="BL959" s="41">
        <f>(BK959=BK2638)*AX959</f>
        <v>0</v>
      </c>
      <c r="BM959" s="62">
        <f>(BK959=BK2638)*AY959</f>
        <v>0</v>
      </c>
      <c r="BN959" s="62">
        <f t="shared" si="225"/>
        <v>0</v>
      </c>
      <c r="BO959" s="62">
        <f t="shared" si="226"/>
        <v>0</v>
      </c>
      <c r="BP959" s="41">
        <f>(BK959=BK2636)*AX959</f>
        <v>0</v>
      </c>
      <c r="BQ959" s="45">
        <f>(BK959=BK2636)*AY959</f>
        <v>0</v>
      </c>
      <c r="BR959" s="62">
        <f t="shared" si="230"/>
        <v>0</v>
      </c>
      <c r="BS959" s="62">
        <f t="shared" si="231"/>
        <v>0</v>
      </c>
      <c r="BT959" s="40">
        <f>(J19-BI959)*J10</f>
        <v>-2980500</v>
      </c>
      <c r="BU959" s="40">
        <f>(J21-BJ959)*J12</f>
        <v>2927000</v>
      </c>
      <c r="BV959" s="47"/>
      <c r="BW959" s="47"/>
      <c r="BX959" s="1"/>
      <c r="BY959" s="1"/>
      <c r="BZ959" s="1"/>
      <c r="CE959" s="4"/>
      <c r="CF959" s="5"/>
      <c r="CH959" s="1"/>
      <c r="CI959" s="1"/>
      <c r="CJ959" s="1"/>
      <c r="CK959" s="1"/>
      <c r="CL959" s="1"/>
      <c r="CM959" s="1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</row>
    <row r="960" spans="2:123" ht="21" customHeight="1" x14ac:dyDescent="0.25">
      <c r="B960" s="25">
        <f t="shared" si="217"/>
        <v>34085</v>
      </c>
      <c r="C960" s="26">
        <f t="shared" si="218"/>
        <v>80.520361990950221</v>
      </c>
      <c r="D960" s="27">
        <f t="shared" si="219"/>
        <v>355.9</v>
      </c>
      <c r="E960" s="27">
        <f t="shared" si="220"/>
        <v>4.42</v>
      </c>
      <c r="F960" s="26">
        <f t="shared" si="221"/>
        <v>355900</v>
      </c>
      <c r="G960" s="26">
        <f t="shared" si="222"/>
        <v>442000</v>
      </c>
      <c r="H960" s="7"/>
      <c r="I960" s="3"/>
      <c r="J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41">
        <v>34085</v>
      </c>
      <c r="AY960" s="40">
        <f t="shared" si="227"/>
        <v>80.520361990950221</v>
      </c>
      <c r="AZ960" s="40">
        <f>BI960*K36</f>
        <v>355900</v>
      </c>
      <c r="BA960" s="40"/>
      <c r="BB960" s="40"/>
      <c r="BC960" s="40">
        <f>K41*BJ960</f>
        <v>442000</v>
      </c>
      <c r="BD960" s="40"/>
      <c r="BE960" s="40"/>
      <c r="BF960" s="40">
        <f t="shared" si="223"/>
        <v>86100</v>
      </c>
      <c r="BG960" s="41">
        <f>(AY960=AY2636)*AX960</f>
        <v>0</v>
      </c>
      <c r="BH960" s="41">
        <f>(AY960=AY2638)*AX960</f>
        <v>0</v>
      </c>
      <c r="BI960" s="42">
        <v>355.9</v>
      </c>
      <c r="BJ960" s="42">
        <v>4.42</v>
      </c>
      <c r="BK960" s="40">
        <f t="shared" si="224"/>
        <v>-90100.000000000466</v>
      </c>
      <c r="BL960" s="41">
        <f>(BK960=BK2638)*AX960</f>
        <v>0</v>
      </c>
      <c r="BM960" s="62">
        <f>(BK960=BK2638)*AY960</f>
        <v>0</v>
      </c>
      <c r="BN960" s="62">
        <f t="shared" si="225"/>
        <v>0</v>
      </c>
      <c r="BO960" s="62">
        <f t="shared" si="226"/>
        <v>0</v>
      </c>
      <c r="BP960" s="41">
        <f>(BK960=BK2636)*AX960</f>
        <v>0</v>
      </c>
      <c r="BQ960" s="45">
        <f>(BK960=BK2636)*AY960</f>
        <v>0</v>
      </c>
      <c r="BR960" s="62">
        <f t="shared" si="230"/>
        <v>0</v>
      </c>
      <c r="BS960" s="62">
        <f t="shared" si="231"/>
        <v>0</v>
      </c>
      <c r="BT960" s="40">
        <f>(J19-BI960)*J10</f>
        <v>-2970100</v>
      </c>
      <c r="BU960" s="40">
        <f>(J21-BJ960)*J12</f>
        <v>2879999.9999999995</v>
      </c>
      <c r="BV960" s="47"/>
      <c r="BW960" s="47"/>
      <c r="BX960" s="1"/>
      <c r="BY960" s="1"/>
      <c r="BZ960" s="1"/>
      <c r="CE960" s="4"/>
      <c r="CF960" s="5"/>
      <c r="CH960" s="1"/>
      <c r="CI960" s="1"/>
      <c r="CJ960" s="1"/>
      <c r="CK960" s="1"/>
      <c r="CL960" s="1"/>
      <c r="CM960" s="1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</row>
    <row r="961" spans="2:123" ht="21" customHeight="1" x14ac:dyDescent="0.25">
      <c r="B961" s="25">
        <f t="shared" si="217"/>
        <v>34092</v>
      </c>
      <c r="C961" s="26">
        <f t="shared" si="218"/>
        <v>82.110091743119256</v>
      </c>
      <c r="D961" s="27">
        <f t="shared" si="219"/>
        <v>358</v>
      </c>
      <c r="E961" s="27">
        <f t="shared" si="220"/>
        <v>4.3600000000000003</v>
      </c>
      <c r="F961" s="26">
        <f t="shared" si="221"/>
        <v>358000</v>
      </c>
      <c r="G961" s="26">
        <f t="shared" si="222"/>
        <v>436000.00000000006</v>
      </c>
      <c r="H961" s="7"/>
      <c r="I961" s="3"/>
      <c r="J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41">
        <v>34092</v>
      </c>
      <c r="AY961" s="40">
        <f t="shared" si="227"/>
        <v>82.110091743119256</v>
      </c>
      <c r="AZ961" s="40">
        <f>BI961*K36</f>
        <v>358000</v>
      </c>
      <c r="BA961" s="40"/>
      <c r="BB961" s="40"/>
      <c r="BC961" s="40">
        <f>K41*BJ961</f>
        <v>436000.00000000006</v>
      </c>
      <c r="BD961" s="40"/>
      <c r="BE961" s="40"/>
      <c r="BF961" s="40">
        <f t="shared" si="223"/>
        <v>78000.000000000058</v>
      </c>
      <c r="BG961" s="41">
        <f>(AY961=AY2636)*AX961</f>
        <v>0</v>
      </c>
      <c r="BH961" s="41">
        <f>(AY961=AY2638)*AX961</f>
        <v>0</v>
      </c>
      <c r="BI961" s="42">
        <v>358</v>
      </c>
      <c r="BJ961" s="42">
        <v>4.3600000000000003</v>
      </c>
      <c r="BK961" s="40">
        <f t="shared" si="224"/>
        <v>-82000</v>
      </c>
      <c r="BL961" s="41">
        <f>(BK961=BK2638)*AX961</f>
        <v>0</v>
      </c>
      <c r="BM961" s="62">
        <f>(BK961=BK2638)*AY961</f>
        <v>0</v>
      </c>
      <c r="BN961" s="62">
        <f t="shared" si="225"/>
        <v>0</v>
      </c>
      <c r="BO961" s="62">
        <f t="shared" si="226"/>
        <v>0</v>
      </c>
      <c r="BP961" s="41">
        <f>(BK961=BK2636)*AX961</f>
        <v>0</v>
      </c>
      <c r="BQ961" s="45">
        <f>(BK961=BK2636)*AY961</f>
        <v>0</v>
      </c>
      <c r="BR961" s="62">
        <f t="shared" si="230"/>
        <v>0</v>
      </c>
      <c r="BS961" s="62">
        <f t="shared" si="231"/>
        <v>0</v>
      </c>
      <c r="BT961" s="40">
        <f>(J19-BI961)*J10</f>
        <v>-2968000</v>
      </c>
      <c r="BU961" s="40">
        <f>(J21-BJ961)*J12</f>
        <v>2886000</v>
      </c>
      <c r="BV961" s="47"/>
      <c r="BW961" s="47"/>
      <c r="BX961" s="1"/>
      <c r="BY961" s="1"/>
      <c r="BZ961" s="1"/>
      <c r="CE961" s="4"/>
      <c r="CF961" s="5"/>
      <c r="CH961" s="1"/>
      <c r="CI961" s="1"/>
      <c r="CJ961" s="1"/>
      <c r="CK961" s="1"/>
      <c r="CL961" s="1"/>
      <c r="CM961" s="1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</row>
    <row r="962" spans="2:123" ht="21" customHeight="1" x14ac:dyDescent="0.25">
      <c r="B962" s="25">
        <f t="shared" si="217"/>
        <v>34099</v>
      </c>
      <c r="C962" s="26">
        <f t="shared" si="218"/>
        <v>82.77027027027026</v>
      </c>
      <c r="D962" s="27">
        <f t="shared" si="219"/>
        <v>367.5</v>
      </c>
      <c r="E962" s="27">
        <f t="shared" si="220"/>
        <v>4.4400000000000004</v>
      </c>
      <c r="F962" s="26">
        <f t="shared" si="221"/>
        <v>367500</v>
      </c>
      <c r="G962" s="26">
        <f t="shared" si="222"/>
        <v>444000.00000000006</v>
      </c>
      <c r="H962" s="7"/>
      <c r="I962" s="3"/>
      <c r="J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41">
        <v>34099</v>
      </c>
      <c r="AY962" s="40">
        <f t="shared" si="227"/>
        <v>82.77027027027026</v>
      </c>
      <c r="AZ962" s="40">
        <f>BI962*K36</f>
        <v>367500</v>
      </c>
      <c r="BA962" s="40"/>
      <c r="BB962" s="40"/>
      <c r="BC962" s="40">
        <f>K41*BJ962</f>
        <v>444000.00000000006</v>
      </c>
      <c r="BD962" s="40"/>
      <c r="BE962" s="40"/>
      <c r="BF962" s="40">
        <f t="shared" si="223"/>
        <v>76500.000000000058</v>
      </c>
      <c r="BG962" s="41">
        <f>(AY962=AY2636)*AX962</f>
        <v>0</v>
      </c>
      <c r="BH962" s="41">
        <f>(AY962=AY2638)*AX962</f>
        <v>0</v>
      </c>
      <c r="BI962" s="42">
        <v>367.5</v>
      </c>
      <c r="BJ962" s="42">
        <v>4.4400000000000004</v>
      </c>
      <c r="BK962" s="40">
        <f t="shared" si="224"/>
        <v>-80500.000000000466</v>
      </c>
      <c r="BL962" s="41">
        <f>(BK962=BK2638)*AX962</f>
        <v>0</v>
      </c>
      <c r="BM962" s="62">
        <f>(BK962=BK2638)*AY962</f>
        <v>0</v>
      </c>
      <c r="BN962" s="62">
        <f t="shared" si="225"/>
        <v>0</v>
      </c>
      <c r="BO962" s="62">
        <f t="shared" si="226"/>
        <v>0</v>
      </c>
      <c r="BP962" s="41">
        <f>(BK962=BK2636)*AX962</f>
        <v>0</v>
      </c>
      <c r="BQ962" s="45">
        <f>(BK962=BK2636)*AY962</f>
        <v>0</v>
      </c>
      <c r="BR962" s="62">
        <f t="shared" si="230"/>
        <v>0</v>
      </c>
      <c r="BS962" s="62">
        <f t="shared" si="231"/>
        <v>0</v>
      </c>
      <c r="BT962" s="40">
        <f>(J19-BI962)*J10</f>
        <v>-2958500</v>
      </c>
      <c r="BU962" s="40">
        <f>(J21-BJ962)*J12</f>
        <v>2877999.9999999995</v>
      </c>
      <c r="BV962" s="47"/>
      <c r="BW962" s="47"/>
      <c r="BX962" s="1"/>
      <c r="BY962" s="1"/>
      <c r="BZ962" s="1"/>
      <c r="CE962" s="4"/>
      <c r="CF962" s="5"/>
      <c r="CH962" s="1"/>
      <c r="CI962" s="1"/>
      <c r="CJ962" s="1"/>
      <c r="CK962" s="1"/>
      <c r="CL962" s="1"/>
      <c r="CM962" s="1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</row>
    <row r="963" spans="2:123" ht="21" customHeight="1" x14ac:dyDescent="0.25">
      <c r="B963" s="25">
        <f t="shared" si="217"/>
        <v>34106</v>
      </c>
      <c r="C963" s="26">
        <f t="shared" si="218"/>
        <v>81.36363636363636</v>
      </c>
      <c r="D963" s="27">
        <f t="shared" si="219"/>
        <v>375.9</v>
      </c>
      <c r="E963" s="27">
        <f t="shared" si="220"/>
        <v>4.62</v>
      </c>
      <c r="F963" s="26">
        <f t="shared" si="221"/>
        <v>375900</v>
      </c>
      <c r="G963" s="26">
        <f t="shared" si="222"/>
        <v>462000</v>
      </c>
      <c r="H963" s="7"/>
      <c r="I963" s="3"/>
      <c r="J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41">
        <v>34106</v>
      </c>
      <c r="AY963" s="40">
        <f t="shared" si="227"/>
        <v>81.36363636363636</v>
      </c>
      <c r="AZ963" s="40">
        <f>BI963*K36</f>
        <v>375900</v>
      </c>
      <c r="BA963" s="40"/>
      <c r="BB963" s="40"/>
      <c r="BC963" s="40">
        <f>K41*BJ963</f>
        <v>462000</v>
      </c>
      <c r="BD963" s="40"/>
      <c r="BE963" s="40"/>
      <c r="BF963" s="40">
        <f t="shared" si="223"/>
        <v>86100</v>
      </c>
      <c r="BG963" s="41">
        <f>(AY963=AY2636)*AX963</f>
        <v>0</v>
      </c>
      <c r="BH963" s="41">
        <f>(AY963=AY2638)*AX963</f>
        <v>0</v>
      </c>
      <c r="BI963" s="42">
        <v>375.9</v>
      </c>
      <c r="BJ963" s="42">
        <v>4.62</v>
      </c>
      <c r="BK963" s="40">
        <f t="shared" si="224"/>
        <v>-90100</v>
      </c>
      <c r="BL963" s="41">
        <f>(BK963=BK2638)*AX963</f>
        <v>0</v>
      </c>
      <c r="BM963" s="62">
        <f>(BK963=BK2638)*AY963</f>
        <v>0</v>
      </c>
      <c r="BN963" s="62">
        <f t="shared" si="225"/>
        <v>0</v>
      </c>
      <c r="BO963" s="62">
        <f t="shared" si="226"/>
        <v>0</v>
      </c>
      <c r="BP963" s="41">
        <f>(BK963=BK2636)*AX963</f>
        <v>0</v>
      </c>
      <c r="BQ963" s="45">
        <f>(BK963=BK2636)*AY963</f>
        <v>0</v>
      </c>
      <c r="BR963" s="62">
        <f t="shared" si="230"/>
        <v>0</v>
      </c>
      <c r="BS963" s="62">
        <f t="shared" si="231"/>
        <v>0</v>
      </c>
      <c r="BT963" s="40">
        <f>(J19-BI963)*J10</f>
        <v>-2950100</v>
      </c>
      <c r="BU963" s="40">
        <f>(J21-BJ963)*J12</f>
        <v>2860000</v>
      </c>
      <c r="BV963" s="47"/>
      <c r="BW963" s="47"/>
      <c r="BX963" s="1"/>
      <c r="BY963" s="1"/>
      <c r="BZ963" s="1"/>
      <c r="CE963" s="4"/>
      <c r="CF963" s="5"/>
      <c r="CH963" s="1"/>
      <c r="CI963" s="1"/>
      <c r="CJ963" s="1"/>
      <c r="CK963" s="1"/>
      <c r="CL963" s="1"/>
      <c r="CM963" s="1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</row>
    <row r="964" spans="2:123" ht="21" customHeight="1" x14ac:dyDescent="0.25">
      <c r="B964" s="25">
        <f t="shared" ref="B964:B1027" si="232">AX964</f>
        <v>34113</v>
      </c>
      <c r="C964" s="26">
        <f t="shared" ref="C964:C1027" si="233">AY964</f>
        <v>81.601731601731601</v>
      </c>
      <c r="D964" s="27">
        <f t="shared" ref="D964:D1027" si="234">BI964</f>
        <v>377</v>
      </c>
      <c r="E964" s="27">
        <f t="shared" ref="E964:E1027" si="235">BJ964</f>
        <v>4.62</v>
      </c>
      <c r="F964" s="26">
        <f t="shared" ref="F964:F1027" si="236">AZ964</f>
        <v>377000</v>
      </c>
      <c r="G964" s="26">
        <f t="shared" ref="G964:G1027" si="237">BC964</f>
        <v>462000</v>
      </c>
      <c r="H964" s="7"/>
      <c r="I964" s="3"/>
      <c r="J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41">
        <v>34113</v>
      </c>
      <c r="AY964" s="40">
        <f t="shared" si="227"/>
        <v>81.601731601731601</v>
      </c>
      <c r="AZ964" s="40">
        <f>BI964*K36</f>
        <v>377000</v>
      </c>
      <c r="BA964" s="40"/>
      <c r="BB964" s="40"/>
      <c r="BC964" s="40">
        <f>K41*BJ964</f>
        <v>462000</v>
      </c>
      <c r="BD964" s="40"/>
      <c r="BE964" s="40"/>
      <c r="BF964" s="40">
        <f t="shared" ref="BF964:BF1027" si="238">BC964-AZ964</f>
        <v>85000</v>
      </c>
      <c r="BG964" s="41">
        <f>(AY964=AY2636)*AX964</f>
        <v>0</v>
      </c>
      <c r="BH964" s="41">
        <f>(AY964=AY2638)*AX964</f>
        <v>0</v>
      </c>
      <c r="BI964" s="42">
        <v>377</v>
      </c>
      <c r="BJ964" s="42">
        <v>4.62</v>
      </c>
      <c r="BK964" s="40">
        <f t="shared" ref="BK964:BK1027" si="239">SUM(BT964:BU964)</f>
        <v>-89000</v>
      </c>
      <c r="BL964" s="41">
        <f>(BK964=BK2638)*AX964</f>
        <v>0</v>
      </c>
      <c r="BM964" s="62">
        <f>(BK964=BK2638)*AY964</f>
        <v>0</v>
      </c>
      <c r="BN964" s="62">
        <f t="shared" ref="BN964:BN1027" si="240">(BM964&gt;1)*BI964</f>
        <v>0</v>
      </c>
      <c r="BO964" s="62">
        <f t="shared" ref="BO964:BO1027" si="241">(BM964&gt;0)*BJ964</f>
        <v>0</v>
      </c>
      <c r="BP964" s="41">
        <f>(BK964=BK2636)*AX964</f>
        <v>0</v>
      </c>
      <c r="BQ964" s="45">
        <f>(BK964=BK2636)*AY964</f>
        <v>0</v>
      </c>
      <c r="BR964" s="62">
        <v>0</v>
      </c>
      <c r="BS964" s="62">
        <v>0</v>
      </c>
      <c r="BT964" s="40">
        <f>(J19-BI964)*J10</f>
        <v>-2949000</v>
      </c>
      <c r="BU964" s="40">
        <f>(J21-BJ964)*J12</f>
        <v>2860000</v>
      </c>
      <c r="BV964" s="47"/>
      <c r="BW964" s="47"/>
      <c r="BX964" s="1"/>
      <c r="BY964" s="1"/>
      <c r="BZ964" s="1"/>
      <c r="CE964" s="4"/>
      <c r="CF964" s="5"/>
      <c r="CH964" s="1"/>
      <c r="CI964" s="1"/>
      <c r="CJ964" s="1"/>
      <c r="CK964" s="1"/>
      <c r="CL964" s="1"/>
      <c r="CM964" s="1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</row>
    <row r="965" spans="2:123" ht="21" customHeight="1" x14ac:dyDescent="0.25">
      <c r="B965" s="25">
        <f t="shared" si="232"/>
        <v>34120</v>
      </c>
      <c r="C965" s="26">
        <f t="shared" si="233"/>
        <v>84.909909909909899</v>
      </c>
      <c r="D965" s="27">
        <f t="shared" si="234"/>
        <v>377</v>
      </c>
      <c r="E965" s="27">
        <f t="shared" si="235"/>
        <v>4.4400000000000004</v>
      </c>
      <c r="F965" s="26">
        <f t="shared" si="236"/>
        <v>377000</v>
      </c>
      <c r="G965" s="26">
        <f t="shared" si="237"/>
        <v>444000.00000000006</v>
      </c>
      <c r="H965" s="7"/>
      <c r="I965" s="3"/>
      <c r="J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41">
        <v>34120</v>
      </c>
      <c r="AY965" s="40">
        <f t="shared" si="227"/>
        <v>84.909909909909899</v>
      </c>
      <c r="AZ965" s="40">
        <f>BI965*K36</f>
        <v>377000</v>
      </c>
      <c r="BA965" s="40"/>
      <c r="BB965" s="40"/>
      <c r="BC965" s="40">
        <f>K41*BJ965</f>
        <v>444000.00000000006</v>
      </c>
      <c r="BD965" s="40"/>
      <c r="BE965" s="40"/>
      <c r="BF965" s="40">
        <f t="shared" si="238"/>
        <v>67000.000000000058</v>
      </c>
      <c r="BG965" s="41">
        <f>(AY965=AY2636)*AX965</f>
        <v>0</v>
      </c>
      <c r="BH965" s="41">
        <f>(AY965=AY2638)*AX965</f>
        <v>0</v>
      </c>
      <c r="BI965" s="42">
        <v>377</v>
      </c>
      <c r="BJ965" s="42">
        <v>4.4400000000000004</v>
      </c>
      <c r="BK965" s="40">
        <f t="shared" si="239"/>
        <v>-71000.000000000466</v>
      </c>
      <c r="BL965" s="41">
        <f>(BK965=BK2638)*AX965</f>
        <v>0</v>
      </c>
      <c r="BM965" s="62">
        <f>(BK965=BK2638)*AY965</f>
        <v>0</v>
      </c>
      <c r="BN965" s="62">
        <f t="shared" si="240"/>
        <v>0</v>
      </c>
      <c r="BO965" s="62">
        <f t="shared" si="241"/>
        <v>0</v>
      </c>
      <c r="BP965" s="41">
        <f>(BK965=BK2636)*AX965</f>
        <v>0</v>
      </c>
      <c r="BQ965" s="45">
        <f>(BK965=BK2636)*AY965</f>
        <v>0</v>
      </c>
      <c r="BR965" s="62">
        <f t="shared" ref="BR965:BR996" si="242">(BQ965&gt;0)*BI965</f>
        <v>0</v>
      </c>
      <c r="BS965" s="62">
        <f t="shared" ref="BS965:BS996" si="243">(BQ965&gt;0)*BJ965</f>
        <v>0</v>
      </c>
      <c r="BT965" s="40">
        <f>(J19-BI965)*J10</f>
        <v>-2949000</v>
      </c>
      <c r="BU965" s="40">
        <f>(J21-BJ965)*J12</f>
        <v>2877999.9999999995</v>
      </c>
      <c r="BV965" s="47"/>
      <c r="BW965" s="47"/>
      <c r="BX965" s="1"/>
      <c r="BY965" s="1"/>
      <c r="BZ965" s="1"/>
      <c r="CE965" s="4"/>
      <c r="CF965" s="5"/>
      <c r="CH965" s="1"/>
      <c r="CI965" s="1"/>
      <c r="CJ965" s="1"/>
      <c r="CK965" s="1"/>
      <c r="CL965" s="1"/>
      <c r="CM965" s="1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</row>
    <row r="966" spans="2:123" ht="21" customHeight="1" x14ac:dyDescent="0.25">
      <c r="B966" s="25">
        <f t="shared" si="232"/>
        <v>34127</v>
      </c>
      <c r="C966" s="26">
        <f t="shared" si="233"/>
        <v>86.698337292161526</v>
      </c>
      <c r="D966" s="27">
        <f t="shared" si="234"/>
        <v>365</v>
      </c>
      <c r="E966" s="27">
        <f t="shared" si="235"/>
        <v>4.21</v>
      </c>
      <c r="F966" s="26">
        <f t="shared" si="236"/>
        <v>365000</v>
      </c>
      <c r="G966" s="26">
        <f t="shared" si="237"/>
        <v>421000</v>
      </c>
      <c r="H966" s="7"/>
      <c r="I966" s="3"/>
      <c r="J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41">
        <v>34127</v>
      </c>
      <c r="AY966" s="40">
        <f t="shared" si="227"/>
        <v>86.698337292161526</v>
      </c>
      <c r="AZ966" s="40">
        <f>BI966*K36</f>
        <v>365000</v>
      </c>
      <c r="BA966" s="40"/>
      <c r="BB966" s="40"/>
      <c r="BC966" s="40">
        <f>K41*BJ966</f>
        <v>421000</v>
      </c>
      <c r="BD966" s="40"/>
      <c r="BE966" s="40"/>
      <c r="BF966" s="40">
        <f t="shared" si="238"/>
        <v>56000</v>
      </c>
      <c r="BG966" s="41">
        <f>(AY966=AY2636)*AX966</f>
        <v>0</v>
      </c>
      <c r="BH966" s="41">
        <f>(AY966=AY2638)*AX966</f>
        <v>0</v>
      </c>
      <c r="BI966" s="42">
        <v>365</v>
      </c>
      <c r="BJ966" s="42">
        <v>4.21</v>
      </c>
      <c r="BK966" s="40">
        <f t="shared" si="239"/>
        <v>-60000</v>
      </c>
      <c r="BL966" s="41">
        <f>(BK966=BK2638)*AX966</f>
        <v>0</v>
      </c>
      <c r="BM966" s="62">
        <f>(BK966=BK2638)*AY966</f>
        <v>0</v>
      </c>
      <c r="BN966" s="62">
        <f t="shared" si="240"/>
        <v>0</v>
      </c>
      <c r="BO966" s="62">
        <f t="shared" si="241"/>
        <v>0</v>
      </c>
      <c r="BP966" s="41">
        <f>(BK966=BK2636)*AX966</f>
        <v>0</v>
      </c>
      <c r="BQ966" s="45">
        <f>(BK966=BK2636)*AY966</f>
        <v>0</v>
      </c>
      <c r="BR966" s="62">
        <f t="shared" si="242"/>
        <v>0</v>
      </c>
      <c r="BS966" s="62">
        <f t="shared" si="243"/>
        <v>0</v>
      </c>
      <c r="BT966" s="40">
        <f>(J19-BI966)*J10</f>
        <v>-2961000</v>
      </c>
      <c r="BU966" s="40">
        <f>(J21-BJ966)*J12</f>
        <v>2901000</v>
      </c>
      <c r="BV966" s="47"/>
      <c r="BW966" s="47"/>
      <c r="BX966" s="1"/>
      <c r="BY966" s="1"/>
      <c r="BZ966" s="1"/>
      <c r="CE966" s="4"/>
      <c r="CF966" s="5"/>
      <c r="CH966" s="1"/>
      <c r="CI966" s="1"/>
      <c r="CJ966" s="1"/>
      <c r="CK966" s="1"/>
      <c r="CL966" s="1"/>
      <c r="CM966" s="1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</row>
    <row r="967" spans="2:123" ht="21" customHeight="1" x14ac:dyDescent="0.25">
      <c r="B967" s="25">
        <f t="shared" si="232"/>
        <v>34134</v>
      </c>
      <c r="C967" s="26">
        <f t="shared" si="233"/>
        <v>86.456876456876458</v>
      </c>
      <c r="D967" s="27">
        <f t="shared" si="234"/>
        <v>370.9</v>
      </c>
      <c r="E967" s="27">
        <f t="shared" si="235"/>
        <v>4.29</v>
      </c>
      <c r="F967" s="26">
        <f t="shared" si="236"/>
        <v>370900</v>
      </c>
      <c r="G967" s="26">
        <f t="shared" si="237"/>
        <v>429000</v>
      </c>
      <c r="H967" s="7"/>
      <c r="I967" s="3"/>
      <c r="J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41">
        <v>34134</v>
      </c>
      <c r="AY967" s="40">
        <f t="shared" si="227"/>
        <v>86.456876456876458</v>
      </c>
      <c r="AZ967" s="40">
        <f>BI967*K36</f>
        <v>370900</v>
      </c>
      <c r="BA967" s="40"/>
      <c r="BB967" s="40"/>
      <c r="BC967" s="40">
        <f>K41*BJ967</f>
        <v>429000</v>
      </c>
      <c r="BD967" s="40"/>
      <c r="BE967" s="40"/>
      <c r="BF967" s="40">
        <f t="shared" si="238"/>
        <v>58100</v>
      </c>
      <c r="BG967" s="41">
        <f>(AY967=AY2636)*AX967</f>
        <v>0</v>
      </c>
      <c r="BH967" s="41">
        <f>(AY967=AY2638)*AX967</f>
        <v>0</v>
      </c>
      <c r="BI967" s="42">
        <v>370.9</v>
      </c>
      <c r="BJ967" s="42">
        <v>4.29</v>
      </c>
      <c r="BK967" s="40">
        <f t="shared" si="239"/>
        <v>-62100</v>
      </c>
      <c r="BL967" s="41">
        <f>(BK967=BK2638)*AX967</f>
        <v>0</v>
      </c>
      <c r="BM967" s="62">
        <f>(BK967=BK2638)*AY967</f>
        <v>0</v>
      </c>
      <c r="BN967" s="62">
        <f t="shared" si="240"/>
        <v>0</v>
      </c>
      <c r="BO967" s="62">
        <f t="shared" si="241"/>
        <v>0</v>
      </c>
      <c r="BP967" s="41">
        <f>(BK967=BK2636)*AX967</f>
        <v>0</v>
      </c>
      <c r="BQ967" s="45">
        <f>(BK967=BK2636)*AY967</f>
        <v>0</v>
      </c>
      <c r="BR967" s="62">
        <f t="shared" si="242"/>
        <v>0</v>
      </c>
      <c r="BS967" s="62">
        <f t="shared" si="243"/>
        <v>0</v>
      </c>
      <c r="BT967" s="40">
        <f>(J19-BI967)*J10</f>
        <v>-2955100</v>
      </c>
      <c r="BU967" s="40">
        <f>(J21-BJ967)*J12</f>
        <v>2893000</v>
      </c>
      <c r="BV967" s="47"/>
      <c r="BW967" s="47"/>
      <c r="BX967" s="1"/>
      <c r="BY967" s="1"/>
      <c r="BZ967" s="1"/>
      <c r="CE967" s="4"/>
      <c r="CF967" s="5"/>
      <c r="CH967" s="1"/>
      <c r="CI967" s="1"/>
      <c r="CJ967" s="1"/>
      <c r="CK967" s="1"/>
      <c r="CL967" s="1"/>
      <c r="CM967" s="1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</row>
    <row r="968" spans="2:123" ht="21" customHeight="1" x14ac:dyDescent="0.25">
      <c r="B968" s="25">
        <f t="shared" si="232"/>
        <v>34141</v>
      </c>
      <c r="C968" s="26">
        <f t="shared" si="233"/>
        <v>84.349775784753362</v>
      </c>
      <c r="D968" s="27">
        <f t="shared" si="234"/>
        <v>376.2</v>
      </c>
      <c r="E968" s="27">
        <f t="shared" si="235"/>
        <v>4.46</v>
      </c>
      <c r="F968" s="26">
        <f t="shared" si="236"/>
        <v>376200</v>
      </c>
      <c r="G968" s="26">
        <f t="shared" si="237"/>
        <v>446000</v>
      </c>
      <c r="H968" s="7"/>
      <c r="I968" s="3"/>
      <c r="J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41">
        <v>34141</v>
      </c>
      <c r="AY968" s="40">
        <f t="shared" si="227"/>
        <v>84.349775784753362</v>
      </c>
      <c r="AZ968" s="40">
        <f>BI968*K36</f>
        <v>376200</v>
      </c>
      <c r="BA968" s="40"/>
      <c r="BB968" s="40"/>
      <c r="BC968" s="40">
        <f>K41*BJ968</f>
        <v>446000</v>
      </c>
      <c r="BD968" s="40"/>
      <c r="BE968" s="40"/>
      <c r="BF968" s="40">
        <f t="shared" si="238"/>
        <v>69800</v>
      </c>
      <c r="BG968" s="41">
        <f>(AY968=AY2636)*AX968</f>
        <v>0</v>
      </c>
      <c r="BH968" s="41">
        <f>(AY968=AY2638)*AX968</f>
        <v>0</v>
      </c>
      <c r="BI968" s="42">
        <v>376.2</v>
      </c>
      <c r="BJ968" s="42">
        <v>4.46</v>
      </c>
      <c r="BK968" s="40">
        <f t="shared" si="239"/>
        <v>-73800</v>
      </c>
      <c r="BL968" s="41">
        <f>(BK968=BK2638)*AX968</f>
        <v>0</v>
      </c>
      <c r="BM968" s="62">
        <f>(BK968=BK2638)*AY968</f>
        <v>0</v>
      </c>
      <c r="BN968" s="62">
        <f t="shared" si="240"/>
        <v>0</v>
      </c>
      <c r="BO968" s="62">
        <f t="shared" si="241"/>
        <v>0</v>
      </c>
      <c r="BP968" s="41">
        <f>(BK968=BK2636)*AX968</f>
        <v>0</v>
      </c>
      <c r="BQ968" s="45">
        <f>(BK968=BK2636)*AY968</f>
        <v>0</v>
      </c>
      <c r="BR968" s="62">
        <f t="shared" si="242"/>
        <v>0</v>
      </c>
      <c r="BS968" s="62">
        <f t="shared" si="243"/>
        <v>0</v>
      </c>
      <c r="BT968" s="40">
        <f>(J19-BI968)*J10</f>
        <v>-2949800</v>
      </c>
      <c r="BU968" s="40">
        <f>(J21-BJ968)*J12</f>
        <v>2876000</v>
      </c>
      <c r="BV968" s="47"/>
      <c r="BW968" s="47"/>
      <c r="BX968" s="1"/>
      <c r="BY968" s="1"/>
      <c r="BZ968" s="1"/>
      <c r="CE968" s="4"/>
      <c r="CF968" s="5"/>
      <c r="CH968" s="1"/>
      <c r="CI968" s="1"/>
      <c r="CJ968" s="1"/>
      <c r="CK968" s="1"/>
      <c r="CL968" s="1"/>
      <c r="CM968" s="1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</row>
    <row r="969" spans="2:123" ht="21" customHeight="1" x14ac:dyDescent="0.25">
      <c r="B969" s="25">
        <f t="shared" si="232"/>
        <v>34148</v>
      </c>
      <c r="C969" s="26">
        <f t="shared" si="233"/>
        <v>79.586776859504127</v>
      </c>
      <c r="D969" s="27">
        <f t="shared" si="234"/>
        <v>385.2</v>
      </c>
      <c r="E969" s="27">
        <f t="shared" si="235"/>
        <v>4.84</v>
      </c>
      <c r="F969" s="26">
        <f t="shared" si="236"/>
        <v>385200</v>
      </c>
      <c r="G969" s="26">
        <f t="shared" si="237"/>
        <v>484000</v>
      </c>
      <c r="H969" s="7"/>
      <c r="I969" s="3"/>
      <c r="J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41">
        <v>34148</v>
      </c>
      <c r="AY969" s="40">
        <f t="shared" si="227"/>
        <v>79.586776859504127</v>
      </c>
      <c r="AZ969" s="40">
        <f>BI969*K36</f>
        <v>385200</v>
      </c>
      <c r="BA969" s="40"/>
      <c r="BB969" s="40"/>
      <c r="BC969" s="40">
        <f>K41*BJ969</f>
        <v>484000</v>
      </c>
      <c r="BD969" s="40"/>
      <c r="BE969" s="40"/>
      <c r="BF969" s="40">
        <f t="shared" si="238"/>
        <v>98800</v>
      </c>
      <c r="BG969" s="41">
        <f>(AY969=AY2636)*AX969</f>
        <v>0</v>
      </c>
      <c r="BH969" s="41">
        <f>(AY969=AY2638)*AX969</f>
        <v>0</v>
      </c>
      <c r="BI969" s="42">
        <v>385.2</v>
      </c>
      <c r="BJ969" s="42">
        <v>4.84</v>
      </c>
      <c r="BK969" s="40">
        <f t="shared" si="239"/>
        <v>-102800</v>
      </c>
      <c r="BL969" s="41">
        <f>(BK969=BK2638)*AX969</f>
        <v>0</v>
      </c>
      <c r="BM969" s="62">
        <f>(BK969=BK2638)*AY969</f>
        <v>0</v>
      </c>
      <c r="BN969" s="62">
        <f t="shared" si="240"/>
        <v>0</v>
      </c>
      <c r="BO969" s="62">
        <f t="shared" si="241"/>
        <v>0</v>
      </c>
      <c r="BP969" s="41">
        <f>(BK969=BK2636)*AX969</f>
        <v>0</v>
      </c>
      <c r="BQ969" s="45">
        <f>(BK969=BK2636)*AY969</f>
        <v>0</v>
      </c>
      <c r="BR969" s="62">
        <f t="shared" si="242"/>
        <v>0</v>
      </c>
      <c r="BS969" s="62">
        <f t="shared" si="243"/>
        <v>0</v>
      </c>
      <c r="BT969" s="40">
        <f>(J19-BI969)*J10</f>
        <v>-2940800</v>
      </c>
      <c r="BU969" s="40">
        <f>(J21-BJ969)*J12</f>
        <v>2838000</v>
      </c>
      <c r="BV969" s="47"/>
      <c r="BW969" s="47"/>
      <c r="BX969" s="1"/>
      <c r="BY969" s="1"/>
      <c r="BZ969" s="1"/>
      <c r="CE969" s="4"/>
      <c r="CF969" s="5"/>
      <c r="CH969" s="1"/>
      <c r="CI969" s="1"/>
      <c r="CJ969" s="1"/>
      <c r="CK969" s="1"/>
      <c r="CL969" s="1"/>
      <c r="CM969" s="1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</row>
    <row r="970" spans="2:123" ht="21" customHeight="1" x14ac:dyDescent="0.25">
      <c r="B970" s="25">
        <f t="shared" si="232"/>
        <v>34155</v>
      </c>
      <c r="C970" s="26">
        <f t="shared" si="233"/>
        <v>78.239999999999995</v>
      </c>
      <c r="D970" s="27">
        <f t="shared" si="234"/>
        <v>391.2</v>
      </c>
      <c r="E970" s="27">
        <f t="shared" si="235"/>
        <v>5</v>
      </c>
      <c r="F970" s="26">
        <f t="shared" si="236"/>
        <v>391200</v>
      </c>
      <c r="G970" s="26">
        <f t="shared" si="237"/>
        <v>500000</v>
      </c>
      <c r="H970" s="7"/>
      <c r="I970" s="3"/>
      <c r="J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41">
        <v>34155</v>
      </c>
      <c r="AY970" s="40">
        <f t="shared" ref="AY970:AY1033" si="244">BI970/BJ970</f>
        <v>78.239999999999995</v>
      </c>
      <c r="AZ970" s="40">
        <f>BI970*K36</f>
        <v>391200</v>
      </c>
      <c r="BA970" s="40"/>
      <c r="BB970" s="40"/>
      <c r="BC970" s="40">
        <f>K41*BJ970</f>
        <v>500000</v>
      </c>
      <c r="BD970" s="40"/>
      <c r="BE970" s="40"/>
      <c r="BF970" s="40">
        <f t="shared" si="238"/>
        <v>108800</v>
      </c>
      <c r="BG970" s="41">
        <f>(AY970=AY2636)*AX970</f>
        <v>0</v>
      </c>
      <c r="BH970" s="41">
        <f>(AY970=AY2638)*AX970</f>
        <v>0</v>
      </c>
      <c r="BI970" s="42">
        <v>391.2</v>
      </c>
      <c r="BJ970" s="42">
        <v>5</v>
      </c>
      <c r="BK970" s="40">
        <f t="shared" si="239"/>
        <v>-112800</v>
      </c>
      <c r="BL970" s="41">
        <f>(BK970=BK2638)*AX970</f>
        <v>0</v>
      </c>
      <c r="BM970" s="62">
        <f>(BK970=BK2638)*AY970</f>
        <v>0</v>
      </c>
      <c r="BN970" s="62">
        <f t="shared" si="240"/>
        <v>0</v>
      </c>
      <c r="BO970" s="62">
        <f t="shared" si="241"/>
        <v>0</v>
      </c>
      <c r="BP970" s="41">
        <f>(BK970=BK2636)*AX970</f>
        <v>0</v>
      </c>
      <c r="BQ970" s="45">
        <f>(BK970=BK2636)*AY970</f>
        <v>0</v>
      </c>
      <c r="BR970" s="62">
        <f t="shared" si="242"/>
        <v>0</v>
      </c>
      <c r="BS970" s="62">
        <f t="shared" si="243"/>
        <v>0</v>
      </c>
      <c r="BT970" s="40">
        <f>(J19-BI970)*J10</f>
        <v>-2934800</v>
      </c>
      <c r="BU970" s="40">
        <f>(J21-BJ970)*J12</f>
        <v>2822000</v>
      </c>
      <c r="BV970" s="47"/>
      <c r="BW970" s="47"/>
      <c r="BX970" s="1"/>
      <c r="BY970" s="1"/>
      <c r="BZ970" s="1"/>
      <c r="CE970" s="4"/>
      <c r="CF970" s="5"/>
      <c r="CH970" s="1"/>
      <c r="CI970" s="1"/>
      <c r="CJ970" s="1"/>
      <c r="CK970" s="1"/>
      <c r="CL970" s="1"/>
      <c r="CM970" s="1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</row>
    <row r="971" spans="2:123" ht="21" customHeight="1" x14ac:dyDescent="0.25">
      <c r="B971" s="25">
        <f t="shared" si="232"/>
        <v>34162</v>
      </c>
      <c r="C971" s="26">
        <f t="shared" si="233"/>
        <v>77.837301587301596</v>
      </c>
      <c r="D971" s="27">
        <f t="shared" si="234"/>
        <v>392.3</v>
      </c>
      <c r="E971" s="27">
        <f t="shared" si="235"/>
        <v>5.04</v>
      </c>
      <c r="F971" s="26">
        <f t="shared" si="236"/>
        <v>392300</v>
      </c>
      <c r="G971" s="26">
        <f t="shared" si="237"/>
        <v>504000</v>
      </c>
      <c r="H971" s="7"/>
      <c r="I971" s="3"/>
      <c r="J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41">
        <v>34162</v>
      </c>
      <c r="AY971" s="40">
        <f t="shared" si="244"/>
        <v>77.837301587301596</v>
      </c>
      <c r="AZ971" s="40">
        <f>BI971*K36</f>
        <v>392300</v>
      </c>
      <c r="BA971" s="40"/>
      <c r="BB971" s="40"/>
      <c r="BC971" s="40">
        <f>K41*BJ971</f>
        <v>504000</v>
      </c>
      <c r="BD971" s="40"/>
      <c r="BE971" s="40"/>
      <c r="BF971" s="40">
        <f t="shared" si="238"/>
        <v>111700</v>
      </c>
      <c r="BG971" s="41">
        <f>(AY971=AY2636)*AX971</f>
        <v>0</v>
      </c>
      <c r="BH971" s="41">
        <f>(AY971=AY2638)*AX971</f>
        <v>0</v>
      </c>
      <c r="BI971" s="42">
        <v>392.3</v>
      </c>
      <c r="BJ971" s="42">
        <v>5.04</v>
      </c>
      <c r="BK971" s="40">
        <f t="shared" si="239"/>
        <v>-115700</v>
      </c>
      <c r="BL971" s="41">
        <f>(BK971=BK2638)*AX971</f>
        <v>0</v>
      </c>
      <c r="BM971" s="62">
        <f>(BK971=BK2638)*AY971</f>
        <v>0</v>
      </c>
      <c r="BN971" s="62">
        <f t="shared" si="240"/>
        <v>0</v>
      </c>
      <c r="BO971" s="62">
        <f t="shared" si="241"/>
        <v>0</v>
      </c>
      <c r="BP971" s="41">
        <f>(BK971=BK2636)*AX971</f>
        <v>0</v>
      </c>
      <c r="BQ971" s="45">
        <f>(BK971=BK2636)*AY971</f>
        <v>0</v>
      </c>
      <c r="BR971" s="62">
        <f t="shared" si="242"/>
        <v>0</v>
      </c>
      <c r="BS971" s="62">
        <f t="shared" si="243"/>
        <v>0</v>
      </c>
      <c r="BT971" s="40">
        <f>(J19-BI971)*J10</f>
        <v>-2933700</v>
      </c>
      <c r="BU971" s="40">
        <f>(J21-BJ971)*J12</f>
        <v>2818000</v>
      </c>
      <c r="BV971" s="47"/>
      <c r="BW971" s="47"/>
      <c r="BX971" s="1"/>
      <c r="BY971" s="1"/>
      <c r="BZ971" s="1"/>
      <c r="CE971" s="4"/>
      <c r="CF971" s="5"/>
      <c r="CH971" s="1"/>
      <c r="CI971" s="1"/>
      <c r="CJ971" s="1"/>
      <c r="CK971" s="1"/>
      <c r="CL971" s="1"/>
      <c r="CM971" s="1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</row>
    <row r="972" spans="2:123" ht="21" customHeight="1" x14ac:dyDescent="0.25">
      <c r="B972" s="25">
        <f t="shared" si="232"/>
        <v>34169</v>
      </c>
      <c r="C972" s="26">
        <f t="shared" si="233"/>
        <v>78.666666666666657</v>
      </c>
      <c r="D972" s="27">
        <f t="shared" si="234"/>
        <v>389.4</v>
      </c>
      <c r="E972" s="27">
        <f t="shared" si="235"/>
        <v>4.95</v>
      </c>
      <c r="F972" s="26">
        <f t="shared" si="236"/>
        <v>389400</v>
      </c>
      <c r="G972" s="26">
        <f t="shared" si="237"/>
        <v>495000</v>
      </c>
      <c r="H972" s="7"/>
      <c r="I972" s="3"/>
      <c r="J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41">
        <v>34169</v>
      </c>
      <c r="AY972" s="40">
        <f t="shared" si="244"/>
        <v>78.666666666666657</v>
      </c>
      <c r="AZ972" s="40">
        <f>BI972*K36</f>
        <v>389400</v>
      </c>
      <c r="BA972" s="40"/>
      <c r="BB972" s="40"/>
      <c r="BC972" s="40">
        <f>K41*BJ972</f>
        <v>495000</v>
      </c>
      <c r="BD972" s="40"/>
      <c r="BE972" s="40"/>
      <c r="BF972" s="40">
        <f t="shared" si="238"/>
        <v>105600</v>
      </c>
      <c r="BG972" s="41">
        <f>(AY972=AY2636)*AX972</f>
        <v>0</v>
      </c>
      <c r="BH972" s="41">
        <f>(AY972=AY2638)*AX972</f>
        <v>0</v>
      </c>
      <c r="BI972" s="42">
        <v>389.4</v>
      </c>
      <c r="BJ972" s="42">
        <v>4.95</v>
      </c>
      <c r="BK972" s="40">
        <f t="shared" si="239"/>
        <v>-109600</v>
      </c>
      <c r="BL972" s="41">
        <f>(BK972=BK2638)*AX972</f>
        <v>0</v>
      </c>
      <c r="BM972" s="62">
        <f>(BK972=BK2638)*AY972</f>
        <v>0</v>
      </c>
      <c r="BN972" s="62">
        <f t="shared" si="240"/>
        <v>0</v>
      </c>
      <c r="BO972" s="62">
        <f t="shared" si="241"/>
        <v>0</v>
      </c>
      <c r="BP972" s="41">
        <f>(BK972=BK2636)*AX972</f>
        <v>0</v>
      </c>
      <c r="BQ972" s="45">
        <f>(BK972=BK2636)*AY972</f>
        <v>0</v>
      </c>
      <c r="BR972" s="62">
        <f t="shared" si="242"/>
        <v>0</v>
      </c>
      <c r="BS972" s="62">
        <f t="shared" si="243"/>
        <v>0</v>
      </c>
      <c r="BT972" s="40">
        <f>(J19-BI972)*J10</f>
        <v>-2936600</v>
      </c>
      <c r="BU972" s="40">
        <f>(J21-BJ972)*J12</f>
        <v>2827000</v>
      </c>
      <c r="BV972" s="47"/>
      <c r="BW972" s="47"/>
      <c r="BX972" s="1"/>
      <c r="BY972" s="1"/>
      <c r="BZ972" s="1"/>
      <c r="CE972" s="4"/>
      <c r="CF972" s="5"/>
      <c r="CH972" s="1"/>
      <c r="CI972" s="1"/>
      <c r="CJ972" s="1"/>
      <c r="CK972" s="1"/>
      <c r="CL972" s="1"/>
      <c r="CM972" s="1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</row>
    <row r="973" spans="2:123" ht="21" customHeight="1" x14ac:dyDescent="0.25">
      <c r="B973" s="25">
        <f t="shared" si="232"/>
        <v>34176</v>
      </c>
      <c r="C973" s="26">
        <f t="shared" si="233"/>
        <v>75.65055762081785</v>
      </c>
      <c r="D973" s="27">
        <f t="shared" si="234"/>
        <v>407</v>
      </c>
      <c r="E973" s="27">
        <f t="shared" si="235"/>
        <v>5.38</v>
      </c>
      <c r="F973" s="26">
        <f t="shared" si="236"/>
        <v>407000</v>
      </c>
      <c r="G973" s="26">
        <f t="shared" si="237"/>
        <v>538000</v>
      </c>
      <c r="H973" s="7"/>
      <c r="I973" s="3"/>
      <c r="J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41">
        <v>34176</v>
      </c>
      <c r="AY973" s="40">
        <f t="shared" si="244"/>
        <v>75.65055762081785</v>
      </c>
      <c r="AZ973" s="40">
        <f>BI973*K36</f>
        <v>407000</v>
      </c>
      <c r="BA973" s="40"/>
      <c r="BB973" s="40"/>
      <c r="BC973" s="40">
        <f>K41*BJ973</f>
        <v>538000</v>
      </c>
      <c r="BD973" s="40"/>
      <c r="BE973" s="40"/>
      <c r="BF973" s="40">
        <f t="shared" si="238"/>
        <v>131000</v>
      </c>
      <c r="BG973" s="41">
        <f>(AY973=AY2636)*AX973</f>
        <v>0</v>
      </c>
      <c r="BH973" s="41">
        <f>(AY973=AY2638)*AX973</f>
        <v>0</v>
      </c>
      <c r="BI973" s="42">
        <v>407</v>
      </c>
      <c r="BJ973" s="42">
        <v>5.38</v>
      </c>
      <c r="BK973" s="40">
        <f t="shared" si="239"/>
        <v>-135000</v>
      </c>
      <c r="BL973" s="41">
        <f>(BK973=BK2638)*AX973</f>
        <v>0</v>
      </c>
      <c r="BM973" s="62">
        <f>(BK973=BK2638)*AY973</f>
        <v>0</v>
      </c>
      <c r="BN973" s="62">
        <f t="shared" si="240"/>
        <v>0</v>
      </c>
      <c r="BO973" s="62">
        <f t="shared" si="241"/>
        <v>0</v>
      </c>
      <c r="BP973" s="41">
        <f>(BK973=BK2636)*AX973</f>
        <v>0</v>
      </c>
      <c r="BQ973" s="45">
        <f>(BK973=BK2636)*AY973</f>
        <v>0</v>
      </c>
      <c r="BR973" s="62">
        <f t="shared" si="242"/>
        <v>0</v>
      </c>
      <c r="BS973" s="62">
        <f t="shared" si="243"/>
        <v>0</v>
      </c>
      <c r="BT973" s="40">
        <f>(J19-BI973)*J10</f>
        <v>-2919000</v>
      </c>
      <c r="BU973" s="40">
        <f>(J21-BJ973)*J12</f>
        <v>2784000</v>
      </c>
      <c r="BV973" s="47"/>
      <c r="BW973" s="47"/>
      <c r="BX973" s="1"/>
      <c r="BY973" s="1"/>
      <c r="BZ973" s="1"/>
      <c r="CE973" s="4"/>
      <c r="CF973" s="5"/>
      <c r="CH973" s="1"/>
      <c r="CI973" s="1"/>
      <c r="CJ973" s="1"/>
      <c r="CK973" s="1"/>
      <c r="CL973" s="1"/>
      <c r="CM973" s="1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</row>
    <row r="974" spans="2:123" ht="21" customHeight="1" x14ac:dyDescent="0.25">
      <c r="B974" s="25">
        <f t="shared" si="232"/>
        <v>34183</v>
      </c>
      <c r="C974" s="26">
        <f t="shared" si="233"/>
        <v>82.113289760348579</v>
      </c>
      <c r="D974" s="27">
        <f t="shared" si="234"/>
        <v>376.9</v>
      </c>
      <c r="E974" s="27">
        <f t="shared" si="235"/>
        <v>4.59</v>
      </c>
      <c r="F974" s="26">
        <f t="shared" si="236"/>
        <v>376900</v>
      </c>
      <c r="G974" s="26">
        <f t="shared" si="237"/>
        <v>459000</v>
      </c>
      <c r="H974" s="7"/>
      <c r="I974" s="3"/>
      <c r="J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41">
        <v>34183</v>
      </c>
      <c r="AY974" s="40">
        <f t="shared" si="244"/>
        <v>82.113289760348579</v>
      </c>
      <c r="AZ974" s="40">
        <f>BI974*K36</f>
        <v>376900</v>
      </c>
      <c r="BA974" s="40"/>
      <c r="BB974" s="40"/>
      <c r="BC974" s="40">
        <f>K41*BJ974</f>
        <v>459000</v>
      </c>
      <c r="BD974" s="40"/>
      <c r="BE974" s="40"/>
      <c r="BF974" s="40">
        <f t="shared" si="238"/>
        <v>82100</v>
      </c>
      <c r="BG974" s="41">
        <f>(AY974=AY2636)*AX974</f>
        <v>0</v>
      </c>
      <c r="BH974" s="41">
        <f>(AY974=AY2638)*AX974</f>
        <v>0</v>
      </c>
      <c r="BI974" s="42">
        <v>376.9</v>
      </c>
      <c r="BJ974" s="42">
        <v>4.59</v>
      </c>
      <c r="BK974" s="40">
        <f t="shared" si="239"/>
        <v>-86100</v>
      </c>
      <c r="BL974" s="41">
        <f>(BK974=BK2638)*AX974</f>
        <v>0</v>
      </c>
      <c r="BM974" s="62">
        <f>(BK974=BK2638)*AY974</f>
        <v>0</v>
      </c>
      <c r="BN974" s="62">
        <f t="shared" si="240"/>
        <v>0</v>
      </c>
      <c r="BO974" s="62">
        <f t="shared" si="241"/>
        <v>0</v>
      </c>
      <c r="BP974" s="41">
        <f>(BK974=BK2636)*AX974</f>
        <v>0</v>
      </c>
      <c r="BQ974" s="45">
        <f>(BK974=BK2636)*AY974</f>
        <v>0</v>
      </c>
      <c r="BR974" s="62">
        <f t="shared" si="242"/>
        <v>0</v>
      </c>
      <c r="BS974" s="62">
        <f t="shared" si="243"/>
        <v>0</v>
      </c>
      <c r="BT974" s="40">
        <f>(J19-BI974)*J10</f>
        <v>-2949100</v>
      </c>
      <c r="BU974" s="40">
        <f>(J21-BJ974)*J12</f>
        <v>2863000</v>
      </c>
      <c r="BV974" s="47"/>
      <c r="BW974" s="47"/>
      <c r="BX974" s="1"/>
      <c r="BY974" s="1"/>
      <c r="BZ974" s="1"/>
      <c r="CE974" s="4"/>
      <c r="CF974" s="5"/>
      <c r="CH974" s="1"/>
      <c r="CI974" s="1"/>
      <c r="CJ974" s="1"/>
      <c r="CK974" s="1"/>
      <c r="CL974" s="1"/>
      <c r="CM974" s="1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</row>
    <row r="975" spans="2:123" ht="21" customHeight="1" x14ac:dyDescent="0.25">
      <c r="B975" s="25">
        <f t="shared" si="232"/>
        <v>34190</v>
      </c>
      <c r="C975" s="26">
        <f t="shared" si="233"/>
        <v>79.633620689655174</v>
      </c>
      <c r="D975" s="27">
        <f t="shared" si="234"/>
        <v>369.5</v>
      </c>
      <c r="E975" s="27">
        <f t="shared" si="235"/>
        <v>4.6399999999999997</v>
      </c>
      <c r="F975" s="26">
        <f t="shared" si="236"/>
        <v>369500</v>
      </c>
      <c r="G975" s="26">
        <f t="shared" si="237"/>
        <v>463999.99999999994</v>
      </c>
      <c r="H975" s="7"/>
      <c r="I975" s="3"/>
      <c r="J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41">
        <v>34190</v>
      </c>
      <c r="AY975" s="40">
        <f t="shared" si="244"/>
        <v>79.633620689655174</v>
      </c>
      <c r="AZ975" s="40">
        <f>BI975*K36</f>
        <v>369500</v>
      </c>
      <c r="BA975" s="40"/>
      <c r="BB975" s="40"/>
      <c r="BC975" s="40">
        <f>K41*BJ975</f>
        <v>463999.99999999994</v>
      </c>
      <c r="BD975" s="40"/>
      <c r="BE975" s="40"/>
      <c r="BF975" s="40">
        <f t="shared" si="238"/>
        <v>94499.999999999942</v>
      </c>
      <c r="BG975" s="41">
        <f>(AY975=AY2636)*AX975</f>
        <v>0</v>
      </c>
      <c r="BH975" s="41">
        <f>(AY975=AY2638)*AX975</f>
        <v>0</v>
      </c>
      <c r="BI975" s="42">
        <v>369.5</v>
      </c>
      <c r="BJ975" s="42">
        <v>4.6399999999999997</v>
      </c>
      <c r="BK975" s="40">
        <f t="shared" si="239"/>
        <v>-98500</v>
      </c>
      <c r="BL975" s="41">
        <f>(BK975=BK2638)*AX975</f>
        <v>0</v>
      </c>
      <c r="BM975" s="62">
        <f>(BK975=BK2638)*AY975</f>
        <v>0</v>
      </c>
      <c r="BN975" s="62">
        <f t="shared" si="240"/>
        <v>0</v>
      </c>
      <c r="BO975" s="62">
        <f t="shared" si="241"/>
        <v>0</v>
      </c>
      <c r="BP975" s="41">
        <f>(BK975=BK2636)*AX975</f>
        <v>0</v>
      </c>
      <c r="BQ975" s="45">
        <f>(BK975=BK2636)*AY975</f>
        <v>0</v>
      </c>
      <c r="BR975" s="62">
        <f t="shared" si="242"/>
        <v>0</v>
      </c>
      <c r="BS975" s="62">
        <f t="shared" si="243"/>
        <v>0</v>
      </c>
      <c r="BT975" s="40">
        <f>(J19-BI975)*J10</f>
        <v>-2956500</v>
      </c>
      <c r="BU975" s="40">
        <f>(J21-BJ975)*J12</f>
        <v>2858000</v>
      </c>
      <c r="BV975" s="47"/>
      <c r="BW975" s="47"/>
      <c r="BX975" s="1"/>
      <c r="BY975" s="1"/>
      <c r="BZ975" s="1"/>
      <c r="CE975" s="4"/>
      <c r="CF975" s="5"/>
      <c r="CH975" s="1"/>
      <c r="CI975" s="1"/>
      <c r="CJ975" s="1"/>
      <c r="CK975" s="1"/>
      <c r="CL975" s="1"/>
      <c r="CM975" s="1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</row>
    <row r="976" spans="2:123" ht="21" customHeight="1" x14ac:dyDescent="0.25">
      <c r="B976" s="25">
        <f t="shared" si="232"/>
        <v>34197</v>
      </c>
      <c r="C976" s="26">
        <f t="shared" si="233"/>
        <v>78.075313807531373</v>
      </c>
      <c r="D976" s="27">
        <f t="shared" si="234"/>
        <v>373.2</v>
      </c>
      <c r="E976" s="27">
        <f t="shared" si="235"/>
        <v>4.78</v>
      </c>
      <c r="F976" s="26">
        <f t="shared" si="236"/>
        <v>373200</v>
      </c>
      <c r="G976" s="26">
        <f t="shared" si="237"/>
        <v>478000</v>
      </c>
      <c r="H976" s="7"/>
      <c r="I976" s="3"/>
      <c r="J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41">
        <v>34197</v>
      </c>
      <c r="AY976" s="40">
        <f t="shared" si="244"/>
        <v>78.075313807531373</v>
      </c>
      <c r="AZ976" s="40">
        <f>BI976*K36</f>
        <v>373200</v>
      </c>
      <c r="BA976" s="40"/>
      <c r="BB976" s="40"/>
      <c r="BC976" s="40">
        <f>K41*BJ976</f>
        <v>478000</v>
      </c>
      <c r="BD976" s="40"/>
      <c r="BE976" s="40"/>
      <c r="BF976" s="40">
        <f t="shared" si="238"/>
        <v>104800</v>
      </c>
      <c r="BG976" s="41">
        <f>(AY976=AY2636)*AX976</f>
        <v>0</v>
      </c>
      <c r="BH976" s="41">
        <f>(AY976=AY2638)*AX976</f>
        <v>0</v>
      </c>
      <c r="BI976" s="42">
        <v>373.2</v>
      </c>
      <c r="BJ976" s="42">
        <v>4.78</v>
      </c>
      <c r="BK976" s="40">
        <f t="shared" si="239"/>
        <v>-108800</v>
      </c>
      <c r="BL976" s="41">
        <f>(BK976=BK2638)*AX976</f>
        <v>0</v>
      </c>
      <c r="BM976" s="62">
        <f>(BK976=BK2638)*AY976</f>
        <v>0</v>
      </c>
      <c r="BN976" s="62">
        <f t="shared" si="240"/>
        <v>0</v>
      </c>
      <c r="BO976" s="62">
        <f t="shared" si="241"/>
        <v>0</v>
      </c>
      <c r="BP976" s="41">
        <f>(BK976=BK2636)*AX976</f>
        <v>0</v>
      </c>
      <c r="BQ976" s="45">
        <f>(BK976=BK2636)*AY976</f>
        <v>0</v>
      </c>
      <c r="BR976" s="62">
        <f t="shared" si="242"/>
        <v>0</v>
      </c>
      <c r="BS976" s="62">
        <f t="shared" si="243"/>
        <v>0</v>
      </c>
      <c r="BT976" s="40">
        <f>(J19-BI976)*J10</f>
        <v>-2952800</v>
      </c>
      <c r="BU976" s="40">
        <f>(J21-BJ976)*J12</f>
        <v>2844000</v>
      </c>
      <c r="BV976" s="47"/>
      <c r="BW976" s="47"/>
      <c r="BX976" s="1"/>
      <c r="BY976" s="1"/>
      <c r="BZ976" s="1"/>
      <c r="CE976" s="4"/>
      <c r="CF976" s="5"/>
      <c r="CH976" s="1"/>
      <c r="CI976" s="1"/>
      <c r="CJ976" s="1"/>
      <c r="CK976" s="1"/>
      <c r="CL976" s="1"/>
      <c r="CM976" s="1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</row>
    <row r="977" spans="2:123" ht="21" customHeight="1" x14ac:dyDescent="0.25">
      <c r="B977" s="25">
        <f t="shared" si="232"/>
        <v>34204</v>
      </c>
      <c r="C977" s="26">
        <f t="shared" si="233"/>
        <v>78.867521367521377</v>
      </c>
      <c r="D977" s="27">
        <f t="shared" si="234"/>
        <v>369.1</v>
      </c>
      <c r="E977" s="27">
        <f t="shared" si="235"/>
        <v>4.68</v>
      </c>
      <c r="F977" s="26">
        <f t="shared" si="236"/>
        <v>369100</v>
      </c>
      <c r="G977" s="26">
        <f t="shared" si="237"/>
        <v>468000</v>
      </c>
      <c r="H977" s="7"/>
      <c r="I977" s="3"/>
      <c r="J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41">
        <v>34204</v>
      </c>
      <c r="AY977" s="40">
        <f t="shared" si="244"/>
        <v>78.867521367521377</v>
      </c>
      <c r="AZ977" s="40">
        <f>BI977*K36</f>
        <v>369100</v>
      </c>
      <c r="BA977" s="40"/>
      <c r="BB977" s="40"/>
      <c r="BC977" s="40">
        <f>K41*BJ977</f>
        <v>468000</v>
      </c>
      <c r="BD977" s="40"/>
      <c r="BE977" s="40"/>
      <c r="BF977" s="40">
        <f t="shared" si="238"/>
        <v>98900</v>
      </c>
      <c r="BG977" s="41">
        <f>(AY977=AY2636)*AX977</f>
        <v>0</v>
      </c>
      <c r="BH977" s="41">
        <f>(AY977=AY2638)*AX977</f>
        <v>0</v>
      </c>
      <c r="BI977" s="42">
        <v>369.1</v>
      </c>
      <c r="BJ977" s="42">
        <v>4.68</v>
      </c>
      <c r="BK977" s="40">
        <f t="shared" si="239"/>
        <v>-102900</v>
      </c>
      <c r="BL977" s="41">
        <f>(BK977=BK2638)*AX977</f>
        <v>0</v>
      </c>
      <c r="BM977" s="62">
        <f>(BK977=BK2638)*AY977</f>
        <v>0</v>
      </c>
      <c r="BN977" s="62">
        <f t="shared" si="240"/>
        <v>0</v>
      </c>
      <c r="BO977" s="62">
        <f t="shared" si="241"/>
        <v>0</v>
      </c>
      <c r="BP977" s="41">
        <f>(BK977=BK2636)*AX977</f>
        <v>0</v>
      </c>
      <c r="BQ977" s="45">
        <f>(BK977=BK2636)*AY977</f>
        <v>0</v>
      </c>
      <c r="BR977" s="62">
        <f t="shared" si="242"/>
        <v>0</v>
      </c>
      <c r="BS977" s="62">
        <f t="shared" si="243"/>
        <v>0</v>
      </c>
      <c r="BT977" s="40">
        <f>(J19-BI977)*J10</f>
        <v>-2956900</v>
      </c>
      <c r="BU977" s="40">
        <f>(J21-BJ977)*J12</f>
        <v>2854000</v>
      </c>
      <c r="BV977" s="47"/>
      <c r="BW977" s="47"/>
      <c r="BX977" s="1"/>
      <c r="BY977" s="1"/>
      <c r="BZ977" s="1"/>
      <c r="CE977" s="4"/>
      <c r="CF977" s="5"/>
      <c r="CH977" s="1"/>
      <c r="CI977" s="1"/>
      <c r="CJ977" s="1"/>
      <c r="CK977" s="1"/>
      <c r="CL977" s="1"/>
      <c r="CM977" s="1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</row>
    <row r="978" spans="2:123" ht="21" customHeight="1" x14ac:dyDescent="0.25">
      <c r="B978" s="25">
        <f t="shared" si="232"/>
        <v>34211</v>
      </c>
      <c r="C978" s="26">
        <f t="shared" si="233"/>
        <v>79.517543859649138</v>
      </c>
      <c r="D978" s="27">
        <f t="shared" si="234"/>
        <v>362.6</v>
      </c>
      <c r="E978" s="27">
        <f t="shared" si="235"/>
        <v>4.5599999999999996</v>
      </c>
      <c r="F978" s="26">
        <f t="shared" si="236"/>
        <v>362600</v>
      </c>
      <c r="G978" s="26">
        <f t="shared" si="237"/>
        <v>455999.99999999994</v>
      </c>
      <c r="H978" s="7"/>
      <c r="I978" s="3"/>
      <c r="J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41">
        <v>34211</v>
      </c>
      <c r="AY978" s="40">
        <f t="shared" si="244"/>
        <v>79.517543859649138</v>
      </c>
      <c r="AZ978" s="40">
        <f>BI978*K36</f>
        <v>362600</v>
      </c>
      <c r="BA978" s="40"/>
      <c r="BB978" s="40"/>
      <c r="BC978" s="40">
        <f>K41*BJ978</f>
        <v>455999.99999999994</v>
      </c>
      <c r="BD978" s="40"/>
      <c r="BE978" s="40"/>
      <c r="BF978" s="40">
        <f t="shared" si="238"/>
        <v>93399.999999999942</v>
      </c>
      <c r="BG978" s="41">
        <f>(AY978=AY2636)*AX978</f>
        <v>0</v>
      </c>
      <c r="BH978" s="41">
        <f>(AY978=AY2638)*AX978</f>
        <v>0</v>
      </c>
      <c r="BI978" s="42">
        <v>362.6</v>
      </c>
      <c r="BJ978" s="42">
        <v>4.5599999999999996</v>
      </c>
      <c r="BK978" s="40">
        <f t="shared" si="239"/>
        <v>-97400</v>
      </c>
      <c r="BL978" s="41">
        <f>(BK978=BK2638)*AX978</f>
        <v>0</v>
      </c>
      <c r="BM978" s="62">
        <f>(BK978=BK2638)*AY978</f>
        <v>0</v>
      </c>
      <c r="BN978" s="62">
        <f t="shared" si="240"/>
        <v>0</v>
      </c>
      <c r="BO978" s="62">
        <f t="shared" si="241"/>
        <v>0</v>
      </c>
      <c r="BP978" s="41">
        <f>(BK978=BK2636)*AX978</f>
        <v>0</v>
      </c>
      <c r="BQ978" s="45">
        <f>(BK978=BK2636)*AY978</f>
        <v>0</v>
      </c>
      <c r="BR978" s="62">
        <f t="shared" si="242"/>
        <v>0</v>
      </c>
      <c r="BS978" s="62">
        <f t="shared" si="243"/>
        <v>0</v>
      </c>
      <c r="BT978" s="40">
        <f>(J19-BI978)*J10</f>
        <v>-2963400</v>
      </c>
      <c r="BU978" s="40">
        <f>(J21-BJ978)*J12</f>
        <v>2866000</v>
      </c>
      <c r="BV978" s="47"/>
      <c r="BW978" s="47"/>
      <c r="BX978" s="1"/>
      <c r="BY978" s="1"/>
      <c r="BZ978" s="1"/>
      <c r="CE978" s="4"/>
      <c r="CF978" s="5"/>
      <c r="CH978" s="1"/>
      <c r="CI978" s="1"/>
      <c r="CJ978" s="1"/>
      <c r="CK978" s="1"/>
      <c r="CL978" s="1"/>
      <c r="CM978" s="1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</row>
    <row r="979" spans="2:123" ht="21" customHeight="1" x14ac:dyDescent="0.25">
      <c r="B979" s="25">
        <f t="shared" si="232"/>
        <v>34218</v>
      </c>
      <c r="C979" s="26">
        <f t="shared" si="233"/>
        <v>85.995085995085986</v>
      </c>
      <c r="D979" s="27">
        <f t="shared" si="234"/>
        <v>350</v>
      </c>
      <c r="E979" s="27">
        <f t="shared" si="235"/>
        <v>4.07</v>
      </c>
      <c r="F979" s="26">
        <f t="shared" si="236"/>
        <v>350000</v>
      </c>
      <c r="G979" s="26">
        <f t="shared" si="237"/>
        <v>407000</v>
      </c>
      <c r="H979" s="7"/>
      <c r="I979" s="3"/>
      <c r="J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41">
        <v>34218</v>
      </c>
      <c r="AY979" s="40">
        <f t="shared" si="244"/>
        <v>85.995085995085986</v>
      </c>
      <c r="AZ979" s="40">
        <f>BI979*K36</f>
        <v>350000</v>
      </c>
      <c r="BA979" s="40"/>
      <c r="BB979" s="40"/>
      <c r="BC979" s="40">
        <f>K41*BJ979</f>
        <v>407000</v>
      </c>
      <c r="BD979" s="40"/>
      <c r="BE979" s="40"/>
      <c r="BF979" s="40">
        <f t="shared" si="238"/>
        <v>57000</v>
      </c>
      <c r="BG979" s="41">
        <f>(AY979=AY2636)*AX979</f>
        <v>0</v>
      </c>
      <c r="BH979" s="41">
        <f>(AY979=AY2638)*AX979</f>
        <v>0</v>
      </c>
      <c r="BI979" s="42">
        <v>350</v>
      </c>
      <c r="BJ979" s="42">
        <v>4.07</v>
      </c>
      <c r="BK979" s="40">
        <f t="shared" si="239"/>
        <v>-61000</v>
      </c>
      <c r="BL979" s="41">
        <f>(BK979=BK2638)*AX979</f>
        <v>0</v>
      </c>
      <c r="BM979" s="62">
        <f>(BK979=BK2638)*AY979</f>
        <v>0</v>
      </c>
      <c r="BN979" s="62">
        <f t="shared" si="240"/>
        <v>0</v>
      </c>
      <c r="BO979" s="62">
        <f t="shared" si="241"/>
        <v>0</v>
      </c>
      <c r="BP979" s="41">
        <f>(BK979=BK2636)*AX979</f>
        <v>0</v>
      </c>
      <c r="BQ979" s="45">
        <f>(BK979=BK2636)*AY979</f>
        <v>0</v>
      </c>
      <c r="BR979" s="62">
        <f t="shared" si="242"/>
        <v>0</v>
      </c>
      <c r="BS979" s="62">
        <f t="shared" si="243"/>
        <v>0</v>
      </c>
      <c r="BT979" s="40">
        <f>(J19-BI979)*J10</f>
        <v>-2976000</v>
      </c>
      <c r="BU979" s="40">
        <f>(J21-BJ979)*J12</f>
        <v>2915000</v>
      </c>
      <c r="BV979" s="47"/>
      <c r="BW979" s="47"/>
      <c r="BX979" s="1"/>
      <c r="BY979" s="1"/>
      <c r="BZ979" s="1"/>
      <c r="CE979" s="4"/>
      <c r="CF979" s="5"/>
      <c r="CH979" s="1"/>
      <c r="CI979" s="1"/>
      <c r="CJ979" s="1"/>
      <c r="CK979" s="1"/>
      <c r="CL979" s="1"/>
      <c r="CM979" s="1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</row>
    <row r="980" spans="2:123" ht="21" customHeight="1" x14ac:dyDescent="0.25">
      <c r="B980" s="25">
        <f t="shared" si="232"/>
        <v>34225</v>
      </c>
      <c r="C980" s="26">
        <f t="shared" si="233"/>
        <v>86.947890818858554</v>
      </c>
      <c r="D980" s="27">
        <f t="shared" si="234"/>
        <v>350.4</v>
      </c>
      <c r="E980" s="27">
        <f t="shared" si="235"/>
        <v>4.03</v>
      </c>
      <c r="F980" s="26">
        <f t="shared" si="236"/>
        <v>350400</v>
      </c>
      <c r="G980" s="26">
        <f t="shared" si="237"/>
        <v>403000</v>
      </c>
      <c r="H980" s="7"/>
      <c r="I980" s="3"/>
      <c r="J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41">
        <v>34225</v>
      </c>
      <c r="AY980" s="40">
        <f t="shared" si="244"/>
        <v>86.947890818858554</v>
      </c>
      <c r="AZ980" s="40">
        <f>BI980*K36</f>
        <v>350400</v>
      </c>
      <c r="BA980" s="40"/>
      <c r="BB980" s="40"/>
      <c r="BC980" s="40">
        <f>K41*BJ980</f>
        <v>403000</v>
      </c>
      <c r="BD980" s="40"/>
      <c r="BE980" s="40"/>
      <c r="BF980" s="40">
        <f t="shared" si="238"/>
        <v>52600</v>
      </c>
      <c r="BG980" s="41">
        <f>(AY980=AY2636)*AX980</f>
        <v>0</v>
      </c>
      <c r="BH980" s="41">
        <f>(AY980=AY2638)*AX980</f>
        <v>0</v>
      </c>
      <c r="BI980" s="42">
        <v>350.4</v>
      </c>
      <c r="BJ980" s="42">
        <v>4.03</v>
      </c>
      <c r="BK980" s="40">
        <f t="shared" si="239"/>
        <v>-56600</v>
      </c>
      <c r="BL980" s="41">
        <f>(BK980=BK2638)*AX980</f>
        <v>0</v>
      </c>
      <c r="BM980" s="62">
        <f>(BK980=BK2638)*AY980</f>
        <v>0</v>
      </c>
      <c r="BN980" s="62">
        <f t="shared" si="240"/>
        <v>0</v>
      </c>
      <c r="BO980" s="62">
        <f t="shared" si="241"/>
        <v>0</v>
      </c>
      <c r="BP980" s="41">
        <f>(BK980=BK2636)*AX980</f>
        <v>0</v>
      </c>
      <c r="BQ980" s="45">
        <f>(BK980=BK2636)*AY980</f>
        <v>0</v>
      </c>
      <c r="BR980" s="62">
        <f t="shared" si="242"/>
        <v>0</v>
      </c>
      <c r="BS980" s="62">
        <f t="shared" si="243"/>
        <v>0</v>
      </c>
      <c r="BT980" s="40">
        <f>(J19-BI980)*J10</f>
        <v>-2975600</v>
      </c>
      <c r="BU980" s="40">
        <f>(J21-BJ980)*J12</f>
        <v>2919000</v>
      </c>
      <c r="BV980" s="47"/>
      <c r="BW980" s="47"/>
      <c r="BX980" s="1"/>
      <c r="BY980" s="1"/>
      <c r="BZ980" s="1"/>
      <c r="CE980" s="4"/>
      <c r="CF980" s="5"/>
      <c r="CH980" s="1"/>
      <c r="CI980" s="1"/>
      <c r="CJ980" s="1"/>
      <c r="CK980" s="1"/>
      <c r="CL980" s="1"/>
      <c r="CM980" s="1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</row>
    <row r="981" spans="2:123" ht="21" customHeight="1" x14ac:dyDescent="0.25">
      <c r="B981" s="25">
        <f t="shared" si="232"/>
        <v>34232</v>
      </c>
      <c r="C981" s="26">
        <f t="shared" si="233"/>
        <v>86.958637469586364</v>
      </c>
      <c r="D981" s="27">
        <f t="shared" si="234"/>
        <v>357.4</v>
      </c>
      <c r="E981" s="27">
        <f t="shared" si="235"/>
        <v>4.1100000000000003</v>
      </c>
      <c r="F981" s="26">
        <f t="shared" si="236"/>
        <v>357400</v>
      </c>
      <c r="G981" s="26">
        <f t="shared" si="237"/>
        <v>411000.00000000006</v>
      </c>
      <c r="H981" s="7"/>
      <c r="I981" s="3"/>
      <c r="J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41">
        <v>34232</v>
      </c>
      <c r="AY981" s="40">
        <f t="shared" si="244"/>
        <v>86.958637469586364</v>
      </c>
      <c r="AZ981" s="40">
        <f>BI981*K36</f>
        <v>357400</v>
      </c>
      <c r="BA981" s="40"/>
      <c r="BB981" s="40"/>
      <c r="BC981" s="40">
        <f>K41*BJ981</f>
        <v>411000.00000000006</v>
      </c>
      <c r="BD981" s="40"/>
      <c r="BE981" s="40"/>
      <c r="BF981" s="40">
        <f t="shared" si="238"/>
        <v>53600.000000000058</v>
      </c>
      <c r="BG981" s="41">
        <f>(AY981=AY2636)*AX981</f>
        <v>0</v>
      </c>
      <c r="BH981" s="41">
        <f>(AY981=AY2638)*AX981</f>
        <v>0</v>
      </c>
      <c r="BI981" s="42">
        <v>357.4</v>
      </c>
      <c r="BJ981" s="42">
        <v>4.1100000000000003</v>
      </c>
      <c r="BK981" s="40">
        <f t="shared" si="239"/>
        <v>-57600</v>
      </c>
      <c r="BL981" s="41">
        <f>(BK981=BK2638)*AX981</f>
        <v>0</v>
      </c>
      <c r="BM981" s="62">
        <f>(BK981=BK2638)*AY981</f>
        <v>0</v>
      </c>
      <c r="BN981" s="62">
        <f t="shared" si="240"/>
        <v>0</v>
      </c>
      <c r="BO981" s="62">
        <f t="shared" si="241"/>
        <v>0</v>
      </c>
      <c r="BP981" s="41">
        <f>(BK981=BK2636)*AX981</f>
        <v>0</v>
      </c>
      <c r="BQ981" s="45">
        <f>(BK981=BK2636)*AY981</f>
        <v>0</v>
      </c>
      <c r="BR981" s="62">
        <f t="shared" si="242"/>
        <v>0</v>
      </c>
      <c r="BS981" s="62">
        <f t="shared" si="243"/>
        <v>0</v>
      </c>
      <c r="BT981" s="40">
        <f>(J19-BI981)*J10</f>
        <v>-2968600</v>
      </c>
      <c r="BU981" s="40">
        <f>(J21-BJ981)*J12</f>
        <v>2911000</v>
      </c>
      <c r="BV981" s="47"/>
      <c r="BW981" s="47"/>
      <c r="BX981" s="1"/>
      <c r="BY981" s="1"/>
      <c r="BZ981" s="1"/>
      <c r="CE981" s="4"/>
      <c r="CF981" s="5"/>
      <c r="CH981" s="1"/>
      <c r="CI981" s="1"/>
      <c r="CJ981" s="1"/>
      <c r="CK981" s="1"/>
      <c r="CL981" s="1"/>
      <c r="CM981" s="1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</row>
    <row r="982" spans="2:123" ht="21" customHeight="1" x14ac:dyDescent="0.25">
      <c r="B982" s="25">
        <f t="shared" si="232"/>
        <v>34239</v>
      </c>
      <c r="C982" s="26">
        <f t="shared" si="233"/>
        <v>87.456790123456784</v>
      </c>
      <c r="D982" s="27">
        <f t="shared" si="234"/>
        <v>354.2</v>
      </c>
      <c r="E982" s="27">
        <f t="shared" si="235"/>
        <v>4.05</v>
      </c>
      <c r="F982" s="26">
        <f t="shared" si="236"/>
        <v>354200</v>
      </c>
      <c r="G982" s="26">
        <f t="shared" si="237"/>
        <v>405000</v>
      </c>
      <c r="H982" s="7"/>
      <c r="I982" s="3"/>
      <c r="J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41">
        <v>34239</v>
      </c>
      <c r="AY982" s="40">
        <f t="shared" si="244"/>
        <v>87.456790123456784</v>
      </c>
      <c r="AZ982" s="40">
        <f>BI982*K36</f>
        <v>354200</v>
      </c>
      <c r="BA982" s="40"/>
      <c r="BB982" s="40"/>
      <c r="BC982" s="40">
        <f>K41*BJ982</f>
        <v>405000</v>
      </c>
      <c r="BD982" s="40"/>
      <c r="BE982" s="40"/>
      <c r="BF982" s="40">
        <f t="shared" si="238"/>
        <v>50800</v>
      </c>
      <c r="BG982" s="41">
        <f>(AY982=AY2636)*AX982</f>
        <v>0</v>
      </c>
      <c r="BH982" s="41">
        <f>(AY982=AY2638)*AX982</f>
        <v>0</v>
      </c>
      <c r="BI982" s="42">
        <v>354.2</v>
      </c>
      <c r="BJ982" s="42">
        <v>4.05</v>
      </c>
      <c r="BK982" s="40">
        <f t="shared" si="239"/>
        <v>-54800</v>
      </c>
      <c r="BL982" s="41">
        <f>(BK982=BK2638)*AX982</f>
        <v>0</v>
      </c>
      <c r="BM982" s="62">
        <f>(BK982=BK2638)*AY982</f>
        <v>0</v>
      </c>
      <c r="BN982" s="62">
        <f t="shared" si="240"/>
        <v>0</v>
      </c>
      <c r="BO982" s="62">
        <f t="shared" si="241"/>
        <v>0</v>
      </c>
      <c r="BP982" s="41">
        <f>(BK982=BK2636)*AX982</f>
        <v>0</v>
      </c>
      <c r="BQ982" s="45">
        <f>(BK982=BK2636)*AY982</f>
        <v>0</v>
      </c>
      <c r="BR982" s="62">
        <f t="shared" si="242"/>
        <v>0</v>
      </c>
      <c r="BS982" s="62">
        <f t="shared" si="243"/>
        <v>0</v>
      </c>
      <c r="BT982" s="40">
        <f>(J19-BI982)*J10</f>
        <v>-2971800</v>
      </c>
      <c r="BU982" s="40">
        <f>(J21-BJ982)*J12</f>
        <v>2917000</v>
      </c>
      <c r="BV982" s="47"/>
      <c r="BW982" s="47"/>
      <c r="BX982" s="1"/>
      <c r="BY982" s="1"/>
      <c r="BZ982" s="1"/>
      <c r="CE982" s="4"/>
      <c r="CF982" s="5"/>
      <c r="CH982" s="1"/>
      <c r="CI982" s="1"/>
      <c r="CJ982" s="1"/>
      <c r="CK982" s="1"/>
      <c r="CL982" s="1"/>
      <c r="CM982" s="1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</row>
    <row r="983" spans="2:123" ht="21" customHeight="1" x14ac:dyDescent="0.25">
      <c r="B983" s="25">
        <f t="shared" si="232"/>
        <v>34246</v>
      </c>
      <c r="C983" s="26">
        <f t="shared" si="233"/>
        <v>82.546082949308754</v>
      </c>
      <c r="D983" s="27">
        <f t="shared" si="234"/>
        <v>358.25</v>
      </c>
      <c r="E983" s="27">
        <f t="shared" si="235"/>
        <v>4.34</v>
      </c>
      <c r="F983" s="26">
        <f t="shared" si="236"/>
        <v>358250</v>
      </c>
      <c r="G983" s="26">
        <f t="shared" si="237"/>
        <v>434000</v>
      </c>
      <c r="H983" s="7"/>
      <c r="I983" s="3"/>
      <c r="J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41">
        <v>34246</v>
      </c>
      <c r="AY983" s="40">
        <f t="shared" si="244"/>
        <v>82.546082949308754</v>
      </c>
      <c r="AZ983" s="40">
        <f>BI983*K36</f>
        <v>358250</v>
      </c>
      <c r="BA983" s="40"/>
      <c r="BB983" s="40"/>
      <c r="BC983" s="40">
        <f>K41*BJ983</f>
        <v>434000</v>
      </c>
      <c r="BD983" s="40"/>
      <c r="BE983" s="40"/>
      <c r="BF983" s="40">
        <f t="shared" si="238"/>
        <v>75750</v>
      </c>
      <c r="BG983" s="41">
        <f>(AY983=AY2636)*AX983</f>
        <v>0</v>
      </c>
      <c r="BH983" s="41">
        <f>(AY983=AY2638)*AX983</f>
        <v>0</v>
      </c>
      <c r="BI983" s="42">
        <v>358.25</v>
      </c>
      <c r="BJ983" s="42">
        <v>4.34</v>
      </c>
      <c r="BK983" s="40">
        <f t="shared" si="239"/>
        <v>-79750</v>
      </c>
      <c r="BL983" s="41">
        <f>(BK983=BK2638)*AX983</f>
        <v>0</v>
      </c>
      <c r="BM983" s="62">
        <f>(BK983=BK2638)*AY983</f>
        <v>0</v>
      </c>
      <c r="BN983" s="62">
        <f t="shared" si="240"/>
        <v>0</v>
      </c>
      <c r="BO983" s="62">
        <f t="shared" si="241"/>
        <v>0</v>
      </c>
      <c r="BP983" s="41">
        <f>(BK983=BK2636)*AX983</f>
        <v>0</v>
      </c>
      <c r="BQ983" s="45">
        <f>(BK983=BK2636)*AY983</f>
        <v>0</v>
      </c>
      <c r="BR983" s="62">
        <f t="shared" si="242"/>
        <v>0</v>
      </c>
      <c r="BS983" s="62">
        <f t="shared" si="243"/>
        <v>0</v>
      </c>
      <c r="BT983" s="40">
        <f>(J19-BI983)*J10</f>
        <v>-2967750</v>
      </c>
      <c r="BU983" s="40">
        <f>(J21-BJ983)*J12</f>
        <v>2888000</v>
      </c>
      <c r="BV983" s="47"/>
      <c r="BW983" s="47"/>
      <c r="BX983" s="1"/>
      <c r="BY983" s="1"/>
      <c r="BZ983" s="1"/>
      <c r="CE983" s="4"/>
      <c r="CF983" s="5"/>
      <c r="CH983" s="1"/>
      <c r="CI983" s="1"/>
      <c r="CJ983" s="1"/>
      <c r="CK983" s="1"/>
      <c r="CL983" s="1"/>
      <c r="CM983" s="1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</row>
    <row r="984" spans="2:123" ht="21" customHeight="1" x14ac:dyDescent="0.25">
      <c r="B984" s="25">
        <f t="shared" si="232"/>
        <v>34253</v>
      </c>
      <c r="C984" s="26">
        <f t="shared" si="233"/>
        <v>84.180138568129323</v>
      </c>
      <c r="D984" s="27">
        <f t="shared" si="234"/>
        <v>364.5</v>
      </c>
      <c r="E984" s="27">
        <f t="shared" si="235"/>
        <v>4.33</v>
      </c>
      <c r="F984" s="26">
        <f t="shared" si="236"/>
        <v>364500</v>
      </c>
      <c r="G984" s="26">
        <f t="shared" si="237"/>
        <v>433000</v>
      </c>
      <c r="H984" s="7"/>
      <c r="I984" s="3"/>
      <c r="J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41">
        <v>34253</v>
      </c>
      <c r="AY984" s="40">
        <f t="shared" si="244"/>
        <v>84.180138568129323</v>
      </c>
      <c r="AZ984" s="40">
        <f>BI984*K36</f>
        <v>364500</v>
      </c>
      <c r="BA984" s="40"/>
      <c r="BB984" s="40"/>
      <c r="BC984" s="40">
        <f>K41*BJ984</f>
        <v>433000</v>
      </c>
      <c r="BD984" s="40"/>
      <c r="BE984" s="40"/>
      <c r="BF984" s="40">
        <f t="shared" si="238"/>
        <v>68500</v>
      </c>
      <c r="BG984" s="41">
        <f>(AY984=AY2636)*AX984</f>
        <v>0</v>
      </c>
      <c r="BH984" s="41">
        <f>(AY984=AY2638)*AX984</f>
        <v>0</v>
      </c>
      <c r="BI984" s="42">
        <v>364.5</v>
      </c>
      <c r="BJ984" s="42">
        <v>4.33</v>
      </c>
      <c r="BK984" s="40">
        <f t="shared" si="239"/>
        <v>-72500</v>
      </c>
      <c r="BL984" s="41">
        <f>(BK984=BK2638)*AX984</f>
        <v>0</v>
      </c>
      <c r="BM984" s="62">
        <f>(BK984=BK2638)*AY984</f>
        <v>0</v>
      </c>
      <c r="BN984" s="62">
        <f t="shared" si="240"/>
        <v>0</v>
      </c>
      <c r="BO984" s="62">
        <f t="shared" si="241"/>
        <v>0</v>
      </c>
      <c r="BP984" s="41">
        <f>(BK984=BK2636)*AX984</f>
        <v>0</v>
      </c>
      <c r="BQ984" s="45">
        <f>(BK984=BK2636)*AY984</f>
        <v>0</v>
      </c>
      <c r="BR984" s="62">
        <f t="shared" si="242"/>
        <v>0</v>
      </c>
      <c r="BS984" s="62">
        <f t="shared" si="243"/>
        <v>0</v>
      </c>
      <c r="BT984" s="40">
        <f>(J19-BI984)*J10</f>
        <v>-2961500</v>
      </c>
      <c r="BU984" s="40">
        <f>(J21-BJ984)*J12</f>
        <v>2889000</v>
      </c>
      <c r="BV984" s="47"/>
      <c r="BW984" s="47"/>
      <c r="BX984" s="1"/>
      <c r="BY984" s="1"/>
      <c r="BZ984" s="1"/>
      <c r="CE984" s="4"/>
      <c r="CF984" s="5"/>
      <c r="CH984" s="1"/>
      <c r="CI984" s="1"/>
      <c r="CJ984" s="1"/>
      <c r="CK984" s="1"/>
      <c r="CL984" s="1"/>
      <c r="CM984" s="1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</row>
    <row r="985" spans="2:123" ht="21" customHeight="1" x14ac:dyDescent="0.25">
      <c r="B985" s="25">
        <f t="shared" si="232"/>
        <v>34260</v>
      </c>
      <c r="C985" s="26">
        <f t="shared" si="233"/>
        <v>82.844243792325059</v>
      </c>
      <c r="D985" s="27">
        <f t="shared" si="234"/>
        <v>367</v>
      </c>
      <c r="E985" s="27">
        <f t="shared" si="235"/>
        <v>4.43</v>
      </c>
      <c r="F985" s="26">
        <f t="shared" si="236"/>
        <v>367000</v>
      </c>
      <c r="G985" s="26">
        <f t="shared" si="237"/>
        <v>443000</v>
      </c>
      <c r="H985" s="7"/>
      <c r="I985" s="3"/>
      <c r="J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41">
        <v>34260</v>
      </c>
      <c r="AY985" s="40">
        <f t="shared" si="244"/>
        <v>82.844243792325059</v>
      </c>
      <c r="AZ985" s="40">
        <f>BI985*K36</f>
        <v>367000</v>
      </c>
      <c r="BA985" s="40"/>
      <c r="BB985" s="40"/>
      <c r="BC985" s="40">
        <f>K41*BJ985</f>
        <v>443000</v>
      </c>
      <c r="BD985" s="40"/>
      <c r="BE985" s="40"/>
      <c r="BF985" s="40">
        <f t="shared" si="238"/>
        <v>76000</v>
      </c>
      <c r="BG985" s="41">
        <f>(AY985=AY2636)*AX985</f>
        <v>0</v>
      </c>
      <c r="BH985" s="41">
        <f>(AY985=AY2638)*AX985</f>
        <v>0</v>
      </c>
      <c r="BI985" s="42">
        <v>367</v>
      </c>
      <c r="BJ985" s="42">
        <v>4.43</v>
      </c>
      <c r="BK985" s="40">
        <f t="shared" si="239"/>
        <v>-80000</v>
      </c>
      <c r="BL985" s="41">
        <f>(BK985=BK2638)*AX985</f>
        <v>0</v>
      </c>
      <c r="BM985" s="62">
        <f>(BK985=BK2638)*AY985</f>
        <v>0</v>
      </c>
      <c r="BN985" s="62">
        <f t="shared" si="240"/>
        <v>0</v>
      </c>
      <c r="BO985" s="62">
        <f t="shared" si="241"/>
        <v>0</v>
      </c>
      <c r="BP985" s="41">
        <f>(BK985=BK2636)*AX985</f>
        <v>0</v>
      </c>
      <c r="BQ985" s="45">
        <f>(BK985=BK2636)*AY985</f>
        <v>0</v>
      </c>
      <c r="BR985" s="62">
        <f t="shared" si="242"/>
        <v>0</v>
      </c>
      <c r="BS985" s="62">
        <f t="shared" si="243"/>
        <v>0</v>
      </c>
      <c r="BT985" s="40">
        <f>(J19-BI985)*J10</f>
        <v>-2959000</v>
      </c>
      <c r="BU985" s="40">
        <f>(J21-BJ985)*J12</f>
        <v>2879000</v>
      </c>
      <c r="BV985" s="47"/>
      <c r="BW985" s="47"/>
      <c r="BX985" s="1"/>
      <c r="BY985" s="1"/>
      <c r="BZ985" s="1"/>
      <c r="CE985" s="4"/>
      <c r="CF985" s="5"/>
      <c r="CH985" s="1"/>
      <c r="CI985" s="1"/>
      <c r="CJ985" s="1"/>
      <c r="CK985" s="1"/>
      <c r="CL985" s="1"/>
      <c r="CM985" s="1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</row>
    <row r="986" spans="2:123" ht="21" customHeight="1" x14ac:dyDescent="0.25">
      <c r="B986" s="25">
        <f t="shared" si="232"/>
        <v>34267</v>
      </c>
      <c r="C986" s="26">
        <f t="shared" si="233"/>
        <v>84.210526315789465</v>
      </c>
      <c r="D986" s="27">
        <f t="shared" si="234"/>
        <v>368</v>
      </c>
      <c r="E986" s="27">
        <f t="shared" si="235"/>
        <v>4.37</v>
      </c>
      <c r="F986" s="26">
        <f t="shared" si="236"/>
        <v>368000</v>
      </c>
      <c r="G986" s="26">
        <f t="shared" si="237"/>
        <v>437000</v>
      </c>
      <c r="H986" s="7"/>
      <c r="I986" s="3"/>
      <c r="J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41">
        <v>34267</v>
      </c>
      <c r="AY986" s="40">
        <f t="shared" si="244"/>
        <v>84.210526315789465</v>
      </c>
      <c r="AZ986" s="40">
        <f>BI986*K36</f>
        <v>368000</v>
      </c>
      <c r="BA986" s="40"/>
      <c r="BB986" s="40"/>
      <c r="BC986" s="40">
        <f>K41*BJ986</f>
        <v>437000</v>
      </c>
      <c r="BD986" s="40"/>
      <c r="BE986" s="40"/>
      <c r="BF986" s="40">
        <f t="shared" si="238"/>
        <v>69000</v>
      </c>
      <c r="BG986" s="41">
        <f>(AY986=AY2636)*AX986</f>
        <v>0</v>
      </c>
      <c r="BH986" s="41">
        <f>(AY986=AY2638)*AX986</f>
        <v>0</v>
      </c>
      <c r="BI986" s="42">
        <v>368</v>
      </c>
      <c r="BJ986" s="42">
        <v>4.37</v>
      </c>
      <c r="BK986" s="40">
        <f t="shared" si="239"/>
        <v>-73000</v>
      </c>
      <c r="BL986" s="41">
        <f>(BK986=BK2638)*AX986</f>
        <v>0</v>
      </c>
      <c r="BM986" s="62">
        <f>(BK986=BK2638)*AY986</f>
        <v>0</v>
      </c>
      <c r="BN986" s="62">
        <f t="shared" si="240"/>
        <v>0</v>
      </c>
      <c r="BO986" s="62">
        <f t="shared" si="241"/>
        <v>0</v>
      </c>
      <c r="BP986" s="41">
        <f>(BK986=BK2636)*AX986</f>
        <v>0</v>
      </c>
      <c r="BQ986" s="45">
        <f>(BK986=BK2636)*AY986</f>
        <v>0</v>
      </c>
      <c r="BR986" s="62">
        <f t="shared" si="242"/>
        <v>0</v>
      </c>
      <c r="BS986" s="62">
        <f t="shared" si="243"/>
        <v>0</v>
      </c>
      <c r="BT986" s="40">
        <f>(J19-BI986)*J10</f>
        <v>-2958000</v>
      </c>
      <c r="BU986" s="40">
        <f>(J21-BJ986)*J12</f>
        <v>2885000</v>
      </c>
      <c r="BV986" s="47"/>
      <c r="BW986" s="47"/>
      <c r="BX986" s="1"/>
      <c r="BY986" s="1"/>
      <c r="BZ986" s="1"/>
      <c r="CE986" s="4"/>
      <c r="CF986" s="5"/>
      <c r="CH986" s="1"/>
      <c r="CI986" s="1"/>
      <c r="CJ986" s="1"/>
      <c r="CK986" s="1"/>
      <c r="CL986" s="1"/>
      <c r="CM986" s="1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</row>
    <row r="987" spans="2:123" ht="21" customHeight="1" x14ac:dyDescent="0.25">
      <c r="B987" s="25">
        <f t="shared" si="232"/>
        <v>34274</v>
      </c>
      <c r="C987" s="26">
        <f t="shared" si="233"/>
        <v>83.919821826280625</v>
      </c>
      <c r="D987" s="27">
        <f t="shared" si="234"/>
        <v>376.8</v>
      </c>
      <c r="E987" s="27">
        <f t="shared" si="235"/>
        <v>4.49</v>
      </c>
      <c r="F987" s="26">
        <f t="shared" si="236"/>
        <v>376800</v>
      </c>
      <c r="G987" s="26">
        <f t="shared" si="237"/>
        <v>449000</v>
      </c>
      <c r="H987" s="7"/>
      <c r="I987" s="3"/>
      <c r="J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41">
        <v>34274</v>
      </c>
      <c r="AY987" s="40">
        <f t="shared" si="244"/>
        <v>83.919821826280625</v>
      </c>
      <c r="AZ987" s="40">
        <f>BI987*K36</f>
        <v>376800</v>
      </c>
      <c r="BA987" s="40"/>
      <c r="BB987" s="40"/>
      <c r="BC987" s="40">
        <f>K41*BJ987</f>
        <v>449000</v>
      </c>
      <c r="BD987" s="40"/>
      <c r="BE987" s="40"/>
      <c r="BF987" s="40">
        <f t="shared" si="238"/>
        <v>72200</v>
      </c>
      <c r="BG987" s="41">
        <f>(AY987=AY2636)*AX987</f>
        <v>0</v>
      </c>
      <c r="BH987" s="41">
        <f>(AY987=AY2638)*AX987</f>
        <v>0</v>
      </c>
      <c r="BI987" s="42">
        <v>376.8</v>
      </c>
      <c r="BJ987" s="42">
        <v>4.49</v>
      </c>
      <c r="BK987" s="40">
        <f t="shared" si="239"/>
        <v>-76200.000000000466</v>
      </c>
      <c r="BL987" s="41">
        <f>(BK987=BK2638)*AX987</f>
        <v>0</v>
      </c>
      <c r="BM987" s="62">
        <f>(BK987=BK2638)*AY987</f>
        <v>0</v>
      </c>
      <c r="BN987" s="62">
        <f t="shared" si="240"/>
        <v>0</v>
      </c>
      <c r="BO987" s="62">
        <f t="shared" si="241"/>
        <v>0</v>
      </c>
      <c r="BP987" s="41">
        <f>(BK987=BK2636)*AX987</f>
        <v>0</v>
      </c>
      <c r="BQ987" s="45">
        <f>(BK987=BK2636)*AY987</f>
        <v>0</v>
      </c>
      <c r="BR987" s="62">
        <f t="shared" si="242"/>
        <v>0</v>
      </c>
      <c r="BS987" s="62">
        <f t="shared" si="243"/>
        <v>0</v>
      </c>
      <c r="BT987" s="40">
        <f>(J19-BI987)*J10</f>
        <v>-2949200</v>
      </c>
      <c r="BU987" s="40">
        <f>(J21-BJ987)*J12</f>
        <v>2872999.9999999995</v>
      </c>
      <c r="BV987" s="47"/>
      <c r="BW987" s="47"/>
      <c r="BX987" s="1"/>
      <c r="BY987" s="1"/>
      <c r="BZ987" s="1"/>
      <c r="CE987" s="4"/>
      <c r="CF987" s="5"/>
      <c r="CH987" s="1"/>
      <c r="CI987" s="1"/>
      <c r="CJ987" s="1"/>
      <c r="CK987" s="1"/>
      <c r="CL987" s="1"/>
      <c r="CM987" s="1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</row>
    <row r="988" spans="2:123" ht="21" customHeight="1" x14ac:dyDescent="0.25">
      <c r="B988" s="25">
        <f t="shared" si="232"/>
        <v>34281</v>
      </c>
      <c r="C988" s="26">
        <f t="shared" si="233"/>
        <v>82.660753880266086</v>
      </c>
      <c r="D988" s="27">
        <f t="shared" si="234"/>
        <v>372.8</v>
      </c>
      <c r="E988" s="27">
        <f t="shared" si="235"/>
        <v>4.51</v>
      </c>
      <c r="F988" s="26">
        <f t="shared" si="236"/>
        <v>372800</v>
      </c>
      <c r="G988" s="26">
        <f t="shared" si="237"/>
        <v>451000</v>
      </c>
      <c r="H988" s="7"/>
      <c r="I988" s="3"/>
      <c r="J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41">
        <v>34281</v>
      </c>
      <c r="AY988" s="40">
        <f t="shared" si="244"/>
        <v>82.660753880266086</v>
      </c>
      <c r="AZ988" s="40">
        <f>BI988*K36</f>
        <v>372800</v>
      </c>
      <c r="BA988" s="40"/>
      <c r="BB988" s="40"/>
      <c r="BC988" s="40">
        <f>K41*BJ988</f>
        <v>451000</v>
      </c>
      <c r="BD988" s="40"/>
      <c r="BE988" s="40"/>
      <c r="BF988" s="40">
        <f t="shared" si="238"/>
        <v>78200</v>
      </c>
      <c r="BG988" s="41">
        <f>(AY988=AY2636)*AX988</f>
        <v>0</v>
      </c>
      <c r="BH988" s="41">
        <f>(AY988=AY2638)*AX988</f>
        <v>0</v>
      </c>
      <c r="BI988" s="42">
        <v>372.8</v>
      </c>
      <c r="BJ988" s="42">
        <v>4.51</v>
      </c>
      <c r="BK988" s="40">
        <f t="shared" si="239"/>
        <v>-82200</v>
      </c>
      <c r="BL988" s="41">
        <f>(BK988=BK2638)*AX988</f>
        <v>0</v>
      </c>
      <c r="BM988" s="62">
        <f>(BK988=BK2638)*AY988</f>
        <v>0</v>
      </c>
      <c r="BN988" s="62">
        <f t="shared" si="240"/>
        <v>0</v>
      </c>
      <c r="BO988" s="62">
        <f t="shared" si="241"/>
        <v>0</v>
      </c>
      <c r="BP988" s="41">
        <f>(BK988=BK2636)*AX988</f>
        <v>0</v>
      </c>
      <c r="BQ988" s="45">
        <f>(BK988=BK2636)*AY988</f>
        <v>0</v>
      </c>
      <c r="BR988" s="62">
        <f t="shared" si="242"/>
        <v>0</v>
      </c>
      <c r="BS988" s="62">
        <f t="shared" si="243"/>
        <v>0</v>
      </c>
      <c r="BT988" s="40">
        <f>(J19-BI988)*J10</f>
        <v>-2953200</v>
      </c>
      <c r="BU988" s="40">
        <f>(J21-BJ988)*J12</f>
        <v>2871000</v>
      </c>
      <c r="BV988" s="47"/>
      <c r="BW988" s="47"/>
      <c r="BX988" s="1"/>
      <c r="BY988" s="1"/>
      <c r="BZ988" s="1"/>
      <c r="CE988" s="4"/>
      <c r="CF988" s="5"/>
      <c r="CH988" s="1"/>
      <c r="CI988" s="1"/>
      <c r="CJ988" s="1"/>
      <c r="CK988" s="1"/>
      <c r="CL988" s="1"/>
      <c r="CM988" s="1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</row>
    <row r="989" spans="2:123" ht="21" customHeight="1" x14ac:dyDescent="0.25">
      <c r="B989" s="25">
        <f t="shared" si="232"/>
        <v>34288</v>
      </c>
      <c r="C989" s="26">
        <f t="shared" si="233"/>
        <v>80.361702127659569</v>
      </c>
      <c r="D989" s="27">
        <f t="shared" si="234"/>
        <v>377.7</v>
      </c>
      <c r="E989" s="27">
        <f t="shared" si="235"/>
        <v>4.7</v>
      </c>
      <c r="F989" s="26">
        <f t="shared" si="236"/>
        <v>377700</v>
      </c>
      <c r="G989" s="26">
        <f t="shared" si="237"/>
        <v>470000</v>
      </c>
      <c r="H989" s="7"/>
      <c r="I989" s="3"/>
      <c r="J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41">
        <v>34288</v>
      </c>
      <c r="AY989" s="40">
        <f t="shared" si="244"/>
        <v>80.361702127659569</v>
      </c>
      <c r="AZ989" s="40">
        <f>BI989*K36</f>
        <v>377700</v>
      </c>
      <c r="BA989" s="40"/>
      <c r="BB989" s="40"/>
      <c r="BC989" s="40">
        <f>K41*BJ989</f>
        <v>470000</v>
      </c>
      <c r="BD989" s="40"/>
      <c r="BE989" s="40"/>
      <c r="BF989" s="40">
        <f t="shared" si="238"/>
        <v>92300</v>
      </c>
      <c r="BG989" s="41">
        <f>(AY989=AY2636)*AX989</f>
        <v>0</v>
      </c>
      <c r="BH989" s="41">
        <f>(AY989=AY2638)*AX989</f>
        <v>0</v>
      </c>
      <c r="BI989" s="42">
        <v>377.7</v>
      </c>
      <c r="BJ989" s="42">
        <v>4.7</v>
      </c>
      <c r="BK989" s="40">
        <f t="shared" si="239"/>
        <v>-96300</v>
      </c>
      <c r="BL989" s="41">
        <f>(BK989=BK2638)*AX989</f>
        <v>0</v>
      </c>
      <c r="BM989" s="62">
        <f>(BK989=BK2638)*AY989</f>
        <v>0</v>
      </c>
      <c r="BN989" s="62">
        <f t="shared" si="240"/>
        <v>0</v>
      </c>
      <c r="BO989" s="62">
        <f t="shared" si="241"/>
        <v>0</v>
      </c>
      <c r="BP989" s="41">
        <f>(BK989=BK2636)*AX989</f>
        <v>0</v>
      </c>
      <c r="BQ989" s="45">
        <f>(BK989=BK2636)*AY989</f>
        <v>0</v>
      </c>
      <c r="BR989" s="62">
        <f t="shared" si="242"/>
        <v>0</v>
      </c>
      <c r="BS989" s="62">
        <f t="shared" si="243"/>
        <v>0</v>
      </c>
      <c r="BT989" s="40">
        <f>(J19-BI989)*J10</f>
        <v>-2948300</v>
      </c>
      <c r="BU989" s="40">
        <f>(J21-BJ989)*J12</f>
        <v>2852000</v>
      </c>
      <c r="BV989" s="47"/>
      <c r="BW989" s="47"/>
      <c r="BX989" s="1"/>
      <c r="BY989" s="1"/>
      <c r="BZ989" s="1"/>
      <c r="CE989" s="4"/>
      <c r="CF989" s="5"/>
      <c r="CH989" s="1"/>
      <c r="CI989" s="1"/>
      <c r="CJ989" s="1"/>
      <c r="CK989" s="1"/>
      <c r="CL989" s="1"/>
      <c r="CM989" s="1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</row>
    <row r="990" spans="2:123" ht="21" customHeight="1" x14ac:dyDescent="0.25">
      <c r="B990" s="25">
        <f t="shared" si="232"/>
        <v>34295</v>
      </c>
      <c r="C990" s="26">
        <f t="shared" si="233"/>
        <v>80.847639484978544</v>
      </c>
      <c r="D990" s="27">
        <f t="shared" si="234"/>
        <v>376.75</v>
      </c>
      <c r="E990" s="27">
        <f t="shared" si="235"/>
        <v>4.66</v>
      </c>
      <c r="F990" s="26">
        <f t="shared" si="236"/>
        <v>376750</v>
      </c>
      <c r="G990" s="26">
        <f t="shared" si="237"/>
        <v>466000</v>
      </c>
      <c r="H990" s="7"/>
      <c r="I990" s="3"/>
      <c r="J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41">
        <v>34295</v>
      </c>
      <c r="AY990" s="40">
        <f t="shared" si="244"/>
        <v>80.847639484978544</v>
      </c>
      <c r="AZ990" s="40">
        <f>BI990*K36</f>
        <v>376750</v>
      </c>
      <c r="BA990" s="40"/>
      <c r="BB990" s="40"/>
      <c r="BC990" s="40">
        <f>K41*BJ990</f>
        <v>466000</v>
      </c>
      <c r="BD990" s="40"/>
      <c r="BE990" s="40"/>
      <c r="BF990" s="40">
        <f t="shared" si="238"/>
        <v>89250</v>
      </c>
      <c r="BG990" s="41">
        <f>(AY990=AY2636)*AX990</f>
        <v>0</v>
      </c>
      <c r="BH990" s="41">
        <f>(AY990=AY2638)*AX990</f>
        <v>0</v>
      </c>
      <c r="BI990" s="42">
        <v>376.75</v>
      </c>
      <c r="BJ990" s="42">
        <v>4.66</v>
      </c>
      <c r="BK990" s="40">
        <f t="shared" si="239"/>
        <v>-93250</v>
      </c>
      <c r="BL990" s="41">
        <f>(BK990=BK2638)*AX990</f>
        <v>0</v>
      </c>
      <c r="BM990" s="62">
        <f>(BK990=BK2638)*AY990</f>
        <v>0</v>
      </c>
      <c r="BN990" s="62">
        <f t="shared" si="240"/>
        <v>0</v>
      </c>
      <c r="BO990" s="62">
        <f t="shared" si="241"/>
        <v>0</v>
      </c>
      <c r="BP990" s="41">
        <f>(BK990=BK2636)*AX990</f>
        <v>0</v>
      </c>
      <c r="BQ990" s="45">
        <f>(BK990=BK2636)*AY990</f>
        <v>0</v>
      </c>
      <c r="BR990" s="62">
        <f t="shared" si="242"/>
        <v>0</v>
      </c>
      <c r="BS990" s="62">
        <f t="shared" si="243"/>
        <v>0</v>
      </c>
      <c r="BT990" s="40">
        <f>(J19-BI990)*J10</f>
        <v>-2949250</v>
      </c>
      <c r="BU990" s="40">
        <f>(J21-BJ990)*J12</f>
        <v>2856000</v>
      </c>
      <c r="BV990" s="47"/>
      <c r="BW990" s="47"/>
      <c r="BX990" s="1"/>
      <c r="BY990" s="1"/>
      <c r="BZ990" s="1"/>
      <c r="CE990" s="4"/>
      <c r="CF990" s="5"/>
      <c r="CH990" s="1"/>
      <c r="CI990" s="1"/>
      <c r="CJ990" s="1"/>
      <c r="CK990" s="1"/>
      <c r="CL990" s="1"/>
      <c r="CM990" s="1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</row>
    <row r="991" spans="2:123" ht="21" customHeight="1" x14ac:dyDescent="0.25">
      <c r="B991" s="25">
        <f t="shared" si="232"/>
        <v>34302</v>
      </c>
      <c r="C991" s="26">
        <f t="shared" si="233"/>
        <v>78.232848232848241</v>
      </c>
      <c r="D991" s="27">
        <f t="shared" si="234"/>
        <v>376.3</v>
      </c>
      <c r="E991" s="27">
        <f t="shared" si="235"/>
        <v>4.8099999999999996</v>
      </c>
      <c r="F991" s="26">
        <f t="shared" si="236"/>
        <v>376300</v>
      </c>
      <c r="G991" s="26">
        <f t="shared" si="237"/>
        <v>480999.99999999994</v>
      </c>
      <c r="H991" s="7"/>
      <c r="I991" s="3"/>
      <c r="J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41">
        <v>34302</v>
      </c>
      <c r="AY991" s="40">
        <f t="shared" si="244"/>
        <v>78.232848232848241</v>
      </c>
      <c r="AZ991" s="40">
        <f>BI991*K36</f>
        <v>376300</v>
      </c>
      <c r="BA991" s="40"/>
      <c r="BB991" s="40"/>
      <c r="BC991" s="40">
        <f>K41*BJ991</f>
        <v>480999.99999999994</v>
      </c>
      <c r="BD991" s="40"/>
      <c r="BE991" s="40"/>
      <c r="BF991" s="40">
        <f t="shared" si="238"/>
        <v>104699.99999999994</v>
      </c>
      <c r="BG991" s="41">
        <f>(AY991=AY2636)*AX991</f>
        <v>0</v>
      </c>
      <c r="BH991" s="41">
        <f>(AY991=AY2638)*AX991</f>
        <v>0</v>
      </c>
      <c r="BI991" s="42">
        <v>376.3</v>
      </c>
      <c r="BJ991" s="42">
        <v>4.8099999999999996</v>
      </c>
      <c r="BK991" s="40">
        <f t="shared" si="239"/>
        <v>-108700</v>
      </c>
      <c r="BL991" s="41">
        <f>(BK991=BK2638)*AX991</f>
        <v>0</v>
      </c>
      <c r="BM991" s="62">
        <f>(BK991=BK2638)*AY991</f>
        <v>0</v>
      </c>
      <c r="BN991" s="62">
        <f t="shared" si="240"/>
        <v>0</v>
      </c>
      <c r="BO991" s="62">
        <f t="shared" si="241"/>
        <v>0</v>
      </c>
      <c r="BP991" s="41">
        <f>(BK991=BK2636)*AX991</f>
        <v>0</v>
      </c>
      <c r="BQ991" s="45">
        <f>(BK991=BK2636)*AY991</f>
        <v>0</v>
      </c>
      <c r="BR991" s="62">
        <f t="shared" si="242"/>
        <v>0</v>
      </c>
      <c r="BS991" s="62">
        <f t="shared" si="243"/>
        <v>0</v>
      </c>
      <c r="BT991" s="40">
        <f>(J19-BI991)*J10</f>
        <v>-2949700</v>
      </c>
      <c r="BU991" s="40">
        <f>(J21-BJ991)*J12</f>
        <v>2841000</v>
      </c>
      <c r="BV991" s="47"/>
      <c r="BW991" s="47"/>
      <c r="BX991" s="1"/>
      <c r="BY991" s="1"/>
      <c r="BZ991" s="1"/>
      <c r="CE991" s="4"/>
      <c r="CF991" s="5"/>
      <c r="CH991" s="1"/>
      <c r="CI991" s="1"/>
      <c r="CJ991" s="1"/>
      <c r="CK991" s="1"/>
      <c r="CL991" s="1"/>
      <c r="CM991" s="1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</row>
    <row r="992" spans="2:123" ht="21" customHeight="1" x14ac:dyDescent="0.25">
      <c r="B992" s="25">
        <f t="shared" si="232"/>
        <v>34309</v>
      </c>
      <c r="C992" s="26">
        <f t="shared" si="233"/>
        <v>76.143141153081501</v>
      </c>
      <c r="D992" s="27">
        <f t="shared" si="234"/>
        <v>383</v>
      </c>
      <c r="E992" s="27">
        <f t="shared" si="235"/>
        <v>5.03</v>
      </c>
      <c r="F992" s="26">
        <f t="shared" si="236"/>
        <v>383000</v>
      </c>
      <c r="G992" s="26">
        <f t="shared" si="237"/>
        <v>503000</v>
      </c>
      <c r="H992" s="7"/>
      <c r="I992" s="3"/>
      <c r="J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41">
        <v>34309</v>
      </c>
      <c r="AY992" s="40">
        <f t="shared" si="244"/>
        <v>76.143141153081501</v>
      </c>
      <c r="AZ992" s="40">
        <f>BI992*K36</f>
        <v>383000</v>
      </c>
      <c r="BA992" s="40"/>
      <c r="BB992" s="40"/>
      <c r="BC992" s="40">
        <f>K41*BJ992</f>
        <v>503000</v>
      </c>
      <c r="BD992" s="40"/>
      <c r="BE992" s="40"/>
      <c r="BF992" s="40">
        <f t="shared" si="238"/>
        <v>120000</v>
      </c>
      <c r="BG992" s="41">
        <f>(AY992=AY2636)*AX992</f>
        <v>0</v>
      </c>
      <c r="BH992" s="41">
        <f>(AY992=AY2638)*AX992</f>
        <v>0</v>
      </c>
      <c r="BI992" s="42">
        <v>383</v>
      </c>
      <c r="BJ992" s="42">
        <v>5.03</v>
      </c>
      <c r="BK992" s="40">
        <f t="shared" si="239"/>
        <v>-124000</v>
      </c>
      <c r="BL992" s="41">
        <f>(BK992=BK2638)*AX992</f>
        <v>0</v>
      </c>
      <c r="BM992" s="62">
        <f>(BK992=BK2638)*AY992</f>
        <v>0</v>
      </c>
      <c r="BN992" s="62">
        <f t="shared" si="240"/>
        <v>0</v>
      </c>
      <c r="BO992" s="62">
        <f t="shared" si="241"/>
        <v>0</v>
      </c>
      <c r="BP992" s="41">
        <f>(BK992=BK2636)*AX992</f>
        <v>0</v>
      </c>
      <c r="BQ992" s="45">
        <f>(BK992=BK2636)*AY992</f>
        <v>0</v>
      </c>
      <c r="BR992" s="62">
        <f t="shared" si="242"/>
        <v>0</v>
      </c>
      <c r="BS992" s="62">
        <f t="shared" si="243"/>
        <v>0</v>
      </c>
      <c r="BT992" s="40">
        <f>(J19-BI992)*J10</f>
        <v>-2943000</v>
      </c>
      <c r="BU992" s="40">
        <f>(J21-BJ992)*J12</f>
        <v>2819000</v>
      </c>
      <c r="BV992" s="47"/>
      <c r="BW992" s="47"/>
      <c r="BX992" s="1"/>
      <c r="BY992" s="1"/>
      <c r="BZ992" s="1"/>
      <c r="CE992" s="4"/>
      <c r="CF992" s="5"/>
      <c r="CH992" s="1"/>
      <c r="CI992" s="1"/>
      <c r="CJ992" s="1"/>
      <c r="CK992" s="1"/>
      <c r="CL992" s="1"/>
      <c r="CM992" s="1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</row>
    <row r="993" spans="2:123" ht="21" customHeight="1" x14ac:dyDescent="0.25">
      <c r="B993" s="25">
        <f t="shared" si="232"/>
        <v>34316</v>
      </c>
      <c r="C993" s="26">
        <f t="shared" si="233"/>
        <v>77.245508982035929</v>
      </c>
      <c r="D993" s="27">
        <f t="shared" si="234"/>
        <v>387</v>
      </c>
      <c r="E993" s="27">
        <f t="shared" si="235"/>
        <v>5.01</v>
      </c>
      <c r="F993" s="26">
        <f t="shared" si="236"/>
        <v>387000</v>
      </c>
      <c r="G993" s="26">
        <f t="shared" si="237"/>
        <v>501000</v>
      </c>
      <c r="H993" s="7"/>
      <c r="I993" s="3"/>
      <c r="J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41">
        <v>34316</v>
      </c>
      <c r="AY993" s="40">
        <f t="shared" si="244"/>
        <v>77.245508982035929</v>
      </c>
      <c r="AZ993" s="40">
        <f>BI993*K36</f>
        <v>387000</v>
      </c>
      <c r="BA993" s="40"/>
      <c r="BB993" s="40"/>
      <c r="BC993" s="40">
        <f>K41*BJ993</f>
        <v>501000</v>
      </c>
      <c r="BD993" s="40"/>
      <c r="BE993" s="40"/>
      <c r="BF993" s="40">
        <f t="shared" si="238"/>
        <v>114000</v>
      </c>
      <c r="BG993" s="41">
        <f>(AY993=AY2636)*AX993</f>
        <v>0</v>
      </c>
      <c r="BH993" s="41">
        <f>(AY993=AY2638)*AX993</f>
        <v>0</v>
      </c>
      <c r="BI993" s="42">
        <v>387</v>
      </c>
      <c r="BJ993" s="42">
        <v>5.01</v>
      </c>
      <c r="BK993" s="40">
        <f t="shared" si="239"/>
        <v>-118000</v>
      </c>
      <c r="BL993" s="41">
        <f>(BK993=BK2638)*AX993</f>
        <v>0</v>
      </c>
      <c r="BM993" s="62">
        <f>(BK993=BK2638)*AY993</f>
        <v>0</v>
      </c>
      <c r="BN993" s="62">
        <f t="shared" si="240"/>
        <v>0</v>
      </c>
      <c r="BO993" s="62">
        <f t="shared" si="241"/>
        <v>0</v>
      </c>
      <c r="BP993" s="41">
        <f>(BK993=BK2636)*AX993</f>
        <v>0</v>
      </c>
      <c r="BQ993" s="45">
        <f>(BK993=BK2636)*AY993</f>
        <v>0</v>
      </c>
      <c r="BR993" s="62">
        <f t="shared" si="242"/>
        <v>0</v>
      </c>
      <c r="BS993" s="62">
        <f t="shared" si="243"/>
        <v>0</v>
      </c>
      <c r="BT993" s="40">
        <f>(J19-BI993)*J10</f>
        <v>-2939000</v>
      </c>
      <c r="BU993" s="40">
        <f>(J21-BJ993)*J12</f>
        <v>2821000</v>
      </c>
      <c r="BV993" s="47"/>
      <c r="BW993" s="47"/>
      <c r="BX993" s="1"/>
      <c r="BY993" s="1"/>
      <c r="BZ993" s="1"/>
      <c r="CE993" s="4"/>
      <c r="CF993" s="5"/>
      <c r="CH993" s="1"/>
      <c r="CI993" s="1"/>
      <c r="CJ993" s="1"/>
      <c r="CK993" s="1"/>
      <c r="CL993" s="1"/>
      <c r="CM993" s="1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</row>
    <row r="994" spans="2:123" ht="21" customHeight="1" x14ac:dyDescent="0.25">
      <c r="B994" s="25">
        <f t="shared" si="232"/>
        <v>34323</v>
      </c>
      <c r="C994" s="26">
        <f t="shared" si="233"/>
        <v>77.125748502994014</v>
      </c>
      <c r="D994" s="27">
        <f t="shared" si="234"/>
        <v>386.4</v>
      </c>
      <c r="E994" s="27">
        <f t="shared" si="235"/>
        <v>5.01</v>
      </c>
      <c r="F994" s="26">
        <f t="shared" si="236"/>
        <v>386400</v>
      </c>
      <c r="G994" s="26">
        <f t="shared" si="237"/>
        <v>501000</v>
      </c>
      <c r="H994" s="7"/>
      <c r="I994" s="3"/>
      <c r="J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41">
        <v>34323</v>
      </c>
      <c r="AY994" s="40">
        <f t="shared" si="244"/>
        <v>77.125748502994014</v>
      </c>
      <c r="AZ994" s="40">
        <f>BI994*K36</f>
        <v>386400</v>
      </c>
      <c r="BA994" s="40"/>
      <c r="BB994" s="40"/>
      <c r="BC994" s="40">
        <f>K41*BJ994</f>
        <v>501000</v>
      </c>
      <c r="BD994" s="40"/>
      <c r="BE994" s="40"/>
      <c r="BF994" s="40">
        <f t="shared" si="238"/>
        <v>114600</v>
      </c>
      <c r="BG994" s="41">
        <f>(AY994=AY2636)*AX994</f>
        <v>0</v>
      </c>
      <c r="BH994" s="41">
        <f>(AY994=AY2638)*AX994</f>
        <v>0</v>
      </c>
      <c r="BI994" s="42">
        <v>386.4</v>
      </c>
      <c r="BJ994" s="42">
        <v>5.01</v>
      </c>
      <c r="BK994" s="40">
        <f t="shared" si="239"/>
        <v>-118600</v>
      </c>
      <c r="BL994" s="41">
        <f>(BK994=BK2638)*AX994</f>
        <v>0</v>
      </c>
      <c r="BM994" s="62">
        <f>(BK994=BK2638)*AY994</f>
        <v>0</v>
      </c>
      <c r="BN994" s="62">
        <f t="shared" si="240"/>
        <v>0</v>
      </c>
      <c r="BO994" s="62">
        <f t="shared" si="241"/>
        <v>0</v>
      </c>
      <c r="BP994" s="41">
        <f>(BK994=BK2636)*AX994</f>
        <v>0</v>
      </c>
      <c r="BQ994" s="45">
        <f>(BK994=BK2636)*AY994</f>
        <v>0</v>
      </c>
      <c r="BR994" s="62">
        <f t="shared" si="242"/>
        <v>0</v>
      </c>
      <c r="BS994" s="62">
        <f t="shared" si="243"/>
        <v>0</v>
      </c>
      <c r="BT994" s="40">
        <f>(J19-BI994)*J10</f>
        <v>-2939600</v>
      </c>
      <c r="BU994" s="40">
        <f>(J21-BJ994)*J12</f>
        <v>2821000</v>
      </c>
      <c r="BV994" s="47"/>
      <c r="BW994" s="47"/>
      <c r="BX994" s="1"/>
      <c r="BY994" s="1"/>
      <c r="BZ994" s="1"/>
      <c r="CE994" s="4"/>
      <c r="CF994" s="5"/>
      <c r="CH994" s="1"/>
      <c r="CI994" s="1"/>
      <c r="CJ994" s="1"/>
      <c r="CK994" s="1"/>
      <c r="CL994" s="1"/>
      <c r="CM994" s="1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</row>
    <row r="995" spans="2:123" ht="21" customHeight="1" x14ac:dyDescent="0.25">
      <c r="B995" s="25">
        <f t="shared" si="232"/>
        <v>34330</v>
      </c>
      <c r="C995" s="26">
        <f t="shared" si="233"/>
        <v>76.509803921568633</v>
      </c>
      <c r="D995" s="27">
        <f t="shared" si="234"/>
        <v>390.2</v>
      </c>
      <c r="E995" s="27">
        <f t="shared" si="235"/>
        <v>5.0999999999999996</v>
      </c>
      <c r="F995" s="26">
        <f t="shared" si="236"/>
        <v>390200</v>
      </c>
      <c r="G995" s="26">
        <f t="shared" si="237"/>
        <v>509999.99999999994</v>
      </c>
      <c r="H995" s="7"/>
      <c r="I995" s="3"/>
      <c r="J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41">
        <v>34330</v>
      </c>
      <c r="AY995" s="40">
        <f t="shared" si="244"/>
        <v>76.509803921568633</v>
      </c>
      <c r="AZ995" s="40">
        <f>BI995*K36</f>
        <v>390200</v>
      </c>
      <c r="BA995" s="40"/>
      <c r="BB995" s="40"/>
      <c r="BC995" s="40">
        <f>K41*BJ995</f>
        <v>509999.99999999994</v>
      </c>
      <c r="BD995" s="40"/>
      <c r="BE995" s="40"/>
      <c r="BF995" s="40">
        <f t="shared" si="238"/>
        <v>119799.99999999994</v>
      </c>
      <c r="BG995" s="41">
        <f>(AY995=AY2636)*AX995</f>
        <v>0</v>
      </c>
      <c r="BH995" s="41">
        <f>(AY995=AY2638)*AX995</f>
        <v>0</v>
      </c>
      <c r="BI995" s="42">
        <v>390.2</v>
      </c>
      <c r="BJ995" s="42">
        <v>5.0999999999999996</v>
      </c>
      <c r="BK995" s="40">
        <f t="shared" si="239"/>
        <v>-123800.00000000047</v>
      </c>
      <c r="BL995" s="41">
        <f>(BK995=BK2638)*AX995</f>
        <v>0</v>
      </c>
      <c r="BM995" s="62">
        <f>(BK995=BK2638)*AY995</f>
        <v>0</v>
      </c>
      <c r="BN995" s="62">
        <f t="shared" si="240"/>
        <v>0</v>
      </c>
      <c r="BO995" s="62">
        <f t="shared" si="241"/>
        <v>0</v>
      </c>
      <c r="BP995" s="41">
        <f>(BK995=BK2636)*AX995</f>
        <v>0</v>
      </c>
      <c r="BQ995" s="45">
        <f>(BK995=BK2636)*AY995</f>
        <v>0</v>
      </c>
      <c r="BR995" s="62">
        <f t="shared" si="242"/>
        <v>0</v>
      </c>
      <c r="BS995" s="62">
        <f t="shared" si="243"/>
        <v>0</v>
      </c>
      <c r="BT995" s="40">
        <f>(J19-BI995)*J10</f>
        <v>-2935800</v>
      </c>
      <c r="BU995" s="40">
        <f>(J21-BJ995)*J12</f>
        <v>2811999.9999999995</v>
      </c>
      <c r="BV995" s="47"/>
      <c r="BW995" s="47"/>
      <c r="BX995" s="1"/>
      <c r="BY995" s="1"/>
      <c r="BZ995" s="1"/>
      <c r="CE995" s="4"/>
      <c r="CF995" s="5"/>
      <c r="CH995" s="1"/>
      <c r="CI995" s="1"/>
      <c r="CJ995" s="1"/>
      <c r="CK995" s="1"/>
      <c r="CL995" s="1"/>
      <c r="CM995" s="1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</row>
    <row r="996" spans="2:123" ht="21" customHeight="1" x14ac:dyDescent="0.25">
      <c r="B996" s="25">
        <f t="shared" si="232"/>
        <v>34337</v>
      </c>
      <c r="C996" s="26">
        <f t="shared" si="233"/>
        <v>76.952191235059772</v>
      </c>
      <c r="D996" s="27">
        <f t="shared" si="234"/>
        <v>386.3</v>
      </c>
      <c r="E996" s="27">
        <f t="shared" si="235"/>
        <v>5.0199999999999996</v>
      </c>
      <c r="F996" s="26">
        <f t="shared" si="236"/>
        <v>386300</v>
      </c>
      <c r="G996" s="26">
        <f t="shared" si="237"/>
        <v>501999.99999999994</v>
      </c>
      <c r="H996" s="7"/>
      <c r="I996" s="3"/>
      <c r="J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41">
        <v>34337</v>
      </c>
      <c r="AY996" s="40">
        <f t="shared" si="244"/>
        <v>76.952191235059772</v>
      </c>
      <c r="AZ996" s="40">
        <f>BI996*K36</f>
        <v>386300</v>
      </c>
      <c r="BA996" s="40"/>
      <c r="BB996" s="40"/>
      <c r="BC996" s="40">
        <f>K41*BJ996</f>
        <v>501999.99999999994</v>
      </c>
      <c r="BD996" s="40"/>
      <c r="BE996" s="40"/>
      <c r="BF996" s="40">
        <f t="shared" si="238"/>
        <v>115699.99999999994</v>
      </c>
      <c r="BG996" s="41">
        <f>(AY996=AY2636)*AX996</f>
        <v>0</v>
      </c>
      <c r="BH996" s="41">
        <f>(AY996=AY2638)*AX996</f>
        <v>0</v>
      </c>
      <c r="BI996" s="42">
        <v>386.3</v>
      </c>
      <c r="BJ996" s="42">
        <v>5.0199999999999996</v>
      </c>
      <c r="BK996" s="40">
        <f t="shared" si="239"/>
        <v>-119700</v>
      </c>
      <c r="BL996" s="41">
        <f>(BK996=BK2638)*AX996</f>
        <v>0</v>
      </c>
      <c r="BM996" s="62">
        <f>(BK996=BK2638)*AY996</f>
        <v>0</v>
      </c>
      <c r="BN996" s="62">
        <f t="shared" si="240"/>
        <v>0</v>
      </c>
      <c r="BO996" s="62">
        <f t="shared" si="241"/>
        <v>0</v>
      </c>
      <c r="BP996" s="41">
        <f>(BK996=BK2636)*AX996</f>
        <v>0</v>
      </c>
      <c r="BQ996" s="45">
        <f>(BK996=BK2636)*AY996</f>
        <v>0</v>
      </c>
      <c r="BR996" s="62">
        <f t="shared" si="242"/>
        <v>0</v>
      </c>
      <c r="BS996" s="62">
        <f t="shared" si="243"/>
        <v>0</v>
      </c>
      <c r="BT996" s="40">
        <f>(J19-BI996)*J10</f>
        <v>-2939700</v>
      </c>
      <c r="BU996" s="40">
        <f>(J21-BJ996)*J12</f>
        <v>2820000</v>
      </c>
      <c r="BV996" s="47"/>
      <c r="BW996" s="47"/>
      <c r="BX996" s="1"/>
      <c r="BY996" s="1"/>
      <c r="BZ996" s="1"/>
      <c r="CE996" s="4"/>
      <c r="CF996" s="5"/>
      <c r="CH996" s="1"/>
      <c r="CI996" s="1"/>
      <c r="CJ996" s="1"/>
      <c r="CK996" s="1"/>
      <c r="CL996" s="1"/>
      <c r="CM996" s="1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</row>
    <row r="997" spans="2:123" ht="21" customHeight="1" x14ac:dyDescent="0.25">
      <c r="B997" s="25">
        <f t="shared" si="232"/>
        <v>34344</v>
      </c>
      <c r="C997" s="26">
        <f t="shared" si="233"/>
        <v>74.865384615384613</v>
      </c>
      <c r="D997" s="27">
        <f t="shared" si="234"/>
        <v>389.3</v>
      </c>
      <c r="E997" s="27">
        <f t="shared" si="235"/>
        <v>5.2</v>
      </c>
      <c r="F997" s="26">
        <f t="shared" si="236"/>
        <v>389300</v>
      </c>
      <c r="G997" s="26">
        <f t="shared" si="237"/>
        <v>520000</v>
      </c>
      <c r="H997" s="7"/>
      <c r="I997" s="3"/>
      <c r="J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41">
        <v>34344</v>
      </c>
      <c r="AY997" s="40">
        <f t="shared" si="244"/>
        <v>74.865384615384613</v>
      </c>
      <c r="AZ997" s="40">
        <f>BI997*K36</f>
        <v>389300</v>
      </c>
      <c r="BA997" s="40"/>
      <c r="BB997" s="40"/>
      <c r="BC997" s="40">
        <f>K41*BJ997</f>
        <v>520000</v>
      </c>
      <c r="BD997" s="40"/>
      <c r="BE997" s="40"/>
      <c r="BF997" s="40">
        <f t="shared" si="238"/>
        <v>130700</v>
      </c>
      <c r="BG997" s="41">
        <f>(AY997=AY2636)*AX997</f>
        <v>0</v>
      </c>
      <c r="BH997" s="41">
        <f>(AY997=AY2638)*AX997</f>
        <v>0</v>
      </c>
      <c r="BI997" s="42">
        <v>389.3</v>
      </c>
      <c r="BJ997" s="42">
        <v>5.2</v>
      </c>
      <c r="BK997" s="40">
        <f t="shared" si="239"/>
        <v>-134700</v>
      </c>
      <c r="BL997" s="41">
        <f>(BK997=BK2638)*AX997</f>
        <v>0</v>
      </c>
      <c r="BM997" s="62">
        <f>(BK997=BK2638)*AY997</f>
        <v>0</v>
      </c>
      <c r="BN997" s="62">
        <f t="shared" si="240"/>
        <v>0</v>
      </c>
      <c r="BO997" s="62">
        <f t="shared" si="241"/>
        <v>0</v>
      </c>
      <c r="BP997" s="41">
        <f>(BK997=BK2636)*AX997</f>
        <v>0</v>
      </c>
      <c r="BQ997" s="45">
        <f>(BK997=BK2636)*AY997</f>
        <v>0</v>
      </c>
      <c r="BR997" s="62">
        <f t="shared" ref="BR997:BR1022" si="245">(BQ997&gt;0)*BI997</f>
        <v>0</v>
      </c>
      <c r="BS997" s="62">
        <f t="shared" ref="BS997:BS1022" si="246">(BQ997&gt;0)*BJ997</f>
        <v>0</v>
      </c>
      <c r="BT997" s="40">
        <f>(J19-BI997)*J10</f>
        <v>-2936700</v>
      </c>
      <c r="BU997" s="40">
        <f>(J21-BJ997)*J12</f>
        <v>2802000</v>
      </c>
      <c r="BV997" s="47"/>
      <c r="BW997" s="47"/>
      <c r="BX997" s="1"/>
      <c r="BY997" s="1"/>
      <c r="BZ997" s="1"/>
      <c r="CE997" s="4"/>
      <c r="CF997" s="5"/>
      <c r="CH997" s="1"/>
      <c r="CI997" s="1"/>
      <c r="CJ997" s="1"/>
      <c r="CK997" s="1"/>
      <c r="CL997" s="1"/>
      <c r="CM997" s="1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</row>
    <row r="998" spans="2:123" ht="21" customHeight="1" x14ac:dyDescent="0.25">
      <c r="B998" s="25">
        <f t="shared" si="232"/>
        <v>34351</v>
      </c>
      <c r="C998" s="26">
        <f t="shared" si="233"/>
        <v>74.549019607843135</v>
      </c>
      <c r="D998" s="27">
        <f t="shared" si="234"/>
        <v>380.2</v>
      </c>
      <c r="E998" s="27">
        <f t="shared" si="235"/>
        <v>5.0999999999999996</v>
      </c>
      <c r="F998" s="26">
        <f t="shared" si="236"/>
        <v>380200</v>
      </c>
      <c r="G998" s="26">
        <f t="shared" si="237"/>
        <v>509999.99999999994</v>
      </c>
      <c r="H998" s="7"/>
      <c r="I998" s="3"/>
      <c r="J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41">
        <v>34351</v>
      </c>
      <c r="AY998" s="40">
        <f t="shared" si="244"/>
        <v>74.549019607843135</v>
      </c>
      <c r="AZ998" s="40">
        <f>BI998*K36</f>
        <v>380200</v>
      </c>
      <c r="BA998" s="40"/>
      <c r="BB998" s="40"/>
      <c r="BC998" s="40">
        <f>K41*BJ998</f>
        <v>509999.99999999994</v>
      </c>
      <c r="BD998" s="40"/>
      <c r="BE998" s="40"/>
      <c r="BF998" s="40">
        <f t="shared" si="238"/>
        <v>129799.99999999994</v>
      </c>
      <c r="BG998" s="41">
        <f>(AY998=AY2636)*AX998</f>
        <v>0</v>
      </c>
      <c r="BH998" s="41">
        <f>(AY998=AY2638)*AX998</f>
        <v>0</v>
      </c>
      <c r="BI998" s="42">
        <v>380.2</v>
      </c>
      <c r="BJ998" s="42">
        <v>5.0999999999999996</v>
      </c>
      <c r="BK998" s="40">
        <f t="shared" si="239"/>
        <v>-133800.00000000047</v>
      </c>
      <c r="BL998" s="41">
        <f>(BK998=BK2638)*AX998</f>
        <v>0</v>
      </c>
      <c r="BM998" s="62">
        <f>(BK998=BK2638)*AY998</f>
        <v>0</v>
      </c>
      <c r="BN998" s="62">
        <f t="shared" si="240"/>
        <v>0</v>
      </c>
      <c r="BO998" s="62">
        <f t="shared" si="241"/>
        <v>0</v>
      </c>
      <c r="BP998" s="41">
        <f>(BK998=BK2636)*AX998</f>
        <v>0</v>
      </c>
      <c r="BQ998" s="45">
        <f>(BK998=BK2636)*AY998</f>
        <v>0</v>
      </c>
      <c r="BR998" s="62">
        <f t="shared" si="245"/>
        <v>0</v>
      </c>
      <c r="BS998" s="62">
        <f t="shared" si="246"/>
        <v>0</v>
      </c>
      <c r="BT998" s="40">
        <f>(J19-BI998)*J10</f>
        <v>-2945800</v>
      </c>
      <c r="BU998" s="40">
        <f>(J21-BJ998)*J12</f>
        <v>2811999.9999999995</v>
      </c>
      <c r="BV998" s="47"/>
      <c r="BW998" s="47"/>
      <c r="BX998" s="1"/>
      <c r="BY998" s="1"/>
      <c r="BZ998" s="1"/>
      <c r="CE998" s="4"/>
      <c r="CF998" s="5"/>
      <c r="CH998" s="1"/>
      <c r="CI998" s="1"/>
      <c r="CJ998" s="1"/>
      <c r="CK998" s="1"/>
      <c r="CL998" s="1"/>
      <c r="CM998" s="1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</row>
    <row r="999" spans="2:123" ht="21" customHeight="1" x14ac:dyDescent="0.25">
      <c r="B999" s="25">
        <f t="shared" si="232"/>
        <v>34358</v>
      </c>
      <c r="C999" s="26">
        <f t="shared" si="233"/>
        <v>75.16</v>
      </c>
      <c r="D999" s="27">
        <f t="shared" si="234"/>
        <v>375.8</v>
      </c>
      <c r="E999" s="27">
        <f t="shared" si="235"/>
        <v>5</v>
      </c>
      <c r="F999" s="26">
        <f t="shared" si="236"/>
        <v>375800</v>
      </c>
      <c r="G999" s="26">
        <f t="shared" si="237"/>
        <v>500000</v>
      </c>
      <c r="H999" s="7"/>
      <c r="I999" s="3"/>
      <c r="J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41">
        <v>34358</v>
      </c>
      <c r="AY999" s="40">
        <f t="shared" si="244"/>
        <v>75.16</v>
      </c>
      <c r="AZ999" s="40">
        <f>BI999*K36</f>
        <v>375800</v>
      </c>
      <c r="BA999" s="40"/>
      <c r="BB999" s="40"/>
      <c r="BC999" s="40">
        <f>K41*BJ999</f>
        <v>500000</v>
      </c>
      <c r="BD999" s="40"/>
      <c r="BE999" s="40"/>
      <c r="BF999" s="40">
        <f t="shared" si="238"/>
        <v>124200</v>
      </c>
      <c r="BG999" s="41">
        <f>(AY999=AY2636)*AX999</f>
        <v>0</v>
      </c>
      <c r="BH999" s="41">
        <f>(AY999=AY2638)*AX999</f>
        <v>0</v>
      </c>
      <c r="BI999" s="42">
        <v>375.8</v>
      </c>
      <c r="BJ999" s="42">
        <v>5</v>
      </c>
      <c r="BK999" s="40">
        <f t="shared" si="239"/>
        <v>-128200</v>
      </c>
      <c r="BL999" s="41">
        <f>(BK999=BK2638)*AX999</f>
        <v>0</v>
      </c>
      <c r="BM999" s="62">
        <f>(BK999=BK2638)*AY999</f>
        <v>0</v>
      </c>
      <c r="BN999" s="62">
        <f t="shared" si="240"/>
        <v>0</v>
      </c>
      <c r="BO999" s="62">
        <f t="shared" si="241"/>
        <v>0</v>
      </c>
      <c r="BP999" s="41">
        <f>(BK999=BK2636)*AX999</f>
        <v>0</v>
      </c>
      <c r="BQ999" s="45">
        <f>(BK999=BK2636)*AY999</f>
        <v>0</v>
      </c>
      <c r="BR999" s="62">
        <f t="shared" si="245"/>
        <v>0</v>
      </c>
      <c r="BS999" s="62">
        <f t="shared" si="246"/>
        <v>0</v>
      </c>
      <c r="BT999" s="40">
        <f>(J19-BI999)*J10</f>
        <v>-2950200</v>
      </c>
      <c r="BU999" s="40">
        <f>(J21-BJ999)*J12</f>
        <v>2822000</v>
      </c>
      <c r="BV999" s="47"/>
      <c r="BW999" s="47"/>
      <c r="BX999" s="1"/>
      <c r="BY999" s="1"/>
      <c r="BZ999" s="1"/>
      <c r="CE999" s="4"/>
      <c r="CF999" s="5"/>
      <c r="CH999" s="1"/>
      <c r="CI999" s="1"/>
      <c r="CJ999" s="1"/>
      <c r="CK999" s="1"/>
      <c r="CL999" s="1"/>
      <c r="CM999" s="1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</row>
    <row r="1000" spans="2:123" ht="21" customHeight="1" x14ac:dyDescent="0.25">
      <c r="B1000" s="25">
        <f t="shared" si="232"/>
        <v>34365</v>
      </c>
      <c r="C1000" s="26">
        <f t="shared" si="233"/>
        <v>71.460258780036966</v>
      </c>
      <c r="D1000" s="27">
        <f t="shared" si="234"/>
        <v>386.6</v>
      </c>
      <c r="E1000" s="27">
        <f t="shared" si="235"/>
        <v>5.41</v>
      </c>
      <c r="F1000" s="26">
        <f t="shared" si="236"/>
        <v>386600</v>
      </c>
      <c r="G1000" s="26">
        <f t="shared" si="237"/>
        <v>541000</v>
      </c>
      <c r="H1000" s="7"/>
      <c r="I1000" s="3"/>
      <c r="J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41">
        <v>34365</v>
      </c>
      <c r="AY1000" s="40">
        <f t="shared" si="244"/>
        <v>71.460258780036966</v>
      </c>
      <c r="AZ1000" s="40">
        <f>BI1000*K36</f>
        <v>386600</v>
      </c>
      <c r="BA1000" s="40"/>
      <c r="BB1000" s="40"/>
      <c r="BC1000" s="40">
        <f>K41*BJ1000</f>
        <v>541000</v>
      </c>
      <c r="BD1000" s="40"/>
      <c r="BE1000" s="40"/>
      <c r="BF1000" s="40">
        <f t="shared" si="238"/>
        <v>154400</v>
      </c>
      <c r="BG1000" s="41">
        <f>(AY1000=AY2636)*AX1000</f>
        <v>0</v>
      </c>
      <c r="BH1000" s="41">
        <f>(AY1000=AY2638)*AX1000</f>
        <v>0</v>
      </c>
      <c r="BI1000" s="42">
        <v>386.6</v>
      </c>
      <c r="BJ1000" s="42">
        <v>5.41</v>
      </c>
      <c r="BK1000" s="40">
        <f t="shared" si="239"/>
        <v>-158400</v>
      </c>
      <c r="BL1000" s="41">
        <f>(BK1000=BK2638)*AX1000</f>
        <v>0</v>
      </c>
      <c r="BM1000" s="62">
        <f>(BK1000=BK2638)*AY1000</f>
        <v>0</v>
      </c>
      <c r="BN1000" s="62">
        <f t="shared" si="240"/>
        <v>0</v>
      </c>
      <c r="BO1000" s="62">
        <f t="shared" si="241"/>
        <v>0</v>
      </c>
      <c r="BP1000" s="41">
        <f>(BK1000=BK2636)*AX1000</f>
        <v>0</v>
      </c>
      <c r="BQ1000" s="45">
        <f>(BK1000=BK2636)*AY1000</f>
        <v>0</v>
      </c>
      <c r="BR1000" s="62">
        <f t="shared" si="245"/>
        <v>0</v>
      </c>
      <c r="BS1000" s="62">
        <f t="shared" si="246"/>
        <v>0</v>
      </c>
      <c r="BT1000" s="40">
        <f>(J19-BI1000)*J10</f>
        <v>-2939400</v>
      </c>
      <c r="BU1000" s="40">
        <f>(J21-BJ1000)*J12</f>
        <v>2781000</v>
      </c>
      <c r="BV1000" s="47"/>
      <c r="BW1000" s="47"/>
      <c r="BX1000" s="1"/>
      <c r="BY1000" s="1"/>
      <c r="BZ1000" s="1"/>
      <c r="CE1000" s="4"/>
      <c r="CF1000" s="5"/>
      <c r="CH1000" s="1"/>
      <c r="CI1000" s="1"/>
      <c r="CJ1000" s="1"/>
      <c r="CK1000" s="1"/>
      <c r="CL1000" s="1"/>
      <c r="CM1000" s="1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</row>
    <row r="1001" spans="2:123" ht="21" customHeight="1" x14ac:dyDescent="0.25">
      <c r="B1001" s="25">
        <f t="shared" si="232"/>
        <v>34372</v>
      </c>
      <c r="C1001" s="26">
        <f t="shared" si="233"/>
        <v>72.38095238095238</v>
      </c>
      <c r="D1001" s="27">
        <f t="shared" si="234"/>
        <v>380</v>
      </c>
      <c r="E1001" s="27">
        <f t="shared" si="235"/>
        <v>5.25</v>
      </c>
      <c r="F1001" s="26">
        <f t="shared" si="236"/>
        <v>380000</v>
      </c>
      <c r="G1001" s="26">
        <f t="shared" si="237"/>
        <v>525000</v>
      </c>
      <c r="H1001" s="7"/>
      <c r="I1001" s="3"/>
      <c r="J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41">
        <v>34372</v>
      </c>
      <c r="AY1001" s="40">
        <f t="shared" si="244"/>
        <v>72.38095238095238</v>
      </c>
      <c r="AZ1001" s="40">
        <f>BI1001*K36</f>
        <v>380000</v>
      </c>
      <c r="BA1001" s="40"/>
      <c r="BB1001" s="40"/>
      <c r="BC1001" s="40">
        <f>K41*BJ1001</f>
        <v>525000</v>
      </c>
      <c r="BD1001" s="40"/>
      <c r="BE1001" s="40"/>
      <c r="BF1001" s="40">
        <f t="shared" si="238"/>
        <v>145000</v>
      </c>
      <c r="BG1001" s="41">
        <f>(AY1001=AY2636)*AX1001</f>
        <v>0</v>
      </c>
      <c r="BH1001" s="41">
        <f>(AY1001=AY2638)*AX1001</f>
        <v>0</v>
      </c>
      <c r="BI1001" s="42">
        <v>380</v>
      </c>
      <c r="BJ1001" s="42">
        <v>5.25</v>
      </c>
      <c r="BK1001" s="40">
        <f t="shared" si="239"/>
        <v>-149000</v>
      </c>
      <c r="BL1001" s="41">
        <f>(BK1001=BK2638)*AX1001</f>
        <v>0</v>
      </c>
      <c r="BM1001" s="62">
        <f>(BK1001=BK2638)*AY1001</f>
        <v>0</v>
      </c>
      <c r="BN1001" s="62">
        <f t="shared" si="240"/>
        <v>0</v>
      </c>
      <c r="BO1001" s="62">
        <f t="shared" si="241"/>
        <v>0</v>
      </c>
      <c r="BP1001" s="41">
        <f>(BK1001=BK2636)*AX1001</f>
        <v>0</v>
      </c>
      <c r="BQ1001" s="45">
        <f>(BK1001=BK2636)*AY1001</f>
        <v>0</v>
      </c>
      <c r="BR1001" s="62">
        <f t="shared" si="245"/>
        <v>0</v>
      </c>
      <c r="BS1001" s="62">
        <f t="shared" si="246"/>
        <v>0</v>
      </c>
      <c r="BT1001" s="40">
        <f>(J19-BI1001)*J10</f>
        <v>-2946000</v>
      </c>
      <c r="BU1001" s="40">
        <f>(J21-BJ1001)*J12</f>
        <v>2797000</v>
      </c>
      <c r="BV1001" s="47"/>
      <c r="BW1001" s="47"/>
      <c r="BX1001" s="1"/>
      <c r="BY1001" s="1"/>
      <c r="BZ1001" s="1"/>
      <c r="CE1001" s="4"/>
      <c r="CF1001" s="5"/>
      <c r="CH1001" s="1"/>
      <c r="CI1001" s="1"/>
      <c r="CJ1001" s="1"/>
      <c r="CK1001" s="1"/>
      <c r="CL1001" s="1"/>
      <c r="CM1001" s="1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</row>
    <row r="1002" spans="2:123" ht="21" customHeight="1" x14ac:dyDescent="0.25">
      <c r="B1002" s="25">
        <f t="shared" si="232"/>
        <v>34379</v>
      </c>
      <c r="C1002" s="26">
        <f t="shared" si="233"/>
        <v>73.275193798449621</v>
      </c>
      <c r="D1002" s="27">
        <f t="shared" si="234"/>
        <v>378.1</v>
      </c>
      <c r="E1002" s="27">
        <f t="shared" si="235"/>
        <v>5.16</v>
      </c>
      <c r="F1002" s="26">
        <f t="shared" si="236"/>
        <v>378100</v>
      </c>
      <c r="G1002" s="26">
        <f t="shared" si="237"/>
        <v>516000</v>
      </c>
      <c r="H1002" s="7"/>
      <c r="I1002" s="3"/>
      <c r="J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41">
        <v>34379</v>
      </c>
      <c r="AY1002" s="40">
        <f t="shared" si="244"/>
        <v>73.275193798449621</v>
      </c>
      <c r="AZ1002" s="40">
        <f>BI1002*K36</f>
        <v>378100</v>
      </c>
      <c r="BA1002" s="40"/>
      <c r="BB1002" s="40"/>
      <c r="BC1002" s="40">
        <f>K41*BJ1002</f>
        <v>516000</v>
      </c>
      <c r="BD1002" s="40"/>
      <c r="BE1002" s="40"/>
      <c r="BF1002" s="40">
        <f t="shared" si="238"/>
        <v>137900</v>
      </c>
      <c r="BG1002" s="41">
        <f>(AY1002=AY2636)*AX1002</f>
        <v>0</v>
      </c>
      <c r="BH1002" s="41">
        <f>(AY1002=AY2638)*AX1002</f>
        <v>0</v>
      </c>
      <c r="BI1002" s="42">
        <v>378.1</v>
      </c>
      <c r="BJ1002" s="42">
        <v>5.16</v>
      </c>
      <c r="BK1002" s="40">
        <f t="shared" si="239"/>
        <v>-141900</v>
      </c>
      <c r="BL1002" s="41">
        <f>(BK1002=BK2638)*AX1002</f>
        <v>0</v>
      </c>
      <c r="BM1002" s="62">
        <f>(BK1002=BK2638)*AY1002</f>
        <v>0</v>
      </c>
      <c r="BN1002" s="62">
        <f t="shared" si="240"/>
        <v>0</v>
      </c>
      <c r="BO1002" s="62">
        <f t="shared" si="241"/>
        <v>0</v>
      </c>
      <c r="BP1002" s="41">
        <f>(BK1002=BK2636)*AX1002</f>
        <v>0</v>
      </c>
      <c r="BQ1002" s="45">
        <f>(BK1002=BK2636)*AY1002</f>
        <v>0</v>
      </c>
      <c r="BR1002" s="62">
        <f t="shared" si="245"/>
        <v>0</v>
      </c>
      <c r="BS1002" s="62">
        <f t="shared" si="246"/>
        <v>0</v>
      </c>
      <c r="BT1002" s="40">
        <f>(J19-BI1002)*J10</f>
        <v>-2947900</v>
      </c>
      <c r="BU1002" s="40">
        <f>(J21-BJ1002)*J12</f>
        <v>2806000</v>
      </c>
      <c r="BV1002" s="47"/>
      <c r="BW1002" s="47"/>
      <c r="BX1002" s="1"/>
      <c r="BY1002" s="1"/>
      <c r="BZ1002" s="1"/>
      <c r="CE1002" s="4"/>
      <c r="CF1002" s="5"/>
      <c r="CH1002" s="1"/>
      <c r="CI1002" s="1"/>
      <c r="CJ1002" s="1"/>
      <c r="CK1002" s="1"/>
      <c r="CL1002" s="1"/>
      <c r="CM1002" s="1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</row>
    <row r="1003" spans="2:123" ht="21" customHeight="1" x14ac:dyDescent="0.25">
      <c r="B1003" s="25">
        <f t="shared" si="232"/>
        <v>34386</v>
      </c>
      <c r="C1003" s="26">
        <f t="shared" si="233"/>
        <v>72.332695984703633</v>
      </c>
      <c r="D1003" s="27">
        <f t="shared" si="234"/>
        <v>378.3</v>
      </c>
      <c r="E1003" s="27">
        <f t="shared" si="235"/>
        <v>5.23</v>
      </c>
      <c r="F1003" s="26">
        <f t="shared" si="236"/>
        <v>378300</v>
      </c>
      <c r="G1003" s="26">
        <f t="shared" si="237"/>
        <v>523000.00000000006</v>
      </c>
      <c r="H1003" s="7"/>
      <c r="I1003" s="3"/>
      <c r="J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41">
        <v>34386</v>
      </c>
      <c r="AY1003" s="40">
        <f t="shared" si="244"/>
        <v>72.332695984703633</v>
      </c>
      <c r="AZ1003" s="40">
        <f>BI1003*K36</f>
        <v>378300</v>
      </c>
      <c r="BA1003" s="40"/>
      <c r="BB1003" s="40"/>
      <c r="BC1003" s="40">
        <f>K41*BJ1003</f>
        <v>523000.00000000006</v>
      </c>
      <c r="BD1003" s="40"/>
      <c r="BE1003" s="40"/>
      <c r="BF1003" s="40">
        <f t="shared" si="238"/>
        <v>144700.00000000006</v>
      </c>
      <c r="BG1003" s="41">
        <f>(AY1003=AY2636)*AX1003</f>
        <v>0</v>
      </c>
      <c r="BH1003" s="41">
        <f>(AY1003=AY2638)*AX1003</f>
        <v>0</v>
      </c>
      <c r="BI1003" s="42">
        <v>378.3</v>
      </c>
      <c r="BJ1003" s="42">
        <v>5.23</v>
      </c>
      <c r="BK1003" s="40">
        <f t="shared" si="239"/>
        <v>-148700</v>
      </c>
      <c r="BL1003" s="41">
        <f>(BK1003=BK2638)*AX1003</f>
        <v>0</v>
      </c>
      <c r="BM1003" s="62">
        <f>(BK1003=BK2638)*AY1003</f>
        <v>0</v>
      </c>
      <c r="BN1003" s="62">
        <f t="shared" si="240"/>
        <v>0</v>
      </c>
      <c r="BO1003" s="62">
        <f t="shared" si="241"/>
        <v>0</v>
      </c>
      <c r="BP1003" s="41">
        <f>(BK1003=BK2636)*AX1003</f>
        <v>0</v>
      </c>
      <c r="BQ1003" s="45">
        <f>(BK1003=BK2636)*AY1003</f>
        <v>0</v>
      </c>
      <c r="BR1003" s="62">
        <f t="shared" si="245"/>
        <v>0</v>
      </c>
      <c r="BS1003" s="62">
        <f t="shared" si="246"/>
        <v>0</v>
      </c>
      <c r="BT1003" s="40">
        <f>(J19-BI1003)*J10</f>
        <v>-2947700</v>
      </c>
      <c r="BU1003" s="40">
        <f>(J21-BJ1003)*J12</f>
        <v>2799000</v>
      </c>
      <c r="BV1003" s="47"/>
      <c r="BW1003" s="47"/>
      <c r="BX1003" s="1"/>
      <c r="BY1003" s="1"/>
      <c r="BZ1003" s="1"/>
      <c r="CE1003" s="4"/>
      <c r="CF1003" s="5"/>
      <c r="CH1003" s="1"/>
      <c r="CI1003" s="1"/>
      <c r="CJ1003" s="1"/>
      <c r="CK1003" s="1"/>
      <c r="CL1003" s="1"/>
      <c r="CM1003" s="1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</row>
    <row r="1004" spans="2:123" ht="21" customHeight="1" x14ac:dyDescent="0.25">
      <c r="B1004" s="25">
        <f t="shared" si="232"/>
        <v>34393</v>
      </c>
      <c r="C1004" s="26">
        <f t="shared" si="233"/>
        <v>72.041984732824432</v>
      </c>
      <c r="D1004" s="27">
        <f t="shared" si="234"/>
        <v>377.5</v>
      </c>
      <c r="E1004" s="27">
        <f t="shared" si="235"/>
        <v>5.24</v>
      </c>
      <c r="F1004" s="26">
        <f t="shared" si="236"/>
        <v>377500</v>
      </c>
      <c r="G1004" s="26">
        <f t="shared" si="237"/>
        <v>524000</v>
      </c>
      <c r="H1004" s="7"/>
      <c r="I1004" s="3"/>
      <c r="J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41">
        <v>34393</v>
      </c>
      <c r="AY1004" s="40">
        <f t="shared" si="244"/>
        <v>72.041984732824432</v>
      </c>
      <c r="AZ1004" s="40">
        <f>BI1004*K36</f>
        <v>377500</v>
      </c>
      <c r="BA1004" s="40"/>
      <c r="BB1004" s="40"/>
      <c r="BC1004" s="40">
        <f>K41*BJ1004</f>
        <v>524000</v>
      </c>
      <c r="BD1004" s="40"/>
      <c r="BE1004" s="40"/>
      <c r="BF1004" s="40">
        <f t="shared" si="238"/>
        <v>146500</v>
      </c>
      <c r="BG1004" s="41">
        <f>(AY1004=AY2636)*AX1004</f>
        <v>0</v>
      </c>
      <c r="BH1004" s="41">
        <f>(AY1004=AY2638)*AX1004</f>
        <v>0</v>
      </c>
      <c r="BI1004" s="42">
        <v>377.5</v>
      </c>
      <c r="BJ1004" s="42">
        <v>5.24</v>
      </c>
      <c r="BK1004" s="40">
        <f t="shared" si="239"/>
        <v>-150500.00000000047</v>
      </c>
      <c r="BL1004" s="41">
        <f>(BK1004=BK2638)*AX1004</f>
        <v>0</v>
      </c>
      <c r="BM1004" s="62">
        <f>(BK1004=BK2638)*AY1004</f>
        <v>0</v>
      </c>
      <c r="BN1004" s="62">
        <f t="shared" si="240"/>
        <v>0</v>
      </c>
      <c r="BO1004" s="62">
        <f t="shared" si="241"/>
        <v>0</v>
      </c>
      <c r="BP1004" s="41">
        <f>(BK1004=BK2636)*AX1004</f>
        <v>0</v>
      </c>
      <c r="BQ1004" s="45">
        <f>(BK1004=BK2636)*AY1004</f>
        <v>0</v>
      </c>
      <c r="BR1004" s="62">
        <f t="shared" si="245"/>
        <v>0</v>
      </c>
      <c r="BS1004" s="62">
        <f t="shared" si="246"/>
        <v>0</v>
      </c>
      <c r="BT1004" s="40">
        <f>(J19-BI1004)*J10</f>
        <v>-2948500</v>
      </c>
      <c r="BU1004" s="40">
        <f>(J21-BJ1004)*J12</f>
        <v>2797999.9999999995</v>
      </c>
      <c r="BV1004" s="47"/>
      <c r="BW1004" s="47"/>
      <c r="BX1004" s="1"/>
      <c r="BY1004" s="1"/>
      <c r="BZ1004" s="1"/>
      <c r="CE1004" s="4"/>
      <c r="CF1004" s="5"/>
      <c r="CH1004" s="1"/>
      <c r="CI1004" s="1"/>
      <c r="CJ1004" s="1"/>
      <c r="CK1004" s="1"/>
      <c r="CL1004" s="1"/>
      <c r="CM1004" s="1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</row>
    <row r="1005" spans="2:123" ht="21" customHeight="1" x14ac:dyDescent="0.25">
      <c r="B1005" s="25">
        <f t="shared" si="232"/>
        <v>34400</v>
      </c>
      <c r="C1005" s="26">
        <f t="shared" si="233"/>
        <v>71.481481481481481</v>
      </c>
      <c r="D1005" s="27">
        <f t="shared" si="234"/>
        <v>386</v>
      </c>
      <c r="E1005" s="27">
        <f t="shared" si="235"/>
        <v>5.4</v>
      </c>
      <c r="F1005" s="26">
        <f t="shared" si="236"/>
        <v>386000</v>
      </c>
      <c r="G1005" s="26">
        <f t="shared" si="237"/>
        <v>540000</v>
      </c>
      <c r="H1005" s="7"/>
      <c r="I1005" s="3"/>
      <c r="J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41">
        <v>34400</v>
      </c>
      <c r="AY1005" s="40">
        <f t="shared" si="244"/>
        <v>71.481481481481481</v>
      </c>
      <c r="AZ1005" s="40">
        <f>BI1005*K36</f>
        <v>386000</v>
      </c>
      <c r="BA1005" s="40"/>
      <c r="BB1005" s="40"/>
      <c r="BC1005" s="40">
        <f>K41*BJ1005</f>
        <v>540000</v>
      </c>
      <c r="BD1005" s="40"/>
      <c r="BE1005" s="40"/>
      <c r="BF1005" s="40">
        <f t="shared" si="238"/>
        <v>154000</v>
      </c>
      <c r="BG1005" s="41">
        <f>(AY1005=AY2636)*AX1005</f>
        <v>0</v>
      </c>
      <c r="BH1005" s="41">
        <f>(AY1005=AY2638)*AX1005</f>
        <v>0</v>
      </c>
      <c r="BI1005" s="42">
        <v>386</v>
      </c>
      <c r="BJ1005" s="42">
        <v>5.4</v>
      </c>
      <c r="BK1005" s="40">
        <f t="shared" si="239"/>
        <v>-158000</v>
      </c>
      <c r="BL1005" s="41">
        <f>(BK1005=BK2638)*AX1005</f>
        <v>0</v>
      </c>
      <c r="BM1005" s="62">
        <f>(BK1005=BK2638)*AY1005</f>
        <v>0</v>
      </c>
      <c r="BN1005" s="62">
        <f t="shared" si="240"/>
        <v>0</v>
      </c>
      <c r="BO1005" s="62">
        <f t="shared" si="241"/>
        <v>0</v>
      </c>
      <c r="BP1005" s="41">
        <f>(BK1005=BK2636)*AX1005</f>
        <v>0</v>
      </c>
      <c r="BQ1005" s="45">
        <f>(BK1005=BK2636)*AY1005</f>
        <v>0</v>
      </c>
      <c r="BR1005" s="62">
        <f t="shared" si="245"/>
        <v>0</v>
      </c>
      <c r="BS1005" s="62">
        <f t="shared" si="246"/>
        <v>0</v>
      </c>
      <c r="BT1005" s="40">
        <f>(J19-BI1005)*J10</f>
        <v>-2940000</v>
      </c>
      <c r="BU1005" s="40">
        <f>(J21-BJ1005)*J12</f>
        <v>2782000</v>
      </c>
      <c r="BV1005" s="47"/>
      <c r="BW1005" s="47"/>
      <c r="BX1005" s="1"/>
      <c r="BY1005" s="1"/>
      <c r="BZ1005" s="1"/>
      <c r="CE1005" s="4"/>
      <c r="CF1005" s="5"/>
      <c r="CH1005" s="1"/>
      <c r="CI1005" s="1"/>
      <c r="CJ1005" s="1"/>
      <c r="CK1005" s="1"/>
      <c r="CL1005" s="1"/>
      <c r="CM1005" s="1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</row>
    <row r="1006" spans="2:123" ht="21" customHeight="1" x14ac:dyDescent="0.25">
      <c r="B1006" s="25">
        <f t="shared" si="232"/>
        <v>34407</v>
      </c>
      <c r="C1006" s="26">
        <f t="shared" si="233"/>
        <v>71.254612546125458</v>
      </c>
      <c r="D1006" s="27">
        <f t="shared" si="234"/>
        <v>386.2</v>
      </c>
      <c r="E1006" s="27">
        <f t="shared" si="235"/>
        <v>5.42</v>
      </c>
      <c r="F1006" s="26">
        <f t="shared" si="236"/>
        <v>386200</v>
      </c>
      <c r="G1006" s="26">
        <f t="shared" si="237"/>
        <v>542000</v>
      </c>
      <c r="H1006" s="7"/>
      <c r="I1006" s="3"/>
      <c r="J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41">
        <v>34407</v>
      </c>
      <c r="AY1006" s="40">
        <f t="shared" si="244"/>
        <v>71.254612546125458</v>
      </c>
      <c r="AZ1006" s="40">
        <f>BI1006*K36</f>
        <v>386200</v>
      </c>
      <c r="BA1006" s="40"/>
      <c r="BB1006" s="40"/>
      <c r="BC1006" s="40">
        <f>K41*BJ1006</f>
        <v>542000</v>
      </c>
      <c r="BD1006" s="40"/>
      <c r="BE1006" s="40"/>
      <c r="BF1006" s="40">
        <f t="shared" si="238"/>
        <v>155800</v>
      </c>
      <c r="BG1006" s="41">
        <f>(AY1006=AY2636)*AX1006</f>
        <v>0</v>
      </c>
      <c r="BH1006" s="41">
        <f>(AY1006=AY2638)*AX1006</f>
        <v>0</v>
      </c>
      <c r="BI1006" s="42">
        <v>386.2</v>
      </c>
      <c r="BJ1006" s="42">
        <v>5.42</v>
      </c>
      <c r="BK1006" s="40">
        <f t="shared" si="239"/>
        <v>-159800.00000000047</v>
      </c>
      <c r="BL1006" s="41">
        <f>(BK1006=BK2638)*AX1006</f>
        <v>0</v>
      </c>
      <c r="BM1006" s="62">
        <f>(BK1006=BK2638)*AY1006</f>
        <v>0</v>
      </c>
      <c r="BN1006" s="62">
        <f t="shared" si="240"/>
        <v>0</v>
      </c>
      <c r="BO1006" s="62">
        <f t="shared" si="241"/>
        <v>0</v>
      </c>
      <c r="BP1006" s="41">
        <f>(BK1006=BK2636)*AX1006</f>
        <v>0</v>
      </c>
      <c r="BQ1006" s="45">
        <f>(BK1006=BK2636)*AY1006</f>
        <v>0</v>
      </c>
      <c r="BR1006" s="62">
        <f t="shared" si="245"/>
        <v>0</v>
      </c>
      <c r="BS1006" s="62">
        <f t="shared" si="246"/>
        <v>0</v>
      </c>
      <c r="BT1006" s="40">
        <f>(J19-BI1006)*J10</f>
        <v>-2939800</v>
      </c>
      <c r="BU1006" s="40">
        <f>(J21-BJ1006)*J12</f>
        <v>2779999.9999999995</v>
      </c>
      <c r="BV1006" s="47"/>
      <c r="BW1006" s="47"/>
      <c r="BX1006" s="1"/>
      <c r="BY1006" s="1"/>
      <c r="BZ1006" s="1"/>
      <c r="CE1006" s="4"/>
      <c r="CF1006" s="5"/>
      <c r="CH1006" s="1"/>
      <c r="CI1006" s="1"/>
      <c r="CJ1006" s="1"/>
      <c r="CK1006" s="1"/>
      <c r="CL1006" s="1"/>
      <c r="CM1006" s="1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</row>
    <row r="1007" spans="2:123" ht="21" customHeight="1" x14ac:dyDescent="0.25">
      <c r="B1007" s="25">
        <f t="shared" si="232"/>
        <v>34414</v>
      </c>
      <c r="C1007" s="26">
        <f t="shared" si="233"/>
        <v>67.712305025996542</v>
      </c>
      <c r="D1007" s="27">
        <f t="shared" si="234"/>
        <v>390.7</v>
      </c>
      <c r="E1007" s="27">
        <f t="shared" si="235"/>
        <v>5.77</v>
      </c>
      <c r="F1007" s="26">
        <f t="shared" si="236"/>
        <v>390700</v>
      </c>
      <c r="G1007" s="26">
        <f t="shared" si="237"/>
        <v>577000</v>
      </c>
      <c r="H1007" s="7"/>
      <c r="I1007" s="3"/>
      <c r="J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41">
        <v>34414</v>
      </c>
      <c r="AY1007" s="40">
        <f t="shared" si="244"/>
        <v>67.712305025996542</v>
      </c>
      <c r="AZ1007" s="40">
        <f>BI1007*K36</f>
        <v>390700</v>
      </c>
      <c r="BA1007" s="40"/>
      <c r="BB1007" s="40"/>
      <c r="BC1007" s="40">
        <f>K41*BJ1007</f>
        <v>577000</v>
      </c>
      <c r="BD1007" s="40"/>
      <c r="BE1007" s="40"/>
      <c r="BF1007" s="40">
        <f t="shared" si="238"/>
        <v>186300</v>
      </c>
      <c r="BG1007" s="41">
        <f>(AY1007=AY2636)*AX1007</f>
        <v>0</v>
      </c>
      <c r="BH1007" s="41">
        <f>(AY1007=AY2638)*AX1007</f>
        <v>0</v>
      </c>
      <c r="BI1007" s="42">
        <v>390.7</v>
      </c>
      <c r="BJ1007" s="42">
        <v>5.77</v>
      </c>
      <c r="BK1007" s="40">
        <f t="shared" si="239"/>
        <v>-190300</v>
      </c>
      <c r="BL1007" s="41">
        <f>(BK1007=BK2638)*AX1007</f>
        <v>0</v>
      </c>
      <c r="BM1007" s="62">
        <f>(BK1007=BK2638)*AY1007</f>
        <v>0</v>
      </c>
      <c r="BN1007" s="62">
        <f t="shared" si="240"/>
        <v>0</v>
      </c>
      <c r="BO1007" s="62">
        <f t="shared" si="241"/>
        <v>0</v>
      </c>
      <c r="BP1007" s="41">
        <f>(BK1007=BK2636)*AX1007</f>
        <v>0</v>
      </c>
      <c r="BQ1007" s="45">
        <f>(BK1007=BK2636)*AY1007</f>
        <v>0</v>
      </c>
      <c r="BR1007" s="62">
        <f t="shared" si="245"/>
        <v>0</v>
      </c>
      <c r="BS1007" s="62">
        <f t="shared" si="246"/>
        <v>0</v>
      </c>
      <c r="BT1007" s="40">
        <f>(J19-BI1007)*J10</f>
        <v>-2935300</v>
      </c>
      <c r="BU1007" s="40">
        <f>(J21-BJ1007)*J12</f>
        <v>2745000</v>
      </c>
      <c r="BV1007" s="47"/>
      <c r="BW1007" s="47"/>
      <c r="BX1007" s="1"/>
      <c r="BY1007" s="1"/>
      <c r="BZ1007" s="1"/>
      <c r="CE1007" s="4"/>
      <c r="CF1007" s="5"/>
      <c r="CH1007" s="1"/>
      <c r="CI1007" s="1"/>
      <c r="CJ1007" s="1"/>
      <c r="CK1007" s="1"/>
      <c r="CL1007" s="1"/>
      <c r="CM1007" s="1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</row>
    <row r="1008" spans="2:123" ht="21" customHeight="1" x14ac:dyDescent="0.25">
      <c r="B1008" s="25">
        <f t="shared" si="232"/>
        <v>34421</v>
      </c>
      <c r="C1008" s="26">
        <f t="shared" si="233"/>
        <v>68.15789473684211</v>
      </c>
      <c r="D1008" s="27">
        <f t="shared" si="234"/>
        <v>388.5</v>
      </c>
      <c r="E1008" s="27">
        <f t="shared" si="235"/>
        <v>5.7</v>
      </c>
      <c r="F1008" s="26">
        <f t="shared" si="236"/>
        <v>388500</v>
      </c>
      <c r="G1008" s="26">
        <f t="shared" si="237"/>
        <v>570000</v>
      </c>
      <c r="H1008" s="7"/>
      <c r="I1008" s="3"/>
      <c r="J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41">
        <v>34421</v>
      </c>
      <c r="AY1008" s="40">
        <f t="shared" si="244"/>
        <v>68.15789473684211</v>
      </c>
      <c r="AZ1008" s="40">
        <f>BI1008*K36</f>
        <v>388500</v>
      </c>
      <c r="BA1008" s="40"/>
      <c r="BB1008" s="40"/>
      <c r="BC1008" s="40">
        <f>K41*BJ1008</f>
        <v>570000</v>
      </c>
      <c r="BD1008" s="40"/>
      <c r="BE1008" s="40"/>
      <c r="BF1008" s="40">
        <f t="shared" si="238"/>
        <v>181500</v>
      </c>
      <c r="BG1008" s="41">
        <f>(AY1008=AY2636)*AX1008</f>
        <v>0</v>
      </c>
      <c r="BH1008" s="41">
        <f>(AY1008=AY2638)*AX1008</f>
        <v>0</v>
      </c>
      <c r="BI1008" s="42">
        <v>388.5</v>
      </c>
      <c r="BJ1008" s="42">
        <v>5.7</v>
      </c>
      <c r="BK1008" s="40">
        <f t="shared" si="239"/>
        <v>-185500</v>
      </c>
      <c r="BL1008" s="41">
        <f>(BK1008=BK2638)*AX1008</f>
        <v>0</v>
      </c>
      <c r="BM1008" s="62">
        <f>(BK1008=BK2638)*AY1008</f>
        <v>0</v>
      </c>
      <c r="BN1008" s="62">
        <f t="shared" si="240"/>
        <v>0</v>
      </c>
      <c r="BO1008" s="62">
        <f t="shared" si="241"/>
        <v>0</v>
      </c>
      <c r="BP1008" s="41">
        <f>(BK1008=BK2636)*AX1008</f>
        <v>0</v>
      </c>
      <c r="BQ1008" s="45">
        <f>(BK1008=BK2636)*AY1008</f>
        <v>0</v>
      </c>
      <c r="BR1008" s="62">
        <f t="shared" si="245"/>
        <v>0</v>
      </c>
      <c r="BS1008" s="62">
        <f t="shared" si="246"/>
        <v>0</v>
      </c>
      <c r="BT1008" s="40">
        <f>(J19-BI1008)*J10</f>
        <v>-2937500</v>
      </c>
      <c r="BU1008" s="40">
        <f>(J21-BJ1008)*J12</f>
        <v>2752000</v>
      </c>
      <c r="BV1008" s="47"/>
      <c r="BW1008" s="47"/>
      <c r="BX1008" s="1"/>
      <c r="BY1008" s="1"/>
      <c r="BZ1008" s="1"/>
      <c r="CE1008" s="4"/>
      <c r="CF1008" s="5"/>
      <c r="CH1008" s="1"/>
      <c r="CI1008" s="1"/>
      <c r="CJ1008" s="1"/>
      <c r="CK1008" s="1"/>
      <c r="CL1008" s="1"/>
      <c r="CM1008" s="1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</row>
    <row r="1009" spans="2:123" ht="21" customHeight="1" x14ac:dyDescent="0.25">
      <c r="B1009" s="25">
        <f t="shared" si="232"/>
        <v>34428</v>
      </c>
      <c r="C1009" s="26">
        <f t="shared" si="233"/>
        <v>70.255474452554736</v>
      </c>
      <c r="D1009" s="27">
        <f t="shared" si="234"/>
        <v>385</v>
      </c>
      <c r="E1009" s="27">
        <f t="shared" si="235"/>
        <v>5.48</v>
      </c>
      <c r="F1009" s="26">
        <f t="shared" si="236"/>
        <v>385000</v>
      </c>
      <c r="G1009" s="26">
        <f t="shared" si="237"/>
        <v>548000</v>
      </c>
      <c r="H1009" s="7"/>
      <c r="I1009" s="3"/>
      <c r="J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41">
        <v>34428</v>
      </c>
      <c r="AY1009" s="40">
        <f t="shared" si="244"/>
        <v>70.255474452554736</v>
      </c>
      <c r="AZ1009" s="40">
        <f>BI1009*K36</f>
        <v>385000</v>
      </c>
      <c r="BA1009" s="40"/>
      <c r="BB1009" s="40"/>
      <c r="BC1009" s="40">
        <f>K41*BJ1009</f>
        <v>548000</v>
      </c>
      <c r="BD1009" s="40"/>
      <c r="BE1009" s="40"/>
      <c r="BF1009" s="40">
        <f t="shared" si="238"/>
        <v>163000</v>
      </c>
      <c r="BG1009" s="41">
        <f>(AY1009=AY2636)*AX1009</f>
        <v>0</v>
      </c>
      <c r="BH1009" s="41">
        <f>(AY1009=AY2638)*AX1009</f>
        <v>0</v>
      </c>
      <c r="BI1009" s="42">
        <v>385</v>
      </c>
      <c r="BJ1009" s="42">
        <v>5.48</v>
      </c>
      <c r="BK1009" s="40">
        <f t="shared" si="239"/>
        <v>-167000</v>
      </c>
      <c r="BL1009" s="41">
        <f>(BK1009=BK2638)*AX1009</f>
        <v>0</v>
      </c>
      <c r="BM1009" s="62">
        <f>(BK1009=BK2638)*AY1009</f>
        <v>0</v>
      </c>
      <c r="BN1009" s="62">
        <f t="shared" si="240"/>
        <v>0</v>
      </c>
      <c r="BO1009" s="62">
        <f t="shared" si="241"/>
        <v>0</v>
      </c>
      <c r="BP1009" s="41">
        <f>(BK1009=BK2636)*AX1009</f>
        <v>0</v>
      </c>
      <c r="BQ1009" s="45">
        <f>(BK1009=BK2636)*AY1009</f>
        <v>0</v>
      </c>
      <c r="BR1009" s="62">
        <f t="shared" si="245"/>
        <v>0</v>
      </c>
      <c r="BS1009" s="62">
        <f t="shared" si="246"/>
        <v>0</v>
      </c>
      <c r="BT1009" s="40">
        <f>(J19-BI1009)*J10</f>
        <v>-2941000</v>
      </c>
      <c r="BU1009" s="40">
        <f>(J21-BJ1009)*J12</f>
        <v>2774000</v>
      </c>
      <c r="BV1009" s="47"/>
      <c r="BW1009" s="47"/>
      <c r="BX1009" s="1"/>
      <c r="BY1009" s="1"/>
      <c r="BZ1009" s="1"/>
      <c r="CE1009" s="4"/>
      <c r="CF1009" s="5"/>
      <c r="CH1009" s="1"/>
      <c r="CI1009" s="1"/>
      <c r="CJ1009" s="1"/>
      <c r="CK1009" s="1"/>
      <c r="CL1009" s="1"/>
      <c r="CM1009" s="1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</row>
    <row r="1010" spans="2:123" ht="21" customHeight="1" x14ac:dyDescent="0.25">
      <c r="B1010" s="25">
        <f t="shared" si="232"/>
        <v>34435</v>
      </c>
      <c r="C1010" s="26">
        <f t="shared" si="233"/>
        <v>72.198852772466537</v>
      </c>
      <c r="D1010" s="27">
        <f t="shared" si="234"/>
        <v>377.6</v>
      </c>
      <c r="E1010" s="27">
        <f t="shared" si="235"/>
        <v>5.23</v>
      </c>
      <c r="F1010" s="26">
        <f t="shared" si="236"/>
        <v>377600</v>
      </c>
      <c r="G1010" s="26">
        <f t="shared" si="237"/>
        <v>523000.00000000006</v>
      </c>
      <c r="H1010" s="7"/>
      <c r="I1010" s="3"/>
      <c r="J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41">
        <v>34435</v>
      </c>
      <c r="AY1010" s="40">
        <f t="shared" si="244"/>
        <v>72.198852772466537</v>
      </c>
      <c r="AZ1010" s="40">
        <f>BI1010*K36</f>
        <v>377600</v>
      </c>
      <c r="BA1010" s="40"/>
      <c r="BB1010" s="40"/>
      <c r="BC1010" s="40">
        <f>K41*BJ1010</f>
        <v>523000.00000000006</v>
      </c>
      <c r="BD1010" s="40"/>
      <c r="BE1010" s="40"/>
      <c r="BF1010" s="40">
        <f t="shared" si="238"/>
        <v>145400.00000000006</v>
      </c>
      <c r="BG1010" s="41">
        <f>(AY1010=AY2636)*AX1010</f>
        <v>0</v>
      </c>
      <c r="BH1010" s="41">
        <f>(AY1010=AY2638)*AX1010</f>
        <v>0</v>
      </c>
      <c r="BI1010" s="42">
        <v>377.6</v>
      </c>
      <c r="BJ1010" s="42">
        <v>5.23</v>
      </c>
      <c r="BK1010" s="40">
        <f t="shared" si="239"/>
        <v>-149400</v>
      </c>
      <c r="BL1010" s="41">
        <f>(BK1010=BK2638)*AX1010</f>
        <v>0</v>
      </c>
      <c r="BM1010" s="62">
        <f>(BK1010=BK2638)*AY1010</f>
        <v>0</v>
      </c>
      <c r="BN1010" s="62">
        <f t="shared" si="240"/>
        <v>0</v>
      </c>
      <c r="BO1010" s="62">
        <f t="shared" si="241"/>
        <v>0</v>
      </c>
      <c r="BP1010" s="41">
        <f>(BK1010=BK2636)*AX1010</f>
        <v>0</v>
      </c>
      <c r="BQ1010" s="45">
        <f>(BK1010=BK2636)*AY1010</f>
        <v>0</v>
      </c>
      <c r="BR1010" s="62">
        <f t="shared" si="245"/>
        <v>0</v>
      </c>
      <c r="BS1010" s="62">
        <f t="shared" si="246"/>
        <v>0</v>
      </c>
      <c r="BT1010" s="40">
        <f>(J19-BI1010)*J10</f>
        <v>-2948400</v>
      </c>
      <c r="BU1010" s="40">
        <f>(J21-BJ1010)*J12</f>
        <v>2799000</v>
      </c>
      <c r="BV1010" s="47"/>
      <c r="BW1010" s="47"/>
      <c r="BX1010" s="1"/>
      <c r="BY1010" s="1"/>
      <c r="BZ1010" s="1"/>
      <c r="CE1010" s="4"/>
      <c r="CF1010" s="5"/>
      <c r="CH1010" s="1"/>
      <c r="CI1010" s="1"/>
      <c r="CJ1010" s="1"/>
      <c r="CK1010" s="1"/>
      <c r="CL1010" s="1"/>
      <c r="CM1010" s="1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</row>
    <row r="1011" spans="2:123" ht="21" customHeight="1" x14ac:dyDescent="0.25">
      <c r="B1011" s="25">
        <f t="shared" si="232"/>
        <v>34442</v>
      </c>
      <c r="C1011" s="26">
        <f t="shared" si="233"/>
        <v>72.795275590551185</v>
      </c>
      <c r="D1011" s="27">
        <f t="shared" si="234"/>
        <v>369.8</v>
      </c>
      <c r="E1011" s="27">
        <f t="shared" si="235"/>
        <v>5.08</v>
      </c>
      <c r="F1011" s="26">
        <f t="shared" si="236"/>
        <v>369800</v>
      </c>
      <c r="G1011" s="26">
        <f t="shared" si="237"/>
        <v>508000</v>
      </c>
      <c r="H1011" s="7"/>
      <c r="I1011" s="3"/>
      <c r="J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41">
        <v>34442</v>
      </c>
      <c r="AY1011" s="40">
        <f t="shared" si="244"/>
        <v>72.795275590551185</v>
      </c>
      <c r="AZ1011" s="40">
        <f>BI1011*K36</f>
        <v>369800</v>
      </c>
      <c r="BA1011" s="40"/>
      <c r="BB1011" s="40"/>
      <c r="BC1011" s="40">
        <f>K41*BJ1011</f>
        <v>508000</v>
      </c>
      <c r="BD1011" s="40"/>
      <c r="BE1011" s="40"/>
      <c r="BF1011" s="40">
        <f t="shared" si="238"/>
        <v>138200</v>
      </c>
      <c r="BG1011" s="41">
        <f>(AY1011=AY2636)*AX1011</f>
        <v>0</v>
      </c>
      <c r="BH1011" s="41">
        <f>(AY1011=AY2638)*AX1011</f>
        <v>0</v>
      </c>
      <c r="BI1011" s="42">
        <v>369.8</v>
      </c>
      <c r="BJ1011" s="42">
        <v>5.08</v>
      </c>
      <c r="BK1011" s="40">
        <f t="shared" si="239"/>
        <v>-142200</v>
      </c>
      <c r="BL1011" s="41">
        <f>(BK1011=BK2638)*AX1011</f>
        <v>0</v>
      </c>
      <c r="BM1011" s="62">
        <f>(BK1011=BK2638)*AY1011</f>
        <v>0</v>
      </c>
      <c r="BN1011" s="62">
        <f t="shared" si="240"/>
        <v>0</v>
      </c>
      <c r="BO1011" s="62">
        <f t="shared" si="241"/>
        <v>0</v>
      </c>
      <c r="BP1011" s="41">
        <f>(BK1011=BK2636)*AX1011</f>
        <v>0</v>
      </c>
      <c r="BQ1011" s="45">
        <f>(BK1011=BK2636)*AY1011</f>
        <v>0</v>
      </c>
      <c r="BR1011" s="62">
        <f t="shared" si="245"/>
        <v>0</v>
      </c>
      <c r="BS1011" s="62">
        <f t="shared" si="246"/>
        <v>0</v>
      </c>
      <c r="BT1011" s="40">
        <f>(J19-BI1011)*J10</f>
        <v>-2956200</v>
      </c>
      <c r="BU1011" s="40">
        <f>(J21-BJ1011)*J12</f>
        <v>2814000</v>
      </c>
      <c r="BV1011" s="47"/>
      <c r="BW1011" s="47"/>
      <c r="BX1011" s="1"/>
      <c r="BY1011" s="1"/>
      <c r="BZ1011" s="1"/>
      <c r="CE1011" s="4"/>
      <c r="CF1011" s="5"/>
      <c r="CH1011" s="1"/>
      <c r="CI1011" s="1"/>
      <c r="CJ1011" s="1"/>
      <c r="CK1011" s="1"/>
      <c r="CL1011" s="1"/>
      <c r="CM1011" s="1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</row>
    <row r="1012" spans="2:123" ht="21" customHeight="1" x14ac:dyDescent="0.25">
      <c r="B1012" s="25">
        <f t="shared" si="232"/>
        <v>34449</v>
      </c>
      <c r="C1012" s="26">
        <f t="shared" si="233"/>
        <v>70.676691729323309</v>
      </c>
      <c r="D1012" s="27">
        <f t="shared" si="234"/>
        <v>376</v>
      </c>
      <c r="E1012" s="27">
        <f t="shared" si="235"/>
        <v>5.32</v>
      </c>
      <c r="F1012" s="26">
        <f t="shared" si="236"/>
        <v>376000</v>
      </c>
      <c r="G1012" s="26">
        <f t="shared" si="237"/>
        <v>532000</v>
      </c>
      <c r="H1012" s="7"/>
      <c r="I1012" s="3"/>
      <c r="J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41">
        <v>34449</v>
      </c>
      <c r="AY1012" s="40">
        <f t="shared" si="244"/>
        <v>70.676691729323309</v>
      </c>
      <c r="AZ1012" s="40">
        <f>BI1012*K36</f>
        <v>376000</v>
      </c>
      <c r="BA1012" s="40"/>
      <c r="BB1012" s="40"/>
      <c r="BC1012" s="40">
        <f>K41*BJ1012</f>
        <v>532000</v>
      </c>
      <c r="BD1012" s="40"/>
      <c r="BE1012" s="40"/>
      <c r="BF1012" s="40">
        <f t="shared" si="238"/>
        <v>156000</v>
      </c>
      <c r="BG1012" s="41">
        <f>(AY1012=AY2636)*AX1012</f>
        <v>0</v>
      </c>
      <c r="BH1012" s="41">
        <f>(AY1012=AY2638)*AX1012</f>
        <v>0</v>
      </c>
      <c r="BI1012" s="42">
        <v>376</v>
      </c>
      <c r="BJ1012" s="42">
        <v>5.32</v>
      </c>
      <c r="BK1012" s="40">
        <f t="shared" si="239"/>
        <v>-160000</v>
      </c>
      <c r="BL1012" s="41">
        <f>(BK1012=BK2638)*AX1012</f>
        <v>0</v>
      </c>
      <c r="BM1012" s="62">
        <f>(BK1012=BK2638)*AY1012</f>
        <v>0</v>
      </c>
      <c r="BN1012" s="62">
        <f t="shared" si="240"/>
        <v>0</v>
      </c>
      <c r="BO1012" s="62">
        <f t="shared" si="241"/>
        <v>0</v>
      </c>
      <c r="BP1012" s="41">
        <f>(BK1012=BK2636)*AX1012</f>
        <v>0</v>
      </c>
      <c r="BQ1012" s="45">
        <f>(BK1012=BK2636)*AY1012</f>
        <v>0</v>
      </c>
      <c r="BR1012" s="62">
        <f t="shared" si="245"/>
        <v>0</v>
      </c>
      <c r="BS1012" s="62">
        <f t="shared" si="246"/>
        <v>0</v>
      </c>
      <c r="BT1012" s="40">
        <f>(J19-BI1012)*J10</f>
        <v>-2950000</v>
      </c>
      <c r="BU1012" s="40">
        <f>(J21-BJ1012)*J12</f>
        <v>2790000</v>
      </c>
      <c r="BV1012" s="47"/>
      <c r="BW1012" s="47"/>
      <c r="BX1012" s="1"/>
      <c r="BY1012" s="1"/>
      <c r="BZ1012" s="1"/>
      <c r="CE1012" s="4"/>
      <c r="CF1012" s="5"/>
      <c r="CH1012" s="1"/>
      <c r="CI1012" s="1"/>
      <c r="CJ1012" s="1"/>
      <c r="CK1012" s="1"/>
      <c r="CL1012" s="1"/>
      <c r="CM1012" s="1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</row>
    <row r="1013" spans="2:123" ht="21" customHeight="1" x14ac:dyDescent="0.25">
      <c r="B1013" s="25">
        <f t="shared" si="232"/>
        <v>34456</v>
      </c>
      <c r="C1013" s="26">
        <f t="shared" si="233"/>
        <v>70.542279411764696</v>
      </c>
      <c r="D1013" s="27">
        <f t="shared" si="234"/>
        <v>383.75</v>
      </c>
      <c r="E1013" s="27">
        <f t="shared" si="235"/>
        <v>5.44</v>
      </c>
      <c r="F1013" s="26">
        <f t="shared" si="236"/>
        <v>383750</v>
      </c>
      <c r="G1013" s="26">
        <f t="shared" si="237"/>
        <v>544000</v>
      </c>
      <c r="H1013" s="7"/>
      <c r="I1013" s="3"/>
      <c r="J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41">
        <v>34456</v>
      </c>
      <c r="AY1013" s="40">
        <f t="shared" si="244"/>
        <v>70.542279411764696</v>
      </c>
      <c r="AZ1013" s="40">
        <f>BI1013*K36</f>
        <v>383750</v>
      </c>
      <c r="BA1013" s="40"/>
      <c r="BB1013" s="40"/>
      <c r="BC1013" s="40">
        <f>K41*BJ1013</f>
        <v>544000</v>
      </c>
      <c r="BD1013" s="40"/>
      <c r="BE1013" s="40"/>
      <c r="BF1013" s="40">
        <f t="shared" si="238"/>
        <v>160250</v>
      </c>
      <c r="BG1013" s="41">
        <f>(AY1013=AY2636)*AX1013</f>
        <v>0</v>
      </c>
      <c r="BH1013" s="41">
        <f>(AY1013=AY2638)*AX1013</f>
        <v>0</v>
      </c>
      <c r="BI1013" s="42">
        <v>383.75</v>
      </c>
      <c r="BJ1013" s="42">
        <v>5.44</v>
      </c>
      <c r="BK1013" s="40">
        <f t="shared" si="239"/>
        <v>-164250.00000000047</v>
      </c>
      <c r="BL1013" s="41">
        <f>(BK1013=BK2638)*AX1013</f>
        <v>0</v>
      </c>
      <c r="BM1013" s="62">
        <f>(BK1013=BK2638)*AY1013</f>
        <v>0</v>
      </c>
      <c r="BN1013" s="62">
        <f t="shared" si="240"/>
        <v>0</v>
      </c>
      <c r="BO1013" s="62">
        <f t="shared" si="241"/>
        <v>0</v>
      </c>
      <c r="BP1013" s="41">
        <f>(BK1013=BK2636)*AX1013</f>
        <v>0</v>
      </c>
      <c r="BQ1013" s="45">
        <f>(BK1013=BK2636)*AY1013</f>
        <v>0</v>
      </c>
      <c r="BR1013" s="62">
        <f t="shared" si="245"/>
        <v>0</v>
      </c>
      <c r="BS1013" s="62">
        <f t="shared" si="246"/>
        <v>0</v>
      </c>
      <c r="BT1013" s="40">
        <f>(J19-BI1013)*J10</f>
        <v>-2942250</v>
      </c>
      <c r="BU1013" s="40">
        <f>(J21-BJ1013)*J12</f>
        <v>2777999.9999999995</v>
      </c>
      <c r="BV1013" s="47"/>
      <c r="BW1013" s="47"/>
      <c r="BX1013" s="1"/>
      <c r="BY1013" s="1"/>
      <c r="BZ1013" s="1"/>
      <c r="CE1013" s="4"/>
      <c r="CF1013" s="5"/>
      <c r="CH1013" s="1"/>
      <c r="CI1013" s="1"/>
      <c r="CJ1013" s="1"/>
      <c r="CK1013" s="1"/>
      <c r="CL1013" s="1"/>
      <c r="CM1013" s="1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</row>
    <row r="1014" spans="2:123" ht="21" customHeight="1" x14ac:dyDescent="0.25">
      <c r="B1014" s="25">
        <f t="shared" si="232"/>
        <v>34463</v>
      </c>
      <c r="C1014" s="26">
        <f t="shared" si="233"/>
        <v>70.462962962962962</v>
      </c>
      <c r="D1014" s="27">
        <f t="shared" si="234"/>
        <v>380.5</v>
      </c>
      <c r="E1014" s="27">
        <f t="shared" si="235"/>
        <v>5.4</v>
      </c>
      <c r="F1014" s="26">
        <f t="shared" si="236"/>
        <v>380500</v>
      </c>
      <c r="G1014" s="26">
        <f t="shared" si="237"/>
        <v>540000</v>
      </c>
      <c r="H1014" s="7"/>
      <c r="I1014" s="3"/>
      <c r="J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41">
        <v>34463</v>
      </c>
      <c r="AY1014" s="40">
        <f t="shared" si="244"/>
        <v>70.462962962962962</v>
      </c>
      <c r="AZ1014" s="40">
        <f>BI1014*K36</f>
        <v>380500</v>
      </c>
      <c r="BA1014" s="40"/>
      <c r="BB1014" s="40"/>
      <c r="BC1014" s="40">
        <f>K41*BJ1014</f>
        <v>540000</v>
      </c>
      <c r="BD1014" s="40"/>
      <c r="BE1014" s="40"/>
      <c r="BF1014" s="40">
        <f t="shared" si="238"/>
        <v>159500</v>
      </c>
      <c r="BG1014" s="41">
        <f>(AY1014=AY2636)*AX1014</f>
        <v>0</v>
      </c>
      <c r="BH1014" s="41">
        <f>(AY1014=AY2638)*AX1014</f>
        <v>0</v>
      </c>
      <c r="BI1014" s="42">
        <v>380.5</v>
      </c>
      <c r="BJ1014" s="42">
        <v>5.4</v>
      </c>
      <c r="BK1014" s="40">
        <f t="shared" si="239"/>
        <v>-163500</v>
      </c>
      <c r="BL1014" s="41">
        <f>(BK1014=BK2638)*AX1014</f>
        <v>0</v>
      </c>
      <c r="BM1014" s="62">
        <f>(BK1014=BK2638)*AY1014</f>
        <v>0</v>
      </c>
      <c r="BN1014" s="62">
        <f t="shared" si="240"/>
        <v>0</v>
      </c>
      <c r="BO1014" s="62">
        <f t="shared" si="241"/>
        <v>0</v>
      </c>
      <c r="BP1014" s="41">
        <f>(BK1014=BK2636)*AX1014</f>
        <v>0</v>
      </c>
      <c r="BQ1014" s="45">
        <f>(BK1014=BK2636)*AY1014</f>
        <v>0</v>
      </c>
      <c r="BR1014" s="62">
        <f t="shared" si="245"/>
        <v>0</v>
      </c>
      <c r="BS1014" s="62">
        <f t="shared" si="246"/>
        <v>0</v>
      </c>
      <c r="BT1014" s="40">
        <f>(J19-BI1014)*J10</f>
        <v>-2945500</v>
      </c>
      <c r="BU1014" s="40">
        <f>(J21-BJ1014)*J12</f>
        <v>2782000</v>
      </c>
      <c r="BV1014" s="47"/>
      <c r="BW1014" s="47"/>
      <c r="BX1014" s="1"/>
      <c r="BY1014" s="1"/>
      <c r="BZ1014" s="1"/>
      <c r="CE1014" s="4"/>
      <c r="CF1014" s="5"/>
      <c r="CH1014" s="1"/>
      <c r="CI1014" s="1"/>
      <c r="CJ1014" s="1"/>
      <c r="CK1014" s="1"/>
      <c r="CL1014" s="1"/>
      <c r="CM1014" s="1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</row>
    <row r="1015" spans="2:123" ht="21" customHeight="1" x14ac:dyDescent="0.25">
      <c r="B1015" s="25">
        <f t="shared" si="232"/>
        <v>34470</v>
      </c>
      <c r="C1015" s="26">
        <f t="shared" si="233"/>
        <v>68.47246891651865</v>
      </c>
      <c r="D1015" s="27">
        <f t="shared" si="234"/>
        <v>385.5</v>
      </c>
      <c r="E1015" s="27">
        <f t="shared" si="235"/>
        <v>5.63</v>
      </c>
      <c r="F1015" s="26">
        <f t="shared" si="236"/>
        <v>385500</v>
      </c>
      <c r="G1015" s="26">
        <f t="shared" si="237"/>
        <v>563000</v>
      </c>
      <c r="H1015" s="7"/>
      <c r="I1015" s="3"/>
      <c r="J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41">
        <v>34470</v>
      </c>
      <c r="AY1015" s="40">
        <f t="shared" si="244"/>
        <v>68.47246891651865</v>
      </c>
      <c r="AZ1015" s="40">
        <f>BI1015*K36</f>
        <v>385500</v>
      </c>
      <c r="BA1015" s="40"/>
      <c r="BB1015" s="40"/>
      <c r="BC1015" s="40">
        <f>K41*BJ1015</f>
        <v>563000</v>
      </c>
      <c r="BD1015" s="40"/>
      <c r="BE1015" s="40"/>
      <c r="BF1015" s="40">
        <f t="shared" si="238"/>
        <v>177500</v>
      </c>
      <c r="BG1015" s="41">
        <f>(AY1015=AY2636)*AX1015</f>
        <v>0</v>
      </c>
      <c r="BH1015" s="41">
        <f>(AY1015=AY2638)*AX1015</f>
        <v>0</v>
      </c>
      <c r="BI1015" s="42">
        <v>385.5</v>
      </c>
      <c r="BJ1015" s="42">
        <v>5.63</v>
      </c>
      <c r="BK1015" s="40">
        <f t="shared" si="239"/>
        <v>-181500</v>
      </c>
      <c r="BL1015" s="41">
        <f>(BK1015=BK2638)*AX1015</f>
        <v>0</v>
      </c>
      <c r="BM1015" s="62">
        <f>(BK1015=BK2638)*AY1015</f>
        <v>0</v>
      </c>
      <c r="BN1015" s="62">
        <f t="shared" si="240"/>
        <v>0</v>
      </c>
      <c r="BO1015" s="62">
        <f t="shared" si="241"/>
        <v>0</v>
      </c>
      <c r="BP1015" s="41">
        <f>(BK1015=BK2636)*AX1015</f>
        <v>0</v>
      </c>
      <c r="BQ1015" s="45">
        <f>(BK1015=BK2636)*AY1015</f>
        <v>0</v>
      </c>
      <c r="BR1015" s="62">
        <f t="shared" si="245"/>
        <v>0</v>
      </c>
      <c r="BS1015" s="62">
        <f t="shared" si="246"/>
        <v>0</v>
      </c>
      <c r="BT1015" s="40">
        <f>(J19-BI1015)*J10</f>
        <v>-2940500</v>
      </c>
      <c r="BU1015" s="40">
        <f>(J21-BJ1015)*J12</f>
        <v>2759000</v>
      </c>
      <c r="BV1015" s="47"/>
      <c r="BW1015" s="47"/>
      <c r="BX1015" s="1"/>
      <c r="BY1015" s="1"/>
      <c r="BZ1015" s="1"/>
      <c r="CE1015" s="4"/>
      <c r="CF1015" s="5"/>
      <c r="CH1015" s="1"/>
      <c r="CI1015" s="1"/>
      <c r="CJ1015" s="1"/>
      <c r="CK1015" s="1"/>
      <c r="CL1015" s="1"/>
      <c r="CM1015" s="1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</row>
    <row r="1016" spans="2:123" ht="21" customHeight="1" x14ac:dyDescent="0.25">
      <c r="B1016" s="25">
        <f t="shared" si="232"/>
        <v>34477</v>
      </c>
      <c r="C1016" s="26">
        <f t="shared" si="233"/>
        <v>70.550458715596335</v>
      </c>
      <c r="D1016" s="27">
        <f t="shared" si="234"/>
        <v>384.5</v>
      </c>
      <c r="E1016" s="27">
        <f t="shared" si="235"/>
        <v>5.45</v>
      </c>
      <c r="F1016" s="26">
        <f t="shared" si="236"/>
        <v>384500</v>
      </c>
      <c r="G1016" s="26">
        <f t="shared" si="237"/>
        <v>545000</v>
      </c>
      <c r="H1016" s="7"/>
      <c r="I1016" s="3"/>
      <c r="J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41">
        <v>34477</v>
      </c>
      <c r="AY1016" s="40">
        <f t="shared" si="244"/>
        <v>70.550458715596335</v>
      </c>
      <c r="AZ1016" s="40">
        <f>BI1016*K36</f>
        <v>384500</v>
      </c>
      <c r="BA1016" s="40"/>
      <c r="BB1016" s="40"/>
      <c r="BC1016" s="40">
        <f>K41*BJ1016</f>
        <v>545000</v>
      </c>
      <c r="BD1016" s="40"/>
      <c r="BE1016" s="40"/>
      <c r="BF1016" s="40">
        <f t="shared" si="238"/>
        <v>160500</v>
      </c>
      <c r="BG1016" s="41">
        <f>(AY1016=AY2636)*AX1016</f>
        <v>0</v>
      </c>
      <c r="BH1016" s="41">
        <f>(AY1016=AY2638)*AX1016</f>
        <v>0</v>
      </c>
      <c r="BI1016" s="42">
        <v>384.5</v>
      </c>
      <c r="BJ1016" s="42">
        <v>5.45</v>
      </c>
      <c r="BK1016" s="40">
        <f t="shared" si="239"/>
        <v>-164500</v>
      </c>
      <c r="BL1016" s="41">
        <f>(BK1016=BK2638)*AX1016</f>
        <v>0</v>
      </c>
      <c r="BM1016" s="62">
        <f>(BK1016=BK2638)*AY1016</f>
        <v>0</v>
      </c>
      <c r="BN1016" s="62">
        <f t="shared" si="240"/>
        <v>0</v>
      </c>
      <c r="BO1016" s="62">
        <f t="shared" si="241"/>
        <v>0</v>
      </c>
      <c r="BP1016" s="41">
        <f>(BK1016=BK2636)*AX1016</f>
        <v>0</v>
      </c>
      <c r="BQ1016" s="45">
        <f>(BK1016=BK2636)*AY1016</f>
        <v>0</v>
      </c>
      <c r="BR1016" s="62">
        <f t="shared" si="245"/>
        <v>0</v>
      </c>
      <c r="BS1016" s="62">
        <f t="shared" si="246"/>
        <v>0</v>
      </c>
      <c r="BT1016" s="40">
        <f>(J19-BI1016)*J10</f>
        <v>-2941500</v>
      </c>
      <c r="BU1016" s="40">
        <f>(J21-BJ1016)*J12</f>
        <v>2777000</v>
      </c>
      <c r="BV1016" s="47"/>
      <c r="BW1016" s="47"/>
      <c r="BX1016" s="1"/>
      <c r="BY1016" s="1"/>
      <c r="BZ1016" s="1"/>
      <c r="CE1016" s="4"/>
      <c r="CF1016" s="5"/>
      <c r="CH1016" s="1"/>
      <c r="CI1016" s="1"/>
      <c r="CJ1016" s="1"/>
      <c r="CK1016" s="1"/>
      <c r="CL1016" s="1"/>
      <c r="CM1016" s="1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</row>
    <row r="1017" spans="2:123" ht="21" customHeight="1" x14ac:dyDescent="0.25">
      <c r="B1017" s="25">
        <f t="shared" si="232"/>
        <v>34484</v>
      </c>
      <c r="C1017" s="26">
        <f t="shared" si="233"/>
        <v>71.890359168241972</v>
      </c>
      <c r="D1017" s="27">
        <f t="shared" si="234"/>
        <v>380.3</v>
      </c>
      <c r="E1017" s="27">
        <f t="shared" si="235"/>
        <v>5.29</v>
      </c>
      <c r="F1017" s="26">
        <f t="shared" si="236"/>
        <v>380300</v>
      </c>
      <c r="G1017" s="26">
        <f t="shared" si="237"/>
        <v>529000</v>
      </c>
      <c r="H1017" s="7"/>
      <c r="I1017" s="3"/>
      <c r="J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41">
        <v>34484</v>
      </c>
      <c r="AY1017" s="40">
        <f t="shared" si="244"/>
        <v>71.890359168241972</v>
      </c>
      <c r="AZ1017" s="40">
        <f>BI1017*K36</f>
        <v>380300</v>
      </c>
      <c r="BA1017" s="40"/>
      <c r="BB1017" s="40"/>
      <c r="BC1017" s="40">
        <f>K41*BJ1017</f>
        <v>529000</v>
      </c>
      <c r="BD1017" s="40"/>
      <c r="BE1017" s="40"/>
      <c r="BF1017" s="40">
        <f t="shared" si="238"/>
        <v>148700</v>
      </c>
      <c r="BG1017" s="41">
        <f>(AY1017=AY2636)*AX1017</f>
        <v>0</v>
      </c>
      <c r="BH1017" s="41">
        <f>(AY1017=AY2638)*AX1017</f>
        <v>0</v>
      </c>
      <c r="BI1017" s="42">
        <v>380.3</v>
      </c>
      <c r="BJ1017" s="42">
        <v>5.29</v>
      </c>
      <c r="BK1017" s="40">
        <f t="shared" si="239"/>
        <v>-152700</v>
      </c>
      <c r="BL1017" s="41">
        <f>(BK1017=BK2638)*AX1017</f>
        <v>0</v>
      </c>
      <c r="BM1017" s="62">
        <f>(BK1017=BK2638)*AY1017</f>
        <v>0</v>
      </c>
      <c r="BN1017" s="62">
        <f t="shared" si="240"/>
        <v>0</v>
      </c>
      <c r="BO1017" s="62">
        <f t="shared" si="241"/>
        <v>0</v>
      </c>
      <c r="BP1017" s="41">
        <f>(BK1017=BK2636)*AX1017</f>
        <v>0</v>
      </c>
      <c r="BQ1017" s="45">
        <f>(BK1017=BK2636)*AY1017</f>
        <v>0</v>
      </c>
      <c r="BR1017" s="62">
        <f t="shared" si="245"/>
        <v>0</v>
      </c>
      <c r="BS1017" s="62">
        <f t="shared" si="246"/>
        <v>0</v>
      </c>
      <c r="BT1017" s="40">
        <f>(J19-BI1017)*J10</f>
        <v>-2945700</v>
      </c>
      <c r="BU1017" s="40">
        <f>(J21-BJ1017)*J12</f>
        <v>2793000</v>
      </c>
      <c r="BV1017" s="47"/>
      <c r="BW1017" s="47"/>
      <c r="BX1017" s="1"/>
      <c r="BY1017" s="1"/>
      <c r="BZ1017" s="1"/>
      <c r="CE1017" s="4"/>
      <c r="CF1017" s="5"/>
      <c r="CH1017" s="1"/>
      <c r="CI1017" s="1"/>
      <c r="CJ1017" s="1"/>
      <c r="CK1017" s="1"/>
      <c r="CL1017" s="1"/>
      <c r="CM1017" s="1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</row>
    <row r="1018" spans="2:123" ht="21" customHeight="1" x14ac:dyDescent="0.25">
      <c r="B1018" s="25">
        <f t="shared" si="232"/>
        <v>34491</v>
      </c>
      <c r="C1018" s="26">
        <f t="shared" si="233"/>
        <v>71.52985074626865</v>
      </c>
      <c r="D1018" s="27">
        <f t="shared" si="234"/>
        <v>383.4</v>
      </c>
      <c r="E1018" s="27">
        <f t="shared" si="235"/>
        <v>5.36</v>
      </c>
      <c r="F1018" s="26">
        <f t="shared" si="236"/>
        <v>383400</v>
      </c>
      <c r="G1018" s="26">
        <f t="shared" si="237"/>
        <v>536000</v>
      </c>
      <c r="H1018" s="7"/>
      <c r="I1018" s="3"/>
      <c r="J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41">
        <v>34491</v>
      </c>
      <c r="AY1018" s="40">
        <f t="shared" si="244"/>
        <v>71.52985074626865</v>
      </c>
      <c r="AZ1018" s="40">
        <f>BI1018*K36</f>
        <v>383400</v>
      </c>
      <c r="BA1018" s="40"/>
      <c r="BB1018" s="40"/>
      <c r="BC1018" s="40">
        <f>K41*BJ1018</f>
        <v>536000</v>
      </c>
      <c r="BD1018" s="40"/>
      <c r="BE1018" s="40"/>
      <c r="BF1018" s="40">
        <f t="shared" si="238"/>
        <v>152600</v>
      </c>
      <c r="BG1018" s="41">
        <f>(AY1018=AY2636)*AX1018</f>
        <v>0</v>
      </c>
      <c r="BH1018" s="41">
        <f>(AY1018=AY2638)*AX1018</f>
        <v>0</v>
      </c>
      <c r="BI1018" s="42">
        <v>383.4</v>
      </c>
      <c r="BJ1018" s="42">
        <v>5.36</v>
      </c>
      <c r="BK1018" s="40">
        <f t="shared" si="239"/>
        <v>-156600</v>
      </c>
      <c r="BL1018" s="41">
        <f>(BK1018=BK2638)*AX1018</f>
        <v>0</v>
      </c>
      <c r="BM1018" s="62">
        <f>(BK1018=BK2638)*AY1018</f>
        <v>0</v>
      </c>
      <c r="BN1018" s="62">
        <f t="shared" si="240"/>
        <v>0</v>
      </c>
      <c r="BO1018" s="62">
        <f t="shared" si="241"/>
        <v>0</v>
      </c>
      <c r="BP1018" s="41">
        <f>(BK1018=BK2636)*AX1018</f>
        <v>0</v>
      </c>
      <c r="BQ1018" s="45">
        <f>(BK1018=BK2636)*AY1018</f>
        <v>0</v>
      </c>
      <c r="BR1018" s="62">
        <f t="shared" si="245"/>
        <v>0</v>
      </c>
      <c r="BS1018" s="62">
        <f t="shared" si="246"/>
        <v>0</v>
      </c>
      <c r="BT1018" s="40">
        <f>(J19-BI1018)*J10</f>
        <v>-2942600</v>
      </c>
      <c r="BU1018" s="40">
        <f>(J21-BJ1018)*J12</f>
        <v>2786000</v>
      </c>
      <c r="BV1018" s="47"/>
      <c r="BW1018" s="47"/>
      <c r="BX1018" s="1"/>
      <c r="BY1018" s="1"/>
      <c r="BZ1018" s="1"/>
      <c r="CE1018" s="4"/>
      <c r="CF1018" s="5"/>
      <c r="CH1018" s="1"/>
      <c r="CI1018" s="1"/>
      <c r="CJ1018" s="1"/>
      <c r="CK1018" s="1"/>
      <c r="CL1018" s="1"/>
      <c r="CM1018" s="1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</row>
    <row r="1019" spans="2:123" ht="21" customHeight="1" x14ac:dyDescent="0.25">
      <c r="B1019" s="25">
        <f t="shared" si="232"/>
        <v>34498</v>
      </c>
      <c r="C1019" s="26">
        <f t="shared" si="233"/>
        <v>70.322580645161281</v>
      </c>
      <c r="D1019" s="27">
        <f t="shared" si="234"/>
        <v>392.4</v>
      </c>
      <c r="E1019" s="27">
        <f t="shared" si="235"/>
        <v>5.58</v>
      </c>
      <c r="F1019" s="26">
        <f t="shared" si="236"/>
        <v>392400</v>
      </c>
      <c r="G1019" s="26">
        <f t="shared" si="237"/>
        <v>558000</v>
      </c>
      <c r="H1019" s="7"/>
      <c r="I1019" s="3"/>
      <c r="J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41">
        <v>34498</v>
      </c>
      <c r="AY1019" s="40">
        <f t="shared" si="244"/>
        <v>70.322580645161281</v>
      </c>
      <c r="AZ1019" s="40">
        <f>BI1019*K36</f>
        <v>392400</v>
      </c>
      <c r="BA1019" s="40"/>
      <c r="BB1019" s="40"/>
      <c r="BC1019" s="40">
        <f>K41*BJ1019</f>
        <v>558000</v>
      </c>
      <c r="BD1019" s="40"/>
      <c r="BE1019" s="40"/>
      <c r="BF1019" s="40">
        <f t="shared" si="238"/>
        <v>165600</v>
      </c>
      <c r="BG1019" s="41">
        <f>(AY1019=AY2636)*AX1019</f>
        <v>0</v>
      </c>
      <c r="BH1019" s="41">
        <f>(AY1019=AY2638)*AX1019</f>
        <v>0</v>
      </c>
      <c r="BI1019" s="42">
        <v>392.4</v>
      </c>
      <c r="BJ1019" s="42">
        <v>5.58</v>
      </c>
      <c r="BK1019" s="40">
        <f t="shared" si="239"/>
        <v>-169600</v>
      </c>
      <c r="BL1019" s="41">
        <f>(BK1019=BK2638)*AX1019</f>
        <v>0</v>
      </c>
      <c r="BM1019" s="62">
        <f>(BK1019=BK2638)*AY1019</f>
        <v>0</v>
      </c>
      <c r="BN1019" s="62">
        <f t="shared" si="240"/>
        <v>0</v>
      </c>
      <c r="BO1019" s="62">
        <f t="shared" si="241"/>
        <v>0</v>
      </c>
      <c r="BP1019" s="41">
        <f>(BK1019=BK2636)*AX1019</f>
        <v>0</v>
      </c>
      <c r="BQ1019" s="45">
        <f>(BK1019=BK2636)*AY1019</f>
        <v>0</v>
      </c>
      <c r="BR1019" s="62">
        <f t="shared" si="245"/>
        <v>0</v>
      </c>
      <c r="BS1019" s="62">
        <f t="shared" si="246"/>
        <v>0</v>
      </c>
      <c r="BT1019" s="40">
        <f>(J19-BI1019)*J10</f>
        <v>-2933600</v>
      </c>
      <c r="BU1019" s="40">
        <f>(J21-BJ1019)*J12</f>
        <v>2764000</v>
      </c>
      <c r="BV1019" s="47"/>
      <c r="BW1019" s="47"/>
      <c r="BX1019" s="1"/>
      <c r="BY1019" s="1"/>
      <c r="BZ1019" s="1"/>
      <c r="CE1019" s="4"/>
      <c r="CF1019" s="5"/>
      <c r="CH1019" s="1"/>
      <c r="CI1019" s="1"/>
      <c r="CJ1019" s="1"/>
      <c r="CK1019" s="1"/>
      <c r="CL1019" s="1"/>
      <c r="CM1019" s="1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</row>
    <row r="1020" spans="2:123" ht="21" customHeight="1" x14ac:dyDescent="0.25">
      <c r="B1020" s="25">
        <f t="shared" si="232"/>
        <v>34505</v>
      </c>
      <c r="C1020" s="26">
        <f t="shared" si="233"/>
        <v>72.727272727272734</v>
      </c>
      <c r="D1020" s="27">
        <f t="shared" si="234"/>
        <v>392</v>
      </c>
      <c r="E1020" s="27">
        <f t="shared" si="235"/>
        <v>5.39</v>
      </c>
      <c r="F1020" s="26">
        <f t="shared" si="236"/>
        <v>392000</v>
      </c>
      <c r="G1020" s="26">
        <f t="shared" si="237"/>
        <v>539000</v>
      </c>
      <c r="H1020" s="7"/>
      <c r="I1020" s="3"/>
      <c r="J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41">
        <v>34505</v>
      </c>
      <c r="AY1020" s="40">
        <f t="shared" si="244"/>
        <v>72.727272727272734</v>
      </c>
      <c r="AZ1020" s="40">
        <f>BI1020*K36</f>
        <v>392000</v>
      </c>
      <c r="BA1020" s="40"/>
      <c r="BB1020" s="40"/>
      <c r="BC1020" s="40">
        <f>K41*BJ1020</f>
        <v>539000</v>
      </c>
      <c r="BD1020" s="40"/>
      <c r="BE1020" s="40"/>
      <c r="BF1020" s="40">
        <f t="shared" si="238"/>
        <v>147000</v>
      </c>
      <c r="BG1020" s="41">
        <f>(AY1020=AY2636)*AX1020</f>
        <v>0</v>
      </c>
      <c r="BH1020" s="41">
        <f>(AY1020=AY2638)*AX1020</f>
        <v>0</v>
      </c>
      <c r="BI1020" s="42">
        <v>392</v>
      </c>
      <c r="BJ1020" s="42">
        <v>5.39</v>
      </c>
      <c r="BK1020" s="40">
        <f t="shared" si="239"/>
        <v>-151000</v>
      </c>
      <c r="BL1020" s="41">
        <f>(BK1020=BK2638)*AX1020</f>
        <v>0</v>
      </c>
      <c r="BM1020" s="62">
        <f>(BK1020=BK2638)*AY1020</f>
        <v>0</v>
      </c>
      <c r="BN1020" s="62">
        <f t="shared" si="240"/>
        <v>0</v>
      </c>
      <c r="BO1020" s="62">
        <f t="shared" si="241"/>
        <v>0</v>
      </c>
      <c r="BP1020" s="41">
        <f>(BK1020=BK2636)*AX1020</f>
        <v>0</v>
      </c>
      <c r="BQ1020" s="45">
        <f>(BK1020=BK2636)*AY1020</f>
        <v>0</v>
      </c>
      <c r="BR1020" s="62">
        <f t="shared" si="245"/>
        <v>0</v>
      </c>
      <c r="BS1020" s="62">
        <f t="shared" si="246"/>
        <v>0</v>
      </c>
      <c r="BT1020" s="40">
        <f>(J19-BI1020)*J10</f>
        <v>-2934000</v>
      </c>
      <c r="BU1020" s="40">
        <f>(J21-BJ1020)*J12</f>
        <v>2783000</v>
      </c>
      <c r="BV1020" s="47"/>
      <c r="BW1020" s="47"/>
      <c r="BX1020" s="1"/>
      <c r="BY1020" s="1"/>
      <c r="BZ1020" s="1"/>
      <c r="CE1020" s="4"/>
      <c r="CF1020" s="5"/>
      <c r="CH1020" s="1"/>
      <c r="CI1020" s="1"/>
      <c r="CJ1020" s="1"/>
      <c r="CK1020" s="1"/>
      <c r="CL1020" s="1"/>
      <c r="CM1020" s="1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</row>
    <row r="1021" spans="2:123" ht="21" customHeight="1" x14ac:dyDescent="0.25">
      <c r="B1021" s="25">
        <f t="shared" si="232"/>
        <v>34512</v>
      </c>
      <c r="C1021" s="26">
        <f t="shared" si="233"/>
        <v>71.478743068391864</v>
      </c>
      <c r="D1021" s="27">
        <f t="shared" si="234"/>
        <v>386.7</v>
      </c>
      <c r="E1021" s="27">
        <f t="shared" si="235"/>
        <v>5.41</v>
      </c>
      <c r="F1021" s="26">
        <f t="shared" si="236"/>
        <v>386700</v>
      </c>
      <c r="G1021" s="26">
        <f t="shared" si="237"/>
        <v>541000</v>
      </c>
      <c r="H1021" s="7"/>
      <c r="I1021" s="3"/>
      <c r="J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41">
        <v>34512</v>
      </c>
      <c r="AY1021" s="40">
        <f t="shared" si="244"/>
        <v>71.478743068391864</v>
      </c>
      <c r="AZ1021" s="40">
        <f>BI1021*K36</f>
        <v>386700</v>
      </c>
      <c r="BA1021" s="40"/>
      <c r="BB1021" s="40"/>
      <c r="BC1021" s="40">
        <f>K41*BJ1021</f>
        <v>541000</v>
      </c>
      <c r="BD1021" s="40"/>
      <c r="BE1021" s="40"/>
      <c r="BF1021" s="40">
        <f t="shared" si="238"/>
        <v>154300</v>
      </c>
      <c r="BG1021" s="41">
        <f>(AY1021=AY2636)*AX1021</f>
        <v>0</v>
      </c>
      <c r="BH1021" s="41">
        <f>(AY1021=AY2638)*AX1021</f>
        <v>0</v>
      </c>
      <c r="BI1021" s="42">
        <v>386.7</v>
      </c>
      <c r="BJ1021" s="42">
        <v>5.41</v>
      </c>
      <c r="BK1021" s="40">
        <f t="shared" si="239"/>
        <v>-158300</v>
      </c>
      <c r="BL1021" s="41">
        <f>(BK1021=BK2638)*AX1021</f>
        <v>0</v>
      </c>
      <c r="BM1021" s="62">
        <f>(BK1021=BK2638)*AY1021</f>
        <v>0</v>
      </c>
      <c r="BN1021" s="62">
        <f t="shared" si="240"/>
        <v>0</v>
      </c>
      <c r="BO1021" s="62">
        <f t="shared" si="241"/>
        <v>0</v>
      </c>
      <c r="BP1021" s="41">
        <f>(BK1021=BK2636)*AX1021</f>
        <v>0</v>
      </c>
      <c r="BQ1021" s="45">
        <f>(BK1021=BK2636)*AY1021</f>
        <v>0</v>
      </c>
      <c r="BR1021" s="62">
        <f t="shared" si="245"/>
        <v>0</v>
      </c>
      <c r="BS1021" s="62">
        <f t="shared" si="246"/>
        <v>0</v>
      </c>
      <c r="BT1021" s="40">
        <f>(J19-BI1021)*J10</f>
        <v>-2939300</v>
      </c>
      <c r="BU1021" s="40">
        <f>(J21-BJ1021)*J12</f>
        <v>2781000</v>
      </c>
      <c r="BV1021" s="47"/>
      <c r="BW1021" s="47"/>
      <c r="BX1021" s="1"/>
      <c r="BY1021" s="1"/>
      <c r="BZ1021" s="1"/>
      <c r="CE1021" s="4"/>
      <c r="CF1021" s="5"/>
      <c r="CH1021" s="1"/>
      <c r="CI1021" s="1"/>
      <c r="CJ1021" s="1"/>
      <c r="CK1021" s="1"/>
      <c r="CL1021" s="1"/>
      <c r="CM1021" s="1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</row>
    <row r="1022" spans="2:123" ht="21" customHeight="1" x14ac:dyDescent="0.25">
      <c r="B1022" s="25">
        <f t="shared" si="232"/>
        <v>34519</v>
      </c>
      <c r="C1022" s="26">
        <f t="shared" si="233"/>
        <v>73.563218390804607</v>
      </c>
      <c r="D1022" s="27">
        <f t="shared" si="234"/>
        <v>384</v>
      </c>
      <c r="E1022" s="27">
        <f t="shared" si="235"/>
        <v>5.22</v>
      </c>
      <c r="F1022" s="26">
        <f t="shared" si="236"/>
        <v>384000</v>
      </c>
      <c r="G1022" s="26">
        <f t="shared" si="237"/>
        <v>522000</v>
      </c>
      <c r="H1022" s="7"/>
      <c r="I1022" s="3"/>
      <c r="J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41">
        <v>34519</v>
      </c>
      <c r="AY1022" s="40">
        <f t="shared" si="244"/>
        <v>73.563218390804607</v>
      </c>
      <c r="AZ1022" s="40">
        <f>BI1022*K36</f>
        <v>384000</v>
      </c>
      <c r="BA1022" s="40"/>
      <c r="BB1022" s="40"/>
      <c r="BC1022" s="40">
        <f>K41*BJ1022</f>
        <v>522000</v>
      </c>
      <c r="BD1022" s="40"/>
      <c r="BE1022" s="40"/>
      <c r="BF1022" s="40">
        <f t="shared" si="238"/>
        <v>138000</v>
      </c>
      <c r="BG1022" s="41">
        <f>(AY1022=AY2636)*AX1022</f>
        <v>0</v>
      </c>
      <c r="BH1022" s="41">
        <f>(AY1022=AY2638)*AX1022</f>
        <v>0</v>
      </c>
      <c r="BI1022" s="42">
        <v>384</v>
      </c>
      <c r="BJ1022" s="42">
        <v>5.22</v>
      </c>
      <c r="BK1022" s="40">
        <f t="shared" si="239"/>
        <v>-142000</v>
      </c>
      <c r="BL1022" s="41">
        <f>(BK1022=BK2638)*AX1022</f>
        <v>0</v>
      </c>
      <c r="BM1022" s="62">
        <f>(BK1022=BK2638)*AY1022</f>
        <v>0</v>
      </c>
      <c r="BN1022" s="62">
        <f t="shared" si="240"/>
        <v>0</v>
      </c>
      <c r="BO1022" s="62">
        <f t="shared" si="241"/>
        <v>0</v>
      </c>
      <c r="BP1022" s="41">
        <f>(BK1022=BK2636)*AX1022</f>
        <v>0</v>
      </c>
      <c r="BQ1022" s="45">
        <f>(BK1022=BK2636)*AY1022</f>
        <v>0</v>
      </c>
      <c r="BR1022" s="62">
        <f t="shared" si="245"/>
        <v>0</v>
      </c>
      <c r="BS1022" s="62">
        <f t="shared" si="246"/>
        <v>0</v>
      </c>
      <c r="BT1022" s="40">
        <f>(J19-BI1022)*J10</f>
        <v>-2942000</v>
      </c>
      <c r="BU1022" s="40">
        <f>(J21-BJ1022)*J12</f>
        <v>2800000</v>
      </c>
      <c r="BV1022" s="47"/>
      <c r="BW1022" s="47"/>
      <c r="BX1022" s="1"/>
      <c r="BY1022" s="1"/>
      <c r="BZ1022" s="1"/>
      <c r="CE1022" s="4"/>
      <c r="CF1022" s="5"/>
      <c r="CH1022" s="1"/>
      <c r="CI1022" s="1"/>
      <c r="CJ1022" s="1"/>
      <c r="CK1022" s="1"/>
      <c r="CL1022" s="1"/>
      <c r="CM1022" s="1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</row>
    <row r="1023" spans="2:123" ht="21" customHeight="1" x14ac:dyDescent="0.25">
      <c r="B1023" s="25">
        <f t="shared" si="232"/>
        <v>34526</v>
      </c>
      <c r="C1023" s="26">
        <f t="shared" si="233"/>
        <v>73.575525812619503</v>
      </c>
      <c r="D1023" s="27">
        <f t="shared" si="234"/>
        <v>384.8</v>
      </c>
      <c r="E1023" s="27">
        <f t="shared" si="235"/>
        <v>5.23</v>
      </c>
      <c r="F1023" s="26">
        <f t="shared" si="236"/>
        <v>384800</v>
      </c>
      <c r="G1023" s="26">
        <f t="shared" si="237"/>
        <v>523000.00000000006</v>
      </c>
      <c r="H1023" s="7"/>
      <c r="I1023" s="3"/>
      <c r="J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41">
        <v>34526</v>
      </c>
      <c r="AY1023" s="40">
        <f t="shared" si="244"/>
        <v>73.575525812619503</v>
      </c>
      <c r="AZ1023" s="40">
        <f>BI1023*K36</f>
        <v>384800</v>
      </c>
      <c r="BA1023" s="40"/>
      <c r="BB1023" s="40"/>
      <c r="BC1023" s="40">
        <f>K41*BJ1023</f>
        <v>523000.00000000006</v>
      </c>
      <c r="BD1023" s="40"/>
      <c r="BE1023" s="40"/>
      <c r="BF1023" s="40">
        <f t="shared" si="238"/>
        <v>138200.00000000006</v>
      </c>
      <c r="BG1023" s="41">
        <f>(AY1023=AY2636)*AX1023</f>
        <v>0</v>
      </c>
      <c r="BH1023" s="41">
        <f>(AY1023=AY2638)*AX1023</f>
        <v>0</v>
      </c>
      <c r="BI1023" s="42">
        <v>384.8</v>
      </c>
      <c r="BJ1023" s="42">
        <v>5.23</v>
      </c>
      <c r="BK1023" s="40">
        <f t="shared" si="239"/>
        <v>-142200</v>
      </c>
      <c r="BL1023" s="41">
        <f>(BK1023=BK2638)*AX1023</f>
        <v>0</v>
      </c>
      <c r="BM1023" s="62">
        <f>(BK1023=BK2638)*AY1023</f>
        <v>0</v>
      </c>
      <c r="BN1023" s="62">
        <f t="shared" si="240"/>
        <v>0</v>
      </c>
      <c r="BO1023" s="62">
        <f t="shared" si="241"/>
        <v>0</v>
      </c>
      <c r="BP1023" s="41">
        <f>(BK1023=BK2636)*AX1023</f>
        <v>0</v>
      </c>
      <c r="BQ1023" s="45">
        <f>(BK1023=BK2636)*AY1023</f>
        <v>0</v>
      </c>
      <c r="BR1023" s="62">
        <v>0</v>
      </c>
      <c r="BS1023" s="62">
        <v>0</v>
      </c>
      <c r="BT1023" s="40">
        <f>(J19-BI1023)*J10</f>
        <v>-2941200</v>
      </c>
      <c r="BU1023" s="40">
        <f>(J21-BJ1023)*J12</f>
        <v>2799000</v>
      </c>
      <c r="BV1023" s="47"/>
      <c r="BW1023" s="47"/>
      <c r="BX1023" s="1"/>
      <c r="BY1023" s="1"/>
      <c r="BZ1023" s="1"/>
      <c r="CE1023" s="4"/>
      <c r="CF1023" s="5"/>
      <c r="CH1023" s="1"/>
      <c r="CI1023" s="1"/>
      <c r="CJ1023" s="1"/>
      <c r="CK1023" s="1"/>
      <c r="CL1023" s="1"/>
      <c r="CM1023" s="1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</row>
    <row r="1024" spans="2:123" ht="21" customHeight="1" x14ac:dyDescent="0.25">
      <c r="B1024" s="25">
        <f t="shared" si="232"/>
        <v>34533</v>
      </c>
      <c r="C1024" s="26">
        <f t="shared" si="233"/>
        <v>73.022813688212935</v>
      </c>
      <c r="D1024" s="27">
        <f t="shared" si="234"/>
        <v>384.1</v>
      </c>
      <c r="E1024" s="27">
        <f t="shared" si="235"/>
        <v>5.26</v>
      </c>
      <c r="F1024" s="26">
        <f t="shared" si="236"/>
        <v>384100</v>
      </c>
      <c r="G1024" s="26">
        <f t="shared" si="237"/>
        <v>526000</v>
      </c>
      <c r="H1024" s="7"/>
      <c r="I1024" s="3"/>
      <c r="J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41">
        <v>34533</v>
      </c>
      <c r="AY1024" s="40">
        <f t="shared" si="244"/>
        <v>73.022813688212935</v>
      </c>
      <c r="AZ1024" s="40">
        <f>BI1024*K36</f>
        <v>384100</v>
      </c>
      <c r="BA1024" s="40"/>
      <c r="BB1024" s="40"/>
      <c r="BC1024" s="40">
        <f>K41*BJ1024</f>
        <v>526000</v>
      </c>
      <c r="BD1024" s="40"/>
      <c r="BE1024" s="40"/>
      <c r="BF1024" s="40">
        <f t="shared" si="238"/>
        <v>141900</v>
      </c>
      <c r="BG1024" s="41">
        <f>(AY1024=AY2636)*AX1024</f>
        <v>0</v>
      </c>
      <c r="BH1024" s="41">
        <f>(AY1024=AY2638)*AX1024</f>
        <v>0</v>
      </c>
      <c r="BI1024" s="42">
        <v>384.1</v>
      </c>
      <c r="BJ1024" s="42">
        <v>5.26</v>
      </c>
      <c r="BK1024" s="40">
        <f t="shared" si="239"/>
        <v>-145900</v>
      </c>
      <c r="BL1024" s="41">
        <f>(BK1024=BK2638)*AX1024</f>
        <v>0</v>
      </c>
      <c r="BM1024" s="62">
        <f>(BK1024=BK2638)*AY1024</f>
        <v>0</v>
      </c>
      <c r="BN1024" s="62">
        <f t="shared" si="240"/>
        <v>0</v>
      </c>
      <c r="BO1024" s="62">
        <f t="shared" si="241"/>
        <v>0</v>
      </c>
      <c r="BP1024" s="41">
        <f>(BK1024=BK2636)*AX1024</f>
        <v>0</v>
      </c>
      <c r="BQ1024" s="45">
        <f>(BK1024=BK2636)*AY1024</f>
        <v>0</v>
      </c>
      <c r="BR1024" s="62">
        <f t="shared" ref="BR1024:BR1055" si="247">(BQ1024&gt;0)*BI1024</f>
        <v>0</v>
      </c>
      <c r="BS1024" s="62">
        <f t="shared" ref="BS1024:BS1055" si="248">(BQ1024&gt;0)*BJ1024</f>
        <v>0</v>
      </c>
      <c r="BT1024" s="40">
        <f>(J19-BI1024)*J10</f>
        <v>-2941900</v>
      </c>
      <c r="BU1024" s="40">
        <f>(J21-BJ1024)*J12</f>
        <v>2796000</v>
      </c>
      <c r="BV1024" s="47"/>
      <c r="BW1024" s="47"/>
      <c r="BX1024" s="1"/>
      <c r="BY1024" s="1"/>
      <c r="BZ1024" s="1"/>
      <c r="CE1024" s="4"/>
      <c r="CF1024" s="5"/>
      <c r="CH1024" s="1"/>
      <c r="CI1024" s="1"/>
      <c r="CJ1024" s="1"/>
      <c r="CK1024" s="1"/>
      <c r="CL1024" s="1"/>
      <c r="CM1024" s="1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</row>
    <row r="1025" spans="2:123" ht="21" customHeight="1" x14ac:dyDescent="0.25">
      <c r="B1025" s="25">
        <f t="shared" si="232"/>
        <v>34540</v>
      </c>
      <c r="C1025" s="26">
        <f t="shared" si="233"/>
        <v>72.067669172932327</v>
      </c>
      <c r="D1025" s="27">
        <f t="shared" si="234"/>
        <v>383.4</v>
      </c>
      <c r="E1025" s="27">
        <f t="shared" si="235"/>
        <v>5.32</v>
      </c>
      <c r="F1025" s="26">
        <f t="shared" si="236"/>
        <v>383400</v>
      </c>
      <c r="G1025" s="26">
        <f t="shared" si="237"/>
        <v>532000</v>
      </c>
      <c r="H1025" s="7"/>
      <c r="I1025" s="3"/>
      <c r="J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41">
        <v>34540</v>
      </c>
      <c r="AY1025" s="40">
        <f t="shared" si="244"/>
        <v>72.067669172932327</v>
      </c>
      <c r="AZ1025" s="40">
        <f>BI1025*K36</f>
        <v>383400</v>
      </c>
      <c r="BA1025" s="40"/>
      <c r="BB1025" s="40"/>
      <c r="BC1025" s="40">
        <f>K41*BJ1025</f>
        <v>532000</v>
      </c>
      <c r="BD1025" s="40"/>
      <c r="BE1025" s="40"/>
      <c r="BF1025" s="40">
        <f t="shared" si="238"/>
        <v>148600</v>
      </c>
      <c r="BG1025" s="41">
        <f>(AY1025=AY2636)*AX1025</f>
        <v>0</v>
      </c>
      <c r="BH1025" s="41">
        <f>(AY1025=AY2638)*AX1025</f>
        <v>0</v>
      </c>
      <c r="BI1025" s="42">
        <v>383.4</v>
      </c>
      <c r="BJ1025" s="42">
        <v>5.32</v>
      </c>
      <c r="BK1025" s="40">
        <f t="shared" si="239"/>
        <v>-152600</v>
      </c>
      <c r="BL1025" s="41">
        <f>(BK1025=BK2638)*AX1025</f>
        <v>0</v>
      </c>
      <c r="BM1025" s="62">
        <f>(BK1025=BK2638)*AY1025</f>
        <v>0</v>
      </c>
      <c r="BN1025" s="62">
        <f t="shared" si="240"/>
        <v>0</v>
      </c>
      <c r="BO1025" s="62">
        <f t="shared" si="241"/>
        <v>0</v>
      </c>
      <c r="BP1025" s="41">
        <f>(BK1025=BK2636)*AX1025</f>
        <v>0</v>
      </c>
      <c r="BQ1025" s="45">
        <f>(BK1025=BK2636)*AY1025</f>
        <v>0</v>
      </c>
      <c r="BR1025" s="62">
        <f t="shared" si="247"/>
        <v>0</v>
      </c>
      <c r="BS1025" s="62">
        <f t="shared" si="248"/>
        <v>0</v>
      </c>
      <c r="BT1025" s="40">
        <f>(J19-BI1025)*J10</f>
        <v>-2942600</v>
      </c>
      <c r="BU1025" s="40">
        <f>(J21-BJ1025)*J12</f>
        <v>2790000</v>
      </c>
      <c r="BV1025" s="47"/>
      <c r="BW1025" s="47"/>
      <c r="BX1025" s="1"/>
      <c r="BY1025" s="1"/>
      <c r="BZ1025" s="1"/>
      <c r="CE1025" s="4"/>
      <c r="CF1025" s="5"/>
      <c r="CH1025" s="1"/>
      <c r="CI1025" s="1"/>
      <c r="CJ1025" s="1"/>
      <c r="CK1025" s="1"/>
      <c r="CL1025" s="1"/>
      <c r="CM1025" s="1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</row>
    <row r="1026" spans="2:123" ht="21" customHeight="1" x14ac:dyDescent="0.25">
      <c r="B1026" s="25">
        <f t="shared" si="232"/>
        <v>34547</v>
      </c>
      <c r="C1026" s="26">
        <f t="shared" si="233"/>
        <v>73.540856031128413</v>
      </c>
      <c r="D1026" s="27">
        <f t="shared" si="234"/>
        <v>378</v>
      </c>
      <c r="E1026" s="27">
        <f t="shared" si="235"/>
        <v>5.14</v>
      </c>
      <c r="F1026" s="26">
        <f t="shared" si="236"/>
        <v>378000</v>
      </c>
      <c r="G1026" s="26">
        <f t="shared" si="237"/>
        <v>513999.99999999994</v>
      </c>
      <c r="H1026" s="7"/>
      <c r="I1026" s="3"/>
      <c r="J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41">
        <v>34547</v>
      </c>
      <c r="AY1026" s="40">
        <f t="shared" si="244"/>
        <v>73.540856031128413</v>
      </c>
      <c r="AZ1026" s="40">
        <f>BI1026*K36</f>
        <v>378000</v>
      </c>
      <c r="BA1026" s="40"/>
      <c r="BB1026" s="40"/>
      <c r="BC1026" s="40">
        <f>K41*BJ1026</f>
        <v>513999.99999999994</v>
      </c>
      <c r="BD1026" s="40"/>
      <c r="BE1026" s="40"/>
      <c r="BF1026" s="40">
        <f t="shared" si="238"/>
        <v>135999.99999999994</v>
      </c>
      <c r="BG1026" s="41">
        <f>(AY1026=AY2636)*AX1026</f>
        <v>0</v>
      </c>
      <c r="BH1026" s="41">
        <f>(AY1026=AY2638)*AX1026</f>
        <v>0</v>
      </c>
      <c r="BI1026" s="42">
        <v>378</v>
      </c>
      <c r="BJ1026" s="42">
        <v>5.14</v>
      </c>
      <c r="BK1026" s="40">
        <f t="shared" si="239"/>
        <v>-140000</v>
      </c>
      <c r="BL1026" s="41">
        <f>(BK1026=BK2638)*AX1026</f>
        <v>0</v>
      </c>
      <c r="BM1026" s="62">
        <f>(BK1026=BK2638)*AY1026</f>
        <v>0</v>
      </c>
      <c r="BN1026" s="62">
        <f t="shared" si="240"/>
        <v>0</v>
      </c>
      <c r="BO1026" s="62">
        <f t="shared" si="241"/>
        <v>0</v>
      </c>
      <c r="BP1026" s="41">
        <f>(BK1026=BK2636)*AX1026</f>
        <v>0</v>
      </c>
      <c r="BQ1026" s="45">
        <f>(BK1026=BK2636)*AY1026</f>
        <v>0</v>
      </c>
      <c r="BR1026" s="62">
        <f t="shared" si="247"/>
        <v>0</v>
      </c>
      <c r="BS1026" s="62">
        <f t="shared" si="248"/>
        <v>0</v>
      </c>
      <c r="BT1026" s="40">
        <f>(J19-BI1026)*J10</f>
        <v>-2948000</v>
      </c>
      <c r="BU1026" s="40">
        <f>(J21-BJ1026)*J12</f>
        <v>2808000</v>
      </c>
      <c r="BV1026" s="47"/>
      <c r="BW1026" s="47"/>
      <c r="BX1026" s="1"/>
      <c r="BY1026" s="1"/>
      <c r="BZ1026" s="1"/>
      <c r="CE1026" s="4"/>
      <c r="CF1026" s="5"/>
      <c r="CH1026" s="1"/>
      <c r="CI1026" s="1"/>
      <c r="CJ1026" s="1"/>
      <c r="CK1026" s="1"/>
      <c r="CL1026" s="1"/>
      <c r="CM1026" s="1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</row>
    <row r="1027" spans="2:123" ht="21" customHeight="1" x14ac:dyDescent="0.25">
      <c r="B1027" s="25">
        <f t="shared" si="232"/>
        <v>34554</v>
      </c>
      <c r="C1027" s="26">
        <f t="shared" si="233"/>
        <v>74.367588932806328</v>
      </c>
      <c r="D1027" s="27">
        <f t="shared" si="234"/>
        <v>376.3</v>
      </c>
      <c r="E1027" s="27">
        <f t="shared" si="235"/>
        <v>5.0599999999999996</v>
      </c>
      <c r="F1027" s="26">
        <f t="shared" si="236"/>
        <v>376300</v>
      </c>
      <c r="G1027" s="26">
        <f t="shared" si="237"/>
        <v>505999.99999999994</v>
      </c>
      <c r="H1027" s="7"/>
      <c r="I1027" s="3"/>
      <c r="J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41">
        <v>34554</v>
      </c>
      <c r="AY1027" s="40">
        <f t="shared" si="244"/>
        <v>74.367588932806328</v>
      </c>
      <c r="AZ1027" s="40">
        <f>BI1027*K36</f>
        <v>376300</v>
      </c>
      <c r="BA1027" s="40"/>
      <c r="BB1027" s="40"/>
      <c r="BC1027" s="40">
        <f>K41*BJ1027</f>
        <v>505999.99999999994</v>
      </c>
      <c r="BD1027" s="40"/>
      <c r="BE1027" s="40"/>
      <c r="BF1027" s="40">
        <f t="shared" si="238"/>
        <v>129699.99999999994</v>
      </c>
      <c r="BG1027" s="41">
        <f>(AY1027=AY2636)*AX1027</f>
        <v>0</v>
      </c>
      <c r="BH1027" s="41">
        <f>(AY1027=AY2638)*AX1027</f>
        <v>0</v>
      </c>
      <c r="BI1027" s="42">
        <v>376.3</v>
      </c>
      <c r="BJ1027" s="42">
        <v>5.0599999999999996</v>
      </c>
      <c r="BK1027" s="40">
        <f t="shared" si="239"/>
        <v>-133700</v>
      </c>
      <c r="BL1027" s="41">
        <f>(BK1027=BK2638)*AX1027</f>
        <v>0</v>
      </c>
      <c r="BM1027" s="62">
        <f>(BK1027=BK2638)*AY1027</f>
        <v>0</v>
      </c>
      <c r="BN1027" s="62">
        <f t="shared" si="240"/>
        <v>0</v>
      </c>
      <c r="BO1027" s="62">
        <f t="shared" si="241"/>
        <v>0</v>
      </c>
      <c r="BP1027" s="41">
        <f>(BK1027=BK2636)*AX1027</f>
        <v>0</v>
      </c>
      <c r="BQ1027" s="45">
        <f>(BK1027=BK2636)*AY1027</f>
        <v>0</v>
      </c>
      <c r="BR1027" s="62">
        <f t="shared" si="247"/>
        <v>0</v>
      </c>
      <c r="BS1027" s="62">
        <f t="shared" si="248"/>
        <v>0</v>
      </c>
      <c r="BT1027" s="40">
        <f>(J19-BI1027)*J10</f>
        <v>-2949700</v>
      </c>
      <c r="BU1027" s="40">
        <f>(J21-BJ1027)*J12</f>
        <v>2816000</v>
      </c>
      <c r="BV1027" s="47"/>
      <c r="BW1027" s="47"/>
      <c r="BX1027" s="1"/>
      <c r="BY1027" s="1"/>
      <c r="BZ1027" s="1"/>
      <c r="CE1027" s="4"/>
      <c r="CF1027" s="5"/>
      <c r="CH1027" s="1"/>
      <c r="CI1027" s="1"/>
      <c r="CJ1027" s="1"/>
      <c r="CK1027" s="1"/>
      <c r="CL1027" s="1"/>
      <c r="CM1027" s="1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</row>
    <row r="1028" spans="2:123" ht="21" customHeight="1" x14ac:dyDescent="0.25">
      <c r="B1028" s="25">
        <f t="shared" ref="B1028:B1091" si="249">AX1028</f>
        <v>34561</v>
      </c>
      <c r="C1028" s="26">
        <f t="shared" ref="C1028:C1091" si="250">AY1028</f>
        <v>73.189655172413794</v>
      </c>
      <c r="D1028" s="27">
        <f t="shared" ref="D1028:D1091" si="251">BI1028</f>
        <v>382.05</v>
      </c>
      <c r="E1028" s="27">
        <f t="shared" ref="E1028:E1091" si="252">BJ1028</f>
        <v>5.22</v>
      </c>
      <c r="F1028" s="26">
        <f t="shared" ref="F1028:F1091" si="253">AZ1028</f>
        <v>382050</v>
      </c>
      <c r="G1028" s="26">
        <f t="shared" ref="G1028:G1091" si="254">BC1028</f>
        <v>522000</v>
      </c>
      <c r="H1028" s="7"/>
      <c r="I1028" s="3"/>
      <c r="J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41">
        <v>34561</v>
      </c>
      <c r="AY1028" s="40">
        <f t="shared" si="244"/>
        <v>73.189655172413794</v>
      </c>
      <c r="AZ1028" s="40">
        <f>BI1028*K36</f>
        <v>382050</v>
      </c>
      <c r="BA1028" s="40"/>
      <c r="BB1028" s="40"/>
      <c r="BC1028" s="40">
        <f>K41*BJ1028</f>
        <v>522000</v>
      </c>
      <c r="BD1028" s="40"/>
      <c r="BE1028" s="40"/>
      <c r="BF1028" s="40">
        <f t="shared" ref="BF1028:BF1091" si="255">BC1028-AZ1028</f>
        <v>139950</v>
      </c>
      <c r="BG1028" s="41">
        <f>(AY1028=AY2636)*AX1028</f>
        <v>0</v>
      </c>
      <c r="BH1028" s="41">
        <f>(AY1028=AY2638)*AX1028</f>
        <v>0</v>
      </c>
      <c r="BI1028" s="42">
        <v>382.05</v>
      </c>
      <c r="BJ1028" s="42">
        <v>5.22</v>
      </c>
      <c r="BK1028" s="40">
        <f t="shared" ref="BK1028:BK1091" si="256">SUM(BT1028:BU1028)</f>
        <v>-143950</v>
      </c>
      <c r="BL1028" s="41">
        <f>(BK1028=BK2638)*AX1028</f>
        <v>0</v>
      </c>
      <c r="BM1028" s="62">
        <f>(BK1028=BK2638)*AY1028</f>
        <v>0</v>
      </c>
      <c r="BN1028" s="62">
        <f t="shared" ref="BN1028:BN1091" si="257">(BM1028&gt;1)*BI1028</f>
        <v>0</v>
      </c>
      <c r="BO1028" s="62">
        <f t="shared" ref="BO1028:BO1091" si="258">(BM1028&gt;0)*BJ1028</f>
        <v>0</v>
      </c>
      <c r="BP1028" s="41">
        <f>(BK1028=BK2636)*AX1028</f>
        <v>0</v>
      </c>
      <c r="BQ1028" s="45">
        <f>(BK1028=BK2636)*AY1028</f>
        <v>0</v>
      </c>
      <c r="BR1028" s="62">
        <f t="shared" si="247"/>
        <v>0</v>
      </c>
      <c r="BS1028" s="62">
        <f t="shared" si="248"/>
        <v>0</v>
      </c>
      <c r="BT1028" s="40">
        <f>(J19-BI1028)*J10</f>
        <v>-2943950</v>
      </c>
      <c r="BU1028" s="40">
        <f>(J21-BJ1028)*J12</f>
        <v>2800000</v>
      </c>
      <c r="BV1028" s="47"/>
      <c r="BW1028" s="47"/>
      <c r="BX1028" s="1"/>
      <c r="BY1028" s="1"/>
      <c r="BZ1028" s="1"/>
      <c r="CE1028" s="4"/>
      <c r="CF1028" s="5"/>
      <c r="CH1028" s="1"/>
      <c r="CI1028" s="1"/>
      <c r="CJ1028" s="1"/>
      <c r="CK1028" s="1"/>
      <c r="CL1028" s="1"/>
      <c r="CM1028" s="1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</row>
    <row r="1029" spans="2:123" ht="21" customHeight="1" x14ac:dyDescent="0.25">
      <c r="B1029" s="25">
        <f t="shared" si="249"/>
        <v>34568</v>
      </c>
      <c r="C1029" s="26">
        <f t="shared" si="250"/>
        <v>73.570057581573906</v>
      </c>
      <c r="D1029" s="27">
        <f t="shared" si="251"/>
        <v>383.3</v>
      </c>
      <c r="E1029" s="27">
        <f t="shared" si="252"/>
        <v>5.21</v>
      </c>
      <c r="F1029" s="26">
        <f t="shared" si="253"/>
        <v>383300</v>
      </c>
      <c r="G1029" s="26">
        <f t="shared" si="254"/>
        <v>521000</v>
      </c>
      <c r="H1029" s="7"/>
      <c r="I1029" s="3"/>
      <c r="J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41">
        <v>34568</v>
      </c>
      <c r="AY1029" s="40">
        <f t="shared" si="244"/>
        <v>73.570057581573906</v>
      </c>
      <c r="AZ1029" s="40">
        <f>BI1029*K36</f>
        <v>383300</v>
      </c>
      <c r="BA1029" s="40"/>
      <c r="BB1029" s="40"/>
      <c r="BC1029" s="40">
        <f>K41*BJ1029</f>
        <v>521000</v>
      </c>
      <c r="BD1029" s="40"/>
      <c r="BE1029" s="40"/>
      <c r="BF1029" s="40">
        <f t="shared" si="255"/>
        <v>137700</v>
      </c>
      <c r="BG1029" s="41">
        <f>(AY1029=AY2636)*AX1029</f>
        <v>0</v>
      </c>
      <c r="BH1029" s="41">
        <f>(AY1029=AY2638)*AX1029</f>
        <v>0</v>
      </c>
      <c r="BI1029" s="42">
        <v>383.3</v>
      </c>
      <c r="BJ1029" s="42">
        <v>5.21</v>
      </c>
      <c r="BK1029" s="40">
        <f t="shared" si="256"/>
        <v>-141700</v>
      </c>
      <c r="BL1029" s="41">
        <f>(BK1029=BK2638)*AX1029</f>
        <v>0</v>
      </c>
      <c r="BM1029" s="62">
        <f>(BK1029=BK2638)*AY1029</f>
        <v>0</v>
      </c>
      <c r="BN1029" s="62">
        <f t="shared" si="257"/>
        <v>0</v>
      </c>
      <c r="BO1029" s="62">
        <f t="shared" si="258"/>
        <v>0</v>
      </c>
      <c r="BP1029" s="41">
        <f>(BK1029=BK2636)*AX1029</f>
        <v>0</v>
      </c>
      <c r="BQ1029" s="45">
        <f>(BK1029=BK2636)*AY1029</f>
        <v>0</v>
      </c>
      <c r="BR1029" s="62">
        <f t="shared" si="247"/>
        <v>0</v>
      </c>
      <c r="BS1029" s="62">
        <f t="shared" si="248"/>
        <v>0</v>
      </c>
      <c r="BT1029" s="40">
        <f>(J19-BI1029)*J10</f>
        <v>-2942700</v>
      </c>
      <c r="BU1029" s="40">
        <f>(J21-BJ1029)*J12</f>
        <v>2801000</v>
      </c>
      <c r="BV1029" s="47"/>
      <c r="BW1029" s="47"/>
      <c r="BX1029" s="1"/>
      <c r="BY1029" s="1"/>
      <c r="BZ1029" s="1"/>
      <c r="CE1029" s="4"/>
      <c r="CF1029" s="5"/>
      <c r="CH1029" s="1"/>
      <c r="CI1029" s="1"/>
      <c r="CJ1029" s="1"/>
      <c r="CK1029" s="1"/>
      <c r="CL1029" s="1"/>
      <c r="CM1029" s="1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</row>
    <row r="1030" spans="2:123" ht="21" customHeight="1" x14ac:dyDescent="0.25">
      <c r="B1030" s="25">
        <f t="shared" si="249"/>
        <v>34575</v>
      </c>
      <c r="C1030" s="26">
        <f t="shared" si="250"/>
        <v>71.270718232044203</v>
      </c>
      <c r="D1030" s="27">
        <f t="shared" si="251"/>
        <v>387</v>
      </c>
      <c r="E1030" s="27">
        <f t="shared" si="252"/>
        <v>5.43</v>
      </c>
      <c r="F1030" s="26">
        <f t="shared" si="253"/>
        <v>387000</v>
      </c>
      <c r="G1030" s="26">
        <f t="shared" si="254"/>
        <v>543000</v>
      </c>
      <c r="H1030" s="7"/>
      <c r="I1030" s="3"/>
      <c r="J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41">
        <v>34575</v>
      </c>
      <c r="AY1030" s="40">
        <f t="shared" si="244"/>
        <v>71.270718232044203</v>
      </c>
      <c r="AZ1030" s="40">
        <f>BI1030*K36</f>
        <v>387000</v>
      </c>
      <c r="BA1030" s="40"/>
      <c r="BB1030" s="40"/>
      <c r="BC1030" s="40">
        <f>K41*BJ1030</f>
        <v>543000</v>
      </c>
      <c r="BD1030" s="40"/>
      <c r="BE1030" s="40"/>
      <c r="BF1030" s="40">
        <f t="shared" si="255"/>
        <v>156000</v>
      </c>
      <c r="BG1030" s="41">
        <f>(AY1030=AY2636)*AX1030</f>
        <v>0</v>
      </c>
      <c r="BH1030" s="41">
        <f>(AY1030=AY2638)*AX1030</f>
        <v>0</v>
      </c>
      <c r="BI1030" s="42">
        <v>387</v>
      </c>
      <c r="BJ1030" s="42">
        <v>5.43</v>
      </c>
      <c r="BK1030" s="40">
        <f t="shared" si="256"/>
        <v>-160000</v>
      </c>
      <c r="BL1030" s="41">
        <f>(BK1030=BK2638)*AX1030</f>
        <v>0</v>
      </c>
      <c r="BM1030" s="62">
        <f>(BK1030=BK2638)*AY1030</f>
        <v>0</v>
      </c>
      <c r="BN1030" s="62">
        <f t="shared" si="257"/>
        <v>0</v>
      </c>
      <c r="BO1030" s="62">
        <f t="shared" si="258"/>
        <v>0</v>
      </c>
      <c r="BP1030" s="41">
        <f>(BK1030=BK2636)*AX1030</f>
        <v>0</v>
      </c>
      <c r="BQ1030" s="45">
        <f>(BK1030=BK2636)*AY1030</f>
        <v>0</v>
      </c>
      <c r="BR1030" s="62">
        <f t="shared" si="247"/>
        <v>0</v>
      </c>
      <c r="BS1030" s="62">
        <f t="shared" si="248"/>
        <v>0</v>
      </c>
      <c r="BT1030" s="40">
        <f>(J19-BI1030)*J10</f>
        <v>-2939000</v>
      </c>
      <c r="BU1030" s="40">
        <f>(J21-BJ1030)*J12</f>
        <v>2779000</v>
      </c>
      <c r="BV1030" s="47"/>
      <c r="BW1030" s="47"/>
      <c r="BX1030" s="1"/>
      <c r="BY1030" s="1"/>
      <c r="BZ1030" s="1"/>
      <c r="CE1030" s="4"/>
      <c r="CF1030" s="5"/>
      <c r="CH1030" s="1"/>
      <c r="CI1030" s="1"/>
      <c r="CJ1030" s="1"/>
      <c r="CK1030" s="1"/>
      <c r="CL1030" s="1"/>
      <c r="CM1030" s="1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</row>
    <row r="1031" spans="2:123" ht="21" customHeight="1" x14ac:dyDescent="0.25">
      <c r="B1031" s="25">
        <f t="shared" si="249"/>
        <v>34582</v>
      </c>
      <c r="C1031" s="26">
        <f t="shared" si="250"/>
        <v>71.834862385321102</v>
      </c>
      <c r="D1031" s="27">
        <f t="shared" si="251"/>
        <v>391.5</v>
      </c>
      <c r="E1031" s="27">
        <f t="shared" si="252"/>
        <v>5.45</v>
      </c>
      <c r="F1031" s="26">
        <f t="shared" si="253"/>
        <v>391500</v>
      </c>
      <c r="G1031" s="26">
        <f t="shared" si="254"/>
        <v>545000</v>
      </c>
      <c r="H1031" s="7"/>
      <c r="I1031" s="3"/>
      <c r="J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41">
        <v>34582</v>
      </c>
      <c r="AY1031" s="40">
        <f t="shared" si="244"/>
        <v>71.834862385321102</v>
      </c>
      <c r="AZ1031" s="40">
        <f>BI1031*K36</f>
        <v>391500</v>
      </c>
      <c r="BA1031" s="40"/>
      <c r="BB1031" s="40"/>
      <c r="BC1031" s="40">
        <f>K41*BJ1031</f>
        <v>545000</v>
      </c>
      <c r="BD1031" s="40"/>
      <c r="BE1031" s="40"/>
      <c r="BF1031" s="40">
        <f t="shared" si="255"/>
        <v>153500</v>
      </c>
      <c r="BG1031" s="41">
        <f>(AY1031=AY2636)*AX1031</f>
        <v>0</v>
      </c>
      <c r="BH1031" s="41">
        <f>(AY1031=AY2638)*AX1031</f>
        <v>0</v>
      </c>
      <c r="BI1031" s="42">
        <v>391.5</v>
      </c>
      <c r="BJ1031" s="42">
        <v>5.45</v>
      </c>
      <c r="BK1031" s="40">
        <f t="shared" si="256"/>
        <v>-157500</v>
      </c>
      <c r="BL1031" s="41">
        <f>(BK1031=BK2638)*AX1031</f>
        <v>0</v>
      </c>
      <c r="BM1031" s="62">
        <f>(BK1031=BK2638)*AY1031</f>
        <v>0</v>
      </c>
      <c r="BN1031" s="62">
        <f t="shared" si="257"/>
        <v>0</v>
      </c>
      <c r="BO1031" s="62">
        <f t="shared" si="258"/>
        <v>0</v>
      </c>
      <c r="BP1031" s="41">
        <f>(BK1031=BK2636)*AX1031</f>
        <v>0</v>
      </c>
      <c r="BQ1031" s="45">
        <f>(BK1031=BK2636)*AY1031</f>
        <v>0</v>
      </c>
      <c r="BR1031" s="62">
        <f t="shared" si="247"/>
        <v>0</v>
      </c>
      <c r="BS1031" s="62">
        <f t="shared" si="248"/>
        <v>0</v>
      </c>
      <c r="BT1031" s="40">
        <f>(J19-BI1031)*J10</f>
        <v>-2934500</v>
      </c>
      <c r="BU1031" s="40">
        <f>(J21-BJ1031)*J12</f>
        <v>2777000</v>
      </c>
      <c r="BV1031" s="47"/>
      <c r="BW1031" s="47"/>
      <c r="BX1031" s="1"/>
      <c r="BY1031" s="1"/>
      <c r="BZ1031" s="1"/>
      <c r="CE1031" s="4"/>
      <c r="CF1031" s="5"/>
      <c r="CH1031" s="1"/>
      <c r="CI1031" s="1"/>
      <c r="CJ1031" s="1"/>
      <c r="CK1031" s="1"/>
      <c r="CL1031" s="1"/>
      <c r="CM1031" s="1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</row>
    <row r="1032" spans="2:123" ht="21" customHeight="1" x14ac:dyDescent="0.25">
      <c r="B1032" s="25">
        <f t="shared" si="249"/>
        <v>34589</v>
      </c>
      <c r="C1032" s="26">
        <f t="shared" si="250"/>
        <v>71.863468634686342</v>
      </c>
      <c r="D1032" s="27">
        <f t="shared" si="251"/>
        <v>389.5</v>
      </c>
      <c r="E1032" s="27">
        <f t="shared" si="252"/>
        <v>5.42</v>
      </c>
      <c r="F1032" s="26">
        <f t="shared" si="253"/>
        <v>389500</v>
      </c>
      <c r="G1032" s="26">
        <f t="shared" si="254"/>
        <v>542000</v>
      </c>
      <c r="H1032" s="7"/>
      <c r="I1032" s="3"/>
      <c r="J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41">
        <v>34589</v>
      </c>
      <c r="AY1032" s="40">
        <f t="shared" si="244"/>
        <v>71.863468634686342</v>
      </c>
      <c r="AZ1032" s="40">
        <f>BI1032*K36</f>
        <v>389500</v>
      </c>
      <c r="BA1032" s="40"/>
      <c r="BB1032" s="40"/>
      <c r="BC1032" s="40">
        <f>K41*BJ1032</f>
        <v>542000</v>
      </c>
      <c r="BD1032" s="40"/>
      <c r="BE1032" s="40"/>
      <c r="BF1032" s="40">
        <f t="shared" si="255"/>
        <v>152500</v>
      </c>
      <c r="BG1032" s="41">
        <f>(AY1032=AY2636)*AX1032</f>
        <v>0</v>
      </c>
      <c r="BH1032" s="41">
        <f>(AY1032=AY2638)*AX1032</f>
        <v>0</v>
      </c>
      <c r="BI1032" s="42">
        <v>389.5</v>
      </c>
      <c r="BJ1032" s="42">
        <v>5.42</v>
      </c>
      <c r="BK1032" s="40">
        <f t="shared" si="256"/>
        <v>-156500.00000000047</v>
      </c>
      <c r="BL1032" s="41">
        <f>(BK1032=BK2638)*AX1032</f>
        <v>0</v>
      </c>
      <c r="BM1032" s="62">
        <f>(BK1032=BK2638)*AY1032</f>
        <v>0</v>
      </c>
      <c r="BN1032" s="62">
        <f t="shared" si="257"/>
        <v>0</v>
      </c>
      <c r="BO1032" s="62">
        <f t="shared" si="258"/>
        <v>0</v>
      </c>
      <c r="BP1032" s="41">
        <f>(BK1032=BK2636)*AX1032</f>
        <v>0</v>
      </c>
      <c r="BQ1032" s="45">
        <f>(BK1032=BK2636)*AY1032</f>
        <v>0</v>
      </c>
      <c r="BR1032" s="62">
        <f t="shared" si="247"/>
        <v>0</v>
      </c>
      <c r="BS1032" s="62">
        <f t="shared" si="248"/>
        <v>0</v>
      </c>
      <c r="BT1032" s="40">
        <f>(J19-BI1032)*J10</f>
        <v>-2936500</v>
      </c>
      <c r="BU1032" s="40">
        <f>(J21-BJ1032)*J12</f>
        <v>2779999.9999999995</v>
      </c>
      <c r="BV1032" s="47"/>
      <c r="BW1032" s="47"/>
      <c r="BX1032" s="1"/>
      <c r="BY1032" s="1"/>
      <c r="BZ1032" s="1"/>
      <c r="CE1032" s="4"/>
      <c r="CF1032" s="5"/>
      <c r="CH1032" s="1"/>
      <c r="CI1032" s="1"/>
      <c r="CJ1032" s="1"/>
      <c r="CK1032" s="1"/>
      <c r="CL1032" s="1"/>
      <c r="CM1032" s="1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</row>
    <row r="1033" spans="2:123" ht="21" customHeight="1" x14ac:dyDescent="0.25">
      <c r="B1033" s="25">
        <f t="shared" si="249"/>
        <v>34596</v>
      </c>
      <c r="C1033" s="26">
        <f t="shared" si="250"/>
        <v>69.316987740805601</v>
      </c>
      <c r="D1033" s="27">
        <f t="shared" si="251"/>
        <v>395.8</v>
      </c>
      <c r="E1033" s="27">
        <f t="shared" si="252"/>
        <v>5.71</v>
      </c>
      <c r="F1033" s="26">
        <f t="shared" si="253"/>
        <v>395800</v>
      </c>
      <c r="G1033" s="26">
        <f t="shared" si="254"/>
        <v>571000</v>
      </c>
      <c r="H1033" s="7"/>
      <c r="I1033" s="3"/>
      <c r="J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41">
        <v>34596</v>
      </c>
      <c r="AY1033" s="40">
        <f t="shared" si="244"/>
        <v>69.316987740805601</v>
      </c>
      <c r="AZ1033" s="40">
        <f>BI1033*K36</f>
        <v>395800</v>
      </c>
      <c r="BA1033" s="40"/>
      <c r="BB1033" s="40"/>
      <c r="BC1033" s="40">
        <f>K41*BJ1033</f>
        <v>571000</v>
      </c>
      <c r="BD1033" s="40"/>
      <c r="BE1033" s="40"/>
      <c r="BF1033" s="40">
        <f t="shared" si="255"/>
        <v>175200</v>
      </c>
      <c r="BG1033" s="41">
        <f>(AY1033=AY2636)*AX1033</f>
        <v>0</v>
      </c>
      <c r="BH1033" s="41">
        <f>(AY1033=AY2638)*AX1033</f>
        <v>0</v>
      </c>
      <c r="BI1033" s="42">
        <v>395.8</v>
      </c>
      <c r="BJ1033" s="42">
        <v>5.71</v>
      </c>
      <c r="BK1033" s="40">
        <f t="shared" si="256"/>
        <v>-179200</v>
      </c>
      <c r="BL1033" s="41">
        <f>(BK1033=BK2638)*AX1033</f>
        <v>0</v>
      </c>
      <c r="BM1033" s="62">
        <f>(BK1033=BK2638)*AY1033</f>
        <v>0</v>
      </c>
      <c r="BN1033" s="62">
        <f t="shared" si="257"/>
        <v>0</v>
      </c>
      <c r="BO1033" s="62">
        <f t="shared" si="258"/>
        <v>0</v>
      </c>
      <c r="BP1033" s="41">
        <f>(BK1033=BK2636)*AX1033</f>
        <v>0</v>
      </c>
      <c r="BQ1033" s="45">
        <f>(BK1033=BK2636)*AY1033</f>
        <v>0</v>
      </c>
      <c r="BR1033" s="62">
        <f t="shared" si="247"/>
        <v>0</v>
      </c>
      <c r="BS1033" s="62">
        <f t="shared" si="248"/>
        <v>0</v>
      </c>
      <c r="BT1033" s="40">
        <f>(J19-BI1033)*J10</f>
        <v>-2930200</v>
      </c>
      <c r="BU1033" s="40">
        <f>(J21-BJ1033)*J12</f>
        <v>2751000</v>
      </c>
      <c r="BV1033" s="47"/>
      <c r="BW1033" s="47"/>
      <c r="BX1033" s="1"/>
      <c r="BY1033" s="1"/>
      <c r="BZ1033" s="1"/>
      <c r="CE1033" s="4"/>
      <c r="CF1033" s="5"/>
      <c r="CH1033" s="1"/>
      <c r="CI1033" s="1"/>
      <c r="CJ1033" s="1"/>
      <c r="CK1033" s="1"/>
      <c r="CL1033" s="1"/>
      <c r="CM1033" s="1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</row>
    <row r="1034" spans="2:123" ht="21" customHeight="1" x14ac:dyDescent="0.25">
      <c r="B1034" s="25">
        <f t="shared" si="249"/>
        <v>34603</v>
      </c>
      <c r="C1034" s="26">
        <f t="shared" si="250"/>
        <v>70.375000000000014</v>
      </c>
      <c r="D1034" s="27">
        <f t="shared" si="251"/>
        <v>394.1</v>
      </c>
      <c r="E1034" s="27">
        <f t="shared" si="252"/>
        <v>5.6</v>
      </c>
      <c r="F1034" s="26">
        <f t="shared" si="253"/>
        <v>394100</v>
      </c>
      <c r="G1034" s="26">
        <f t="shared" si="254"/>
        <v>560000</v>
      </c>
      <c r="H1034" s="7"/>
      <c r="I1034" s="3"/>
      <c r="J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41">
        <v>34603</v>
      </c>
      <c r="AY1034" s="40">
        <f t="shared" ref="AY1034:AY1097" si="259">BI1034/BJ1034</f>
        <v>70.375000000000014</v>
      </c>
      <c r="AZ1034" s="40">
        <f>BI1034*K36</f>
        <v>394100</v>
      </c>
      <c r="BA1034" s="40"/>
      <c r="BB1034" s="40"/>
      <c r="BC1034" s="40">
        <f>K41*BJ1034</f>
        <v>560000</v>
      </c>
      <c r="BD1034" s="40"/>
      <c r="BE1034" s="40"/>
      <c r="BF1034" s="40">
        <f t="shared" si="255"/>
        <v>165900</v>
      </c>
      <c r="BG1034" s="41">
        <f>(AY1034=AY2636)*AX1034</f>
        <v>0</v>
      </c>
      <c r="BH1034" s="41">
        <f>(AY1034=AY2638)*AX1034</f>
        <v>0</v>
      </c>
      <c r="BI1034" s="42">
        <v>394.1</v>
      </c>
      <c r="BJ1034" s="42">
        <v>5.6</v>
      </c>
      <c r="BK1034" s="40">
        <f t="shared" si="256"/>
        <v>-169900.00000000047</v>
      </c>
      <c r="BL1034" s="41">
        <f>(BK1034=BK2638)*AX1034</f>
        <v>0</v>
      </c>
      <c r="BM1034" s="62">
        <f>(BK1034=BK2638)*AY1034</f>
        <v>0</v>
      </c>
      <c r="BN1034" s="62">
        <f t="shared" si="257"/>
        <v>0</v>
      </c>
      <c r="BO1034" s="62">
        <f t="shared" si="258"/>
        <v>0</v>
      </c>
      <c r="BP1034" s="41">
        <f>(BK1034=BK2636)*AX1034</f>
        <v>0</v>
      </c>
      <c r="BQ1034" s="45">
        <f>(BK1034=BK2636)*AY1034</f>
        <v>0</v>
      </c>
      <c r="BR1034" s="62">
        <f t="shared" si="247"/>
        <v>0</v>
      </c>
      <c r="BS1034" s="62">
        <f t="shared" si="248"/>
        <v>0</v>
      </c>
      <c r="BT1034" s="40">
        <f>(J19-BI1034)*J10</f>
        <v>-2931900</v>
      </c>
      <c r="BU1034" s="40">
        <f>(J21-BJ1034)*J12</f>
        <v>2761999.9999999995</v>
      </c>
      <c r="BV1034" s="47"/>
      <c r="BW1034" s="47"/>
      <c r="BX1034" s="1"/>
      <c r="BY1034" s="1"/>
      <c r="BZ1034" s="1"/>
      <c r="CE1034" s="4"/>
      <c r="CF1034" s="5"/>
      <c r="CH1034" s="1"/>
      <c r="CI1034" s="1"/>
      <c r="CJ1034" s="1"/>
      <c r="CK1034" s="1"/>
      <c r="CL1034" s="1"/>
      <c r="CM1034" s="1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</row>
    <row r="1035" spans="2:123" ht="21" customHeight="1" x14ac:dyDescent="0.25">
      <c r="B1035" s="25">
        <f t="shared" si="249"/>
        <v>34610</v>
      </c>
      <c r="C1035" s="26">
        <f t="shared" si="250"/>
        <v>69.767857142857139</v>
      </c>
      <c r="D1035" s="27">
        <f t="shared" si="251"/>
        <v>390.7</v>
      </c>
      <c r="E1035" s="27">
        <f t="shared" si="252"/>
        <v>5.6</v>
      </c>
      <c r="F1035" s="26">
        <f t="shared" si="253"/>
        <v>390700</v>
      </c>
      <c r="G1035" s="26">
        <f t="shared" si="254"/>
        <v>560000</v>
      </c>
      <c r="H1035" s="7"/>
      <c r="I1035" s="3"/>
      <c r="J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41">
        <v>34610</v>
      </c>
      <c r="AY1035" s="40">
        <f t="shared" si="259"/>
        <v>69.767857142857139</v>
      </c>
      <c r="AZ1035" s="40">
        <f>BI1035*K36</f>
        <v>390700</v>
      </c>
      <c r="BA1035" s="40"/>
      <c r="BB1035" s="40"/>
      <c r="BC1035" s="40">
        <f>K41*BJ1035</f>
        <v>560000</v>
      </c>
      <c r="BD1035" s="40"/>
      <c r="BE1035" s="40"/>
      <c r="BF1035" s="40">
        <f t="shared" si="255"/>
        <v>169300</v>
      </c>
      <c r="BG1035" s="41">
        <f>(AY1035=AY2636)*AX1035</f>
        <v>0</v>
      </c>
      <c r="BH1035" s="41">
        <f>(AY1035=AY2638)*AX1035</f>
        <v>0</v>
      </c>
      <c r="BI1035" s="42">
        <v>390.7</v>
      </c>
      <c r="BJ1035" s="42">
        <v>5.6</v>
      </c>
      <c r="BK1035" s="40">
        <f t="shared" si="256"/>
        <v>-173300.00000000047</v>
      </c>
      <c r="BL1035" s="41">
        <f>(BK1035=BK2638)*AX1035</f>
        <v>0</v>
      </c>
      <c r="BM1035" s="62">
        <f>(BK1035=BK2638)*AY1035</f>
        <v>0</v>
      </c>
      <c r="BN1035" s="62">
        <f t="shared" si="257"/>
        <v>0</v>
      </c>
      <c r="BO1035" s="62">
        <f t="shared" si="258"/>
        <v>0</v>
      </c>
      <c r="BP1035" s="41">
        <f>(BK1035=BK2636)*AX1035</f>
        <v>0</v>
      </c>
      <c r="BQ1035" s="45">
        <f>(BK1035=BK2636)*AY1035</f>
        <v>0</v>
      </c>
      <c r="BR1035" s="62">
        <f t="shared" si="247"/>
        <v>0</v>
      </c>
      <c r="BS1035" s="62">
        <f t="shared" si="248"/>
        <v>0</v>
      </c>
      <c r="BT1035" s="40">
        <f>(J19-BI1035)*J10</f>
        <v>-2935300</v>
      </c>
      <c r="BU1035" s="40">
        <f>(J21-BJ1035)*J12</f>
        <v>2761999.9999999995</v>
      </c>
      <c r="BV1035" s="47"/>
      <c r="BW1035" s="47"/>
      <c r="BX1035" s="1"/>
      <c r="BY1035" s="1"/>
      <c r="BZ1035" s="1"/>
      <c r="CE1035" s="4"/>
      <c r="CF1035" s="5"/>
      <c r="CH1035" s="1"/>
      <c r="CI1035" s="1"/>
      <c r="CJ1035" s="1"/>
      <c r="CK1035" s="1"/>
      <c r="CL1035" s="1"/>
      <c r="CM1035" s="1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</row>
    <row r="1036" spans="2:123" ht="21" customHeight="1" x14ac:dyDescent="0.25">
      <c r="B1036" s="25">
        <f t="shared" si="249"/>
        <v>34617</v>
      </c>
      <c r="C1036" s="26">
        <f t="shared" si="250"/>
        <v>72.026022304832722</v>
      </c>
      <c r="D1036" s="27">
        <f t="shared" si="251"/>
        <v>387.5</v>
      </c>
      <c r="E1036" s="27">
        <f t="shared" si="252"/>
        <v>5.38</v>
      </c>
      <c r="F1036" s="26">
        <f t="shared" si="253"/>
        <v>387500</v>
      </c>
      <c r="G1036" s="26">
        <f t="shared" si="254"/>
        <v>538000</v>
      </c>
      <c r="H1036" s="7"/>
      <c r="I1036" s="3"/>
      <c r="J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41">
        <v>34617</v>
      </c>
      <c r="AY1036" s="40">
        <f t="shared" si="259"/>
        <v>72.026022304832722</v>
      </c>
      <c r="AZ1036" s="40">
        <f>BI1036*K36</f>
        <v>387500</v>
      </c>
      <c r="BA1036" s="40"/>
      <c r="BB1036" s="40"/>
      <c r="BC1036" s="40">
        <f>K41*BJ1036</f>
        <v>538000</v>
      </c>
      <c r="BD1036" s="40"/>
      <c r="BE1036" s="40"/>
      <c r="BF1036" s="40">
        <f t="shared" si="255"/>
        <v>150500</v>
      </c>
      <c r="BG1036" s="41">
        <f>(AY1036=AY2636)*AX1036</f>
        <v>0</v>
      </c>
      <c r="BH1036" s="41">
        <f>(AY1036=AY2638)*AX1036</f>
        <v>0</v>
      </c>
      <c r="BI1036" s="42">
        <v>387.5</v>
      </c>
      <c r="BJ1036" s="42">
        <v>5.38</v>
      </c>
      <c r="BK1036" s="40">
        <f t="shared" si="256"/>
        <v>-154500</v>
      </c>
      <c r="BL1036" s="41">
        <f>(BK1036=BK2638)*AX1036</f>
        <v>0</v>
      </c>
      <c r="BM1036" s="62">
        <f>(BK1036=BK2638)*AY1036</f>
        <v>0</v>
      </c>
      <c r="BN1036" s="62">
        <f t="shared" si="257"/>
        <v>0</v>
      </c>
      <c r="BO1036" s="62">
        <f t="shared" si="258"/>
        <v>0</v>
      </c>
      <c r="BP1036" s="41">
        <f>(BK1036=BK2636)*AX1036</f>
        <v>0</v>
      </c>
      <c r="BQ1036" s="45">
        <f>(BK1036=BK2636)*AY1036</f>
        <v>0</v>
      </c>
      <c r="BR1036" s="62">
        <f t="shared" si="247"/>
        <v>0</v>
      </c>
      <c r="BS1036" s="62">
        <f t="shared" si="248"/>
        <v>0</v>
      </c>
      <c r="BT1036" s="40">
        <f>(J19-BI1036)*J10</f>
        <v>-2938500</v>
      </c>
      <c r="BU1036" s="40">
        <f>(J21-BJ1036)*J12</f>
        <v>2784000</v>
      </c>
      <c r="BV1036" s="47"/>
      <c r="BW1036" s="47"/>
      <c r="BX1036" s="1"/>
      <c r="BY1036" s="1"/>
      <c r="BZ1036" s="1"/>
      <c r="CE1036" s="4"/>
      <c r="CF1036" s="5"/>
      <c r="CH1036" s="1"/>
      <c r="CI1036" s="1"/>
      <c r="CJ1036" s="1"/>
      <c r="CK1036" s="1"/>
      <c r="CL1036" s="1"/>
      <c r="CM1036" s="1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</row>
    <row r="1037" spans="2:123" ht="21" customHeight="1" x14ac:dyDescent="0.25">
      <c r="B1037" s="25">
        <f t="shared" si="249"/>
        <v>34624</v>
      </c>
      <c r="C1037" s="26">
        <f t="shared" si="250"/>
        <v>73.679245283018872</v>
      </c>
      <c r="D1037" s="27">
        <f t="shared" si="251"/>
        <v>390.5</v>
      </c>
      <c r="E1037" s="27">
        <f t="shared" si="252"/>
        <v>5.3</v>
      </c>
      <c r="F1037" s="26">
        <f t="shared" si="253"/>
        <v>390500</v>
      </c>
      <c r="G1037" s="26">
        <f t="shared" si="254"/>
        <v>530000</v>
      </c>
      <c r="H1037" s="7"/>
      <c r="I1037" s="3"/>
      <c r="J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41">
        <v>34624</v>
      </c>
      <c r="AY1037" s="40">
        <f t="shared" si="259"/>
        <v>73.679245283018872</v>
      </c>
      <c r="AZ1037" s="40">
        <f>BI1037*K36</f>
        <v>390500</v>
      </c>
      <c r="BA1037" s="40"/>
      <c r="BB1037" s="40"/>
      <c r="BC1037" s="40">
        <f>K41*BJ1037</f>
        <v>530000</v>
      </c>
      <c r="BD1037" s="40"/>
      <c r="BE1037" s="40"/>
      <c r="BF1037" s="40">
        <f t="shared" si="255"/>
        <v>139500</v>
      </c>
      <c r="BG1037" s="41">
        <f>(AY1037=AY2636)*AX1037</f>
        <v>0</v>
      </c>
      <c r="BH1037" s="41">
        <f>(AY1037=AY2638)*AX1037</f>
        <v>0</v>
      </c>
      <c r="BI1037" s="42">
        <v>390.5</v>
      </c>
      <c r="BJ1037" s="42">
        <v>5.3</v>
      </c>
      <c r="BK1037" s="40">
        <f t="shared" si="256"/>
        <v>-143500</v>
      </c>
      <c r="BL1037" s="41">
        <f>(BK1037=BK2638)*AX1037</f>
        <v>0</v>
      </c>
      <c r="BM1037" s="62">
        <f>(BK1037=BK2638)*AY1037</f>
        <v>0</v>
      </c>
      <c r="BN1037" s="62">
        <f t="shared" si="257"/>
        <v>0</v>
      </c>
      <c r="BO1037" s="62">
        <f t="shared" si="258"/>
        <v>0</v>
      </c>
      <c r="BP1037" s="41">
        <f>(BK1037=BK2636)*AX1037</f>
        <v>0</v>
      </c>
      <c r="BQ1037" s="45">
        <f>(BK1037=BK2636)*AY1037</f>
        <v>0</v>
      </c>
      <c r="BR1037" s="62">
        <f t="shared" si="247"/>
        <v>0</v>
      </c>
      <c r="BS1037" s="62">
        <f t="shared" si="248"/>
        <v>0</v>
      </c>
      <c r="BT1037" s="40">
        <f>(J19-BI1037)*J10</f>
        <v>-2935500</v>
      </c>
      <c r="BU1037" s="40">
        <f>(J21-BJ1037)*J12</f>
        <v>2792000</v>
      </c>
      <c r="BV1037" s="47"/>
      <c r="BW1037" s="47"/>
      <c r="BX1037" s="1"/>
      <c r="BY1037" s="1"/>
      <c r="BZ1037" s="1"/>
      <c r="CE1037" s="4"/>
      <c r="CF1037" s="5"/>
      <c r="CH1037" s="1"/>
      <c r="CI1037" s="1"/>
      <c r="CJ1037" s="1"/>
      <c r="CK1037" s="1"/>
      <c r="CL1037" s="1"/>
      <c r="CM1037" s="1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</row>
    <row r="1038" spans="2:123" ht="21" customHeight="1" x14ac:dyDescent="0.25">
      <c r="B1038" s="25">
        <f t="shared" si="249"/>
        <v>34631</v>
      </c>
      <c r="C1038" s="26">
        <f t="shared" si="250"/>
        <v>72.392523364485982</v>
      </c>
      <c r="D1038" s="27">
        <f t="shared" si="251"/>
        <v>387.3</v>
      </c>
      <c r="E1038" s="27">
        <f t="shared" si="252"/>
        <v>5.35</v>
      </c>
      <c r="F1038" s="26">
        <f t="shared" si="253"/>
        <v>387300</v>
      </c>
      <c r="G1038" s="26">
        <f t="shared" si="254"/>
        <v>535000</v>
      </c>
      <c r="H1038" s="7"/>
      <c r="I1038" s="3"/>
      <c r="J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41">
        <v>34631</v>
      </c>
      <c r="AY1038" s="40">
        <f t="shared" si="259"/>
        <v>72.392523364485982</v>
      </c>
      <c r="AZ1038" s="40">
        <f>BI1038*K36</f>
        <v>387300</v>
      </c>
      <c r="BA1038" s="40"/>
      <c r="BB1038" s="40"/>
      <c r="BC1038" s="40">
        <f>K41*BJ1038</f>
        <v>535000</v>
      </c>
      <c r="BD1038" s="40"/>
      <c r="BE1038" s="40"/>
      <c r="BF1038" s="40">
        <f t="shared" si="255"/>
        <v>147700</v>
      </c>
      <c r="BG1038" s="41">
        <f>(AY1038=AY2636)*AX1038</f>
        <v>0</v>
      </c>
      <c r="BH1038" s="41">
        <f>(AY1038=AY2638)*AX1038</f>
        <v>0</v>
      </c>
      <c r="BI1038" s="42">
        <v>387.3</v>
      </c>
      <c r="BJ1038" s="42">
        <v>5.35</v>
      </c>
      <c r="BK1038" s="40">
        <f t="shared" si="256"/>
        <v>-151700.00000000047</v>
      </c>
      <c r="BL1038" s="41">
        <f>(BK1038=BK2638)*AX1038</f>
        <v>0</v>
      </c>
      <c r="BM1038" s="62">
        <f>(BK1038=BK2638)*AY1038</f>
        <v>0</v>
      </c>
      <c r="BN1038" s="62">
        <f t="shared" si="257"/>
        <v>0</v>
      </c>
      <c r="BO1038" s="62">
        <f t="shared" si="258"/>
        <v>0</v>
      </c>
      <c r="BP1038" s="41">
        <f>(BK1038=BK2636)*AX1038</f>
        <v>0</v>
      </c>
      <c r="BQ1038" s="45">
        <f>(BK1038=BK2636)*AY1038</f>
        <v>0</v>
      </c>
      <c r="BR1038" s="62">
        <f t="shared" si="247"/>
        <v>0</v>
      </c>
      <c r="BS1038" s="62">
        <f t="shared" si="248"/>
        <v>0</v>
      </c>
      <c r="BT1038" s="40">
        <f>(J19-BI1038)*J10</f>
        <v>-2938700</v>
      </c>
      <c r="BU1038" s="40">
        <f>(J21-BJ1038)*J12</f>
        <v>2786999.9999999995</v>
      </c>
      <c r="BV1038" s="47"/>
      <c r="BW1038" s="47"/>
      <c r="BX1038" s="1"/>
      <c r="BY1038" s="1"/>
      <c r="BZ1038" s="1"/>
      <c r="CE1038" s="4"/>
      <c r="CF1038" s="5"/>
      <c r="CH1038" s="1"/>
      <c r="CI1038" s="1"/>
      <c r="CJ1038" s="1"/>
      <c r="CK1038" s="1"/>
      <c r="CL1038" s="1"/>
      <c r="CM1038" s="1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</row>
    <row r="1039" spans="2:123" ht="21" customHeight="1" x14ac:dyDescent="0.25">
      <c r="B1039" s="25">
        <f t="shared" si="249"/>
        <v>34638</v>
      </c>
      <c r="C1039" s="26">
        <f t="shared" si="250"/>
        <v>73.047619047619051</v>
      </c>
      <c r="D1039" s="27">
        <f t="shared" si="251"/>
        <v>383.5</v>
      </c>
      <c r="E1039" s="27">
        <f t="shared" si="252"/>
        <v>5.25</v>
      </c>
      <c r="F1039" s="26">
        <f t="shared" si="253"/>
        <v>383500</v>
      </c>
      <c r="G1039" s="26">
        <f t="shared" si="254"/>
        <v>525000</v>
      </c>
      <c r="H1039" s="7"/>
      <c r="I1039" s="3"/>
      <c r="J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41">
        <v>34638</v>
      </c>
      <c r="AY1039" s="40">
        <f t="shared" si="259"/>
        <v>73.047619047619051</v>
      </c>
      <c r="AZ1039" s="40">
        <f>BI1039*K36</f>
        <v>383500</v>
      </c>
      <c r="BA1039" s="40"/>
      <c r="BB1039" s="40"/>
      <c r="BC1039" s="40">
        <f>K41*BJ1039</f>
        <v>525000</v>
      </c>
      <c r="BD1039" s="40"/>
      <c r="BE1039" s="40"/>
      <c r="BF1039" s="40">
        <f t="shared" si="255"/>
        <v>141500</v>
      </c>
      <c r="BG1039" s="41">
        <f>(AY1039=AY2636)*AX1039</f>
        <v>0</v>
      </c>
      <c r="BH1039" s="41">
        <f>(AY1039=AY2638)*AX1039</f>
        <v>0</v>
      </c>
      <c r="BI1039" s="42">
        <v>383.5</v>
      </c>
      <c r="BJ1039" s="42">
        <v>5.25</v>
      </c>
      <c r="BK1039" s="40">
        <f t="shared" si="256"/>
        <v>-145500</v>
      </c>
      <c r="BL1039" s="41">
        <f>(BK1039=BK2638)*AX1039</f>
        <v>0</v>
      </c>
      <c r="BM1039" s="62">
        <f>(BK1039=BK2638)*AY1039</f>
        <v>0</v>
      </c>
      <c r="BN1039" s="62">
        <f t="shared" si="257"/>
        <v>0</v>
      </c>
      <c r="BO1039" s="62">
        <f t="shared" si="258"/>
        <v>0</v>
      </c>
      <c r="BP1039" s="41">
        <f>(BK1039=BK2636)*AX1039</f>
        <v>0</v>
      </c>
      <c r="BQ1039" s="45">
        <f>(BK1039=BK2636)*AY1039</f>
        <v>0</v>
      </c>
      <c r="BR1039" s="62">
        <f t="shared" si="247"/>
        <v>0</v>
      </c>
      <c r="BS1039" s="62">
        <f t="shared" si="248"/>
        <v>0</v>
      </c>
      <c r="BT1039" s="40">
        <f>(J19-BI1039)*J10</f>
        <v>-2942500</v>
      </c>
      <c r="BU1039" s="40">
        <f>(J21-BJ1039)*J12</f>
        <v>2797000</v>
      </c>
      <c r="BV1039" s="47"/>
      <c r="BW1039" s="47"/>
      <c r="BX1039" s="1"/>
      <c r="BY1039" s="1"/>
      <c r="BZ1039" s="1"/>
      <c r="CE1039" s="4"/>
      <c r="CF1039" s="5"/>
      <c r="CH1039" s="1"/>
      <c r="CI1039" s="1"/>
      <c r="CJ1039" s="1"/>
      <c r="CK1039" s="1"/>
      <c r="CL1039" s="1"/>
      <c r="CM1039" s="1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</row>
    <row r="1040" spans="2:123" ht="21" customHeight="1" x14ac:dyDescent="0.25">
      <c r="B1040" s="25">
        <f t="shared" si="249"/>
        <v>34645</v>
      </c>
      <c r="C1040" s="26">
        <f t="shared" si="250"/>
        <v>74.554263565891475</v>
      </c>
      <c r="D1040" s="27">
        <f t="shared" si="251"/>
        <v>384.7</v>
      </c>
      <c r="E1040" s="27">
        <f t="shared" si="252"/>
        <v>5.16</v>
      </c>
      <c r="F1040" s="26">
        <f t="shared" si="253"/>
        <v>384700</v>
      </c>
      <c r="G1040" s="26">
        <f t="shared" si="254"/>
        <v>516000</v>
      </c>
      <c r="H1040" s="7"/>
      <c r="I1040" s="3"/>
      <c r="J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41">
        <v>34645</v>
      </c>
      <c r="AY1040" s="40">
        <f t="shared" si="259"/>
        <v>74.554263565891475</v>
      </c>
      <c r="AZ1040" s="40">
        <f>BI1040*K36</f>
        <v>384700</v>
      </c>
      <c r="BA1040" s="40"/>
      <c r="BB1040" s="40"/>
      <c r="BC1040" s="40">
        <f>K41*BJ1040</f>
        <v>516000</v>
      </c>
      <c r="BD1040" s="40"/>
      <c r="BE1040" s="40"/>
      <c r="BF1040" s="40">
        <f t="shared" si="255"/>
        <v>131300</v>
      </c>
      <c r="BG1040" s="41">
        <f>(AY1040=AY2636)*AX1040</f>
        <v>0</v>
      </c>
      <c r="BH1040" s="41">
        <f>(AY1040=AY2638)*AX1040</f>
        <v>0</v>
      </c>
      <c r="BI1040" s="42">
        <v>384.7</v>
      </c>
      <c r="BJ1040" s="42">
        <v>5.16</v>
      </c>
      <c r="BK1040" s="40">
        <f t="shared" si="256"/>
        <v>-135300</v>
      </c>
      <c r="BL1040" s="41">
        <f>(BK1040=BK2638)*AX1040</f>
        <v>0</v>
      </c>
      <c r="BM1040" s="62">
        <f>(BK1040=BK2638)*AY1040</f>
        <v>0</v>
      </c>
      <c r="BN1040" s="62">
        <f t="shared" si="257"/>
        <v>0</v>
      </c>
      <c r="BO1040" s="62">
        <f t="shared" si="258"/>
        <v>0</v>
      </c>
      <c r="BP1040" s="41">
        <f>(BK1040=BK2636)*AX1040</f>
        <v>0</v>
      </c>
      <c r="BQ1040" s="45">
        <f>(BK1040=BK2636)*AY1040</f>
        <v>0</v>
      </c>
      <c r="BR1040" s="62">
        <f t="shared" si="247"/>
        <v>0</v>
      </c>
      <c r="BS1040" s="62">
        <f t="shared" si="248"/>
        <v>0</v>
      </c>
      <c r="BT1040" s="40">
        <f>(J19-BI1040)*J10</f>
        <v>-2941300</v>
      </c>
      <c r="BU1040" s="40">
        <f>(J21-BJ1040)*J12</f>
        <v>2806000</v>
      </c>
      <c r="BV1040" s="47"/>
      <c r="BW1040" s="47"/>
      <c r="BX1040" s="1"/>
      <c r="BY1040" s="1"/>
      <c r="BZ1040" s="1"/>
      <c r="CE1040" s="4"/>
      <c r="CF1040" s="5"/>
      <c r="CH1040" s="1"/>
      <c r="CI1040" s="1"/>
      <c r="CJ1040" s="1"/>
      <c r="CK1040" s="1"/>
      <c r="CL1040" s="1"/>
      <c r="CM1040" s="1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</row>
    <row r="1041" spans="2:123" ht="21" customHeight="1" x14ac:dyDescent="0.25">
      <c r="B1041" s="25">
        <f t="shared" si="249"/>
        <v>34652</v>
      </c>
      <c r="C1041" s="26">
        <f t="shared" si="250"/>
        <v>74.649805447470825</v>
      </c>
      <c r="D1041" s="27">
        <f t="shared" si="251"/>
        <v>383.7</v>
      </c>
      <c r="E1041" s="27">
        <f t="shared" si="252"/>
        <v>5.14</v>
      </c>
      <c r="F1041" s="26">
        <f t="shared" si="253"/>
        <v>383700</v>
      </c>
      <c r="G1041" s="26">
        <f t="shared" si="254"/>
        <v>513999.99999999994</v>
      </c>
      <c r="H1041" s="7"/>
      <c r="I1041" s="3"/>
      <c r="J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41">
        <v>34652</v>
      </c>
      <c r="AY1041" s="40">
        <f t="shared" si="259"/>
        <v>74.649805447470825</v>
      </c>
      <c r="AZ1041" s="40">
        <f>BI1041*K36</f>
        <v>383700</v>
      </c>
      <c r="BA1041" s="40"/>
      <c r="BB1041" s="40"/>
      <c r="BC1041" s="40">
        <f>K41*BJ1041</f>
        <v>513999.99999999994</v>
      </c>
      <c r="BD1041" s="40"/>
      <c r="BE1041" s="40"/>
      <c r="BF1041" s="40">
        <f t="shared" si="255"/>
        <v>130299.99999999994</v>
      </c>
      <c r="BG1041" s="41">
        <f>(AY1041=AY2636)*AX1041</f>
        <v>0</v>
      </c>
      <c r="BH1041" s="41">
        <f>(AY1041=AY2638)*AX1041</f>
        <v>0</v>
      </c>
      <c r="BI1041" s="42">
        <v>383.7</v>
      </c>
      <c r="BJ1041" s="42">
        <v>5.14</v>
      </c>
      <c r="BK1041" s="40">
        <f t="shared" si="256"/>
        <v>-134300</v>
      </c>
      <c r="BL1041" s="41">
        <f>(BK1041=BK2638)*AX1041</f>
        <v>0</v>
      </c>
      <c r="BM1041" s="62">
        <f>(BK1041=BK2638)*AY1041</f>
        <v>0</v>
      </c>
      <c r="BN1041" s="62">
        <f t="shared" si="257"/>
        <v>0</v>
      </c>
      <c r="BO1041" s="62">
        <f t="shared" si="258"/>
        <v>0</v>
      </c>
      <c r="BP1041" s="41">
        <f>(BK1041=BK2636)*AX1041</f>
        <v>0</v>
      </c>
      <c r="BQ1041" s="45">
        <f>(BK1041=BK2636)*AY1041</f>
        <v>0</v>
      </c>
      <c r="BR1041" s="62">
        <f t="shared" si="247"/>
        <v>0</v>
      </c>
      <c r="BS1041" s="62">
        <f t="shared" si="248"/>
        <v>0</v>
      </c>
      <c r="BT1041" s="40">
        <f>(J19-BI1041)*J10</f>
        <v>-2942300</v>
      </c>
      <c r="BU1041" s="40">
        <f>(J21-BJ1041)*J12</f>
        <v>2808000</v>
      </c>
      <c r="BV1041" s="47"/>
      <c r="BW1041" s="47"/>
      <c r="BX1041" s="1"/>
      <c r="BY1041" s="1"/>
      <c r="BZ1041" s="1"/>
      <c r="CE1041" s="4"/>
      <c r="CF1041" s="5"/>
      <c r="CH1041" s="1"/>
      <c r="CI1041" s="1"/>
      <c r="CJ1041" s="1"/>
      <c r="CK1041" s="1"/>
      <c r="CL1041" s="1"/>
      <c r="CM1041" s="1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</row>
    <row r="1042" spans="2:123" ht="21" customHeight="1" x14ac:dyDescent="0.25">
      <c r="B1042" s="25">
        <f t="shared" si="249"/>
        <v>34659</v>
      </c>
      <c r="C1042" s="26">
        <f t="shared" si="250"/>
        <v>74.699029126213588</v>
      </c>
      <c r="D1042" s="27">
        <f t="shared" si="251"/>
        <v>384.7</v>
      </c>
      <c r="E1042" s="27">
        <f t="shared" si="252"/>
        <v>5.15</v>
      </c>
      <c r="F1042" s="26">
        <f t="shared" si="253"/>
        <v>384700</v>
      </c>
      <c r="G1042" s="26">
        <f t="shared" si="254"/>
        <v>515000.00000000006</v>
      </c>
      <c r="H1042" s="7"/>
      <c r="I1042" s="3"/>
      <c r="J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41">
        <v>34659</v>
      </c>
      <c r="AY1042" s="40">
        <f t="shared" si="259"/>
        <v>74.699029126213588</v>
      </c>
      <c r="AZ1042" s="40">
        <f>BI1042*K36</f>
        <v>384700</v>
      </c>
      <c r="BA1042" s="40"/>
      <c r="BB1042" s="40"/>
      <c r="BC1042" s="40">
        <f>K41*BJ1042</f>
        <v>515000.00000000006</v>
      </c>
      <c r="BD1042" s="40"/>
      <c r="BE1042" s="40"/>
      <c r="BF1042" s="40">
        <f t="shared" si="255"/>
        <v>130300.00000000006</v>
      </c>
      <c r="BG1042" s="41">
        <f>(AY1042=AY2636)*AX1042</f>
        <v>0</v>
      </c>
      <c r="BH1042" s="41">
        <f>(AY1042=AY2638)*AX1042</f>
        <v>0</v>
      </c>
      <c r="BI1042" s="42">
        <v>384.7</v>
      </c>
      <c r="BJ1042" s="42">
        <v>5.15</v>
      </c>
      <c r="BK1042" s="40">
        <f t="shared" si="256"/>
        <v>-134300</v>
      </c>
      <c r="BL1042" s="41">
        <f>(BK1042=BK2638)*AX1042</f>
        <v>0</v>
      </c>
      <c r="BM1042" s="62">
        <f>(BK1042=BK2638)*AY1042</f>
        <v>0</v>
      </c>
      <c r="BN1042" s="62">
        <f t="shared" si="257"/>
        <v>0</v>
      </c>
      <c r="BO1042" s="62">
        <f t="shared" si="258"/>
        <v>0</v>
      </c>
      <c r="BP1042" s="41">
        <f>(BK1042=BK2636)*AX1042</f>
        <v>0</v>
      </c>
      <c r="BQ1042" s="45">
        <f>(BK1042=BK2636)*AY1042</f>
        <v>0</v>
      </c>
      <c r="BR1042" s="62">
        <f t="shared" si="247"/>
        <v>0</v>
      </c>
      <c r="BS1042" s="62">
        <f t="shared" si="248"/>
        <v>0</v>
      </c>
      <c r="BT1042" s="40">
        <f>(J19-BI1042)*J10</f>
        <v>-2941300</v>
      </c>
      <c r="BU1042" s="40">
        <f>(J21-BJ1042)*J12</f>
        <v>2807000</v>
      </c>
      <c r="BV1042" s="47"/>
      <c r="BW1042" s="47"/>
      <c r="BX1042" s="1"/>
      <c r="BY1042" s="1"/>
      <c r="BZ1042" s="1"/>
      <c r="CE1042" s="4"/>
      <c r="CF1042" s="5"/>
      <c r="CH1042" s="1"/>
      <c r="CI1042" s="1"/>
      <c r="CJ1042" s="1"/>
      <c r="CK1042" s="1"/>
      <c r="CL1042" s="1"/>
      <c r="CM1042" s="1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</row>
    <row r="1043" spans="2:123" ht="21" customHeight="1" x14ac:dyDescent="0.25">
      <c r="B1043" s="25">
        <f t="shared" si="249"/>
        <v>34666</v>
      </c>
      <c r="C1043" s="26">
        <f t="shared" si="250"/>
        <v>80.38297872340425</v>
      </c>
      <c r="D1043" s="27">
        <f t="shared" si="251"/>
        <v>377.8</v>
      </c>
      <c r="E1043" s="27">
        <f t="shared" si="252"/>
        <v>4.7</v>
      </c>
      <c r="F1043" s="26">
        <f t="shared" si="253"/>
        <v>377800</v>
      </c>
      <c r="G1043" s="26">
        <f t="shared" si="254"/>
        <v>470000</v>
      </c>
      <c r="H1043" s="7"/>
      <c r="I1043" s="3"/>
      <c r="J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41">
        <v>34666</v>
      </c>
      <c r="AY1043" s="40">
        <f t="shared" si="259"/>
        <v>80.38297872340425</v>
      </c>
      <c r="AZ1043" s="40">
        <f>BI1043*K36</f>
        <v>377800</v>
      </c>
      <c r="BA1043" s="40"/>
      <c r="BB1043" s="40"/>
      <c r="BC1043" s="40">
        <f>K41*BJ1043</f>
        <v>470000</v>
      </c>
      <c r="BD1043" s="40"/>
      <c r="BE1043" s="40"/>
      <c r="BF1043" s="40">
        <f t="shared" si="255"/>
        <v>92200</v>
      </c>
      <c r="BG1043" s="41">
        <f>(AY1043=AY2636)*AX1043</f>
        <v>0</v>
      </c>
      <c r="BH1043" s="41">
        <f>(AY1043=AY2638)*AX1043</f>
        <v>0</v>
      </c>
      <c r="BI1043" s="42">
        <v>377.8</v>
      </c>
      <c r="BJ1043" s="42">
        <v>4.7</v>
      </c>
      <c r="BK1043" s="40">
        <f t="shared" si="256"/>
        <v>-96200</v>
      </c>
      <c r="BL1043" s="41">
        <f>(BK1043=BK2638)*AX1043</f>
        <v>0</v>
      </c>
      <c r="BM1043" s="62">
        <f>(BK1043=BK2638)*AY1043</f>
        <v>0</v>
      </c>
      <c r="BN1043" s="62">
        <f t="shared" si="257"/>
        <v>0</v>
      </c>
      <c r="BO1043" s="62">
        <f t="shared" si="258"/>
        <v>0</v>
      </c>
      <c r="BP1043" s="41">
        <f>(BK1043=BK2636)*AX1043</f>
        <v>0</v>
      </c>
      <c r="BQ1043" s="45">
        <f>(BK1043=BK2636)*AY1043</f>
        <v>0</v>
      </c>
      <c r="BR1043" s="62">
        <f t="shared" si="247"/>
        <v>0</v>
      </c>
      <c r="BS1043" s="62">
        <f t="shared" si="248"/>
        <v>0</v>
      </c>
      <c r="BT1043" s="40">
        <f>(J19-BI1043)*J10</f>
        <v>-2948200</v>
      </c>
      <c r="BU1043" s="40">
        <f>(J21-BJ1043)*J12</f>
        <v>2852000</v>
      </c>
      <c r="BV1043" s="47"/>
      <c r="BW1043" s="47"/>
      <c r="BX1043" s="1"/>
      <c r="BY1043" s="1"/>
      <c r="BZ1043" s="1"/>
      <c r="CE1043" s="4"/>
      <c r="CF1043" s="5"/>
      <c r="CH1043" s="1"/>
      <c r="CI1043" s="1"/>
      <c r="CJ1043" s="1"/>
      <c r="CK1043" s="1"/>
      <c r="CL1043" s="1"/>
      <c r="CM1043" s="1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</row>
    <row r="1044" spans="2:123" ht="21" customHeight="1" x14ac:dyDescent="0.25">
      <c r="B1044" s="25">
        <f t="shared" si="249"/>
        <v>34673</v>
      </c>
      <c r="C1044" s="26">
        <f t="shared" si="250"/>
        <v>80.084925690021223</v>
      </c>
      <c r="D1044" s="27">
        <f t="shared" si="251"/>
        <v>377.2</v>
      </c>
      <c r="E1044" s="27">
        <f t="shared" si="252"/>
        <v>4.71</v>
      </c>
      <c r="F1044" s="26">
        <f t="shared" si="253"/>
        <v>377200</v>
      </c>
      <c r="G1044" s="26">
        <f t="shared" si="254"/>
        <v>471000</v>
      </c>
      <c r="H1044" s="7"/>
      <c r="I1044" s="3"/>
      <c r="J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41">
        <v>34673</v>
      </c>
      <c r="AY1044" s="40">
        <f t="shared" si="259"/>
        <v>80.084925690021223</v>
      </c>
      <c r="AZ1044" s="40">
        <f>BI1044*K36</f>
        <v>377200</v>
      </c>
      <c r="BA1044" s="40"/>
      <c r="BB1044" s="40"/>
      <c r="BC1044" s="40">
        <f>K41*BJ1044</f>
        <v>471000</v>
      </c>
      <c r="BD1044" s="40"/>
      <c r="BE1044" s="40"/>
      <c r="BF1044" s="40">
        <f t="shared" si="255"/>
        <v>93800</v>
      </c>
      <c r="BG1044" s="41">
        <f>(AY1044=AY2636)*AX1044</f>
        <v>0</v>
      </c>
      <c r="BH1044" s="41">
        <f>(AY1044=AY2638)*AX1044</f>
        <v>0</v>
      </c>
      <c r="BI1044" s="42">
        <v>377.2</v>
      </c>
      <c r="BJ1044" s="42">
        <v>4.71</v>
      </c>
      <c r="BK1044" s="40">
        <f t="shared" si="256"/>
        <v>-97800</v>
      </c>
      <c r="BL1044" s="41">
        <f>(BK1044=BK2638)*AX1044</f>
        <v>0</v>
      </c>
      <c r="BM1044" s="62">
        <f>(BK1044=BK2638)*AY1044</f>
        <v>0</v>
      </c>
      <c r="BN1044" s="62">
        <f t="shared" si="257"/>
        <v>0</v>
      </c>
      <c r="BO1044" s="62">
        <f t="shared" si="258"/>
        <v>0</v>
      </c>
      <c r="BP1044" s="41">
        <f>(BK1044=BK2636)*AX1044</f>
        <v>0</v>
      </c>
      <c r="BQ1044" s="45">
        <f>(BK1044=BK2636)*AY1044</f>
        <v>0</v>
      </c>
      <c r="BR1044" s="62">
        <f t="shared" si="247"/>
        <v>0</v>
      </c>
      <c r="BS1044" s="62">
        <f t="shared" si="248"/>
        <v>0</v>
      </c>
      <c r="BT1044" s="40">
        <f>(J19-BI1044)*J10</f>
        <v>-2948800</v>
      </c>
      <c r="BU1044" s="40">
        <f>(J21-BJ1044)*J12</f>
        <v>2851000</v>
      </c>
      <c r="BV1044" s="47"/>
      <c r="BW1044" s="47"/>
      <c r="BX1044" s="1"/>
      <c r="BY1044" s="1"/>
      <c r="BZ1044" s="1"/>
      <c r="CE1044" s="4"/>
      <c r="CF1044" s="5"/>
      <c r="CH1044" s="1"/>
      <c r="CI1044" s="1"/>
      <c r="CJ1044" s="1"/>
      <c r="CK1044" s="1"/>
      <c r="CL1044" s="1"/>
      <c r="CM1044" s="1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</row>
    <row r="1045" spans="2:123" ht="21" customHeight="1" x14ac:dyDescent="0.25">
      <c r="B1045" s="25">
        <f t="shared" si="249"/>
        <v>34680</v>
      </c>
      <c r="C1045" s="26">
        <f t="shared" si="250"/>
        <v>79.018789144050103</v>
      </c>
      <c r="D1045" s="27">
        <f t="shared" si="251"/>
        <v>378.5</v>
      </c>
      <c r="E1045" s="27">
        <f t="shared" si="252"/>
        <v>4.79</v>
      </c>
      <c r="F1045" s="26">
        <f t="shared" si="253"/>
        <v>378500</v>
      </c>
      <c r="G1045" s="26">
        <f t="shared" si="254"/>
        <v>479000</v>
      </c>
      <c r="H1045" s="7"/>
      <c r="I1045" s="3"/>
      <c r="J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41">
        <v>34680</v>
      </c>
      <c r="AY1045" s="40">
        <f t="shared" si="259"/>
        <v>79.018789144050103</v>
      </c>
      <c r="AZ1045" s="40">
        <f>BI1045*K36</f>
        <v>378500</v>
      </c>
      <c r="BA1045" s="40"/>
      <c r="BB1045" s="40"/>
      <c r="BC1045" s="40">
        <f>K41*BJ1045</f>
        <v>479000</v>
      </c>
      <c r="BD1045" s="40"/>
      <c r="BE1045" s="40"/>
      <c r="BF1045" s="40">
        <f t="shared" si="255"/>
        <v>100500</v>
      </c>
      <c r="BG1045" s="41">
        <f>(AY1045=AY2636)*AX1045</f>
        <v>0</v>
      </c>
      <c r="BH1045" s="41">
        <f>(AY1045=AY2638)*AX1045</f>
        <v>0</v>
      </c>
      <c r="BI1045" s="42">
        <v>378.5</v>
      </c>
      <c r="BJ1045" s="42">
        <v>4.79</v>
      </c>
      <c r="BK1045" s="40">
        <f t="shared" si="256"/>
        <v>-104500</v>
      </c>
      <c r="BL1045" s="41">
        <f>(BK1045=BK2638)*AX1045</f>
        <v>0</v>
      </c>
      <c r="BM1045" s="62">
        <f>(BK1045=BK2638)*AY1045</f>
        <v>0</v>
      </c>
      <c r="BN1045" s="62">
        <f t="shared" si="257"/>
        <v>0</v>
      </c>
      <c r="BO1045" s="62">
        <f t="shared" si="258"/>
        <v>0</v>
      </c>
      <c r="BP1045" s="41">
        <f>(BK1045=BK2636)*AX1045</f>
        <v>0</v>
      </c>
      <c r="BQ1045" s="45">
        <f>(BK1045=BK2636)*AY1045</f>
        <v>0</v>
      </c>
      <c r="BR1045" s="62">
        <f t="shared" si="247"/>
        <v>0</v>
      </c>
      <c r="BS1045" s="62">
        <f t="shared" si="248"/>
        <v>0</v>
      </c>
      <c r="BT1045" s="40">
        <f>(J19-BI1045)*J10</f>
        <v>-2947500</v>
      </c>
      <c r="BU1045" s="40">
        <f>(J21-BJ1045)*J12</f>
        <v>2843000</v>
      </c>
      <c r="BV1045" s="47"/>
      <c r="BW1045" s="47"/>
      <c r="BX1045" s="1"/>
      <c r="BY1045" s="1"/>
      <c r="BZ1045" s="1"/>
      <c r="CE1045" s="4"/>
      <c r="CF1045" s="5"/>
      <c r="CH1045" s="1"/>
      <c r="CI1045" s="1"/>
      <c r="CJ1045" s="1"/>
      <c r="CK1045" s="1"/>
      <c r="CL1045" s="1"/>
      <c r="CM1045" s="1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</row>
    <row r="1046" spans="2:123" ht="21" customHeight="1" x14ac:dyDescent="0.25">
      <c r="B1046" s="25">
        <f t="shared" si="249"/>
        <v>34687</v>
      </c>
      <c r="C1046" s="26">
        <f t="shared" si="250"/>
        <v>79.706498951781981</v>
      </c>
      <c r="D1046" s="27">
        <f t="shared" si="251"/>
        <v>380.2</v>
      </c>
      <c r="E1046" s="27">
        <f t="shared" si="252"/>
        <v>4.7699999999999996</v>
      </c>
      <c r="F1046" s="26">
        <f t="shared" si="253"/>
        <v>380200</v>
      </c>
      <c r="G1046" s="26">
        <f t="shared" si="254"/>
        <v>476999.99999999994</v>
      </c>
      <c r="H1046" s="7"/>
      <c r="I1046" s="3"/>
      <c r="J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41">
        <v>34687</v>
      </c>
      <c r="AY1046" s="40">
        <f t="shared" si="259"/>
        <v>79.706498951781981</v>
      </c>
      <c r="AZ1046" s="40">
        <f>BI1046*K36</f>
        <v>380200</v>
      </c>
      <c r="BA1046" s="40"/>
      <c r="BB1046" s="40"/>
      <c r="BC1046" s="40">
        <f>K41*BJ1046</f>
        <v>476999.99999999994</v>
      </c>
      <c r="BD1046" s="40"/>
      <c r="BE1046" s="40"/>
      <c r="BF1046" s="40">
        <f t="shared" si="255"/>
        <v>96799.999999999942</v>
      </c>
      <c r="BG1046" s="41">
        <f>(AY1046=AY2636)*AX1046</f>
        <v>0</v>
      </c>
      <c r="BH1046" s="41">
        <f>(AY1046=AY2638)*AX1046</f>
        <v>0</v>
      </c>
      <c r="BI1046" s="42">
        <v>380.2</v>
      </c>
      <c r="BJ1046" s="42">
        <v>4.7699999999999996</v>
      </c>
      <c r="BK1046" s="40">
        <f t="shared" si="256"/>
        <v>-100800</v>
      </c>
      <c r="BL1046" s="41">
        <f>(BK1046=BK2638)*AX1046</f>
        <v>0</v>
      </c>
      <c r="BM1046" s="62">
        <f>(BK1046=BK2638)*AY1046</f>
        <v>0</v>
      </c>
      <c r="BN1046" s="62">
        <f t="shared" si="257"/>
        <v>0</v>
      </c>
      <c r="BO1046" s="62">
        <f t="shared" si="258"/>
        <v>0</v>
      </c>
      <c r="BP1046" s="41">
        <f>(BK1046=BK2636)*AX1046</f>
        <v>0</v>
      </c>
      <c r="BQ1046" s="45">
        <f>(BK1046=BK2636)*AY1046</f>
        <v>0</v>
      </c>
      <c r="BR1046" s="62">
        <f t="shared" si="247"/>
        <v>0</v>
      </c>
      <c r="BS1046" s="62">
        <f t="shared" si="248"/>
        <v>0</v>
      </c>
      <c r="BT1046" s="40">
        <f>(J19-BI1046)*J10</f>
        <v>-2945800</v>
      </c>
      <c r="BU1046" s="40">
        <f>(J21-BJ1046)*J12</f>
        <v>2845000</v>
      </c>
      <c r="BV1046" s="47"/>
      <c r="BW1046" s="47"/>
      <c r="BX1046" s="1"/>
      <c r="BY1046" s="1"/>
      <c r="BZ1046" s="1"/>
      <c r="CE1046" s="4"/>
      <c r="CF1046" s="5"/>
      <c r="CH1046" s="1"/>
      <c r="CI1046" s="1"/>
      <c r="CJ1046" s="1"/>
      <c r="CK1046" s="1"/>
      <c r="CL1046" s="1"/>
      <c r="CM1046" s="1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</row>
    <row r="1047" spans="2:123" ht="21" customHeight="1" x14ac:dyDescent="0.25">
      <c r="B1047" s="25">
        <f t="shared" si="249"/>
        <v>34694</v>
      </c>
      <c r="C1047" s="26">
        <f t="shared" si="250"/>
        <v>78.422131147540981</v>
      </c>
      <c r="D1047" s="27">
        <f t="shared" si="251"/>
        <v>382.7</v>
      </c>
      <c r="E1047" s="27">
        <f t="shared" si="252"/>
        <v>4.88</v>
      </c>
      <c r="F1047" s="26">
        <f t="shared" si="253"/>
        <v>382700</v>
      </c>
      <c r="G1047" s="26">
        <f t="shared" si="254"/>
        <v>488000</v>
      </c>
      <c r="H1047" s="7"/>
      <c r="I1047" s="3"/>
      <c r="J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41">
        <v>34694</v>
      </c>
      <c r="AY1047" s="40">
        <f t="shared" si="259"/>
        <v>78.422131147540981</v>
      </c>
      <c r="AZ1047" s="40">
        <f>BI1047*K36</f>
        <v>382700</v>
      </c>
      <c r="BA1047" s="40"/>
      <c r="BB1047" s="40"/>
      <c r="BC1047" s="40">
        <f>K41*BJ1047</f>
        <v>488000</v>
      </c>
      <c r="BD1047" s="40"/>
      <c r="BE1047" s="40"/>
      <c r="BF1047" s="40">
        <f t="shared" si="255"/>
        <v>105300</v>
      </c>
      <c r="BG1047" s="41">
        <f>(AY1047=AY2636)*AX1047</f>
        <v>0</v>
      </c>
      <c r="BH1047" s="41">
        <f>(AY1047=AY2638)*AX1047</f>
        <v>0</v>
      </c>
      <c r="BI1047" s="42">
        <v>382.7</v>
      </c>
      <c r="BJ1047" s="42">
        <v>4.88</v>
      </c>
      <c r="BK1047" s="40">
        <f t="shared" si="256"/>
        <v>-109300</v>
      </c>
      <c r="BL1047" s="41">
        <f>(BK1047=BK2638)*AX1047</f>
        <v>0</v>
      </c>
      <c r="BM1047" s="62">
        <f>(BK1047=BK2638)*AY1047</f>
        <v>0</v>
      </c>
      <c r="BN1047" s="62">
        <f t="shared" si="257"/>
        <v>0</v>
      </c>
      <c r="BO1047" s="62">
        <f t="shared" si="258"/>
        <v>0</v>
      </c>
      <c r="BP1047" s="41">
        <f>(BK1047=BK2636)*AX1047</f>
        <v>0</v>
      </c>
      <c r="BQ1047" s="45">
        <f>(BK1047=BK2636)*AY1047</f>
        <v>0</v>
      </c>
      <c r="BR1047" s="62">
        <f t="shared" si="247"/>
        <v>0</v>
      </c>
      <c r="BS1047" s="62">
        <f t="shared" si="248"/>
        <v>0</v>
      </c>
      <c r="BT1047" s="40">
        <f>(J19-BI1047)*J10</f>
        <v>-2943300</v>
      </c>
      <c r="BU1047" s="40">
        <f>(J21-BJ1047)*J12</f>
        <v>2834000</v>
      </c>
      <c r="BV1047" s="47"/>
      <c r="BW1047" s="47"/>
      <c r="BX1047" s="1"/>
      <c r="BY1047" s="1"/>
      <c r="BZ1047" s="1"/>
      <c r="CE1047" s="4"/>
      <c r="CF1047" s="5"/>
      <c r="CH1047" s="1"/>
      <c r="CI1047" s="1"/>
      <c r="CJ1047" s="1"/>
      <c r="CK1047" s="1"/>
      <c r="CL1047" s="1"/>
      <c r="CM1047" s="1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</row>
    <row r="1048" spans="2:123" ht="21" customHeight="1" x14ac:dyDescent="0.25">
      <c r="B1048" s="25">
        <f t="shared" si="249"/>
        <v>34701</v>
      </c>
      <c r="C1048" s="26">
        <f t="shared" si="250"/>
        <v>80.863930885529157</v>
      </c>
      <c r="D1048" s="27">
        <f t="shared" si="251"/>
        <v>374.4</v>
      </c>
      <c r="E1048" s="27">
        <f t="shared" si="252"/>
        <v>4.63</v>
      </c>
      <c r="F1048" s="26">
        <f t="shared" si="253"/>
        <v>374400</v>
      </c>
      <c r="G1048" s="26">
        <f t="shared" si="254"/>
        <v>463000</v>
      </c>
      <c r="H1048" s="7"/>
      <c r="I1048" s="3"/>
      <c r="J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41">
        <v>34701</v>
      </c>
      <c r="AY1048" s="40">
        <f t="shared" si="259"/>
        <v>80.863930885529157</v>
      </c>
      <c r="AZ1048" s="40">
        <f>BI1048*K36</f>
        <v>374400</v>
      </c>
      <c r="BA1048" s="40"/>
      <c r="BB1048" s="40"/>
      <c r="BC1048" s="40">
        <f>K41*BJ1048</f>
        <v>463000</v>
      </c>
      <c r="BD1048" s="40"/>
      <c r="BE1048" s="40"/>
      <c r="BF1048" s="40">
        <f t="shared" si="255"/>
        <v>88600</v>
      </c>
      <c r="BG1048" s="41">
        <f>(AY1048=AY2636)*AX1048</f>
        <v>0</v>
      </c>
      <c r="BH1048" s="41">
        <f>(AY1048=AY2638)*AX1048</f>
        <v>0</v>
      </c>
      <c r="BI1048" s="42">
        <v>374.4</v>
      </c>
      <c r="BJ1048" s="42">
        <v>4.63</v>
      </c>
      <c r="BK1048" s="40">
        <f t="shared" si="256"/>
        <v>-92600</v>
      </c>
      <c r="BL1048" s="41">
        <f>(BK1048=BK2638)*AX1048</f>
        <v>0</v>
      </c>
      <c r="BM1048" s="62">
        <f>(BK1048=BK2638)*AY1048</f>
        <v>0</v>
      </c>
      <c r="BN1048" s="62">
        <f t="shared" si="257"/>
        <v>0</v>
      </c>
      <c r="BO1048" s="62">
        <f t="shared" si="258"/>
        <v>0</v>
      </c>
      <c r="BP1048" s="41">
        <f>(BK1048=BK2636)*AX1048</f>
        <v>0</v>
      </c>
      <c r="BQ1048" s="45">
        <f>(BK1048=BK2636)*AY1048</f>
        <v>0</v>
      </c>
      <c r="BR1048" s="62">
        <f t="shared" si="247"/>
        <v>0</v>
      </c>
      <c r="BS1048" s="62">
        <f t="shared" si="248"/>
        <v>0</v>
      </c>
      <c r="BT1048" s="40">
        <f>(J19-BI1048)*J10</f>
        <v>-2951600</v>
      </c>
      <c r="BU1048" s="40">
        <f>(J21-BJ1048)*J12</f>
        <v>2859000</v>
      </c>
      <c r="BV1048" s="47"/>
      <c r="BW1048" s="47"/>
      <c r="BX1048" s="1"/>
      <c r="BY1048" s="1"/>
      <c r="BZ1048" s="1"/>
      <c r="CE1048" s="4"/>
      <c r="CF1048" s="5"/>
      <c r="CH1048" s="1"/>
      <c r="CI1048" s="1"/>
      <c r="CJ1048" s="1"/>
      <c r="CK1048" s="1"/>
      <c r="CL1048" s="1"/>
      <c r="CM1048" s="1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</row>
    <row r="1049" spans="2:123" ht="21" customHeight="1" x14ac:dyDescent="0.25">
      <c r="B1049" s="25">
        <f t="shared" si="249"/>
        <v>34708</v>
      </c>
      <c r="C1049" s="26">
        <f t="shared" si="250"/>
        <v>78.8125</v>
      </c>
      <c r="D1049" s="27">
        <f t="shared" si="251"/>
        <v>378.3</v>
      </c>
      <c r="E1049" s="27">
        <f t="shared" si="252"/>
        <v>4.8</v>
      </c>
      <c r="F1049" s="26">
        <f t="shared" si="253"/>
        <v>378300</v>
      </c>
      <c r="G1049" s="26">
        <f t="shared" si="254"/>
        <v>480000</v>
      </c>
      <c r="H1049" s="7"/>
      <c r="I1049" s="3"/>
      <c r="J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41">
        <v>34708</v>
      </c>
      <c r="AY1049" s="40">
        <f t="shared" si="259"/>
        <v>78.8125</v>
      </c>
      <c r="AZ1049" s="40">
        <f>BI1049*K36</f>
        <v>378300</v>
      </c>
      <c r="BA1049" s="40"/>
      <c r="BB1049" s="40"/>
      <c r="BC1049" s="40">
        <f>K41*BJ1049</f>
        <v>480000</v>
      </c>
      <c r="BD1049" s="40"/>
      <c r="BE1049" s="40"/>
      <c r="BF1049" s="40">
        <f t="shared" si="255"/>
        <v>101700</v>
      </c>
      <c r="BG1049" s="41">
        <f>(AY1049=AY2636)*AX1049</f>
        <v>0</v>
      </c>
      <c r="BH1049" s="41">
        <f>(AY1049=AY2638)*AX1049</f>
        <v>0</v>
      </c>
      <c r="BI1049" s="42">
        <v>378.3</v>
      </c>
      <c r="BJ1049" s="42">
        <v>4.8</v>
      </c>
      <c r="BK1049" s="40">
        <f t="shared" si="256"/>
        <v>-105700</v>
      </c>
      <c r="BL1049" s="41">
        <f>(BK1049=BK2638)*AX1049</f>
        <v>0</v>
      </c>
      <c r="BM1049" s="62">
        <f>(BK1049=BK2638)*AY1049</f>
        <v>0</v>
      </c>
      <c r="BN1049" s="62">
        <f t="shared" si="257"/>
        <v>0</v>
      </c>
      <c r="BO1049" s="62">
        <f t="shared" si="258"/>
        <v>0</v>
      </c>
      <c r="BP1049" s="41">
        <f>(BK1049=BK2636)*AX1049</f>
        <v>0</v>
      </c>
      <c r="BQ1049" s="45">
        <f>(BK1049=BK2636)*AY1049</f>
        <v>0</v>
      </c>
      <c r="BR1049" s="62">
        <f t="shared" si="247"/>
        <v>0</v>
      </c>
      <c r="BS1049" s="62">
        <f t="shared" si="248"/>
        <v>0</v>
      </c>
      <c r="BT1049" s="40">
        <f>(J19-BI1049)*J10</f>
        <v>-2947700</v>
      </c>
      <c r="BU1049" s="40">
        <f>(J21-BJ1049)*J12</f>
        <v>2842000</v>
      </c>
      <c r="BV1049" s="47"/>
      <c r="BW1049" s="47"/>
      <c r="BX1049" s="1"/>
      <c r="BY1049" s="1"/>
      <c r="BZ1049" s="1"/>
      <c r="CE1049" s="4"/>
      <c r="CF1049" s="5"/>
      <c r="CH1049" s="1"/>
      <c r="CI1049" s="1"/>
      <c r="CJ1049" s="1"/>
      <c r="CK1049" s="1"/>
      <c r="CL1049" s="1"/>
      <c r="CM1049" s="1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</row>
    <row r="1050" spans="2:123" ht="21" customHeight="1" x14ac:dyDescent="0.25">
      <c r="B1050" s="25">
        <f t="shared" si="249"/>
        <v>34715</v>
      </c>
      <c r="C1050" s="26">
        <f t="shared" si="250"/>
        <v>78.670756646216773</v>
      </c>
      <c r="D1050" s="27">
        <f t="shared" si="251"/>
        <v>384.7</v>
      </c>
      <c r="E1050" s="27">
        <f t="shared" si="252"/>
        <v>4.8899999999999997</v>
      </c>
      <c r="F1050" s="26">
        <f t="shared" si="253"/>
        <v>384700</v>
      </c>
      <c r="G1050" s="26">
        <f t="shared" si="254"/>
        <v>488999.99999999994</v>
      </c>
      <c r="H1050" s="7"/>
      <c r="I1050" s="3"/>
      <c r="J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41">
        <v>34715</v>
      </c>
      <c r="AY1050" s="40">
        <f t="shared" si="259"/>
        <v>78.670756646216773</v>
      </c>
      <c r="AZ1050" s="40">
        <f>BI1050*K36</f>
        <v>384700</v>
      </c>
      <c r="BA1050" s="40"/>
      <c r="BB1050" s="40"/>
      <c r="BC1050" s="40">
        <f>K41*BJ1050</f>
        <v>488999.99999999994</v>
      </c>
      <c r="BD1050" s="40"/>
      <c r="BE1050" s="40"/>
      <c r="BF1050" s="40">
        <f t="shared" si="255"/>
        <v>104299.99999999994</v>
      </c>
      <c r="BG1050" s="41">
        <f>(AY1050=AY2636)*AX1050</f>
        <v>0</v>
      </c>
      <c r="BH1050" s="41">
        <f>(AY1050=AY2638)*AX1050</f>
        <v>0</v>
      </c>
      <c r="BI1050" s="42">
        <v>384.7</v>
      </c>
      <c r="BJ1050" s="42">
        <v>4.8899999999999997</v>
      </c>
      <c r="BK1050" s="40">
        <f t="shared" si="256"/>
        <v>-108300</v>
      </c>
      <c r="BL1050" s="41">
        <f>(BK1050=BK2638)*AX1050</f>
        <v>0</v>
      </c>
      <c r="BM1050" s="62">
        <f>(BK1050=BK2638)*AY1050</f>
        <v>0</v>
      </c>
      <c r="BN1050" s="62">
        <f t="shared" si="257"/>
        <v>0</v>
      </c>
      <c r="BO1050" s="62">
        <f t="shared" si="258"/>
        <v>0</v>
      </c>
      <c r="BP1050" s="41">
        <f>(BK1050=BK2636)*AX1050</f>
        <v>0</v>
      </c>
      <c r="BQ1050" s="45">
        <f>(BK1050=BK2636)*AY1050</f>
        <v>0</v>
      </c>
      <c r="BR1050" s="62">
        <f t="shared" si="247"/>
        <v>0</v>
      </c>
      <c r="BS1050" s="62">
        <f t="shared" si="248"/>
        <v>0</v>
      </c>
      <c r="BT1050" s="40">
        <f>(J19-BI1050)*J10</f>
        <v>-2941300</v>
      </c>
      <c r="BU1050" s="40">
        <f>(J21-BJ1050)*J12</f>
        <v>2833000</v>
      </c>
      <c r="BV1050" s="47"/>
      <c r="BW1050" s="47"/>
      <c r="BX1050" s="1"/>
      <c r="BY1050" s="1"/>
      <c r="BZ1050" s="1"/>
      <c r="CE1050" s="4"/>
      <c r="CF1050" s="5"/>
      <c r="CH1050" s="1"/>
      <c r="CI1050" s="1"/>
      <c r="CJ1050" s="1"/>
      <c r="CK1050" s="1"/>
      <c r="CL1050" s="1"/>
      <c r="CM1050" s="1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</row>
    <row r="1051" spans="2:123" ht="21" customHeight="1" x14ac:dyDescent="0.25">
      <c r="B1051" s="25">
        <f t="shared" si="249"/>
        <v>34722</v>
      </c>
      <c r="C1051" s="26">
        <f t="shared" si="250"/>
        <v>80.192719486081373</v>
      </c>
      <c r="D1051" s="27">
        <f t="shared" si="251"/>
        <v>374.5</v>
      </c>
      <c r="E1051" s="27">
        <f t="shared" si="252"/>
        <v>4.67</v>
      </c>
      <c r="F1051" s="26">
        <f t="shared" si="253"/>
        <v>374500</v>
      </c>
      <c r="G1051" s="26">
        <f t="shared" si="254"/>
        <v>467000</v>
      </c>
      <c r="H1051" s="7"/>
      <c r="I1051" s="3"/>
      <c r="J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41">
        <v>34722</v>
      </c>
      <c r="AY1051" s="40">
        <f t="shared" si="259"/>
        <v>80.192719486081373</v>
      </c>
      <c r="AZ1051" s="40">
        <f>BI1051*K36</f>
        <v>374500</v>
      </c>
      <c r="BA1051" s="40"/>
      <c r="BB1051" s="40"/>
      <c r="BC1051" s="40">
        <f>K41*BJ1051</f>
        <v>467000</v>
      </c>
      <c r="BD1051" s="40"/>
      <c r="BE1051" s="40"/>
      <c r="BF1051" s="40">
        <f t="shared" si="255"/>
        <v>92500</v>
      </c>
      <c r="BG1051" s="41">
        <f>(AY1051=AY2636)*AX1051</f>
        <v>0</v>
      </c>
      <c r="BH1051" s="41">
        <f>(AY1051=AY2638)*AX1051</f>
        <v>0</v>
      </c>
      <c r="BI1051" s="42">
        <v>374.5</v>
      </c>
      <c r="BJ1051" s="42">
        <v>4.67</v>
      </c>
      <c r="BK1051" s="40">
        <f t="shared" si="256"/>
        <v>-96500.000000000466</v>
      </c>
      <c r="BL1051" s="41">
        <f>(BK1051=BK2638)*AX1051</f>
        <v>0</v>
      </c>
      <c r="BM1051" s="62">
        <f>(BK1051=BK2638)*AY1051</f>
        <v>0</v>
      </c>
      <c r="BN1051" s="62">
        <f t="shared" si="257"/>
        <v>0</v>
      </c>
      <c r="BO1051" s="62">
        <f t="shared" si="258"/>
        <v>0</v>
      </c>
      <c r="BP1051" s="41">
        <f>(BK1051=BK2636)*AX1051</f>
        <v>0</v>
      </c>
      <c r="BQ1051" s="45">
        <f>(BK1051=BK2636)*AY1051</f>
        <v>0</v>
      </c>
      <c r="BR1051" s="62">
        <f t="shared" si="247"/>
        <v>0</v>
      </c>
      <c r="BS1051" s="62">
        <f t="shared" si="248"/>
        <v>0</v>
      </c>
      <c r="BT1051" s="40">
        <f>(J19-BI1051)*J10</f>
        <v>-2951500</v>
      </c>
      <c r="BU1051" s="40">
        <f>(J21-BJ1051)*J12</f>
        <v>2854999.9999999995</v>
      </c>
      <c r="BV1051" s="47"/>
      <c r="BW1051" s="47"/>
      <c r="BX1051" s="1"/>
      <c r="BY1051" s="1"/>
      <c r="BZ1051" s="1"/>
      <c r="CE1051" s="4"/>
      <c r="CF1051" s="5"/>
      <c r="CH1051" s="1"/>
      <c r="CI1051" s="1"/>
      <c r="CJ1051" s="1"/>
      <c r="CK1051" s="1"/>
      <c r="CL1051" s="1"/>
      <c r="CM1051" s="1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</row>
    <row r="1052" spans="2:123" ht="21" customHeight="1" x14ac:dyDescent="0.25">
      <c r="B1052" s="25">
        <f t="shared" si="249"/>
        <v>34729</v>
      </c>
      <c r="C1052" s="26">
        <f t="shared" si="250"/>
        <v>80.492505353319061</v>
      </c>
      <c r="D1052" s="27">
        <f t="shared" si="251"/>
        <v>375.9</v>
      </c>
      <c r="E1052" s="27">
        <f t="shared" si="252"/>
        <v>4.67</v>
      </c>
      <c r="F1052" s="26">
        <f t="shared" si="253"/>
        <v>375900</v>
      </c>
      <c r="G1052" s="26">
        <f t="shared" si="254"/>
        <v>467000</v>
      </c>
      <c r="H1052" s="7"/>
      <c r="I1052" s="3"/>
      <c r="J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41">
        <v>34729</v>
      </c>
      <c r="AY1052" s="40">
        <f t="shared" si="259"/>
        <v>80.492505353319061</v>
      </c>
      <c r="AZ1052" s="40">
        <f>BI1052*K36</f>
        <v>375900</v>
      </c>
      <c r="BA1052" s="40"/>
      <c r="BB1052" s="40"/>
      <c r="BC1052" s="40">
        <f>K41*BJ1052</f>
        <v>467000</v>
      </c>
      <c r="BD1052" s="40"/>
      <c r="BE1052" s="40"/>
      <c r="BF1052" s="40">
        <f t="shared" si="255"/>
        <v>91100</v>
      </c>
      <c r="BG1052" s="41">
        <f>(AY1052=AY2636)*AX1052</f>
        <v>0</v>
      </c>
      <c r="BH1052" s="41">
        <f>(AY1052=AY2638)*AX1052</f>
        <v>0</v>
      </c>
      <c r="BI1052" s="42">
        <v>375.9</v>
      </c>
      <c r="BJ1052" s="42">
        <v>4.67</v>
      </c>
      <c r="BK1052" s="40">
        <f t="shared" si="256"/>
        <v>-95100.000000000466</v>
      </c>
      <c r="BL1052" s="41">
        <f>(BK1052=BK2638)*AX1052</f>
        <v>0</v>
      </c>
      <c r="BM1052" s="62">
        <f>(BK1052=BK2638)*AY1052</f>
        <v>0</v>
      </c>
      <c r="BN1052" s="62">
        <f t="shared" si="257"/>
        <v>0</v>
      </c>
      <c r="BO1052" s="62">
        <f t="shared" si="258"/>
        <v>0</v>
      </c>
      <c r="BP1052" s="41">
        <f>(BK1052=BK2636)*AX1052</f>
        <v>0</v>
      </c>
      <c r="BQ1052" s="45">
        <f>(BK1052=BK2636)*AY1052</f>
        <v>0</v>
      </c>
      <c r="BR1052" s="62">
        <f t="shared" si="247"/>
        <v>0</v>
      </c>
      <c r="BS1052" s="62">
        <f t="shared" si="248"/>
        <v>0</v>
      </c>
      <c r="BT1052" s="40">
        <f>(J19-BI1052)*J10</f>
        <v>-2950100</v>
      </c>
      <c r="BU1052" s="40">
        <f>(J21-BJ1052)*J12</f>
        <v>2854999.9999999995</v>
      </c>
      <c r="BV1052" s="47"/>
      <c r="BW1052" s="47"/>
      <c r="BX1052" s="1"/>
      <c r="BY1052" s="1"/>
      <c r="BZ1052" s="1"/>
      <c r="CE1052" s="4"/>
      <c r="CF1052" s="5"/>
      <c r="CH1052" s="1"/>
      <c r="CI1052" s="1"/>
      <c r="CJ1052" s="1"/>
      <c r="CK1052" s="1"/>
      <c r="CL1052" s="1"/>
      <c r="CM1052" s="1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</row>
    <row r="1053" spans="2:123" ht="21" customHeight="1" x14ac:dyDescent="0.25">
      <c r="B1053" s="25">
        <f t="shared" si="249"/>
        <v>34736</v>
      </c>
      <c r="C1053" s="26">
        <f t="shared" si="250"/>
        <v>78.94957983193278</v>
      </c>
      <c r="D1053" s="27">
        <f t="shared" si="251"/>
        <v>375.8</v>
      </c>
      <c r="E1053" s="27">
        <f t="shared" si="252"/>
        <v>4.76</v>
      </c>
      <c r="F1053" s="26">
        <f t="shared" si="253"/>
        <v>375800</v>
      </c>
      <c r="G1053" s="26">
        <f t="shared" si="254"/>
        <v>476000</v>
      </c>
      <c r="H1053" s="7"/>
      <c r="I1053" s="3"/>
      <c r="J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41">
        <v>34736</v>
      </c>
      <c r="AY1053" s="40">
        <f t="shared" si="259"/>
        <v>78.94957983193278</v>
      </c>
      <c r="AZ1053" s="40">
        <f>BI1053*K36</f>
        <v>375800</v>
      </c>
      <c r="BA1053" s="40"/>
      <c r="BB1053" s="40"/>
      <c r="BC1053" s="40">
        <f>K41*BJ1053</f>
        <v>476000</v>
      </c>
      <c r="BD1053" s="40"/>
      <c r="BE1053" s="40"/>
      <c r="BF1053" s="40">
        <f t="shared" si="255"/>
        <v>100200</v>
      </c>
      <c r="BG1053" s="41">
        <f>(AY1053=AY2636)*AX1053</f>
        <v>0</v>
      </c>
      <c r="BH1053" s="41">
        <f>(AY1053=AY2638)*AX1053</f>
        <v>0</v>
      </c>
      <c r="BI1053" s="42">
        <v>375.8</v>
      </c>
      <c r="BJ1053" s="42">
        <v>4.76</v>
      </c>
      <c r="BK1053" s="40">
        <f t="shared" si="256"/>
        <v>-104200</v>
      </c>
      <c r="BL1053" s="41">
        <f>(BK1053=BK2638)*AX1053</f>
        <v>0</v>
      </c>
      <c r="BM1053" s="62">
        <f>(BK1053=BK2638)*AY1053</f>
        <v>0</v>
      </c>
      <c r="BN1053" s="62">
        <f t="shared" si="257"/>
        <v>0</v>
      </c>
      <c r="BO1053" s="62">
        <f t="shared" si="258"/>
        <v>0</v>
      </c>
      <c r="BP1053" s="41">
        <f>(BK1053=BK2636)*AX1053</f>
        <v>0</v>
      </c>
      <c r="BQ1053" s="45">
        <f>(BK1053=BK2636)*AY1053</f>
        <v>0</v>
      </c>
      <c r="BR1053" s="62">
        <f t="shared" si="247"/>
        <v>0</v>
      </c>
      <c r="BS1053" s="62">
        <f t="shared" si="248"/>
        <v>0</v>
      </c>
      <c r="BT1053" s="40">
        <f>(J19-BI1053)*J10</f>
        <v>-2950200</v>
      </c>
      <c r="BU1053" s="40">
        <f>(J21-BJ1053)*J12</f>
        <v>2846000</v>
      </c>
      <c r="BV1053" s="47"/>
      <c r="BW1053" s="47"/>
      <c r="BX1053" s="1"/>
      <c r="BY1053" s="1"/>
      <c r="BZ1053" s="1"/>
      <c r="CE1053" s="4"/>
      <c r="CF1053" s="5"/>
      <c r="CH1053" s="1"/>
      <c r="CI1053" s="1"/>
      <c r="CJ1053" s="1"/>
      <c r="CK1053" s="1"/>
      <c r="CL1053" s="1"/>
      <c r="CM1053" s="1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</row>
    <row r="1054" spans="2:123" ht="21" customHeight="1" x14ac:dyDescent="0.25">
      <c r="B1054" s="25">
        <f t="shared" si="249"/>
        <v>34743</v>
      </c>
      <c r="C1054" s="26">
        <f t="shared" si="250"/>
        <v>79.28721174004194</v>
      </c>
      <c r="D1054" s="27">
        <f t="shared" si="251"/>
        <v>378.2</v>
      </c>
      <c r="E1054" s="27">
        <f t="shared" si="252"/>
        <v>4.7699999999999996</v>
      </c>
      <c r="F1054" s="26">
        <f t="shared" si="253"/>
        <v>378200</v>
      </c>
      <c r="G1054" s="26">
        <f t="shared" si="254"/>
        <v>476999.99999999994</v>
      </c>
      <c r="H1054" s="7"/>
      <c r="I1054" s="3"/>
      <c r="J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41">
        <v>34743</v>
      </c>
      <c r="AY1054" s="40">
        <f t="shared" si="259"/>
        <v>79.28721174004194</v>
      </c>
      <c r="AZ1054" s="40">
        <f>BI1054*K36</f>
        <v>378200</v>
      </c>
      <c r="BA1054" s="40"/>
      <c r="BB1054" s="40"/>
      <c r="BC1054" s="40">
        <f>K41*BJ1054</f>
        <v>476999.99999999994</v>
      </c>
      <c r="BD1054" s="40"/>
      <c r="BE1054" s="40"/>
      <c r="BF1054" s="40">
        <f t="shared" si="255"/>
        <v>98799.999999999942</v>
      </c>
      <c r="BG1054" s="41">
        <f>(AY1054=AY2636)*AX1054</f>
        <v>0</v>
      </c>
      <c r="BH1054" s="41">
        <f>(AY1054=AY2638)*AX1054</f>
        <v>0</v>
      </c>
      <c r="BI1054" s="42">
        <v>378.2</v>
      </c>
      <c r="BJ1054" s="42">
        <v>4.7699999999999996</v>
      </c>
      <c r="BK1054" s="40">
        <f t="shared" si="256"/>
        <v>-102800</v>
      </c>
      <c r="BL1054" s="41">
        <f>(BK1054=BK2638)*AX1054</f>
        <v>0</v>
      </c>
      <c r="BM1054" s="62">
        <f>(BK1054=BK2638)*AY1054</f>
        <v>0</v>
      </c>
      <c r="BN1054" s="62">
        <f t="shared" si="257"/>
        <v>0</v>
      </c>
      <c r="BO1054" s="62">
        <f t="shared" si="258"/>
        <v>0</v>
      </c>
      <c r="BP1054" s="41">
        <f>(BK1054=BK2636)*AX1054</f>
        <v>0</v>
      </c>
      <c r="BQ1054" s="45">
        <f>(BK1054=BK2636)*AY1054</f>
        <v>0</v>
      </c>
      <c r="BR1054" s="62">
        <f t="shared" si="247"/>
        <v>0</v>
      </c>
      <c r="BS1054" s="62">
        <f t="shared" si="248"/>
        <v>0</v>
      </c>
      <c r="BT1054" s="40">
        <f>(J19-BI1054)*J10</f>
        <v>-2947800</v>
      </c>
      <c r="BU1054" s="40">
        <f>(J21-BJ1054)*J12</f>
        <v>2845000</v>
      </c>
      <c r="BV1054" s="47"/>
      <c r="BW1054" s="47"/>
      <c r="BX1054" s="1"/>
      <c r="BY1054" s="1"/>
      <c r="BZ1054" s="1"/>
      <c r="CE1054" s="4"/>
      <c r="CF1054" s="5"/>
      <c r="CH1054" s="1"/>
      <c r="CI1054" s="1"/>
      <c r="CJ1054" s="1"/>
      <c r="CK1054" s="1"/>
      <c r="CL1054" s="1"/>
      <c r="CM1054" s="1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</row>
    <row r="1055" spans="2:123" ht="21" customHeight="1" x14ac:dyDescent="0.25">
      <c r="B1055" s="25">
        <f t="shared" si="249"/>
        <v>34750</v>
      </c>
      <c r="C1055" s="26">
        <f t="shared" si="250"/>
        <v>81.079913606911447</v>
      </c>
      <c r="D1055" s="27">
        <f t="shared" si="251"/>
        <v>375.4</v>
      </c>
      <c r="E1055" s="27">
        <f t="shared" si="252"/>
        <v>4.63</v>
      </c>
      <c r="F1055" s="26">
        <f t="shared" si="253"/>
        <v>375400</v>
      </c>
      <c r="G1055" s="26">
        <f t="shared" si="254"/>
        <v>463000</v>
      </c>
      <c r="H1055" s="7"/>
      <c r="I1055" s="3"/>
      <c r="J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41">
        <v>34750</v>
      </c>
      <c r="AY1055" s="40">
        <f t="shared" si="259"/>
        <v>81.079913606911447</v>
      </c>
      <c r="AZ1055" s="40">
        <f>BI1055*K36</f>
        <v>375400</v>
      </c>
      <c r="BA1055" s="40"/>
      <c r="BB1055" s="40"/>
      <c r="BC1055" s="40">
        <f>K41*BJ1055</f>
        <v>463000</v>
      </c>
      <c r="BD1055" s="40"/>
      <c r="BE1055" s="40"/>
      <c r="BF1055" s="40">
        <f t="shared" si="255"/>
        <v>87600</v>
      </c>
      <c r="BG1055" s="41">
        <f>(AY1055=AY2636)*AX1055</f>
        <v>0</v>
      </c>
      <c r="BH1055" s="41">
        <f>(AY1055=AY2638)*AX1055</f>
        <v>0</v>
      </c>
      <c r="BI1055" s="42">
        <v>375.4</v>
      </c>
      <c r="BJ1055" s="42">
        <v>4.63</v>
      </c>
      <c r="BK1055" s="40">
        <f t="shared" si="256"/>
        <v>-91600</v>
      </c>
      <c r="BL1055" s="41">
        <f>(BK1055=BK2638)*AX1055</f>
        <v>0</v>
      </c>
      <c r="BM1055" s="62">
        <f>(BK1055=BK2638)*AY1055</f>
        <v>0</v>
      </c>
      <c r="BN1055" s="62">
        <f t="shared" si="257"/>
        <v>0</v>
      </c>
      <c r="BO1055" s="62">
        <f t="shared" si="258"/>
        <v>0</v>
      </c>
      <c r="BP1055" s="41">
        <f>(BK1055=BK2636)*AX1055</f>
        <v>0</v>
      </c>
      <c r="BQ1055" s="45">
        <f>(BK1055=BK2636)*AY1055</f>
        <v>0</v>
      </c>
      <c r="BR1055" s="62">
        <f t="shared" si="247"/>
        <v>0</v>
      </c>
      <c r="BS1055" s="62">
        <f t="shared" si="248"/>
        <v>0</v>
      </c>
      <c r="BT1055" s="40">
        <f>(J19-BI1055)*J10</f>
        <v>-2950600</v>
      </c>
      <c r="BU1055" s="40">
        <f>(J21-BJ1055)*J12</f>
        <v>2859000</v>
      </c>
      <c r="BV1055" s="47"/>
      <c r="BW1055" s="47"/>
      <c r="BX1055" s="1"/>
      <c r="BY1055" s="1"/>
      <c r="BZ1055" s="1"/>
      <c r="CE1055" s="4"/>
      <c r="CF1055" s="5"/>
      <c r="CH1055" s="1"/>
      <c r="CI1055" s="1"/>
      <c r="CJ1055" s="1"/>
      <c r="CK1055" s="1"/>
      <c r="CL1055" s="1"/>
      <c r="CM1055" s="1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</row>
    <row r="1056" spans="2:123" ht="21" customHeight="1" x14ac:dyDescent="0.25">
      <c r="B1056" s="25">
        <f t="shared" si="249"/>
        <v>34757</v>
      </c>
      <c r="C1056" s="26">
        <f t="shared" si="250"/>
        <v>85.717539863325754</v>
      </c>
      <c r="D1056" s="27">
        <f t="shared" si="251"/>
        <v>376.3</v>
      </c>
      <c r="E1056" s="27">
        <f t="shared" si="252"/>
        <v>4.3899999999999997</v>
      </c>
      <c r="F1056" s="26">
        <f t="shared" si="253"/>
        <v>376300</v>
      </c>
      <c r="G1056" s="26">
        <f t="shared" si="254"/>
        <v>438999.99999999994</v>
      </c>
      <c r="H1056" s="7"/>
      <c r="I1056" s="3"/>
      <c r="J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41">
        <v>34757</v>
      </c>
      <c r="AY1056" s="40">
        <f t="shared" si="259"/>
        <v>85.717539863325754</v>
      </c>
      <c r="AZ1056" s="40">
        <f>BI1056*K36</f>
        <v>376300</v>
      </c>
      <c r="BA1056" s="40"/>
      <c r="BB1056" s="40"/>
      <c r="BC1056" s="40">
        <f>K41*BJ1056</f>
        <v>438999.99999999994</v>
      </c>
      <c r="BD1056" s="40"/>
      <c r="BE1056" s="40"/>
      <c r="BF1056" s="40">
        <f t="shared" si="255"/>
        <v>62699.999999999942</v>
      </c>
      <c r="BG1056" s="41">
        <f>(AY1056=AY2636)*AX1056</f>
        <v>0</v>
      </c>
      <c r="BH1056" s="41">
        <f>(AY1056=AY2638)*AX1056</f>
        <v>0</v>
      </c>
      <c r="BI1056" s="42">
        <v>376.3</v>
      </c>
      <c r="BJ1056" s="42">
        <v>4.3899999999999997</v>
      </c>
      <c r="BK1056" s="40">
        <f t="shared" si="256"/>
        <v>-66700</v>
      </c>
      <c r="BL1056" s="41">
        <f>(BK1056=BK2638)*AX1056</f>
        <v>0</v>
      </c>
      <c r="BM1056" s="62">
        <f>(BK1056=BK2638)*AY1056</f>
        <v>0</v>
      </c>
      <c r="BN1056" s="62">
        <f t="shared" si="257"/>
        <v>0</v>
      </c>
      <c r="BO1056" s="62">
        <f t="shared" si="258"/>
        <v>0</v>
      </c>
      <c r="BP1056" s="41">
        <f>(BK1056=BK2636)*AX1056</f>
        <v>0</v>
      </c>
      <c r="BQ1056" s="45">
        <f>(BK1056=BK2636)*AY1056</f>
        <v>0</v>
      </c>
      <c r="BR1056" s="62">
        <f t="shared" ref="BR1056:BR1081" si="260">(BQ1056&gt;0)*BI1056</f>
        <v>0</v>
      </c>
      <c r="BS1056" s="62">
        <f t="shared" ref="BS1056:BS1081" si="261">(BQ1056&gt;0)*BJ1056</f>
        <v>0</v>
      </c>
      <c r="BT1056" s="40">
        <f>(J19-BI1056)*J10</f>
        <v>-2949700</v>
      </c>
      <c r="BU1056" s="40">
        <f>(J21-BJ1056)*J12</f>
        <v>2883000</v>
      </c>
      <c r="BV1056" s="47"/>
      <c r="BW1056" s="47"/>
      <c r="BX1056" s="1"/>
      <c r="BY1056" s="1"/>
      <c r="BZ1056" s="1"/>
      <c r="CE1056" s="4"/>
      <c r="CF1056" s="5"/>
      <c r="CH1056" s="1"/>
      <c r="CI1056" s="1"/>
      <c r="CJ1056" s="1"/>
      <c r="CK1056" s="1"/>
      <c r="CL1056" s="1"/>
      <c r="CM1056" s="1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</row>
    <row r="1057" spans="2:123" ht="21" customHeight="1" x14ac:dyDescent="0.25">
      <c r="B1057" s="25">
        <f t="shared" si="249"/>
        <v>34764</v>
      </c>
      <c r="C1057" s="26">
        <f t="shared" si="250"/>
        <v>83.728070175438603</v>
      </c>
      <c r="D1057" s="27">
        <f t="shared" si="251"/>
        <v>381.8</v>
      </c>
      <c r="E1057" s="27">
        <f t="shared" si="252"/>
        <v>4.5599999999999996</v>
      </c>
      <c r="F1057" s="26">
        <f t="shared" si="253"/>
        <v>381800</v>
      </c>
      <c r="G1057" s="26">
        <f t="shared" si="254"/>
        <v>455999.99999999994</v>
      </c>
      <c r="H1057" s="7"/>
      <c r="I1057" s="3"/>
      <c r="J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41">
        <v>34764</v>
      </c>
      <c r="AY1057" s="40">
        <f t="shared" si="259"/>
        <v>83.728070175438603</v>
      </c>
      <c r="AZ1057" s="40">
        <f>BI1057*K36</f>
        <v>381800</v>
      </c>
      <c r="BA1057" s="40"/>
      <c r="BB1057" s="40"/>
      <c r="BC1057" s="40">
        <f>K41*BJ1057</f>
        <v>455999.99999999994</v>
      </c>
      <c r="BD1057" s="40"/>
      <c r="BE1057" s="40"/>
      <c r="BF1057" s="40">
        <f t="shared" si="255"/>
        <v>74199.999999999942</v>
      </c>
      <c r="BG1057" s="41">
        <f>(AY1057=AY2636)*AX1057</f>
        <v>0</v>
      </c>
      <c r="BH1057" s="41">
        <f>(AY1057=AY2638)*AX1057</f>
        <v>0</v>
      </c>
      <c r="BI1057" s="42">
        <v>381.8</v>
      </c>
      <c r="BJ1057" s="42">
        <v>4.5599999999999996</v>
      </c>
      <c r="BK1057" s="40">
        <f t="shared" si="256"/>
        <v>-78200</v>
      </c>
      <c r="BL1057" s="41">
        <f>(BK1057=BK2638)*AX1057</f>
        <v>0</v>
      </c>
      <c r="BM1057" s="62">
        <f>(BK1057=BK2638)*AY1057</f>
        <v>0</v>
      </c>
      <c r="BN1057" s="62">
        <f t="shared" si="257"/>
        <v>0</v>
      </c>
      <c r="BO1057" s="62">
        <f t="shared" si="258"/>
        <v>0</v>
      </c>
      <c r="BP1057" s="41">
        <f>(BK1057=BK2636)*AX1057</f>
        <v>0</v>
      </c>
      <c r="BQ1057" s="45">
        <f>(BK1057=BK2636)*AY1057</f>
        <v>0</v>
      </c>
      <c r="BR1057" s="62">
        <f t="shared" si="260"/>
        <v>0</v>
      </c>
      <c r="BS1057" s="62">
        <f t="shared" si="261"/>
        <v>0</v>
      </c>
      <c r="BT1057" s="40">
        <f>(J19-BI1057)*J10</f>
        <v>-2944200</v>
      </c>
      <c r="BU1057" s="40">
        <f>(J21-BJ1057)*J12</f>
        <v>2866000</v>
      </c>
      <c r="BV1057" s="47"/>
      <c r="BW1057" s="47"/>
      <c r="BX1057" s="1"/>
      <c r="BY1057" s="1"/>
      <c r="BZ1057" s="1"/>
      <c r="CE1057" s="4"/>
      <c r="CF1057" s="5"/>
      <c r="CH1057" s="1"/>
      <c r="CI1057" s="1"/>
      <c r="CJ1057" s="1"/>
      <c r="CK1057" s="1"/>
      <c r="CL1057" s="1"/>
      <c r="CM1057" s="1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</row>
    <row r="1058" spans="2:123" ht="21" customHeight="1" x14ac:dyDescent="0.25">
      <c r="B1058" s="25">
        <f t="shared" si="249"/>
        <v>34771</v>
      </c>
      <c r="C1058" s="26">
        <f t="shared" si="250"/>
        <v>81.02536997885835</v>
      </c>
      <c r="D1058" s="27">
        <f t="shared" si="251"/>
        <v>383.25</v>
      </c>
      <c r="E1058" s="27">
        <f t="shared" si="252"/>
        <v>4.7300000000000004</v>
      </c>
      <c r="F1058" s="26">
        <f t="shared" si="253"/>
        <v>383250</v>
      </c>
      <c r="G1058" s="26">
        <f t="shared" si="254"/>
        <v>473000.00000000006</v>
      </c>
      <c r="H1058" s="7"/>
      <c r="I1058" s="3"/>
      <c r="J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41">
        <v>34771</v>
      </c>
      <c r="AY1058" s="40">
        <f t="shared" si="259"/>
        <v>81.02536997885835</v>
      </c>
      <c r="AZ1058" s="40">
        <f>BI1058*K36</f>
        <v>383250</v>
      </c>
      <c r="BA1058" s="40"/>
      <c r="BB1058" s="40"/>
      <c r="BC1058" s="40">
        <f>K41*BJ1058</f>
        <v>473000.00000000006</v>
      </c>
      <c r="BD1058" s="40"/>
      <c r="BE1058" s="40"/>
      <c r="BF1058" s="40">
        <f t="shared" si="255"/>
        <v>89750.000000000058</v>
      </c>
      <c r="BG1058" s="41">
        <f>(AY1058=AY2636)*AX1058</f>
        <v>0</v>
      </c>
      <c r="BH1058" s="41">
        <f>(AY1058=AY2638)*AX1058</f>
        <v>0</v>
      </c>
      <c r="BI1058" s="42">
        <v>383.25</v>
      </c>
      <c r="BJ1058" s="42">
        <v>4.7300000000000004</v>
      </c>
      <c r="BK1058" s="40">
        <f t="shared" si="256"/>
        <v>-93750</v>
      </c>
      <c r="BL1058" s="41">
        <f>(BK1058=BK2638)*AX1058</f>
        <v>0</v>
      </c>
      <c r="BM1058" s="62">
        <f>(BK1058=BK2638)*AY1058</f>
        <v>0</v>
      </c>
      <c r="BN1058" s="62">
        <f t="shared" si="257"/>
        <v>0</v>
      </c>
      <c r="BO1058" s="62">
        <f t="shared" si="258"/>
        <v>0</v>
      </c>
      <c r="BP1058" s="41">
        <f>(BK1058=BK2636)*AX1058</f>
        <v>0</v>
      </c>
      <c r="BQ1058" s="45">
        <f>(BK1058=BK2636)*AY1058</f>
        <v>0</v>
      </c>
      <c r="BR1058" s="62">
        <f t="shared" si="260"/>
        <v>0</v>
      </c>
      <c r="BS1058" s="62">
        <f t="shared" si="261"/>
        <v>0</v>
      </c>
      <c r="BT1058" s="40">
        <f>(J19-BI1058)*J10</f>
        <v>-2942750</v>
      </c>
      <c r="BU1058" s="40">
        <f>(J21-BJ1058)*J12</f>
        <v>2849000</v>
      </c>
      <c r="BV1058" s="47"/>
      <c r="BW1058" s="47"/>
      <c r="BX1058" s="1"/>
      <c r="BY1058" s="1"/>
      <c r="BZ1058" s="1"/>
      <c r="CE1058" s="4"/>
      <c r="CF1058" s="5"/>
      <c r="CH1058" s="1"/>
      <c r="CI1058" s="1"/>
      <c r="CJ1058" s="1"/>
      <c r="CK1058" s="1"/>
      <c r="CL1058" s="1"/>
      <c r="CM1058" s="1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</row>
    <row r="1059" spans="2:123" ht="21" customHeight="1" x14ac:dyDescent="0.25">
      <c r="B1059" s="25">
        <f t="shared" si="249"/>
        <v>34778</v>
      </c>
      <c r="C1059" s="26">
        <f t="shared" si="250"/>
        <v>82.640692640692635</v>
      </c>
      <c r="D1059" s="27">
        <f t="shared" si="251"/>
        <v>381.8</v>
      </c>
      <c r="E1059" s="27">
        <f t="shared" si="252"/>
        <v>4.62</v>
      </c>
      <c r="F1059" s="26">
        <f t="shared" si="253"/>
        <v>381800</v>
      </c>
      <c r="G1059" s="26">
        <f t="shared" si="254"/>
        <v>462000</v>
      </c>
      <c r="H1059" s="7"/>
      <c r="I1059" s="3"/>
      <c r="J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41">
        <v>34778</v>
      </c>
      <c r="AY1059" s="40">
        <f t="shared" si="259"/>
        <v>82.640692640692635</v>
      </c>
      <c r="AZ1059" s="40">
        <f>BI1059*K36</f>
        <v>381800</v>
      </c>
      <c r="BA1059" s="40"/>
      <c r="BB1059" s="40"/>
      <c r="BC1059" s="40">
        <f>K41*BJ1059</f>
        <v>462000</v>
      </c>
      <c r="BD1059" s="40"/>
      <c r="BE1059" s="40"/>
      <c r="BF1059" s="40">
        <f t="shared" si="255"/>
        <v>80200</v>
      </c>
      <c r="BG1059" s="41">
        <f>(AY1059=AY2636)*AX1059</f>
        <v>0</v>
      </c>
      <c r="BH1059" s="41">
        <f>(AY1059=AY2638)*AX1059</f>
        <v>0</v>
      </c>
      <c r="BI1059" s="42">
        <v>381.8</v>
      </c>
      <c r="BJ1059" s="42">
        <v>4.62</v>
      </c>
      <c r="BK1059" s="40">
        <f t="shared" si="256"/>
        <v>-84200</v>
      </c>
      <c r="BL1059" s="41">
        <f>(BK1059=BK2638)*AX1059</f>
        <v>0</v>
      </c>
      <c r="BM1059" s="62">
        <f>(BK1059=BK2638)*AY1059</f>
        <v>0</v>
      </c>
      <c r="BN1059" s="62">
        <f t="shared" si="257"/>
        <v>0</v>
      </c>
      <c r="BO1059" s="62">
        <f t="shared" si="258"/>
        <v>0</v>
      </c>
      <c r="BP1059" s="41">
        <f>(BK1059=BK2636)*AX1059</f>
        <v>0</v>
      </c>
      <c r="BQ1059" s="45">
        <f>(BK1059=BK2636)*AY1059</f>
        <v>0</v>
      </c>
      <c r="BR1059" s="62">
        <f t="shared" si="260"/>
        <v>0</v>
      </c>
      <c r="BS1059" s="62">
        <f t="shared" si="261"/>
        <v>0</v>
      </c>
      <c r="BT1059" s="40">
        <f>(J19-BI1059)*J10</f>
        <v>-2944200</v>
      </c>
      <c r="BU1059" s="40">
        <f>(J21-BJ1059)*J12</f>
        <v>2860000</v>
      </c>
      <c r="BV1059" s="47"/>
      <c r="BW1059" s="47"/>
      <c r="BX1059" s="1"/>
      <c r="BY1059" s="1"/>
      <c r="BZ1059" s="1"/>
      <c r="CE1059" s="4"/>
      <c r="CF1059" s="5"/>
      <c r="CH1059" s="1"/>
      <c r="CI1059" s="1"/>
      <c r="CJ1059" s="1"/>
      <c r="CK1059" s="1"/>
      <c r="CL1059" s="1"/>
      <c r="CM1059" s="1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</row>
    <row r="1060" spans="2:123" ht="21" customHeight="1" x14ac:dyDescent="0.25">
      <c r="B1060" s="25">
        <f t="shared" si="249"/>
        <v>34785</v>
      </c>
      <c r="C1060" s="26">
        <f t="shared" si="250"/>
        <v>74.277566539923953</v>
      </c>
      <c r="D1060" s="27">
        <f t="shared" si="251"/>
        <v>390.7</v>
      </c>
      <c r="E1060" s="27">
        <f t="shared" si="252"/>
        <v>5.26</v>
      </c>
      <c r="F1060" s="26">
        <f t="shared" si="253"/>
        <v>390700</v>
      </c>
      <c r="G1060" s="26">
        <f t="shared" si="254"/>
        <v>526000</v>
      </c>
      <c r="H1060" s="7"/>
      <c r="I1060" s="3"/>
      <c r="J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41">
        <v>34785</v>
      </c>
      <c r="AY1060" s="40">
        <f t="shared" si="259"/>
        <v>74.277566539923953</v>
      </c>
      <c r="AZ1060" s="40">
        <f>BI1060*K36</f>
        <v>390700</v>
      </c>
      <c r="BA1060" s="40"/>
      <c r="BB1060" s="40"/>
      <c r="BC1060" s="40">
        <f>K41*BJ1060</f>
        <v>526000</v>
      </c>
      <c r="BD1060" s="40"/>
      <c r="BE1060" s="40"/>
      <c r="BF1060" s="40">
        <f t="shared" si="255"/>
        <v>135300</v>
      </c>
      <c r="BG1060" s="41">
        <f>(AY1060=AY2636)*AX1060</f>
        <v>0</v>
      </c>
      <c r="BH1060" s="41">
        <f>(AY1060=AY2638)*AX1060</f>
        <v>0</v>
      </c>
      <c r="BI1060" s="42">
        <v>390.7</v>
      </c>
      <c r="BJ1060" s="42">
        <v>5.26</v>
      </c>
      <c r="BK1060" s="40">
        <f t="shared" si="256"/>
        <v>-139300</v>
      </c>
      <c r="BL1060" s="41">
        <f>(BK1060=BK2638)*AX1060</f>
        <v>0</v>
      </c>
      <c r="BM1060" s="62">
        <f>(BK1060=BK2638)*AY1060</f>
        <v>0</v>
      </c>
      <c r="BN1060" s="62">
        <f t="shared" si="257"/>
        <v>0</v>
      </c>
      <c r="BO1060" s="62">
        <f t="shared" si="258"/>
        <v>0</v>
      </c>
      <c r="BP1060" s="41">
        <f>(BK1060=BK2636)*AX1060</f>
        <v>0</v>
      </c>
      <c r="BQ1060" s="45">
        <f>(BK1060=BK2636)*AY1060</f>
        <v>0</v>
      </c>
      <c r="BR1060" s="62">
        <f t="shared" si="260"/>
        <v>0</v>
      </c>
      <c r="BS1060" s="62">
        <f t="shared" si="261"/>
        <v>0</v>
      </c>
      <c r="BT1060" s="40">
        <f>(J19-BI1060)*J10</f>
        <v>-2935300</v>
      </c>
      <c r="BU1060" s="40">
        <f>(J21-BJ1060)*J12</f>
        <v>2796000</v>
      </c>
      <c r="BV1060" s="47"/>
      <c r="BW1060" s="47"/>
      <c r="BX1060" s="1"/>
      <c r="BY1060" s="1"/>
      <c r="BZ1060" s="1"/>
      <c r="CE1060" s="4"/>
      <c r="CF1060" s="5"/>
      <c r="CH1060" s="1"/>
      <c r="CI1060" s="1"/>
      <c r="CJ1060" s="1"/>
      <c r="CK1060" s="1"/>
      <c r="CL1060" s="1"/>
      <c r="CM1060" s="1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</row>
    <row r="1061" spans="2:123" ht="21" customHeight="1" x14ac:dyDescent="0.25">
      <c r="B1061" s="25">
        <f t="shared" si="249"/>
        <v>34792</v>
      </c>
      <c r="C1061" s="26">
        <f t="shared" si="250"/>
        <v>72.936802973977692</v>
      </c>
      <c r="D1061" s="27">
        <f t="shared" si="251"/>
        <v>392.4</v>
      </c>
      <c r="E1061" s="27">
        <f t="shared" si="252"/>
        <v>5.38</v>
      </c>
      <c r="F1061" s="26">
        <f t="shared" si="253"/>
        <v>392400</v>
      </c>
      <c r="G1061" s="26">
        <f t="shared" si="254"/>
        <v>538000</v>
      </c>
      <c r="H1061" s="7"/>
      <c r="I1061" s="3"/>
      <c r="J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41">
        <v>34792</v>
      </c>
      <c r="AY1061" s="40">
        <f t="shared" si="259"/>
        <v>72.936802973977692</v>
      </c>
      <c r="AZ1061" s="40">
        <f>BI1061*K36</f>
        <v>392400</v>
      </c>
      <c r="BA1061" s="40"/>
      <c r="BB1061" s="40"/>
      <c r="BC1061" s="40">
        <f>K41*BJ1061</f>
        <v>538000</v>
      </c>
      <c r="BD1061" s="40"/>
      <c r="BE1061" s="40"/>
      <c r="BF1061" s="40">
        <f t="shared" si="255"/>
        <v>145600</v>
      </c>
      <c r="BG1061" s="41">
        <f>(AY1061=AY2636)*AX1061</f>
        <v>0</v>
      </c>
      <c r="BH1061" s="41">
        <f>(AY1061=AY2638)*AX1061</f>
        <v>0</v>
      </c>
      <c r="BI1061" s="42">
        <v>392.4</v>
      </c>
      <c r="BJ1061" s="42">
        <v>5.38</v>
      </c>
      <c r="BK1061" s="40">
        <f t="shared" si="256"/>
        <v>-149600</v>
      </c>
      <c r="BL1061" s="41">
        <f>(BK1061=BK2638)*AX1061</f>
        <v>0</v>
      </c>
      <c r="BM1061" s="62">
        <f>(BK1061=BK2638)*AY1061</f>
        <v>0</v>
      </c>
      <c r="BN1061" s="62">
        <f t="shared" si="257"/>
        <v>0</v>
      </c>
      <c r="BO1061" s="62">
        <f t="shared" si="258"/>
        <v>0</v>
      </c>
      <c r="BP1061" s="41">
        <f>(BK1061=BK2636)*AX1061</f>
        <v>0</v>
      </c>
      <c r="BQ1061" s="45">
        <f>(BK1061=BK2636)*AY1061</f>
        <v>0</v>
      </c>
      <c r="BR1061" s="62">
        <f t="shared" si="260"/>
        <v>0</v>
      </c>
      <c r="BS1061" s="62">
        <f t="shared" si="261"/>
        <v>0</v>
      </c>
      <c r="BT1061" s="40">
        <f>(J19-BI1061)*J10</f>
        <v>-2933600</v>
      </c>
      <c r="BU1061" s="40">
        <f>(J21-BJ1061)*J12</f>
        <v>2784000</v>
      </c>
      <c r="BV1061" s="47"/>
      <c r="BW1061" s="47"/>
      <c r="BX1061" s="1"/>
      <c r="BY1061" s="1"/>
      <c r="BZ1061" s="1"/>
      <c r="CE1061" s="4"/>
      <c r="CF1061" s="5"/>
      <c r="CH1061" s="1"/>
      <c r="CI1061" s="1"/>
      <c r="CJ1061" s="1"/>
      <c r="CK1061" s="1"/>
      <c r="CL1061" s="1"/>
      <c r="CM1061" s="1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</row>
    <row r="1062" spans="2:123" ht="21" customHeight="1" x14ac:dyDescent="0.25">
      <c r="B1062" s="25">
        <f t="shared" si="249"/>
        <v>34799</v>
      </c>
      <c r="C1062" s="26">
        <f t="shared" si="250"/>
        <v>73.773584905660385</v>
      </c>
      <c r="D1062" s="27">
        <f t="shared" si="251"/>
        <v>391</v>
      </c>
      <c r="E1062" s="27">
        <f t="shared" si="252"/>
        <v>5.3</v>
      </c>
      <c r="F1062" s="26">
        <f t="shared" si="253"/>
        <v>391000</v>
      </c>
      <c r="G1062" s="26">
        <f t="shared" si="254"/>
        <v>530000</v>
      </c>
      <c r="H1062" s="7"/>
      <c r="I1062" s="3"/>
      <c r="J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41">
        <v>34799</v>
      </c>
      <c r="AY1062" s="40">
        <f t="shared" si="259"/>
        <v>73.773584905660385</v>
      </c>
      <c r="AZ1062" s="40">
        <f>BI1062*K36</f>
        <v>391000</v>
      </c>
      <c r="BA1062" s="40"/>
      <c r="BB1062" s="40"/>
      <c r="BC1062" s="40">
        <f>K41*BJ1062</f>
        <v>530000</v>
      </c>
      <c r="BD1062" s="40"/>
      <c r="BE1062" s="40"/>
      <c r="BF1062" s="40">
        <f t="shared" si="255"/>
        <v>139000</v>
      </c>
      <c r="BG1062" s="41">
        <f>(AY1062=AY2636)*AX1062</f>
        <v>0</v>
      </c>
      <c r="BH1062" s="41">
        <f>(AY1062=AY2638)*AX1062</f>
        <v>0</v>
      </c>
      <c r="BI1062" s="42">
        <v>391</v>
      </c>
      <c r="BJ1062" s="42">
        <v>5.3</v>
      </c>
      <c r="BK1062" s="40">
        <f t="shared" si="256"/>
        <v>-143000</v>
      </c>
      <c r="BL1062" s="41">
        <f>(BK1062=BK2638)*AX1062</f>
        <v>0</v>
      </c>
      <c r="BM1062" s="62">
        <f>(BK1062=BK2638)*AY1062</f>
        <v>0</v>
      </c>
      <c r="BN1062" s="62">
        <f t="shared" si="257"/>
        <v>0</v>
      </c>
      <c r="BO1062" s="62">
        <f t="shared" si="258"/>
        <v>0</v>
      </c>
      <c r="BP1062" s="41">
        <f>(BK1062=BK2636)*AX1062</f>
        <v>0</v>
      </c>
      <c r="BQ1062" s="45">
        <f>(BK1062=BK2636)*AY1062</f>
        <v>0</v>
      </c>
      <c r="BR1062" s="62">
        <f t="shared" si="260"/>
        <v>0</v>
      </c>
      <c r="BS1062" s="62">
        <f t="shared" si="261"/>
        <v>0</v>
      </c>
      <c r="BT1062" s="40">
        <f>(J19-BI1062)*J10</f>
        <v>-2935000</v>
      </c>
      <c r="BU1062" s="40">
        <f>(J21-BJ1062)*J12</f>
        <v>2792000</v>
      </c>
      <c r="BV1062" s="47"/>
      <c r="BW1062" s="47"/>
      <c r="BX1062" s="1"/>
      <c r="BY1062" s="1"/>
      <c r="BZ1062" s="1"/>
      <c r="CE1062" s="4"/>
      <c r="CF1062" s="5"/>
      <c r="CH1062" s="1"/>
      <c r="CI1062" s="1"/>
      <c r="CJ1062" s="1"/>
      <c r="CK1062" s="1"/>
      <c r="CL1062" s="1"/>
      <c r="CM1062" s="1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</row>
    <row r="1063" spans="2:123" ht="21" customHeight="1" x14ac:dyDescent="0.25">
      <c r="B1063" s="25">
        <f t="shared" si="249"/>
        <v>34806</v>
      </c>
      <c r="C1063" s="26">
        <f t="shared" si="250"/>
        <v>68.76543209876543</v>
      </c>
      <c r="D1063" s="27">
        <f t="shared" si="251"/>
        <v>389.9</v>
      </c>
      <c r="E1063" s="27">
        <f t="shared" si="252"/>
        <v>5.67</v>
      </c>
      <c r="F1063" s="26">
        <f t="shared" si="253"/>
        <v>389900</v>
      </c>
      <c r="G1063" s="26">
        <f t="shared" si="254"/>
        <v>567000</v>
      </c>
      <c r="H1063" s="7"/>
      <c r="I1063" s="3"/>
      <c r="J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41">
        <v>34806</v>
      </c>
      <c r="AY1063" s="40">
        <f t="shared" si="259"/>
        <v>68.76543209876543</v>
      </c>
      <c r="AZ1063" s="40">
        <f>BI1063*K36</f>
        <v>389900</v>
      </c>
      <c r="BA1063" s="40"/>
      <c r="BB1063" s="40"/>
      <c r="BC1063" s="40">
        <f>K41*BJ1063</f>
        <v>567000</v>
      </c>
      <c r="BD1063" s="40"/>
      <c r="BE1063" s="40"/>
      <c r="BF1063" s="40">
        <f t="shared" si="255"/>
        <v>177100</v>
      </c>
      <c r="BG1063" s="41">
        <f>(AY1063=AY2636)*AX1063</f>
        <v>0</v>
      </c>
      <c r="BH1063" s="41">
        <f>(AY1063=AY2638)*AX1063</f>
        <v>0</v>
      </c>
      <c r="BI1063" s="42">
        <v>389.9</v>
      </c>
      <c r="BJ1063" s="42">
        <v>5.67</v>
      </c>
      <c r="BK1063" s="40">
        <f t="shared" si="256"/>
        <v>-181100.00000000047</v>
      </c>
      <c r="BL1063" s="41">
        <f>(BK1063=BK2638)*AX1063</f>
        <v>0</v>
      </c>
      <c r="BM1063" s="62">
        <f>(BK1063=BK2638)*AY1063</f>
        <v>0</v>
      </c>
      <c r="BN1063" s="62">
        <f t="shared" si="257"/>
        <v>0</v>
      </c>
      <c r="BO1063" s="62">
        <f t="shared" si="258"/>
        <v>0</v>
      </c>
      <c r="BP1063" s="41">
        <f>(BK1063=BK2636)*AX1063</f>
        <v>0</v>
      </c>
      <c r="BQ1063" s="45">
        <f>(BK1063=BK2636)*AY1063</f>
        <v>0</v>
      </c>
      <c r="BR1063" s="62">
        <f t="shared" si="260"/>
        <v>0</v>
      </c>
      <c r="BS1063" s="62">
        <f t="shared" si="261"/>
        <v>0</v>
      </c>
      <c r="BT1063" s="40">
        <f>(J19-BI1063)*J10</f>
        <v>-2936100</v>
      </c>
      <c r="BU1063" s="40">
        <f>(J21-BJ1063)*J12</f>
        <v>2754999.9999999995</v>
      </c>
      <c r="BV1063" s="47"/>
      <c r="BW1063" s="47"/>
      <c r="BX1063" s="1"/>
      <c r="BY1063" s="1"/>
      <c r="BZ1063" s="1"/>
      <c r="CE1063" s="4"/>
      <c r="CF1063" s="5"/>
      <c r="CH1063" s="1"/>
      <c r="CI1063" s="1"/>
      <c r="CJ1063" s="1"/>
      <c r="CK1063" s="1"/>
      <c r="CL1063" s="1"/>
      <c r="CM1063" s="1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</row>
    <row r="1064" spans="2:123" ht="21" customHeight="1" x14ac:dyDescent="0.25">
      <c r="B1064" s="25">
        <f t="shared" si="249"/>
        <v>34813</v>
      </c>
      <c r="C1064" s="26">
        <f t="shared" si="250"/>
        <v>67.600700525394046</v>
      </c>
      <c r="D1064" s="27">
        <f t="shared" si="251"/>
        <v>386</v>
      </c>
      <c r="E1064" s="27">
        <f t="shared" si="252"/>
        <v>5.71</v>
      </c>
      <c r="F1064" s="26">
        <f t="shared" si="253"/>
        <v>386000</v>
      </c>
      <c r="G1064" s="26">
        <f t="shared" si="254"/>
        <v>571000</v>
      </c>
      <c r="H1064" s="7"/>
      <c r="I1064" s="3"/>
      <c r="J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41">
        <v>34813</v>
      </c>
      <c r="AY1064" s="40">
        <f t="shared" si="259"/>
        <v>67.600700525394046</v>
      </c>
      <c r="AZ1064" s="40">
        <f>BI1064*K36</f>
        <v>386000</v>
      </c>
      <c r="BA1064" s="40"/>
      <c r="BB1064" s="40"/>
      <c r="BC1064" s="40">
        <f>K41*BJ1064</f>
        <v>571000</v>
      </c>
      <c r="BD1064" s="40"/>
      <c r="BE1064" s="40"/>
      <c r="BF1064" s="40">
        <f t="shared" si="255"/>
        <v>185000</v>
      </c>
      <c r="BG1064" s="41">
        <f>(AY1064=AY2636)*AX1064</f>
        <v>0</v>
      </c>
      <c r="BH1064" s="41">
        <f>(AY1064=AY2638)*AX1064</f>
        <v>0</v>
      </c>
      <c r="BI1064" s="42">
        <v>386</v>
      </c>
      <c r="BJ1064" s="42">
        <v>5.71</v>
      </c>
      <c r="BK1064" s="40">
        <f t="shared" si="256"/>
        <v>-189000</v>
      </c>
      <c r="BL1064" s="41">
        <f>(BK1064=BK2638)*AX1064</f>
        <v>0</v>
      </c>
      <c r="BM1064" s="62">
        <f>(BK1064=BK2638)*AY1064</f>
        <v>0</v>
      </c>
      <c r="BN1064" s="62">
        <f t="shared" si="257"/>
        <v>0</v>
      </c>
      <c r="BO1064" s="62">
        <f t="shared" si="258"/>
        <v>0</v>
      </c>
      <c r="BP1064" s="41">
        <f>(BK1064=BK2636)*AX1064</f>
        <v>0</v>
      </c>
      <c r="BQ1064" s="45">
        <f>(BK1064=BK2636)*AY1064</f>
        <v>0</v>
      </c>
      <c r="BR1064" s="62">
        <f t="shared" si="260"/>
        <v>0</v>
      </c>
      <c r="BS1064" s="62">
        <f t="shared" si="261"/>
        <v>0</v>
      </c>
      <c r="BT1064" s="40">
        <f>(J19-BI1064)*J10</f>
        <v>-2940000</v>
      </c>
      <c r="BU1064" s="40">
        <f>(J21-BJ1064)*J12</f>
        <v>2751000</v>
      </c>
      <c r="BV1064" s="47"/>
      <c r="BW1064" s="47"/>
      <c r="BX1064" s="1"/>
      <c r="BY1064" s="1"/>
      <c r="BZ1064" s="1"/>
      <c r="CE1064" s="4"/>
      <c r="CF1064" s="5"/>
      <c r="CH1064" s="1"/>
      <c r="CI1064" s="1"/>
      <c r="CJ1064" s="1"/>
      <c r="CK1064" s="1"/>
      <c r="CL1064" s="1"/>
      <c r="CM1064" s="1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</row>
    <row r="1065" spans="2:123" ht="21" customHeight="1" x14ac:dyDescent="0.25">
      <c r="B1065" s="25">
        <f t="shared" si="249"/>
        <v>34820</v>
      </c>
      <c r="C1065" s="26">
        <f t="shared" si="250"/>
        <v>64.59504132231406</v>
      </c>
      <c r="D1065" s="27">
        <f t="shared" si="251"/>
        <v>390.8</v>
      </c>
      <c r="E1065" s="27">
        <f t="shared" si="252"/>
        <v>6.05</v>
      </c>
      <c r="F1065" s="26">
        <f t="shared" si="253"/>
        <v>390800</v>
      </c>
      <c r="G1065" s="26">
        <f t="shared" si="254"/>
        <v>605000</v>
      </c>
      <c r="H1065" s="7"/>
      <c r="I1065" s="3"/>
      <c r="J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41">
        <v>34820</v>
      </c>
      <c r="AY1065" s="40">
        <f t="shared" si="259"/>
        <v>64.59504132231406</v>
      </c>
      <c r="AZ1065" s="40">
        <f>BI1065*K36</f>
        <v>390800</v>
      </c>
      <c r="BA1065" s="40"/>
      <c r="BB1065" s="40"/>
      <c r="BC1065" s="40">
        <f>K41*BJ1065</f>
        <v>605000</v>
      </c>
      <c r="BD1065" s="40"/>
      <c r="BE1065" s="40"/>
      <c r="BF1065" s="40">
        <f t="shared" si="255"/>
        <v>214200</v>
      </c>
      <c r="BG1065" s="41">
        <f>(AY1065=AY2636)*AX1065</f>
        <v>0</v>
      </c>
      <c r="BH1065" s="41">
        <f>(AY1065=AY2638)*AX1065</f>
        <v>0</v>
      </c>
      <c r="BI1065" s="42">
        <v>390.8</v>
      </c>
      <c r="BJ1065" s="42">
        <v>6.05</v>
      </c>
      <c r="BK1065" s="40">
        <f t="shared" si="256"/>
        <v>-218200</v>
      </c>
      <c r="BL1065" s="41">
        <f>(BK1065=BK2638)*AX1065</f>
        <v>0</v>
      </c>
      <c r="BM1065" s="62">
        <f>(BK1065=BK2638)*AY1065</f>
        <v>0</v>
      </c>
      <c r="BN1065" s="62">
        <f t="shared" si="257"/>
        <v>0</v>
      </c>
      <c r="BO1065" s="62">
        <f t="shared" si="258"/>
        <v>0</v>
      </c>
      <c r="BP1065" s="41">
        <f>(BK1065=BK2636)*AX1065</f>
        <v>0</v>
      </c>
      <c r="BQ1065" s="45">
        <f>(BK1065=BK2636)*AY1065</f>
        <v>0</v>
      </c>
      <c r="BR1065" s="62">
        <f t="shared" si="260"/>
        <v>0</v>
      </c>
      <c r="BS1065" s="62">
        <f t="shared" si="261"/>
        <v>0</v>
      </c>
      <c r="BT1065" s="40">
        <f>(J19-BI1065)*J10</f>
        <v>-2935200</v>
      </c>
      <c r="BU1065" s="40">
        <f>(J21-BJ1065)*J12</f>
        <v>2717000</v>
      </c>
      <c r="BV1065" s="47"/>
      <c r="BW1065" s="47"/>
      <c r="BX1065" s="1"/>
      <c r="BY1065" s="1"/>
      <c r="BZ1065" s="1"/>
      <c r="CE1065" s="4"/>
      <c r="CF1065" s="5"/>
      <c r="CH1065" s="1"/>
      <c r="CI1065" s="1"/>
      <c r="CJ1065" s="1"/>
      <c r="CK1065" s="1"/>
      <c r="CL1065" s="1"/>
      <c r="CM1065" s="1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</row>
    <row r="1066" spans="2:123" ht="21" customHeight="1" x14ac:dyDescent="0.25">
      <c r="B1066" s="25">
        <f t="shared" si="249"/>
        <v>34827</v>
      </c>
      <c r="C1066" s="26">
        <f t="shared" si="250"/>
        <v>72.146892655367239</v>
      </c>
      <c r="D1066" s="27">
        <f t="shared" si="251"/>
        <v>383.1</v>
      </c>
      <c r="E1066" s="27">
        <f t="shared" si="252"/>
        <v>5.31</v>
      </c>
      <c r="F1066" s="26">
        <f t="shared" si="253"/>
        <v>383100</v>
      </c>
      <c r="G1066" s="26">
        <f t="shared" si="254"/>
        <v>531000</v>
      </c>
      <c r="H1066" s="7"/>
      <c r="I1066" s="3"/>
      <c r="J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41">
        <v>34827</v>
      </c>
      <c r="AY1066" s="40">
        <f t="shared" si="259"/>
        <v>72.146892655367239</v>
      </c>
      <c r="AZ1066" s="40">
        <f>BI1066*K36</f>
        <v>383100</v>
      </c>
      <c r="BA1066" s="40"/>
      <c r="BB1066" s="40"/>
      <c r="BC1066" s="40">
        <f>K41*BJ1066</f>
        <v>531000</v>
      </c>
      <c r="BD1066" s="40"/>
      <c r="BE1066" s="40"/>
      <c r="BF1066" s="40">
        <f t="shared" si="255"/>
        <v>147900</v>
      </c>
      <c r="BG1066" s="41">
        <f>(AY1066=AY2636)*AX1066</f>
        <v>0</v>
      </c>
      <c r="BH1066" s="41">
        <f>(AY1066=AY2638)*AX1066</f>
        <v>0</v>
      </c>
      <c r="BI1066" s="42">
        <v>383.1</v>
      </c>
      <c r="BJ1066" s="42">
        <v>5.31</v>
      </c>
      <c r="BK1066" s="40">
        <f t="shared" si="256"/>
        <v>-151900</v>
      </c>
      <c r="BL1066" s="41">
        <f>(BK1066=BK2638)*AX1066</f>
        <v>0</v>
      </c>
      <c r="BM1066" s="62">
        <f>(BK1066=BK2638)*AY1066</f>
        <v>0</v>
      </c>
      <c r="BN1066" s="62">
        <f t="shared" si="257"/>
        <v>0</v>
      </c>
      <c r="BO1066" s="62">
        <f t="shared" si="258"/>
        <v>0</v>
      </c>
      <c r="BP1066" s="41">
        <f>(BK1066=BK2636)*AX1066</f>
        <v>0</v>
      </c>
      <c r="BQ1066" s="45">
        <f>(BK1066=BK2636)*AY1066</f>
        <v>0</v>
      </c>
      <c r="BR1066" s="62">
        <f t="shared" si="260"/>
        <v>0</v>
      </c>
      <c r="BS1066" s="62">
        <f t="shared" si="261"/>
        <v>0</v>
      </c>
      <c r="BT1066" s="40">
        <f>(J19-BI1066)*J10</f>
        <v>-2942900</v>
      </c>
      <c r="BU1066" s="40">
        <f>(J21-BJ1066)*J12</f>
        <v>2791000</v>
      </c>
      <c r="BV1066" s="47"/>
      <c r="BW1066" s="47"/>
      <c r="BX1066" s="1"/>
      <c r="BY1066" s="1"/>
      <c r="BZ1066" s="1"/>
      <c r="CE1066" s="4"/>
      <c r="CF1066" s="5"/>
      <c r="CH1066" s="1"/>
      <c r="CI1066" s="1"/>
      <c r="CJ1066" s="1"/>
      <c r="CK1066" s="1"/>
      <c r="CL1066" s="1"/>
      <c r="CM1066" s="1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</row>
    <row r="1067" spans="2:123" ht="21" customHeight="1" x14ac:dyDescent="0.25">
      <c r="B1067" s="25">
        <f t="shared" si="249"/>
        <v>34834</v>
      </c>
      <c r="C1067" s="26">
        <f t="shared" si="250"/>
        <v>71.401869158878512</v>
      </c>
      <c r="D1067" s="27">
        <f t="shared" si="251"/>
        <v>382</v>
      </c>
      <c r="E1067" s="27">
        <f t="shared" si="252"/>
        <v>5.35</v>
      </c>
      <c r="F1067" s="26">
        <f t="shared" si="253"/>
        <v>382000</v>
      </c>
      <c r="G1067" s="26">
        <f t="shared" si="254"/>
        <v>535000</v>
      </c>
      <c r="H1067" s="7"/>
      <c r="I1067" s="3"/>
      <c r="J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41">
        <v>34834</v>
      </c>
      <c r="AY1067" s="40">
        <f t="shared" si="259"/>
        <v>71.401869158878512</v>
      </c>
      <c r="AZ1067" s="40">
        <f>BI1067*K36</f>
        <v>382000</v>
      </c>
      <c r="BA1067" s="40"/>
      <c r="BB1067" s="40"/>
      <c r="BC1067" s="40">
        <f>K41*BJ1067</f>
        <v>535000</v>
      </c>
      <c r="BD1067" s="40"/>
      <c r="BE1067" s="40"/>
      <c r="BF1067" s="40">
        <f t="shared" si="255"/>
        <v>153000</v>
      </c>
      <c r="BG1067" s="41">
        <f>(AY1067=AY2636)*AX1067</f>
        <v>0</v>
      </c>
      <c r="BH1067" s="41">
        <f>(AY1067=AY2638)*AX1067</f>
        <v>0</v>
      </c>
      <c r="BI1067" s="42">
        <v>382</v>
      </c>
      <c r="BJ1067" s="42">
        <v>5.35</v>
      </c>
      <c r="BK1067" s="40">
        <f t="shared" si="256"/>
        <v>-157000.00000000047</v>
      </c>
      <c r="BL1067" s="41">
        <f>(BK1067=BK2638)*AX1067</f>
        <v>0</v>
      </c>
      <c r="BM1067" s="62">
        <f>(BK1067=BK2638)*AY1067</f>
        <v>0</v>
      </c>
      <c r="BN1067" s="62">
        <f t="shared" si="257"/>
        <v>0</v>
      </c>
      <c r="BO1067" s="62">
        <f t="shared" si="258"/>
        <v>0</v>
      </c>
      <c r="BP1067" s="41">
        <f>(BK1067=BK2636)*AX1067</f>
        <v>0</v>
      </c>
      <c r="BQ1067" s="45">
        <f>(BK1067=BK2636)*AY1067</f>
        <v>0</v>
      </c>
      <c r="BR1067" s="62">
        <f t="shared" si="260"/>
        <v>0</v>
      </c>
      <c r="BS1067" s="62">
        <f t="shared" si="261"/>
        <v>0</v>
      </c>
      <c r="BT1067" s="40">
        <f>(J19-BI1067)*J10</f>
        <v>-2944000</v>
      </c>
      <c r="BU1067" s="40">
        <f>(J21-BJ1067)*J12</f>
        <v>2786999.9999999995</v>
      </c>
      <c r="BV1067" s="47"/>
      <c r="BW1067" s="47"/>
      <c r="BX1067" s="1"/>
      <c r="BY1067" s="1"/>
      <c r="BZ1067" s="1"/>
      <c r="CE1067" s="4"/>
      <c r="CF1067" s="5"/>
      <c r="CH1067" s="1"/>
      <c r="CI1067" s="1"/>
      <c r="CJ1067" s="1"/>
      <c r="CK1067" s="1"/>
      <c r="CL1067" s="1"/>
      <c r="CM1067" s="1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</row>
    <row r="1068" spans="2:123" ht="21" customHeight="1" x14ac:dyDescent="0.25">
      <c r="B1068" s="25">
        <f t="shared" si="249"/>
        <v>34841</v>
      </c>
      <c r="C1068" s="26">
        <f t="shared" si="250"/>
        <v>71.066176470588232</v>
      </c>
      <c r="D1068" s="27">
        <f t="shared" si="251"/>
        <v>386.6</v>
      </c>
      <c r="E1068" s="27">
        <f t="shared" si="252"/>
        <v>5.44</v>
      </c>
      <c r="F1068" s="26">
        <f t="shared" si="253"/>
        <v>386600</v>
      </c>
      <c r="G1068" s="26">
        <f t="shared" si="254"/>
        <v>544000</v>
      </c>
      <c r="H1068" s="7"/>
      <c r="I1068" s="3"/>
      <c r="J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41">
        <v>34841</v>
      </c>
      <c r="AY1068" s="40">
        <f t="shared" si="259"/>
        <v>71.066176470588232</v>
      </c>
      <c r="AZ1068" s="40">
        <f>BI1068*K36</f>
        <v>386600</v>
      </c>
      <c r="BA1068" s="40"/>
      <c r="BB1068" s="40"/>
      <c r="BC1068" s="40">
        <f>K41*BJ1068</f>
        <v>544000</v>
      </c>
      <c r="BD1068" s="40"/>
      <c r="BE1068" s="40"/>
      <c r="BF1068" s="40">
        <f t="shared" si="255"/>
        <v>157400</v>
      </c>
      <c r="BG1068" s="41">
        <f>(AY1068=AY2636)*AX1068</f>
        <v>0</v>
      </c>
      <c r="BH1068" s="41">
        <f>(AY1068=AY2638)*AX1068</f>
        <v>0</v>
      </c>
      <c r="BI1068" s="42">
        <v>386.6</v>
      </c>
      <c r="BJ1068" s="42">
        <v>5.44</v>
      </c>
      <c r="BK1068" s="40">
        <f t="shared" si="256"/>
        <v>-161400.00000000047</v>
      </c>
      <c r="BL1068" s="41">
        <f>(BK1068=BK2638)*AX1068</f>
        <v>0</v>
      </c>
      <c r="BM1068" s="62">
        <f>(BK1068=BK2638)*AY1068</f>
        <v>0</v>
      </c>
      <c r="BN1068" s="62">
        <f t="shared" si="257"/>
        <v>0</v>
      </c>
      <c r="BO1068" s="62">
        <f t="shared" si="258"/>
        <v>0</v>
      </c>
      <c r="BP1068" s="41">
        <f>(BK1068=BK2636)*AX1068</f>
        <v>0</v>
      </c>
      <c r="BQ1068" s="45">
        <f>(BK1068=BK2636)*AY1068</f>
        <v>0</v>
      </c>
      <c r="BR1068" s="62">
        <f t="shared" si="260"/>
        <v>0</v>
      </c>
      <c r="BS1068" s="62">
        <f t="shared" si="261"/>
        <v>0</v>
      </c>
      <c r="BT1068" s="40">
        <f>(J19-BI1068)*J10</f>
        <v>-2939400</v>
      </c>
      <c r="BU1068" s="40">
        <f>(J21-BJ1068)*J12</f>
        <v>2777999.9999999995</v>
      </c>
      <c r="BV1068" s="47"/>
      <c r="BW1068" s="47"/>
      <c r="BX1068" s="1"/>
      <c r="BY1068" s="1"/>
      <c r="BZ1068" s="1"/>
      <c r="CE1068" s="4"/>
      <c r="CF1068" s="5"/>
      <c r="CH1068" s="1"/>
      <c r="CI1068" s="1"/>
      <c r="CJ1068" s="1"/>
      <c r="CK1068" s="1"/>
      <c r="CL1068" s="1"/>
      <c r="CM1068" s="1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</row>
    <row r="1069" spans="2:123" ht="21" customHeight="1" x14ac:dyDescent="0.25">
      <c r="B1069" s="25">
        <f t="shared" si="249"/>
        <v>34848</v>
      </c>
      <c r="C1069" s="26">
        <f t="shared" si="250"/>
        <v>73.467432950191579</v>
      </c>
      <c r="D1069" s="27">
        <f t="shared" si="251"/>
        <v>383.5</v>
      </c>
      <c r="E1069" s="27">
        <f t="shared" si="252"/>
        <v>5.22</v>
      </c>
      <c r="F1069" s="26">
        <f t="shared" si="253"/>
        <v>383500</v>
      </c>
      <c r="G1069" s="26">
        <f t="shared" si="254"/>
        <v>522000</v>
      </c>
      <c r="H1069" s="7"/>
      <c r="I1069" s="3"/>
      <c r="J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41">
        <v>34848</v>
      </c>
      <c r="AY1069" s="40">
        <f t="shared" si="259"/>
        <v>73.467432950191579</v>
      </c>
      <c r="AZ1069" s="40">
        <f>BI1069*K36</f>
        <v>383500</v>
      </c>
      <c r="BA1069" s="40"/>
      <c r="BB1069" s="40"/>
      <c r="BC1069" s="40">
        <f>K41*BJ1069</f>
        <v>522000</v>
      </c>
      <c r="BD1069" s="40"/>
      <c r="BE1069" s="40"/>
      <c r="BF1069" s="40">
        <f t="shared" si="255"/>
        <v>138500</v>
      </c>
      <c r="BG1069" s="41">
        <f>(AY1069=AY2636)*AX1069</f>
        <v>0</v>
      </c>
      <c r="BH1069" s="41">
        <f>(AY1069=AY2638)*AX1069</f>
        <v>0</v>
      </c>
      <c r="BI1069" s="42">
        <v>383.5</v>
      </c>
      <c r="BJ1069" s="42">
        <v>5.22</v>
      </c>
      <c r="BK1069" s="40">
        <f t="shared" si="256"/>
        <v>-142500</v>
      </c>
      <c r="BL1069" s="41">
        <f>(BK1069=BK2638)*AX1069</f>
        <v>0</v>
      </c>
      <c r="BM1069" s="62">
        <f>(BK1069=BK2638)*AY1069</f>
        <v>0</v>
      </c>
      <c r="BN1069" s="62">
        <f t="shared" si="257"/>
        <v>0</v>
      </c>
      <c r="BO1069" s="62">
        <f t="shared" si="258"/>
        <v>0</v>
      </c>
      <c r="BP1069" s="41">
        <f>(BK1069=BK2636)*AX1069</f>
        <v>0</v>
      </c>
      <c r="BQ1069" s="45">
        <f>(BK1069=BK2636)*AY1069</f>
        <v>0</v>
      </c>
      <c r="BR1069" s="62">
        <f t="shared" si="260"/>
        <v>0</v>
      </c>
      <c r="BS1069" s="62">
        <f t="shared" si="261"/>
        <v>0</v>
      </c>
      <c r="BT1069" s="40">
        <f>(J19-BI1069)*J10</f>
        <v>-2942500</v>
      </c>
      <c r="BU1069" s="40">
        <f>(J21-BJ1069)*J12</f>
        <v>2800000</v>
      </c>
      <c r="BV1069" s="47"/>
      <c r="BW1069" s="47"/>
      <c r="BX1069" s="1"/>
      <c r="BY1069" s="1"/>
      <c r="BZ1069" s="1"/>
      <c r="CE1069" s="4"/>
      <c r="CF1069" s="5"/>
      <c r="CH1069" s="1"/>
      <c r="CI1069" s="1"/>
      <c r="CJ1069" s="1"/>
      <c r="CK1069" s="1"/>
      <c r="CL1069" s="1"/>
      <c r="CM1069" s="1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</row>
    <row r="1070" spans="2:123" ht="21" customHeight="1" x14ac:dyDescent="0.25">
      <c r="B1070" s="25">
        <f t="shared" si="249"/>
        <v>34855</v>
      </c>
      <c r="C1070" s="26">
        <f t="shared" si="250"/>
        <v>71.247706422018354</v>
      </c>
      <c r="D1070" s="27">
        <f t="shared" si="251"/>
        <v>388.3</v>
      </c>
      <c r="E1070" s="27">
        <f t="shared" si="252"/>
        <v>5.45</v>
      </c>
      <c r="F1070" s="26">
        <f t="shared" si="253"/>
        <v>388300</v>
      </c>
      <c r="G1070" s="26">
        <f t="shared" si="254"/>
        <v>545000</v>
      </c>
      <c r="H1070" s="7"/>
      <c r="I1070" s="3"/>
      <c r="J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41">
        <v>34855</v>
      </c>
      <c r="AY1070" s="40">
        <f t="shared" si="259"/>
        <v>71.247706422018354</v>
      </c>
      <c r="AZ1070" s="40">
        <f>BI1070*K36</f>
        <v>388300</v>
      </c>
      <c r="BA1070" s="40"/>
      <c r="BB1070" s="40"/>
      <c r="BC1070" s="40">
        <f>K41*BJ1070</f>
        <v>545000</v>
      </c>
      <c r="BD1070" s="40"/>
      <c r="BE1070" s="40"/>
      <c r="BF1070" s="40">
        <f t="shared" si="255"/>
        <v>156700</v>
      </c>
      <c r="BG1070" s="41">
        <f>(AY1070=AY2636)*AX1070</f>
        <v>0</v>
      </c>
      <c r="BH1070" s="41">
        <f>(AY1070=AY2638)*AX1070</f>
        <v>0</v>
      </c>
      <c r="BI1070" s="42">
        <v>388.3</v>
      </c>
      <c r="BJ1070" s="42">
        <v>5.45</v>
      </c>
      <c r="BK1070" s="40">
        <f t="shared" si="256"/>
        <v>-160700</v>
      </c>
      <c r="BL1070" s="41">
        <f>(BK1070=BK2638)*AX1070</f>
        <v>0</v>
      </c>
      <c r="BM1070" s="62">
        <f>(BK1070=BK2638)*AY1070</f>
        <v>0</v>
      </c>
      <c r="BN1070" s="62">
        <f t="shared" si="257"/>
        <v>0</v>
      </c>
      <c r="BO1070" s="62">
        <f t="shared" si="258"/>
        <v>0</v>
      </c>
      <c r="BP1070" s="41">
        <f>(BK1070=BK2636)*AX1070</f>
        <v>0</v>
      </c>
      <c r="BQ1070" s="45">
        <f>(BK1070=BK2636)*AY1070</f>
        <v>0</v>
      </c>
      <c r="BR1070" s="62">
        <f t="shared" si="260"/>
        <v>0</v>
      </c>
      <c r="BS1070" s="62">
        <f t="shared" si="261"/>
        <v>0</v>
      </c>
      <c r="BT1070" s="40">
        <f>(J19-BI1070)*J10</f>
        <v>-2937700</v>
      </c>
      <c r="BU1070" s="40">
        <f>(J21-BJ1070)*J12</f>
        <v>2777000</v>
      </c>
      <c r="BV1070" s="47"/>
      <c r="BW1070" s="47"/>
      <c r="BX1070" s="1"/>
      <c r="BY1070" s="1"/>
      <c r="BZ1070" s="1"/>
      <c r="CE1070" s="4"/>
      <c r="CF1070" s="5"/>
      <c r="CH1070" s="1"/>
      <c r="CI1070" s="1"/>
      <c r="CJ1070" s="1"/>
      <c r="CK1070" s="1"/>
      <c r="CL1070" s="1"/>
      <c r="CM1070" s="1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</row>
    <row r="1071" spans="2:123" ht="21" customHeight="1" x14ac:dyDescent="0.25">
      <c r="B1071" s="25">
        <f t="shared" si="249"/>
        <v>34862</v>
      </c>
      <c r="C1071" s="26">
        <f t="shared" si="250"/>
        <v>71.881918819188201</v>
      </c>
      <c r="D1071" s="27">
        <f t="shared" si="251"/>
        <v>389.6</v>
      </c>
      <c r="E1071" s="27">
        <f t="shared" si="252"/>
        <v>5.42</v>
      </c>
      <c r="F1071" s="26">
        <f t="shared" si="253"/>
        <v>389600</v>
      </c>
      <c r="G1071" s="26">
        <f t="shared" si="254"/>
        <v>542000</v>
      </c>
      <c r="H1071" s="7"/>
      <c r="I1071" s="3"/>
      <c r="J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41">
        <v>34862</v>
      </c>
      <c r="AY1071" s="40">
        <f t="shared" si="259"/>
        <v>71.881918819188201</v>
      </c>
      <c r="AZ1071" s="40">
        <f>BI1071*K36</f>
        <v>389600</v>
      </c>
      <c r="BA1071" s="40"/>
      <c r="BB1071" s="40"/>
      <c r="BC1071" s="40">
        <f>K41*BJ1071</f>
        <v>542000</v>
      </c>
      <c r="BD1071" s="40"/>
      <c r="BE1071" s="40"/>
      <c r="BF1071" s="40">
        <f t="shared" si="255"/>
        <v>152400</v>
      </c>
      <c r="BG1071" s="41">
        <f>(AY1071=AY2636)*AX1071</f>
        <v>0</v>
      </c>
      <c r="BH1071" s="41">
        <f>(AY1071=AY2638)*AX1071</f>
        <v>0</v>
      </c>
      <c r="BI1071" s="42">
        <v>389.6</v>
      </c>
      <c r="BJ1071" s="42">
        <v>5.42</v>
      </c>
      <c r="BK1071" s="40">
        <f t="shared" si="256"/>
        <v>-156400.00000000047</v>
      </c>
      <c r="BL1071" s="41">
        <f>(BK1071=BK2638)*AX1071</f>
        <v>0</v>
      </c>
      <c r="BM1071" s="62">
        <f>(BK1071=BK2638)*AY1071</f>
        <v>0</v>
      </c>
      <c r="BN1071" s="62">
        <f t="shared" si="257"/>
        <v>0</v>
      </c>
      <c r="BO1071" s="62">
        <f t="shared" si="258"/>
        <v>0</v>
      </c>
      <c r="BP1071" s="41">
        <f>(BK1071=BK2636)*AX1071</f>
        <v>0</v>
      </c>
      <c r="BQ1071" s="45">
        <f>(BK1071=BK2636)*AY1071</f>
        <v>0</v>
      </c>
      <c r="BR1071" s="62">
        <f t="shared" si="260"/>
        <v>0</v>
      </c>
      <c r="BS1071" s="62">
        <f t="shared" si="261"/>
        <v>0</v>
      </c>
      <c r="BT1071" s="40">
        <f>(J19-BI1071)*J10</f>
        <v>-2936400</v>
      </c>
      <c r="BU1071" s="40">
        <f>(J21-BJ1071)*J12</f>
        <v>2779999.9999999995</v>
      </c>
      <c r="BV1071" s="47"/>
      <c r="BW1071" s="47"/>
      <c r="BX1071" s="1"/>
      <c r="BY1071" s="1"/>
      <c r="BZ1071" s="1"/>
      <c r="CE1071" s="4"/>
      <c r="CF1071" s="5"/>
      <c r="CH1071" s="1"/>
      <c r="CI1071" s="1"/>
      <c r="CJ1071" s="1"/>
      <c r="CK1071" s="1"/>
      <c r="CL1071" s="1"/>
      <c r="CM1071" s="1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</row>
    <row r="1072" spans="2:123" ht="21" customHeight="1" x14ac:dyDescent="0.25">
      <c r="B1072" s="25">
        <f t="shared" si="249"/>
        <v>34869</v>
      </c>
      <c r="C1072" s="26">
        <f t="shared" si="250"/>
        <v>72.705223880597003</v>
      </c>
      <c r="D1072" s="27">
        <f t="shared" si="251"/>
        <v>389.7</v>
      </c>
      <c r="E1072" s="27">
        <f t="shared" si="252"/>
        <v>5.36</v>
      </c>
      <c r="F1072" s="26">
        <f t="shared" si="253"/>
        <v>389700</v>
      </c>
      <c r="G1072" s="26">
        <f t="shared" si="254"/>
        <v>536000</v>
      </c>
      <c r="H1072" s="7"/>
      <c r="I1072" s="3"/>
      <c r="J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41">
        <v>34869</v>
      </c>
      <c r="AY1072" s="40">
        <f t="shared" si="259"/>
        <v>72.705223880597003</v>
      </c>
      <c r="AZ1072" s="40">
        <f>BI1072*K36</f>
        <v>389700</v>
      </c>
      <c r="BA1072" s="40"/>
      <c r="BB1072" s="40"/>
      <c r="BC1072" s="40">
        <f>K41*BJ1072</f>
        <v>536000</v>
      </c>
      <c r="BD1072" s="40"/>
      <c r="BE1072" s="40"/>
      <c r="BF1072" s="40">
        <f t="shared" si="255"/>
        <v>146300</v>
      </c>
      <c r="BG1072" s="41">
        <f>(AY1072=AY2636)*AX1072</f>
        <v>0</v>
      </c>
      <c r="BH1072" s="41">
        <f>(AY1072=AY2638)*AX1072</f>
        <v>0</v>
      </c>
      <c r="BI1072" s="42">
        <v>389.7</v>
      </c>
      <c r="BJ1072" s="42">
        <v>5.36</v>
      </c>
      <c r="BK1072" s="40">
        <f t="shared" si="256"/>
        <v>-150300</v>
      </c>
      <c r="BL1072" s="41">
        <f>(BK1072=BK2638)*AX1072</f>
        <v>0</v>
      </c>
      <c r="BM1072" s="62">
        <f>(BK1072=BK2638)*AY1072</f>
        <v>0</v>
      </c>
      <c r="BN1072" s="62">
        <f t="shared" si="257"/>
        <v>0</v>
      </c>
      <c r="BO1072" s="62">
        <f t="shared" si="258"/>
        <v>0</v>
      </c>
      <c r="BP1072" s="41">
        <f>(BK1072=BK2636)*AX1072</f>
        <v>0</v>
      </c>
      <c r="BQ1072" s="45">
        <f>(BK1072=BK2636)*AY1072</f>
        <v>0</v>
      </c>
      <c r="BR1072" s="62">
        <f t="shared" si="260"/>
        <v>0</v>
      </c>
      <c r="BS1072" s="62">
        <f t="shared" si="261"/>
        <v>0</v>
      </c>
      <c r="BT1072" s="40">
        <f>(J19-BI1072)*J10</f>
        <v>-2936300</v>
      </c>
      <c r="BU1072" s="40">
        <f>(J21-BJ1072)*J12</f>
        <v>2786000</v>
      </c>
      <c r="BV1072" s="47"/>
      <c r="BW1072" s="47"/>
      <c r="BX1072" s="1"/>
      <c r="BY1072" s="1"/>
      <c r="BZ1072" s="1"/>
      <c r="CE1072" s="4"/>
      <c r="CF1072" s="5"/>
      <c r="CH1072" s="1"/>
      <c r="CI1072" s="1"/>
      <c r="CJ1072" s="1"/>
      <c r="CK1072" s="1"/>
      <c r="CL1072" s="1"/>
      <c r="CM1072" s="1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</row>
    <row r="1073" spans="2:123" ht="21" customHeight="1" x14ac:dyDescent="0.25">
      <c r="B1073" s="25">
        <f t="shared" si="249"/>
        <v>34876</v>
      </c>
      <c r="C1073" s="26">
        <f t="shared" si="250"/>
        <v>76.302186878727639</v>
      </c>
      <c r="D1073" s="27">
        <f t="shared" si="251"/>
        <v>383.8</v>
      </c>
      <c r="E1073" s="27">
        <f t="shared" si="252"/>
        <v>5.03</v>
      </c>
      <c r="F1073" s="26">
        <f t="shared" si="253"/>
        <v>383800</v>
      </c>
      <c r="G1073" s="26">
        <f t="shared" si="254"/>
        <v>503000</v>
      </c>
      <c r="H1073" s="7"/>
      <c r="I1073" s="3"/>
      <c r="J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41">
        <v>34876</v>
      </c>
      <c r="AY1073" s="40">
        <f t="shared" si="259"/>
        <v>76.302186878727639</v>
      </c>
      <c r="AZ1073" s="40">
        <f>BI1073*K36</f>
        <v>383800</v>
      </c>
      <c r="BA1073" s="40"/>
      <c r="BB1073" s="40"/>
      <c r="BC1073" s="40">
        <f>K41*BJ1073</f>
        <v>503000</v>
      </c>
      <c r="BD1073" s="40"/>
      <c r="BE1073" s="40"/>
      <c r="BF1073" s="40">
        <f t="shared" si="255"/>
        <v>119200</v>
      </c>
      <c r="BG1073" s="41">
        <f>(AY1073=AY2636)*AX1073</f>
        <v>0</v>
      </c>
      <c r="BH1073" s="41">
        <f>(AY1073=AY2638)*AX1073</f>
        <v>0</v>
      </c>
      <c r="BI1073" s="42">
        <v>383.8</v>
      </c>
      <c r="BJ1073" s="42">
        <v>5.03</v>
      </c>
      <c r="BK1073" s="40">
        <f t="shared" si="256"/>
        <v>-123200</v>
      </c>
      <c r="BL1073" s="41">
        <f>(BK1073=BK2638)*AX1073</f>
        <v>0</v>
      </c>
      <c r="BM1073" s="62">
        <f>(BK1073=BK2638)*AY1073</f>
        <v>0</v>
      </c>
      <c r="BN1073" s="62">
        <f t="shared" si="257"/>
        <v>0</v>
      </c>
      <c r="BO1073" s="62">
        <f t="shared" si="258"/>
        <v>0</v>
      </c>
      <c r="BP1073" s="41">
        <f>(BK1073=BK2636)*AX1073</f>
        <v>0</v>
      </c>
      <c r="BQ1073" s="45">
        <f>(BK1073=BK2636)*AY1073</f>
        <v>0</v>
      </c>
      <c r="BR1073" s="62">
        <f t="shared" si="260"/>
        <v>0</v>
      </c>
      <c r="BS1073" s="62">
        <f t="shared" si="261"/>
        <v>0</v>
      </c>
      <c r="BT1073" s="40">
        <f>(J19-BI1073)*J10</f>
        <v>-2942200</v>
      </c>
      <c r="BU1073" s="40">
        <f>(J21-BJ1073)*J12</f>
        <v>2819000</v>
      </c>
      <c r="BV1073" s="47"/>
      <c r="BW1073" s="47"/>
      <c r="BX1073" s="1"/>
      <c r="BY1073" s="1"/>
      <c r="BZ1073" s="1"/>
      <c r="CE1073" s="4"/>
      <c r="CF1073" s="5"/>
      <c r="CH1073" s="1"/>
      <c r="CI1073" s="1"/>
      <c r="CJ1073" s="1"/>
      <c r="CK1073" s="1"/>
      <c r="CL1073" s="1"/>
      <c r="CM1073" s="1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</row>
    <row r="1074" spans="2:123" ht="21" customHeight="1" x14ac:dyDescent="0.25">
      <c r="B1074" s="25">
        <f t="shared" si="249"/>
        <v>34883</v>
      </c>
      <c r="C1074" s="26">
        <f t="shared" si="250"/>
        <v>74.603481624758217</v>
      </c>
      <c r="D1074" s="27">
        <f t="shared" si="251"/>
        <v>385.7</v>
      </c>
      <c r="E1074" s="27">
        <f t="shared" si="252"/>
        <v>5.17</v>
      </c>
      <c r="F1074" s="26">
        <f t="shared" si="253"/>
        <v>385700</v>
      </c>
      <c r="G1074" s="26">
        <f t="shared" si="254"/>
        <v>517000</v>
      </c>
      <c r="H1074" s="7"/>
      <c r="I1074" s="3"/>
      <c r="J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41">
        <v>34883</v>
      </c>
      <c r="AY1074" s="40">
        <f t="shared" si="259"/>
        <v>74.603481624758217</v>
      </c>
      <c r="AZ1074" s="40">
        <f>BI1074*K36</f>
        <v>385700</v>
      </c>
      <c r="BA1074" s="40"/>
      <c r="BB1074" s="40"/>
      <c r="BC1074" s="40">
        <f>K41*BJ1074</f>
        <v>517000</v>
      </c>
      <c r="BD1074" s="40"/>
      <c r="BE1074" s="40"/>
      <c r="BF1074" s="40">
        <f t="shared" si="255"/>
        <v>131300</v>
      </c>
      <c r="BG1074" s="41">
        <f>(AY1074=AY2636)*AX1074</f>
        <v>0</v>
      </c>
      <c r="BH1074" s="41">
        <f>(AY1074=AY2638)*AX1074</f>
        <v>0</v>
      </c>
      <c r="BI1074" s="42">
        <v>385.7</v>
      </c>
      <c r="BJ1074" s="42">
        <v>5.17</v>
      </c>
      <c r="BK1074" s="40">
        <f t="shared" si="256"/>
        <v>-135300.00000000047</v>
      </c>
      <c r="BL1074" s="41">
        <f>(BK1074=BK2638)*AX1074</f>
        <v>0</v>
      </c>
      <c r="BM1074" s="62">
        <f>(BK1074=BK2638)*AY1074</f>
        <v>0</v>
      </c>
      <c r="BN1074" s="62">
        <f t="shared" si="257"/>
        <v>0</v>
      </c>
      <c r="BO1074" s="62">
        <f t="shared" si="258"/>
        <v>0</v>
      </c>
      <c r="BP1074" s="41">
        <f>(BK1074=BK2636)*AX1074</f>
        <v>0</v>
      </c>
      <c r="BQ1074" s="45">
        <f>(BK1074=BK2636)*AY1074</f>
        <v>0</v>
      </c>
      <c r="BR1074" s="62">
        <f t="shared" si="260"/>
        <v>0</v>
      </c>
      <c r="BS1074" s="62">
        <f t="shared" si="261"/>
        <v>0</v>
      </c>
      <c r="BT1074" s="40">
        <f>(J19-BI1074)*J10</f>
        <v>-2940300</v>
      </c>
      <c r="BU1074" s="40">
        <f>(J21-BJ1074)*J12</f>
        <v>2804999.9999999995</v>
      </c>
      <c r="BV1074" s="47"/>
      <c r="BW1074" s="47"/>
      <c r="BX1074" s="1"/>
      <c r="BY1074" s="1"/>
      <c r="BZ1074" s="1"/>
      <c r="CE1074" s="4"/>
      <c r="CF1074" s="5"/>
      <c r="CH1074" s="1"/>
      <c r="CI1074" s="1"/>
      <c r="CJ1074" s="1"/>
      <c r="CK1074" s="1"/>
      <c r="CL1074" s="1"/>
      <c r="CM1074" s="1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</row>
    <row r="1075" spans="2:123" ht="21" customHeight="1" x14ac:dyDescent="0.25">
      <c r="B1075" s="25">
        <f t="shared" si="249"/>
        <v>34890</v>
      </c>
      <c r="C1075" s="26">
        <f t="shared" si="250"/>
        <v>74.141221374045799</v>
      </c>
      <c r="D1075" s="27">
        <f t="shared" si="251"/>
        <v>388.5</v>
      </c>
      <c r="E1075" s="27">
        <f t="shared" si="252"/>
        <v>5.24</v>
      </c>
      <c r="F1075" s="26">
        <f t="shared" si="253"/>
        <v>388500</v>
      </c>
      <c r="G1075" s="26">
        <f t="shared" si="254"/>
        <v>524000</v>
      </c>
      <c r="H1075" s="7"/>
      <c r="I1075" s="3"/>
      <c r="J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41">
        <v>34890</v>
      </c>
      <c r="AY1075" s="40">
        <f t="shared" si="259"/>
        <v>74.141221374045799</v>
      </c>
      <c r="AZ1075" s="40">
        <f>BI1075*K36</f>
        <v>388500</v>
      </c>
      <c r="BA1075" s="40"/>
      <c r="BB1075" s="40"/>
      <c r="BC1075" s="40">
        <f>K41*BJ1075</f>
        <v>524000</v>
      </c>
      <c r="BD1075" s="40"/>
      <c r="BE1075" s="40"/>
      <c r="BF1075" s="40">
        <f t="shared" si="255"/>
        <v>135500</v>
      </c>
      <c r="BG1075" s="41">
        <f>(AY1075=AY2636)*AX1075</f>
        <v>0</v>
      </c>
      <c r="BH1075" s="41">
        <f>(AY1075=AY2638)*AX1075</f>
        <v>0</v>
      </c>
      <c r="BI1075" s="42">
        <v>388.5</v>
      </c>
      <c r="BJ1075" s="42">
        <v>5.24</v>
      </c>
      <c r="BK1075" s="40">
        <f t="shared" si="256"/>
        <v>-139500.00000000047</v>
      </c>
      <c r="BL1075" s="41">
        <f>(BK1075=BK2638)*AX1075</f>
        <v>0</v>
      </c>
      <c r="BM1075" s="62">
        <f>(BK1075=BK2638)*AY1075</f>
        <v>0</v>
      </c>
      <c r="BN1075" s="62">
        <f t="shared" si="257"/>
        <v>0</v>
      </c>
      <c r="BO1075" s="62">
        <f t="shared" si="258"/>
        <v>0</v>
      </c>
      <c r="BP1075" s="41">
        <f>(BK1075=BK2636)*AX1075</f>
        <v>0</v>
      </c>
      <c r="BQ1075" s="45">
        <f>(BK1075=BK2636)*AY1075</f>
        <v>0</v>
      </c>
      <c r="BR1075" s="62">
        <f t="shared" si="260"/>
        <v>0</v>
      </c>
      <c r="BS1075" s="62">
        <f t="shared" si="261"/>
        <v>0</v>
      </c>
      <c r="BT1075" s="40">
        <f>(J19-BI1075)*J10</f>
        <v>-2937500</v>
      </c>
      <c r="BU1075" s="40">
        <f>(J21-BJ1075)*J12</f>
        <v>2797999.9999999995</v>
      </c>
      <c r="BV1075" s="47"/>
      <c r="BW1075" s="47"/>
      <c r="BX1075" s="1"/>
      <c r="BY1075" s="1"/>
      <c r="BZ1075" s="1"/>
      <c r="CE1075" s="4"/>
      <c r="CF1075" s="5"/>
      <c r="CH1075" s="1"/>
      <c r="CI1075" s="1"/>
      <c r="CJ1075" s="1"/>
      <c r="CK1075" s="1"/>
      <c r="CL1075" s="1"/>
      <c r="CM1075" s="1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</row>
    <row r="1076" spans="2:123" ht="21" customHeight="1" x14ac:dyDescent="0.25">
      <c r="B1076" s="25">
        <f t="shared" si="249"/>
        <v>34897</v>
      </c>
      <c r="C1076" s="26">
        <f t="shared" si="250"/>
        <v>74.25</v>
      </c>
      <c r="D1076" s="27">
        <f t="shared" si="251"/>
        <v>386.1</v>
      </c>
      <c r="E1076" s="27">
        <f t="shared" si="252"/>
        <v>5.2</v>
      </c>
      <c r="F1076" s="26">
        <f t="shared" si="253"/>
        <v>386100</v>
      </c>
      <c r="G1076" s="26">
        <f t="shared" si="254"/>
        <v>520000</v>
      </c>
      <c r="H1076" s="7"/>
      <c r="I1076" s="3"/>
      <c r="J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41">
        <v>34897</v>
      </c>
      <c r="AY1076" s="40">
        <f t="shared" si="259"/>
        <v>74.25</v>
      </c>
      <c r="AZ1076" s="40">
        <f>BI1076*K36</f>
        <v>386100</v>
      </c>
      <c r="BA1076" s="40"/>
      <c r="BB1076" s="40"/>
      <c r="BC1076" s="40">
        <f>K41*BJ1076</f>
        <v>520000</v>
      </c>
      <c r="BD1076" s="40"/>
      <c r="BE1076" s="40"/>
      <c r="BF1076" s="40">
        <f t="shared" si="255"/>
        <v>133900</v>
      </c>
      <c r="BG1076" s="41">
        <f>(AY1076=AY2636)*AX1076</f>
        <v>0</v>
      </c>
      <c r="BH1076" s="41">
        <f>(AY1076=AY2638)*AX1076</f>
        <v>0</v>
      </c>
      <c r="BI1076" s="42">
        <v>386.1</v>
      </c>
      <c r="BJ1076" s="42">
        <v>5.2</v>
      </c>
      <c r="BK1076" s="40">
        <f t="shared" si="256"/>
        <v>-137900</v>
      </c>
      <c r="BL1076" s="41">
        <f>(BK1076=BK2638)*AX1076</f>
        <v>0</v>
      </c>
      <c r="BM1076" s="62">
        <f>(BK1076=BK2638)*AY1076</f>
        <v>0</v>
      </c>
      <c r="BN1076" s="62">
        <f t="shared" si="257"/>
        <v>0</v>
      </c>
      <c r="BO1076" s="62">
        <f t="shared" si="258"/>
        <v>0</v>
      </c>
      <c r="BP1076" s="41">
        <f>(BK1076=BK2636)*AX1076</f>
        <v>0</v>
      </c>
      <c r="BQ1076" s="45">
        <f>(BK1076=BK2636)*AY1076</f>
        <v>0</v>
      </c>
      <c r="BR1076" s="62">
        <f t="shared" si="260"/>
        <v>0</v>
      </c>
      <c r="BS1076" s="62">
        <f t="shared" si="261"/>
        <v>0</v>
      </c>
      <c r="BT1076" s="40">
        <f>(J19-BI1076)*J10</f>
        <v>-2939900</v>
      </c>
      <c r="BU1076" s="40">
        <f>(J21-BJ1076)*J12</f>
        <v>2802000</v>
      </c>
      <c r="BV1076" s="47"/>
      <c r="BW1076" s="47"/>
      <c r="BX1076" s="1"/>
      <c r="BY1076" s="1"/>
      <c r="BZ1076" s="1"/>
      <c r="CE1076" s="4"/>
      <c r="CF1076" s="5"/>
      <c r="CH1076" s="1"/>
      <c r="CI1076" s="1"/>
      <c r="CJ1076" s="1"/>
      <c r="CK1076" s="1"/>
      <c r="CL1076" s="1"/>
      <c r="CM1076" s="1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</row>
    <row r="1077" spans="2:123" ht="21" customHeight="1" x14ac:dyDescent="0.25">
      <c r="B1077" s="25">
        <f t="shared" si="249"/>
        <v>34904</v>
      </c>
      <c r="C1077" s="26">
        <f t="shared" si="250"/>
        <v>75.354330708661422</v>
      </c>
      <c r="D1077" s="27">
        <f t="shared" si="251"/>
        <v>382.8</v>
      </c>
      <c r="E1077" s="27">
        <f t="shared" si="252"/>
        <v>5.08</v>
      </c>
      <c r="F1077" s="26">
        <f t="shared" si="253"/>
        <v>382800</v>
      </c>
      <c r="G1077" s="26">
        <f t="shared" si="254"/>
        <v>508000</v>
      </c>
      <c r="H1077" s="7"/>
      <c r="I1077" s="3"/>
      <c r="J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41">
        <v>34904</v>
      </c>
      <c r="AY1077" s="40">
        <f t="shared" si="259"/>
        <v>75.354330708661422</v>
      </c>
      <c r="AZ1077" s="40">
        <f>BI1077*K36</f>
        <v>382800</v>
      </c>
      <c r="BA1077" s="40"/>
      <c r="BB1077" s="40"/>
      <c r="BC1077" s="40">
        <f>K41*BJ1077</f>
        <v>508000</v>
      </c>
      <c r="BD1077" s="40"/>
      <c r="BE1077" s="40"/>
      <c r="BF1077" s="40">
        <f t="shared" si="255"/>
        <v>125200</v>
      </c>
      <c r="BG1077" s="41">
        <f>(AY1077=AY2636)*AX1077</f>
        <v>0</v>
      </c>
      <c r="BH1077" s="41">
        <f>(AY1077=AY2638)*AX1077</f>
        <v>0</v>
      </c>
      <c r="BI1077" s="42">
        <v>382.8</v>
      </c>
      <c r="BJ1077" s="42">
        <v>5.08</v>
      </c>
      <c r="BK1077" s="40">
        <f t="shared" si="256"/>
        <v>-129200</v>
      </c>
      <c r="BL1077" s="41">
        <f>(BK1077=BK2638)*AX1077</f>
        <v>0</v>
      </c>
      <c r="BM1077" s="62">
        <f>(BK1077=BK2638)*AY1077</f>
        <v>0</v>
      </c>
      <c r="BN1077" s="62">
        <f t="shared" si="257"/>
        <v>0</v>
      </c>
      <c r="BO1077" s="62">
        <f t="shared" si="258"/>
        <v>0</v>
      </c>
      <c r="BP1077" s="41">
        <f>(BK1077=BK2636)*AX1077</f>
        <v>0</v>
      </c>
      <c r="BQ1077" s="45">
        <f>(BK1077=BK2636)*AY1077</f>
        <v>0</v>
      </c>
      <c r="BR1077" s="62">
        <f t="shared" si="260"/>
        <v>0</v>
      </c>
      <c r="BS1077" s="62">
        <f t="shared" si="261"/>
        <v>0</v>
      </c>
      <c r="BT1077" s="40">
        <f>(J19-BI1077)*J10</f>
        <v>-2943200</v>
      </c>
      <c r="BU1077" s="40">
        <f>(J21-BJ1077)*J12</f>
        <v>2814000</v>
      </c>
      <c r="BV1077" s="47"/>
      <c r="BW1077" s="47"/>
      <c r="BX1077" s="1"/>
      <c r="BY1077" s="1"/>
      <c r="BZ1077" s="1"/>
      <c r="CE1077" s="4"/>
      <c r="CF1077" s="5"/>
      <c r="CH1077" s="1"/>
      <c r="CI1077" s="1"/>
      <c r="CJ1077" s="1"/>
      <c r="CK1077" s="1"/>
      <c r="CL1077" s="1"/>
      <c r="CM1077" s="1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</row>
    <row r="1078" spans="2:123" ht="21" customHeight="1" x14ac:dyDescent="0.25">
      <c r="B1078" s="25">
        <f t="shared" si="249"/>
        <v>34911</v>
      </c>
      <c r="C1078" s="26">
        <f t="shared" si="250"/>
        <v>74.158607350096702</v>
      </c>
      <c r="D1078" s="27">
        <f t="shared" si="251"/>
        <v>383.4</v>
      </c>
      <c r="E1078" s="27">
        <f t="shared" si="252"/>
        <v>5.17</v>
      </c>
      <c r="F1078" s="26">
        <f t="shared" si="253"/>
        <v>383400</v>
      </c>
      <c r="G1078" s="26">
        <f t="shared" si="254"/>
        <v>517000</v>
      </c>
      <c r="H1078" s="7"/>
      <c r="I1078" s="3"/>
      <c r="J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41">
        <v>34911</v>
      </c>
      <c r="AY1078" s="40">
        <f t="shared" si="259"/>
        <v>74.158607350096702</v>
      </c>
      <c r="AZ1078" s="40">
        <f>BI1078*K36</f>
        <v>383400</v>
      </c>
      <c r="BA1078" s="40"/>
      <c r="BB1078" s="40"/>
      <c r="BC1078" s="40">
        <f>K41*BJ1078</f>
        <v>517000</v>
      </c>
      <c r="BD1078" s="40"/>
      <c r="BE1078" s="40"/>
      <c r="BF1078" s="40">
        <f t="shared" si="255"/>
        <v>133600</v>
      </c>
      <c r="BG1078" s="41">
        <f>(AY1078=AY2636)*AX1078</f>
        <v>0</v>
      </c>
      <c r="BH1078" s="41">
        <f>(AY1078=AY2638)*AX1078</f>
        <v>0</v>
      </c>
      <c r="BI1078" s="42">
        <v>383.4</v>
      </c>
      <c r="BJ1078" s="42">
        <v>5.17</v>
      </c>
      <c r="BK1078" s="40">
        <f t="shared" si="256"/>
        <v>-137600.00000000047</v>
      </c>
      <c r="BL1078" s="41">
        <f>(BK1078=BK2638)*AX1078</f>
        <v>0</v>
      </c>
      <c r="BM1078" s="62">
        <f>(BK1078=BK2638)*AY1078</f>
        <v>0</v>
      </c>
      <c r="BN1078" s="62">
        <f t="shared" si="257"/>
        <v>0</v>
      </c>
      <c r="BO1078" s="62">
        <f t="shared" si="258"/>
        <v>0</v>
      </c>
      <c r="BP1078" s="41">
        <f>(BK1078=BK2636)*AX1078</f>
        <v>0</v>
      </c>
      <c r="BQ1078" s="45">
        <f>(BK1078=BK2636)*AY1078</f>
        <v>0</v>
      </c>
      <c r="BR1078" s="62">
        <f t="shared" si="260"/>
        <v>0</v>
      </c>
      <c r="BS1078" s="62">
        <f t="shared" si="261"/>
        <v>0</v>
      </c>
      <c r="BT1078" s="40">
        <f>(J19-BI1078)*J10</f>
        <v>-2942600</v>
      </c>
      <c r="BU1078" s="40">
        <f>(J21-BJ1078)*J12</f>
        <v>2804999.9999999995</v>
      </c>
      <c r="BV1078" s="47"/>
      <c r="BW1078" s="47"/>
      <c r="BX1078" s="1"/>
      <c r="BY1078" s="1"/>
      <c r="BZ1078" s="1"/>
      <c r="CE1078" s="4"/>
      <c r="CF1078" s="5"/>
      <c r="CH1078" s="1"/>
      <c r="CI1078" s="1"/>
      <c r="CJ1078" s="1"/>
      <c r="CK1078" s="1"/>
      <c r="CL1078" s="1"/>
      <c r="CM1078" s="1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</row>
    <row r="1079" spans="2:123" ht="21" customHeight="1" x14ac:dyDescent="0.25">
      <c r="B1079" s="25">
        <f t="shared" si="249"/>
        <v>34918</v>
      </c>
      <c r="C1079" s="26">
        <f t="shared" si="250"/>
        <v>73.047619047619051</v>
      </c>
      <c r="D1079" s="27">
        <f t="shared" si="251"/>
        <v>383.5</v>
      </c>
      <c r="E1079" s="27">
        <f t="shared" si="252"/>
        <v>5.25</v>
      </c>
      <c r="F1079" s="26">
        <f t="shared" si="253"/>
        <v>383500</v>
      </c>
      <c r="G1079" s="26">
        <f t="shared" si="254"/>
        <v>525000</v>
      </c>
      <c r="H1079" s="7"/>
      <c r="I1079" s="3"/>
      <c r="J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41">
        <v>34918</v>
      </c>
      <c r="AY1079" s="40">
        <f t="shared" si="259"/>
        <v>73.047619047619051</v>
      </c>
      <c r="AZ1079" s="40">
        <f>BI1079*K36</f>
        <v>383500</v>
      </c>
      <c r="BA1079" s="40"/>
      <c r="BB1079" s="40"/>
      <c r="BC1079" s="40">
        <f>K41*BJ1079</f>
        <v>525000</v>
      </c>
      <c r="BD1079" s="40"/>
      <c r="BE1079" s="40"/>
      <c r="BF1079" s="40">
        <f t="shared" si="255"/>
        <v>141500</v>
      </c>
      <c r="BG1079" s="41">
        <f>(AY1079=AY2636)*AX1079</f>
        <v>0</v>
      </c>
      <c r="BH1079" s="41">
        <f>(AY1079=AY2638)*AX1079</f>
        <v>0</v>
      </c>
      <c r="BI1079" s="42">
        <v>383.5</v>
      </c>
      <c r="BJ1079" s="42">
        <v>5.25</v>
      </c>
      <c r="BK1079" s="40">
        <f t="shared" si="256"/>
        <v>-145500</v>
      </c>
      <c r="BL1079" s="41">
        <f>(BK1079=BK2638)*AX1079</f>
        <v>0</v>
      </c>
      <c r="BM1079" s="62">
        <f>(BK1079=BK2638)*AY1079</f>
        <v>0</v>
      </c>
      <c r="BN1079" s="62">
        <f t="shared" si="257"/>
        <v>0</v>
      </c>
      <c r="BO1079" s="62">
        <f t="shared" si="258"/>
        <v>0</v>
      </c>
      <c r="BP1079" s="41">
        <f>(BK1079=BK2636)*AX1079</f>
        <v>0</v>
      </c>
      <c r="BQ1079" s="45">
        <f>(BK1079=BK2636)*AY1079</f>
        <v>0</v>
      </c>
      <c r="BR1079" s="62">
        <f t="shared" si="260"/>
        <v>0</v>
      </c>
      <c r="BS1079" s="62">
        <f t="shared" si="261"/>
        <v>0</v>
      </c>
      <c r="BT1079" s="40">
        <f>(J19-BI1079)*J10</f>
        <v>-2942500</v>
      </c>
      <c r="BU1079" s="40">
        <f>(J21-BJ1079)*J12</f>
        <v>2797000</v>
      </c>
      <c r="BV1079" s="47"/>
      <c r="BW1079" s="47"/>
      <c r="BX1079" s="1"/>
      <c r="BY1079" s="1"/>
      <c r="BZ1079" s="1"/>
      <c r="CE1079" s="4"/>
      <c r="CF1079" s="5"/>
      <c r="CH1079" s="1"/>
      <c r="CI1079" s="1"/>
      <c r="CJ1079" s="1"/>
      <c r="CK1079" s="1"/>
      <c r="CL1079" s="1"/>
      <c r="CM1079" s="1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</row>
    <row r="1080" spans="2:123" ht="21" customHeight="1" x14ac:dyDescent="0.25">
      <c r="B1080" s="25">
        <f t="shared" si="249"/>
        <v>34925</v>
      </c>
      <c r="C1080" s="26">
        <f t="shared" si="250"/>
        <v>67.438596491228068</v>
      </c>
      <c r="D1080" s="27">
        <f t="shared" si="251"/>
        <v>384.4</v>
      </c>
      <c r="E1080" s="27">
        <f t="shared" si="252"/>
        <v>5.7</v>
      </c>
      <c r="F1080" s="26">
        <f t="shared" si="253"/>
        <v>384400</v>
      </c>
      <c r="G1080" s="26">
        <f t="shared" si="254"/>
        <v>570000</v>
      </c>
      <c r="H1080" s="7"/>
      <c r="I1080" s="3"/>
      <c r="J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41">
        <v>34925</v>
      </c>
      <c r="AY1080" s="40">
        <f t="shared" si="259"/>
        <v>67.438596491228068</v>
      </c>
      <c r="AZ1080" s="40">
        <f>BI1080*K36</f>
        <v>384400</v>
      </c>
      <c r="BA1080" s="40"/>
      <c r="BB1080" s="40"/>
      <c r="BC1080" s="40">
        <f>K41*BJ1080</f>
        <v>570000</v>
      </c>
      <c r="BD1080" s="40"/>
      <c r="BE1080" s="40"/>
      <c r="BF1080" s="40">
        <f t="shared" si="255"/>
        <v>185600</v>
      </c>
      <c r="BG1080" s="41">
        <f>(AY1080=AY2636)*AX1080</f>
        <v>0</v>
      </c>
      <c r="BH1080" s="41">
        <f>(AY1080=AY2638)*AX1080</f>
        <v>0</v>
      </c>
      <c r="BI1080" s="42">
        <v>384.4</v>
      </c>
      <c r="BJ1080" s="42">
        <v>5.7</v>
      </c>
      <c r="BK1080" s="40">
        <f t="shared" si="256"/>
        <v>-189600</v>
      </c>
      <c r="BL1080" s="41">
        <f>(BK1080=BK2638)*AX1080</f>
        <v>0</v>
      </c>
      <c r="BM1080" s="62">
        <f>(BK1080=BK2638)*AY1080</f>
        <v>0</v>
      </c>
      <c r="BN1080" s="62">
        <f t="shared" si="257"/>
        <v>0</v>
      </c>
      <c r="BO1080" s="62">
        <f t="shared" si="258"/>
        <v>0</v>
      </c>
      <c r="BP1080" s="41">
        <f>(BK1080=BK2636)*AX1080</f>
        <v>0</v>
      </c>
      <c r="BQ1080" s="45">
        <f>(BK1080=BK2636)*AY1080</f>
        <v>0</v>
      </c>
      <c r="BR1080" s="62">
        <f t="shared" si="260"/>
        <v>0</v>
      </c>
      <c r="BS1080" s="62">
        <f t="shared" si="261"/>
        <v>0</v>
      </c>
      <c r="BT1080" s="40">
        <f>(J19-BI1080)*J10</f>
        <v>-2941600</v>
      </c>
      <c r="BU1080" s="40">
        <f>(J21-BJ1080)*J12</f>
        <v>2752000</v>
      </c>
      <c r="BV1080" s="47"/>
      <c r="BW1080" s="47"/>
      <c r="BX1080" s="1"/>
      <c r="BY1080" s="1"/>
      <c r="BZ1080" s="1"/>
      <c r="CE1080" s="4"/>
      <c r="CF1080" s="5"/>
      <c r="CH1080" s="1"/>
      <c r="CI1080" s="1"/>
      <c r="CJ1080" s="1"/>
      <c r="CK1080" s="1"/>
      <c r="CL1080" s="1"/>
      <c r="CM1080" s="1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</row>
    <row r="1081" spans="2:123" ht="21" customHeight="1" x14ac:dyDescent="0.25">
      <c r="B1081" s="25">
        <f t="shared" si="249"/>
        <v>34932</v>
      </c>
      <c r="C1081" s="26">
        <f t="shared" si="250"/>
        <v>68.392857142857153</v>
      </c>
      <c r="D1081" s="27">
        <f t="shared" si="251"/>
        <v>383</v>
      </c>
      <c r="E1081" s="27">
        <f t="shared" si="252"/>
        <v>5.6</v>
      </c>
      <c r="F1081" s="26">
        <f t="shared" si="253"/>
        <v>383000</v>
      </c>
      <c r="G1081" s="26">
        <f t="shared" si="254"/>
        <v>560000</v>
      </c>
      <c r="H1081" s="7"/>
      <c r="I1081" s="3"/>
      <c r="J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41">
        <v>34932</v>
      </c>
      <c r="AY1081" s="40">
        <f t="shared" si="259"/>
        <v>68.392857142857153</v>
      </c>
      <c r="AZ1081" s="40">
        <f>BI1081*K36</f>
        <v>383000</v>
      </c>
      <c r="BA1081" s="40"/>
      <c r="BB1081" s="40"/>
      <c r="BC1081" s="40">
        <f>K41*BJ1081</f>
        <v>560000</v>
      </c>
      <c r="BD1081" s="40"/>
      <c r="BE1081" s="40"/>
      <c r="BF1081" s="40">
        <f t="shared" si="255"/>
        <v>177000</v>
      </c>
      <c r="BG1081" s="41">
        <f>(AY1081=AY2636)*AX1081</f>
        <v>0</v>
      </c>
      <c r="BH1081" s="41">
        <f>(AY1081=AY2638)*AX1081</f>
        <v>0</v>
      </c>
      <c r="BI1081" s="42">
        <v>383</v>
      </c>
      <c r="BJ1081" s="42">
        <v>5.6</v>
      </c>
      <c r="BK1081" s="40">
        <f t="shared" si="256"/>
        <v>-181000.00000000047</v>
      </c>
      <c r="BL1081" s="41">
        <f>(BK1081=BK2638)*AX1081</f>
        <v>0</v>
      </c>
      <c r="BM1081" s="62">
        <f>(BK1081=BK2638)*AY1081</f>
        <v>0</v>
      </c>
      <c r="BN1081" s="62">
        <f t="shared" si="257"/>
        <v>0</v>
      </c>
      <c r="BO1081" s="62">
        <f t="shared" si="258"/>
        <v>0</v>
      </c>
      <c r="BP1081" s="41">
        <f>(BK1081=BK2636)*AX1081</f>
        <v>0</v>
      </c>
      <c r="BQ1081" s="45">
        <f>(BK1081=BK2636)*AY1081</f>
        <v>0</v>
      </c>
      <c r="BR1081" s="62">
        <f t="shared" si="260"/>
        <v>0</v>
      </c>
      <c r="BS1081" s="62">
        <f t="shared" si="261"/>
        <v>0</v>
      </c>
      <c r="BT1081" s="40">
        <f>(J19-BI1081)*J10</f>
        <v>-2943000</v>
      </c>
      <c r="BU1081" s="40">
        <f>(J21-BJ1081)*J12</f>
        <v>2761999.9999999995</v>
      </c>
      <c r="BV1081" s="47"/>
      <c r="BW1081" s="47"/>
      <c r="BX1081" s="1"/>
      <c r="BY1081" s="1"/>
      <c r="BZ1081" s="1"/>
      <c r="CE1081" s="4"/>
      <c r="CF1081" s="5"/>
      <c r="CH1081" s="1"/>
      <c r="CI1081" s="1"/>
      <c r="CJ1081" s="1"/>
      <c r="CK1081" s="1"/>
      <c r="CL1081" s="1"/>
      <c r="CM1081" s="1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</row>
    <row r="1082" spans="2:123" ht="21" customHeight="1" x14ac:dyDescent="0.25">
      <c r="B1082" s="25">
        <f t="shared" si="249"/>
        <v>34939</v>
      </c>
      <c r="C1082" s="26">
        <f t="shared" si="250"/>
        <v>72.045454545454533</v>
      </c>
      <c r="D1082" s="27">
        <f t="shared" si="251"/>
        <v>380.4</v>
      </c>
      <c r="E1082" s="27">
        <f t="shared" si="252"/>
        <v>5.28</v>
      </c>
      <c r="F1082" s="26">
        <f t="shared" si="253"/>
        <v>380400</v>
      </c>
      <c r="G1082" s="26">
        <f t="shared" si="254"/>
        <v>528000</v>
      </c>
      <c r="H1082" s="7"/>
      <c r="I1082" s="3"/>
      <c r="J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41">
        <v>34939</v>
      </c>
      <c r="AY1082" s="40">
        <f t="shared" si="259"/>
        <v>72.045454545454533</v>
      </c>
      <c r="AZ1082" s="40">
        <f>BI1082*K36</f>
        <v>380400</v>
      </c>
      <c r="BA1082" s="40"/>
      <c r="BB1082" s="40"/>
      <c r="BC1082" s="40">
        <f>K41*BJ1082</f>
        <v>528000</v>
      </c>
      <c r="BD1082" s="40"/>
      <c r="BE1082" s="40"/>
      <c r="BF1082" s="40">
        <f t="shared" si="255"/>
        <v>147600</v>
      </c>
      <c r="BG1082" s="41">
        <f>(AY1082=AY2636)*AX1082</f>
        <v>0</v>
      </c>
      <c r="BH1082" s="41">
        <f>(AY1082=AY2638)*AX1082</f>
        <v>0</v>
      </c>
      <c r="BI1082" s="42">
        <v>380.4</v>
      </c>
      <c r="BJ1082" s="42">
        <v>5.28</v>
      </c>
      <c r="BK1082" s="40">
        <f t="shared" si="256"/>
        <v>-151600</v>
      </c>
      <c r="BL1082" s="41">
        <f>(BK1082=BK2638)*AX1082</f>
        <v>0</v>
      </c>
      <c r="BM1082" s="62">
        <f>(BK1082=BK2638)*AY1082</f>
        <v>0</v>
      </c>
      <c r="BN1082" s="62">
        <f t="shared" si="257"/>
        <v>0</v>
      </c>
      <c r="BO1082" s="62">
        <f t="shared" si="258"/>
        <v>0</v>
      </c>
      <c r="BP1082" s="41">
        <f>(BK1082=BK2636)*AX1082</f>
        <v>0</v>
      </c>
      <c r="BQ1082" s="45">
        <f>(BK1082=BK2636)*AY1082</f>
        <v>0</v>
      </c>
      <c r="BR1082" s="62">
        <v>0</v>
      </c>
      <c r="BS1082" s="62">
        <v>0</v>
      </c>
      <c r="BT1082" s="40">
        <f>(J19-BI1082)*J10</f>
        <v>-2945600</v>
      </c>
      <c r="BU1082" s="40">
        <f>(J21-BJ1082)*J12</f>
        <v>2794000</v>
      </c>
      <c r="BV1082" s="47"/>
      <c r="BW1082" s="47"/>
      <c r="BX1082" s="1"/>
      <c r="BY1082" s="1"/>
      <c r="BZ1082" s="1"/>
      <c r="CE1082" s="4"/>
      <c r="CF1082" s="5"/>
      <c r="CH1082" s="1"/>
      <c r="CI1082" s="1"/>
      <c r="CJ1082" s="1"/>
      <c r="CK1082" s="1"/>
      <c r="CL1082" s="1"/>
      <c r="CM1082" s="1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</row>
    <row r="1083" spans="2:123" ht="21" customHeight="1" x14ac:dyDescent="0.25">
      <c r="B1083" s="25">
        <f t="shared" si="249"/>
        <v>34946</v>
      </c>
      <c r="C1083" s="26">
        <f t="shared" si="250"/>
        <v>71.308411214953281</v>
      </c>
      <c r="D1083" s="27">
        <f t="shared" si="251"/>
        <v>381.5</v>
      </c>
      <c r="E1083" s="27">
        <f t="shared" si="252"/>
        <v>5.35</v>
      </c>
      <c r="F1083" s="26">
        <f t="shared" si="253"/>
        <v>381500</v>
      </c>
      <c r="G1083" s="26">
        <f t="shared" si="254"/>
        <v>535000</v>
      </c>
      <c r="H1083" s="7"/>
      <c r="I1083" s="3"/>
      <c r="J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41">
        <v>34946</v>
      </c>
      <c r="AY1083" s="40">
        <f t="shared" si="259"/>
        <v>71.308411214953281</v>
      </c>
      <c r="AZ1083" s="40">
        <f>BI1083*K36</f>
        <v>381500</v>
      </c>
      <c r="BA1083" s="40"/>
      <c r="BB1083" s="40"/>
      <c r="BC1083" s="40">
        <f>K41*BJ1083</f>
        <v>535000</v>
      </c>
      <c r="BD1083" s="40"/>
      <c r="BE1083" s="40"/>
      <c r="BF1083" s="40">
        <f t="shared" si="255"/>
        <v>153500</v>
      </c>
      <c r="BG1083" s="41">
        <f>(AY1083=AY2636)*AX1083</f>
        <v>0</v>
      </c>
      <c r="BH1083" s="41">
        <f>(AY1083=AY2638)*AX1083</f>
        <v>0</v>
      </c>
      <c r="BI1083" s="42">
        <v>381.5</v>
      </c>
      <c r="BJ1083" s="42">
        <v>5.35</v>
      </c>
      <c r="BK1083" s="40">
        <f t="shared" si="256"/>
        <v>-157500.00000000047</v>
      </c>
      <c r="BL1083" s="41">
        <f>(BK1083=BK2638)*AX1083</f>
        <v>0</v>
      </c>
      <c r="BM1083" s="62">
        <f>(BK1083=BK2638)*AY1083</f>
        <v>0</v>
      </c>
      <c r="BN1083" s="62">
        <f t="shared" si="257"/>
        <v>0</v>
      </c>
      <c r="BO1083" s="62">
        <f t="shared" si="258"/>
        <v>0</v>
      </c>
      <c r="BP1083" s="41">
        <f>(BK1083=BK2636)*AX1083</f>
        <v>0</v>
      </c>
      <c r="BQ1083" s="45">
        <f>(BK1083=BK2636)*AY1083</f>
        <v>0</v>
      </c>
      <c r="BR1083" s="62">
        <f t="shared" ref="BR1083:BR1114" si="262">(BQ1083&gt;0)*BI1083</f>
        <v>0</v>
      </c>
      <c r="BS1083" s="62">
        <f t="shared" ref="BS1083:BS1114" si="263">(BQ1083&gt;0)*BJ1083</f>
        <v>0</v>
      </c>
      <c r="BT1083" s="40">
        <f>(J19-BI1083)*J10</f>
        <v>-2944500</v>
      </c>
      <c r="BU1083" s="40">
        <f>(J21-BJ1083)*J12</f>
        <v>2786999.9999999995</v>
      </c>
      <c r="BV1083" s="47"/>
      <c r="BW1083" s="47"/>
      <c r="BX1083" s="1"/>
      <c r="BY1083" s="1"/>
      <c r="BZ1083" s="1"/>
      <c r="CE1083" s="4"/>
      <c r="CF1083" s="5"/>
      <c r="CH1083" s="1"/>
      <c r="CI1083" s="1"/>
      <c r="CJ1083" s="1"/>
      <c r="CK1083" s="1"/>
      <c r="CL1083" s="1"/>
      <c r="CM1083" s="1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</row>
    <row r="1084" spans="2:123" ht="21" customHeight="1" x14ac:dyDescent="0.25">
      <c r="B1084" s="25">
        <f t="shared" si="249"/>
        <v>34953</v>
      </c>
      <c r="C1084" s="26">
        <f t="shared" si="250"/>
        <v>70.127737226277375</v>
      </c>
      <c r="D1084" s="27">
        <f t="shared" si="251"/>
        <v>384.3</v>
      </c>
      <c r="E1084" s="27">
        <f t="shared" si="252"/>
        <v>5.48</v>
      </c>
      <c r="F1084" s="26">
        <f t="shared" si="253"/>
        <v>384300</v>
      </c>
      <c r="G1084" s="26">
        <f t="shared" si="254"/>
        <v>548000</v>
      </c>
      <c r="H1084" s="7"/>
      <c r="I1084" s="3"/>
      <c r="J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41">
        <v>34953</v>
      </c>
      <c r="AY1084" s="40">
        <f t="shared" si="259"/>
        <v>70.127737226277375</v>
      </c>
      <c r="AZ1084" s="40">
        <f>BI1084*K36</f>
        <v>384300</v>
      </c>
      <c r="BA1084" s="40"/>
      <c r="BB1084" s="40"/>
      <c r="BC1084" s="40">
        <f>K41*BJ1084</f>
        <v>548000</v>
      </c>
      <c r="BD1084" s="40"/>
      <c r="BE1084" s="40"/>
      <c r="BF1084" s="40">
        <f t="shared" si="255"/>
        <v>163700</v>
      </c>
      <c r="BG1084" s="41">
        <f>(AY1084=AY2636)*AX1084</f>
        <v>0</v>
      </c>
      <c r="BH1084" s="41">
        <f>(AY1084=AY2638)*AX1084</f>
        <v>0</v>
      </c>
      <c r="BI1084" s="42">
        <v>384.3</v>
      </c>
      <c r="BJ1084" s="42">
        <v>5.48</v>
      </c>
      <c r="BK1084" s="40">
        <f t="shared" si="256"/>
        <v>-167700</v>
      </c>
      <c r="BL1084" s="41">
        <f>(BK1084=BK2638)*AX1084</f>
        <v>0</v>
      </c>
      <c r="BM1084" s="62">
        <f>(BK1084=BK2638)*AY1084</f>
        <v>0</v>
      </c>
      <c r="BN1084" s="62">
        <f t="shared" si="257"/>
        <v>0</v>
      </c>
      <c r="BO1084" s="62">
        <f t="shared" si="258"/>
        <v>0</v>
      </c>
      <c r="BP1084" s="41">
        <f>(BK1084=BK2636)*AX1084</f>
        <v>0</v>
      </c>
      <c r="BQ1084" s="45">
        <f>(BK1084=BK2636)*AY1084</f>
        <v>0</v>
      </c>
      <c r="BR1084" s="62">
        <f t="shared" si="262"/>
        <v>0</v>
      </c>
      <c r="BS1084" s="62">
        <f t="shared" si="263"/>
        <v>0</v>
      </c>
      <c r="BT1084" s="40">
        <f>(J19-BI1084)*J10</f>
        <v>-2941700</v>
      </c>
      <c r="BU1084" s="40">
        <f>(J21-BJ1084)*J12</f>
        <v>2774000</v>
      </c>
      <c r="BV1084" s="47"/>
      <c r="BW1084" s="47"/>
      <c r="BX1084" s="1"/>
      <c r="BY1084" s="1"/>
      <c r="BZ1084" s="1"/>
      <c r="CE1084" s="4"/>
      <c r="CF1084" s="5"/>
      <c r="CH1084" s="1"/>
      <c r="CI1084" s="1"/>
      <c r="CJ1084" s="1"/>
      <c r="CK1084" s="1"/>
      <c r="CL1084" s="1"/>
      <c r="CM1084" s="1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</row>
    <row r="1085" spans="2:123" ht="21" customHeight="1" x14ac:dyDescent="0.25">
      <c r="B1085" s="25">
        <f t="shared" si="249"/>
        <v>34960</v>
      </c>
      <c r="C1085" s="26">
        <f t="shared" si="250"/>
        <v>70.423572744014734</v>
      </c>
      <c r="D1085" s="27">
        <f t="shared" si="251"/>
        <v>382.4</v>
      </c>
      <c r="E1085" s="27">
        <f t="shared" si="252"/>
        <v>5.43</v>
      </c>
      <c r="F1085" s="26">
        <f t="shared" si="253"/>
        <v>382400</v>
      </c>
      <c r="G1085" s="26">
        <f t="shared" si="254"/>
        <v>543000</v>
      </c>
      <c r="H1085" s="7"/>
      <c r="I1085" s="3"/>
      <c r="J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41">
        <v>34960</v>
      </c>
      <c r="AY1085" s="40">
        <f t="shared" si="259"/>
        <v>70.423572744014734</v>
      </c>
      <c r="AZ1085" s="40">
        <f>BI1085*K36</f>
        <v>382400</v>
      </c>
      <c r="BA1085" s="40"/>
      <c r="BB1085" s="40"/>
      <c r="BC1085" s="40">
        <f>K41*BJ1085</f>
        <v>543000</v>
      </c>
      <c r="BD1085" s="40"/>
      <c r="BE1085" s="40"/>
      <c r="BF1085" s="40">
        <f t="shared" si="255"/>
        <v>160600</v>
      </c>
      <c r="BG1085" s="41">
        <f>(AY1085=AY2636)*AX1085</f>
        <v>0</v>
      </c>
      <c r="BH1085" s="41">
        <f>(AY1085=AY2638)*AX1085</f>
        <v>0</v>
      </c>
      <c r="BI1085" s="42">
        <v>382.4</v>
      </c>
      <c r="BJ1085" s="42">
        <v>5.43</v>
      </c>
      <c r="BK1085" s="40">
        <f t="shared" si="256"/>
        <v>-164600</v>
      </c>
      <c r="BL1085" s="41">
        <f>(BK1085=BK2638)*AX1085</f>
        <v>0</v>
      </c>
      <c r="BM1085" s="62">
        <f>(BK1085=BK2638)*AY1085</f>
        <v>0</v>
      </c>
      <c r="BN1085" s="62">
        <f t="shared" si="257"/>
        <v>0</v>
      </c>
      <c r="BO1085" s="62">
        <f t="shared" si="258"/>
        <v>0</v>
      </c>
      <c r="BP1085" s="41">
        <f>(BK1085=BK2636)*AX1085</f>
        <v>0</v>
      </c>
      <c r="BQ1085" s="45">
        <f>(BK1085=BK2636)*AY1085</f>
        <v>0</v>
      </c>
      <c r="BR1085" s="62">
        <f t="shared" si="262"/>
        <v>0</v>
      </c>
      <c r="BS1085" s="62">
        <f t="shared" si="263"/>
        <v>0</v>
      </c>
      <c r="BT1085" s="40">
        <f>(J19-BI1085)*J10</f>
        <v>-2943600</v>
      </c>
      <c r="BU1085" s="40">
        <f>(J21-BJ1085)*J12</f>
        <v>2779000</v>
      </c>
      <c r="BV1085" s="47"/>
      <c r="BW1085" s="47"/>
      <c r="BX1085" s="1"/>
      <c r="BY1085" s="1"/>
      <c r="BZ1085" s="1"/>
      <c r="CE1085" s="4"/>
      <c r="CF1085" s="5"/>
      <c r="CH1085" s="1"/>
      <c r="CI1085" s="1"/>
      <c r="CJ1085" s="1"/>
      <c r="CK1085" s="1"/>
      <c r="CL1085" s="1"/>
      <c r="CM1085" s="1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</row>
    <row r="1086" spans="2:123" ht="21" customHeight="1" x14ac:dyDescent="0.25">
      <c r="B1086" s="25">
        <f t="shared" si="249"/>
        <v>34967</v>
      </c>
      <c r="C1086" s="26">
        <f t="shared" si="250"/>
        <v>70.330275229357795</v>
      </c>
      <c r="D1086" s="27">
        <f t="shared" si="251"/>
        <v>383.3</v>
      </c>
      <c r="E1086" s="27">
        <f t="shared" si="252"/>
        <v>5.45</v>
      </c>
      <c r="F1086" s="26">
        <f t="shared" si="253"/>
        <v>383300</v>
      </c>
      <c r="G1086" s="26">
        <f t="shared" si="254"/>
        <v>545000</v>
      </c>
      <c r="H1086" s="7"/>
      <c r="I1086" s="3"/>
      <c r="J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41">
        <v>34967</v>
      </c>
      <c r="AY1086" s="40">
        <f t="shared" si="259"/>
        <v>70.330275229357795</v>
      </c>
      <c r="AZ1086" s="40">
        <f>BI1086*K36</f>
        <v>383300</v>
      </c>
      <c r="BA1086" s="40"/>
      <c r="BB1086" s="40"/>
      <c r="BC1086" s="40">
        <f>K41*BJ1086</f>
        <v>545000</v>
      </c>
      <c r="BD1086" s="40"/>
      <c r="BE1086" s="40"/>
      <c r="BF1086" s="40">
        <f t="shared" si="255"/>
        <v>161700</v>
      </c>
      <c r="BG1086" s="41">
        <f>(AY1086=AY2636)*AX1086</f>
        <v>0</v>
      </c>
      <c r="BH1086" s="41">
        <f>(AY1086=AY2638)*AX1086</f>
        <v>0</v>
      </c>
      <c r="BI1086" s="42">
        <v>383.3</v>
      </c>
      <c r="BJ1086" s="42">
        <v>5.45</v>
      </c>
      <c r="BK1086" s="40">
        <f t="shared" si="256"/>
        <v>-165700</v>
      </c>
      <c r="BL1086" s="41">
        <f>(BK1086=BK2638)*AX1086</f>
        <v>0</v>
      </c>
      <c r="BM1086" s="62">
        <f>(BK1086=BK2638)*AY1086</f>
        <v>0</v>
      </c>
      <c r="BN1086" s="62">
        <f t="shared" si="257"/>
        <v>0</v>
      </c>
      <c r="BO1086" s="62">
        <f t="shared" si="258"/>
        <v>0</v>
      </c>
      <c r="BP1086" s="41">
        <f>(BK1086=BK2636)*AX1086</f>
        <v>0</v>
      </c>
      <c r="BQ1086" s="45">
        <f>(BK1086=BK2636)*AY1086</f>
        <v>0</v>
      </c>
      <c r="BR1086" s="62">
        <f t="shared" si="262"/>
        <v>0</v>
      </c>
      <c r="BS1086" s="62">
        <f t="shared" si="263"/>
        <v>0</v>
      </c>
      <c r="BT1086" s="40">
        <f>(J19-BI1086)*J10</f>
        <v>-2942700</v>
      </c>
      <c r="BU1086" s="40">
        <f>(J21-BJ1086)*J12</f>
        <v>2777000</v>
      </c>
      <c r="BV1086" s="47"/>
      <c r="BW1086" s="47"/>
      <c r="BX1086" s="1"/>
      <c r="BY1086" s="1"/>
      <c r="BZ1086" s="1"/>
      <c r="CE1086" s="4"/>
      <c r="CF1086" s="5"/>
      <c r="CH1086" s="1"/>
      <c r="CI1086" s="1"/>
      <c r="CJ1086" s="1"/>
      <c r="CK1086" s="1"/>
      <c r="CL1086" s="1"/>
      <c r="CM1086" s="1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</row>
    <row r="1087" spans="2:123" ht="21" customHeight="1" x14ac:dyDescent="0.25">
      <c r="B1087" s="25">
        <f t="shared" si="249"/>
        <v>34974</v>
      </c>
      <c r="C1087" s="26">
        <f t="shared" si="250"/>
        <v>71.607476635514033</v>
      </c>
      <c r="D1087" s="27">
        <f t="shared" si="251"/>
        <v>383.1</v>
      </c>
      <c r="E1087" s="27">
        <f t="shared" si="252"/>
        <v>5.35</v>
      </c>
      <c r="F1087" s="26">
        <f t="shared" si="253"/>
        <v>383100</v>
      </c>
      <c r="G1087" s="26">
        <f t="shared" si="254"/>
        <v>535000</v>
      </c>
      <c r="H1087" s="7"/>
      <c r="I1087" s="3"/>
      <c r="J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41">
        <v>34974</v>
      </c>
      <c r="AY1087" s="40">
        <f t="shared" si="259"/>
        <v>71.607476635514033</v>
      </c>
      <c r="AZ1087" s="40">
        <f>BI1087*K36</f>
        <v>383100</v>
      </c>
      <c r="BA1087" s="40"/>
      <c r="BB1087" s="40"/>
      <c r="BC1087" s="40">
        <f>K41*BJ1087</f>
        <v>535000</v>
      </c>
      <c r="BD1087" s="40"/>
      <c r="BE1087" s="40"/>
      <c r="BF1087" s="40">
        <f t="shared" si="255"/>
        <v>151900</v>
      </c>
      <c r="BG1087" s="41">
        <f>(AY1087=AY2636)*AX1087</f>
        <v>0</v>
      </c>
      <c r="BH1087" s="41">
        <f>(AY1087=AY2638)*AX1087</f>
        <v>0</v>
      </c>
      <c r="BI1087" s="42">
        <v>383.1</v>
      </c>
      <c r="BJ1087" s="42">
        <v>5.35</v>
      </c>
      <c r="BK1087" s="40">
        <f t="shared" si="256"/>
        <v>-155900.00000000047</v>
      </c>
      <c r="BL1087" s="41">
        <f>(BK1087=BK2638)*AX1087</f>
        <v>0</v>
      </c>
      <c r="BM1087" s="62">
        <f>(BK1087=BK2638)*AY1087</f>
        <v>0</v>
      </c>
      <c r="BN1087" s="62">
        <f t="shared" si="257"/>
        <v>0</v>
      </c>
      <c r="BO1087" s="62">
        <f t="shared" si="258"/>
        <v>0</v>
      </c>
      <c r="BP1087" s="41">
        <f>(BK1087=BK2636)*AX1087</f>
        <v>0</v>
      </c>
      <c r="BQ1087" s="45">
        <f>(BK1087=BK2636)*AY1087</f>
        <v>0</v>
      </c>
      <c r="BR1087" s="62">
        <f t="shared" si="262"/>
        <v>0</v>
      </c>
      <c r="BS1087" s="62">
        <f t="shared" si="263"/>
        <v>0</v>
      </c>
      <c r="BT1087" s="40">
        <f>(J19-BI1087)*J10</f>
        <v>-2942900</v>
      </c>
      <c r="BU1087" s="40">
        <f>(J21-BJ1087)*J12</f>
        <v>2786999.9999999995</v>
      </c>
      <c r="BV1087" s="47"/>
      <c r="BW1087" s="47"/>
      <c r="BX1087" s="1"/>
      <c r="BY1087" s="1"/>
      <c r="BZ1087" s="1"/>
      <c r="CE1087" s="4"/>
      <c r="CF1087" s="5"/>
      <c r="CH1087" s="1"/>
      <c r="CI1087" s="1"/>
      <c r="CJ1087" s="1"/>
      <c r="CK1087" s="1"/>
      <c r="CL1087" s="1"/>
      <c r="CM1087" s="1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</row>
    <row r="1088" spans="2:123" ht="21" customHeight="1" x14ac:dyDescent="0.25">
      <c r="B1088" s="25">
        <f t="shared" si="249"/>
        <v>34981</v>
      </c>
      <c r="C1088" s="26">
        <f t="shared" si="250"/>
        <v>71.375464684014872</v>
      </c>
      <c r="D1088" s="27">
        <f t="shared" si="251"/>
        <v>384</v>
      </c>
      <c r="E1088" s="27">
        <f t="shared" si="252"/>
        <v>5.38</v>
      </c>
      <c r="F1088" s="26">
        <f t="shared" si="253"/>
        <v>384000</v>
      </c>
      <c r="G1088" s="26">
        <f t="shared" si="254"/>
        <v>538000</v>
      </c>
      <c r="H1088" s="7"/>
      <c r="I1088" s="3"/>
      <c r="J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41">
        <v>34981</v>
      </c>
      <c r="AY1088" s="40">
        <f t="shared" si="259"/>
        <v>71.375464684014872</v>
      </c>
      <c r="AZ1088" s="40">
        <f>BI1088*K36</f>
        <v>384000</v>
      </c>
      <c r="BA1088" s="40"/>
      <c r="BB1088" s="40"/>
      <c r="BC1088" s="40">
        <f>K41*BJ1088</f>
        <v>538000</v>
      </c>
      <c r="BD1088" s="40"/>
      <c r="BE1088" s="40"/>
      <c r="BF1088" s="40">
        <f t="shared" si="255"/>
        <v>154000</v>
      </c>
      <c r="BG1088" s="41">
        <f>(AY1088=AY2636)*AX1088</f>
        <v>0</v>
      </c>
      <c r="BH1088" s="41">
        <f>(AY1088=AY2638)*AX1088</f>
        <v>0</v>
      </c>
      <c r="BI1088" s="42">
        <v>384</v>
      </c>
      <c r="BJ1088" s="42">
        <v>5.38</v>
      </c>
      <c r="BK1088" s="40">
        <f t="shared" si="256"/>
        <v>-158000</v>
      </c>
      <c r="BL1088" s="41">
        <f>(BK1088=BK2638)*AX1088</f>
        <v>0</v>
      </c>
      <c r="BM1088" s="62">
        <f>(BK1088=BK2638)*AY1088</f>
        <v>0</v>
      </c>
      <c r="BN1088" s="62">
        <f t="shared" si="257"/>
        <v>0</v>
      </c>
      <c r="BO1088" s="62">
        <f t="shared" si="258"/>
        <v>0</v>
      </c>
      <c r="BP1088" s="41">
        <f>(BK1088=BK2636)*AX1088</f>
        <v>0</v>
      </c>
      <c r="BQ1088" s="45">
        <f>(BK1088=BK2636)*AY1088</f>
        <v>0</v>
      </c>
      <c r="BR1088" s="62">
        <f t="shared" si="262"/>
        <v>0</v>
      </c>
      <c r="BS1088" s="62">
        <f t="shared" si="263"/>
        <v>0</v>
      </c>
      <c r="BT1088" s="40">
        <f>(J19-BI1088)*J10</f>
        <v>-2942000</v>
      </c>
      <c r="BU1088" s="40">
        <f>(J21-BJ1088)*J12</f>
        <v>2784000</v>
      </c>
      <c r="BV1088" s="47"/>
      <c r="BW1088" s="47"/>
      <c r="BX1088" s="1"/>
      <c r="BY1088" s="1"/>
      <c r="BZ1088" s="1"/>
      <c r="CE1088" s="4"/>
      <c r="CF1088" s="5"/>
      <c r="CH1088" s="1"/>
      <c r="CI1088" s="1"/>
      <c r="CJ1088" s="1"/>
      <c r="CK1088" s="1"/>
      <c r="CL1088" s="1"/>
      <c r="CM1088" s="1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</row>
    <row r="1089" spans="2:123" ht="21" customHeight="1" x14ac:dyDescent="0.25">
      <c r="B1089" s="25">
        <f t="shared" si="249"/>
        <v>34988</v>
      </c>
      <c r="C1089" s="26">
        <f t="shared" si="250"/>
        <v>71.287313432835816</v>
      </c>
      <c r="D1089" s="27">
        <f t="shared" si="251"/>
        <v>382.1</v>
      </c>
      <c r="E1089" s="27">
        <f t="shared" si="252"/>
        <v>5.36</v>
      </c>
      <c r="F1089" s="26">
        <f t="shared" si="253"/>
        <v>382100</v>
      </c>
      <c r="G1089" s="26">
        <f t="shared" si="254"/>
        <v>536000</v>
      </c>
      <c r="H1089" s="7"/>
      <c r="I1089" s="3"/>
      <c r="J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41">
        <v>34988</v>
      </c>
      <c r="AY1089" s="40">
        <f t="shared" si="259"/>
        <v>71.287313432835816</v>
      </c>
      <c r="AZ1089" s="40">
        <f>BI1089*K36</f>
        <v>382100</v>
      </c>
      <c r="BA1089" s="40"/>
      <c r="BB1089" s="40"/>
      <c r="BC1089" s="40">
        <f>K41*BJ1089</f>
        <v>536000</v>
      </c>
      <c r="BD1089" s="40"/>
      <c r="BE1089" s="40"/>
      <c r="BF1089" s="40">
        <f t="shared" si="255"/>
        <v>153900</v>
      </c>
      <c r="BG1089" s="41">
        <f>(AY1089=AY2636)*AX1089</f>
        <v>0</v>
      </c>
      <c r="BH1089" s="41">
        <f>(AY1089=AY2638)*AX1089</f>
        <v>0</v>
      </c>
      <c r="BI1089" s="42">
        <v>382.1</v>
      </c>
      <c r="BJ1089" s="42">
        <v>5.36</v>
      </c>
      <c r="BK1089" s="40">
        <f t="shared" si="256"/>
        <v>-157900</v>
      </c>
      <c r="BL1089" s="41">
        <f>(BK1089=BK2638)*AX1089</f>
        <v>0</v>
      </c>
      <c r="BM1089" s="62">
        <f>(BK1089=BK2638)*AY1089</f>
        <v>0</v>
      </c>
      <c r="BN1089" s="62">
        <f t="shared" si="257"/>
        <v>0</v>
      </c>
      <c r="BO1089" s="62">
        <f t="shared" si="258"/>
        <v>0</v>
      </c>
      <c r="BP1089" s="41">
        <f>(BK1089=BK2636)*AX1089</f>
        <v>0</v>
      </c>
      <c r="BQ1089" s="45">
        <f>(BK1089=BK2636)*AY1089</f>
        <v>0</v>
      </c>
      <c r="BR1089" s="62">
        <f t="shared" si="262"/>
        <v>0</v>
      </c>
      <c r="BS1089" s="62">
        <f t="shared" si="263"/>
        <v>0</v>
      </c>
      <c r="BT1089" s="40">
        <f>(J19-BI1089)*J10</f>
        <v>-2943900</v>
      </c>
      <c r="BU1089" s="40">
        <f>(J21-BJ1089)*J12</f>
        <v>2786000</v>
      </c>
      <c r="BV1089" s="47"/>
      <c r="BW1089" s="47"/>
      <c r="BX1089" s="1"/>
      <c r="BY1089" s="1"/>
      <c r="BZ1089" s="1"/>
      <c r="CE1089" s="4"/>
      <c r="CF1089" s="5"/>
      <c r="CH1089" s="1"/>
      <c r="CI1089" s="1"/>
      <c r="CJ1089" s="1"/>
      <c r="CK1089" s="1"/>
      <c r="CL1089" s="1"/>
      <c r="CM1089" s="1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</row>
    <row r="1090" spans="2:123" ht="21" customHeight="1" x14ac:dyDescent="0.25">
      <c r="B1090" s="25">
        <f t="shared" si="249"/>
        <v>34995</v>
      </c>
      <c r="C1090" s="26">
        <f t="shared" si="250"/>
        <v>71.949152542372886</v>
      </c>
      <c r="D1090" s="27">
        <f t="shared" si="251"/>
        <v>382.05</v>
      </c>
      <c r="E1090" s="27">
        <f t="shared" si="252"/>
        <v>5.31</v>
      </c>
      <c r="F1090" s="26">
        <f t="shared" si="253"/>
        <v>382050</v>
      </c>
      <c r="G1090" s="26">
        <f t="shared" si="254"/>
        <v>531000</v>
      </c>
      <c r="H1090" s="7"/>
      <c r="I1090" s="3"/>
      <c r="J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41">
        <v>34995</v>
      </c>
      <c r="AY1090" s="40">
        <f t="shared" si="259"/>
        <v>71.949152542372886</v>
      </c>
      <c r="AZ1090" s="40">
        <f>BI1090*K36</f>
        <v>382050</v>
      </c>
      <c r="BA1090" s="40"/>
      <c r="BB1090" s="40"/>
      <c r="BC1090" s="40">
        <f>K41*BJ1090</f>
        <v>531000</v>
      </c>
      <c r="BD1090" s="40"/>
      <c r="BE1090" s="40"/>
      <c r="BF1090" s="40">
        <f t="shared" si="255"/>
        <v>148950</v>
      </c>
      <c r="BG1090" s="41">
        <f>(AY1090=AY2636)*AX1090</f>
        <v>0</v>
      </c>
      <c r="BH1090" s="41">
        <f>(AY1090=AY2638)*AX1090</f>
        <v>0</v>
      </c>
      <c r="BI1090" s="42">
        <v>382.05</v>
      </c>
      <c r="BJ1090" s="42">
        <v>5.31</v>
      </c>
      <c r="BK1090" s="40">
        <f t="shared" si="256"/>
        <v>-152950</v>
      </c>
      <c r="BL1090" s="41">
        <f>(BK1090=BK2638)*AX1090</f>
        <v>0</v>
      </c>
      <c r="BM1090" s="62">
        <f>(BK1090=BK2638)*AY1090</f>
        <v>0</v>
      </c>
      <c r="BN1090" s="62">
        <f t="shared" si="257"/>
        <v>0</v>
      </c>
      <c r="BO1090" s="62">
        <f t="shared" si="258"/>
        <v>0</v>
      </c>
      <c r="BP1090" s="41">
        <f>(BK1090=BK2636)*AX1090</f>
        <v>0</v>
      </c>
      <c r="BQ1090" s="45">
        <f>(BK1090=BK2636)*AY1090</f>
        <v>0</v>
      </c>
      <c r="BR1090" s="62">
        <f t="shared" si="262"/>
        <v>0</v>
      </c>
      <c r="BS1090" s="62">
        <f t="shared" si="263"/>
        <v>0</v>
      </c>
      <c r="BT1090" s="40">
        <f>(J19-BI1090)*J10</f>
        <v>-2943950</v>
      </c>
      <c r="BU1090" s="40">
        <f>(J21-BJ1090)*J12</f>
        <v>2791000</v>
      </c>
      <c r="BV1090" s="47"/>
      <c r="BW1090" s="47"/>
      <c r="BX1090" s="1"/>
      <c r="BY1090" s="1"/>
      <c r="BZ1090" s="1"/>
      <c r="CE1090" s="4"/>
      <c r="CF1090" s="5"/>
      <c r="CH1090" s="1"/>
      <c r="CI1090" s="1"/>
      <c r="CJ1090" s="1"/>
      <c r="CK1090" s="1"/>
      <c r="CL1090" s="1"/>
      <c r="CM1090" s="1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</row>
    <row r="1091" spans="2:123" ht="21" customHeight="1" x14ac:dyDescent="0.25">
      <c r="B1091" s="25">
        <f t="shared" si="249"/>
        <v>35002</v>
      </c>
      <c r="C1091" s="26">
        <f t="shared" si="250"/>
        <v>72.23062381852553</v>
      </c>
      <c r="D1091" s="27">
        <f t="shared" si="251"/>
        <v>382.1</v>
      </c>
      <c r="E1091" s="27">
        <f t="shared" si="252"/>
        <v>5.29</v>
      </c>
      <c r="F1091" s="26">
        <f t="shared" si="253"/>
        <v>382100</v>
      </c>
      <c r="G1091" s="26">
        <f t="shared" si="254"/>
        <v>529000</v>
      </c>
      <c r="H1091" s="7"/>
      <c r="I1091" s="3"/>
      <c r="J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41">
        <v>35002</v>
      </c>
      <c r="AY1091" s="40">
        <f t="shared" si="259"/>
        <v>72.23062381852553</v>
      </c>
      <c r="AZ1091" s="40">
        <f>BI1091*K36</f>
        <v>382100</v>
      </c>
      <c r="BA1091" s="40"/>
      <c r="BB1091" s="40"/>
      <c r="BC1091" s="40">
        <f>K41*BJ1091</f>
        <v>529000</v>
      </c>
      <c r="BD1091" s="40"/>
      <c r="BE1091" s="40"/>
      <c r="BF1091" s="40">
        <f t="shared" si="255"/>
        <v>146900</v>
      </c>
      <c r="BG1091" s="41">
        <f>(AY1091=AY2636)*AX1091</f>
        <v>0</v>
      </c>
      <c r="BH1091" s="41">
        <f>(AY1091=AY2638)*AX1091</f>
        <v>0</v>
      </c>
      <c r="BI1091" s="42">
        <v>382.1</v>
      </c>
      <c r="BJ1091" s="42">
        <v>5.29</v>
      </c>
      <c r="BK1091" s="40">
        <f t="shared" si="256"/>
        <v>-150900</v>
      </c>
      <c r="BL1091" s="41">
        <f>(BK1091=BK2638)*AX1091</f>
        <v>0</v>
      </c>
      <c r="BM1091" s="62">
        <f>(BK1091=BK2638)*AY1091</f>
        <v>0</v>
      </c>
      <c r="BN1091" s="62">
        <f t="shared" si="257"/>
        <v>0</v>
      </c>
      <c r="BO1091" s="62">
        <f t="shared" si="258"/>
        <v>0</v>
      </c>
      <c r="BP1091" s="41">
        <f>(BK1091=BK2636)*AX1091</f>
        <v>0</v>
      </c>
      <c r="BQ1091" s="45">
        <f>(BK1091=BK2636)*AY1091</f>
        <v>0</v>
      </c>
      <c r="BR1091" s="62">
        <f t="shared" si="262"/>
        <v>0</v>
      </c>
      <c r="BS1091" s="62">
        <f t="shared" si="263"/>
        <v>0</v>
      </c>
      <c r="BT1091" s="40">
        <f>(J19-BI1091)*J10</f>
        <v>-2943900</v>
      </c>
      <c r="BU1091" s="40">
        <f>(J21-BJ1091)*J12</f>
        <v>2793000</v>
      </c>
      <c r="BV1091" s="47"/>
      <c r="BW1091" s="47"/>
      <c r="BX1091" s="1"/>
      <c r="BY1091" s="1"/>
      <c r="BZ1091" s="1"/>
      <c r="CE1091" s="4"/>
      <c r="CF1091" s="5"/>
      <c r="CH1091" s="1"/>
      <c r="CI1091" s="1"/>
      <c r="CJ1091" s="1"/>
      <c r="CK1091" s="1"/>
      <c r="CL1091" s="1"/>
      <c r="CM1091" s="1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</row>
    <row r="1092" spans="2:123" ht="21" customHeight="1" x14ac:dyDescent="0.25">
      <c r="B1092" s="25">
        <f t="shared" ref="B1092:B1155" si="264">AX1092</f>
        <v>35009</v>
      </c>
      <c r="C1092" s="26">
        <f t="shared" ref="C1092:C1155" si="265">AY1092</f>
        <v>71.675874769797417</v>
      </c>
      <c r="D1092" s="27">
        <f t="shared" ref="D1092:D1155" si="266">BI1092</f>
        <v>389.2</v>
      </c>
      <c r="E1092" s="27">
        <f t="shared" ref="E1092:E1155" si="267">BJ1092</f>
        <v>5.43</v>
      </c>
      <c r="F1092" s="26">
        <f t="shared" ref="F1092:F1155" si="268">AZ1092</f>
        <v>389200</v>
      </c>
      <c r="G1092" s="26">
        <f t="shared" ref="G1092:G1155" si="269">BC1092</f>
        <v>543000</v>
      </c>
      <c r="H1092" s="7"/>
      <c r="I1092" s="3"/>
      <c r="J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41">
        <v>35009</v>
      </c>
      <c r="AY1092" s="40">
        <f t="shared" si="259"/>
        <v>71.675874769797417</v>
      </c>
      <c r="AZ1092" s="40">
        <f>BI1092*K36</f>
        <v>389200</v>
      </c>
      <c r="BA1092" s="40"/>
      <c r="BB1092" s="40"/>
      <c r="BC1092" s="40">
        <f>K41*BJ1092</f>
        <v>543000</v>
      </c>
      <c r="BD1092" s="40"/>
      <c r="BE1092" s="40"/>
      <c r="BF1092" s="40">
        <f t="shared" ref="BF1092:BF1155" si="270">BC1092-AZ1092</f>
        <v>153800</v>
      </c>
      <c r="BG1092" s="41">
        <f>(AY1092=AY2636)*AX1092</f>
        <v>0</v>
      </c>
      <c r="BH1092" s="41">
        <f>(AY1092=AY2638)*AX1092</f>
        <v>0</v>
      </c>
      <c r="BI1092" s="42">
        <v>389.2</v>
      </c>
      <c r="BJ1092" s="42">
        <v>5.43</v>
      </c>
      <c r="BK1092" s="40">
        <f t="shared" ref="BK1092:BK1155" si="271">SUM(BT1092:BU1092)</f>
        <v>-157800</v>
      </c>
      <c r="BL1092" s="41">
        <f>(BK1092=BK2638)*AX1092</f>
        <v>0</v>
      </c>
      <c r="BM1092" s="62">
        <f>(BK1092=BK2638)*AY1092</f>
        <v>0</v>
      </c>
      <c r="BN1092" s="62">
        <f t="shared" ref="BN1092:BN1155" si="272">(BM1092&gt;1)*BI1092</f>
        <v>0</v>
      </c>
      <c r="BO1092" s="62">
        <f t="shared" ref="BO1092:BO1155" si="273">(BM1092&gt;0)*BJ1092</f>
        <v>0</v>
      </c>
      <c r="BP1092" s="41">
        <f>(BK1092=BK2636)*AX1092</f>
        <v>0</v>
      </c>
      <c r="BQ1092" s="45">
        <f>(BK1092=BK2636)*AY1092</f>
        <v>0</v>
      </c>
      <c r="BR1092" s="62">
        <f t="shared" si="262"/>
        <v>0</v>
      </c>
      <c r="BS1092" s="62">
        <f t="shared" si="263"/>
        <v>0</v>
      </c>
      <c r="BT1092" s="40">
        <f>(J19-BI1092)*J10</f>
        <v>-2936800</v>
      </c>
      <c r="BU1092" s="40">
        <f>(J21-BJ1092)*J12</f>
        <v>2779000</v>
      </c>
      <c r="BV1092" s="47"/>
      <c r="BW1092" s="47"/>
      <c r="BX1092" s="1"/>
      <c r="BY1092" s="1"/>
      <c r="BZ1092" s="1"/>
      <c r="CE1092" s="4"/>
      <c r="CF1092" s="5"/>
      <c r="CH1092" s="1"/>
      <c r="CI1092" s="1"/>
      <c r="CJ1092" s="1"/>
      <c r="CK1092" s="1"/>
      <c r="CL1092" s="1"/>
      <c r="CM1092" s="1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</row>
    <row r="1093" spans="2:123" ht="21" customHeight="1" x14ac:dyDescent="0.25">
      <c r="B1093" s="25">
        <f t="shared" si="264"/>
        <v>35016</v>
      </c>
      <c r="C1093" s="26">
        <f t="shared" si="265"/>
        <v>72.164179104477611</v>
      </c>
      <c r="D1093" s="27">
        <f t="shared" si="266"/>
        <v>386.8</v>
      </c>
      <c r="E1093" s="27">
        <f t="shared" si="267"/>
        <v>5.36</v>
      </c>
      <c r="F1093" s="26">
        <f t="shared" si="268"/>
        <v>386800</v>
      </c>
      <c r="G1093" s="26">
        <f t="shared" si="269"/>
        <v>536000</v>
      </c>
      <c r="H1093" s="7"/>
      <c r="I1093" s="3"/>
      <c r="J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41">
        <v>35016</v>
      </c>
      <c r="AY1093" s="40">
        <f t="shared" si="259"/>
        <v>72.164179104477611</v>
      </c>
      <c r="AZ1093" s="40">
        <f>BI1093*K36</f>
        <v>386800</v>
      </c>
      <c r="BA1093" s="40"/>
      <c r="BB1093" s="40"/>
      <c r="BC1093" s="40">
        <f>K41*BJ1093</f>
        <v>536000</v>
      </c>
      <c r="BD1093" s="40"/>
      <c r="BE1093" s="40"/>
      <c r="BF1093" s="40">
        <f t="shared" si="270"/>
        <v>149200</v>
      </c>
      <c r="BG1093" s="41">
        <f>(AY1093=AY2636)*AX1093</f>
        <v>0</v>
      </c>
      <c r="BH1093" s="41">
        <f>(AY1093=AY2638)*AX1093</f>
        <v>0</v>
      </c>
      <c r="BI1093" s="42">
        <v>386.8</v>
      </c>
      <c r="BJ1093" s="42">
        <v>5.36</v>
      </c>
      <c r="BK1093" s="40">
        <f t="shared" si="271"/>
        <v>-153200</v>
      </c>
      <c r="BL1093" s="41">
        <f>(BK1093=BK2638)*AX1093</f>
        <v>0</v>
      </c>
      <c r="BM1093" s="62">
        <f>(BK1093=BK2638)*AY1093</f>
        <v>0</v>
      </c>
      <c r="BN1093" s="62">
        <f t="shared" si="272"/>
        <v>0</v>
      </c>
      <c r="BO1093" s="62">
        <f t="shared" si="273"/>
        <v>0</v>
      </c>
      <c r="BP1093" s="41">
        <f>(BK1093=BK2636)*AX1093</f>
        <v>0</v>
      </c>
      <c r="BQ1093" s="45">
        <f>(BK1093=BK2636)*AY1093</f>
        <v>0</v>
      </c>
      <c r="BR1093" s="62">
        <f t="shared" si="262"/>
        <v>0</v>
      </c>
      <c r="BS1093" s="62">
        <f t="shared" si="263"/>
        <v>0</v>
      </c>
      <c r="BT1093" s="40">
        <f>(J19-BI1093)*J10</f>
        <v>-2939200</v>
      </c>
      <c r="BU1093" s="40">
        <f>(J21-BJ1093)*J12</f>
        <v>2786000</v>
      </c>
      <c r="BV1093" s="47"/>
      <c r="BW1093" s="47"/>
      <c r="BX1093" s="1"/>
      <c r="BY1093" s="1"/>
      <c r="BZ1093" s="1"/>
      <c r="CE1093" s="4"/>
      <c r="CF1093" s="5"/>
      <c r="CH1093" s="1"/>
      <c r="CI1093" s="1"/>
      <c r="CJ1093" s="1"/>
      <c r="CK1093" s="1"/>
      <c r="CL1093" s="1"/>
      <c r="CM1093" s="1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</row>
    <row r="1094" spans="2:123" ht="21" customHeight="1" x14ac:dyDescent="0.25">
      <c r="B1094" s="25">
        <f t="shared" si="264"/>
        <v>35023</v>
      </c>
      <c r="C1094" s="26">
        <f t="shared" si="265"/>
        <v>73.167938931297698</v>
      </c>
      <c r="D1094" s="27">
        <f t="shared" si="266"/>
        <v>383.4</v>
      </c>
      <c r="E1094" s="27">
        <f t="shared" si="267"/>
        <v>5.24</v>
      </c>
      <c r="F1094" s="26">
        <f t="shared" si="268"/>
        <v>383400</v>
      </c>
      <c r="G1094" s="26">
        <f t="shared" si="269"/>
        <v>524000</v>
      </c>
      <c r="H1094" s="7"/>
      <c r="I1094" s="3"/>
      <c r="J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41">
        <v>35023</v>
      </c>
      <c r="AY1094" s="40">
        <f t="shared" si="259"/>
        <v>73.167938931297698</v>
      </c>
      <c r="AZ1094" s="40">
        <f>BI1094*K36</f>
        <v>383400</v>
      </c>
      <c r="BA1094" s="40"/>
      <c r="BB1094" s="40"/>
      <c r="BC1094" s="40">
        <f>K41*BJ1094</f>
        <v>524000</v>
      </c>
      <c r="BD1094" s="40"/>
      <c r="BE1094" s="40"/>
      <c r="BF1094" s="40">
        <f t="shared" si="270"/>
        <v>140600</v>
      </c>
      <c r="BG1094" s="41">
        <f>(AY1094=AY2636)*AX1094</f>
        <v>0</v>
      </c>
      <c r="BH1094" s="41">
        <f>(AY1094=AY2638)*AX1094</f>
        <v>0</v>
      </c>
      <c r="BI1094" s="42">
        <v>383.4</v>
      </c>
      <c r="BJ1094" s="42">
        <v>5.24</v>
      </c>
      <c r="BK1094" s="40">
        <f t="shared" si="271"/>
        <v>-144600.00000000047</v>
      </c>
      <c r="BL1094" s="41">
        <f>(BK1094=BK2638)*AX1094</f>
        <v>0</v>
      </c>
      <c r="BM1094" s="62">
        <f>(BK1094=BK2638)*AY1094</f>
        <v>0</v>
      </c>
      <c r="BN1094" s="62">
        <f t="shared" si="272"/>
        <v>0</v>
      </c>
      <c r="BO1094" s="62">
        <f t="shared" si="273"/>
        <v>0</v>
      </c>
      <c r="BP1094" s="41">
        <f>(BK1094=BK2636)*AX1094</f>
        <v>0</v>
      </c>
      <c r="BQ1094" s="45">
        <f>(BK1094=BK2636)*AY1094</f>
        <v>0</v>
      </c>
      <c r="BR1094" s="62">
        <f t="shared" si="262"/>
        <v>0</v>
      </c>
      <c r="BS1094" s="62">
        <f t="shared" si="263"/>
        <v>0</v>
      </c>
      <c r="BT1094" s="40">
        <f>(J19-BI1094)*J10</f>
        <v>-2942600</v>
      </c>
      <c r="BU1094" s="40">
        <f>(J21-BJ1094)*J12</f>
        <v>2797999.9999999995</v>
      </c>
      <c r="BV1094" s="47"/>
      <c r="BW1094" s="47"/>
      <c r="BX1094" s="1"/>
      <c r="BY1094" s="1"/>
      <c r="BZ1094" s="1"/>
      <c r="CE1094" s="4"/>
      <c r="CF1094" s="5"/>
      <c r="CH1094" s="1"/>
      <c r="CI1094" s="1"/>
      <c r="CJ1094" s="1"/>
      <c r="CK1094" s="1"/>
      <c r="CL1094" s="1"/>
      <c r="CM1094" s="1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</row>
    <row r="1095" spans="2:123" ht="21" customHeight="1" x14ac:dyDescent="0.25">
      <c r="B1095" s="25">
        <f t="shared" si="264"/>
        <v>35030</v>
      </c>
      <c r="C1095" s="26">
        <f t="shared" si="265"/>
        <v>74.22115384615384</v>
      </c>
      <c r="D1095" s="27">
        <f t="shared" si="266"/>
        <v>385.95</v>
      </c>
      <c r="E1095" s="27">
        <f t="shared" si="267"/>
        <v>5.2</v>
      </c>
      <c r="F1095" s="26">
        <f t="shared" si="268"/>
        <v>385950</v>
      </c>
      <c r="G1095" s="26">
        <f t="shared" si="269"/>
        <v>520000</v>
      </c>
      <c r="H1095" s="7"/>
      <c r="I1095" s="3"/>
      <c r="J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41">
        <v>35030</v>
      </c>
      <c r="AY1095" s="40">
        <f t="shared" si="259"/>
        <v>74.22115384615384</v>
      </c>
      <c r="AZ1095" s="40">
        <f>BI1095*K36</f>
        <v>385950</v>
      </c>
      <c r="BA1095" s="40"/>
      <c r="BB1095" s="40"/>
      <c r="BC1095" s="40">
        <f>K41*BJ1095</f>
        <v>520000</v>
      </c>
      <c r="BD1095" s="40"/>
      <c r="BE1095" s="40"/>
      <c r="BF1095" s="40">
        <f t="shared" si="270"/>
        <v>134050</v>
      </c>
      <c r="BG1095" s="41">
        <f>(AY1095=AY2636)*AX1095</f>
        <v>0</v>
      </c>
      <c r="BH1095" s="41">
        <f>(AY1095=AY2638)*AX1095</f>
        <v>0</v>
      </c>
      <c r="BI1095" s="42">
        <v>385.95</v>
      </c>
      <c r="BJ1095" s="42">
        <v>5.2</v>
      </c>
      <c r="BK1095" s="40">
        <f t="shared" si="271"/>
        <v>-138050</v>
      </c>
      <c r="BL1095" s="41">
        <f>(BK1095=BK2638)*AX1095</f>
        <v>0</v>
      </c>
      <c r="BM1095" s="62">
        <f>(BK1095=BK2638)*AY1095</f>
        <v>0</v>
      </c>
      <c r="BN1095" s="62">
        <f t="shared" si="272"/>
        <v>0</v>
      </c>
      <c r="BO1095" s="62">
        <f t="shared" si="273"/>
        <v>0</v>
      </c>
      <c r="BP1095" s="41">
        <f>(BK1095=BK2636)*AX1095</f>
        <v>0</v>
      </c>
      <c r="BQ1095" s="45">
        <f>(BK1095=BK2636)*AY1095</f>
        <v>0</v>
      </c>
      <c r="BR1095" s="62">
        <f t="shared" si="262"/>
        <v>0</v>
      </c>
      <c r="BS1095" s="62">
        <f t="shared" si="263"/>
        <v>0</v>
      </c>
      <c r="BT1095" s="40">
        <f>(J19-BI1095)*J10</f>
        <v>-2940050</v>
      </c>
      <c r="BU1095" s="40">
        <f>(J21-BJ1095)*J12</f>
        <v>2802000</v>
      </c>
      <c r="BV1095" s="47"/>
      <c r="BW1095" s="47"/>
      <c r="BX1095" s="1"/>
      <c r="BY1095" s="1"/>
      <c r="BZ1095" s="1"/>
      <c r="CE1095" s="4"/>
      <c r="CF1095" s="5"/>
      <c r="CH1095" s="1"/>
      <c r="CI1095" s="1"/>
      <c r="CJ1095" s="1"/>
      <c r="CK1095" s="1"/>
      <c r="CL1095" s="1"/>
      <c r="CM1095" s="1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</row>
    <row r="1096" spans="2:123" ht="21" customHeight="1" x14ac:dyDescent="0.25">
      <c r="B1096" s="25">
        <f t="shared" si="264"/>
        <v>35037</v>
      </c>
      <c r="C1096" s="26">
        <f t="shared" si="265"/>
        <v>74.378585086042065</v>
      </c>
      <c r="D1096" s="27">
        <f t="shared" si="266"/>
        <v>389</v>
      </c>
      <c r="E1096" s="27">
        <f t="shared" si="267"/>
        <v>5.23</v>
      </c>
      <c r="F1096" s="26">
        <f t="shared" si="268"/>
        <v>389000</v>
      </c>
      <c r="G1096" s="26">
        <f t="shared" si="269"/>
        <v>523000.00000000006</v>
      </c>
      <c r="H1096" s="7"/>
      <c r="I1096" s="3"/>
      <c r="J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41">
        <v>35037</v>
      </c>
      <c r="AY1096" s="40">
        <f t="shared" si="259"/>
        <v>74.378585086042065</v>
      </c>
      <c r="AZ1096" s="40">
        <f>BI1096*K36</f>
        <v>389000</v>
      </c>
      <c r="BA1096" s="40"/>
      <c r="BB1096" s="40"/>
      <c r="BC1096" s="40">
        <f>K41*BJ1096</f>
        <v>523000.00000000006</v>
      </c>
      <c r="BD1096" s="40"/>
      <c r="BE1096" s="40"/>
      <c r="BF1096" s="40">
        <f t="shared" si="270"/>
        <v>134000.00000000006</v>
      </c>
      <c r="BG1096" s="41">
        <f>(AY1096=AY2636)*AX1096</f>
        <v>0</v>
      </c>
      <c r="BH1096" s="41">
        <f>(AY1096=AY2638)*AX1096</f>
        <v>0</v>
      </c>
      <c r="BI1096" s="42">
        <v>389</v>
      </c>
      <c r="BJ1096" s="42">
        <v>5.23</v>
      </c>
      <c r="BK1096" s="40">
        <f t="shared" si="271"/>
        <v>-138000</v>
      </c>
      <c r="BL1096" s="41">
        <f>(BK1096=BK2638)*AX1096</f>
        <v>0</v>
      </c>
      <c r="BM1096" s="62">
        <f>(BK1096=BK2638)*AY1096</f>
        <v>0</v>
      </c>
      <c r="BN1096" s="62">
        <f t="shared" si="272"/>
        <v>0</v>
      </c>
      <c r="BO1096" s="62">
        <f t="shared" si="273"/>
        <v>0</v>
      </c>
      <c r="BP1096" s="41">
        <f>(BK1096=BK2636)*AX1096</f>
        <v>0</v>
      </c>
      <c r="BQ1096" s="45">
        <f>(BK1096=BK2636)*AY1096</f>
        <v>0</v>
      </c>
      <c r="BR1096" s="62">
        <f t="shared" si="262"/>
        <v>0</v>
      </c>
      <c r="BS1096" s="62">
        <f t="shared" si="263"/>
        <v>0</v>
      </c>
      <c r="BT1096" s="40">
        <f>(J19-BI1096)*J10</f>
        <v>-2937000</v>
      </c>
      <c r="BU1096" s="40">
        <f>(J21-BJ1096)*J12</f>
        <v>2799000</v>
      </c>
      <c r="BV1096" s="47"/>
      <c r="BW1096" s="47"/>
      <c r="BX1096" s="1"/>
      <c r="BY1096" s="1"/>
      <c r="BZ1096" s="1"/>
      <c r="CE1096" s="4"/>
      <c r="CF1096" s="5"/>
      <c r="CH1096" s="1"/>
      <c r="CI1096" s="1"/>
      <c r="CJ1096" s="1"/>
      <c r="CK1096" s="1"/>
      <c r="CL1096" s="1"/>
      <c r="CM1096" s="1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</row>
    <row r="1097" spans="2:123" ht="21" customHeight="1" x14ac:dyDescent="0.25">
      <c r="B1097" s="25">
        <f t="shared" si="264"/>
        <v>35044</v>
      </c>
      <c r="C1097" s="26">
        <f t="shared" si="265"/>
        <v>74.951456310679603</v>
      </c>
      <c r="D1097" s="27">
        <f t="shared" si="266"/>
        <v>386</v>
      </c>
      <c r="E1097" s="27">
        <f t="shared" si="267"/>
        <v>5.15</v>
      </c>
      <c r="F1097" s="26">
        <f t="shared" si="268"/>
        <v>386000</v>
      </c>
      <c r="G1097" s="26">
        <f t="shared" si="269"/>
        <v>515000.00000000006</v>
      </c>
      <c r="H1097" s="7"/>
      <c r="I1097" s="3"/>
      <c r="J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41">
        <v>35044</v>
      </c>
      <c r="AY1097" s="40">
        <f t="shared" si="259"/>
        <v>74.951456310679603</v>
      </c>
      <c r="AZ1097" s="40">
        <f>BI1097*K36</f>
        <v>386000</v>
      </c>
      <c r="BA1097" s="40"/>
      <c r="BB1097" s="40"/>
      <c r="BC1097" s="40">
        <f>K41*BJ1097</f>
        <v>515000.00000000006</v>
      </c>
      <c r="BD1097" s="40"/>
      <c r="BE1097" s="40"/>
      <c r="BF1097" s="40">
        <f t="shared" si="270"/>
        <v>129000.00000000006</v>
      </c>
      <c r="BG1097" s="41">
        <f>(AY1097=AY2636)*AX1097</f>
        <v>0</v>
      </c>
      <c r="BH1097" s="41">
        <f>(AY1097=AY2638)*AX1097</f>
        <v>0</v>
      </c>
      <c r="BI1097" s="42">
        <v>386</v>
      </c>
      <c r="BJ1097" s="42">
        <v>5.15</v>
      </c>
      <c r="BK1097" s="40">
        <f t="shared" si="271"/>
        <v>-133000</v>
      </c>
      <c r="BL1097" s="41">
        <f>(BK1097=BK2638)*AX1097</f>
        <v>0</v>
      </c>
      <c r="BM1097" s="62">
        <f>(BK1097=BK2638)*AY1097</f>
        <v>0</v>
      </c>
      <c r="BN1097" s="62">
        <f t="shared" si="272"/>
        <v>0</v>
      </c>
      <c r="BO1097" s="62">
        <f t="shared" si="273"/>
        <v>0</v>
      </c>
      <c r="BP1097" s="41">
        <f>(BK1097=BK2636)*AX1097</f>
        <v>0</v>
      </c>
      <c r="BQ1097" s="45">
        <f>(BK1097=BK2636)*AY1097</f>
        <v>0</v>
      </c>
      <c r="BR1097" s="62">
        <f t="shared" si="262"/>
        <v>0</v>
      </c>
      <c r="BS1097" s="62">
        <f t="shared" si="263"/>
        <v>0</v>
      </c>
      <c r="BT1097" s="40">
        <f>(J19-BI1097)*J10</f>
        <v>-2940000</v>
      </c>
      <c r="BU1097" s="40">
        <f>(J21-BJ1097)*J12</f>
        <v>2807000</v>
      </c>
      <c r="BV1097" s="47"/>
      <c r="BW1097" s="47"/>
      <c r="BX1097" s="1"/>
      <c r="BY1097" s="1"/>
      <c r="BZ1097" s="1"/>
      <c r="CE1097" s="4"/>
      <c r="CF1097" s="5"/>
      <c r="CH1097" s="1"/>
      <c r="CI1097" s="1"/>
      <c r="CJ1097" s="1"/>
      <c r="CK1097" s="1"/>
      <c r="CL1097" s="1"/>
      <c r="CM1097" s="1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</row>
    <row r="1098" spans="2:123" ht="21" customHeight="1" x14ac:dyDescent="0.25">
      <c r="B1098" s="25">
        <f t="shared" si="264"/>
        <v>35051</v>
      </c>
      <c r="C1098" s="26">
        <f t="shared" si="265"/>
        <v>75</v>
      </c>
      <c r="D1098" s="27">
        <f t="shared" si="266"/>
        <v>387</v>
      </c>
      <c r="E1098" s="27">
        <f t="shared" si="267"/>
        <v>5.16</v>
      </c>
      <c r="F1098" s="26">
        <f t="shared" si="268"/>
        <v>387000</v>
      </c>
      <c r="G1098" s="26">
        <f t="shared" si="269"/>
        <v>516000</v>
      </c>
      <c r="H1098" s="7"/>
      <c r="I1098" s="3"/>
      <c r="J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41">
        <v>35051</v>
      </c>
      <c r="AY1098" s="40">
        <f t="shared" ref="AY1098:AY1161" si="274">BI1098/BJ1098</f>
        <v>75</v>
      </c>
      <c r="AZ1098" s="40">
        <f>BI1098*K36</f>
        <v>387000</v>
      </c>
      <c r="BA1098" s="40"/>
      <c r="BB1098" s="40"/>
      <c r="BC1098" s="40">
        <f>K41*BJ1098</f>
        <v>516000</v>
      </c>
      <c r="BD1098" s="40"/>
      <c r="BE1098" s="40"/>
      <c r="BF1098" s="40">
        <f t="shared" si="270"/>
        <v>129000</v>
      </c>
      <c r="BG1098" s="41">
        <f>(AY1098=AY2636)*AX1098</f>
        <v>0</v>
      </c>
      <c r="BH1098" s="41">
        <f>(AY1098=AY2638)*AX1098</f>
        <v>0</v>
      </c>
      <c r="BI1098" s="42">
        <v>387</v>
      </c>
      <c r="BJ1098" s="42">
        <v>5.16</v>
      </c>
      <c r="BK1098" s="40">
        <f t="shared" si="271"/>
        <v>-133000</v>
      </c>
      <c r="BL1098" s="41">
        <f>(BK1098=BK2638)*AX1098</f>
        <v>0</v>
      </c>
      <c r="BM1098" s="62">
        <f>(BK1098=BK2638)*AY1098</f>
        <v>0</v>
      </c>
      <c r="BN1098" s="62">
        <f t="shared" si="272"/>
        <v>0</v>
      </c>
      <c r="BO1098" s="62">
        <f t="shared" si="273"/>
        <v>0</v>
      </c>
      <c r="BP1098" s="41">
        <f>(BK1098=BK2636)*AX1098</f>
        <v>0</v>
      </c>
      <c r="BQ1098" s="45">
        <f>(BK1098=BK2636)*AY1098</f>
        <v>0</v>
      </c>
      <c r="BR1098" s="62">
        <f t="shared" si="262"/>
        <v>0</v>
      </c>
      <c r="BS1098" s="62">
        <f t="shared" si="263"/>
        <v>0</v>
      </c>
      <c r="BT1098" s="40">
        <f>(J19-BI1098)*J10</f>
        <v>-2939000</v>
      </c>
      <c r="BU1098" s="40">
        <f>(J21-BJ1098)*J12</f>
        <v>2806000</v>
      </c>
      <c r="BV1098" s="47"/>
      <c r="BW1098" s="47"/>
      <c r="BX1098" s="1"/>
      <c r="BY1098" s="1"/>
      <c r="BZ1098" s="1"/>
      <c r="CE1098" s="4"/>
      <c r="CF1098" s="5"/>
      <c r="CH1098" s="1"/>
      <c r="CI1098" s="1"/>
      <c r="CJ1098" s="1"/>
      <c r="CK1098" s="1"/>
      <c r="CL1098" s="1"/>
      <c r="CM1098" s="1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</row>
    <row r="1099" spans="2:123" ht="21" customHeight="1" x14ac:dyDescent="0.25">
      <c r="B1099" s="25">
        <f t="shared" si="264"/>
        <v>35058</v>
      </c>
      <c r="C1099" s="26">
        <f t="shared" si="265"/>
        <v>74.681467181467184</v>
      </c>
      <c r="D1099" s="27">
        <f t="shared" si="266"/>
        <v>386.85</v>
      </c>
      <c r="E1099" s="27">
        <f t="shared" si="267"/>
        <v>5.18</v>
      </c>
      <c r="F1099" s="26">
        <f t="shared" si="268"/>
        <v>386850</v>
      </c>
      <c r="G1099" s="26">
        <f t="shared" si="269"/>
        <v>518000</v>
      </c>
      <c r="H1099" s="7"/>
      <c r="I1099" s="3"/>
      <c r="J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41">
        <v>35058</v>
      </c>
      <c r="AY1099" s="40">
        <f t="shared" si="274"/>
        <v>74.681467181467184</v>
      </c>
      <c r="AZ1099" s="40">
        <f>BI1099*K36</f>
        <v>386850</v>
      </c>
      <c r="BA1099" s="40"/>
      <c r="BB1099" s="40"/>
      <c r="BC1099" s="40">
        <f>K41*BJ1099</f>
        <v>518000</v>
      </c>
      <c r="BD1099" s="40"/>
      <c r="BE1099" s="40"/>
      <c r="BF1099" s="40">
        <f t="shared" si="270"/>
        <v>131150</v>
      </c>
      <c r="BG1099" s="41">
        <f>(AY1099=AY2636)*AX1099</f>
        <v>0</v>
      </c>
      <c r="BH1099" s="41">
        <f>(AY1099=AY2638)*AX1099</f>
        <v>0</v>
      </c>
      <c r="BI1099" s="42">
        <v>386.85</v>
      </c>
      <c r="BJ1099" s="42">
        <v>5.18</v>
      </c>
      <c r="BK1099" s="40">
        <f t="shared" si="271"/>
        <v>-135150</v>
      </c>
      <c r="BL1099" s="41">
        <f>(BK1099=BK2638)*AX1099</f>
        <v>0</v>
      </c>
      <c r="BM1099" s="62">
        <f>(BK1099=BK2638)*AY1099</f>
        <v>0</v>
      </c>
      <c r="BN1099" s="62">
        <f t="shared" si="272"/>
        <v>0</v>
      </c>
      <c r="BO1099" s="62">
        <f t="shared" si="273"/>
        <v>0</v>
      </c>
      <c r="BP1099" s="41">
        <f>(BK1099=BK2636)*AX1099</f>
        <v>0</v>
      </c>
      <c r="BQ1099" s="45">
        <f>(BK1099=BK2636)*AY1099</f>
        <v>0</v>
      </c>
      <c r="BR1099" s="62">
        <f t="shared" si="262"/>
        <v>0</v>
      </c>
      <c r="BS1099" s="62">
        <f t="shared" si="263"/>
        <v>0</v>
      </c>
      <c r="BT1099" s="40">
        <f>(J19-BI1099)*J10</f>
        <v>-2939150</v>
      </c>
      <c r="BU1099" s="40">
        <f>(J21-BJ1099)*J12</f>
        <v>2804000</v>
      </c>
      <c r="BV1099" s="47"/>
      <c r="BW1099" s="47"/>
      <c r="BX1099" s="1"/>
      <c r="BY1099" s="1"/>
      <c r="BZ1099" s="1"/>
      <c r="CE1099" s="4"/>
      <c r="CF1099" s="5"/>
      <c r="CH1099" s="1"/>
      <c r="CI1099" s="1"/>
      <c r="CJ1099" s="1"/>
      <c r="CK1099" s="1"/>
      <c r="CL1099" s="1"/>
      <c r="CM1099" s="1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</row>
    <row r="1100" spans="2:123" ht="21" customHeight="1" x14ac:dyDescent="0.25">
      <c r="B1100" s="25">
        <f t="shared" si="264"/>
        <v>35065</v>
      </c>
      <c r="C1100" s="26">
        <f t="shared" si="265"/>
        <v>71.869328493647913</v>
      </c>
      <c r="D1100" s="27">
        <f t="shared" si="266"/>
        <v>396</v>
      </c>
      <c r="E1100" s="27">
        <f t="shared" si="267"/>
        <v>5.51</v>
      </c>
      <c r="F1100" s="26">
        <f t="shared" si="268"/>
        <v>396000</v>
      </c>
      <c r="G1100" s="26">
        <f t="shared" si="269"/>
        <v>551000</v>
      </c>
      <c r="H1100" s="7"/>
      <c r="I1100" s="3"/>
      <c r="J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41">
        <v>35065</v>
      </c>
      <c r="AY1100" s="40">
        <f t="shared" si="274"/>
        <v>71.869328493647913</v>
      </c>
      <c r="AZ1100" s="40">
        <f>BI1100*K36</f>
        <v>396000</v>
      </c>
      <c r="BA1100" s="40"/>
      <c r="BB1100" s="40"/>
      <c r="BC1100" s="40">
        <f>K41*BJ1100</f>
        <v>551000</v>
      </c>
      <c r="BD1100" s="40"/>
      <c r="BE1100" s="40"/>
      <c r="BF1100" s="40">
        <f t="shared" si="270"/>
        <v>155000</v>
      </c>
      <c r="BG1100" s="41">
        <f>(AY1100=AY2636)*AX1100</f>
        <v>0</v>
      </c>
      <c r="BH1100" s="41">
        <f>(AY1100=AY2638)*AX1100</f>
        <v>0</v>
      </c>
      <c r="BI1100" s="42">
        <v>396</v>
      </c>
      <c r="BJ1100" s="42">
        <v>5.51</v>
      </c>
      <c r="BK1100" s="40">
        <f t="shared" si="271"/>
        <v>-159000</v>
      </c>
      <c r="BL1100" s="41">
        <f>(BK1100=BK2638)*AX1100</f>
        <v>0</v>
      </c>
      <c r="BM1100" s="62">
        <f>(BK1100=BK2638)*AY1100</f>
        <v>0</v>
      </c>
      <c r="BN1100" s="62">
        <f t="shared" si="272"/>
        <v>0</v>
      </c>
      <c r="BO1100" s="62">
        <f t="shared" si="273"/>
        <v>0</v>
      </c>
      <c r="BP1100" s="41">
        <f>(BK1100=BK2636)*AX1100</f>
        <v>0</v>
      </c>
      <c r="BQ1100" s="45">
        <f>(BK1100=BK2636)*AY1100</f>
        <v>0</v>
      </c>
      <c r="BR1100" s="62">
        <f t="shared" si="262"/>
        <v>0</v>
      </c>
      <c r="BS1100" s="62">
        <f t="shared" si="263"/>
        <v>0</v>
      </c>
      <c r="BT1100" s="40">
        <f>(J19-BI1100)*J10</f>
        <v>-2930000</v>
      </c>
      <c r="BU1100" s="40">
        <f>(J21-BJ1100)*J12</f>
        <v>2771000</v>
      </c>
      <c r="BV1100" s="47"/>
      <c r="BW1100" s="47"/>
      <c r="BX1100" s="1"/>
      <c r="BY1100" s="1"/>
      <c r="BZ1100" s="1"/>
      <c r="CE1100" s="4"/>
      <c r="CF1100" s="5"/>
      <c r="CH1100" s="1"/>
      <c r="CI1100" s="1"/>
      <c r="CJ1100" s="1"/>
      <c r="CK1100" s="1"/>
      <c r="CL1100" s="1"/>
      <c r="CM1100" s="1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</row>
    <row r="1101" spans="2:123" ht="21" customHeight="1" x14ac:dyDescent="0.25">
      <c r="B1101" s="25">
        <f t="shared" si="264"/>
        <v>35072</v>
      </c>
      <c r="C1101" s="26">
        <f t="shared" si="265"/>
        <v>73.014705882352928</v>
      </c>
      <c r="D1101" s="27">
        <f t="shared" si="266"/>
        <v>397.2</v>
      </c>
      <c r="E1101" s="27">
        <f t="shared" si="267"/>
        <v>5.44</v>
      </c>
      <c r="F1101" s="26">
        <f t="shared" si="268"/>
        <v>397200</v>
      </c>
      <c r="G1101" s="26">
        <f t="shared" si="269"/>
        <v>544000</v>
      </c>
      <c r="H1101" s="7"/>
      <c r="I1101" s="3"/>
      <c r="J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41">
        <v>35072</v>
      </c>
      <c r="AY1101" s="40">
        <f t="shared" si="274"/>
        <v>73.014705882352928</v>
      </c>
      <c r="AZ1101" s="40">
        <f>BI1101*K36</f>
        <v>397200</v>
      </c>
      <c r="BA1101" s="40"/>
      <c r="BB1101" s="40"/>
      <c r="BC1101" s="40">
        <f>K41*BJ1101</f>
        <v>544000</v>
      </c>
      <c r="BD1101" s="40"/>
      <c r="BE1101" s="40"/>
      <c r="BF1101" s="40">
        <f t="shared" si="270"/>
        <v>146800</v>
      </c>
      <c r="BG1101" s="41">
        <f>(AY1101=AY2636)*AX1101</f>
        <v>0</v>
      </c>
      <c r="BH1101" s="41">
        <f>(AY1101=AY2638)*AX1101</f>
        <v>0</v>
      </c>
      <c r="BI1101" s="42">
        <v>397.2</v>
      </c>
      <c r="BJ1101" s="42">
        <v>5.44</v>
      </c>
      <c r="BK1101" s="40">
        <f t="shared" si="271"/>
        <v>-150800.00000000047</v>
      </c>
      <c r="BL1101" s="41">
        <f>(BK1101=BK2638)*AX1101</f>
        <v>0</v>
      </c>
      <c r="BM1101" s="62">
        <f>(BK1101=BK2638)*AY1101</f>
        <v>0</v>
      </c>
      <c r="BN1101" s="62">
        <f t="shared" si="272"/>
        <v>0</v>
      </c>
      <c r="BO1101" s="62">
        <f t="shared" si="273"/>
        <v>0</v>
      </c>
      <c r="BP1101" s="41">
        <f>(BK1101=BK2636)*AX1101</f>
        <v>0</v>
      </c>
      <c r="BQ1101" s="45">
        <f>(BK1101=BK2636)*AY1101</f>
        <v>0</v>
      </c>
      <c r="BR1101" s="62">
        <f t="shared" si="262"/>
        <v>0</v>
      </c>
      <c r="BS1101" s="62">
        <f t="shared" si="263"/>
        <v>0</v>
      </c>
      <c r="BT1101" s="40">
        <f>(J19-BI1101)*J10</f>
        <v>-2928800</v>
      </c>
      <c r="BU1101" s="40">
        <f>(J21-BJ1101)*J12</f>
        <v>2777999.9999999995</v>
      </c>
      <c r="BV1101" s="47"/>
      <c r="BW1101" s="47"/>
      <c r="BX1101" s="1"/>
      <c r="BY1101" s="1"/>
      <c r="BZ1101" s="1"/>
      <c r="CE1101" s="4"/>
      <c r="CF1101" s="5"/>
      <c r="CH1101" s="1"/>
      <c r="CI1101" s="1"/>
      <c r="CJ1101" s="1"/>
      <c r="CK1101" s="1"/>
      <c r="CL1101" s="1"/>
      <c r="CM1101" s="1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</row>
    <row r="1102" spans="2:123" ht="21" customHeight="1" x14ac:dyDescent="0.25">
      <c r="B1102" s="25">
        <f t="shared" si="264"/>
        <v>35079</v>
      </c>
      <c r="C1102" s="26">
        <f t="shared" si="265"/>
        <v>73.382352941176464</v>
      </c>
      <c r="D1102" s="27">
        <f t="shared" si="266"/>
        <v>399.2</v>
      </c>
      <c r="E1102" s="27">
        <f t="shared" si="267"/>
        <v>5.44</v>
      </c>
      <c r="F1102" s="26">
        <f t="shared" si="268"/>
        <v>399200</v>
      </c>
      <c r="G1102" s="26">
        <f t="shared" si="269"/>
        <v>544000</v>
      </c>
      <c r="H1102" s="7"/>
      <c r="I1102" s="3"/>
      <c r="J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41">
        <v>35079</v>
      </c>
      <c r="AY1102" s="40">
        <f t="shared" si="274"/>
        <v>73.382352941176464</v>
      </c>
      <c r="AZ1102" s="40">
        <f>BI1102*K36</f>
        <v>399200</v>
      </c>
      <c r="BA1102" s="40"/>
      <c r="BB1102" s="40"/>
      <c r="BC1102" s="40">
        <f>K41*BJ1102</f>
        <v>544000</v>
      </c>
      <c r="BD1102" s="40"/>
      <c r="BE1102" s="40"/>
      <c r="BF1102" s="40">
        <f t="shared" si="270"/>
        <v>144800</v>
      </c>
      <c r="BG1102" s="41">
        <f>(AY1102=AY2636)*AX1102</f>
        <v>0</v>
      </c>
      <c r="BH1102" s="41">
        <f>(AY1102=AY2638)*AX1102</f>
        <v>0</v>
      </c>
      <c r="BI1102" s="42">
        <v>399.2</v>
      </c>
      <c r="BJ1102" s="42">
        <v>5.44</v>
      </c>
      <c r="BK1102" s="40">
        <f t="shared" si="271"/>
        <v>-148800.00000000047</v>
      </c>
      <c r="BL1102" s="41">
        <f>(BK1102=BK2638)*AX1102</f>
        <v>0</v>
      </c>
      <c r="BM1102" s="62">
        <f>(BK1102=BK2638)*AY1102</f>
        <v>0</v>
      </c>
      <c r="BN1102" s="62">
        <f t="shared" si="272"/>
        <v>0</v>
      </c>
      <c r="BO1102" s="62">
        <f t="shared" si="273"/>
        <v>0</v>
      </c>
      <c r="BP1102" s="41">
        <f>(BK1102=BK2636)*AX1102</f>
        <v>0</v>
      </c>
      <c r="BQ1102" s="45">
        <f>(BK1102=BK2636)*AY1102</f>
        <v>0</v>
      </c>
      <c r="BR1102" s="62">
        <f t="shared" si="262"/>
        <v>0</v>
      </c>
      <c r="BS1102" s="62">
        <f t="shared" si="263"/>
        <v>0</v>
      </c>
      <c r="BT1102" s="40">
        <f>(J19-BI1102)*J10</f>
        <v>-2926800</v>
      </c>
      <c r="BU1102" s="40">
        <f>(J21-BJ1102)*J12</f>
        <v>2777999.9999999995</v>
      </c>
      <c r="BV1102" s="47"/>
      <c r="BW1102" s="47"/>
      <c r="BX1102" s="1"/>
      <c r="BY1102" s="1"/>
      <c r="BZ1102" s="1"/>
      <c r="CE1102" s="4"/>
      <c r="CF1102" s="5"/>
      <c r="CH1102" s="1"/>
      <c r="CI1102" s="1"/>
      <c r="CJ1102" s="1"/>
      <c r="CK1102" s="1"/>
      <c r="CL1102" s="1"/>
      <c r="CM1102" s="1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</row>
    <row r="1103" spans="2:123" ht="21" customHeight="1" x14ac:dyDescent="0.25">
      <c r="B1103" s="25">
        <f t="shared" si="264"/>
        <v>35086</v>
      </c>
      <c r="C1103" s="26">
        <f t="shared" si="265"/>
        <v>73.399638336347195</v>
      </c>
      <c r="D1103" s="27">
        <f t="shared" si="266"/>
        <v>405.9</v>
      </c>
      <c r="E1103" s="27">
        <f t="shared" si="267"/>
        <v>5.53</v>
      </c>
      <c r="F1103" s="26">
        <f t="shared" si="268"/>
        <v>405900</v>
      </c>
      <c r="G1103" s="26">
        <f t="shared" si="269"/>
        <v>553000</v>
      </c>
      <c r="H1103" s="7"/>
      <c r="I1103" s="3"/>
      <c r="J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41">
        <v>35086</v>
      </c>
      <c r="AY1103" s="40">
        <f t="shared" si="274"/>
        <v>73.399638336347195</v>
      </c>
      <c r="AZ1103" s="40">
        <f>BI1103*K36</f>
        <v>405900</v>
      </c>
      <c r="BA1103" s="40"/>
      <c r="BB1103" s="40"/>
      <c r="BC1103" s="40">
        <f>K41*BJ1103</f>
        <v>553000</v>
      </c>
      <c r="BD1103" s="40"/>
      <c r="BE1103" s="40"/>
      <c r="BF1103" s="40">
        <f t="shared" si="270"/>
        <v>147100</v>
      </c>
      <c r="BG1103" s="41">
        <f>(AY1103=AY2636)*AX1103</f>
        <v>0</v>
      </c>
      <c r="BH1103" s="41">
        <f>(AY1103=AY2638)*AX1103</f>
        <v>0</v>
      </c>
      <c r="BI1103" s="42">
        <v>405.9</v>
      </c>
      <c r="BJ1103" s="42">
        <v>5.53</v>
      </c>
      <c r="BK1103" s="40">
        <f t="shared" si="271"/>
        <v>-151100</v>
      </c>
      <c r="BL1103" s="41">
        <f>(BK1103=BK2638)*AX1103</f>
        <v>0</v>
      </c>
      <c r="BM1103" s="62">
        <f>(BK1103=BK2638)*AY1103</f>
        <v>0</v>
      </c>
      <c r="BN1103" s="62">
        <f t="shared" si="272"/>
        <v>0</v>
      </c>
      <c r="BO1103" s="62">
        <f t="shared" si="273"/>
        <v>0</v>
      </c>
      <c r="BP1103" s="41">
        <f>(BK1103=BK2636)*AX1103</f>
        <v>0</v>
      </c>
      <c r="BQ1103" s="45">
        <f>(BK1103=BK2636)*AY1103</f>
        <v>0</v>
      </c>
      <c r="BR1103" s="62">
        <f t="shared" si="262"/>
        <v>0</v>
      </c>
      <c r="BS1103" s="62">
        <f t="shared" si="263"/>
        <v>0</v>
      </c>
      <c r="BT1103" s="40">
        <f>(J19-BI1103)*J10</f>
        <v>-2920100</v>
      </c>
      <c r="BU1103" s="40">
        <f>(J21-BJ1103)*J12</f>
        <v>2769000</v>
      </c>
      <c r="BV1103" s="47"/>
      <c r="BW1103" s="47"/>
      <c r="BX1103" s="1"/>
      <c r="BY1103" s="1"/>
      <c r="BZ1103" s="1"/>
      <c r="CE1103" s="4"/>
      <c r="CF1103" s="5"/>
      <c r="CH1103" s="1"/>
      <c r="CI1103" s="1"/>
      <c r="CJ1103" s="1"/>
      <c r="CK1103" s="1"/>
      <c r="CL1103" s="1"/>
      <c r="CM1103" s="1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</row>
    <row r="1104" spans="2:123" ht="21" customHeight="1" x14ac:dyDescent="0.25">
      <c r="B1104" s="25">
        <f t="shared" si="264"/>
        <v>35093</v>
      </c>
      <c r="C1104" s="26">
        <f t="shared" si="265"/>
        <v>71.323024054982824</v>
      </c>
      <c r="D1104" s="27">
        <f t="shared" si="266"/>
        <v>415.1</v>
      </c>
      <c r="E1104" s="27">
        <f t="shared" si="267"/>
        <v>5.82</v>
      </c>
      <c r="F1104" s="26">
        <f t="shared" si="268"/>
        <v>415100</v>
      </c>
      <c r="G1104" s="26">
        <f t="shared" si="269"/>
        <v>582000</v>
      </c>
      <c r="H1104" s="7"/>
      <c r="I1104" s="3"/>
      <c r="J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41">
        <v>35093</v>
      </c>
      <c r="AY1104" s="40">
        <f t="shared" si="274"/>
        <v>71.323024054982824</v>
      </c>
      <c r="AZ1104" s="40">
        <f>BI1104*K36</f>
        <v>415100</v>
      </c>
      <c r="BA1104" s="40"/>
      <c r="BB1104" s="40"/>
      <c r="BC1104" s="40">
        <f>K41*BJ1104</f>
        <v>582000</v>
      </c>
      <c r="BD1104" s="40"/>
      <c r="BE1104" s="40"/>
      <c r="BF1104" s="40">
        <f t="shared" si="270"/>
        <v>166900</v>
      </c>
      <c r="BG1104" s="41">
        <f>(AY1104=AY2636)*AX1104</f>
        <v>0</v>
      </c>
      <c r="BH1104" s="41">
        <f>(AY1104=AY2638)*AX1104</f>
        <v>0</v>
      </c>
      <c r="BI1104" s="42">
        <v>415.1</v>
      </c>
      <c r="BJ1104" s="42">
        <v>5.82</v>
      </c>
      <c r="BK1104" s="40">
        <f t="shared" si="271"/>
        <v>-170900</v>
      </c>
      <c r="BL1104" s="41">
        <f>(BK1104=BK2638)*AX1104</f>
        <v>0</v>
      </c>
      <c r="BM1104" s="62">
        <f>(BK1104=BK2638)*AY1104</f>
        <v>0</v>
      </c>
      <c r="BN1104" s="62">
        <f t="shared" si="272"/>
        <v>0</v>
      </c>
      <c r="BO1104" s="62">
        <f t="shared" si="273"/>
        <v>0</v>
      </c>
      <c r="BP1104" s="41">
        <f>(BK1104=BK2636)*AX1104</f>
        <v>0</v>
      </c>
      <c r="BQ1104" s="45">
        <f>(BK1104=BK2636)*AY1104</f>
        <v>0</v>
      </c>
      <c r="BR1104" s="62">
        <f t="shared" si="262"/>
        <v>0</v>
      </c>
      <c r="BS1104" s="62">
        <f t="shared" si="263"/>
        <v>0</v>
      </c>
      <c r="BT1104" s="40">
        <f>(J19-BI1104)*J10</f>
        <v>-2910900</v>
      </c>
      <c r="BU1104" s="40">
        <f>(J21-BJ1104)*J12</f>
        <v>2740000</v>
      </c>
      <c r="BV1104" s="47"/>
      <c r="BW1104" s="47"/>
      <c r="BX1104" s="1"/>
      <c r="BY1104" s="1"/>
      <c r="BZ1104" s="1"/>
      <c r="CE1104" s="4"/>
      <c r="CF1104" s="5"/>
      <c r="CH1104" s="1"/>
      <c r="CI1104" s="1"/>
      <c r="CJ1104" s="1"/>
      <c r="CK1104" s="1"/>
      <c r="CL1104" s="1"/>
      <c r="CM1104" s="1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</row>
    <row r="1105" spans="2:123" ht="21" customHeight="1" x14ac:dyDescent="0.25">
      <c r="B1105" s="25">
        <f t="shared" si="264"/>
        <v>35100</v>
      </c>
      <c r="C1105" s="26">
        <f t="shared" si="265"/>
        <v>71.808510638297875</v>
      </c>
      <c r="D1105" s="27">
        <f t="shared" si="266"/>
        <v>405</v>
      </c>
      <c r="E1105" s="27">
        <f t="shared" si="267"/>
        <v>5.64</v>
      </c>
      <c r="F1105" s="26">
        <f t="shared" si="268"/>
        <v>405000</v>
      </c>
      <c r="G1105" s="26">
        <f t="shared" si="269"/>
        <v>564000</v>
      </c>
      <c r="H1105" s="7"/>
      <c r="I1105" s="3"/>
      <c r="J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41">
        <v>35100</v>
      </c>
      <c r="AY1105" s="40">
        <f t="shared" si="274"/>
        <v>71.808510638297875</v>
      </c>
      <c r="AZ1105" s="40">
        <f>BI1105*K36</f>
        <v>405000</v>
      </c>
      <c r="BA1105" s="40"/>
      <c r="BB1105" s="40"/>
      <c r="BC1105" s="40">
        <f>K41*BJ1105</f>
        <v>564000</v>
      </c>
      <c r="BD1105" s="40"/>
      <c r="BE1105" s="40"/>
      <c r="BF1105" s="40">
        <f t="shared" si="270"/>
        <v>159000</v>
      </c>
      <c r="BG1105" s="41">
        <f>(AY1105=AY2636)*AX1105</f>
        <v>0</v>
      </c>
      <c r="BH1105" s="41">
        <f>(AY1105=AY2638)*AX1105</f>
        <v>0</v>
      </c>
      <c r="BI1105" s="42">
        <v>405</v>
      </c>
      <c r="BJ1105" s="42">
        <v>5.64</v>
      </c>
      <c r="BK1105" s="40">
        <f t="shared" si="271"/>
        <v>-163000</v>
      </c>
      <c r="BL1105" s="41">
        <f>(BK1105=BK2638)*AX1105</f>
        <v>0</v>
      </c>
      <c r="BM1105" s="62">
        <f>(BK1105=BK2638)*AY1105</f>
        <v>0</v>
      </c>
      <c r="BN1105" s="62">
        <f t="shared" si="272"/>
        <v>0</v>
      </c>
      <c r="BO1105" s="62">
        <f t="shared" si="273"/>
        <v>0</v>
      </c>
      <c r="BP1105" s="41">
        <f>(BK1105=BK2636)*AX1105</f>
        <v>0</v>
      </c>
      <c r="BQ1105" s="45">
        <f>(BK1105=BK2636)*AY1105</f>
        <v>0</v>
      </c>
      <c r="BR1105" s="62">
        <f t="shared" si="262"/>
        <v>0</v>
      </c>
      <c r="BS1105" s="62">
        <f t="shared" si="263"/>
        <v>0</v>
      </c>
      <c r="BT1105" s="40">
        <f>(J19-BI1105)*J10</f>
        <v>-2921000</v>
      </c>
      <c r="BU1105" s="40">
        <f>(J21-BJ1105)*J12</f>
        <v>2758000</v>
      </c>
      <c r="BV1105" s="47"/>
      <c r="BW1105" s="47"/>
      <c r="BX1105" s="1"/>
      <c r="BY1105" s="1"/>
      <c r="BZ1105" s="1"/>
      <c r="CE1105" s="4"/>
      <c r="CF1105" s="5"/>
      <c r="CH1105" s="1"/>
      <c r="CI1105" s="1"/>
      <c r="CJ1105" s="1"/>
      <c r="CK1105" s="1"/>
      <c r="CL1105" s="1"/>
      <c r="CM1105" s="1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</row>
    <row r="1106" spans="2:123" ht="21" customHeight="1" x14ac:dyDescent="0.25">
      <c r="B1106" s="25">
        <f t="shared" si="264"/>
        <v>35107</v>
      </c>
      <c r="C1106" s="26">
        <f t="shared" si="265"/>
        <v>70.963222416812613</v>
      </c>
      <c r="D1106" s="27">
        <f t="shared" si="266"/>
        <v>405.2</v>
      </c>
      <c r="E1106" s="27">
        <f t="shared" si="267"/>
        <v>5.71</v>
      </c>
      <c r="F1106" s="26">
        <f t="shared" si="268"/>
        <v>405200</v>
      </c>
      <c r="G1106" s="26">
        <f t="shared" si="269"/>
        <v>571000</v>
      </c>
      <c r="H1106" s="7"/>
      <c r="I1106" s="3"/>
      <c r="J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41">
        <v>35107</v>
      </c>
      <c r="AY1106" s="40">
        <f t="shared" si="274"/>
        <v>70.963222416812613</v>
      </c>
      <c r="AZ1106" s="40">
        <f>BI1106*K36</f>
        <v>405200</v>
      </c>
      <c r="BA1106" s="40"/>
      <c r="BB1106" s="40"/>
      <c r="BC1106" s="40">
        <f>K41*BJ1106</f>
        <v>571000</v>
      </c>
      <c r="BD1106" s="40"/>
      <c r="BE1106" s="40"/>
      <c r="BF1106" s="40">
        <f t="shared" si="270"/>
        <v>165800</v>
      </c>
      <c r="BG1106" s="41">
        <f>(AY1106=AY2636)*AX1106</f>
        <v>0</v>
      </c>
      <c r="BH1106" s="41">
        <f>(AY1106=AY2638)*AX1106</f>
        <v>0</v>
      </c>
      <c r="BI1106" s="42">
        <v>405.2</v>
      </c>
      <c r="BJ1106" s="42">
        <v>5.71</v>
      </c>
      <c r="BK1106" s="40">
        <f t="shared" si="271"/>
        <v>-169800</v>
      </c>
      <c r="BL1106" s="41">
        <f>(BK1106=BK2638)*AX1106</f>
        <v>0</v>
      </c>
      <c r="BM1106" s="62">
        <f>(BK1106=BK2638)*AY1106</f>
        <v>0</v>
      </c>
      <c r="BN1106" s="62">
        <f t="shared" si="272"/>
        <v>0</v>
      </c>
      <c r="BO1106" s="62">
        <f t="shared" si="273"/>
        <v>0</v>
      </c>
      <c r="BP1106" s="41">
        <f>(BK1106=BK2636)*AX1106</f>
        <v>0</v>
      </c>
      <c r="BQ1106" s="45">
        <f>(BK1106=BK2636)*AY1106</f>
        <v>0</v>
      </c>
      <c r="BR1106" s="62">
        <f t="shared" si="262"/>
        <v>0</v>
      </c>
      <c r="BS1106" s="62">
        <f t="shared" si="263"/>
        <v>0</v>
      </c>
      <c r="BT1106" s="40">
        <f>(J19-BI1106)*J10</f>
        <v>-2920800</v>
      </c>
      <c r="BU1106" s="40">
        <f>(J21-BJ1106)*J12</f>
        <v>2751000</v>
      </c>
      <c r="BV1106" s="47"/>
      <c r="BW1106" s="47"/>
      <c r="BX1106" s="1"/>
      <c r="BY1106" s="1"/>
      <c r="BZ1106" s="1"/>
      <c r="CE1106" s="4"/>
      <c r="CF1106" s="5"/>
      <c r="CH1106" s="1"/>
      <c r="CI1106" s="1"/>
      <c r="CJ1106" s="1"/>
      <c r="CK1106" s="1"/>
      <c r="CL1106" s="1"/>
      <c r="CM1106" s="1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</row>
    <row r="1107" spans="2:123" ht="21" customHeight="1" x14ac:dyDescent="0.25">
      <c r="B1107" s="25">
        <f t="shared" si="264"/>
        <v>35114</v>
      </c>
      <c r="C1107" s="26">
        <f t="shared" si="265"/>
        <v>73.027522935779814</v>
      </c>
      <c r="D1107" s="27">
        <f t="shared" si="266"/>
        <v>398</v>
      </c>
      <c r="E1107" s="27">
        <f t="shared" si="267"/>
        <v>5.45</v>
      </c>
      <c r="F1107" s="26">
        <f t="shared" si="268"/>
        <v>398000</v>
      </c>
      <c r="G1107" s="26">
        <f t="shared" si="269"/>
        <v>545000</v>
      </c>
      <c r="H1107" s="7"/>
      <c r="I1107" s="3"/>
      <c r="J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41">
        <v>35114</v>
      </c>
      <c r="AY1107" s="40">
        <f t="shared" si="274"/>
        <v>73.027522935779814</v>
      </c>
      <c r="AZ1107" s="40">
        <f>BI1107*K36</f>
        <v>398000</v>
      </c>
      <c r="BA1107" s="40"/>
      <c r="BB1107" s="40"/>
      <c r="BC1107" s="40">
        <f>K41*BJ1107</f>
        <v>545000</v>
      </c>
      <c r="BD1107" s="40"/>
      <c r="BE1107" s="40"/>
      <c r="BF1107" s="40">
        <f t="shared" si="270"/>
        <v>147000</v>
      </c>
      <c r="BG1107" s="41">
        <f>(AY1107=AY2636)*AX1107</f>
        <v>0</v>
      </c>
      <c r="BH1107" s="41">
        <f>(AY1107=AY2638)*AX1107</f>
        <v>0</v>
      </c>
      <c r="BI1107" s="42">
        <v>398</v>
      </c>
      <c r="BJ1107" s="42">
        <v>5.45</v>
      </c>
      <c r="BK1107" s="40">
        <f t="shared" si="271"/>
        <v>-151000</v>
      </c>
      <c r="BL1107" s="41">
        <f>(BK1107=BK2638)*AX1107</f>
        <v>0</v>
      </c>
      <c r="BM1107" s="62">
        <f>(BK1107=BK2638)*AY1107</f>
        <v>0</v>
      </c>
      <c r="BN1107" s="62">
        <f t="shared" si="272"/>
        <v>0</v>
      </c>
      <c r="BO1107" s="62">
        <f t="shared" si="273"/>
        <v>0</v>
      </c>
      <c r="BP1107" s="41">
        <f>(BK1107=BK2636)*AX1107</f>
        <v>0</v>
      </c>
      <c r="BQ1107" s="45">
        <f>(BK1107=BK2636)*AY1107</f>
        <v>0</v>
      </c>
      <c r="BR1107" s="62">
        <f t="shared" si="262"/>
        <v>0</v>
      </c>
      <c r="BS1107" s="62">
        <f t="shared" si="263"/>
        <v>0</v>
      </c>
      <c r="BT1107" s="40">
        <f>(J19-BI1107)*J10</f>
        <v>-2928000</v>
      </c>
      <c r="BU1107" s="40">
        <f>(J21-BJ1107)*J12</f>
        <v>2777000</v>
      </c>
      <c r="BV1107" s="47"/>
      <c r="BW1107" s="47"/>
      <c r="BX1107" s="1"/>
      <c r="BY1107" s="1"/>
      <c r="BZ1107" s="1"/>
      <c r="CE1107" s="4"/>
      <c r="CF1107" s="5"/>
      <c r="CH1107" s="1"/>
      <c r="CI1107" s="1"/>
      <c r="CJ1107" s="1"/>
      <c r="CK1107" s="1"/>
      <c r="CL1107" s="1"/>
      <c r="CM1107" s="1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</row>
    <row r="1108" spans="2:123" ht="21" customHeight="1" x14ac:dyDescent="0.25">
      <c r="B1108" s="25">
        <f t="shared" si="264"/>
        <v>35121</v>
      </c>
      <c r="C1108" s="26">
        <f t="shared" si="265"/>
        <v>72.58652094717668</v>
      </c>
      <c r="D1108" s="27">
        <f t="shared" si="266"/>
        <v>398.5</v>
      </c>
      <c r="E1108" s="27">
        <f t="shared" si="267"/>
        <v>5.49</v>
      </c>
      <c r="F1108" s="26">
        <f t="shared" si="268"/>
        <v>398500</v>
      </c>
      <c r="G1108" s="26">
        <f t="shared" si="269"/>
        <v>549000</v>
      </c>
      <c r="H1108" s="7"/>
      <c r="I1108" s="3"/>
      <c r="J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41">
        <v>35121</v>
      </c>
      <c r="AY1108" s="40">
        <f t="shared" si="274"/>
        <v>72.58652094717668</v>
      </c>
      <c r="AZ1108" s="40">
        <f>BI1108*K36</f>
        <v>398500</v>
      </c>
      <c r="BA1108" s="40"/>
      <c r="BB1108" s="40"/>
      <c r="BC1108" s="40">
        <f>K41*BJ1108</f>
        <v>549000</v>
      </c>
      <c r="BD1108" s="40"/>
      <c r="BE1108" s="40"/>
      <c r="BF1108" s="40">
        <f t="shared" si="270"/>
        <v>150500</v>
      </c>
      <c r="BG1108" s="41">
        <f>(AY1108=AY2636)*AX1108</f>
        <v>0</v>
      </c>
      <c r="BH1108" s="41">
        <f>(AY1108=AY2638)*AX1108</f>
        <v>0</v>
      </c>
      <c r="BI1108" s="42">
        <v>398.5</v>
      </c>
      <c r="BJ1108" s="42">
        <v>5.49</v>
      </c>
      <c r="BK1108" s="40">
        <f t="shared" si="271"/>
        <v>-154500.00000000047</v>
      </c>
      <c r="BL1108" s="41">
        <f>(BK1108=BK2638)*AX1108</f>
        <v>0</v>
      </c>
      <c r="BM1108" s="62">
        <f>(BK1108=BK2638)*AY1108</f>
        <v>0</v>
      </c>
      <c r="BN1108" s="62">
        <f t="shared" si="272"/>
        <v>0</v>
      </c>
      <c r="BO1108" s="62">
        <f t="shared" si="273"/>
        <v>0</v>
      </c>
      <c r="BP1108" s="41">
        <f>(BK1108=BK2636)*AX1108</f>
        <v>0</v>
      </c>
      <c r="BQ1108" s="45">
        <f>(BK1108=BK2636)*AY1108</f>
        <v>0</v>
      </c>
      <c r="BR1108" s="62">
        <f t="shared" si="262"/>
        <v>0</v>
      </c>
      <c r="BS1108" s="62">
        <f t="shared" si="263"/>
        <v>0</v>
      </c>
      <c r="BT1108" s="40">
        <f>(J19-BI1108)*J10</f>
        <v>-2927500</v>
      </c>
      <c r="BU1108" s="40">
        <f>(J21-BJ1108)*J12</f>
        <v>2772999.9999999995</v>
      </c>
      <c r="BV1108" s="47"/>
      <c r="BW1108" s="47"/>
      <c r="BX1108" s="1"/>
      <c r="BY1108" s="1"/>
      <c r="BZ1108" s="1"/>
      <c r="CE1108" s="4"/>
      <c r="CF1108" s="5"/>
      <c r="CH1108" s="1"/>
      <c r="CI1108" s="1"/>
      <c r="CJ1108" s="1"/>
      <c r="CK1108" s="1"/>
      <c r="CL1108" s="1"/>
      <c r="CM1108" s="1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</row>
    <row r="1109" spans="2:123" ht="21" customHeight="1" x14ac:dyDescent="0.25">
      <c r="B1109" s="25">
        <f t="shared" si="264"/>
        <v>35128</v>
      </c>
      <c r="C1109" s="26">
        <f t="shared" si="265"/>
        <v>72.285974499089249</v>
      </c>
      <c r="D1109" s="27">
        <f t="shared" si="266"/>
        <v>396.85</v>
      </c>
      <c r="E1109" s="27">
        <f t="shared" si="267"/>
        <v>5.49</v>
      </c>
      <c r="F1109" s="26">
        <f t="shared" si="268"/>
        <v>396850</v>
      </c>
      <c r="G1109" s="26">
        <f t="shared" si="269"/>
        <v>549000</v>
      </c>
      <c r="H1109" s="7"/>
      <c r="I1109" s="3"/>
      <c r="J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41">
        <v>35128</v>
      </c>
      <c r="AY1109" s="40">
        <f t="shared" si="274"/>
        <v>72.285974499089249</v>
      </c>
      <c r="AZ1109" s="40">
        <f>BI1109*K36</f>
        <v>396850</v>
      </c>
      <c r="BA1109" s="40"/>
      <c r="BB1109" s="40"/>
      <c r="BC1109" s="40">
        <f>K41*BJ1109</f>
        <v>549000</v>
      </c>
      <c r="BD1109" s="40"/>
      <c r="BE1109" s="40"/>
      <c r="BF1109" s="40">
        <f t="shared" si="270"/>
        <v>152150</v>
      </c>
      <c r="BG1109" s="41">
        <f>(AY1109=AY2636)*AX1109</f>
        <v>0</v>
      </c>
      <c r="BH1109" s="41">
        <f>(AY1109=AY2638)*AX1109</f>
        <v>0</v>
      </c>
      <c r="BI1109" s="42">
        <v>396.85</v>
      </c>
      <c r="BJ1109" s="42">
        <v>5.49</v>
      </c>
      <c r="BK1109" s="40">
        <f t="shared" si="271"/>
        <v>-156150.00000000047</v>
      </c>
      <c r="BL1109" s="41">
        <f>(BK1109=BK2638)*AX1109</f>
        <v>0</v>
      </c>
      <c r="BM1109" s="62">
        <f>(BK1109=BK2638)*AY1109</f>
        <v>0</v>
      </c>
      <c r="BN1109" s="62">
        <f t="shared" si="272"/>
        <v>0</v>
      </c>
      <c r="BO1109" s="62">
        <f t="shared" si="273"/>
        <v>0</v>
      </c>
      <c r="BP1109" s="41">
        <f>(BK1109=BK2636)*AX1109</f>
        <v>0</v>
      </c>
      <c r="BQ1109" s="45">
        <f>(BK1109=BK2636)*AY1109</f>
        <v>0</v>
      </c>
      <c r="BR1109" s="62">
        <f t="shared" si="262"/>
        <v>0</v>
      </c>
      <c r="BS1109" s="62">
        <f t="shared" si="263"/>
        <v>0</v>
      </c>
      <c r="BT1109" s="40">
        <f>(J19-BI1109)*J10</f>
        <v>-2929150</v>
      </c>
      <c r="BU1109" s="40">
        <f>(J21-BJ1109)*J12</f>
        <v>2772999.9999999995</v>
      </c>
      <c r="BV1109" s="47"/>
      <c r="BW1109" s="47"/>
      <c r="BX1109" s="1"/>
      <c r="BY1109" s="1"/>
      <c r="BZ1109" s="1"/>
      <c r="CE1109" s="4"/>
      <c r="CF1109" s="5"/>
      <c r="CH1109" s="1"/>
      <c r="CI1109" s="1"/>
      <c r="CJ1109" s="1"/>
      <c r="CK1109" s="1"/>
      <c r="CL1109" s="1"/>
      <c r="CM1109" s="1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</row>
    <row r="1110" spans="2:123" ht="21" customHeight="1" x14ac:dyDescent="0.25">
      <c r="B1110" s="25">
        <f t="shared" si="264"/>
        <v>35135</v>
      </c>
      <c r="C1110" s="26">
        <f t="shared" si="265"/>
        <v>70.813953488372093</v>
      </c>
      <c r="D1110" s="27">
        <f t="shared" si="266"/>
        <v>395.85</v>
      </c>
      <c r="E1110" s="27">
        <f t="shared" si="267"/>
        <v>5.59</v>
      </c>
      <c r="F1110" s="26">
        <f t="shared" si="268"/>
        <v>395850</v>
      </c>
      <c r="G1110" s="26">
        <f t="shared" si="269"/>
        <v>559000</v>
      </c>
      <c r="H1110" s="7"/>
      <c r="I1110" s="3"/>
      <c r="J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41">
        <v>35135</v>
      </c>
      <c r="AY1110" s="40">
        <f t="shared" si="274"/>
        <v>70.813953488372093</v>
      </c>
      <c r="AZ1110" s="40">
        <f>BI1110*K36</f>
        <v>395850</v>
      </c>
      <c r="BA1110" s="40"/>
      <c r="BB1110" s="40"/>
      <c r="BC1110" s="40">
        <f>K41*BJ1110</f>
        <v>559000</v>
      </c>
      <c r="BD1110" s="40"/>
      <c r="BE1110" s="40"/>
      <c r="BF1110" s="40">
        <f t="shared" si="270"/>
        <v>163150</v>
      </c>
      <c r="BG1110" s="41">
        <f>(AY1110=AY2636)*AX1110</f>
        <v>0</v>
      </c>
      <c r="BH1110" s="41">
        <f>(AY1110=AY2638)*AX1110</f>
        <v>0</v>
      </c>
      <c r="BI1110" s="42">
        <v>395.85</v>
      </c>
      <c r="BJ1110" s="42">
        <v>5.59</v>
      </c>
      <c r="BK1110" s="40">
        <f t="shared" si="271"/>
        <v>-167150</v>
      </c>
      <c r="BL1110" s="41">
        <f>(BK1110=BK2638)*AX1110</f>
        <v>0</v>
      </c>
      <c r="BM1110" s="62">
        <f>(BK1110=BK2638)*AY1110</f>
        <v>0</v>
      </c>
      <c r="BN1110" s="62">
        <f t="shared" si="272"/>
        <v>0</v>
      </c>
      <c r="BO1110" s="62">
        <f t="shared" si="273"/>
        <v>0</v>
      </c>
      <c r="BP1110" s="41">
        <f>(BK1110=BK2636)*AX1110</f>
        <v>0</v>
      </c>
      <c r="BQ1110" s="45">
        <f>(BK1110=BK2636)*AY1110</f>
        <v>0</v>
      </c>
      <c r="BR1110" s="62">
        <f t="shared" si="262"/>
        <v>0</v>
      </c>
      <c r="BS1110" s="62">
        <f t="shared" si="263"/>
        <v>0</v>
      </c>
      <c r="BT1110" s="40">
        <f>(J19-BI1110)*J10</f>
        <v>-2930150</v>
      </c>
      <c r="BU1110" s="40">
        <f>(J21-BJ1110)*J12</f>
        <v>2763000</v>
      </c>
      <c r="BV1110" s="47"/>
      <c r="BW1110" s="47"/>
      <c r="BX1110" s="1"/>
      <c r="BY1110" s="1"/>
      <c r="BZ1110" s="1"/>
      <c r="CE1110" s="4"/>
      <c r="CF1110" s="5"/>
      <c r="CH1110" s="1"/>
      <c r="CI1110" s="1"/>
      <c r="CJ1110" s="1"/>
      <c r="CK1110" s="1"/>
      <c r="CL1110" s="1"/>
      <c r="CM1110" s="1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</row>
    <row r="1111" spans="2:123" ht="21" customHeight="1" x14ac:dyDescent="0.25">
      <c r="B1111" s="25">
        <f t="shared" si="264"/>
        <v>35142</v>
      </c>
      <c r="C1111" s="26">
        <f t="shared" si="265"/>
        <v>70.710479573712263</v>
      </c>
      <c r="D1111" s="27">
        <f t="shared" si="266"/>
        <v>398.1</v>
      </c>
      <c r="E1111" s="27">
        <f t="shared" si="267"/>
        <v>5.63</v>
      </c>
      <c r="F1111" s="26">
        <f t="shared" si="268"/>
        <v>398100</v>
      </c>
      <c r="G1111" s="26">
        <f t="shared" si="269"/>
        <v>563000</v>
      </c>
      <c r="H1111" s="7"/>
      <c r="I1111" s="3"/>
      <c r="J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41">
        <v>35142</v>
      </c>
      <c r="AY1111" s="40">
        <f t="shared" si="274"/>
        <v>70.710479573712263</v>
      </c>
      <c r="AZ1111" s="40">
        <f>BI1111*K36</f>
        <v>398100</v>
      </c>
      <c r="BA1111" s="40"/>
      <c r="BB1111" s="40"/>
      <c r="BC1111" s="40">
        <f>K41*BJ1111</f>
        <v>563000</v>
      </c>
      <c r="BD1111" s="40"/>
      <c r="BE1111" s="40"/>
      <c r="BF1111" s="40">
        <f t="shared" si="270"/>
        <v>164900</v>
      </c>
      <c r="BG1111" s="41">
        <f>(AY1111=AY2636)*AX1111</f>
        <v>0</v>
      </c>
      <c r="BH1111" s="41">
        <f>(AY1111=AY2638)*AX1111</f>
        <v>0</v>
      </c>
      <c r="BI1111" s="42">
        <v>398.1</v>
      </c>
      <c r="BJ1111" s="42">
        <v>5.63</v>
      </c>
      <c r="BK1111" s="40">
        <f t="shared" si="271"/>
        <v>-168900</v>
      </c>
      <c r="BL1111" s="41">
        <f>(BK1111=BK2638)*AX1111</f>
        <v>0</v>
      </c>
      <c r="BM1111" s="62">
        <f>(BK1111=BK2638)*AY1111</f>
        <v>0</v>
      </c>
      <c r="BN1111" s="62">
        <f t="shared" si="272"/>
        <v>0</v>
      </c>
      <c r="BO1111" s="62">
        <f t="shared" si="273"/>
        <v>0</v>
      </c>
      <c r="BP1111" s="41">
        <f>(BK1111=BK2636)*AX1111</f>
        <v>0</v>
      </c>
      <c r="BQ1111" s="45">
        <f>(BK1111=BK2636)*AY1111</f>
        <v>0</v>
      </c>
      <c r="BR1111" s="62">
        <f t="shared" si="262"/>
        <v>0</v>
      </c>
      <c r="BS1111" s="62">
        <f t="shared" si="263"/>
        <v>0</v>
      </c>
      <c r="BT1111" s="40">
        <f>(J19-BI1111)*J10</f>
        <v>-2927900</v>
      </c>
      <c r="BU1111" s="40">
        <f>(J21-BJ1111)*J12</f>
        <v>2759000</v>
      </c>
      <c r="BV1111" s="47"/>
      <c r="BW1111" s="47"/>
      <c r="BX1111" s="1"/>
      <c r="BY1111" s="1"/>
      <c r="BZ1111" s="1"/>
      <c r="CE1111" s="4"/>
      <c r="CF1111" s="5"/>
      <c r="CH1111" s="1"/>
      <c r="CI1111" s="1"/>
      <c r="CJ1111" s="1"/>
      <c r="CK1111" s="1"/>
      <c r="CL1111" s="1"/>
      <c r="CM1111" s="1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</row>
    <row r="1112" spans="2:123" ht="21" customHeight="1" x14ac:dyDescent="0.25">
      <c r="B1112" s="25">
        <f t="shared" si="264"/>
        <v>35149</v>
      </c>
      <c r="C1112" s="26">
        <f t="shared" si="265"/>
        <v>71.576086956521749</v>
      </c>
      <c r="D1112" s="27">
        <f t="shared" si="266"/>
        <v>395.1</v>
      </c>
      <c r="E1112" s="27">
        <f t="shared" si="267"/>
        <v>5.52</v>
      </c>
      <c r="F1112" s="26">
        <f t="shared" si="268"/>
        <v>395100</v>
      </c>
      <c r="G1112" s="26">
        <f t="shared" si="269"/>
        <v>552000</v>
      </c>
      <c r="H1112" s="7"/>
      <c r="I1112" s="3"/>
      <c r="J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41">
        <v>35149</v>
      </c>
      <c r="AY1112" s="40">
        <f t="shared" si="274"/>
        <v>71.576086956521749</v>
      </c>
      <c r="AZ1112" s="40">
        <f>BI1112*K36</f>
        <v>395100</v>
      </c>
      <c r="BA1112" s="40"/>
      <c r="BB1112" s="40"/>
      <c r="BC1112" s="40">
        <f>K41*BJ1112</f>
        <v>552000</v>
      </c>
      <c r="BD1112" s="40"/>
      <c r="BE1112" s="40"/>
      <c r="BF1112" s="40">
        <f t="shared" si="270"/>
        <v>156900</v>
      </c>
      <c r="BG1112" s="41">
        <f>(AY1112=AY2636)*AX1112</f>
        <v>0</v>
      </c>
      <c r="BH1112" s="41">
        <f>(AY1112=AY2638)*AX1112</f>
        <v>0</v>
      </c>
      <c r="BI1112" s="42">
        <v>395.1</v>
      </c>
      <c r="BJ1112" s="42">
        <v>5.52</v>
      </c>
      <c r="BK1112" s="40">
        <f t="shared" si="271"/>
        <v>-160900</v>
      </c>
      <c r="BL1112" s="41">
        <f>(BK1112=BK2638)*AX1112</f>
        <v>0</v>
      </c>
      <c r="BM1112" s="62">
        <f>(BK1112=BK2638)*AY1112</f>
        <v>0</v>
      </c>
      <c r="BN1112" s="62">
        <f t="shared" si="272"/>
        <v>0</v>
      </c>
      <c r="BO1112" s="62">
        <f t="shared" si="273"/>
        <v>0</v>
      </c>
      <c r="BP1112" s="41">
        <f>(BK1112=BK2636)*AX1112</f>
        <v>0</v>
      </c>
      <c r="BQ1112" s="45">
        <f>(BK1112=BK2636)*AY1112</f>
        <v>0</v>
      </c>
      <c r="BR1112" s="62">
        <f t="shared" si="262"/>
        <v>0</v>
      </c>
      <c r="BS1112" s="62">
        <f t="shared" si="263"/>
        <v>0</v>
      </c>
      <c r="BT1112" s="40">
        <f>(J19-BI1112)*J10</f>
        <v>-2930900</v>
      </c>
      <c r="BU1112" s="40">
        <f>(J21-BJ1112)*J12</f>
        <v>2770000</v>
      </c>
      <c r="BV1112" s="47"/>
      <c r="BW1112" s="47"/>
      <c r="BX1112" s="1"/>
      <c r="BY1112" s="1"/>
      <c r="BZ1112" s="1"/>
      <c r="CE1112" s="4"/>
      <c r="CF1112" s="5"/>
      <c r="CH1112" s="1"/>
      <c r="CI1112" s="1"/>
      <c r="CJ1112" s="1"/>
      <c r="CK1112" s="1"/>
      <c r="CL1112" s="1"/>
      <c r="CM1112" s="1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</row>
    <row r="1113" spans="2:123" ht="21" customHeight="1" x14ac:dyDescent="0.25">
      <c r="B1113" s="25">
        <f t="shared" si="264"/>
        <v>35156</v>
      </c>
      <c r="C1113" s="26">
        <f t="shared" si="265"/>
        <v>72.297794117647058</v>
      </c>
      <c r="D1113" s="27">
        <f t="shared" si="266"/>
        <v>393.3</v>
      </c>
      <c r="E1113" s="27">
        <f t="shared" si="267"/>
        <v>5.44</v>
      </c>
      <c r="F1113" s="26">
        <f t="shared" si="268"/>
        <v>393300</v>
      </c>
      <c r="G1113" s="26">
        <f t="shared" si="269"/>
        <v>544000</v>
      </c>
      <c r="H1113" s="7"/>
      <c r="I1113" s="3"/>
      <c r="J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41">
        <v>35156</v>
      </c>
      <c r="AY1113" s="40">
        <f t="shared" si="274"/>
        <v>72.297794117647058</v>
      </c>
      <c r="AZ1113" s="40">
        <f>BI1113*K36</f>
        <v>393300</v>
      </c>
      <c r="BA1113" s="40"/>
      <c r="BB1113" s="40"/>
      <c r="BC1113" s="40">
        <f>K41*BJ1113</f>
        <v>544000</v>
      </c>
      <c r="BD1113" s="40"/>
      <c r="BE1113" s="40"/>
      <c r="BF1113" s="40">
        <f t="shared" si="270"/>
        <v>150700</v>
      </c>
      <c r="BG1113" s="41">
        <f>(AY1113=AY2636)*AX1113</f>
        <v>0</v>
      </c>
      <c r="BH1113" s="41">
        <f>(AY1113=AY2638)*AX1113</f>
        <v>0</v>
      </c>
      <c r="BI1113" s="42">
        <v>393.3</v>
      </c>
      <c r="BJ1113" s="42">
        <v>5.44</v>
      </c>
      <c r="BK1113" s="40">
        <f t="shared" si="271"/>
        <v>-154700.00000000047</v>
      </c>
      <c r="BL1113" s="41">
        <f>(BK1113=BK2638)*AX1113</f>
        <v>0</v>
      </c>
      <c r="BM1113" s="62">
        <f>(BK1113=BK2638)*AY1113</f>
        <v>0</v>
      </c>
      <c r="BN1113" s="62">
        <f t="shared" si="272"/>
        <v>0</v>
      </c>
      <c r="BO1113" s="62">
        <f t="shared" si="273"/>
        <v>0</v>
      </c>
      <c r="BP1113" s="41">
        <f>(BK1113=BK2636)*AX1113</f>
        <v>0</v>
      </c>
      <c r="BQ1113" s="45">
        <f>(BK1113=BK2636)*AY1113</f>
        <v>0</v>
      </c>
      <c r="BR1113" s="62">
        <f t="shared" si="262"/>
        <v>0</v>
      </c>
      <c r="BS1113" s="62">
        <f t="shared" si="263"/>
        <v>0</v>
      </c>
      <c r="BT1113" s="40">
        <f>(J19-BI1113)*J10</f>
        <v>-2932700</v>
      </c>
      <c r="BU1113" s="40">
        <f>(J21-BJ1113)*J12</f>
        <v>2777999.9999999995</v>
      </c>
      <c r="BV1113" s="47"/>
      <c r="BW1113" s="47"/>
      <c r="BX1113" s="1"/>
      <c r="BY1113" s="1"/>
      <c r="BZ1113" s="1"/>
      <c r="CE1113" s="4"/>
      <c r="CF1113" s="5"/>
      <c r="CH1113" s="1"/>
      <c r="CI1113" s="1"/>
      <c r="CJ1113" s="1"/>
      <c r="CK1113" s="1"/>
      <c r="CL1113" s="1"/>
      <c r="CM1113" s="1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</row>
    <row r="1114" spans="2:123" ht="21" customHeight="1" x14ac:dyDescent="0.25">
      <c r="B1114" s="25">
        <f t="shared" si="264"/>
        <v>35163</v>
      </c>
      <c r="C1114" s="26">
        <f t="shared" si="265"/>
        <v>71.709090909090904</v>
      </c>
      <c r="D1114" s="27">
        <f t="shared" si="266"/>
        <v>394.4</v>
      </c>
      <c r="E1114" s="27">
        <f t="shared" si="267"/>
        <v>5.5</v>
      </c>
      <c r="F1114" s="26">
        <f t="shared" si="268"/>
        <v>394400</v>
      </c>
      <c r="G1114" s="26">
        <f t="shared" si="269"/>
        <v>550000</v>
      </c>
      <c r="H1114" s="7"/>
      <c r="I1114" s="3"/>
      <c r="J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41">
        <v>35163</v>
      </c>
      <c r="AY1114" s="40">
        <f t="shared" si="274"/>
        <v>71.709090909090904</v>
      </c>
      <c r="AZ1114" s="40">
        <f>BI1114*K36</f>
        <v>394400</v>
      </c>
      <c r="BA1114" s="40"/>
      <c r="BB1114" s="40"/>
      <c r="BC1114" s="40">
        <f>K41*BJ1114</f>
        <v>550000</v>
      </c>
      <c r="BD1114" s="40"/>
      <c r="BE1114" s="40"/>
      <c r="BF1114" s="40">
        <f t="shared" si="270"/>
        <v>155600</v>
      </c>
      <c r="BG1114" s="41">
        <f>(AY1114=AY2636)*AX1114</f>
        <v>0</v>
      </c>
      <c r="BH1114" s="41">
        <f>(AY1114=AY2638)*AX1114</f>
        <v>0</v>
      </c>
      <c r="BI1114" s="42">
        <v>394.4</v>
      </c>
      <c r="BJ1114" s="42">
        <v>5.5</v>
      </c>
      <c r="BK1114" s="40">
        <f t="shared" si="271"/>
        <v>-159600</v>
      </c>
      <c r="BL1114" s="41">
        <f>(BK1114=BK2638)*AX1114</f>
        <v>0</v>
      </c>
      <c r="BM1114" s="62">
        <f>(BK1114=BK2638)*AY1114</f>
        <v>0</v>
      </c>
      <c r="BN1114" s="62">
        <f t="shared" si="272"/>
        <v>0</v>
      </c>
      <c r="BO1114" s="62">
        <f t="shared" si="273"/>
        <v>0</v>
      </c>
      <c r="BP1114" s="41">
        <f>(BK1114=BK2636)*AX1114</f>
        <v>0</v>
      </c>
      <c r="BQ1114" s="45">
        <f>(BK1114=BK2636)*AY1114</f>
        <v>0</v>
      </c>
      <c r="BR1114" s="62">
        <f t="shared" si="262"/>
        <v>0</v>
      </c>
      <c r="BS1114" s="62">
        <f t="shared" si="263"/>
        <v>0</v>
      </c>
      <c r="BT1114" s="40">
        <f>(J19-BI1114)*J10</f>
        <v>-2931600</v>
      </c>
      <c r="BU1114" s="40">
        <f>(J21-BJ1114)*J12</f>
        <v>2772000</v>
      </c>
      <c r="BV1114" s="47"/>
      <c r="BW1114" s="47"/>
      <c r="BX1114" s="1"/>
      <c r="BY1114" s="1"/>
      <c r="BZ1114" s="1"/>
      <c r="CE1114" s="4"/>
      <c r="CF1114" s="5"/>
      <c r="CH1114" s="1"/>
      <c r="CI1114" s="1"/>
      <c r="CJ1114" s="1"/>
      <c r="CK1114" s="1"/>
      <c r="CL1114" s="1"/>
      <c r="CM1114" s="1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</row>
    <row r="1115" spans="2:123" ht="21" customHeight="1" x14ac:dyDescent="0.25">
      <c r="B1115" s="25">
        <f t="shared" si="264"/>
        <v>35170</v>
      </c>
      <c r="C1115" s="26">
        <f t="shared" si="265"/>
        <v>74.220532319391637</v>
      </c>
      <c r="D1115" s="27">
        <f t="shared" si="266"/>
        <v>390.4</v>
      </c>
      <c r="E1115" s="27">
        <f t="shared" si="267"/>
        <v>5.26</v>
      </c>
      <c r="F1115" s="26">
        <f t="shared" si="268"/>
        <v>390400</v>
      </c>
      <c r="G1115" s="26">
        <f t="shared" si="269"/>
        <v>526000</v>
      </c>
      <c r="H1115" s="7"/>
      <c r="I1115" s="3"/>
      <c r="J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41">
        <v>35170</v>
      </c>
      <c r="AY1115" s="40">
        <f t="shared" si="274"/>
        <v>74.220532319391637</v>
      </c>
      <c r="AZ1115" s="40">
        <f>BI1115*K36</f>
        <v>390400</v>
      </c>
      <c r="BA1115" s="40"/>
      <c r="BB1115" s="40"/>
      <c r="BC1115" s="40">
        <f>K41*BJ1115</f>
        <v>526000</v>
      </c>
      <c r="BD1115" s="40"/>
      <c r="BE1115" s="40"/>
      <c r="BF1115" s="40">
        <f t="shared" si="270"/>
        <v>135600</v>
      </c>
      <c r="BG1115" s="41">
        <f>(AY1115=AY2636)*AX1115</f>
        <v>0</v>
      </c>
      <c r="BH1115" s="41">
        <f>(AY1115=AY2638)*AX1115</f>
        <v>0</v>
      </c>
      <c r="BI1115" s="42">
        <v>390.4</v>
      </c>
      <c r="BJ1115" s="42">
        <v>5.26</v>
      </c>
      <c r="BK1115" s="40">
        <f t="shared" si="271"/>
        <v>-139600</v>
      </c>
      <c r="BL1115" s="41">
        <f>(BK1115=BK2638)*AX1115</f>
        <v>0</v>
      </c>
      <c r="BM1115" s="62">
        <f>(BK1115=BK2638)*AY1115</f>
        <v>0</v>
      </c>
      <c r="BN1115" s="62">
        <f t="shared" si="272"/>
        <v>0</v>
      </c>
      <c r="BO1115" s="62">
        <f t="shared" si="273"/>
        <v>0</v>
      </c>
      <c r="BP1115" s="41">
        <f>(BK1115=BK2636)*AX1115</f>
        <v>0</v>
      </c>
      <c r="BQ1115" s="45">
        <f>(BK1115=BK2636)*AY1115</f>
        <v>0</v>
      </c>
      <c r="BR1115" s="62">
        <f t="shared" ref="BR1115:BR1140" si="275">(BQ1115&gt;0)*BI1115</f>
        <v>0</v>
      </c>
      <c r="BS1115" s="62">
        <f t="shared" ref="BS1115:BS1140" si="276">(BQ1115&gt;0)*BJ1115</f>
        <v>0</v>
      </c>
      <c r="BT1115" s="40">
        <f>(J19-BI1115)*J10</f>
        <v>-2935600</v>
      </c>
      <c r="BU1115" s="40">
        <f>(J21-BJ1115)*J12</f>
        <v>2796000</v>
      </c>
      <c r="BV1115" s="47"/>
      <c r="BW1115" s="47"/>
      <c r="BX1115" s="1"/>
      <c r="BY1115" s="1"/>
      <c r="BZ1115" s="1"/>
      <c r="CE1115" s="4"/>
      <c r="CF1115" s="5"/>
      <c r="CH1115" s="1"/>
      <c r="CI1115" s="1"/>
      <c r="CJ1115" s="1"/>
      <c r="CK1115" s="1"/>
      <c r="CL1115" s="1"/>
      <c r="CM1115" s="1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</row>
    <row r="1116" spans="2:123" ht="21" customHeight="1" x14ac:dyDescent="0.25">
      <c r="B1116" s="25">
        <f t="shared" si="264"/>
        <v>35177</v>
      </c>
      <c r="C1116" s="26">
        <f t="shared" si="265"/>
        <v>74.022770398481981</v>
      </c>
      <c r="D1116" s="27">
        <f t="shared" si="266"/>
        <v>390.1</v>
      </c>
      <c r="E1116" s="27">
        <f t="shared" si="267"/>
        <v>5.27</v>
      </c>
      <c r="F1116" s="26">
        <f t="shared" si="268"/>
        <v>390100</v>
      </c>
      <c r="G1116" s="26">
        <f t="shared" si="269"/>
        <v>527000</v>
      </c>
      <c r="H1116" s="7"/>
      <c r="I1116" s="3"/>
      <c r="J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41">
        <v>35177</v>
      </c>
      <c r="AY1116" s="40">
        <f t="shared" si="274"/>
        <v>74.022770398481981</v>
      </c>
      <c r="AZ1116" s="40">
        <f>BI1116*K36</f>
        <v>390100</v>
      </c>
      <c r="BA1116" s="40"/>
      <c r="BB1116" s="40"/>
      <c r="BC1116" s="40">
        <f>K41*BJ1116</f>
        <v>527000</v>
      </c>
      <c r="BD1116" s="40"/>
      <c r="BE1116" s="40"/>
      <c r="BF1116" s="40">
        <f t="shared" si="270"/>
        <v>136900</v>
      </c>
      <c r="BG1116" s="41">
        <f>(AY1116=AY2636)*AX1116</f>
        <v>0</v>
      </c>
      <c r="BH1116" s="41">
        <f>(AY1116=AY2638)*AX1116</f>
        <v>0</v>
      </c>
      <c r="BI1116" s="42">
        <v>390.1</v>
      </c>
      <c r="BJ1116" s="42">
        <v>5.27</v>
      </c>
      <c r="BK1116" s="40">
        <f t="shared" si="271"/>
        <v>-140900</v>
      </c>
      <c r="BL1116" s="41">
        <f>(BK1116=BK2638)*AX1116</f>
        <v>0</v>
      </c>
      <c r="BM1116" s="62">
        <f>(BK1116=BK2638)*AY1116</f>
        <v>0</v>
      </c>
      <c r="BN1116" s="62">
        <f t="shared" si="272"/>
        <v>0</v>
      </c>
      <c r="BO1116" s="62">
        <f t="shared" si="273"/>
        <v>0</v>
      </c>
      <c r="BP1116" s="41">
        <f>(BK1116=BK2636)*AX1116</f>
        <v>0</v>
      </c>
      <c r="BQ1116" s="45">
        <f>(BK1116=BK2636)*AY1116</f>
        <v>0</v>
      </c>
      <c r="BR1116" s="62">
        <f t="shared" si="275"/>
        <v>0</v>
      </c>
      <c r="BS1116" s="62">
        <f t="shared" si="276"/>
        <v>0</v>
      </c>
      <c r="BT1116" s="40">
        <f>(J19-BI1116)*J10</f>
        <v>-2935900</v>
      </c>
      <c r="BU1116" s="40">
        <f>(J21-BJ1116)*J12</f>
        <v>2795000</v>
      </c>
      <c r="BV1116" s="47"/>
      <c r="BW1116" s="47"/>
      <c r="BX1116" s="1"/>
      <c r="BY1116" s="1"/>
      <c r="BZ1116" s="1"/>
      <c r="CE1116" s="4"/>
      <c r="CF1116" s="5"/>
      <c r="CH1116" s="1"/>
      <c r="CI1116" s="1"/>
      <c r="CJ1116" s="1"/>
      <c r="CK1116" s="1"/>
      <c r="CL1116" s="1"/>
      <c r="CM1116" s="1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</row>
    <row r="1117" spans="2:123" ht="21" customHeight="1" x14ac:dyDescent="0.25">
      <c r="B1117" s="25">
        <f t="shared" si="264"/>
        <v>35184</v>
      </c>
      <c r="C1117" s="26">
        <f t="shared" si="265"/>
        <v>72.058823529411754</v>
      </c>
      <c r="D1117" s="27">
        <f t="shared" si="266"/>
        <v>392</v>
      </c>
      <c r="E1117" s="27">
        <f t="shared" si="267"/>
        <v>5.44</v>
      </c>
      <c r="F1117" s="26">
        <f t="shared" si="268"/>
        <v>392000</v>
      </c>
      <c r="G1117" s="26">
        <f t="shared" si="269"/>
        <v>544000</v>
      </c>
      <c r="H1117" s="7"/>
      <c r="I1117" s="3"/>
      <c r="J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41">
        <v>35184</v>
      </c>
      <c r="AY1117" s="40">
        <f t="shared" si="274"/>
        <v>72.058823529411754</v>
      </c>
      <c r="AZ1117" s="40">
        <f>BI1117*K36</f>
        <v>392000</v>
      </c>
      <c r="BA1117" s="40"/>
      <c r="BB1117" s="40"/>
      <c r="BC1117" s="40">
        <f>K41*BJ1117</f>
        <v>544000</v>
      </c>
      <c r="BD1117" s="40"/>
      <c r="BE1117" s="40"/>
      <c r="BF1117" s="40">
        <f t="shared" si="270"/>
        <v>152000</v>
      </c>
      <c r="BG1117" s="41">
        <f>(AY1117=AY2636)*AX1117</f>
        <v>0</v>
      </c>
      <c r="BH1117" s="41">
        <f>(AY1117=AY2638)*AX1117</f>
        <v>0</v>
      </c>
      <c r="BI1117" s="42">
        <v>392</v>
      </c>
      <c r="BJ1117" s="42">
        <v>5.44</v>
      </c>
      <c r="BK1117" s="40">
        <f t="shared" si="271"/>
        <v>-156000.00000000047</v>
      </c>
      <c r="BL1117" s="41">
        <f>(BK1117=BK2638)*AX1117</f>
        <v>0</v>
      </c>
      <c r="BM1117" s="62">
        <f>(BK1117=BK2638)*AY1117</f>
        <v>0</v>
      </c>
      <c r="BN1117" s="62">
        <f t="shared" si="272"/>
        <v>0</v>
      </c>
      <c r="BO1117" s="62">
        <f t="shared" si="273"/>
        <v>0</v>
      </c>
      <c r="BP1117" s="41">
        <f>(BK1117=BK2636)*AX1117</f>
        <v>0</v>
      </c>
      <c r="BQ1117" s="45">
        <f>(BK1117=BK2636)*AY1117</f>
        <v>0</v>
      </c>
      <c r="BR1117" s="62">
        <f t="shared" si="275"/>
        <v>0</v>
      </c>
      <c r="BS1117" s="62">
        <f t="shared" si="276"/>
        <v>0</v>
      </c>
      <c r="BT1117" s="40">
        <f>(J19-BI1117)*J10</f>
        <v>-2934000</v>
      </c>
      <c r="BU1117" s="40">
        <f>(J21-BJ1117)*J12</f>
        <v>2777999.9999999995</v>
      </c>
      <c r="BV1117" s="47"/>
      <c r="BW1117" s="47"/>
      <c r="BX1117" s="1"/>
      <c r="BY1117" s="1"/>
      <c r="BZ1117" s="1"/>
      <c r="CE1117" s="4"/>
      <c r="CF1117" s="5"/>
      <c r="CH1117" s="1"/>
      <c r="CI1117" s="1"/>
      <c r="CJ1117" s="1"/>
      <c r="CK1117" s="1"/>
      <c r="CL1117" s="1"/>
      <c r="CM1117" s="1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</row>
    <row r="1118" spans="2:123" ht="21" customHeight="1" x14ac:dyDescent="0.25">
      <c r="B1118" s="25">
        <f t="shared" si="264"/>
        <v>35191</v>
      </c>
      <c r="C1118" s="26">
        <f t="shared" si="265"/>
        <v>73.084112149532714</v>
      </c>
      <c r="D1118" s="27">
        <f t="shared" si="266"/>
        <v>391</v>
      </c>
      <c r="E1118" s="27">
        <f t="shared" si="267"/>
        <v>5.35</v>
      </c>
      <c r="F1118" s="26">
        <f t="shared" si="268"/>
        <v>391000</v>
      </c>
      <c r="G1118" s="26">
        <f t="shared" si="269"/>
        <v>535000</v>
      </c>
      <c r="H1118" s="7"/>
      <c r="I1118" s="3"/>
      <c r="J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41">
        <v>35191</v>
      </c>
      <c r="AY1118" s="40">
        <f t="shared" si="274"/>
        <v>73.084112149532714</v>
      </c>
      <c r="AZ1118" s="40">
        <f>BI1118*K36</f>
        <v>391000</v>
      </c>
      <c r="BA1118" s="40"/>
      <c r="BB1118" s="40"/>
      <c r="BC1118" s="40">
        <f>K41*BJ1118</f>
        <v>535000</v>
      </c>
      <c r="BD1118" s="40"/>
      <c r="BE1118" s="40"/>
      <c r="BF1118" s="40">
        <f t="shared" si="270"/>
        <v>144000</v>
      </c>
      <c r="BG1118" s="41">
        <f>(AY1118=AY2636)*AX1118</f>
        <v>0</v>
      </c>
      <c r="BH1118" s="41">
        <f>(AY1118=AY2638)*AX1118</f>
        <v>0</v>
      </c>
      <c r="BI1118" s="42">
        <v>391</v>
      </c>
      <c r="BJ1118" s="42">
        <v>5.35</v>
      </c>
      <c r="BK1118" s="40">
        <f t="shared" si="271"/>
        <v>-148000.00000000047</v>
      </c>
      <c r="BL1118" s="41">
        <f>(BK1118=BK2638)*AX1118</f>
        <v>0</v>
      </c>
      <c r="BM1118" s="62">
        <f>(BK1118=BK2638)*AY1118</f>
        <v>0</v>
      </c>
      <c r="BN1118" s="62">
        <f t="shared" si="272"/>
        <v>0</v>
      </c>
      <c r="BO1118" s="62">
        <f t="shared" si="273"/>
        <v>0</v>
      </c>
      <c r="BP1118" s="41">
        <f>(BK1118=BK2636)*AX1118</f>
        <v>0</v>
      </c>
      <c r="BQ1118" s="45">
        <f>(BK1118=BK2636)*AY1118</f>
        <v>0</v>
      </c>
      <c r="BR1118" s="62">
        <f t="shared" si="275"/>
        <v>0</v>
      </c>
      <c r="BS1118" s="62">
        <f t="shared" si="276"/>
        <v>0</v>
      </c>
      <c r="BT1118" s="40">
        <f>(J19-BI1118)*J10</f>
        <v>-2935000</v>
      </c>
      <c r="BU1118" s="40">
        <f>(J21-BJ1118)*J12</f>
        <v>2786999.9999999995</v>
      </c>
      <c r="BV1118" s="47"/>
      <c r="BW1118" s="47"/>
      <c r="BX1118" s="1"/>
      <c r="BY1118" s="1"/>
      <c r="BZ1118" s="1"/>
      <c r="CE1118" s="4"/>
      <c r="CF1118" s="5"/>
      <c r="CH1118" s="1"/>
      <c r="CI1118" s="1"/>
      <c r="CJ1118" s="1"/>
      <c r="CK1118" s="1"/>
      <c r="CL1118" s="1"/>
      <c r="CM1118" s="1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</row>
    <row r="1119" spans="2:123" ht="21" customHeight="1" x14ac:dyDescent="0.25">
      <c r="B1119" s="25">
        <f t="shared" si="264"/>
        <v>35198</v>
      </c>
      <c r="C1119" s="26">
        <f t="shared" si="265"/>
        <v>73.583489681050651</v>
      </c>
      <c r="D1119" s="27">
        <f t="shared" si="266"/>
        <v>392.2</v>
      </c>
      <c r="E1119" s="27">
        <f t="shared" si="267"/>
        <v>5.33</v>
      </c>
      <c r="F1119" s="26">
        <f t="shared" si="268"/>
        <v>392200</v>
      </c>
      <c r="G1119" s="26">
        <f t="shared" si="269"/>
        <v>533000</v>
      </c>
      <c r="H1119" s="7"/>
      <c r="I1119" s="3"/>
      <c r="J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41">
        <v>35198</v>
      </c>
      <c r="AY1119" s="40">
        <f t="shared" si="274"/>
        <v>73.583489681050651</v>
      </c>
      <c r="AZ1119" s="40">
        <f>BI1119*K36</f>
        <v>392200</v>
      </c>
      <c r="BA1119" s="40"/>
      <c r="BB1119" s="40"/>
      <c r="BC1119" s="40">
        <f>K41*BJ1119</f>
        <v>533000</v>
      </c>
      <c r="BD1119" s="40"/>
      <c r="BE1119" s="40"/>
      <c r="BF1119" s="40">
        <f t="shared" si="270"/>
        <v>140800</v>
      </c>
      <c r="BG1119" s="41">
        <f>(AY1119=AY2636)*AX1119</f>
        <v>0</v>
      </c>
      <c r="BH1119" s="41">
        <f>(AY1119=AY2638)*AX1119</f>
        <v>0</v>
      </c>
      <c r="BI1119" s="42">
        <v>392.2</v>
      </c>
      <c r="BJ1119" s="42">
        <v>5.33</v>
      </c>
      <c r="BK1119" s="40">
        <f t="shared" si="271"/>
        <v>-144800</v>
      </c>
      <c r="BL1119" s="41">
        <f>(BK1119=BK2638)*AX1119</f>
        <v>0</v>
      </c>
      <c r="BM1119" s="62">
        <f>(BK1119=BK2638)*AY1119</f>
        <v>0</v>
      </c>
      <c r="BN1119" s="62">
        <f t="shared" si="272"/>
        <v>0</v>
      </c>
      <c r="BO1119" s="62">
        <f t="shared" si="273"/>
        <v>0</v>
      </c>
      <c r="BP1119" s="41">
        <f>(BK1119=BK2636)*AX1119</f>
        <v>0</v>
      </c>
      <c r="BQ1119" s="45">
        <f>(BK1119=BK2636)*AY1119</f>
        <v>0</v>
      </c>
      <c r="BR1119" s="62">
        <f t="shared" si="275"/>
        <v>0</v>
      </c>
      <c r="BS1119" s="62">
        <f t="shared" si="276"/>
        <v>0</v>
      </c>
      <c r="BT1119" s="40">
        <f>(J19-BI1119)*J10</f>
        <v>-2933800</v>
      </c>
      <c r="BU1119" s="40">
        <f>(J21-BJ1119)*J12</f>
        <v>2789000</v>
      </c>
      <c r="BV1119" s="47"/>
      <c r="BW1119" s="47"/>
      <c r="BX1119" s="1"/>
      <c r="BY1119" s="1"/>
      <c r="BZ1119" s="1"/>
      <c r="CE1119" s="4"/>
      <c r="CF1119" s="5"/>
      <c r="CH1119" s="1"/>
      <c r="CI1119" s="1"/>
      <c r="CJ1119" s="1"/>
      <c r="CK1119" s="1"/>
      <c r="CL1119" s="1"/>
      <c r="CM1119" s="1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</row>
    <row r="1120" spans="2:123" ht="21" customHeight="1" x14ac:dyDescent="0.25">
      <c r="B1120" s="25">
        <f t="shared" si="264"/>
        <v>35205</v>
      </c>
      <c r="C1120" s="26">
        <f t="shared" si="265"/>
        <v>73.430451127819538</v>
      </c>
      <c r="D1120" s="27">
        <f t="shared" si="266"/>
        <v>390.65</v>
      </c>
      <c r="E1120" s="27">
        <f t="shared" si="267"/>
        <v>5.32</v>
      </c>
      <c r="F1120" s="26">
        <f t="shared" si="268"/>
        <v>390650</v>
      </c>
      <c r="G1120" s="26">
        <f t="shared" si="269"/>
        <v>532000</v>
      </c>
      <c r="H1120" s="7"/>
      <c r="I1120" s="3"/>
      <c r="J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41">
        <v>35205</v>
      </c>
      <c r="AY1120" s="40">
        <f t="shared" si="274"/>
        <v>73.430451127819538</v>
      </c>
      <c r="AZ1120" s="40">
        <f>BI1120*K36</f>
        <v>390650</v>
      </c>
      <c r="BA1120" s="40"/>
      <c r="BB1120" s="40"/>
      <c r="BC1120" s="40">
        <f>K41*BJ1120</f>
        <v>532000</v>
      </c>
      <c r="BD1120" s="40"/>
      <c r="BE1120" s="40"/>
      <c r="BF1120" s="40">
        <f t="shared" si="270"/>
        <v>141350</v>
      </c>
      <c r="BG1120" s="41">
        <f>(AY1120=AY2636)*AX1120</f>
        <v>0</v>
      </c>
      <c r="BH1120" s="41">
        <f>(AY1120=AY2638)*AX1120</f>
        <v>0</v>
      </c>
      <c r="BI1120" s="42">
        <v>390.65</v>
      </c>
      <c r="BJ1120" s="42">
        <v>5.32</v>
      </c>
      <c r="BK1120" s="40">
        <f t="shared" si="271"/>
        <v>-145350</v>
      </c>
      <c r="BL1120" s="41">
        <f>(BK1120=BK2638)*AX1120</f>
        <v>0</v>
      </c>
      <c r="BM1120" s="62">
        <f>(BK1120=BK2638)*AY1120</f>
        <v>0</v>
      </c>
      <c r="BN1120" s="62">
        <f t="shared" si="272"/>
        <v>0</v>
      </c>
      <c r="BO1120" s="62">
        <f t="shared" si="273"/>
        <v>0</v>
      </c>
      <c r="BP1120" s="41">
        <f>(BK1120=BK2636)*AX1120</f>
        <v>0</v>
      </c>
      <c r="BQ1120" s="45">
        <f>(BK1120=BK2636)*AY1120</f>
        <v>0</v>
      </c>
      <c r="BR1120" s="62">
        <f t="shared" si="275"/>
        <v>0</v>
      </c>
      <c r="BS1120" s="62">
        <f t="shared" si="276"/>
        <v>0</v>
      </c>
      <c r="BT1120" s="40">
        <f>(J19-BI1120)*J10</f>
        <v>-2935350</v>
      </c>
      <c r="BU1120" s="40">
        <f>(J21-BJ1120)*J12</f>
        <v>2790000</v>
      </c>
      <c r="BV1120" s="47"/>
      <c r="BW1120" s="47"/>
      <c r="BX1120" s="1"/>
      <c r="BY1120" s="1"/>
      <c r="BZ1120" s="1"/>
      <c r="CE1120" s="4"/>
      <c r="CF1120" s="5"/>
      <c r="CH1120" s="1"/>
      <c r="CI1120" s="1"/>
      <c r="CJ1120" s="1"/>
      <c r="CK1120" s="1"/>
      <c r="CL1120" s="1"/>
      <c r="CM1120" s="1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</row>
    <row r="1121" spans="2:123" ht="21" customHeight="1" x14ac:dyDescent="0.25">
      <c r="B1121" s="25">
        <f t="shared" si="264"/>
        <v>35212</v>
      </c>
      <c r="C1121" s="26">
        <f t="shared" si="265"/>
        <v>72.370370370370367</v>
      </c>
      <c r="D1121" s="27">
        <f t="shared" si="266"/>
        <v>390.8</v>
      </c>
      <c r="E1121" s="27">
        <f t="shared" si="267"/>
        <v>5.4</v>
      </c>
      <c r="F1121" s="26">
        <f t="shared" si="268"/>
        <v>390800</v>
      </c>
      <c r="G1121" s="26">
        <f t="shared" si="269"/>
        <v>540000</v>
      </c>
      <c r="H1121" s="7"/>
      <c r="I1121" s="3"/>
      <c r="J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41">
        <v>35212</v>
      </c>
      <c r="AY1121" s="40">
        <f t="shared" si="274"/>
        <v>72.370370370370367</v>
      </c>
      <c r="AZ1121" s="40">
        <f>BI1121*K36</f>
        <v>390800</v>
      </c>
      <c r="BA1121" s="40"/>
      <c r="BB1121" s="40"/>
      <c r="BC1121" s="40">
        <f>K41*BJ1121</f>
        <v>540000</v>
      </c>
      <c r="BD1121" s="40"/>
      <c r="BE1121" s="40"/>
      <c r="BF1121" s="40">
        <f t="shared" si="270"/>
        <v>149200</v>
      </c>
      <c r="BG1121" s="41">
        <f>(AY1121=AY2636)*AX1121</f>
        <v>0</v>
      </c>
      <c r="BH1121" s="41">
        <f>(AY1121=AY2638)*AX1121</f>
        <v>0</v>
      </c>
      <c r="BI1121" s="42">
        <v>390.8</v>
      </c>
      <c r="BJ1121" s="42">
        <v>5.4</v>
      </c>
      <c r="BK1121" s="40">
        <f t="shared" si="271"/>
        <v>-153200</v>
      </c>
      <c r="BL1121" s="41">
        <f>(BK1121=BK2638)*AX1121</f>
        <v>0</v>
      </c>
      <c r="BM1121" s="62">
        <f>(BK1121=BK2638)*AY1121</f>
        <v>0</v>
      </c>
      <c r="BN1121" s="62">
        <f t="shared" si="272"/>
        <v>0</v>
      </c>
      <c r="BO1121" s="62">
        <f t="shared" si="273"/>
        <v>0</v>
      </c>
      <c r="BP1121" s="41">
        <f>(BK1121=BK2636)*AX1121</f>
        <v>0</v>
      </c>
      <c r="BQ1121" s="45">
        <f>(BK1121=BK2636)*AY1121</f>
        <v>0</v>
      </c>
      <c r="BR1121" s="62">
        <f t="shared" si="275"/>
        <v>0</v>
      </c>
      <c r="BS1121" s="62">
        <f t="shared" si="276"/>
        <v>0</v>
      </c>
      <c r="BT1121" s="40">
        <f>(J19-BI1121)*J10</f>
        <v>-2935200</v>
      </c>
      <c r="BU1121" s="40">
        <f>(J21-BJ1121)*J12</f>
        <v>2782000</v>
      </c>
      <c r="BV1121" s="47"/>
      <c r="BW1121" s="47"/>
      <c r="BX1121" s="1"/>
      <c r="BY1121" s="1"/>
      <c r="BZ1121" s="1"/>
      <c r="CE1121" s="4"/>
      <c r="CF1121" s="5"/>
      <c r="CH1121" s="1"/>
      <c r="CI1121" s="1"/>
      <c r="CJ1121" s="1"/>
      <c r="CK1121" s="1"/>
      <c r="CL1121" s="1"/>
      <c r="CM1121" s="1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</row>
    <row r="1122" spans="2:123" ht="21" customHeight="1" x14ac:dyDescent="0.25">
      <c r="B1122" s="25">
        <f t="shared" si="264"/>
        <v>35219</v>
      </c>
      <c r="C1122" s="26">
        <f t="shared" si="265"/>
        <v>74.190751445086704</v>
      </c>
      <c r="D1122" s="27">
        <f t="shared" si="266"/>
        <v>385.05</v>
      </c>
      <c r="E1122" s="27">
        <f t="shared" si="267"/>
        <v>5.19</v>
      </c>
      <c r="F1122" s="26">
        <f t="shared" si="268"/>
        <v>385050</v>
      </c>
      <c r="G1122" s="26">
        <f t="shared" si="269"/>
        <v>519000.00000000006</v>
      </c>
      <c r="H1122" s="7"/>
      <c r="I1122" s="3"/>
      <c r="J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41">
        <v>35219</v>
      </c>
      <c r="AY1122" s="40">
        <f t="shared" si="274"/>
        <v>74.190751445086704</v>
      </c>
      <c r="AZ1122" s="40">
        <f>BI1122*K36</f>
        <v>385050</v>
      </c>
      <c r="BA1122" s="40"/>
      <c r="BB1122" s="40"/>
      <c r="BC1122" s="40">
        <f>K41*BJ1122</f>
        <v>519000.00000000006</v>
      </c>
      <c r="BD1122" s="40"/>
      <c r="BE1122" s="40"/>
      <c r="BF1122" s="40">
        <f t="shared" si="270"/>
        <v>133950.00000000006</v>
      </c>
      <c r="BG1122" s="41">
        <f>(AY1122=AY2636)*AX1122</f>
        <v>0</v>
      </c>
      <c r="BH1122" s="41">
        <f>(AY1122=AY2638)*AX1122</f>
        <v>0</v>
      </c>
      <c r="BI1122" s="42">
        <v>385.05</v>
      </c>
      <c r="BJ1122" s="42">
        <v>5.19</v>
      </c>
      <c r="BK1122" s="40">
        <f t="shared" si="271"/>
        <v>-137950.00000000047</v>
      </c>
      <c r="BL1122" s="41">
        <f>(BK1122=BK2638)*AX1122</f>
        <v>0</v>
      </c>
      <c r="BM1122" s="62">
        <f>(BK1122=BK2638)*AY1122</f>
        <v>0</v>
      </c>
      <c r="BN1122" s="62">
        <f t="shared" si="272"/>
        <v>0</v>
      </c>
      <c r="BO1122" s="62">
        <f t="shared" si="273"/>
        <v>0</v>
      </c>
      <c r="BP1122" s="41">
        <f>(BK1122=BK2636)*AX1122</f>
        <v>0</v>
      </c>
      <c r="BQ1122" s="45">
        <f>(BK1122=BK2636)*AY1122</f>
        <v>0</v>
      </c>
      <c r="BR1122" s="62">
        <f t="shared" si="275"/>
        <v>0</v>
      </c>
      <c r="BS1122" s="62">
        <f t="shared" si="276"/>
        <v>0</v>
      </c>
      <c r="BT1122" s="40">
        <f>(J19-BI1122)*J10</f>
        <v>-2940950</v>
      </c>
      <c r="BU1122" s="40">
        <f>(J21-BJ1122)*J12</f>
        <v>2802999.9999999995</v>
      </c>
      <c r="BV1122" s="47"/>
      <c r="BW1122" s="47"/>
      <c r="BX1122" s="1"/>
      <c r="BY1122" s="1"/>
      <c r="BZ1122" s="1"/>
      <c r="CE1122" s="4"/>
      <c r="CF1122" s="5"/>
      <c r="CH1122" s="1"/>
      <c r="CI1122" s="1"/>
      <c r="CJ1122" s="1"/>
      <c r="CK1122" s="1"/>
      <c r="CL1122" s="1"/>
      <c r="CM1122" s="1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</row>
    <row r="1123" spans="2:123" ht="21" customHeight="1" x14ac:dyDescent="0.25">
      <c r="B1123" s="25">
        <f t="shared" si="264"/>
        <v>35226</v>
      </c>
      <c r="C1123" s="26">
        <f t="shared" si="265"/>
        <v>76.017786561264828</v>
      </c>
      <c r="D1123" s="27">
        <f t="shared" si="266"/>
        <v>384.65</v>
      </c>
      <c r="E1123" s="27">
        <f t="shared" si="267"/>
        <v>5.0599999999999996</v>
      </c>
      <c r="F1123" s="26">
        <f t="shared" si="268"/>
        <v>384650</v>
      </c>
      <c r="G1123" s="26">
        <f t="shared" si="269"/>
        <v>505999.99999999994</v>
      </c>
      <c r="H1123" s="7"/>
      <c r="I1123" s="3"/>
      <c r="J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41">
        <v>35226</v>
      </c>
      <c r="AY1123" s="40">
        <f t="shared" si="274"/>
        <v>76.017786561264828</v>
      </c>
      <c r="AZ1123" s="40">
        <f>BI1123*K36</f>
        <v>384650</v>
      </c>
      <c r="BA1123" s="40"/>
      <c r="BB1123" s="40"/>
      <c r="BC1123" s="40">
        <f>K41*BJ1123</f>
        <v>505999.99999999994</v>
      </c>
      <c r="BD1123" s="40"/>
      <c r="BE1123" s="40"/>
      <c r="BF1123" s="40">
        <f t="shared" si="270"/>
        <v>121349.99999999994</v>
      </c>
      <c r="BG1123" s="41">
        <f>(AY1123=AY2636)*AX1123</f>
        <v>0</v>
      </c>
      <c r="BH1123" s="41">
        <f>(AY1123=AY2638)*AX1123</f>
        <v>0</v>
      </c>
      <c r="BI1123" s="42">
        <v>384.65</v>
      </c>
      <c r="BJ1123" s="42">
        <v>5.0599999999999996</v>
      </c>
      <c r="BK1123" s="40">
        <f t="shared" si="271"/>
        <v>-125350</v>
      </c>
      <c r="BL1123" s="41">
        <f>(BK1123=BK2638)*AX1123</f>
        <v>0</v>
      </c>
      <c r="BM1123" s="62">
        <f>(BK1123=BK2638)*AY1123</f>
        <v>0</v>
      </c>
      <c r="BN1123" s="62">
        <f t="shared" si="272"/>
        <v>0</v>
      </c>
      <c r="BO1123" s="62">
        <f t="shared" si="273"/>
        <v>0</v>
      </c>
      <c r="BP1123" s="41">
        <f>(BK1123=BK2636)*AX1123</f>
        <v>0</v>
      </c>
      <c r="BQ1123" s="45">
        <f>(BK1123=BK2636)*AY1123</f>
        <v>0</v>
      </c>
      <c r="BR1123" s="62">
        <f t="shared" si="275"/>
        <v>0</v>
      </c>
      <c r="BS1123" s="62">
        <f t="shared" si="276"/>
        <v>0</v>
      </c>
      <c r="BT1123" s="40">
        <f>(J19-BI1123)*J10</f>
        <v>-2941350</v>
      </c>
      <c r="BU1123" s="40">
        <f>(J21-BJ1123)*J12</f>
        <v>2816000</v>
      </c>
      <c r="BV1123" s="47"/>
      <c r="BW1123" s="47"/>
      <c r="BX1123" s="1"/>
      <c r="BY1123" s="1"/>
      <c r="BZ1123" s="1"/>
      <c r="CE1123" s="4"/>
      <c r="CF1123" s="5"/>
      <c r="CH1123" s="1"/>
      <c r="CI1123" s="1"/>
      <c r="CJ1123" s="1"/>
      <c r="CK1123" s="1"/>
      <c r="CL1123" s="1"/>
      <c r="CM1123" s="1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</row>
    <row r="1124" spans="2:123" ht="21" customHeight="1" x14ac:dyDescent="0.25">
      <c r="B1124" s="25">
        <f t="shared" si="264"/>
        <v>35233</v>
      </c>
      <c r="C1124" s="26">
        <f t="shared" si="265"/>
        <v>74.85408560311285</v>
      </c>
      <c r="D1124" s="27">
        <f t="shared" si="266"/>
        <v>384.75</v>
      </c>
      <c r="E1124" s="27">
        <f t="shared" si="267"/>
        <v>5.14</v>
      </c>
      <c r="F1124" s="26">
        <f t="shared" si="268"/>
        <v>384750</v>
      </c>
      <c r="G1124" s="26">
        <f t="shared" si="269"/>
        <v>513999.99999999994</v>
      </c>
      <c r="H1124" s="7"/>
      <c r="I1124" s="3"/>
      <c r="J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41">
        <v>35233</v>
      </c>
      <c r="AY1124" s="40">
        <f t="shared" si="274"/>
        <v>74.85408560311285</v>
      </c>
      <c r="AZ1124" s="40">
        <f>BI1124*K36</f>
        <v>384750</v>
      </c>
      <c r="BA1124" s="40"/>
      <c r="BB1124" s="40"/>
      <c r="BC1124" s="40">
        <f>K41*BJ1124</f>
        <v>513999.99999999994</v>
      </c>
      <c r="BD1124" s="40"/>
      <c r="BE1124" s="40"/>
      <c r="BF1124" s="40">
        <f t="shared" si="270"/>
        <v>129249.99999999994</v>
      </c>
      <c r="BG1124" s="41">
        <f>(AY1124=AY2636)*AX1124</f>
        <v>0</v>
      </c>
      <c r="BH1124" s="41">
        <f>(AY1124=AY2638)*AX1124</f>
        <v>0</v>
      </c>
      <c r="BI1124" s="42">
        <v>384.75</v>
      </c>
      <c r="BJ1124" s="42">
        <v>5.14</v>
      </c>
      <c r="BK1124" s="40">
        <f t="shared" si="271"/>
        <v>-133250</v>
      </c>
      <c r="BL1124" s="41">
        <f>(BK1124=BK2638)*AX1124</f>
        <v>0</v>
      </c>
      <c r="BM1124" s="62">
        <f>(BK1124=BK2638)*AY1124</f>
        <v>0</v>
      </c>
      <c r="BN1124" s="62">
        <f t="shared" si="272"/>
        <v>0</v>
      </c>
      <c r="BO1124" s="62">
        <f t="shared" si="273"/>
        <v>0</v>
      </c>
      <c r="BP1124" s="41">
        <f>(BK1124=BK2636)*AX1124</f>
        <v>0</v>
      </c>
      <c r="BQ1124" s="45">
        <f>(BK1124=BK2636)*AY1124</f>
        <v>0</v>
      </c>
      <c r="BR1124" s="62">
        <f t="shared" si="275"/>
        <v>0</v>
      </c>
      <c r="BS1124" s="62">
        <f t="shared" si="276"/>
        <v>0</v>
      </c>
      <c r="BT1124" s="40">
        <f>(J19-BI1124)*J10</f>
        <v>-2941250</v>
      </c>
      <c r="BU1124" s="40">
        <f>(J21-BJ1124)*J12</f>
        <v>2808000</v>
      </c>
      <c r="BV1124" s="47"/>
      <c r="BW1124" s="47"/>
      <c r="BX1124" s="1"/>
      <c r="BY1124" s="1"/>
      <c r="BZ1124" s="1"/>
      <c r="CE1124" s="4"/>
      <c r="CF1124" s="5"/>
      <c r="CH1124" s="1"/>
      <c r="CI1124" s="1"/>
      <c r="CJ1124" s="1"/>
      <c r="CK1124" s="1"/>
      <c r="CL1124" s="1"/>
      <c r="CM1124" s="1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</row>
    <row r="1125" spans="2:123" ht="21" customHeight="1" x14ac:dyDescent="0.25">
      <c r="B1125" s="25">
        <f t="shared" si="264"/>
        <v>35240</v>
      </c>
      <c r="C1125" s="26">
        <f t="shared" si="265"/>
        <v>75.888223552894218</v>
      </c>
      <c r="D1125" s="27">
        <f t="shared" si="266"/>
        <v>380.2</v>
      </c>
      <c r="E1125" s="27">
        <f t="shared" si="267"/>
        <v>5.01</v>
      </c>
      <c r="F1125" s="26">
        <f t="shared" si="268"/>
        <v>380200</v>
      </c>
      <c r="G1125" s="26">
        <f t="shared" si="269"/>
        <v>501000</v>
      </c>
      <c r="H1125" s="7"/>
      <c r="I1125" s="3"/>
      <c r="J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41">
        <v>35240</v>
      </c>
      <c r="AY1125" s="40">
        <f t="shared" si="274"/>
        <v>75.888223552894218</v>
      </c>
      <c r="AZ1125" s="40">
        <f>BI1125*K36</f>
        <v>380200</v>
      </c>
      <c r="BA1125" s="40"/>
      <c r="BB1125" s="40"/>
      <c r="BC1125" s="40">
        <f>K41*BJ1125</f>
        <v>501000</v>
      </c>
      <c r="BD1125" s="40"/>
      <c r="BE1125" s="40"/>
      <c r="BF1125" s="40">
        <f t="shared" si="270"/>
        <v>120800</v>
      </c>
      <c r="BG1125" s="41">
        <f>(AY1125=AY2636)*AX1125</f>
        <v>0</v>
      </c>
      <c r="BH1125" s="41">
        <f>(AY1125=AY2638)*AX1125</f>
        <v>0</v>
      </c>
      <c r="BI1125" s="42">
        <v>380.2</v>
      </c>
      <c r="BJ1125" s="42">
        <v>5.01</v>
      </c>
      <c r="BK1125" s="40">
        <f t="shared" si="271"/>
        <v>-124800</v>
      </c>
      <c r="BL1125" s="41">
        <f>(BK1125=BK2638)*AX1125</f>
        <v>0</v>
      </c>
      <c r="BM1125" s="62">
        <f>(BK1125=BK2638)*AY1125</f>
        <v>0</v>
      </c>
      <c r="BN1125" s="62">
        <f t="shared" si="272"/>
        <v>0</v>
      </c>
      <c r="BO1125" s="62">
        <f t="shared" si="273"/>
        <v>0</v>
      </c>
      <c r="BP1125" s="41">
        <f>(BK1125=BK2636)*AX1125</f>
        <v>0</v>
      </c>
      <c r="BQ1125" s="45">
        <f>(BK1125=BK2636)*AY1125</f>
        <v>0</v>
      </c>
      <c r="BR1125" s="62">
        <f t="shared" si="275"/>
        <v>0</v>
      </c>
      <c r="BS1125" s="62">
        <f t="shared" si="276"/>
        <v>0</v>
      </c>
      <c r="BT1125" s="40">
        <f>(J19-BI1125)*J10</f>
        <v>-2945800</v>
      </c>
      <c r="BU1125" s="40">
        <f>(J21-BJ1125)*J12</f>
        <v>2821000</v>
      </c>
      <c r="BV1125" s="47"/>
      <c r="BW1125" s="47"/>
      <c r="BX1125" s="1"/>
      <c r="BY1125" s="1"/>
      <c r="BZ1125" s="1"/>
      <c r="CE1125" s="4"/>
      <c r="CF1125" s="5"/>
      <c r="CH1125" s="1"/>
      <c r="CI1125" s="1"/>
      <c r="CJ1125" s="1"/>
      <c r="CK1125" s="1"/>
      <c r="CL1125" s="1"/>
      <c r="CM1125" s="1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</row>
    <row r="1126" spans="2:123" ht="21" customHeight="1" x14ac:dyDescent="0.25">
      <c r="B1126" s="25">
        <f t="shared" si="264"/>
        <v>35247</v>
      </c>
      <c r="C1126" s="26">
        <f t="shared" si="265"/>
        <v>75.23668639053254</v>
      </c>
      <c r="D1126" s="27">
        <f t="shared" si="266"/>
        <v>381.45</v>
      </c>
      <c r="E1126" s="27">
        <f t="shared" si="267"/>
        <v>5.07</v>
      </c>
      <c r="F1126" s="26">
        <f t="shared" si="268"/>
        <v>381450</v>
      </c>
      <c r="G1126" s="26">
        <f t="shared" si="269"/>
        <v>507000</v>
      </c>
      <c r="H1126" s="7"/>
      <c r="I1126" s="3"/>
      <c r="J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41">
        <v>35247</v>
      </c>
      <c r="AY1126" s="40">
        <f t="shared" si="274"/>
        <v>75.23668639053254</v>
      </c>
      <c r="AZ1126" s="40">
        <f>BI1126*K36</f>
        <v>381450</v>
      </c>
      <c r="BA1126" s="40"/>
      <c r="BB1126" s="40"/>
      <c r="BC1126" s="40">
        <f>K41*BJ1126</f>
        <v>507000</v>
      </c>
      <c r="BD1126" s="40"/>
      <c r="BE1126" s="40"/>
      <c r="BF1126" s="40">
        <f t="shared" si="270"/>
        <v>125550</v>
      </c>
      <c r="BG1126" s="41">
        <f>(AY1126=AY2636)*AX1126</f>
        <v>0</v>
      </c>
      <c r="BH1126" s="41">
        <f>(AY1126=AY2638)*AX1126</f>
        <v>0</v>
      </c>
      <c r="BI1126" s="42">
        <v>381.45</v>
      </c>
      <c r="BJ1126" s="42">
        <v>5.07</v>
      </c>
      <c r="BK1126" s="40">
        <f t="shared" si="271"/>
        <v>-129550</v>
      </c>
      <c r="BL1126" s="41">
        <f>(BK1126=BK2638)*AX1126</f>
        <v>0</v>
      </c>
      <c r="BM1126" s="62">
        <f>(BK1126=BK2638)*AY1126</f>
        <v>0</v>
      </c>
      <c r="BN1126" s="62">
        <f t="shared" si="272"/>
        <v>0</v>
      </c>
      <c r="BO1126" s="62">
        <f t="shared" si="273"/>
        <v>0</v>
      </c>
      <c r="BP1126" s="41">
        <f>(BK1126=BK2636)*AX1126</f>
        <v>0</v>
      </c>
      <c r="BQ1126" s="45">
        <f>(BK1126=BK2636)*AY1126</f>
        <v>0</v>
      </c>
      <c r="BR1126" s="62">
        <f t="shared" si="275"/>
        <v>0</v>
      </c>
      <c r="BS1126" s="62">
        <f t="shared" si="276"/>
        <v>0</v>
      </c>
      <c r="BT1126" s="40">
        <f>(J19-BI1126)*J10</f>
        <v>-2944550</v>
      </c>
      <c r="BU1126" s="40">
        <f>(J21-BJ1126)*J12</f>
        <v>2815000</v>
      </c>
      <c r="BV1126" s="47"/>
      <c r="BW1126" s="47"/>
      <c r="BX1126" s="1"/>
      <c r="BY1126" s="1"/>
      <c r="BZ1126" s="1"/>
      <c r="CE1126" s="4"/>
      <c r="CF1126" s="5"/>
      <c r="CH1126" s="1"/>
      <c r="CI1126" s="1"/>
      <c r="CJ1126" s="1"/>
      <c r="CK1126" s="1"/>
      <c r="CL1126" s="1"/>
      <c r="CM1126" s="1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</row>
    <row r="1127" spans="2:123" ht="21" customHeight="1" x14ac:dyDescent="0.25">
      <c r="B1127" s="25">
        <f t="shared" si="264"/>
        <v>35254</v>
      </c>
      <c r="C1127" s="26">
        <f t="shared" si="265"/>
        <v>74.8828125</v>
      </c>
      <c r="D1127" s="27">
        <f t="shared" si="266"/>
        <v>383.4</v>
      </c>
      <c r="E1127" s="27">
        <f t="shared" si="267"/>
        <v>5.12</v>
      </c>
      <c r="F1127" s="26">
        <f t="shared" si="268"/>
        <v>383400</v>
      </c>
      <c r="G1127" s="26">
        <f t="shared" si="269"/>
        <v>512000</v>
      </c>
      <c r="H1127" s="7"/>
      <c r="I1127" s="3"/>
      <c r="J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41">
        <v>35254</v>
      </c>
      <c r="AY1127" s="40">
        <f t="shared" si="274"/>
        <v>74.8828125</v>
      </c>
      <c r="AZ1127" s="40">
        <f>BI1127*K36</f>
        <v>383400</v>
      </c>
      <c r="BA1127" s="40"/>
      <c r="BB1127" s="40"/>
      <c r="BC1127" s="40">
        <f>K41*BJ1127</f>
        <v>512000</v>
      </c>
      <c r="BD1127" s="40"/>
      <c r="BE1127" s="40"/>
      <c r="BF1127" s="40">
        <f t="shared" si="270"/>
        <v>128600</v>
      </c>
      <c r="BG1127" s="41">
        <f>(AY1127=AY2636)*AX1127</f>
        <v>0</v>
      </c>
      <c r="BH1127" s="41">
        <f>(AY1127=AY2638)*AX1127</f>
        <v>0</v>
      </c>
      <c r="BI1127" s="42">
        <v>383.4</v>
      </c>
      <c r="BJ1127" s="42">
        <v>5.12</v>
      </c>
      <c r="BK1127" s="40">
        <f t="shared" si="271"/>
        <v>-132600</v>
      </c>
      <c r="BL1127" s="41">
        <f>(BK1127=BK2638)*AX1127</f>
        <v>0</v>
      </c>
      <c r="BM1127" s="62">
        <f>(BK1127=BK2638)*AY1127</f>
        <v>0</v>
      </c>
      <c r="BN1127" s="62">
        <f t="shared" si="272"/>
        <v>0</v>
      </c>
      <c r="BO1127" s="62">
        <f t="shared" si="273"/>
        <v>0</v>
      </c>
      <c r="BP1127" s="41">
        <f>(BK1127=BK2636)*AX1127</f>
        <v>0</v>
      </c>
      <c r="BQ1127" s="45">
        <f>(BK1127=BK2636)*AY1127</f>
        <v>0</v>
      </c>
      <c r="BR1127" s="62">
        <f t="shared" si="275"/>
        <v>0</v>
      </c>
      <c r="BS1127" s="62">
        <f t="shared" si="276"/>
        <v>0</v>
      </c>
      <c r="BT1127" s="40">
        <f>(J19-BI1127)*J10</f>
        <v>-2942600</v>
      </c>
      <c r="BU1127" s="40">
        <f>(J21-BJ1127)*J12</f>
        <v>2810000</v>
      </c>
      <c r="BV1127" s="47"/>
      <c r="BW1127" s="47"/>
      <c r="BX1127" s="1"/>
      <c r="BY1127" s="1"/>
      <c r="BZ1127" s="1"/>
      <c r="CE1127" s="4"/>
      <c r="CF1127" s="5"/>
      <c r="CH1127" s="1"/>
      <c r="CI1127" s="1"/>
      <c r="CJ1127" s="1"/>
      <c r="CK1127" s="1"/>
      <c r="CL1127" s="1"/>
      <c r="CM1127" s="1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</row>
    <row r="1128" spans="2:123" ht="21" customHeight="1" x14ac:dyDescent="0.25">
      <c r="B1128" s="25">
        <f t="shared" si="264"/>
        <v>35261</v>
      </c>
      <c r="C1128" s="26">
        <f t="shared" si="265"/>
        <v>76.786427145708586</v>
      </c>
      <c r="D1128" s="27">
        <f t="shared" si="266"/>
        <v>384.7</v>
      </c>
      <c r="E1128" s="27">
        <f t="shared" si="267"/>
        <v>5.01</v>
      </c>
      <c r="F1128" s="26">
        <f t="shared" si="268"/>
        <v>384700</v>
      </c>
      <c r="G1128" s="26">
        <f t="shared" si="269"/>
        <v>501000</v>
      </c>
      <c r="H1128" s="7"/>
      <c r="I1128" s="3"/>
      <c r="J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41">
        <v>35261</v>
      </c>
      <c r="AY1128" s="40">
        <f t="shared" si="274"/>
        <v>76.786427145708586</v>
      </c>
      <c r="AZ1128" s="40">
        <f>BI1128*K36</f>
        <v>384700</v>
      </c>
      <c r="BA1128" s="40"/>
      <c r="BB1128" s="40"/>
      <c r="BC1128" s="40">
        <f>K41*BJ1128</f>
        <v>501000</v>
      </c>
      <c r="BD1128" s="40"/>
      <c r="BE1128" s="40"/>
      <c r="BF1128" s="40">
        <f t="shared" si="270"/>
        <v>116300</v>
      </c>
      <c r="BG1128" s="41">
        <f>(AY1128=AY2636)*AX1128</f>
        <v>0</v>
      </c>
      <c r="BH1128" s="41">
        <f>(AY1128=AY2638)*AX1128</f>
        <v>0</v>
      </c>
      <c r="BI1128" s="42">
        <v>384.7</v>
      </c>
      <c r="BJ1128" s="42">
        <v>5.01</v>
      </c>
      <c r="BK1128" s="40">
        <f t="shared" si="271"/>
        <v>-120300</v>
      </c>
      <c r="BL1128" s="41">
        <f>(BK1128=BK2638)*AX1128</f>
        <v>0</v>
      </c>
      <c r="BM1128" s="62">
        <f>(BK1128=BK2638)*AY1128</f>
        <v>0</v>
      </c>
      <c r="BN1128" s="62">
        <f t="shared" si="272"/>
        <v>0</v>
      </c>
      <c r="BO1128" s="62">
        <f t="shared" si="273"/>
        <v>0</v>
      </c>
      <c r="BP1128" s="41">
        <f>(BK1128=BK2636)*AX1128</f>
        <v>0</v>
      </c>
      <c r="BQ1128" s="45">
        <f>(BK1128=BK2636)*AY1128</f>
        <v>0</v>
      </c>
      <c r="BR1128" s="62">
        <f t="shared" si="275"/>
        <v>0</v>
      </c>
      <c r="BS1128" s="62">
        <f t="shared" si="276"/>
        <v>0</v>
      </c>
      <c r="BT1128" s="40">
        <f>(J19-BI1128)*J10</f>
        <v>-2941300</v>
      </c>
      <c r="BU1128" s="40">
        <f>(J21-BJ1128)*J12</f>
        <v>2821000</v>
      </c>
      <c r="BV1128" s="47"/>
      <c r="BW1128" s="47"/>
      <c r="BX1128" s="1"/>
      <c r="BY1128" s="1"/>
      <c r="BZ1128" s="1"/>
      <c r="CE1128" s="4"/>
      <c r="CF1128" s="5"/>
      <c r="CH1128" s="1"/>
      <c r="CI1128" s="1"/>
      <c r="CJ1128" s="1"/>
      <c r="CK1128" s="1"/>
      <c r="CL1128" s="1"/>
      <c r="CM1128" s="1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</row>
    <row r="1129" spans="2:123" ht="21" customHeight="1" x14ac:dyDescent="0.25">
      <c r="B1129" s="25">
        <f t="shared" si="264"/>
        <v>35268</v>
      </c>
      <c r="C1129" s="26">
        <f t="shared" si="265"/>
        <v>75.490196078431381</v>
      </c>
      <c r="D1129" s="27">
        <f t="shared" si="266"/>
        <v>385</v>
      </c>
      <c r="E1129" s="27">
        <f t="shared" si="267"/>
        <v>5.0999999999999996</v>
      </c>
      <c r="F1129" s="26">
        <f t="shared" si="268"/>
        <v>385000</v>
      </c>
      <c r="G1129" s="26">
        <f t="shared" si="269"/>
        <v>509999.99999999994</v>
      </c>
      <c r="H1129" s="7"/>
      <c r="I1129" s="3"/>
      <c r="J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41">
        <v>35268</v>
      </c>
      <c r="AY1129" s="40">
        <f t="shared" si="274"/>
        <v>75.490196078431381</v>
      </c>
      <c r="AZ1129" s="40">
        <f>BI1129*K36</f>
        <v>385000</v>
      </c>
      <c r="BA1129" s="40"/>
      <c r="BB1129" s="40"/>
      <c r="BC1129" s="40">
        <f>K41*BJ1129</f>
        <v>509999.99999999994</v>
      </c>
      <c r="BD1129" s="40"/>
      <c r="BE1129" s="40"/>
      <c r="BF1129" s="40">
        <f t="shared" si="270"/>
        <v>124999.99999999994</v>
      </c>
      <c r="BG1129" s="41">
        <f>(AY1129=AY2636)*AX1129</f>
        <v>0</v>
      </c>
      <c r="BH1129" s="41">
        <f>(AY1129=AY2638)*AX1129</f>
        <v>0</v>
      </c>
      <c r="BI1129" s="42">
        <v>385</v>
      </c>
      <c r="BJ1129" s="42">
        <v>5.0999999999999996</v>
      </c>
      <c r="BK1129" s="40">
        <f t="shared" si="271"/>
        <v>-129000.00000000047</v>
      </c>
      <c r="BL1129" s="41">
        <f>(BK1129=BK2638)*AX1129</f>
        <v>0</v>
      </c>
      <c r="BM1129" s="62">
        <f>(BK1129=BK2638)*AY1129</f>
        <v>0</v>
      </c>
      <c r="BN1129" s="62">
        <f t="shared" si="272"/>
        <v>0</v>
      </c>
      <c r="BO1129" s="62">
        <f t="shared" si="273"/>
        <v>0</v>
      </c>
      <c r="BP1129" s="41">
        <f>(BK1129=BK2636)*AX1129</f>
        <v>0</v>
      </c>
      <c r="BQ1129" s="45">
        <f>(BK1129=BK2636)*AY1129</f>
        <v>0</v>
      </c>
      <c r="BR1129" s="62">
        <f t="shared" si="275"/>
        <v>0</v>
      </c>
      <c r="BS1129" s="62">
        <f t="shared" si="276"/>
        <v>0</v>
      </c>
      <c r="BT1129" s="40">
        <f>(J19-BI1129)*J10</f>
        <v>-2941000</v>
      </c>
      <c r="BU1129" s="40">
        <f>(J21-BJ1129)*J12</f>
        <v>2811999.9999999995</v>
      </c>
      <c r="BV1129" s="47"/>
      <c r="BW1129" s="47"/>
      <c r="BX1129" s="1"/>
      <c r="BY1129" s="1"/>
      <c r="BZ1129" s="1"/>
      <c r="CE1129" s="4"/>
      <c r="CF1129" s="5"/>
      <c r="CH1129" s="1"/>
      <c r="CI1129" s="1"/>
      <c r="CJ1129" s="1"/>
      <c r="CK1129" s="1"/>
      <c r="CL1129" s="1"/>
      <c r="CM1129" s="1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</row>
    <row r="1130" spans="2:123" ht="21" customHeight="1" x14ac:dyDescent="0.25">
      <c r="B1130" s="25">
        <f t="shared" si="264"/>
        <v>35275</v>
      </c>
      <c r="C1130" s="26">
        <f t="shared" si="265"/>
        <v>76.341222879684409</v>
      </c>
      <c r="D1130" s="27">
        <f t="shared" si="266"/>
        <v>387.05</v>
      </c>
      <c r="E1130" s="27">
        <f t="shared" si="267"/>
        <v>5.07</v>
      </c>
      <c r="F1130" s="26">
        <f t="shared" si="268"/>
        <v>387050</v>
      </c>
      <c r="G1130" s="26">
        <f t="shared" si="269"/>
        <v>507000</v>
      </c>
      <c r="H1130" s="7"/>
      <c r="I1130" s="3"/>
      <c r="J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41">
        <v>35275</v>
      </c>
      <c r="AY1130" s="40">
        <f t="shared" si="274"/>
        <v>76.341222879684409</v>
      </c>
      <c r="AZ1130" s="40">
        <f>BI1130*K36</f>
        <v>387050</v>
      </c>
      <c r="BA1130" s="40"/>
      <c r="BB1130" s="40"/>
      <c r="BC1130" s="40">
        <f>K41*BJ1130</f>
        <v>507000</v>
      </c>
      <c r="BD1130" s="40"/>
      <c r="BE1130" s="40"/>
      <c r="BF1130" s="40">
        <f t="shared" si="270"/>
        <v>119950</v>
      </c>
      <c r="BG1130" s="41">
        <f>(AY1130=AY2636)*AX1130</f>
        <v>0</v>
      </c>
      <c r="BH1130" s="41">
        <f>(AY1130=AY2638)*AX1130</f>
        <v>0</v>
      </c>
      <c r="BI1130" s="42">
        <v>387.05</v>
      </c>
      <c r="BJ1130" s="42">
        <v>5.07</v>
      </c>
      <c r="BK1130" s="40">
        <f t="shared" si="271"/>
        <v>-123950</v>
      </c>
      <c r="BL1130" s="41">
        <f>(BK1130=BK2638)*AX1130</f>
        <v>0</v>
      </c>
      <c r="BM1130" s="62">
        <f>(BK1130=BK2638)*AY1130</f>
        <v>0</v>
      </c>
      <c r="BN1130" s="62">
        <f t="shared" si="272"/>
        <v>0</v>
      </c>
      <c r="BO1130" s="62">
        <f t="shared" si="273"/>
        <v>0</v>
      </c>
      <c r="BP1130" s="41">
        <f>(BK1130=BK2636)*AX1130</f>
        <v>0</v>
      </c>
      <c r="BQ1130" s="45">
        <f>(BK1130=BK2636)*AY1130</f>
        <v>0</v>
      </c>
      <c r="BR1130" s="62">
        <f t="shared" si="275"/>
        <v>0</v>
      </c>
      <c r="BS1130" s="62">
        <f t="shared" si="276"/>
        <v>0</v>
      </c>
      <c r="BT1130" s="40">
        <f>(J19-BI1130)*J10</f>
        <v>-2938950</v>
      </c>
      <c r="BU1130" s="40">
        <f>(J21-BJ1130)*J12</f>
        <v>2815000</v>
      </c>
      <c r="BV1130" s="47"/>
      <c r="BW1130" s="47"/>
      <c r="BX1130" s="1"/>
      <c r="BY1130" s="1"/>
      <c r="BZ1130" s="1"/>
      <c r="CE1130" s="4"/>
      <c r="CF1130" s="5"/>
      <c r="CH1130" s="1"/>
      <c r="CI1130" s="1"/>
      <c r="CJ1130" s="1"/>
      <c r="CK1130" s="1"/>
      <c r="CL1130" s="1"/>
      <c r="CM1130" s="1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</row>
    <row r="1131" spans="2:123" ht="21" customHeight="1" x14ac:dyDescent="0.25">
      <c r="B1131" s="25">
        <f t="shared" si="264"/>
        <v>35282</v>
      </c>
      <c r="C1131" s="26">
        <f t="shared" si="265"/>
        <v>76.865079365079353</v>
      </c>
      <c r="D1131" s="27">
        <f t="shared" si="266"/>
        <v>387.4</v>
      </c>
      <c r="E1131" s="27">
        <f t="shared" si="267"/>
        <v>5.04</v>
      </c>
      <c r="F1131" s="26">
        <f t="shared" si="268"/>
        <v>387400</v>
      </c>
      <c r="G1131" s="26">
        <f t="shared" si="269"/>
        <v>504000</v>
      </c>
      <c r="H1131" s="7"/>
      <c r="I1131" s="3"/>
      <c r="J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41">
        <v>35282</v>
      </c>
      <c r="AY1131" s="40">
        <f t="shared" si="274"/>
        <v>76.865079365079353</v>
      </c>
      <c r="AZ1131" s="40">
        <f>BI1131*K36</f>
        <v>387400</v>
      </c>
      <c r="BA1131" s="40"/>
      <c r="BB1131" s="40"/>
      <c r="BC1131" s="40">
        <f>K41*BJ1131</f>
        <v>504000</v>
      </c>
      <c r="BD1131" s="40"/>
      <c r="BE1131" s="40"/>
      <c r="BF1131" s="40">
        <f t="shared" si="270"/>
        <v>116600</v>
      </c>
      <c r="BG1131" s="41">
        <f>(AY1131=AY2636)*AX1131</f>
        <v>0</v>
      </c>
      <c r="BH1131" s="41">
        <f>(AY1131=AY2638)*AX1131</f>
        <v>0</v>
      </c>
      <c r="BI1131" s="42">
        <v>387.4</v>
      </c>
      <c r="BJ1131" s="42">
        <v>5.04</v>
      </c>
      <c r="BK1131" s="40">
        <f t="shared" si="271"/>
        <v>-120600</v>
      </c>
      <c r="BL1131" s="41">
        <f>(BK1131=BK2638)*AX1131</f>
        <v>0</v>
      </c>
      <c r="BM1131" s="62">
        <f>(BK1131=BK2638)*AY1131</f>
        <v>0</v>
      </c>
      <c r="BN1131" s="62">
        <f t="shared" si="272"/>
        <v>0</v>
      </c>
      <c r="BO1131" s="62">
        <f t="shared" si="273"/>
        <v>0</v>
      </c>
      <c r="BP1131" s="41">
        <f>(BK1131=BK2636)*AX1131</f>
        <v>0</v>
      </c>
      <c r="BQ1131" s="45">
        <f>(BK1131=BK2636)*AY1131</f>
        <v>0</v>
      </c>
      <c r="BR1131" s="62">
        <f t="shared" si="275"/>
        <v>0</v>
      </c>
      <c r="BS1131" s="62">
        <f t="shared" si="276"/>
        <v>0</v>
      </c>
      <c r="BT1131" s="40">
        <f>(J19-BI1131)*J10</f>
        <v>-2938600</v>
      </c>
      <c r="BU1131" s="40">
        <f>(J21-BJ1131)*J12</f>
        <v>2818000</v>
      </c>
      <c r="BV1131" s="47"/>
      <c r="BW1131" s="47"/>
      <c r="BX1131" s="1"/>
      <c r="BY1131" s="1"/>
      <c r="BZ1131" s="1"/>
      <c r="CE1131" s="4"/>
      <c r="CF1131" s="5"/>
      <c r="CH1131" s="1"/>
      <c r="CI1131" s="1"/>
      <c r="CJ1131" s="1"/>
      <c r="CK1131" s="1"/>
      <c r="CL1131" s="1"/>
      <c r="CM1131" s="1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</row>
    <row r="1132" spans="2:123" ht="21" customHeight="1" x14ac:dyDescent="0.25">
      <c r="B1132" s="25">
        <f t="shared" si="264"/>
        <v>35289</v>
      </c>
      <c r="C1132" s="26">
        <f t="shared" si="265"/>
        <v>75.815324165029466</v>
      </c>
      <c r="D1132" s="27">
        <f t="shared" si="266"/>
        <v>385.9</v>
      </c>
      <c r="E1132" s="27">
        <f t="shared" si="267"/>
        <v>5.09</v>
      </c>
      <c r="F1132" s="26">
        <f t="shared" si="268"/>
        <v>385900</v>
      </c>
      <c r="G1132" s="26">
        <f t="shared" si="269"/>
        <v>509000</v>
      </c>
      <c r="H1132" s="7"/>
      <c r="I1132" s="3"/>
      <c r="J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41">
        <v>35289</v>
      </c>
      <c r="AY1132" s="40">
        <f t="shared" si="274"/>
        <v>75.815324165029466</v>
      </c>
      <c r="AZ1132" s="40">
        <f>BI1132*K36</f>
        <v>385900</v>
      </c>
      <c r="BA1132" s="40"/>
      <c r="BB1132" s="40"/>
      <c r="BC1132" s="40">
        <f>K41*BJ1132</f>
        <v>509000</v>
      </c>
      <c r="BD1132" s="40"/>
      <c r="BE1132" s="40"/>
      <c r="BF1132" s="40">
        <f t="shared" si="270"/>
        <v>123100</v>
      </c>
      <c r="BG1132" s="41">
        <f>(AY1132=AY2636)*AX1132</f>
        <v>0</v>
      </c>
      <c r="BH1132" s="41">
        <f>(AY1132=AY2638)*AX1132</f>
        <v>0</v>
      </c>
      <c r="BI1132" s="42">
        <v>385.9</v>
      </c>
      <c r="BJ1132" s="42">
        <v>5.09</v>
      </c>
      <c r="BK1132" s="40">
        <f t="shared" si="271"/>
        <v>-127100</v>
      </c>
      <c r="BL1132" s="41">
        <f>(BK1132=BK2638)*AX1132</f>
        <v>0</v>
      </c>
      <c r="BM1132" s="62">
        <f>(BK1132=BK2638)*AY1132</f>
        <v>0</v>
      </c>
      <c r="BN1132" s="62">
        <f t="shared" si="272"/>
        <v>0</v>
      </c>
      <c r="BO1132" s="62">
        <f t="shared" si="273"/>
        <v>0</v>
      </c>
      <c r="BP1132" s="41">
        <f>(BK1132=BK2636)*AX1132</f>
        <v>0</v>
      </c>
      <c r="BQ1132" s="45">
        <f>(BK1132=BK2636)*AY1132</f>
        <v>0</v>
      </c>
      <c r="BR1132" s="62">
        <f t="shared" si="275"/>
        <v>0</v>
      </c>
      <c r="BS1132" s="62">
        <f t="shared" si="276"/>
        <v>0</v>
      </c>
      <c r="BT1132" s="40">
        <f>(J19-BI1132)*J10</f>
        <v>-2940100</v>
      </c>
      <c r="BU1132" s="40">
        <f>(J21-BJ1132)*J12</f>
        <v>2813000</v>
      </c>
      <c r="BV1132" s="47"/>
      <c r="BW1132" s="47"/>
      <c r="BX1132" s="1"/>
      <c r="BY1132" s="1"/>
      <c r="BZ1132" s="1"/>
      <c r="CE1132" s="4"/>
      <c r="CF1132" s="5"/>
      <c r="CH1132" s="1"/>
      <c r="CI1132" s="1"/>
      <c r="CJ1132" s="1"/>
      <c r="CK1132" s="1"/>
      <c r="CL1132" s="1"/>
      <c r="CM1132" s="1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</row>
    <row r="1133" spans="2:123" ht="21" customHeight="1" x14ac:dyDescent="0.25">
      <c r="B1133" s="25">
        <f t="shared" si="264"/>
        <v>35296</v>
      </c>
      <c r="C1133" s="26">
        <f t="shared" si="265"/>
        <v>74.452975047984637</v>
      </c>
      <c r="D1133" s="27">
        <f t="shared" si="266"/>
        <v>387.9</v>
      </c>
      <c r="E1133" s="27">
        <f t="shared" si="267"/>
        <v>5.21</v>
      </c>
      <c r="F1133" s="26">
        <f t="shared" si="268"/>
        <v>387900</v>
      </c>
      <c r="G1133" s="26">
        <f t="shared" si="269"/>
        <v>521000</v>
      </c>
      <c r="H1133" s="7"/>
      <c r="I1133" s="3"/>
      <c r="J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41">
        <v>35296</v>
      </c>
      <c r="AY1133" s="40">
        <f t="shared" si="274"/>
        <v>74.452975047984637</v>
      </c>
      <c r="AZ1133" s="40">
        <f>BI1133*K36</f>
        <v>387900</v>
      </c>
      <c r="BA1133" s="40"/>
      <c r="BB1133" s="40"/>
      <c r="BC1133" s="40">
        <f>K41*BJ1133</f>
        <v>521000</v>
      </c>
      <c r="BD1133" s="40"/>
      <c r="BE1133" s="40"/>
      <c r="BF1133" s="40">
        <f t="shared" si="270"/>
        <v>133100</v>
      </c>
      <c r="BG1133" s="41">
        <f>(AY1133=AY2636)*AX1133</f>
        <v>0</v>
      </c>
      <c r="BH1133" s="41">
        <f>(AY1133=AY2638)*AX1133</f>
        <v>0</v>
      </c>
      <c r="BI1133" s="42">
        <v>387.9</v>
      </c>
      <c r="BJ1133" s="42">
        <v>5.21</v>
      </c>
      <c r="BK1133" s="40">
        <f t="shared" si="271"/>
        <v>-137100</v>
      </c>
      <c r="BL1133" s="41">
        <f>(BK1133=BK2638)*AX1133</f>
        <v>0</v>
      </c>
      <c r="BM1133" s="62">
        <f>(BK1133=BK2638)*AY1133</f>
        <v>0</v>
      </c>
      <c r="BN1133" s="62">
        <f t="shared" si="272"/>
        <v>0</v>
      </c>
      <c r="BO1133" s="62">
        <f t="shared" si="273"/>
        <v>0</v>
      </c>
      <c r="BP1133" s="41">
        <f>(BK1133=BK2636)*AX1133</f>
        <v>0</v>
      </c>
      <c r="BQ1133" s="45">
        <f>(BK1133=BK2636)*AY1133</f>
        <v>0</v>
      </c>
      <c r="BR1133" s="62">
        <f t="shared" si="275"/>
        <v>0</v>
      </c>
      <c r="BS1133" s="62">
        <f t="shared" si="276"/>
        <v>0</v>
      </c>
      <c r="BT1133" s="40">
        <f>(J19-BI1133)*J10</f>
        <v>-2938100</v>
      </c>
      <c r="BU1133" s="40">
        <f>(J21-BJ1133)*J12</f>
        <v>2801000</v>
      </c>
      <c r="BV1133" s="47"/>
      <c r="BW1133" s="47"/>
      <c r="BX1133" s="1"/>
      <c r="BY1133" s="1"/>
      <c r="BZ1133" s="1"/>
      <c r="CE1133" s="4"/>
      <c r="CF1133" s="5"/>
      <c r="CH1133" s="1"/>
      <c r="CI1133" s="1"/>
      <c r="CJ1133" s="1"/>
      <c r="CK1133" s="1"/>
      <c r="CL1133" s="1"/>
      <c r="CM1133" s="1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</row>
    <row r="1134" spans="2:123" ht="21" customHeight="1" x14ac:dyDescent="0.25">
      <c r="B1134" s="25">
        <f t="shared" si="264"/>
        <v>35303</v>
      </c>
      <c r="C1134" s="26">
        <f t="shared" si="265"/>
        <v>74.393063583815021</v>
      </c>
      <c r="D1134" s="27">
        <f t="shared" si="266"/>
        <v>386.1</v>
      </c>
      <c r="E1134" s="27">
        <f t="shared" si="267"/>
        <v>5.19</v>
      </c>
      <c r="F1134" s="26">
        <f t="shared" si="268"/>
        <v>386100</v>
      </c>
      <c r="G1134" s="26">
        <f t="shared" si="269"/>
        <v>519000.00000000006</v>
      </c>
      <c r="H1134" s="7"/>
      <c r="I1134" s="3"/>
      <c r="J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41">
        <v>35303</v>
      </c>
      <c r="AY1134" s="40">
        <f t="shared" si="274"/>
        <v>74.393063583815021</v>
      </c>
      <c r="AZ1134" s="40">
        <f>BI1134*K36</f>
        <v>386100</v>
      </c>
      <c r="BA1134" s="40"/>
      <c r="BB1134" s="40"/>
      <c r="BC1134" s="40">
        <f>K41*BJ1134</f>
        <v>519000.00000000006</v>
      </c>
      <c r="BD1134" s="40"/>
      <c r="BE1134" s="40"/>
      <c r="BF1134" s="40">
        <f t="shared" si="270"/>
        <v>132900.00000000006</v>
      </c>
      <c r="BG1134" s="41">
        <f>(AY1134=AY2636)*AX1134</f>
        <v>0</v>
      </c>
      <c r="BH1134" s="41">
        <f>(AY1134=AY2638)*AX1134</f>
        <v>0</v>
      </c>
      <c r="BI1134" s="42">
        <v>386.1</v>
      </c>
      <c r="BJ1134" s="42">
        <v>5.19</v>
      </c>
      <c r="BK1134" s="40">
        <f t="shared" si="271"/>
        <v>-136900.00000000047</v>
      </c>
      <c r="BL1134" s="41">
        <f>(BK1134=BK2638)*AX1134</f>
        <v>0</v>
      </c>
      <c r="BM1134" s="62">
        <f>(BK1134=BK2638)*AY1134</f>
        <v>0</v>
      </c>
      <c r="BN1134" s="62">
        <f t="shared" si="272"/>
        <v>0</v>
      </c>
      <c r="BO1134" s="62">
        <f t="shared" si="273"/>
        <v>0</v>
      </c>
      <c r="BP1134" s="41">
        <f>(BK1134=BK2636)*AX1134</f>
        <v>0</v>
      </c>
      <c r="BQ1134" s="45">
        <f>(BK1134=BK2636)*AY1134</f>
        <v>0</v>
      </c>
      <c r="BR1134" s="62">
        <f t="shared" si="275"/>
        <v>0</v>
      </c>
      <c r="BS1134" s="62">
        <f t="shared" si="276"/>
        <v>0</v>
      </c>
      <c r="BT1134" s="40">
        <f>(J19-BI1134)*J10</f>
        <v>-2939900</v>
      </c>
      <c r="BU1134" s="40">
        <f>(J21-BJ1134)*J12</f>
        <v>2802999.9999999995</v>
      </c>
      <c r="BV1134" s="47"/>
      <c r="BW1134" s="47"/>
      <c r="BX1134" s="1"/>
      <c r="BY1134" s="1"/>
      <c r="BZ1134" s="1"/>
      <c r="CE1134" s="4"/>
      <c r="CF1134" s="5"/>
      <c r="CH1134" s="1"/>
      <c r="CI1134" s="1"/>
      <c r="CJ1134" s="1"/>
      <c r="CK1134" s="1"/>
      <c r="CL1134" s="1"/>
      <c r="CM1134" s="1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</row>
    <row r="1135" spans="2:123" ht="21" customHeight="1" x14ac:dyDescent="0.25">
      <c r="B1135" s="25">
        <f t="shared" si="264"/>
        <v>35310</v>
      </c>
      <c r="C1135" s="26">
        <f t="shared" si="265"/>
        <v>75.411764705882362</v>
      </c>
      <c r="D1135" s="27">
        <f t="shared" si="266"/>
        <v>384.6</v>
      </c>
      <c r="E1135" s="27">
        <f t="shared" si="267"/>
        <v>5.0999999999999996</v>
      </c>
      <c r="F1135" s="26">
        <f t="shared" si="268"/>
        <v>384600</v>
      </c>
      <c r="G1135" s="26">
        <f t="shared" si="269"/>
        <v>509999.99999999994</v>
      </c>
      <c r="H1135" s="7"/>
      <c r="I1135" s="3"/>
      <c r="J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41">
        <v>35310</v>
      </c>
      <c r="AY1135" s="40">
        <f t="shared" si="274"/>
        <v>75.411764705882362</v>
      </c>
      <c r="AZ1135" s="40">
        <f>BI1135*K36</f>
        <v>384600</v>
      </c>
      <c r="BA1135" s="40"/>
      <c r="BB1135" s="40"/>
      <c r="BC1135" s="40">
        <f>K41*BJ1135</f>
        <v>509999.99999999994</v>
      </c>
      <c r="BD1135" s="40"/>
      <c r="BE1135" s="40"/>
      <c r="BF1135" s="40">
        <f t="shared" si="270"/>
        <v>125399.99999999994</v>
      </c>
      <c r="BG1135" s="41">
        <f>(AY1135=AY2636)*AX1135</f>
        <v>0</v>
      </c>
      <c r="BH1135" s="41">
        <f>(AY1135=AY2638)*AX1135</f>
        <v>0</v>
      </c>
      <c r="BI1135" s="42">
        <v>384.6</v>
      </c>
      <c r="BJ1135" s="42">
        <v>5.0999999999999996</v>
      </c>
      <c r="BK1135" s="40">
        <f t="shared" si="271"/>
        <v>-129400.00000000047</v>
      </c>
      <c r="BL1135" s="41">
        <f>(BK1135=BK2638)*AX1135</f>
        <v>0</v>
      </c>
      <c r="BM1135" s="62">
        <f>(BK1135=BK2638)*AY1135</f>
        <v>0</v>
      </c>
      <c r="BN1135" s="62">
        <f t="shared" si="272"/>
        <v>0</v>
      </c>
      <c r="BO1135" s="62">
        <f t="shared" si="273"/>
        <v>0</v>
      </c>
      <c r="BP1135" s="41">
        <f>(BK1135=BK2636)*AX1135</f>
        <v>0</v>
      </c>
      <c r="BQ1135" s="45">
        <f>(BK1135=BK2636)*AY1135</f>
        <v>0</v>
      </c>
      <c r="BR1135" s="62">
        <f t="shared" si="275"/>
        <v>0</v>
      </c>
      <c r="BS1135" s="62">
        <f t="shared" si="276"/>
        <v>0</v>
      </c>
      <c r="BT1135" s="40">
        <f>(J19-BI1135)*J10</f>
        <v>-2941400</v>
      </c>
      <c r="BU1135" s="40">
        <f>(J21-BJ1135)*J12</f>
        <v>2811999.9999999995</v>
      </c>
      <c r="BV1135" s="47"/>
      <c r="BW1135" s="47"/>
      <c r="BX1135" s="1"/>
      <c r="BY1135" s="1"/>
      <c r="BZ1135" s="1"/>
      <c r="CE1135" s="4"/>
      <c r="CF1135" s="5"/>
      <c r="CH1135" s="1"/>
      <c r="CI1135" s="1"/>
      <c r="CJ1135" s="1"/>
      <c r="CK1135" s="1"/>
      <c r="CL1135" s="1"/>
      <c r="CM1135" s="1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</row>
    <row r="1136" spans="2:123" ht="21" customHeight="1" x14ac:dyDescent="0.25">
      <c r="B1136" s="25">
        <f t="shared" si="264"/>
        <v>35317</v>
      </c>
      <c r="C1136" s="26">
        <f t="shared" si="265"/>
        <v>76.145418326693232</v>
      </c>
      <c r="D1136" s="27">
        <f t="shared" si="266"/>
        <v>382.25</v>
      </c>
      <c r="E1136" s="27">
        <f t="shared" si="267"/>
        <v>5.0199999999999996</v>
      </c>
      <c r="F1136" s="26">
        <f t="shared" si="268"/>
        <v>382250</v>
      </c>
      <c r="G1136" s="26">
        <f t="shared" si="269"/>
        <v>501999.99999999994</v>
      </c>
      <c r="H1136" s="7"/>
      <c r="I1136" s="3"/>
      <c r="J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41">
        <v>35317</v>
      </c>
      <c r="AY1136" s="40">
        <f t="shared" si="274"/>
        <v>76.145418326693232</v>
      </c>
      <c r="AZ1136" s="40">
        <f>BI1136*K36</f>
        <v>382250</v>
      </c>
      <c r="BA1136" s="40"/>
      <c r="BB1136" s="40"/>
      <c r="BC1136" s="40">
        <f>K41*BJ1136</f>
        <v>501999.99999999994</v>
      </c>
      <c r="BD1136" s="40"/>
      <c r="BE1136" s="40"/>
      <c r="BF1136" s="40">
        <f t="shared" si="270"/>
        <v>119749.99999999994</v>
      </c>
      <c r="BG1136" s="41">
        <f>(AY1136=AY2636)*AX1136</f>
        <v>0</v>
      </c>
      <c r="BH1136" s="41">
        <f>(AY1136=AY2638)*AX1136</f>
        <v>0</v>
      </c>
      <c r="BI1136" s="42">
        <v>382.25</v>
      </c>
      <c r="BJ1136" s="42">
        <v>5.0199999999999996</v>
      </c>
      <c r="BK1136" s="40">
        <f t="shared" si="271"/>
        <v>-123750</v>
      </c>
      <c r="BL1136" s="41">
        <f>(BK1136=BK2638)*AX1136</f>
        <v>0</v>
      </c>
      <c r="BM1136" s="62">
        <f>(BK1136=BK2638)*AY1136</f>
        <v>0</v>
      </c>
      <c r="BN1136" s="62">
        <f t="shared" si="272"/>
        <v>0</v>
      </c>
      <c r="BO1136" s="62">
        <f t="shared" si="273"/>
        <v>0</v>
      </c>
      <c r="BP1136" s="41">
        <f>(BK1136=BK2636)*AX1136</f>
        <v>0</v>
      </c>
      <c r="BQ1136" s="45">
        <f>(BK1136=BK2636)*AY1136</f>
        <v>0</v>
      </c>
      <c r="BR1136" s="62">
        <f t="shared" si="275"/>
        <v>0</v>
      </c>
      <c r="BS1136" s="62">
        <f t="shared" si="276"/>
        <v>0</v>
      </c>
      <c r="BT1136" s="40">
        <f>(J19-BI1136)*J10</f>
        <v>-2943750</v>
      </c>
      <c r="BU1136" s="40">
        <f>(J21-BJ1136)*J12</f>
        <v>2820000</v>
      </c>
      <c r="BV1136" s="47"/>
      <c r="BW1136" s="47"/>
      <c r="BX1136" s="1"/>
      <c r="BY1136" s="1"/>
      <c r="BZ1136" s="1"/>
      <c r="CE1136" s="4"/>
      <c r="CF1136" s="5"/>
      <c r="CH1136" s="1"/>
      <c r="CI1136" s="1"/>
      <c r="CJ1136" s="1"/>
      <c r="CK1136" s="1"/>
      <c r="CL1136" s="1"/>
      <c r="CM1136" s="1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</row>
    <row r="1137" spans="2:123" ht="21" customHeight="1" x14ac:dyDescent="0.25">
      <c r="B1137" s="25">
        <f t="shared" si="264"/>
        <v>35324</v>
      </c>
      <c r="C1137" s="26">
        <f t="shared" si="265"/>
        <v>78.719008264462815</v>
      </c>
      <c r="D1137" s="27">
        <f t="shared" si="266"/>
        <v>381</v>
      </c>
      <c r="E1137" s="27">
        <f t="shared" si="267"/>
        <v>4.84</v>
      </c>
      <c r="F1137" s="26">
        <f t="shared" si="268"/>
        <v>381000</v>
      </c>
      <c r="G1137" s="26">
        <f t="shared" si="269"/>
        <v>484000</v>
      </c>
      <c r="H1137" s="7"/>
      <c r="I1137" s="3"/>
      <c r="J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41">
        <v>35324</v>
      </c>
      <c r="AY1137" s="40">
        <f t="shared" si="274"/>
        <v>78.719008264462815</v>
      </c>
      <c r="AZ1137" s="40">
        <f>BI1137*K36</f>
        <v>381000</v>
      </c>
      <c r="BA1137" s="40"/>
      <c r="BB1137" s="40"/>
      <c r="BC1137" s="40">
        <f>K41*BJ1137</f>
        <v>484000</v>
      </c>
      <c r="BD1137" s="40"/>
      <c r="BE1137" s="40"/>
      <c r="BF1137" s="40">
        <f t="shared" si="270"/>
        <v>103000</v>
      </c>
      <c r="BG1137" s="41">
        <f>(AY1137=AY2636)*AX1137</f>
        <v>0</v>
      </c>
      <c r="BH1137" s="41">
        <f>(AY1137=AY2638)*AX1137</f>
        <v>0</v>
      </c>
      <c r="BI1137" s="42">
        <v>381</v>
      </c>
      <c r="BJ1137" s="42">
        <v>4.84</v>
      </c>
      <c r="BK1137" s="40">
        <f t="shared" si="271"/>
        <v>-107000</v>
      </c>
      <c r="BL1137" s="41">
        <f>(BK1137=BK2638)*AX1137</f>
        <v>0</v>
      </c>
      <c r="BM1137" s="62">
        <f>(BK1137=BK2638)*AY1137</f>
        <v>0</v>
      </c>
      <c r="BN1137" s="62">
        <f t="shared" si="272"/>
        <v>0</v>
      </c>
      <c r="BO1137" s="62">
        <f t="shared" si="273"/>
        <v>0</v>
      </c>
      <c r="BP1137" s="41">
        <f>(BK1137=BK2636)*AX1137</f>
        <v>0</v>
      </c>
      <c r="BQ1137" s="45">
        <f>(BK1137=BK2636)*AY1137</f>
        <v>0</v>
      </c>
      <c r="BR1137" s="62">
        <f t="shared" si="275"/>
        <v>0</v>
      </c>
      <c r="BS1137" s="62">
        <f t="shared" si="276"/>
        <v>0</v>
      </c>
      <c r="BT1137" s="40">
        <f>(J19-BI1137)*J10</f>
        <v>-2945000</v>
      </c>
      <c r="BU1137" s="40">
        <f>(J21-BJ1137)*J12</f>
        <v>2838000</v>
      </c>
      <c r="BV1137" s="47"/>
      <c r="BW1137" s="47"/>
      <c r="BX1137" s="1"/>
      <c r="BY1137" s="1"/>
      <c r="BZ1137" s="1"/>
      <c r="CE1137" s="4"/>
      <c r="CF1137" s="5"/>
      <c r="CH1137" s="1"/>
      <c r="CI1137" s="1"/>
      <c r="CJ1137" s="1"/>
      <c r="CK1137" s="1"/>
      <c r="CL1137" s="1"/>
      <c r="CM1137" s="1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</row>
    <row r="1138" spans="2:123" ht="21" customHeight="1" x14ac:dyDescent="0.25">
      <c r="B1138" s="25">
        <f t="shared" si="264"/>
        <v>35331</v>
      </c>
      <c r="C1138" s="26">
        <f t="shared" si="265"/>
        <v>77.423625254582475</v>
      </c>
      <c r="D1138" s="27">
        <f t="shared" si="266"/>
        <v>380.15</v>
      </c>
      <c r="E1138" s="27">
        <f t="shared" si="267"/>
        <v>4.91</v>
      </c>
      <c r="F1138" s="26">
        <f t="shared" si="268"/>
        <v>380150</v>
      </c>
      <c r="G1138" s="26">
        <f t="shared" si="269"/>
        <v>491000</v>
      </c>
      <c r="H1138" s="7"/>
      <c r="I1138" s="3"/>
      <c r="J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41">
        <v>35331</v>
      </c>
      <c r="AY1138" s="40">
        <f t="shared" si="274"/>
        <v>77.423625254582475</v>
      </c>
      <c r="AZ1138" s="40">
        <f>BI1138*K36</f>
        <v>380150</v>
      </c>
      <c r="BA1138" s="40"/>
      <c r="BB1138" s="40"/>
      <c r="BC1138" s="40">
        <f>K41*BJ1138</f>
        <v>491000</v>
      </c>
      <c r="BD1138" s="40"/>
      <c r="BE1138" s="40"/>
      <c r="BF1138" s="40">
        <f t="shared" si="270"/>
        <v>110850</v>
      </c>
      <c r="BG1138" s="41">
        <f>(AY1138=AY2636)*AX1138</f>
        <v>0</v>
      </c>
      <c r="BH1138" s="41">
        <f>(AY1138=AY2638)*AX1138</f>
        <v>0</v>
      </c>
      <c r="BI1138" s="42">
        <v>380.15</v>
      </c>
      <c r="BJ1138" s="42">
        <v>4.91</v>
      </c>
      <c r="BK1138" s="40">
        <f t="shared" si="271"/>
        <v>-114850</v>
      </c>
      <c r="BL1138" s="41">
        <f>(BK1138=BK2638)*AX1138</f>
        <v>0</v>
      </c>
      <c r="BM1138" s="62">
        <f>(BK1138=BK2638)*AY1138</f>
        <v>0</v>
      </c>
      <c r="BN1138" s="62">
        <f t="shared" si="272"/>
        <v>0</v>
      </c>
      <c r="BO1138" s="62">
        <f t="shared" si="273"/>
        <v>0</v>
      </c>
      <c r="BP1138" s="41">
        <f>(BK1138=BK2636)*AX1138</f>
        <v>0</v>
      </c>
      <c r="BQ1138" s="45">
        <f>(BK1138=BK2636)*AY1138</f>
        <v>0</v>
      </c>
      <c r="BR1138" s="62">
        <f t="shared" si="275"/>
        <v>0</v>
      </c>
      <c r="BS1138" s="62">
        <f t="shared" si="276"/>
        <v>0</v>
      </c>
      <c r="BT1138" s="40">
        <f>(J19-BI1138)*J10</f>
        <v>-2945850</v>
      </c>
      <c r="BU1138" s="40">
        <f>(J21-BJ1138)*J12</f>
        <v>2831000</v>
      </c>
      <c r="BV1138" s="47"/>
      <c r="BW1138" s="47"/>
      <c r="BX1138" s="1"/>
      <c r="BY1138" s="1"/>
      <c r="BZ1138" s="1"/>
      <c r="CE1138" s="4"/>
      <c r="CF1138" s="5"/>
      <c r="CH1138" s="1"/>
      <c r="CI1138" s="1"/>
      <c r="CJ1138" s="1"/>
      <c r="CK1138" s="1"/>
      <c r="CL1138" s="1"/>
      <c r="CM1138" s="1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</row>
    <row r="1139" spans="2:123" ht="21" customHeight="1" x14ac:dyDescent="0.25">
      <c r="B1139" s="25">
        <f t="shared" si="264"/>
        <v>35338</v>
      </c>
      <c r="C1139" s="26">
        <f t="shared" si="265"/>
        <v>77.561224489795919</v>
      </c>
      <c r="D1139" s="27">
        <f t="shared" si="266"/>
        <v>380.05</v>
      </c>
      <c r="E1139" s="27">
        <f t="shared" si="267"/>
        <v>4.9000000000000004</v>
      </c>
      <c r="F1139" s="26">
        <f t="shared" si="268"/>
        <v>380050</v>
      </c>
      <c r="G1139" s="26">
        <f t="shared" si="269"/>
        <v>490000.00000000006</v>
      </c>
      <c r="H1139" s="7"/>
      <c r="I1139" s="3"/>
      <c r="J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41">
        <v>35338</v>
      </c>
      <c r="AY1139" s="40">
        <f t="shared" si="274"/>
        <v>77.561224489795919</v>
      </c>
      <c r="AZ1139" s="40">
        <f>BI1139*K36</f>
        <v>380050</v>
      </c>
      <c r="BA1139" s="40"/>
      <c r="BB1139" s="40"/>
      <c r="BC1139" s="40">
        <f>K41*BJ1139</f>
        <v>490000.00000000006</v>
      </c>
      <c r="BD1139" s="40"/>
      <c r="BE1139" s="40"/>
      <c r="BF1139" s="40">
        <f t="shared" si="270"/>
        <v>109950.00000000006</v>
      </c>
      <c r="BG1139" s="41">
        <f>(AY1139=AY2636)*AX1139</f>
        <v>0</v>
      </c>
      <c r="BH1139" s="41">
        <f>(AY1139=AY2638)*AX1139</f>
        <v>0</v>
      </c>
      <c r="BI1139" s="42">
        <v>380.05</v>
      </c>
      <c r="BJ1139" s="42">
        <v>4.9000000000000004</v>
      </c>
      <c r="BK1139" s="40">
        <f t="shared" si="271"/>
        <v>-113950</v>
      </c>
      <c r="BL1139" s="41">
        <f>(BK1139=BK2638)*AX1139</f>
        <v>0</v>
      </c>
      <c r="BM1139" s="62">
        <f>(BK1139=BK2638)*AY1139</f>
        <v>0</v>
      </c>
      <c r="BN1139" s="62">
        <f t="shared" si="272"/>
        <v>0</v>
      </c>
      <c r="BO1139" s="62">
        <f t="shared" si="273"/>
        <v>0</v>
      </c>
      <c r="BP1139" s="41">
        <f>(BK1139=BK2636)*AX1139</f>
        <v>0</v>
      </c>
      <c r="BQ1139" s="45">
        <f>(BK1139=BK2636)*AY1139</f>
        <v>0</v>
      </c>
      <c r="BR1139" s="62">
        <f t="shared" si="275"/>
        <v>0</v>
      </c>
      <c r="BS1139" s="62">
        <f t="shared" si="276"/>
        <v>0</v>
      </c>
      <c r="BT1139" s="40">
        <f>(J19-BI1139)*J10</f>
        <v>-2945950</v>
      </c>
      <c r="BU1139" s="40">
        <f>(J21-BJ1139)*J12</f>
        <v>2832000</v>
      </c>
      <c r="BV1139" s="47"/>
      <c r="BW1139" s="47"/>
      <c r="BX1139" s="1"/>
      <c r="BY1139" s="1"/>
      <c r="BZ1139" s="1"/>
      <c r="CE1139" s="4"/>
      <c r="CF1139" s="5"/>
      <c r="CH1139" s="1"/>
      <c r="CI1139" s="1"/>
      <c r="CJ1139" s="1"/>
      <c r="CK1139" s="1"/>
      <c r="CL1139" s="1"/>
      <c r="CM1139" s="1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</row>
    <row r="1140" spans="2:123" ht="21" customHeight="1" x14ac:dyDescent="0.25">
      <c r="B1140" s="25">
        <f t="shared" si="264"/>
        <v>35345</v>
      </c>
      <c r="C1140" s="26">
        <f t="shared" si="265"/>
        <v>75.595238095238088</v>
      </c>
      <c r="D1140" s="27">
        <f t="shared" si="266"/>
        <v>381</v>
      </c>
      <c r="E1140" s="27">
        <f t="shared" si="267"/>
        <v>5.04</v>
      </c>
      <c r="F1140" s="26">
        <f t="shared" si="268"/>
        <v>381000</v>
      </c>
      <c r="G1140" s="26">
        <f t="shared" si="269"/>
        <v>504000</v>
      </c>
      <c r="H1140" s="7"/>
      <c r="I1140" s="3"/>
      <c r="J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41">
        <v>35345</v>
      </c>
      <c r="AY1140" s="40">
        <f t="shared" si="274"/>
        <v>75.595238095238088</v>
      </c>
      <c r="AZ1140" s="40">
        <f>BI1140*K36</f>
        <v>381000</v>
      </c>
      <c r="BA1140" s="40"/>
      <c r="BB1140" s="40"/>
      <c r="BC1140" s="40">
        <f>K41*BJ1140</f>
        <v>504000</v>
      </c>
      <c r="BD1140" s="40"/>
      <c r="BE1140" s="40"/>
      <c r="BF1140" s="40">
        <f t="shared" si="270"/>
        <v>123000</v>
      </c>
      <c r="BG1140" s="41">
        <f>(AY1140=AY2636)*AX1140</f>
        <v>0</v>
      </c>
      <c r="BH1140" s="41">
        <f>(AY1140=AY2638)*AX1140</f>
        <v>0</v>
      </c>
      <c r="BI1140" s="42">
        <v>381</v>
      </c>
      <c r="BJ1140" s="42">
        <v>5.04</v>
      </c>
      <c r="BK1140" s="40">
        <f t="shared" si="271"/>
        <v>-127000</v>
      </c>
      <c r="BL1140" s="41">
        <f>(BK1140=BK2638)*AX1140</f>
        <v>0</v>
      </c>
      <c r="BM1140" s="62">
        <f>(BK1140=BK2638)*AY1140</f>
        <v>0</v>
      </c>
      <c r="BN1140" s="62">
        <f t="shared" si="272"/>
        <v>0</v>
      </c>
      <c r="BO1140" s="62">
        <f t="shared" si="273"/>
        <v>0</v>
      </c>
      <c r="BP1140" s="41">
        <f>(BK1140=BK2636)*AX1140</f>
        <v>0</v>
      </c>
      <c r="BQ1140" s="45">
        <f>(BK1140=BK2636)*AY1140</f>
        <v>0</v>
      </c>
      <c r="BR1140" s="62">
        <f t="shared" si="275"/>
        <v>0</v>
      </c>
      <c r="BS1140" s="62">
        <f t="shared" si="276"/>
        <v>0</v>
      </c>
      <c r="BT1140" s="40">
        <f>(J19-BI1140)*J10</f>
        <v>-2945000</v>
      </c>
      <c r="BU1140" s="40">
        <f>(J21-BJ1140)*J12</f>
        <v>2818000</v>
      </c>
      <c r="BV1140" s="47"/>
      <c r="BW1140" s="47"/>
      <c r="BX1140" s="1"/>
      <c r="BY1140" s="1"/>
      <c r="BZ1140" s="1"/>
      <c r="CE1140" s="4"/>
      <c r="CF1140" s="5"/>
      <c r="CH1140" s="1"/>
      <c r="CI1140" s="1"/>
      <c r="CJ1140" s="1"/>
      <c r="CK1140" s="1"/>
      <c r="CL1140" s="1"/>
      <c r="CM1140" s="1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</row>
    <row r="1141" spans="2:123" ht="21" customHeight="1" x14ac:dyDescent="0.25">
      <c r="B1141" s="25">
        <f t="shared" si="264"/>
        <v>35352</v>
      </c>
      <c r="C1141" s="26">
        <f t="shared" si="265"/>
        <v>77.551020408163254</v>
      </c>
      <c r="D1141" s="27">
        <f t="shared" si="266"/>
        <v>380</v>
      </c>
      <c r="E1141" s="27">
        <f t="shared" si="267"/>
        <v>4.9000000000000004</v>
      </c>
      <c r="F1141" s="26">
        <f t="shared" si="268"/>
        <v>380000</v>
      </c>
      <c r="G1141" s="26">
        <f t="shared" si="269"/>
        <v>490000.00000000006</v>
      </c>
      <c r="H1141" s="7"/>
      <c r="I1141" s="3"/>
      <c r="J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41">
        <v>35352</v>
      </c>
      <c r="AY1141" s="40">
        <f t="shared" si="274"/>
        <v>77.551020408163254</v>
      </c>
      <c r="AZ1141" s="40">
        <f>BI1141*K36</f>
        <v>380000</v>
      </c>
      <c r="BA1141" s="40"/>
      <c r="BB1141" s="40"/>
      <c r="BC1141" s="40">
        <f>K41*BJ1141</f>
        <v>490000.00000000006</v>
      </c>
      <c r="BD1141" s="40"/>
      <c r="BE1141" s="40"/>
      <c r="BF1141" s="40">
        <f t="shared" si="270"/>
        <v>110000.00000000006</v>
      </c>
      <c r="BG1141" s="41">
        <f>(AY1141=AY2636)*AX1141</f>
        <v>0</v>
      </c>
      <c r="BH1141" s="41">
        <f>(AY1141=AY2638)*AX1141</f>
        <v>0</v>
      </c>
      <c r="BI1141" s="42">
        <v>380</v>
      </c>
      <c r="BJ1141" s="42">
        <v>4.9000000000000004</v>
      </c>
      <c r="BK1141" s="40">
        <f t="shared" si="271"/>
        <v>-114000</v>
      </c>
      <c r="BL1141" s="41">
        <f>(BK1141=BK2638)*AX1141</f>
        <v>0</v>
      </c>
      <c r="BM1141" s="62">
        <f>(BK1141=BK2638)*AY1141</f>
        <v>0</v>
      </c>
      <c r="BN1141" s="62">
        <f t="shared" si="272"/>
        <v>0</v>
      </c>
      <c r="BO1141" s="62">
        <f t="shared" si="273"/>
        <v>0</v>
      </c>
      <c r="BP1141" s="41">
        <f>(BK1141=BK2636)*AX1141</f>
        <v>0</v>
      </c>
      <c r="BQ1141" s="45">
        <f>(BK1141=BK2636)*AY1141</f>
        <v>0</v>
      </c>
      <c r="BR1141" s="62">
        <v>0</v>
      </c>
      <c r="BS1141" s="62">
        <v>0</v>
      </c>
      <c r="BT1141" s="40">
        <f>(J19-BI1141)*J10</f>
        <v>-2946000</v>
      </c>
      <c r="BU1141" s="40">
        <f>(J21-BJ1141)*J12</f>
        <v>2832000</v>
      </c>
      <c r="BV1141" s="47"/>
      <c r="BW1141" s="47"/>
      <c r="BX1141" s="1"/>
      <c r="BY1141" s="1"/>
      <c r="BZ1141" s="1"/>
      <c r="CE1141" s="4"/>
      <c r="CF1141" s="5"/>
      <c r="CH1141" s="1"/>
      <c r="CI1141" s="1"/>
      <c r="CJ1141" s="1"/>
      <c r="CK1141" s="1"/>
      <c r="CL1141" s="1"/>
      <c r="CM1141" s="1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</row>
    <row r="1142" spans="2:123" ht="21" customHeight="1" x14ac:dyDescent="0.25">
      <c r="B1142" s="25">
        <f t="shared" si="264"/>
        <v>35359</v>
      </c>
      <c r="C1142" s="26">
        <f t="shared" si="265"/>
        <v>77.754065040650417</v>
      </c>
      <c r="D1142" s="27">
        <f t="shared" si="266"/>
        <v>382.55</v>
      </c>
      <c r="E1142" s="27">
        <f t="shared" si="267"/>
        <v>4.92</v>
      </c>
      <c r="F1142" s="26">
        <f t="shared" si="268"/>
        <v>382550</v>
      </c>
      <c r="G1142" s="26">
        <f t="shared" si="269"/>
        <v>492000</v>
      </c>
      <c r="H1142" s="7"/>
      <c r="I1142" s="3"/>
      <c r="J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41">
        <v>35359</v>
      </c>
      <c r="AY1142" s="40">
        <f t="shared" si="274"/>
        <v>77.754065040650417</v>
      </c>
      <c r="AZ1142" s="40">
        <f>BI1142*K36</f>
        <v>382550</v>
      </c>
      <c r="BA1142" s="40"/>
      <c r="BB1142" s="40"/>
      <c r="BC1142" s="40">
        <f>K41*BJ1142</f>
        <v>492000</v>
      </c>
      <c r="BD1142" s="40"/>
      <c r="BE1142" s="40"/>
      <c r="BF1142" s="40">
        <f t="shared" si="270"/>
        <v>109450</v>
      </c>
      <c r="BG1142" s="41">
        <f>(AY1142=AY2636)*AX1142</f>
        <v>0</v>
      </c>
      <c r="BH1142" s="41">
        <f>(AY1142=AY2638)*AX1142</f>
        <v>0</v>
      </c>
      <c r="BI1142" s="42">
        <v>382.55</v>
      </c>
      <c r="BJ1142" s="42">
        <v>4.92</v>
      </c>
      <c r="BK1142" s="40">
        <f t="shared" si="271"/>
        <v>-113450.00000000047</v>
      </c>
      <c r="BL1142" s="41">
        <f>(BK1142=BK2638)*AX1142</f>
        <v>0</v>
      </c>
      <c r="BM1142" s="62">
        <f>(BK1142=BK2638)*AY1142</f>
        <v>0</v>
      </c>
      <c r="BN1142" s="62">
        <f t="shared" si="272"/>
        <v>0</v>
      </c>
      <c r="BO1142" s="62">
        <f t="shared" si="273"/>
        <v>0</v>
      </c>
      <c r="BP1142" s="41">
        <f>(BK1142=BK2636)*AX1142</f>
        <v>0</v>
      </c>
      <c r="BQ1142" s="45">
        <f>(BK1142=BK2636)*AY1142</f>
        <v>0</v>
      </c>
      <c r="BR1142" s="62">
        <f t="shared" ref="BR1142:BR1173" si="277">(BQ1142&gt;0)*BI1142</f>
        <v>0</v>
      </c>
      <c r="BS1142" s="62">
        <f t="shared" ref="BS1142:BS1173" si="278">(BQ1142&gt;0)*BJ1142</f>
        <v>0</v>
      </c>
      <c r="BT1142" s="40">
        <f>(J19-BI1142)*J10</f>
        <v>-2943450</v>
      </c>
      <c r="BU1142" s="40">
        <f>(J21-BJ1142)*J12</f>
        <v>2829999.9999999995</v>
      </c>
      <c r="BV1142" s="47"/>
      <c r="BW1142" s="47"/>
      <c r="BX1142" s="1"/>
      <c r="BY1142" s="1"/>
      <c r="BZ1142" s="1"/>
      <c r="CE1142" s="4"/>
      <c r="CF1142" s="5"/>
      <c r="CH1142" s="1"/>
      <c r="CI1142" s="1"/>
      <c r="CJ1142" s="1"/>
      <c r="CK1142" s="1"/>
      <c r="CL1142" s="1"/>
      <c r="CM1142" s="1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</row>
    <row r="1143" spans="2:123" ht="21" customHeight="1" x14ac:dyDescent="0.25">
      <c r="B1143" s="25">
        <f t="shared" si="264"/>
        <v>35366</v>
      </c>
      <c r="C1143" s="26">
        <f t="shared" si="265"/>
        <v>78.914405010438415</v>
      </c>
      <c r="D1143" s="27">
        <f t="shared" si="266"/>
        <v>378</v>
      </c>
      <c r="E1143" s="27">
        <f t="shared" si="267"/>
        <v>4.79</v>
      </c>
      <c r="F1143" s="26">
        <f t="shared" si="268"/>
        <v>378000</v>
      </c>
      <c r="G1143" s="26">
        <f t="shared" si="269"/>
        <v>479000</v>
      </c>
      <c r="H1143" s="7"/>
      <c r="I1143" s="3"/>
      <c r="J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41">
        <v>35366</v>
      </c>
      <c r="AY1143" s="40">
        <f t="shared" si="274"/>
        <v>78.914405010438415</v>
      </c>
      <c r="AZ1143" s="40">
        <f>BI1143*K36</f>
        <v>378000</v>
      </c>
      <c r="BA1143" s="40"/>
      <c r="BB1143" s="40"/>
      <c r="BC1143" s="40">
        <f>K41*BJ1143</f>
        <v>479000</v>
      </c>
      <c r="BD1143" s="40"/>
      <c r="BE1143" s="40"/>
      <c r="BF1143" s="40">
        <f t="shared" si="270"/>
        <v>101000</v>
      </c>
      <c r="BG1143" s="41">
        <f>(AY1143=AY2636)*AX1143</f>
        <v>0</v>
      </c>
      <c r="BH1143" s="41">
        <f>(AY1143=AY2638)*AX1143</f>
        <v>0</v>
      </c>
      <c r="BI1143" s="42">
        <v>378</v>
      </c>
      <c r="BJ1143" s="42">
        <v>4.79</v>
      </c>
      <c r="BK1143" s="40">
        <f t="shared" si="271"/>
        <v>-105000</v>
      </c>
      <c r="BL1143" s="41">
        <f>(BK1143=BK2638)*AX1143</f>
        <v>0</v>
      </c>
      <c r="BM1143" s="62">
        <f>(BK1143=BK2638)*AY1143</f>
        <v>0</v>
      </c>
      <c r="BN1143" s="62">
        <f t="shared" si="272"/>
        <v>0</v>
      </c>
      <c r="BO1143" s="62">
        <f t="shared" si="273"/>
        <v>0</v>
      </c>
      <c r="BP1143" s="41">
        <f>(BK1143=BK2636)*AX1143</f>
        <v>0</v>
      </c>
      <c r="BQ1143" s="45">
        <f>(BK1143=BK2636)*AY1143</f>
        <v>0</v>
      </c>
      <c r="BR1143" s="62">
        <f t="shared" si="277"/>
        <v>0</v>
      </c>
      <c r="BS1143" s="62">
        <f t="shared" si="278"/>
        <v>0</v>
      </c>
      <c r="BT1143" s="40">
        <f>(J19-BI1143)*J10</f>
        <v>-2948000</v>
      </c>
      <c r="BU1143" s="40">
        <f>(J21-BJ1143)*J12</f>
        <v>2843000</v>
      </c>
      <c r="BV1143" s="47"/>
      <c r="BW1143" s="47"/>
      <c r="BX1143" s="1"/>
      <c r="BY1143" s="1"/>
      <c r="BZ1143" s="1"/>
      <c r="CE1143" s="4"/>
      <c r="CF1143" s="5"/>
      <c r="CH1143" s="1"/>
      <c r="CI1143" s="1"/>
      <c r="CJ1143" s="1"/>
      <c r="CK1143" s="1"/>
      <c r="CL1143" s="1"/>
      <c r="CM1143" s="1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</row>
    <row r="1144" spans="2:123" ht="21" customHeight="1" x14ac:dyDescent="0.25">
      <c r="B1144" s="25">
        <f t="shared" si="264"/>
        <v>35373</v>
      </c>
      <c r="C1144" s="26">
        <f t="shared" si="265"/>
        <v>78.856548856548869</v>
      </c>
      <c r="D1144" s="27">
        <f t="shared" si="266"/>
        <v>379.3</v>
      </c>
      <c r="E1144" s="27">
        <f t="shared" si="267"/>
        <v>4.8099999999999996</v>
      </c>
      <c r="F1144" s="26">
        <f t="shared" si="268"/>
        <v>379300</v>
      </c>
      <c r="G1144" s="26">
        <f t="shared" si="269"/>
        <v>480999.99999999994</v>
      </c>
      <c r="H1144" s="7"/>
      <c r="I1144" s="3"/>
      <c r="J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41">
        <v>35373</v>
      </c>
      <c r="AY1144" s="40">
        <f t="shared" si="274"/>
        <v>78.856548856548869</v>
      </c>
      <c r="AZ1144" s="40">
        <f>BI1144*K36</f>
        <v>379300</v>
      </c>
      <c r="BA1144" s="40"/>
      <c r="BB1144" s="40"/>
      <c r="BC1144" s="40">
        <f>K41*BJ1144</f>
        <v>480999.99999999994</v>
      </c>
      <c r="BD1144" s="40"/>
      <c r="BE1144" s="40"/>
      <c r="BF1144" s="40">
        <f t="shared" si="270"/>
        <v>101699.99999999994</v>
      </c>
      <c r="BG1144" s="41">
        <f>(AY1144=AY2636)*AX1144</f>
        <v>0</v>
      </c>
      <c r="BH1144" s="41">
        <f>(AY1144=AY2638)*AX1144</f>
        <v>0</v>
      </c>
      <c r="BI1144" s="42">
        <v>379.3</v>
      </c>
      <c r="BJ1144" s="42">
        <v>4.8099999999999996</v>
      </c>
      <c r="BK1144" s="40">
        <f t="shared" si="271"/>
        <v>-105700</v>
      </c>
      <c r="BL1144" s="41">
        <f>(BK1144=BK2638)*AX1144</f>
        <v>0</v>
      </c>
      <c r="BM1144" s="62">
        <f>(BK1144=BK2638)*AY1144</f>
        <v>0</v>
      </c>
      <c r="BN1144" s="62">
        <f t="shared" si="272"/>
        <v>0</v>
      </c>
      <c r="BO1144" s="62">
        <f t="shared" si="273"/>
        <v>0</v>
      </c>
      <c r="BP1144" s="41">
        <f>(BK1144=BK2636)*AX1144</f>
        <v>0</v>
      </c>
      <c r="BQ1144" s="45">
        <f>(BK1144=BK2636)*AY1144</f>
        <v>0</v>
      </c>
      <c r="BR1144" s="62">
        <f t="shared" si="277"/>
        <v>0</v>
      </c>
      <c r="BS1144" s="62">
        <f t="shared" si="278"/>
        <v>0</v>
      </c>
      <c r="BT1144" s="40">
        <f>(J19-BI1144)*J10</f>
        <v>-2946700</v>
      </c>
      <c r="BU1144" s="40">
        <f>(J21-BJ1144)*J12</f>
        <v>2841000</v>
      </c>
      <c r="BV1144" s="47"/>
      <c r="BW1144" s="47"/>
      <c r="BX1144" s="1"/>
      <c r="BY1144" s="1"/>
      <c r="BZ1144" s="1"/>
      <c r="CE1144" s="4"/>
      <c r="CF1144" s="5"/>
      <c r="CH1144" s="1"/>
      <c r="CI1144" s="1"/>
      <c r="CJ1144" s="1"/>
      <c r="CK1144" s="1"/>
      <c r="CL1144" s="1"/>
      <c r="CM1144" s="1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</row>
    <row r="1145" spans="2:123" ht="21" customHeight="1" x14ac:dyDescent="0.25">
      <c r="B1145" s="25">
        <f t="shared" si="264"/>
        <v>35380</v>
      </c>
      <c r="C1145" s="26">
        <f t="shared" si="265"/>
        <v>76.933198380566793</v>
      </c>
      <c r="D1145" s="27">
        <f t="shared" si="266"/>
        <v>380.05</v>
      </c>
      <c r="E1145" s="27">
        <f t="shared" si="267"/>
        <v>4.9400000000000004</v>
      </c>
      <c r="F1145" s="26">
        <f t="shared" si="268"/>
        <v>380050</v>
      </c>
      <c r="G1145" s="26">
        <f t="shared" si="269"/>
        <v>494000.00000000006</v>
      </c>
      <c r="H1145" s="7"/>
      <c r="I1145" s="3"/>
      <c r="J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41">
        <v>35380</v>
      </c>
      <c r="AY1145" s="40">
        <f t="shared" si="274"/>
        <v>76.933198380566793</v>
      </c>
      <c r="AZ1145" s="40">
        <f>BI1145*K36</f>
        <v>380050</v>
      </c>
      <c r="BA1145" s="40"/>
      <c r="BB1145" s="40"/>
      <c r="BC1145" s="40">
        <f>K41*BJ1145</f>
        <v>494000.00000000006</v>
      </c>
      <c r="BD1145" s="40"/>
      <c r="BE1145" s="40"/>
      <c r="BF1145" s="40">
        <f t="shared" si="270"/>
        <v>113950.00000000006</v>
      </c>
      <c r="BG1145" s="41">
        <f>(AY1145=AY2636)*AX1145</f>
        <v>0</v>
      </c>
      <c r="BH1145" s="41">
        <f>(AY1145=AY2638)*AX1145</f>
        <v>0</v>
      </c>
      <c r="BI1145" s="42">
        <v>380.05</v>
      </c>
      <c r="BJ1145" s="42">
        <v>4.9400000000000004</v>
      </c>
      <c r="BK1145" s="40">
        <f t="shared" si="271"/>
        <v>-117950.00000000047</v>
      </c>
      <c r="BL1145" s="41">
        <f>(BK1145=BK2638)*AX1145</f>
        <v>0</v>
      </c>
      <c r="BM1145" s="62">
        <f>(BK1145=BK2638)*AY1145</f>
        <v>0</v>
      </c>
      <c r="BN1145" s="62">
        <f t="shared" si="272"/>
        <v>0</v>
      </c>
      <c r="BO1145" s="62">
        <f t="shared" si="273"/>
        <v>0</v>
      </c>
      <c r="BP1145" s="41">
        <f>(BK1145=BK2636)*AX1145</f>
        <v>0</v>
      </c>
      <c r="BQ1145" s="45">
        <f>(BK1145=BK2636)*AY1145</f>
        <v>0</v>
      </c>
      <c r="BR1145" s="62">
        <f t="shared" si="277"/>
        <v>0</v>
      </c>
      <c r="BS1145" s="62">
        <f t="shared" si="278"/>
        <v>0</v>
      </c>
      <c r="BT1145" s="40">
        <f>(J19-BI1145)*J10</f>
        <v>-2945950</v>
      </c>
      <c r="BU1145" s="40">
        <f>(J21-BJ1145)*J12</f>
        <v>2827999.9999999995</v>
      </c>
      <c r="BV1145" s="47"/>
      <c r="BW1145" s="47"/>
      <c r="BX1145" s="1"/>
      <c r="BY1145" s="1"/>
      <c r="BZ1145" s="1"/>
      <c r="CE1145" s="4"/>
      <c r="CF1145" s="5"/>
      <c r="CH1145" s="1"/>
      <c r="CI1145" s="1"/>
      <c r="CJ1145" s="1"/>
      <c r="CK1145" s="1"/>
      <c r="CL1145" s="1"/>
      <c r="CM1145" s="1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</row>
    <row r="1146" spans="2:123" ht="21" customHeight="1" x14ac:dyDescent="0.25">
      <c r="B1146" s="25">
        <f t="shared" si="264"/>
        <v>35387</v>
      </c>
      <c r="C1146" s="26">
        <f t="shared" si="265"/>
        <v>77.505154639175259</v>
      </c>
      <c r="D1146" s="27">
        <f t="shared" si="266"/>
        <v>375.9</v>
      </c>
      <c r="E1146" s="27">
        <f t="shared" si="267"/>
        <v>4.8499999999999996</v>
      </c>
      <c r="F1146" s="26">
        <f t="shared" si="268"/>
        <v>375900</v>
      </c>
      <c r="G1146" s="26">
        <f t="shared" si="269"/>
        <v>484999.99999999994</v>
      </c>
      <c r="H1146" s="7"/>
      <c r="I1146" s="3"/>
      <c r="J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41">
        <v>35387</v>
      </c>
      <c r="AY1146" s="40">
        <f t="shared" si="274"/>
        <v>77.505154639175259</v>
      </c>
      <c r="AZ1146" s="40">
        <f>BI1146*K36</f>
        <v>375900</v>
      </c>
      <c r="BA1146" s="40"/>
      <c r="BB1146" s="40"/>
      <c r="BC1146" s="40">
        <f>K41*BJ1146</f>
        <v>484999.99999999994</v>
      </c>
      <c r="BD1146" s="40"/>
      <c r="BE1146" s="40"/>
      <c r="BF1146" s="40">
        <f t="shared" si="270"/>
        <v>109099.99999999994</v>
      </c>
      <c r="BG1146" s="41">
        <f>(AY1146=AY2636)*AX1146</f>
        <v>0</v>
      </c>
      <c r="BH1146" s="41">
        <f>(AY1146=AY2638)*AX1146</f>
        <v>0</v>
      </c>
      <c r="BI1146" s="42">
        <v>375.9</v>
      </c>
      <c r="BJ1146" s="42">
        <v>4.8499999999999996</v>
      </c>
      <c r="BK1146" s="40">
        <f t="shared" si="271"/>
        <v>-113100.00000000047</v>
      </c>
      <c r="BL1146" s="41">
        <f>(BK1146=BK2638)*AX1146</f>
        <v>0</v>
      </c>
      <c r="BM1146" s="62">
        <f>(BK1146=BK2638)*AY1146</f>
        <v>0</v>
      </c>
      <c r="BN1146" s="62">
        <f t="shared" si="272"/>
        <v>0</v>
      </c>
      <c r="BO1146" s="62">
        <f t="shared" si="273"/>
        <v>0</v>
      </c>
      <c r="BP1146" s="41">
        <f>(BK1146=BK2636)*AX1146</f>
        <v>0</v>
      </c>
      <c r="BQ1146" s="45">
        <f>(BK1146=BK2636)*AY1146</f>
        <v>0</v>
      </c>
      <c r="BR1146" s="62">
        <f t="shared" si="277"/>
        <v>0</v>
      </c>
      <c r="BS1146" s="62">
        <f t="shared" si="278"/>
        <v>0</v>
      </c>
      <c r="BT1146" s="40">
        <f>(J19-BI1146)*J10</f>
        <v>-2950100</v>
      </c>
      <c r="BU1146" s="40">
        <f>(J21-BJ1146)*J12</f>
        <v>2836999.9999999995</v>
      </c>
      <c r="BV1146" s="47"/>
      <c r="BW1146" s="47"/>
      <c r="BX1146" s="1"/>
      <c r="BY1146" s="1"/>
      <c r="BZ1146" s="1"/>
      <c r="CE1146" s="4"/>
      <c r="CF1146" s="5"/>
      <c r="CH1146" s="1"/>
      <c r="CI1146" s="1"/>
      <c r="CJ1146" s="1"/>
      <c r="CK1146" s="1"/>
      <c r="CL1146" s="1"/>
      <c r="CM1146" s="1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</row>
    <row r="1147" spans="2:123" ht="21" customHeight="1" x14ac:dyDescent="0.25">
      <c r="B1147" s="25">
        <f t="shared" si="264"/>
        <v>35394</v>
      </c>
      <c r="C1147" s="26">
        <f t="shared" si="265"/>
        <v>78.477801268498936</v>
      </c>
      <c r="D1147" s="27">
        <f t="shared" si="266"/>
        <v>371.2</v>
      </c>
      <c r="E1147" s="27">
        <f t="shared" si="267"/>
        <v>4.7300000000000004</v>
      </c>
      <c r="F1147" s="26">
        <f t="shared" si="268"/>
        <v>371200</v>
      </c>
      <c r="G1147" s="26">
        <f t="shared" si="269"/>
        <v>473000.00000000006</v>
      </c>
      <c r="H1147" s="7"/>
      <c r="I1147" s="3"/>
      <c r="J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41">
        <v>35394</v>
      </c>
      <c r="AY1147" s="40">
        <f t="shared" si="274"/>
        <v>78.477801268498936</v>
      </c>
      <c r="AZ1147" s="40">
        <f>BI1147*K36</f>
        <v>371200</v>
      </c>
      <c r="BA1147" s="40"/>
      <c r="BB1147" s="40"/>
      <c r="BC1147" s="40">
        <f>K41*BJ1147</f>
        <v>473000.00000000006</v>
      </c>
      <c r="BD1147" s="40"/>
      <c r="BE1147" s="40"/>
      <c r="BF1147" s="40">
        <f t="shared" si="270"/>
        <v>101800.00000000006</v>
      </c>
      <c r="BG1147" s="41">
        <f>(AY1147=AY2636)*AX1147</f>
        <v>0</v>
      </c>
      <c r="BH1147" s="41">
        <f>(AY1147=AY2638)*AX1147</f>
        <v>0</v>
      </c>
      <c r="BI1147" s="42">
        <v>371.2</v>
      </c>
      <c r="BJ1147" s="42">
        <v>4.7300000000000004</v>
      </c>
      <c r="BK1147" s="40">
        <f t="shared" si="271"/>
        <v>-105800</v>
      </c>
      <c r="BL1147" s="41">
        <f>(BK1147=BK2638)*AX1147</f>
        <v>0</v>
      </c>
      <c r="BM1147" s="62">
        <f>(BK1147=BK2638)*AY1147</f>
        <v>0</v>
      </c>
      <c r="BN1147" s="62">
        <f t="shared" si="272"/>
        <v>0</v>
      </c>
      <c r="BO1147" s="62">
        <f t="shared" si="273"/>
        <v>0</v>
      </c>
      <c r="BP1147" s="41">
        <f>(BK1147=BK2636)*AX1147</f>
        <v>0</v>
      </c>
      <c r="BQ1147" s="45">
        <f>(BK1147=BK2636)*AY1147</f>
        <v>0</v>
      </c>
      <c r="BR1147" s="62">
        <f t="shared" si="277"/>
        <v>0</v>
      </c>
      <c r="BS1147" s="62">
        <f t="shared" si="278"/>
        <v>0</v>
      </c>
      <c r="BT1147" s="40">
        <f>(J19-BI1147)*J10</f>
        <v>-2954800</v>
      </c>
      <c r="BU1147" s="40">
        <f>(J21-BJ1147)*J12</f>
        <v>2849000</v>
      </c>
      <c r="BV1147" s="47"/>
      <c r="BW1147" s="47"/>
      <c r="BX1147" s="1"/>
      <c r="BY1147" s="1"/>
      <c r="BZ1147" s="1"/>
      <c r="CE1147" s="4"/>
      <c r="CF1147" s="5"/>
      <c r="CH1147" s="1"/>
      <c r="CI1147" s="1"/>
      <c r="CJ1147" s="1"/>
      <c r="CK1147" s="1"/>
      <c r="CL1147" s="1"/>
      <c r="CM1147" s="1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</row>
    <row r="1148" spans="2:123" ht="21" customHeight="1" x14ac:dyDescent="0.25">
      <c r="B1148" s="25">
        <f t="shared" si="264"/>
        <v>35401</v>
      </c>
      <c r="C1148" s="26">
        <f t="shared" si="265"/>
        <v>76.65280665280666</v>
      </c>
      <c r="D1148" s="27">
        <f t="shared" si="266"/>
        <v>368.7</v>
      </c>
      <c r="E1148" s="27">
        <f t="shared" si="267"/>
        <v>4.8099999999999996</v>
      </c>
      <c r="F1148" s="26">
        <f t="shared" si="268"/>
        <v>368700</v>
      </c>
      <c r="G1148" s="26">
        <f t="shared" si="269"/>
        <v>480999.99999999994</v>
      </c>
      <c r="H1148" s="7"/>
      <c r="I1148" s="3"/>
      <c r="J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41">
        <v>35401</v>
      </c>
      <c r="AY1148" s="40">
        <f t="shared" si="274"/>
        <v>76.65280665280666</v>
      </c>
      <c r="AZ1148" s="40">
        <f>BI1148*K36</f>
        <v>368700</v>
      </c>
      <c r="BA1148" s="40"/>
      <c r="BB1148" s="40"/>
      <c r="BC1148" s="40">
        <f>K41*BJ1148</f>
        <v>480999.99999999994</v>
      </c>
      <c r="BD1148" s="40"/>
      <c r="BE1148" s="40"/>
      <c r="BF1148" s="40">
        <f t="shared" si="270"/>
        <v>112299.99999999994</v>
      </c>
      <c r="BG1148" s="41"/>
      <c r="BH1148" s="41"/>
      <c r="BI1148" s="42">
        <v>368.7</v>
      </c>
      <c r="BJ1148" s="42">
        <v>4.8099999999999996</v>
      </c>
      <c r="BK1148" s="40">
        <f t="shared" si="271"/>
        <v>-116300</v>
      </c>
      <c r="BL1148" s="41">
        <f>(BK1148=BK2638)*AX1148</f>
        <v>0</v>
      </c>
      <c r="BM1148" s="62">
        <f>(BK1148=BK2638)*AY1148</f>
        <v>0</v>
      </c>
      <c r="BN1148" s="62">
        <f t="shared" si="272"/>
        <v>0</v>
      </c>
      <c r="BO1148" s="62">
        <f t="shared" si="273"/>
        <v>0</v>
      </c>
      <c r="BP1148" s="41">
        <f>(BK1148=BK2636)*AX1148</f>
        <v>0</v>
      </c>
      <c r="BQ1148" s="45">
        <f>(BK1148=BK2636)*AY1148</f>
        <v>0</v>
      </c>
      <c r="BR1148" s="62">
        <f t="shared" si="277"/>
        <v>0</v>
      </c>
      <c r="BS1148" s="62">
        <f t="shared" si="278"/>
        <v>0</v>
      </c>
      <c r="BT1148" s="40">
        <f>(J19-BI1148)*J10</f>
        <v>-2957300</v>
      </c>
      <c r="BU1148" s="40">
        <f>(J21-BJ1148)*J12</f>
        <v>2841000</v>
      </c>
      <c r="BV1148" s="47"/>
      <c r="BW1148" s="47"/>
      <c r="BX1148" s="1"/>
      <c r="BY1148" s="1"/>
      <c r="BZ1148" s="1"/>
      <c r="CE1148" s="4"/>
      <c r="CF1148" s="5"/>
      <c r="CH1148" s="1"/>
      <c r="CI1148" s="1"/>
      <c r="CJ1148" s="1"/>
      <c r="CK1148" s="1"/>
      <c r="CL1148" s="1"/>
      <c r="CM1148" s="1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</row>
    <row r="1149" spans="2:123" ht="21" customHeight="1" x14ac:dyDescent="0.25">
      <c r="B1149" s="25">
        <f t="shared" si="264"/>
        <v>35408</v>
      </c>
      <c r="C1149" s="26">
        <f t="shared" si="265"/>
        <v>76.441908713692939</v>
      </c>
      <c r="D1149" s="27">
        <f t="shared" si="266"/>
        <v>368.45</v>
      </c>
      <c r="E1149" s="27">
        <f t="shared" si="267"/>
        <v>4.82</v>
      </c>
      <c r="F1149" s="26">
        <f t="shared" si="268"/>
        <v>368450</v>
      </c>
      <c r="G1149" s="26">
        <f t="shared" si="269"/>
        <v>482000</v>
      </c>
      <c r="H1149" s="7"/>
      <c r="I1149" s="3"/>
      <c r="J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41">
        <v>35408</v>
      </c>
      <c r="AY1149" s="40">
        <f t="shared" si="274"/>
        <v>76.441908713692939</v>
      </c>
      <c r="AZ1149" s="40">
        <f>BI1149*K36</f>
        <v>368450</v>
      </c>
      <c r="BA1149" s="40"/>
      <c r="BB1149" s="40"/>
      <c r="BC1149" s="40">
        <f>K41*BJ1149</f>
        <v>482000</v>
      </c>
      <c r="BD1149" s="40"/>
      <c r="BE1149" s="40"/>
      <c r="BF1149" s="40">
        <f t="shared" si="270"/>
        <v>113550</v>
      </c>
      <c r="BG1149" s="41">
        <f>(AY1149=AY2636)*AX1149</f>
        <v>0</v>
      </c>
      <c r="BH1149" s="41">
        <f>(AY1149=AY2638)*AX1149</f>
        <v>0</v>
      </c>
      <c r="BI1149" s="42">
        <v>368.45</v>
      </c>
      <c r="BJ1149" s="42">
        <v>4.82</v>
      </c>
      <c r="BK1149" s="40">
        <f t="shared" si="271"/>
        <v>-117550</v>
      </c>
      <c r="BL1149" s="41">
        <f>(BK1149=BK2638)*AX1149</f>
        <v>0</v>
      </c>
      <c r="BM1149" s="62">
        <f>(BK1149=BK2638)*AY1149</f>
        <v>0</v>
      </c>
      <c r="BN1149" s="62">
        <f t="shared" si="272"/>
        <v>0</v>
      </c>
      <c r="BO1149" s="62">
        <f t="shared" si="273"/>
        <v>0</v>
      </c>
      <c r="BP1149" s="41">
        <f>(BK1149=BK2636)*AX1149</f>
        <v>0</v>
      </c>
      <c r="BQ1149" s="45">
        <f>(BK1149=BK2636)*AY1149</f>
        <v>0</v>
      </c>
      <c r="BR1149" s="62">
        <f t="shared" si="277"/>
        <v>0</v>
      </c>
      <c r="BS1149" s="62">
        <f t="shared" si="278"/>
        <v>0</v>
      </c>
      <c r="BT1149" s="40">
        <f>(J19-BI1149)*J10</f>
        <v>-2957550</v>
      </c>
      <c r="BU1149" s="40">
        <f>(J21-BJ1149)*J12</f>
        <v>2840000</v>
      </c>
      <c r="BV1149" s="47"/>
      <c r="BW1149" s="47"/>
      <c r="BX1149" s="1"/>
      <c r="BY1149" s="1"/>
      <c r="BZ1149" s="1"/>
      <c r="CE1149" s="4"/>
      <c r="CF1149" s="5"/>
      <c r="CH1149" s="1"/>
      <c r="CI1149" s="1"/>
      <c r="CJ1149" s="1"/>
      <c r="CK1149" s="1"/>
      <c r="CL1149" s="1"/>
      <c r="CM1149" s="1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</row>
    <row r="1150" spans="2:123" ht="21" customHeight="1" x14ac:dyDescent="0.25">
      <c r="B1150" s="25">
        <f t="shared" si="264"/>
        <v>35415</v>
      </c>
      <c r="C1150" s="26">
        <f t="shared" si="265"/>
        <v>76.45228215767635</v>
      </c>
      <c r="D1150" s="27">
        <f t="shared" si="266"/>
        <v>368.5</v>
      </c>
      <c r="E1150" s="27">
        <f t="shared" si="267"/>
        <v>4.82</v>
      </c>
      <c r="F1150" s="26">
        <f t="shared" si="268"/>
        <v>368500</v>
      </c>
      <c r="G1150" s="26">
        <f t="shared" si="269"/>
        <v>482000</v>
      </c>
      <c r="H1150" s="7"/>
      <c r="I1150" s="3"/>
      <c r="J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41">
        <v>35415</v>
      </c>
      <c r="AY1150" s="40">
        <f t="shared" si="274"/>
        <v>76.45228215767635</v>
      </c>
      <c r="AZ1150" s="40">
        <f>BI1150*K36</f>
        <v>368500</v>
      </c>
      <c r="BA1150" s="40"/>
      <c r="BB1150" s="40"/>
      <c r="BC1150" s="40">
        <f>K41*BJ1150</f>
        <v>482000</v>
      </c>
      <c r="BD1150" s="40"/>
      <c r="BE1150" s="40"/>
      <c r="BF1150" s="40">
        <f t="shared" si="270"/>
        <v>113500</v>
      </c>
      <c r="BG1150" s="41">
        <f>(AY1150=AY2636)*AX1150</f>
        <v>0</v>
      </c>
      <c r="BH1150" s="41">
        <f>(AY1150=AY2638)*AX1150</f>
        <v>0</v>
      </c>
      <c r="BI1150" s="42">
        <v>368.5</v>
      </c>
      <c r="BJ1150" s="42">
        <v>4.82</v>
      </c>
      <c r="BK1150" s="40">
        <f t="shared" si="271"/>
        <v>-117500</v>
      </c>
      <c r="BL1150" s="41">
        <f>(BK1150=BK2638)*AX1150</f>
        <v>0</v>
      </c>
      <c r="BM1150" s="62">
        <f>(BK1150=BK2638)*AY1150</f>
        <v>0</v>
      </c>
      <c r="BN1150" s="62">
        <f t="shared" si="272"/>
        <v>0</v>
      </c>
      <c r="BO1150" s="62">
        <f t="shared" si="273"/>
        <v>0</v>
      </c>
      <c r="BP1150" s="41">
        <f>(BK1150=BK2636)*AX1150</f>
        <v>0</v>
      </c>
      <c r="BQ1150" s="45">
        <f>(BK1150=BK2636)*AY1150</f>
        <v>0</v>
      </c>
      <c r="BR1150" s="62">
        <f t="shared" si="277"/>
        <v>0</v>
      </c>
      <c r="BS1150" s="62">
        <f t="shared" si="278"/>
        <v>0</v>
      </c>
      <c r="BT1150" s="40">
        <f>(J19-BI1150)*J10</f>
        <v>-2957500</v>
      </c>
      <c r="BU1150" s="40">
        <f>(J21-BJ1150)*J12</f>
        <v>2840000</v>
      </c>
      <c r="BV1150" s="47"/>
      <c r="BW1150" s="47"/>
      <c r="BX1150" s="1"/>
      <c r="BY1150" s="1"/>
      <c r="BZ1150" s="1"/>
      <c r="CE1150" s="4"/>
      <c r="CF1150" s="5"/>
      <c r="CH1150" s="1"/>
      <c r="CI1150" s="1"/>
      <c r="CJ1150" s="1"/>
      <c r="CK1150" s="1"/>
      <c r="CL1150" s="1"/>
      <c r="CM1150" s="1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</row>
    <row r="1151" spans="2:123" ht="21" customHeight="1" x14ac:dyDescent="0.25">
      <c r="B1151" s="25">
        <f t="shared" si="264"/>
        <v>35422</v>
      </c>
      <c r="C1151" s="26">
        <f t="shared" si="265"/>
        <v>75.254582484725049</v>
      </c>
      <c r="D1151" s="27">
        <f t="shared" si="266"/>
        <v>369.5</v>
      </c>
      <c r="E1151" s="27">
        <f t="shared" si="267"/>
        <v>4.91</v>
      </c>
      <c r="F1151" s="26">
        <f t="shared" si="268"/>
        <v>369500</v>
      </c>
      <c r="G1151" s="26">
        <f t="shared" si="269"/>
        <v>491000</v>
      </c>
      <c r="H1151" s="7"/>
      <c r="I1151" s="3"/>
      <c r="J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41">
        <v>35422</v>
      </c>
      <c r="AY1151" s="40">
        <f t="shared" si="274"/>
        <v>75.254582484725049</v>
      </c>
      <c r="AZ1151" s="40">
        <f>BI1151*K36</f>
        <v>369500</v>
      </c>
      <c r="BA1151" s="40"/>
      <c r="BB1151" s="40"/>
      <c r="BC1151" s="40">
        <f>K41*BJ1151</f>
        <v>491000</v>
      </c>
      <c r="BD1151" s="40"/>
      <c r="BE1151" s="40"/>
      <c r="BF1151" s="40">
        <f t="shared" si="270"/>
        <v>121500</v>
      </c>
      <c r="BG1151" s="41">
        <f>(AY1151=AY2636)*AX1151</f>
        <v>0</v>
      </c>
      <c r="BH1151" s="41">
        <f>(AY1151=AY2638)*AX1151</f>
        <v>0</v>
      </c>
      <c r="BI1151" s="42">
        <v>369.5</v>
      </c>
      <c r="BJ1151" s="42">
        <v>4.91</v>
      </c>
      <c r="BK1151" s="40">
        <f t="shared" si="271"/>
        <v>-125500</v>
      </c>
      <c r="BL1151" s="41">
        <f>(BK1151=BK2638)*AX1151</f>
        <v>0</v>
      </c>
      <c r="BM1151" s="62">
        <f>(BK1151=BK2638)*AY1151</f>
        <v>0</v>
      </c>
      <c r="BN1151" s="62">
        <f t="shared" si="272"/>
        <v>0</v>
      </c>
      <c r="BO1151" s="62">
        <f t="shared" si="273"/>
        <v>0</v>
      </c>
      <c r="BP1151" s="41">
        <f>(BK1151=BK2636)*AX1151</f>
        <v>0</v>
      </c>
      <c r="BQ1151" s="45">
        <f>(BK1151=BK2636)*AY1151</f>
        <v>0</v>
      </c>
      <c r="BR1151" s="62">
        <f t="shared" si="277"/>
        <v>0</v>
      </c>
      <c r="BS1151" s="62">
        <f t="shared" si="278"/>
        <v>0</v>
      </c>
      <c r="BT1151" s="40">
        <f>(J19-BI1151)*J10</f>
        <v>-2956500</v>
      </c>
      <c r="BU1151" s="40">
        <f>(J21-BJ1151)*J12</f>
        <v>2831000</v>
      </c>
      <c r="BV1151" s="47"/>
      <c r="BW1151" s="47"/>
      <c r="BX1151" s="1"/>
      <c r="BY1151" s="1"/>
      <c r="BZ1151" s="1"/>
      <c r="CE1151" s="4"/>
      <c r="CF1151" s="5"/>
      <c r="CH1151" s="1"/>
      <c r="CI1151" s="1"/>
      <c r="CJ1151" s="1"/>
      <c r="CK1151" s="1"/>
      <c r="CL1151" s="1"/>
      <c r="CM1151" s="1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</row>
    <row r="1152" spans="2:123" ht="21" customHeight="1" x14ac:dyDescent="0.25">
      <c r="B1152" s="25">
        <f t="shared" si="264"/>
        <v>35429</v>
      </c>
      <c r="C1152" s="26">
        <f t="shared" si="265"/>
        <v>77.259100642398295</v>
      </c>
      <c r="D1152" s="27">
        <f t="shared" si="266"/>
        <v>360.8</v>
      </c>
      <c r="E1152" s="27">
        <f t="shared" si="267"/>
        <v>4.67</v>
      </c>
      <c r="F1152" s="26">
        <f t="shared" si="268"/>
        <v>360800</v>
      </c>
      <c r="G1152" s="26">
        <f t="shared" si="269"/>
        <v>467000</v>
      </c>
      <c r="H1152" s="7"/>
      <c r="I1152" s="3"/>
      <c r="J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41">
        <v>35429</v>
      </c>
      <c r="AY1152" s="40">
        <f t="shared" si="274"/>
        <v>77.259100642398295</v>
      </c>
      <c r="AZ1152" s="40">
        <f>BI1152*K36</f>
        <v>360800</v>
      </c>
      <c r="BA1152" s="40"/>
      <c r="BB1152" s="40"/>
      <c r="BC1152" s="40">
        <f>K41*BJ1152</f>
        <v>467000</v>
      </c>
      <c r="BD1152" s="40"/>
      <c r="BE1152" s="40"/>
      <c r="BF1152" s="40">
        <f t="shared" si="270"/>
        <v>106200</v>
      </c>
      <c r="BG1152" s="41">
        <f>(AY1152=AY2636)*AX1152</f>
        <v>0</v>
      </c>
      <c r="BH1152" s="41">
        <f>(AY1152=AY2638)*AX1152</f>
        <v>0</v>
      </c>
      <c r="BI1152" s="42">
        <v>360.8</v>
      </c>
      <c r="BJ1152" s="42">
        <v>4.67</v>
      </c>
      <c r="BK1152" s="40">
        <f t="shared" si="271"/>
        <v>-110200.00000000047</v>
      </c>
      <c r="BL1152" s="41">
        <f>(BK1152=BK2638)*AX1152</f>
        <v>0</v>
      </c>
      <c r="BM1152" s="62">
        <f>(BK1152=BK2638)*AY1152</f>
        <v>0</v>
      </c>
      <c r="BN1152" s="62">
        <f t="shared" si="272"/>
        <v>0</v>
      </c>
      <c r="BO1152" s="62">
        <f t="shared" si="273"/>
        <v>0</v>
      </c>
      <c r="BP1152" s="41">
        <f>(BK1152=BK2636)*AX1152</f>
        <v>0</v>
      </c>
      <c r="BQ1152" s="45">
        <f>(BK1152=BK2636)*AY1152</f>
        <v>0</v>
      </c>
      <c r="BR1152" s="62">
        <f t="shared" si="277"/>
        <v>0</v>
      </c>
      <c r="BS1152" s="62">
        <f t="shared" si="278"/>
        <v>0</v>
      </c>
      <c r="BT1152" s="40">
        <f>(J19-BI1152)*J10</f>
        <v>-2965200</v>
      </c>
      <c r="BU1152" s="40">
        <f>(J21-BJ1152)*J12</f>
        <v>2854999.9999999995</v>
      </c>
      <c r="BV1152" s="47"/>
      <c r="BW1152" s="47"/>
      <c r="BX1152" s="1"/>
      <c r="BY1152" s="1"/>
      <c r="BZ1152" s="1"/>
      <c r="CE1152" s="4"/>
      <c r="CF1152" s="5"/>
      <c r="CH1152" s="1"/>
      <c r="CI1152" s="1"/>
      <c r="CJ1152" s="1"/>
      <c r="CK1152" s="1"/>
      <c r="CL1152" s="1"/>
      <c r="CM1152" s="1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</row>
    <row r="1153" spans="2:123" ht="21" customHeight="1" x14ac:dyDescent="0.25">
      <c r="B1153" s="25">
        <f t="shared" si="264"/>
        <v>35436</v>
      </c>
      <c r="C1153" s="26">
        <f t="shared" si="265"/>
        <v>75.536842105263162</v>
      </c>
      <c r="D1153" s="27">
        <f t="shared" si="266"/>
        <v>358.8</v>
      </c>
      <c r="E1153" s="27">
        <f t="shared" si="267"/>
        <v>4.75</v>
      </c>
      <c r="F1153" s="26">
        <f t="shared" si="268"/>
        <v>358800</v>
      </c>
      <c r="G1153" s="26">
        <f t="shared" si="269"/>
        <v>475000</v>
      </c>
      <c r="H1153" s="7"/>
      <c r="I1153" s="3"/>
      <c r="J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41">
        <v>35436</v>
      </c>
      <c r="AY1153" s="40">
        <f t="shared" si="274"/>
        <v>75.536842105263162</v>
      </c>
      <c r="AZ1153" s="40">
        <f>BI1153*K36</f>
        <v>358800</v>
      </c>
      <c r="BA1153" s="40"/>
      <c r="BB1153" s="40"/>
      <c r="BC1153" s="40">
        <f>K41*BJ1153</f>
        <v>475000</v>
      </c>
      <c r="BD1153" s="40"/>
      <c r="BE1153" s="40"/>
      <c r="BF1153" s="40">
        <f t="shared" si="270"/>
        <v>116200</v>
      </c>
      <c r="BG1153" s="41">
        <f>(AY1153=AY2636)*AX1153</f>
        <v>0</v>
      </c>
      <c r="BH1153" s="41">
        <f>(AY1153=AY2638)*AX1153</f>
        <v>0</v>
      </c>
      <c r="BI1153" s="42">
        <v>358.8</v>
      </c>
      <c r="BJ1153" s="42">
        <v>4.75</v>
      </c>
      <c r="BK1153" s="40">
        <f t="shared" si="271"/>
        <v>-120200</v>
      </c>
      <c r="BL1153" s="41">
        <f>(BK1153=BK2638)*AX1153</f>
        <v>0</v>
      </c>
      <c r="BM1153" s="62">
        <f>(BK1153=BK2638)*AY1153</f>
        <v>0</v>
      </c>
      <c r="BN1153" s="62">
        <f t="shared" si="272"/>
        <v>0</v>
      </c>
      <c r="BO1153" s="62">
        <f t="shared" si="273"/>
        <v>0</v>
      </c>
      <c r="BP1153" s="41">
        <f>(BK1153=BK2636)*AX1153</f>
        <v>0</v>
      </c>
      <c r="BQ1153" s="45">
        <f>(BK1153=BK2636)*AY1153</f>
        <v>0</v>
      </c>
      <c r="BR1153" s="62">
        <f t="shared" si="277"/>
        <v>0</v>
      </c>
      <c r="BS1153" s="62">
        <f t="shared" si="278"/>
        <v>0</v>
      </c>
      <c r="BT1153" s="40">
        <f>(J19-BI1153)*J10</f>
        <v>-2967200</v>
      </c>
      <c r="BU1153" s="40">
        <f>(J21-BJ1153)*J12</f>
        <v>2847000</v>
      </c>
      <c r="BV1153" s="47"/>
      <c r="BW1153" s="47"/>
      <c r="BX1153" s="1"/>
      <c r="BY1153" s="1"/>
      <c r="BZ1153" s="1"/>
      <c r="CE1153" s="4"/>
      <c r="CF1153" s="5"/>
      <c r="CH1153" s="1"/>
      <c r="CI1153" s="1"/>
      <c r="CJ1153" s="1"/>
      <c r="CK1153" s="1"/>
      <c r="CL1153" s="1"/>
      <c r="CM1153" s="1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</row>
    <row r="1154" spans="2:123" ht="21" customHeight="1" x14ac:dyDescent="0.25">
      <c r="B1154" s="25">
        <f t="shared" si="264"/>
        <v>35443</v>
      </c>
      <c r="C1154" s="26">
        <f t="shared" si="265"/>
        <v>74.621848739495803</v>
      </c>
      <c r="D1154" s="27">
        <f t="shared" si="266"/>
        <v>355.2</v>
      </c>
      <c r="E1154" s="27">
        <f t="shared" si="267"/>
        <v>4.76</v>
      </c>
      <c r="F1154" s="26">
        <f t="shared" si="268"/>
        <v>355200</v>
      </c>
      <c r="G1154" s="26">
        <f t="shared" si="269"/>
        <v>476000</v>
      </c>
      <c r="H1154" s="7"/>
      <c r="I1154" s="3"/>
      <c r="J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41">
        <v>35443</v>
      </c>
      <c r="AY1154" s="40">
        <f t="shared" si="274"/>
        <v>74.621848739495803</v>
      </c>
      <c r="AZ1154" s="40">
        <f>BI1154*K36</f>
        <v>355200</v>
      </c>
      <c r="BA1154" s="40"/>
      <c r="BB1154" s="40"/>
      <c r="BC1154" s="40">
        <f>K41*BJ1154</f>
        <v>476000</v>
      </c>
      <c r="BD1154" s="40"/>
      <c r="BE1154" s="40"/>
      <c r="BF1154" s="40">
        <f t="shared" si="270"/>
        <v>120800</v>
      </c>
      <c r="BG1154" s="41">
        <f>(AY1154=AY2636)*AX1154</f>
        <v>0</v>
      </c>
      <c r="BH1154" s="41">
        <f>(AY1154=AY2638)*AX1154</f>
        <v>0</v>
      </c>
      <c r="BI1154" s="42">
        <v>355.2</v>
      </c>
      <c r="BJ1154" s="42">
        <v>4.76</v>
      </c>
      <c r="BK1154" s="40">
        <f t="shared" si="271"/>
        <v>-124800</v>
      </c>
      <c r="BL1154" s="41">
        <f>(BK1154=BK2638)*AX1154</f>
        <v>0</v>
      </c>
      <c r="BM1154" s="62">
        <f>(BK1154=BK2638)*AY1154</f>
        <v>0</v>
      </c>
      <c r="BN1154" s="62">
        <f t="shared" si="272"/>
        <v>0</v>
      </c>
      <c r="BO1154" s="62">
        <f t="shared" si="273"/>
        <v>0</v>
      </c>
      <c r="BP1154" s="41">
        <f>(BK1154=BK2636)*AX1154</f>
        <v>0</v>
      </c>
      <c r="BQ1154" s="45">
        <f>(BK1154=BK2636)*AY1154</f>
        <v>0</v>
      </c>
      <c r="BR1154" s="62">
        <f t="shared" si="277"/>
        <v>0</v>
      </c>
      <c r="BS1154" s="62">
        <f t="shared" si="278"/>
        <v>0</v>
      </c>
      <c r="BT1154" s="40">
        <f>(J19-BI1154)*J10</f>
        <v>-2970800</v>
      </c>
      <c r="BU1154" s="40">
        <f>(J21-BJ1154)*J12</f>
        <v>2846000</v>
      </c>
      <c r="BV1154" s="47"/>
      <c r="BW1154" s="47"/>
      <c r="BX1154" s="1"/>
      <c r="BY1154" s="1"/>
      <c r="BZ1154" s="1"/>
      <c r="CE1154" s="4"/>
      <c r="CF1154" s="5"/>
      <c r="CH1154" s="1"/>
      <c r="CI1154" s="1"/>
      <c r="CJ1154" s="1"/>
      <c r="CK1154" s="1"/>
      <c r="CL1154" s="1"/>
      <c r="CM1154" s="1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</row>
    <row r="1155" spans="2:123" ht="21" customHeight="1" x14ac:dyDescent="0.25">
      <c r="B1155" s="25">
        <f t="shared" si="264"/>
        <v>35450</v>
      </c>
      <c r="C1155" s="26">
        <f t="shared" si="265"/>
        <v>70.885311871227373</v>
      </c>
      <c r="D1155" s="27">
        <f t="shared" si="266"/>
        <v>352.3</v>
      </c>
      <c r="E1155" s="27">
        <f t="shared" si="267"/>
        <v>4.97</v>
      </c>
      <c r="F1155" s="26">
        <f t="shared" si="268"/>
        <v>352300</v>
      </c>
      <c r="G1155" s="26">
        <f t="shared" si="269"/>
        <v>497000</v>
      </c>
      <c r="H1155" s="7"/>
      <c r="I1155" s="3"/>
      <c r="J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41">
        <v>35450</v>
      </c>
      <c r="AY1155" s="40">
        <f t="shared" si="274"/>
        <v>70.885311871227373</v>
      </c>
      <c r="AZ1155" s="40">
        <f>BI1155*K36</f>
        <v>352300</v>
      </c>
      <c r="BA1155" s="40"/>
      <c r="BB1155" s="40"/>
      <c r="BC1155" s="40">
        <f>K41*BJ1155</f>
        <v>497000</v>
      </c>
      <c r="BD1155" s="40"/>
      <c r="BE1155" s="40"/>
      <c r="BF1155" s="40">
        <f t="shared" si="270"/>
        <v>144700</v>
      </c>
      <c r="BG1155" s="41">
        <f>(AY1155=AY2636)*AX1155</f>
        <v>0</v>
      </c>
      <c r="BH1155" s="41">
        <f>(AY1155=AY2638)*AX1155</f>
        <v>0</v>
      </c>
      <c r="BI1155" s="42">
        <v>352.3</v>
      </c>
      <c r="BJ1155" s="42">
        <v>4.97</v>
      </c>
      <c r="BK1155" s="40">
        <f t="shared" si="271"/>
        <v>-148700</v>
      </c>
      <c r="BL1155" s="41">
        <f>(BK1155=BK2638)*AX1155</f>
        <v>0</v>
      </c>
      <c r="BM1155" s="62">
        <f>(BK1155=BK2638)*AY1155</f>
        <v>0</v>
      </c>
      <c r="BN1155" s="62">
        <f t="shared" si="272"/>
        <v>0</v>
      </c>
      <c r="BO1155" s="62">
        <f t="shared" si="273"/>
        <v>0</v>
      </c>
      <c r="BP1155" s="41">
        <f>(BK1155=BK2636)*AX1155</f>
        <v>0</v>
      </c>
      <c r="BQ1155" s="45">
        <f>(BK1155=BK2636)*AY1155</f>
        <v>0</v>
      </c>
      <c r="BR1155" s="62">
        <f t="shared" si="277"/>
        <v>0</v>
      </c>
      <c r="BS1155" s="62">
        <f t="shared" si="278"/>
        <v>0</v>
      </c>
      <c r="BT1155" s="40">
        <f>(J19-BI1155)*J10</f>
        <v>-2973700</v>
      </c>
      <c r="BU1155" s="40">
        <f>(J21-BJ1155)*J12</f>
        <v>2825000</v>
      </c>
      <c r="BV1155" s="47"/>
      <c r="BW1155" s="47"/>
      <c r="BX1155" s="1"/>
      <c r="BY1155" s="1"/>
      <c r="BZ1155" s="1"/>
      <c r="CE1155" s="4"/>
      <c r="CF1155" s="5"/>
      <c r="CH1155" s="1"/>
      <c r="CI1155" s="1"/>
      <c r="CJ1155" s="1"/>
      <c r="CK1155" s="1"/>
      <c r="CL1155" s="1"/>
      <c r="CM1155" s="1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</row>
    <row r="1156" spans="2:123" ht="21" customHeight="1" x14ac:dyDescent="0.25">
      <c r="B1156" s="25">
        <f t="shared" ref="B1156:B1219" si="279">AX1156</f>
        <v>35457</v>
      </c>
      <c r="C1156" s="26">
        <f t="shared" ref="C1156:C1219" si="280">AY1156</f>
        <v>69.939024390243901</v>
      </c>
      <c r="D1156" s="27">
        <f t="shared" ref="D1156:D1219" si="281">BI1156</f>
        <v>344.1</v>
      </c>
      <c r="E1156" s="27">
        <f t="shared" ref="E1156:E1219" si="282">BJ1156</f>
        <v>4.92</v>
      </c>
      <c r="F1156" s="26">
        <f t="shared" ref="F1156:F1219" si="283">AZ1156</f>
        <v>344100</v>
      </c>
      <c r="G1156" s="26">
        <f t="shared" ref="G1156:G1219" si="284">BC1156</f>
        <v>492000</v>
      </c>
      <c r="H1156" s="7"/>
      <c r="I1156" s="3"/>
      <c r="J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41">
        <v>35457</v>
      </c>
      <c r="AY1156" s="40">
        <f t="shared" si="274"/>
        <v>69.939024390243901</v>
      </c>
      <c r="AZ1156" s="40">
        <f>BI1156*K36</f>
        <v>344100</v>
      </c>
      <c r="BA1156" s="40"/>
      <c r="BB1156" s="40"/>
      <c r="BC1156" s="40">
        <f>K41*BJ1156</f>
        <v>492000</v>
      </c>
      <c r="BD1156" s="40"/>
      <c r="BE1156" s="40"/>
      <c r="BF1156" s="40">
        <f t="shared" ref="BF1156:BF1219" si="285">BC1156-AZ1156</f>
        <v>147900</v>
      </c>
      <c r="BG1156" s="41">
        <f>(AY1156=AY2636)*AX1156</f>
        <v>0</v>
      </c>
      <c r="BH1156" s="41">
        <f>(AY1156=AY2638)*AX1156</f>
        <v>0</v>
      </c>
      <c r="BI1156" s="42">
        <v>344.1</v>
      </c>
      <c r="BJ1156" s="42">
        <v>4.92</v>
      </c>
      <c r="BK1156" s="40">
        <f t="shared" ref="BK1156:BK1219" si="286">SUM(BT1156:BU1156)</f>
        <v>-151900.00000000047</v>
      </c>
      <c r="BL1156" s="41">
        <f>(BK1156=BK2638)*AX1156</f>
        <v>0</v>
      </c>
      <c r="BM1156" s="62">
        <f>(BK1156=BK2638)*AY1156</f>
        <v>0</v>
      </c>
      <c r="BN1156" s="62">
        <f t="shared" ref="BN1156:BN1219" si="287">(BM1156&gt;1)*BI1156</f>
        <v>0</v>
      </c>
      <c r="BO1156" s="62">
        <f t="shared" ref="BO1156:BO1219" si="288">(BM1156&gt;0)*BJ1156</f>
        <v>0</v>
      </c>
      <c r="BP1156" s="41">
        <f>(BK1156=BK2636)*AX1156</f>
        <v>0</v>
      </c>
      <c r="BQ1156" s="45">
        <f>(BK1156=BK2636)*AY1156</f>
        <v>0</v>
      </c>
      <c r="BR1156" s="62">
        <f t="shared" si="277"/>
        <v>0</v>
      </c>
      <c r="BS1156" s="62">
        <f t="shared" si="278"/>
        <v>0</v>
      </c>
      <c r="BT1156" s="40">
        <f>(J19-BI1156)*J10</f>
        <v>-2981900</v>
      </c>
      <c r="BU1156" s="40">
        <f>(J21-BJ1156)*J12</f>
        <v>2829999.9999999995</v>
      </c>
      <c r="BV1156" s="47"/>
      <c r="BW1156" s="47"/>
      <c r="BX1156" s="1"/>
      <c r="BY1156" s="1"/>
      <c r="BZ1156" s="1"/>
      <c r="CE1156" s="4"/>
      <c r="CF1156" s="5"/>
      <c r="CH1156" s="1"/>
      <c r="CI1156" s="1"/>
      <c r="CJ1156" s="1"/>
      <c r="CK1156" s="1"/>
      <c r="CL1156" s="1"/>
      <c r="CM1156" s="1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</row>
    <row r="1157" spans="2:123" ht="21" customHeight="1" x14ac:dyDescent="0.25">
      <c r="B1157" s="25">
        <f t="shared" si="279"/>
        <v>35464</v>
      </c>
      <c r="C1157" s="26">
        <f t="shared" si="280"/>
        <v>69.252525252525245</v>
      </c>
      <c r="D1157" s="27">
        <f t="shared" si="281"/>
        <v>342.8</v>
      </c>
      <c r="E1157" s="27">
        <f t="shared" si="282"/>
        <v>4.95</v>
      </c>
      <c r="F1157" s="26">
        <f t="shared" si="283"/>
        <v>342800</v>
      </c>
      <c r="G1157" s="26">
        <f t="shared" si="284"/>
        <v>495000</v>
      </c>
      <c r="H1157" s="7"/>
      <c r="I1157" s="3"/>
      <c r="J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41">
        <v>35464</v>
      </c>
      <c r="AY1157" s="40">
        <f t="shared" si="274"/>
        <v>69.252525252525245</v>
      </c>
      <c r="AZ1157" s="40">
        <f>BI1157*K36</f>
        <v>342800</v>
      </c>
      <c r="BA1157" s="40"/>
      <c r="BB1157" s="40"/>
      <c r="BC1157" s="40">
        <f>K41*BJ1157</f>
        <v>495000</v>
      </c>
      <c r="BD1157" s="40"/>
      <c r="BE1157" s="40"/>
      <c r="BF1157" s="40">
        <f t="shared" si="285"/>
        <v>152200</v>
      </c>
      <c r="BG1157" s="41">
        <f>(AY1157=AY2636)*AX1157</f>
        <v>0</v>
      </c>
      <c r="BH1157" s="41">
        <f>(AY1157=AY2638)*AX1157</f>
        <v>0</v>
      </c>
      <c r="BI1157" s="42">
        <v>342.8</v>
      </c>
      <c r="BJ1157" s="42">
        <v>4.95</v>
      </c>
      <c r="BK1157" s="40">
        <f t="shared" si="286"/>
        <v>-156200</v>
      </c>
      <c r="BL1157" s="41">
        <f>(BK1157=BK2638)*AX1157</f>
        <v>0</v>
      </c>
      <c r="BM1157" s="62">
        <f>(BK1157=BK2638)*AY1157</f>
        <v>0</v>
      </c>
      <c r="BN1157" s="62">
        <f t="shared" si="287"/>
        <v>0</v>
      </c>
      <c r="BO1157" s="62">
        <f t="shared" si="288"/>
        <v>0</v>
      </c>
      <c r="BP1157" s="41">
        <f>(BK1157=BK2636)*AX1157</f>
        <v>0</v>
      </c>
      <c r="BQ1157" s="45">
        <f>(BK1157=BK2636)*AY1157</f>
        <v>0</v>
      </c>
      <c r="BR1157" s="62">
        <f t="shared" si="277"/>
        <v>0</v>
      </c>
      <c r="BS1157" s="62">
        <f t="shared" si="278"/>
        <v>0</v>
      </c>
      <c r="BT1157" s="40">
        <f>(J19-BI1157)*J10</f>
        <v>-2983200</v>
      </c>
      <c r="BU1157" s="40">
        <f>(J21-BJ1157)*J12</f>
        <v>2827000</v>
      </c>
      <c r="BV1157" s="47"/>
      <c r="BW1157" s="47"/>
      <c r="BX1157" s="1"/>
      <c r="BY1157" s="1"/>
      <c r="BZ1157" s="1"/>
      <c r="CE1157" s="4"/>
      <c r="CF1157" s="5"/>
      <c r="CH1157" s="1"/>
      <c r="CI1157" s="1"/>
      <c r="CJ1157" s="1"/>
      <c r="CK1157" s="1"/>
      <c r="CL1157" s="1"/>
      <c r="CM1157" s="1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</row>
    <row r="1158" spans="2:123" ht="21" customHeight="1" x14ac:dyDescent="0.25">
      <c r="B1158" s="25">
        <f t="shared" si="279"/>
        <v>35471</v>
      </c>
      <c r="C1158" s="26">
        <f t="shared" si="280"/>
        <v>65.49429657794677</v>
      </c>
      <c r="D1158" s="27">
        <f t="shared" si="281"/>
        <v>344.5</v>
      </c>
      <c r="E1158" s="27">
        <f t="shared" si="282"/>
        <v>5.26</v>
      </c>
      <c r="F1158" s="26">
        <f t="shared" si="283"/>
        <v>344500</v>
      </c>
      <c r="G1158" s="26">
        <f t="shared" si="284"/>
        <v>526000</v>
      </c>
      <c r="H1158" s="7"/>
      <c r="I1158" s="3"/>
      <c r="J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41">
        <v>35471</v>
      </c>
      <c r="AY1158" s="40">
        <f t="shared" si="274"/>
        <v>65.49429657794677</v>
      </c>
      <c r="AZ1158" s="40">
        <f>BI1158*K36</f>
        <v>344500</v>
      </c>
      <c r="BA1158" s="40"/>
      <c r="BB1158" s="40"/>
      <c r="BC1158" s="40">
        <f>K41*BJ1158</f>
        <v>526000</v>
      </c>
      <c r="BD1158" s="40"/>
      <c r="BE1158" s="40"/>
      <c r="BF1158" s="40">
        <f t="shared" si="285"/>
        <v>181500</v>
      </c>
      <c r="BG1158" s="41">
        <f>(AY1158=AY2636)*AX1158</f>
        <v>0</v>
      </c>
      <c r="BH1158" s="41">
        <f>(AY1158=AY2638)*AX1158</f>
        <v>0</v>
      </c>
      <c r="BI1158" s="42">
        <v>344.5</v>
      </c>
      <c r="BJ1158" s="42">
        <v>5.26</v>
      </c>
      <c r="BK1158" s="40">
        <f t="shared" si="286"/>
        <v>-185500</v>
      </c>
      <c r="BL1158" s="41">
        <f>(BK1158=BK2638)*AX1158</f>
        <v>0</v>
      </c>
      <c r="BM1158" s="62">
        <f>(BK1158=BK2638)*AY1158</f>
        <v>0</v>
      </c>
      <c r="BN1158" s="62">
        <f t="shared" si="287"/>
        <v>0</v>
      </c>
      <c r="BO1158" s="62">
        <f t="shared" si="288"/>
        <v>0</v>
      </c>
      <c r="BP1158" s="41">
        <f>(BK1158=BK2636)*AX1158</f>
        <v>0</v>
      </c>
      <c r="BQ1158" s="45">
        <f>(BK1158=BK2636)*AY1158</f>
        <v>0</v>
      </c>
      <c r="BR1158" s="62">
        <f t="shared" si="277"/>
        <v>0</v>
      </c>
      <c r="BS1158" s="62">
        <f t="shared" si="278"/>
        <v>0</v>
      </c>
      <c r="BT1158" s="40">
        <f>(J19-BI1158)*J10</f>
        <v>-2981500</v>
      </c>
      <c r="BU1158" s="40">
        <f>(J21-BJ1158)*J12</f>
        <v>2796000</v>
      </c>
      <c r="BV1158" s="47"/>
      <c r="BW1158" s="47"/>
      <c r="BX1158" s="1"/>
      <c r="BY1158" s="1"/>
      <c r="BZ1158" s="1"/>
      <c r="CE1158" s="4"/>
      <c r="CF1158" s="5"/>
      <c r="CH1158" s="1"/>
      <c r="CI1158" s="1"/>
      <c r="CJ1158" s="1"/>
      <c r="CK1158" s="1"/>
      <c r="CL1158" s="1"/>
      <c r="CM1158" s="1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</row>
    <row r="1159" spans="2:123" ht="21" customHeight="1" x14ac:dyDescent="0.25">
      <c r="B1159" s="25">
        <f t="shared" si="279"/>
        <v>35478</v>
      </c>
      <c r="C1159" s="26">
        <f t="shared" si="280"/>
        <v>67.803468208092482</v>
      </c>
      <c r="D1159" s="27">
        <f t="shared" si="281"/>
        <v>351.9</v>
      </c>
      <c r="E1159" s="27">
        <f t="shared" si="282"/>
        <v>5.19</v>
      </c>
      <c r="F1159" s="26">
        <f t="shared" si="283"/>
        <v>351900</v>
      </c>
      <c r="G1159" s="26">
        <f t="shared" si="284"/>
        <v>519000.00000000006</v>
      </c>
      <c r="H1159" s="7"/>
      <c r="I1159" s="3"/>
      <c r="J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41">
        <v>35478</v>
      </c>
      <c r="AY1159" s="40">
        <f t="shared" si="274"/>
        <v>67.803468208092482</v>
      </c>
      <c r="AZ1159" s="40">
        <f>BI1159*K36</f>
        <v>351900</v>
      </c>
      <c r="BA1159" s="40"/>
      <c r="BB1159" s="40"/>
      <c r="BC1159" s="40">
        <f>K41*BJ1159</f>
        <v>519000.00000000006</v>
      </c>
      <c r="BD1159" s="40"/>
      <c r="BE1159" s="40"/>
      <c r="BF1159" s="40">
        <f t="shared" si="285"/>
        <v>167100.00000000006</v>
      </c>
      <c r="BG1159" s="41">
        <f>(AY1159=AY2636)*AX1159</f>
        <v>0</v>
      </c>
      <c r="BH1159" s="41">
        <f>(AY1159=AY2638)*AX1159</f>
        <v>0</v>
      </c>
      <c r="BI1159" s="42">
        <v>351.9</v>
      </c>
      <c r="BJ1159" s="42">
        <v>5.19</v>
      </c>
      <c r="BK1159" s="40">
        <f t="shared" si="286"/>
        <v>-171100.00000000047</v>
      </c>
      <c r="BL1159" s="41">
        <f>(BK1159=BK2638)*AX1159</f>
        <v>0</v>
      </c>
      <c r="BM1159" s="62">
        <f>(BK1159=BK2638)*AY1159</f>
        <v>0</v>
      </c>
      <c r="BN1159" s="62">
        <f t="shared" si="287"/>
        <v>0</v>
      </c>
      <c r="BO1159" s="62">
        <f t="shared" si="288"/>
        <v>0</v>
      </c>
      <c r="BP1159" s="41">
        <f>(BK1159=BK2636)*AX1159</f>
        <v>0</v>
      </c>
      <c r="BQ1159" s="45">
        <f>(BK1159=BK2636)*AY1159</f>
        <v>0</v>
      </c>
      <c r="BR1159" s="62">
        <f t="shared" si="277"/>
        <v>0</v>
      </c>
      <c r="BS1159" s="62">
        <f t="shared" si="278"/>
        <v>0</v>
      </c>
      <c r="BT1159" s="40">
        <f>(J19-BI1159)*J10</f>
        <v>-2974100</v>
      </c>
      <c r="BU1159" s="40">
        <f>(J21-BJ1159)*J12</f>
        <v>2802999.9999999995</v>
      </c>
      <c r="BV1159" s="47"/>
      <c r="BW1159" s="47"/>
      <c r="BX1159" s="1"/>
      <c r="BY1159" s="1"/>
      <c r="BZ1159" s="1"/>
      <c r="CE1159" s="4"/>
      <c r="CF1159" s="5"/>
      <c r="CH1159" s="1"/>
      <c r="CI1159" s="1"/>
      <c r="CJ1159" s="1"/>
      <c r="CK1159" s="1"/>
      <c r="CL1159" s="1"/>
      <c r="CM1159" s="1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</row>
    <row r="1160" spans="2:123" ht="21" customHeight="1" x14ac:dyDescent="0.25">
      <c r="B1160" s="25">
        <f t="shared" si="279"/>
        <v>35485</v>
      </c>
      <c r="C1160" s="26">
        <f t="shared" si="280"/>
        <v>68.10506566604127</v>
      </c>
      <c r="D1160" s="27">
        <f t="shared" si="281"/>
        <v>363</v>
      </c>
      <c r="E1160" s="27">
        <f t="shared" si="282"/>
        <v>5.33</v>
      </c>
      <c r="F1160" s="26">
        <f t="shared" si="283"/>
        <v>363000</v>
      </c>
      <c r="G1160" s="26">
        <f t="shared" si="284"/>
        <v>533000</v>
      </c>
      <c r="H1160" s="7"/>
      <c r="I1160" s="3"/>
      <c r="J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41">
        <v>35485</v>
      </c>
      <c r="AY1160" s="40">
        <f t="shared" si="274"/>
        <v>68.10506566604127</v>
      </c>
      <c r="AZ1160" s="40">
        <f>BI1160*K36</f>
        <v>363000</v>
      </c>
      <c r="BA1160" s="40"/>
      <c r="BB1160" s="40"/>
      <c r="BC1160" s="40">
        <f>K41*BJ1160</f>
        <v>533000</v>
      </c>
      <c r="BD1160" s="40"/>
      <c r="BE1160" s="40"/>
      <c r="BF1160" s="40">
        <f t="shared" si="285"/>
        <v>170000</v>
      </c>
      <c r="BG1160" s="41">
        <f>(AY1160=AY2636)*AX1160</f>
        <v>0</v>
      </c>
      <c r="BH1160" s="41">
        <f>(AY1160=AY2638)*AX1160</f>
        <v>0</v>
      </c>
      <c r="BI1160" s="42">
        <v>363</v>
      </c>
      <c r="BJ1160" s="42">
        <v>5.33</v>
      </c>
      <c r="BK1160" s="40">
        <f t="shared" si="286"/>
        <v>-174000</v>
      </c>
      <c r="BL1160" s="41">
        <f>(BK1160=BK2638)*AX1160</f>
        <v>0</v>
      </c>
      <c r="BM1160" s="62">
        <f>(BK1160=BK2638)*AY1160</f>
        <v>0</v>
      </c>
      <c r="BN1160" s="62">
        <f t="shared" si="287"/>
        <v>0</v>
      </c>
      <c r="BO1160" s="62">
        <f t="shared" si="288"/>
        <v>0</v>
      </c>
      <c r="BP1160" s="41">
        <f>(BK1160=BK2636)*AX1160</f>
        <v>0</v>
      </c>
      <c r="BQ1160" s="45">
        <f>(BK1160=BK2636)*AY1160</f>
        <v>0</v>
      </c>
      <c r="BR1160" s="62">
        <f t="shared" si="277"/>
        <v>0</v>
      </c>
      <c r="BS1160" s="62">
        <f t="shared" si="278"/>
        <v>0</v>
      </c>
      <c r="BT1160" s="40">
        <f>(J19-BI1160)*J10</f>
        <v>-2963000</v>
      </c>
      <c r="BU1160" s="40">
        <f>(J21-BJ1160)*J12</f>
        <v>2789000</v>
      </c>
      <c r="BV1160" s="47"/>
      <c r="BW1160" s="47"/>
      <c r="BX1160" s="1"/>
      <c r="BY1160" s="1"/>
      <c r="BZ1160" s="1"/>
      <c r="CE1160" s="4"/>
      <c r="CF1160" s="5"/>
      <c r="CH1160" s="1"/>
      <c r="CI1160" s="1"/>
      <c r="CJ1160" s="1"/>
      <c r="CK1160" s="1"/>
      <c r="CL1160" s="1"/>
      <c r="CM1160" s="1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</row>
    <row r="1161" spans="2:123" ht="21" customHeight="1" x14ac:dyDescent="0.25">
      <c r="B1161" s="25">
        <f t="shared" si="279"/>
        <v>35492</v>
      </c>
      <c r="C1161" s="26">
        <f t="shared" si="280"/>
        <v>67.5</v>
      </c>
      <c r="D1161" s="27">
        <f t="shared" si="281"/>
        <v>348.3</v>
      </c>
      <c r="E1161" s="27">
        <f t="shared" si="282"/>
        <v>5.16</v>
      </c>
      <c r="F1161" s="26">
        <f t="shared" si="283"/>
        <v>348300</v>
      </c>
      <c r="G1161" s="26">
        <f t="shared" si="284"/>
        <v>516000</v>
      </c>
      <c r="H1161" s="7"/>
      <c r="I1161" s="3"/>
      <c r="J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41">
        <v>35492</v>
      </c>
      <c r="AY1161" s="40">
        <f t="shared" si="274"/>
        <v>67.5</v>
      </c>
      <c r="AZ1161" s="40">
        <f>BI1161*K36</f>
        <v>348300</v>
      </c>
      <c r="BA1161" s="40"/>
      <c r="BB1161" s="40"/>
      <c r="BC1161" s="40">
        <f>K41*BJ1161</f>
        <v>516000</v>
      </c>
      <c r="BD1161" s="40"/>
      <c r="BE1161" s="40"/>
      <c r="BF1161" s="40">
        <f t="shared" si="285"/>
        <v>167700</v>
      </c>
      <c r="BG1161" s="41">
        <f>(AY1161=AY2636)*AX1161</f>
        <v>0</v>
      </c>
      <c r="BH1161" s="41">
        <f>(AY1161=AY2638)*AX1161</f>
        <v>0</v>
      </c>
      <c r="BI1161" s="42">
        <v>348.3</v>
      </c>
      <c r="BJ1161" s="42">
        <v>5.16</v>
      </c>
      <c r="BK1161" s="40">
        <f t="shared" si="286"/>
        <v>-171700</v>
      </c>
      <c r="BL1161" s="41">
        <f>(BK1161=BK2638)*AX1161</f>
        <v>0</v>
      </c>
      <c r="BM1161" s="62">
        <f>(BK1161=BK2638)*AY1161</f>
        <v>0</v>
      </c>
      <c r="BN1161" s="62">
        <f t="shared" si="287"/>
        <v>0</v>
      </c>
      <c r="BO1161" s="62">
        <f t="shared" si="288"/>
        <v>0</v>
      </c>
      <c r="BP1161" s="41">
        <f>(BK1161=BK2636)*AX1161</f>
        <v>0</v>
      </c>
      <c r="BQ1161" s="45">
        <f>(BK1161=BK2636)*AY1161</f>
        <v>0</v>
      </c>
      <c r="BR1161" s="62">
        <f t="shared" si="277"/>
        <v>0</v>
      </c>
      <c r="BS1161" s="62">
        <f t="shared" si="278"/>
        <v>0</v>
      </c>
      <c r="BT1161" s="40">
        <f>(J19-BI1161)*J10</f>
        <v>-2977700</v>
      </c>
      <c r="BU1161" s="40">
        <f>(J21-BJ1161)*J12</f>
        <v>2806000</v>
      </c>
      <c r="BV1161" s="47"/>
      <c r="BW1161" s="47"/>
      <c r="BX1161" s="1"/>
      <c r="BY1161" s="1"/>
      <c r="BZ1161" s="1"/>
      <c r="CE1161" s="4"/>
      <c r="CF1161" s="5"/>
      <c r="CH1161" s="1"/>
      <c r="CI1161" s="1"/>
      <c r="CJ1161" s="1"/>
      <c r="CK1161" s="1"/>
      <c r="CL1161" s="1"/>
      <c r="CM1161" s="1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</row>
    <row r="1162" spans="2:123" ht="21" customHeight="1" x14ac:dyDescent="0.25">
      <c r="B1162" s="25">
        <f t="shared" si="279"/>
        <v>35499</v>
      </c>
      <c r="C1162" s="26">
        <f t="shared" si="280"/>
        <v>66.920152091254749</v>
      </c>
      <c r="D1162" s="27">
        <f t="shared" si="281"/>
        <v>352</v>
      </c>
      <c r="E1162" s="27">
        <f t="shared" si="282"/>
        <v>5.26</v>
      </c>
      <c r="F1162" s="26">
        <f t="shared" si="283"/>
        <v>352000</v>
      </c>
      <c r="G1162" s="26">
        <f t="shared" si="284"/>
        <v>526000</v>
      </c>
      <c r="H1162" s="7"/>
      <c r="I1162" s="3"/>
      <c r="J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41">
        <v>35499</v>
      </c>
      <c r="AY1162" s="40">
        <f t="shared" ref="AY1162:AY1225" si="289">BI1162/BJ1162</f>
        <v>66.920152091254749</v>
      </c>
      <c r="AZ1162" s="40">
        <f>BI1162*K36</f>
        <v>352000</v>
      </c>
      <c r="BA1162" s="40"/>
      <c r="BB1162" s="40"/>
      <c r="BC1162" s="40">
        <f>K41*BJ1162</f>
        <v>526000</v>
      </c>
      <c r="BD1162" s="40"/>
      <c r="BE1162" s="40"/>
      <c r="BF1162" s="40">
        <f t="shared" si="285"/>
        <v>174000</v>
      </c>
      <c r="BG1162" s="41">
        <f>(AY1162=AY2636)*AX1162</f>
        <v>0</v>
      </c>
      <c r="BH1162" s="41">
        <f>(AY1162=AY2638)*AX1162</f>
        <v>0</v>
      </c>
      <c r="BI1162" s="42">
        <v>352</v>
      </c>
      <c r="BJ1162" s="42">
        <v>5.26</v>
      </c>
      <c r="BK1162" s="40">
        <f t="shared" si="286"/>
        <v>-178000</v>
      </c>
      <c r="BL1162" s="41">
        <f>(BK1162=BK2638)*AX1162</f>
        <v>0</v>
      </c>
      <c r="BM1162" s="62">
        <f>(BK1162=BK2638)*AY1162</f>
        <v>0</v>
      </c>
      <c r="BN1162" s="62">
        <f t="shared" si="287"/>
        <v>0</v>
      </c>
      <c r="BO1162" s="62">
        <f t="shared" si="288"/>
        <v>0</v>
      </c>
      <c r="BP1162" s="41">
        <f>(BK1162=BK2636)*AX1162</f>
        <v>0</v>
      </c>
      <c r="BQ1162" s="45">
        <f>(BK1162=BK2636)*AY1162</f>
        <v>0</v>
      </c>
      <c r="BR1162" s="62">
        <f t="shared" si="277"/>
        <v>0</v>
      </c>
      <c r="BS1162" s="62">
        <f t="shared" si="278"/>
        <v>0</v>
      </c>
      <c r="BT1162" s="40">
        <f>(J19-BI1162)*J10</f>
        <v>-2974000</v>
      </c>
      <c r="BU1162" s="40">
        <f>(J21-BJ1162)*J12</f>
        <v>2796000</v>
      </c>
      <c r="BV1162" s="47"/>
      <c r="BW1162" s="47"/>
      <c r="BX1162" s="1"/>
      <c r="BY1162" s="1"/>
      <c r="BZ1162" s="1"/>
      <c r="CE1162" s="4"/>
      <c r="CF1162" s="5"/>
      <c r="CH1162" s="1"/>
      <c r="CI1162" s="1"/>
      <c r="CJ1162" s="1"/>
      <c r="CK1162" s="1"/>
      <c r="CL1162" s="1"/>
      <c r="CM1162" s="1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</row>
    <row r="1163" spans="2:123" ht="21" customHeight="1" x14ac:dyDescent="0.25">
      <c r="B1163" s="25">
        <f t="shared" si="279"/>
        <v>35506</v>
      </c>
      <c r="C1163" s="26">
        <f t="shared" si="280"/>
        <v>67.29007633587787</v>
      </c>
      <c r="D1163" s="27">
        <f t="shared" si="281"/>
        <v>352.6</v>
      </c>
      <c r="E1163" s="27">
        <f t="shared" si="282"/>
        <v>5.24</v>
      </c>
      <c r="F1163" s="26">
        <f t="shared" si="283"/>
        <v>352600</v>
      </c>
      <c r="G1163" s="26">
        <f t="shared" si="284"/>
        <v>524000</v>
      </c>
      <c r="H1163" s="7"/>
      <c r="I1163" s="3"/>
      <c r="J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41">
        <v>35506</v>
      </c>
      <c r="AY1163" s="40">
        <f t="shared" si="289"/>
        <v>67.29007633587787</v>
      </c>
      <c r="AZ1163" s="40">
        <f>BI1163*K36</f>
        <v>352600</v>
      </c>
      <c r="BA1163" s="40"/>
      <c r="BB1163" s="40"/>
      <c r="BC1163" s="40">
        <f>K41*BJ1163</f>
        <v>524000</v>
      </c>
      <c r="BD1163" s="40"/>
      <c r="BE1163" s="40"/>
      <c r="BF1163" s="40">
        <f t="shared" si="285"/>
        <v>171400</v>
      </c>
      <c r="BG1163" s="41">
        <f>(AY1163=AY2636)*AX1163</f>
        <v>0</v>
      </c>
      <c r="BH1163" s="41">
        <f>(AY1163=AY2638)*AX1163</f>
        <v>0</v>
      </c>
      <c r="BI1163" s="42">
        <v>352.6</v>
      </c>
      <c r="BJ1163" s="42">
        <v>5.24</v>
      </c>
      <c r="BK1163" s="40">
        <f t="shared" si="286"/>
        <v>-175400.00000000047</v>
      </c>
      <c r="BL1163" s="41">
        <f>(BK1163=BK2638)*AX1163</f>
        <v>0</v>
      </c>
      <c r="BM1163" s="62">
        <f>(BK1163=BK2638)*AY1163</f>
        <v>0</v>
      </c>
      <c r="BN1163" s="62">
        <f t="shared" si="287"/>
        <v>0</v>
      </c>
      <c r="BO1163" s="62">
        <f t="shared" si="288"/>
        <v>0</v>
      </c>
      <c r="BP1163" s="41">
        <f>(BK1163=BK2636)*AX1163</f>
        <v>0</v>
      </c>
      <c r="BQ1163" s="45">
        <f>(BK1163=BK2636)*AY1163</f>
        <v>0</v>
      </c>
      <c r="BR1163" s="62">
        <f t="shared" si="277"/>
        <v>0</v>
      </c>
      <c r="BS1163" s="62">
        <f t="shared" si="278"/>
        <v>0</v>
      </c>
      <c r="BT1163" s="40">
        <f>(J19-BI1163)*J10</f>
        <v>-2973400</v>
      </c>
      <c r="BU1163" s="40">
        <f>(J21-BJ1163)*J12</f>
        <v>2797999.9999999995</v>
      </c>
      <c r="BV1163" s="47"/>
      <c r="BW1163" s="47"/>
      <c r="BX1163" s="1"/>
      <c r="BY1163" s="1"/>
      <c r="BZ1163" s="1"/>
      <c r="CE1163" s="4"/>
      <c r="CF1163" s="5"/>
      <c r="CH1163" s="1"/>
      <c r="CI1163" s="1"/>
      <c r="CJ1163" s="1"/>
      <c r="CK1163" s="1"/>
      <c r="CL1163" s="1"/>
      <c r="CM1163" s="1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</row>
    <row r="1164" spans="2:123" ht="21" customHeight="1" x14ac:dyDescent="0.25">
      <c r="B1164" s="25">
        <f t="shared" si="279"/>
        <v>35513</v>
      </c>
      <c r="C1164" s="26">
        <f t="shared" si="280"/>
        <v>67.805825242718441</v>
      </c>
      <c r="D1164" s="27">
        <f t="shared" si="281"/>
        <v>349.2</v>
      </c>
      <c r="E1164" s="27">
        <f t="shared" si="282"/>
        <v>5.15</v>
      </c>
      <c r="F1164" s="26">
        <f t="shared" si="283"/>
        <v>349200</v>
      </c>
      <c r="G1164" s="26">
        <f t="shared" si="284"/>
        <v>515000.00000000006</v>
      </c>
      <c r="H1164" s="7"/>
      <c r="I1164" s="3"/>
      <c r="J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41">
        <v>35513</v>
      </c>
      <c r="AY1164" s="40">
        <f t="shared" si="289"/>
        <v>67.805825242718441</v>
      </c>
      <c r="AZ1164" s="40">
        <f>BI1164*K36</f>
        <v>349200</v>
      </c>
      <c r="BA1164" s="40"/>
      <c r="BB1164" s="40"/>
      <c r="BC1164" s="40">
        <f>K41*BJ1164</f>
        <v>515000.00000000006</v>
      </c>
      <c r="BD1164" s="40"/>
      <c r="BE1164" s="40"/>
      <c r="BF1164" s="40">
        <f t="shared" si="285"/>
        <v>165800.00000000006</v>
      </c>
      <c r="BG1164" s="41">
        <f>(AY1164=AY2636)*AX1164</f>
        <v>0</v>
      </c>
      <c r="BH1164" s="41">
        <f>(AY1164=AY2638)*AX1164</f>
        <v>0</v>
      </c>
      <c r="BI1164" s="42">
        <v>349.2</v>
      </c>
      <c r="BJ1164" s="42">
        <v>5.15</v>
      </c>
      <c r="BK1164" s="40">
        <f t="shared" si="286"/>
        <v>-169800</v>
      </c>
      <c r="BL1164" s="41">
        <f>(BK1164=BK2638)*AX1164</f>
        <v>0</v>
      </c>
      <c r="BM1164" s="62">
        <f>(BK1164=BK2638)*AY1164</f>
        <v>0</v>
      </c>
      <c r="BN1164" s="62">
        <f t="shared" si="287"/>
        <v>0</v>
      </c>
      <c r="BO1164" s="62">
        <f t="shared" si="288"/>
        <v>0</v>
      </c>
      <c r="BP1164" s="41">
        <f>(BK1164=BK2636)*AX1164</f>
        <v>0</v>
      </c>
      <c r="BQ1164" s="45">
        <f>(BK1164=BK2636)*AY1164</f>
        <v>0</v>
      </c>
      <c r="BR1164" s="62">
        <f t="shared" si="277"/>
        <v>0</v>
      </c>
      <c r="BS1164" s="62">
        <f t="shared" si="278"/>
        <v>0</v>
      </c>
      <c r="BT1164" s="40">
        <f>(J19-BI1164)*J10</f>
        <v>-2976800</v>
      </c>
      <c r="BU1164" s="40">
        <f>(J21-BJ1164)*J12</f>
        <v>2807000</v>
      </c>
      <c r="BV1164" s="47"/>
      <c r="BW1164" s="47"/>
      <c r="BX1164" s="1"/>
      <c r="BY1164" s="1"/>
      <c r="BZ1164" s="1"/>
      <c r="CE1164" s="4"/>
      <c r="CF1164" s="5"/>
      <c r="CH1164" s="1"/>
      <c r="CI1164" s="1"/>
      <c r="CJ1164" s="1"/>
      <c r="CK1164" s="1"/>
      <c r="CL1164" s="1"/>
      <c r="CM1164" s="1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</row>
    <row r="1165" spans="2:123" ht="21" customHeight="1" x14ac:dyDescent="0.25">
      <c r="B1165" s="25">
        <f t="shared" si="279"/>
        <v>35520</v>
      </c>
      <c r="C1165" s="26">
        <f t="shared" si="280"/>
        <v>73.523206751054843</v>
      </c>
      <c r="D1165" s="27">
        <f t="shared" si="281"/>
        <v>348.5</v>
      </c>
      <c r="E1165" s="27">
        <f t="shared" si="282"/>
        <v>4.74</v>
      </c>
      <c r="F1165" s="26">
        <f t="shared" si="283"/>
        <v>348500</v>
      </c>
      <c r="G1165" s="26">
        <f t="shared" si="284"/>
        <v>474000</v>
      </c>
      <c r="H1165" s="7"/>
      <c r="I1165" s="3"/>
      <c r="J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41">
        <v>35520</v>
      </c>
      <c r="AY1165" s="40">
        <f t="shared" si="289"/>
        <v>73.523206751054843</v>
      </c>
      <c r="AZ1165" s="40">
        <f>BI1165*K36</f>
        <v>348500</v>
      </c>
      <c r="BA1165" s="40"/>
      <c r="BB1165" s="40"/>
      <c r="BC1165" s="40">
        <f>K41*BJ1165</f>
        <v>474000</v>
      </c>
      <c r="BD1165" s="40"/>
      <c r="BE1165" s="40"/>
      <c r="BF1165" s="40">
        <f t="shared" si="285"/>
        <v>125500</v>
      </c>
      <c r="BG1165" s="41">
        <f>(AY1165=AY2636)*AX1165</f>
        <v>0</v>
      </c>
      <c r="BH1165" s="41">
        <f>(AY1165=AY2638)*AX1165</f>
        <v>0</v>
      </c>
      <c r="BI1165" s="42">
        <v>348.5</v>
      </c>
      <c r="BJ1165" s="42">
        <v>4.74</v>
      </c>
      <c r="BK1165" s="40">
        <f t="shared" si="286"/>
        <v>-129500.00000000047</v>
      </c>
      <c r="BL1165" s="41">
        <f>(BK1165=BK2638)*AX1165</f>
        <v>0</v>
      </c>
      <c r="BM1165" s="62">
        <f>(BK1165=BK2638)*AY1165</f>
        <v>0</v>
      </c>
      <c r="BN1165" s="62">
        <f t="shared" si="287"/>
        <v>0</v>
      </c>
      <c r="BO1165" s="62">
        <f t="shared" si="288"/>
        <v>0</v>
      </c>
      <c r="BP1165" s="41">
        <f>(BK1165=BK2636)*AX1165</f>
        <v>0</v>
      </c>
      <c r="BQ1165" s="45">
        <f>(BK1165=BK2636)*AY1165</f>
        <v>0</v>
      </c>
      <c r="BR1165" s="62">
        <f t="shared" si="277"/>
        <v>0</v>
      </c>
      <c r="BS1165" s="62">
        <f t="shared" si="278"/>
        <v>0</v>
      </c>
      <c r="BT1165" s="40">
        <f>(J19-BI1165)*J10</f>
        <v>-2977500</v>
      </c>
      <c r="BU1165" s="40">
        <f>(J21-BJ1165)*J12</f>
        <v>2847999.9999999995</v>
      </c>
      <c r="BV1165" s="47"/>
      <c r="BW1165" s="47"/>
      <c r="BX1165" s="1"/>
      <c r="BY1165" s="1"/>
      <c r="BZ1165" s="1"/>
      <c r="CE1165" s="4"/>
      <c r="CF1165" s="5"/>
      <c r="CH1165" s="1"/>
      <c r="CI1165" s="1"/>
      <c r="CJ1165" s="1"/>
      <c r="CK1165" s="1"/>
      <c r="CL1165" s="1"/>
      <c r="CM1165" s="1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</row>
    <row r="1166" spans="2:123" ht="21" customHeight="1" x14ac:dyDescent="0.25">
      <c r="B1166" s="25">
        <f t="shared" si="279"/>
        <v>35527</v>
      </c>
      <c r="C1166" s="26">
        <f t="shared" si="280"/>
        <v>73.276955602537001</v>
      </c>
      <c r="D1166" s="27">
        <f t="shared" si="281"/>
        <v>346.6</v>
      </c>
      <c r="E1166" s="27">
        <f t="shared" si="282"/>
        <v>4.7300000000000004</v>
      </c>
      <c r="F1166" s="26">
        <f t="shared" si="283"/>
        <v>346600</v>
      </c>
      <c r="G1166" s="26">
        <f t="shared" si="284"/>
        <v>473000.00000000006</v>
      </c>
      <c r="H1166" s="7"/>
      <c r="I1166" s="3"/>
      <c r="J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41">
        <v>35527</v>
      </c>
      <c r="AY1166" s="40">
        <f t="shared" si="289"/>
        <v>73.276955602537001</v>
      </c>
      <c r="AZ1166" s="40">
        <f>BI1166*K36</f>
        <v>346600</v>
      </c>
      <c r="BA1166" s="40"/>
      <c r="BB1166" s="40"/>
      <c r="BC1166" s="40">
        <f>K41*BJ1166</f>
        <v>473000.00000000006</v>
      </c>
      <c r="BD1166" s="40"/>
      <c r="BE1166" s="40"/>
      <c r="BF1166" s="40">
        <f t="shared" si="285"/>
        <v>126400.00000000006</v>
      </c>
      <c r="BG1166" s="41">
        <f>(AY1166=AY2636)*AX1166</f>
        <v>0</v>
      </c>
      <c r="BH1166" s="41">
        <f>(AY1166=AY2638)*AX1166</f>
        <v>0</v>
      </c>
      <c r="BI1166" s="42">
        <v>346.6</v>
      </c>
      <c r="BJ1166" s="42">
        <v>4.7300000000000004</v>
      </c>
      <c r="BK1166" s="40">
        <f t="shared" si="286"/>
        <v>-130400</v>
      </c>
      <c r="BL1166" s="41">
        <f>(BK1166=BK2638)*AX1166</f>
        <v>0</v>
      </c>
      <c r="BM1166" s="62">
        <f>(BK1166=BK2638)*AY1166</f>
        <v>0</v>
      </c>
      <c r="BN1166" s="62">
        <f t="shared" si="287"/>
        <v>0</v>
      </c>
      <c r="BO1166" s="62">
        <f t="shared" si="288"/>
        <v>0</v>
      </c>
      <c r="BP1166" s="41">
        <f>(BK1166=BK2636)*AX1166</f>
        <v>0</v>
      </c>
      <c r="BQ1166" s="45">
        <f>(BK1166=BK2636)*AY1166</f>
        <v>0</v>
      </c>
      <c r="BR1166" s="62">
        <f t="shared" si="277"/>
        <v>0</v>
      </c>
      <c r="BS1166" s="62">
        <f t="shared" si="278"/>
        <v>0</v>
      </c>
      <c r="BT1166" s="40">
        <f>(J19-BI1166)*J10</f>
        <v>-2979400</v>
      </c>
      <c r="BU1166" s="40">
        <f>(J21-BJ1166)*J12</f>
        <v>2849000</v>
      </c>
      <c r="BV1166" s="47"/>
      <c r="BW1166" s="47"/>
      <c r="BX1166" s="1"/>
      <c r="BY1166" s="1"/>
      <c r="BZ1166" s="1"/>
      <c r="CE1166" s="4"/>
      <c r="CF1166" s="5"/>
      <c r="CH1166" s="1"/>
      <c r="CI1166" s="1"/>
      <c r="CJ1166" s="1"/>
      <c r="CK1166" s="1"/>
      <c r="CL1166" s="1"/>
      <c r="CM1166" s="1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</row>
    <row r="1167" spans="2:123" ht="21" customHeight="1" x14ac:dyDescent="0.25">
      <c r="B1167" s="25">
        <f t="shared" si="279"/>
        <v>35534</v>
      </c>
      <c r="C1167" s="26">
        <f t="shared" si="280"/>
        <v>72.135306553911192</v>
      </c>
      <c r="D1167" s="27">
        <f t="shared" si="281"/>
        <v>341.2</v>
      </c>
      <c r="E1167" s="27">
        <f t="shared" si="282"/>
        <v>4.7300000000000004</v>
      </c>
      <c r="F1167" s="26">
        <f t="shared" si="283"/>
        <v>341200</v>
      </c>
      <c r="G1167" s="26">
        <f t="shared" si="284"/>
        <v>473000.00000000006</v>
      </c>
      <c r="H1167" s="7"/>
      <c r="I1167" s="3"/>
      <c r="J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41">
        <v>35534</v>
      </c>
      <c r="AY1167" s="40">
        <f t="shared" si="289"/>
        <v>72.135306553911192</v>
      </c>
      <c r="AZ1167" s="40">
        <f>BI1167*K36</f>
        <v>341200</v>
      </c>
      <c r="BA1167" s="40"/>
      <c r="BB1167" s="40"/>
      <c r="BC1167" s="40">
        <f>K41*BJ1167</f>
        <v>473000.00000000006</v>
      </c>
      <c r="BD1167" s="40"/>
      <c r="BE1167" s="40"/>
      <c r="BF1167" s="40">
        <f t="shared" si="285"/>
        <v>131800.00000000006</v>
      </c>
      <c r="BG1167" s="41">
        <f>(AY1167=AY2636)*AX1167</f>
        <v>0</v>
      </c>
      <c r="BH1167" s="41">
        <f>(AY1167=AY2638)*AX1167</f>
        <v>0</v>
      </c>
      <c r="BI1167" s="42">
        <v>341.2</v>
      </c>
      <c r="BJ1167" s="42">
        <v>4.7300000000000004</v>
      </c>
      <c r="BK1167" s="40">
        <f t="shared" si="286"/>
        <v>-135800</v>
      </c>
      <c r="BL1167" s="41">
        <f>(BK1167=BK2638)*AX1167</f>
        <v>0</v>
      </c>
      <c r="BM1167" s="62">
        <f>(BK1167=BK2638)*AY1167</f>
        <v>0</v>
      </c>
      <c r="BN1167" s="62">
        <f t="shared" si="287"/>
        <v>0</v>
      </c>
      <c r="BO1167" s="62">
        <f t="shared" si="288"/>
        <v>0</v>
      </c>
      <c r="BP1167" s="41">
        <f>(BK1167=BK2636)*AX1167</f>
        <v>0</v>
      </c>
      <c r="BQ1167" s="45">
        <f>(BK1167=BK2636)*AY1167</f>
        <v>0</v>
      </c>
      <c r="BR1167" s="62">
        <f t="shared" si="277"/>
        <v>0</v>
      </c>
      <c r="BS1167" s="62">
        <f t="shared" si="278"/>
        <v>0</v>
      </c>
      <c r="BT1167" s="40">
        <f>(J19-BI1167)*J10</f>
        <v>-2984800</v>
      </c>
      <c r="BU1167" s="40">
        <f>(J21-BJ1167)*J12</f>
        <v>2849000</v>
      </c>
      <c r="BV1167" s="47"/>
      <c r="BW1167" s="47"/>
      <c r="BX1167" s="1"/>
      <c r="BY1167" s="1"/>
      <c r="BZ1167" s="1"/>
      <c r="CE1167" s="4"/>
      <c r="CF1167" s="5"/>
      <c r="CH1167" s="1"/>
      <c r="CI1167" s="1"/>
      <c r="CJ1167" s="1"/>
      <c r="CK1167" s="1"/>
      <c r="CL1167" s="1"/>
      <c r="CM1167" s="1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</row>
    <row r="1168" spans="2:123" ht="21" customHeight="1" x14ac:dyDescent="0.25">
      <c r="B1168" s="25">
        <f t="shared" si="279"/>
        <v>35541</v>
      </c>
      <c r="C1168" s="26">
        <f t="shared" si="280"/>
        <v>72.130801687763707</v>
      </c>
      <c r="D1168" s="27">
        <f t="shared" si="281"/>
        <v>341.9</v>
      </c>
      <c r="E1168" s="27">
        <f t="shared" si="282"/>
        <v>4.74</v>
      </c>
      <c r="F1168" s="26">
        <f t="shared" si="283"/>
        <v>341900</v>
      </c>
      <c r="G1168" s="26">
        <f t="shared" si="284"/>
        <v>474000</v>
      </c>
      <c r="H1168" s="7"/>
      <c r="I1168" s="3"/>
      <c r="J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41">
        <v>35541</v>
      </c>
      <c r="AY1168" s="40">
        <f t="shared" si="289"/>
        <v>72.130801687763707</v>
      </c>
      <c r="AZ1168" s="40">
        <f>BI1168*K36</f>
        <v>341900</v>
      </c>
      <c r="BA1168" s="40"/>
      <c r="BB1168" s="40"/>
      <c r="BC1168" s="40">
        <f>K41*BJ1168</f>
        <v>474000</v>
      </c>
      <c r="BD1168" s="40"/>
      <c r="BE1168" s="40"/>
      <c r="BF1168" s="40">
        <f t="shared" si="285"/>
        <v>132100</v>
      </c>
      <c r="BG1168" s="41">
        <f>(AY1168=AY2636)*AX1168</f>
        <v>0</v>
      </c>
      <c r="BH1168" s="41">
        <f>(AY1168=AY2638)*AX1168</f>
        <v>0</v>
      </c>
      <c r="BI1168" s="42">
        <v>341.9</v>
      </c>
      <c r="BJ1168" s="42">
        <v>4.74</v>
      </c>
      <c r="BK1168" s="40">
        <f t="shared" si="286"/>
        <v>-136100.00000000047</v>
      </c>
      <c r="BL1168" s="41">
        <f>(BK1168=BK2638)*AX1168</f>
        <v>0</v>
      </c>
      <c r="BM1168" s="62">
        <f>(BK1168=BK2638)*AY1168</f>
        <v>0</v>
      </c>
      <c r="BN1168" s="62">
        <f t="shared" si="287"/>
        <v>0</v>
      </c>
      <c r="BO1168" s="62">
        <f t="shared" si="288"/>
        <v>0</v>
      </c>
      <c r="BP1168" s="41">
        <f>(BK1168=BK2636)*AX1168</f>
        <v>0</v>
      </c>
      <c r="BQ1168" s="45">
        <f>(BK1168=BK2636)*AY1168</f>
        <v>0</v>
      </c>
      <c r="BR1168" s="62">
        <f t="shared" si="277"/>
        <v>0</v>
      </c>
      <c r="BS1168" s="62">
        <f t="shared" si="278"/>
        <v>0</v>
      </c>
      <c r="BT1168" s="40">
        <f>(J19-BI1168)*J10</f>
        <v>-2984100</v>
      </c>
      <c r="BU1168" s="40">
        <f>(J21-BJ1168)*J12</f>
        <v>2847999.9999999995</v>
      </c>
      <c r="BV1168" s="47"/>
      <c r="BW1168" s="47"/>
      <c r="BX1168" s="1"/>
      <c r="BY1168" s="1"/>
      <c r="BZ1168" s="1"/>
      <c r="CE1168" s="4"/>
      <c r="CF1168" s="5"/>
      <c r="CH1168" s="1"/>
      <c r="CI1168" s="1"/>
      <c r="CJ1168" s="1"/>
      <c r="CK1168" s="1"/>
      <c r="CL1168" s="1"/>
      <c r="CM1168" s="1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</row>
    <row r="1169" spans="2:123" ht="21" customHeight="1" x14ac:dyDescent="0.25">
      <c r="B1169" s="25">
        <f t="shared" si="279"/>
        <v>35548</v>
      </c>
      <c r="C1169" s="26">
        <f t="shared" si="280"/>
        <v>72.276595744680847</v>
      </c>
      <c r="D1169" s="27">
        <f t="shared" si="281"/>
        <v>339.7</v>
      </c>
      <c r="E1169" s="27">
        <f t="shared" si="282"/>
        <v>4.7</v>
      </c>
      <c r="F1169" s="26">
        <f t="shared" si="283"/>
        <v>339700</v>
      </c>
      <c r="G1169" s="26">
        <f t="shared" si="284"/>
        <v>470000</v>
      </c>
      <c r="H1169" s="7"/>
      <c r="I1169" s="3"/>
      <c r="J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41">
        <v>35548</v>
      </c>
      <c r="AY1169" s="40">
        <f t="shared" si="289"/>
        <v>72.276595744680847</v>
      </c>
      <c r="AZ1169" s="40">
        <f>BI1169*K36</f>
        <v>339700</v>
      </c>
      <c r="BA1169" s="40"/>
      <c r="BB1169" s="40"/>
      <c r="BC1169" s="40">
        <f>K41*BJ1169</f>
        <v>470000</v>
      </c>
      <c r="BD1169" s="40"/>
      <c r="BE1169" s="40"/>
      <c r="BF1169" s="40">
        <f t="shared" si="285"/>
        <v>130300</v>
      </c>
      <c r="BG1169" s="41">
        <f>(AY1169=AY2636)*AX1169</f>
        <v>0</v>
      </c>
      <c r="BH1169" s="41">
        <f>(AY1169=AY2638)*AX1169</f>
        <v>0</v>
      </c>
      <c r="BI1169" s="42">
        <v>339.7</v>
      </c>
      <c r="BJ1169" s="42">
        <v>4.7</v>
      </c>
      <c r="BK1169" s="40">
        <f t="shared" si="286"/>
        <v>-134300</v>
      </c>
      <c r="BL1169" s="41">
        <f>(BK1169=BK2638)*AX1169</f>
        <v>0</v>
      </c>
      <c r="BM1169" s="62">
        <f>(BK1169=BK2638)*AY1169</f>
        <v>0</v>
      </c>
      <c r="BN1169" s="62">
        <f t="shared" si="287"/>
        <v>0</v>
      </c>
      <c r="BO1169" s="62">
        <f t="shared" si="288"/>
        <v>0</v>
      </c>
      <c r="BP1169" s="41">
        <f>(BK1169=BK2636)*AX1169</f>
        <v>0</v>
      </c>
      <c r="BQ1169" s="45">
        <f>(BK1169=BK2636)*AY1169</f>
        <v>0</v>
      </c>
      <c r="BR1169" s="62">
        <f t="shared" si="277"/>
        <v>0</v>
      </c>
      <c r="BS1169" s="62">
        <f t="shared" si="278"/>
        <v>0</v>
      </c>
      <c r="BT1169" s="40">
        <f>(J19-BI1169)*J10</f>
        <v>-2986300</v>
      </c>
      <c r="BU1169" s="40">
        <f>(J21-BJ1169)*J12</f>
        <v>2852000</v>
      </c>
      <c r="BV1169" s="47"/>
      <c r="BW1169" s="47"/>
      <c r="BX1169" s="1"/>
      <c r="BY1169" s="1"/>
      <c r="BZ1169" s="1"/>
      <c r="CE1169" s="4"/>
      <c r="CF1169" s="5"/>
      <c r="CH1169" s="1"/>
      <c r="CI1169" s="1"/>
      <c r="CJ1169" s="1"/>
      <c r="CK1169" s="1"/>
      <c r="CL1169" s="1"/>
      <c r="CM1169" s="1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</row>
    <row r="1170" spans="2:123" ht="21" customHeight="1" x14ac:dyDescent="0.25">
      <c r="B1170" s="25">
        <f t="shared" si="279"/>
        <v>35555</v>
      </c>
      <c r="C1170" s="26">
        <f t="shared" si="280"/>
        <v>71.563786008230451</v>
      </c>
      <c r="D1170" s="27">
        <f t="shared" si="281"/>
        <v>347.8</v>
      </c>
      <c r="E1170" s="27">
        <f t="shared" si="282"/>
        <v>4.8600000000000003</v>
      </c>
      <c r="F1170" s="26">
        <f t="shared" si="283"/>
        <v>347800</v>
      </c>
      <c r="G1170" s="26">
        <f t="shared" si="284"/>
        <v>486000.00000000006</v>
      </c>
      <c r="H1170" s="7"/>
      <c r="I1170" s="3"/>
      <c r="J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41">
        <v>35555</v>
      </c>
      <c r="AY1170" s="40">
        <f t="shared" si="289"/>
        <v>71.563786008230451</v>
      </c>
      <c r="AZ1170" s="40">
        <f>BI1170*K36</f>
        <v>347800</v>
      </c>
      <c r="BA1170" s="40"/>
      <c r="BB1170" s="40"/>
      <c r="BC1170" s="40">
        <f>K41*BJ1170</f>
        <v>486000.00000000006</v>
      </c>
      <c r="BD1170" s="40"/>
      <c r="BE1170" s="40"/>
      <c r="BF1170" s="40">
        <f t="shared" si="285"/>
        <v>138200.00000000006</v>
      </c>
      <c r="BG1170" s="41">
        <f>(AY1170=AY2636)*AX1170</f>
        <v>0</v>
      </c>
      <c r="BH1170" s="41">
        <f>(AY1170=AY2638)*AX1170</f>
        <v>0</v>
      </c>
      <c r="BI1170" s="42">
        <v>347.8</v>
      </c>
      <c r="BJ1170" s="42">
        <v>4.8600000000000003</v>
      </c>
      <c r="BK1170" s="40">
        <f t="shared" si="286"/>
        <v>-142200</v>
      </c>
      <c r="BL1170" s="41">
        <f>(BK1170=BK2638)*AX1170</f>
        <v>0</v>
      </c>
      <c r="BM1170" s="62">
        <f>(BK1170=BK2638)*AY1170</f>
        <v>0</v>
      </c>
      <c r="BN1170" s="62">
        <f t="shared" si="287"/>
        <v>0</v>
      </c>
      <c r="BO1170" s="62">
        <f t="shared" si="288"/>
        <v>0</v>
      </c>
      <c r="BP1170" s="41">
        <f>(BK1170=BK2636)*AX1170</f>
        <v>0</v>
      </c>
      <c r="BQ1170" s="45">
        <f>(BK1170=BK2636)*AY1170</f>
        <v>0</v>
      </c>
      <c r="BR1170" s="62">
        <f t="shared" si="277"/>
        <v>0</v>
      </c>
      <c r="BS1170" s="62">
        <f t="shared" si="278"/>
        <v>0</v>
      </c>
      <c r="BT1170" s="40">
        <f>(J19-BI1170)*J10</f>
        <v>-2978200</v>
      </c>
      <c r="BU1170" s="40">
        <f>(J21-BJ1170)*J12</f>
        <v>2836000</v>
      </c>
      <c r="BV1170" s="47"/>
      <c r="BW1170" s="47"/>
      <c r="BX1170" s="1"/>
      <c r="BY1170" s="1"/>
      <c r="BZ1170" s="1"/>
      <c r="CE1170" s="4"/>
      <c r="CF1170" s="5"/>
      <c r="CH1170" s="1"/>
      <c r="CI1170" s="1"/>
      <c r="CJ1170" s="1"/>
      <c r="CK1170" s="1"/>
      <c r="CL1170" s="1"/>
      <c r="CM1170" s="1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</row>
    <row r="1171" spans="2:123" ht="21" customHeight="1" x14ac:dyDescent="0.25">
      <c r="B1171" s="25">
        <f t="shared" si="279"/>
        <v>35562</v>
      </c>
      <c r="C1171" s="26">
        <f t="shared" si="280"/>
        <v>73.461538461538467</v>
      </c>
      <c r="D1171" s="27">
        <f t="shared" si="281"/>
        <v>343.8</v>
      </c>
      <c r="E1171" s="27">
        <f t="shared" si="282"/>
        <v>4.68</v>
      </c>
      <c r="F1171" s="26">
        <f t="shared" si="283"/>
        <v>343800</v>
      </c>
      <c r="G1171" s="26">
        <f t="shared" si="284"/>
        <v>468000</v>
      </c>
      <c r="H1171" s="7"/>
      <c r="I1171" s="3"/>
      <c r="J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41">
        <v>35562</v>
      </c>
      <c r="AY1171" s="40">
        <f t="shared" si="289"/>
        <v>73.461538461538467</v>
      </c>
      <c r="AZ1171" s="40">
        <f>BI1171*K36</f>
        <v>343800</v>
      </c>
      <c r="BA1171" s="40"/>
      <c r="BB1171" s="40"/>
      <c r="BC1171" s="40">
        <f>K41*BJ1171</f>
        <v>468000</v>
      </c>
      <c r="BD1171" s="40"/>
      <c r="BE1171" s="40"/>
      <c r="BF1171" s="40">
        <f t="shared" si="285"/>
        <v>124200</v>
      </c>
      <c r="BG1171" s="41">
        <f>(AY1171=AY2636)*AX1171</f>
        <v>0</v>
      </c>
      <c r="BH1171" s="41">
        <f>(AY1171=AY2638)*AX1171</f>
        <v>0</v>
      </c>
      <c r="BI1171" s="42">
        <v>343.8</v>
      </c>
      <c r="BJ1171" s="42">
        <v>4.68</v>
      </c>
      <c r="BK1171" s="40">
        <f t="shared" si="286"/>
        <v>-128200</v>
      </c>
      <c r="BL1171" s="41">
        <f>(BK1171=BK2638)*AX1171</f>
        <v>0</v>
      </c>
      <c r="BM1171" s="62">
        <f>(BK1171=BK2638)*AY1171</f>
        <v>0</v>
      </c>
      <c r="BN1171" s="62">
        <f t="shared" si="287"/>
        <v>0</v>
      </c>
      <c r="BO1171" s="62">
        <f t="shared" si="288"/>
        <v>0</v>
      </c>
      <c r="BP1171" s="41">
        <f>(BK1171=BK2636)*AX1171</f>
        <v>0</v>
      </c>
      <c r="BQ1171" s="45">
        <f>(BK1171=BK2636)*AY1171</f>
        <v>0</v>
      </c>
      <c r="BR1171" s="62">
        <f t="shared" si="277"/>
        <v>0</v>
      </c>
      <c r="BS1171" s="62">
        <f t="shared" si="278"/>
        <v>0</v>
      </c>
      <c r="BT1171" s="40">
        <f>(J19-BI1171)*J10</f>
        <v>-2982200</v>
      </c>
      <c r="BU1171" s="40">
        <f>(J21-BJ1171)*J12</f>
        <v>2854000</v>
      </c>
      <c r="BV1171" s="47"/>
      <c r="BW1171" s="47"/>
      <c r="BX1171" s="1"/>
      <c r="BY1171" s="1"/>
      <c r="BZ1171" s="1"/>
      <c r="CE1171" s="4"/>
      <c r="CF1171" s="5"/>
      <c r="CH1171" s="1"/>
      <c r="CI1171" s="1"/>
      <c r="CJ1171" s="1"/>
      <c r="CK1171" s="1"/>
      <c r="CL1171" s="1"/>
      <c r="CM1171" s="1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</row>
    <row r="1172" spans="2:123" ht="21" customHeight="1" x14ac:dyDescent="0.25">
      <c r="B1172" s="25">
        <f t="shared" si="279"/>
        <v>35569</v>
      </c>
      <c r="C1172" s="26">
        <f t="shared" si="280"/>
        <v>73.351177730192717</v>
      </c>
      <c r="D1172" s="27">
        <f t="shared" si="281"/>
        <v>342.55</v>
      </c>
      <c r="E1172" s="27">
        <f t="shared" si="282"/>
        <v>4.67</v>
      </c>
      <c r="F1172" s="26">
        <f t="shared" si="283"/>
        <v>342550</v>
      </c>
      <c r="G1172" s="26">
        <f t="shared" si="284"/>
        <v>467000</v>
      </c>
      <c r="H1172" s="7"/>
      <c r="I1172" s="3"/>
      <c r="J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41">
        <v>35569</v>
      </c>
      <c r="AY1172" s="40">
        <f t="shared" si="289"/>
        <v>73.351177730192717</v>
      </c>
      <c r="AZ1172" s="40">
        <f>BI1172*K36</f>
        <v>342550</v>
      </c>
      <c r="BA1172" s="40"/>
      <c r="BB1172" s="40"/>
      <c r="BC1172" s="40">
        <f>K41*BJ1172</f>
        <v>467000</v>
      </c>
      <c r="BD1172" s="40"/>
      <c r="BE1172" s="40"/>
      <c r="BF1172" s="40">
        <f t="shared" si="285"/>
        <v>124450</v>
      </c>
      <c r="BG1172" s="41">
        <f>(AY1172=AY2636)*AX1172</f>
        <v>0</v>
      </c>
      <c r="BH1172" s="41">
        <f>(AY1172=AY2638)*AX1172</f>
        <v>0</v>
      </c>
      <c r="BI1172" s="42">
        <v>342.55</v>
      </c>
      <c r="BJ1172" s="42">
        <v>4.67</v>
      </c>
      <c r="BK1172" s="40">
        <f t="shared" si="286"/>
        <v>-128450.00000000047</v>
      </c>
      <c r="BL1172" s="41">
        <f>(BK1172=BK2638)*AX1172</f>
        <v>0</v>
      </c>
      <c r="BM1172" s="62">
        <f>(BK1172=BK2638)*AY1172</f>
        <v>0</v>
      </c>
      <c r="BN1172" s="62">
        <f t="shared" si="287"/>
        <v>0</v>
      </c>
      <c r="BO1172" s="62">
        <f t="shared" si="288"/>
        <v>0</v>
      </c>
      <c r="BP1172" s="41">
        <f>(BK1172=BK2636)*AX1172</f>
        <v>0</v>
      </c>
      <c r="BQ1172" s="45">
        <f>(BK1172=BK2636)*AY1172</f>
        <v>0</v>
      </c>
      <c r="BR1172" s="62">
        <f t="shared" si="277"/>
        <v>0</v>
      </c>
      <c r="BS1172" s="62">
        <f t="shared" si="278"/>
        <v>0</v>
      </c>
      <c r="BT1172" s="40">
        <f>(J19-BI1172)*J10</f>
        <v>-2983450</v>
      </c>
      <c r="BU1172" s="40">
        <f>(J21-BJ1172)*J12</f>
        <v>2854999.9999999995</v>
      </c>
      <c r="BV1172" s="47"/>
      <c r="BW1172" s="47"/>
      <c r="BX1172" s="1"/>
      <c r="BY1172" s="1"/>
      <c r="BZ1172" s="1"/>
      <c r="CE1172" s="4"/>
      <c r="CF1172" s="5"/>
      <c r="CH1172" s="1"/>
      <c r="CI1172" s="1"/>
      <c r="CJ1172" s="1"/>
      <c r="CK1172" s="1"/>
      <c r="CL1172" s="1"/>
      <c r="CM1172" s="1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</row>
    <row r="1173" spans="2:123" ht="21" customHeight="1" x14ac:dyDescent="0.25">
      <c r="B1173" s="25">
        <f t="shared" si="279"/>
        <v>35576</v>
      </c>
      <c r="C1173" s="26">
        <f t="shared" si="280"/>
        <v>72.987288135593218</v>
      </c>
      <c r="D1173" s="27">
        <f t="shared" si="281"/>
        <v>344.5</v>
      </c>
      <c r="E1173" s="27">
        <f t="shared" si="282"/>
        <v>4.72</v>
      </c>
      <c r="F1173" s="26">
        <f t="shared" si="283"/>
        <v>344500</v>
      </c>
      <c r="G1173" s="26">
        <f t="shared" si="284"/>
        <v>472000</v>
      </c>
      <c r="H1173" s="7"/>
      <c r="I1173" s="3"/>
      <c r="J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41">
        <v>35576</v>
      </c>
      <c r="AY1173" s="40">
        <f t="shared" si="289"/>
        <v>72.987288135593218</v>
      </c>
      <c r="AZ1173" s="40">
        <f>BI1173*K36</f>
        <v>344500</v>
      </c>
      <c r="BA1173" s="40"/>
      <c r="BB1173" s="40"/>
      <c r="BC1173" s="40">
        <f>K41*BJ1173</f>
        <v>472000</v>
      </c>
      <c r="BD1173" s="40"/>
      <c r="BE1173" s="40"/>
      <c r="BF1173" s="40">
        <f t="shared" si="285"/>
        <v>127500</v>
      </c>
      <c r="BG1173" s="41">
        <f>(AY1173=AY2636)*AX1173</f>
        <v>0</v>
      </c>
      <c r="BH1173" s="41">
        <f>(AY1173=AY2638)*AX1173</f>
        <v>0</v>
      </c>
      <c r="BI1173" s="42">
        <v>344.5</v>
      </c>
      <c r="BJ1173" s="42">
        <v>4.72</v>
      </c>
      <c r="BK1173" s="40">
        <f t="shared" si="286"/>
        <v>-131500</v>
      </c>
      <c r="BL1173" s="41">
        <f>(BK1173=BK2638)*AX1173</f>
        <v>0</v>
      </c>
      <c r="BM1173" s="62">
        <f>(BK1173=BK2638)*AY1173</f>
        <v>0</v>
      </c>
      <c r="BN1173" s="62">
        <f t="shared" si="287"/>
        <v>0</v>
      </c>
      <c r="BO1173" s="62">
        <f t="shared" si="288"/>
        <v>0</v>
      </c>
      <c r="BP1173" s="41">
        <f>(BK1173=BK2636)*AX1173</f>
        <v>0</v>
      </c>
      <c r="BQ1173" s="45">
        <f>(BK1173=BK2636)*AY1173</f>
        <v>0</v>
      </c>
      <c r="BR1173" s="62">
        <f t="shared" si="277"/>
        <v>0</v>
      </c>
      <c r="BS1173" s="62">
        <f t="shared" si="278"/>
        <v>0</v>
      </c>
      <c r="BT1173" s="40">
        <f>(J19-BI1173)*J10</f>
        <v>-2981500</v>
      </c>
      <c r="BU1173" s="40">
        <f>(J21-BJ1173)*J12</f>
        <v>2850000</v>
      </c>
      <c r="BV1173" s="47"/>
      <c r="BW1173" s="47"/>
      <c r="BX1173" s="1"/>
      <c r="BY1173" s="1"/>
      <c r="BZ1173" s="1"/>
      <c r="CE1173" s="4"/>
      <c r="CF1173" s="5"/>
      <c r="CH1173" s="1"/>
      <c r="CI1173" s="1"/>
      <c r="CJ1173" s="1"/>
      <c r="CK1173" s="1"/>
      <c r="CL1173" s="1"/>
      <c r="CM1173" s="1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</row>
    <row r="1174" spans="2:123" ht="21" customHeight="1" x14ac:dyDescent="0.25">
      <c r="B1174" s="25">
        <f t="shared" si="279"/>
        <v>35583</v>
      </c>
      <c r="C1174" s="26">
        <f t="shared" si="280"/>
        <v>71.691022964509386</v>
      </c>
      <c r="D1174" s="27">
        <f t="shared" si="281"/>
        <v>343.4</v>
      </c>
      <c r="E1174" s="27">
        <f t="shared" si="282"/>
        <v>4.79</v>
      </c>
      <c r="F1174" s="26">
        <f t="shared" si="283"/>
        <v>343400</v>
      </c>
      <c r="G1174" s="26">
        <f t="shared" si="284"/>
        <v>479000</v>
      </c>
      <c r="H1174" s="7"/>
      <c r="I1174" s="3"/>
      <c r="J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41">
        <v>35583</v>
      </c>
      <c r="AY1174" s="40">
        <f t="shared" si="289"/>
        <v>71.691022964509386</v>
      </c>
      <c r="AZ1174" s="40">
        <f>BI1174*K36</f>
        <v>343400</v>
      </c>
      <c r="BA1174" s="40"/>
      <c r="BB1174" s="40"/>
      <c r="BC1174" s="40">
        <f>K41*BJ1174</f>
        <v>479000</v>
      </c>
      <c r="BD1174" s="40"/>
      <c r="BE1174" s="40"/>
      <c r="BF1174" s="40">
        <f t="shared" si="285"/>
        <v>135600</v>
      </c>
      <c r="BG1174" s="41">
        <f>(AY1174=AY2636)*AX1174</f>
        <v>0</v>
      </c>
      <c r="BH1174" s="41">
        <f>(AY1174=AY2638)*AX1174</f>
        <v>0</v>
      </c>
      <c r="BI1174" s="42">
        <v>343.4</v>
      </c>
      <c r="BJ1174" s="42">
        <v>4.79</v>
      </c>
      <c r="BK1174" s="40">
        <f t="shared" si="286"/>
        <v>-139600</v>
      </c>
      <c r="BL1174" s="41">
        <f>(BK1174=BK2638)*AX1174</f>
        <v>0</v>
      </c>
      <c r="BM1174" s="62">
        <f>(BK1174=BK2638)*AY1174</f>
        <v>0</v>
      </c>
      <c r="BN1174" s="62">
        <f t="shared" si="287"/>
        <v>0</v>
      </c>
      <c r="BO1174" s="62">
        <f t="shared" si="288"/>
        <v>0</v>
      </c>
      <c r="BP1174" s="41">
        <f>(BK1174=BK2636)*AX1174</f>
        <v>0</v>
      </c>
      <c r="BQ1174" s="45">
        <f>(BK1174=BK2636)*AY1174</f>
        <v>0</v>
      </c>
      <c r="BR1174" s="62">
        <f t="shared" ref="BR1174:BR1199" si="290">(BQ1174&gt;0)*BI1174</f>
        <v>0</v>
      </c>
      <c r="BS1174" s="62">
        <f t="shared" ref="BS1174:BS1199" si="291">(BQ1174&gt;0)*BJ1174</f>
        <v>0</v>
      </c>
      <c r="BT1174" s="40">
        <f>(J19-BI1174)*J10</f>
        <v>-2982600</v>
      </c>
      <c r="BU1174" s="40">
        <f>(J21-BJ1174)*J12</f>
        <v>2843000</v>
      </c>
      <c r="BV1174" s="47"/>
      <c r="BW1174" s="47"/>
      <c r="BX1174" s="1"/>
      <c r="BY1174" s="1"/>
      <c r="BZ1174" s="1"/>
      <c r="CE1174" s="4"/>
      <c r="CF1174" s="5"/>
      <c r="CH1174" s="1"/>
      <c r="CI1174" s="1"/>
      <c r="CJ1174" s="1"/>
      <c r="CK1174" s="1"/>
      <c r="CL1174" s="1"/>
      <c r="CM1174" s="1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</row>
    <row r="1175" spans="2:123" ht="21" customHeight="1" x14ac:dyDescent="0.25">
      <c r="B1175" s="25">
        <f t="shared" si="279"/>
        <v>35590</v>
      </c>
      <c r="C1175" s="26">
        <f t="shared" si="280"/>
        <v>72.665245202558637</v>
      </c>
      <c r="D1175" s="27">
        <f t="shared" si="281"/>
        <v>340.8</v>
      </c>
      <c r="E1175" s="27">
        <f t="shared" si="282"/>
        <v>4.6900000000000004</v>
      </c>
      <c r="F1175" s="26">
        <f t="shared" si="283"/>
        <v>340800</v>
      </c>
      <c r="G1175" s="26">
        <f t="shared" si="284"/>
        <v>469000.00000000006</v>
      </c>
      <c r="H1175" s="7"/>
      <c r="I1175" s="3"/>
      <c r="J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41">
        <v>35590</v>
      </c>
      <c r="AY1175" s="40">
        <f t="shared" si="289"/>
        <v>72.665245202558637</v>
      </c>
      <c r="AZ1175" s="40">
        <f>BI1175*K36</f>
        <v>340800</v>
      </c>
      <c r="BA1175" s="40"/>
      <c r="BB1175" s="40"/>
      <c r="BC1175" s="40">
        <f>K41*BJ1175</f>
        <v>469000.00000000006</v>
      </c>
      <c r="BD1175" s="40"/>
      <c r="BE1175" s="40"/>
      <c r="BF1175" s="40">
        <f t="shared" si="285"/>
        <v>128200.00000000006</v>
      </c>
      <c r="BG1175" s="41">
        <f>(AY1175=AY2636)*AX1175</f>
        <v>0</v>
      </c>
      <c r="BH1175" s="41">
        <f>(AY1175=AY2638)*AX1175</f>
        <v>0</v>
      </c>
      <c r="BI1175" s="42">
        <v>340.8</v>
      </c>
      <c r="BJ1175" s="42">
        <v>4.6900000000000004</v>
      </c>
      <c r="BK1175" s="40">
        <f t="shared" si="286"/>
        <v>-132200.00000000047</v>
      </c>
      <c r="BL1175" s="41">
        <f>(BK1175=BK2638)*AX1175</f>
        <v>0</v>
      </c>
      <c r="BM1175" s="62">
        <f>(BK1175=BK2638)*AY1175</f>
        <v>0</v>
      </c>
      <c r="BN1175" s="62">
        <f t="shared" si="287"/>
        <v>0</v>
      </c>
      <c r="BO1175" s="62">
        <f t="shared" si="288"/>
        <v>0</v>
      </c>
      <c r="BP1175" s="41">
        <f>(BK1175=BK2636)*AX1175</f>
        <v>0</v>
      </c>
      <c r="BQ1175" s="45">
        <f>(BK1175=BK2636)*AY1175</f>
        <v>0</v>
      </c>
      <c r="BR1175" s="62">
        <f t="shared" si="290"/>
        <v>0</v>
      </c>
      <c r="BS1175" s="62">
        <f t="shared" si="291"/>
        <v>0</v>
      </c>
      <c r="BT1175" s="40">
        <f>(J19-BI1175)*J10</f>
        <v>-2985200</v>
      </c>
      <c r="BU1175" s="40">
        <f>(J21-BJ1175)*J12</f>
        <v>2852999.9999999995</v>
      </c>
      <c r="BV1175" s="47"/>
      <c r="BW1175" s="47"/>
      <c r="BX1175" s="1"/>
      <c r="BY1175" s="1"/>
      <c r="BZ1175" s="1"/>
      <c r="CE1175" s="4"/>
      <c r="CF1175" s="5"/>
      <c r="CH1175" s="1"/>
      <c r="CI1175" s="1"/>
      <c r="CJ1175" s="1"/>
      <c r="CK1175" s="1"/>
      <c r="CL1175" s="1"/>
      <c r="CM1175" s="1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</row>
    <row r="1176" spans="2:123" ht="21" customHeight="1" x14ac:dyDescent="0.25">
      <c r="B1176" s="25">
        <f t="shared" si="279"/>
        <v>35597</v>
      </c>
      <c r="C1176" s="26">
        <f t="shared" si="280"/>
        <v>71.289640591966162</v>
      </c>
      <c r="D1176" s="27">
        <f t="shared" si="281"/>
        <v>337.2</v>
      </c>
      <c r="E1176" s="27">
        <f t="shared" si="282"/>
        <v>4.7300000000000004</v>
      </c>
      <c r="F1176" s="26">
        <f t="shared" si="283"/>
        <v>337200</v>
      </c>
      <c r="G1176" s="26">
        <f t="shared" si="284"/>
        <v>473000.00000000006</v>
      </c>
      <c r="H1176" s="7"/>
      <c r="I1176" s="3"/>
      <c r="J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41">
        <v>35597</v>
      </c>
      <c r="AY1176" s="40">
        <f t="shared" si="289"/>
        <v>71.289640591966162</v>
      </c>
      <c r="AZ1176" s="40">
        <f>BI1176*K36</f>
        <v>337200</v>
      </c>
      <c r="BA1176" s="40"/>
      <c r="BB1176" s="40"/>
      <c r="BC1176" s="40">
        <f>K41*BJ1176</f>
        <v>473000.00000000006</v>
      </c>
      <c r="BD1176" s="40"/>
      <c r="BE1176" s="40"/>
      <c r="BF1176" s="40">
        <f t="shared" si="285"/>
        <v>135800.00000000006</v>
      </c>
      <c r="BG1176" s="41">
        <f>(AY1176=AY2636)*AX1176</f>
        <v>0</v>
      </c>
      <c r="BH1176" s="41">
        <f>(AY1176=AY2638)*AX1176</f>
        <v>0</v>
      </c>
      <c r="BI1176" s="42">
        <v>337.2</v>
      </c>
      <c r="BJ1176" s="42">
        <v>4.7300000000000004</v>
      </c>
      <c r="BK1176" s="40">
        <f t="shared" si="286"/>
        <v>-139800</v>
      </c>
      <c r="BL1176" s="41">
        <f>(BK1176=BK2638)*AX1176</f>
        <v>0</v>
      </c>
      <c r="BM1176" s="62">
        <f>(BK1176=BK2638)*AY1176</f>
        <v>0</v>
      </c>
      <c r="BN1176" s="62">
        <f t="shared" si="287"/>
        <v>0</v>
      </c>
      <c r="BO1176" s="62">
        <f t="shared" si="288"/>
        <v>0</v>
      </c>
      <c r="BP1176" s="41">
        <f>(BK1176=BK2636)*AX1176</f>
        <v>0</v>
      </c>
      <c r="BQ1176" s="45">
        <f>(BK1176=BK2636)*AY1176</f>
        <v>0</v>
      </c>
      <c r="BR1176" s="62">
        <f t="shared" si="290"/>
        <v>0</v>
      </c>
      <c r="BS1176" s="62">
        <f t="shared" si="291"/>
        <v>0</v>
      </c>
      <c r="BT1176" s="40">
        <f>(J19-BI1176)*J10</f>
        <v>-2988800</v>
      </c>
      <c r="BU1176" s="40">
        <f>(J21-BJ1176)*J12</f>
        <v>2849000</v>
      </c>
      <c r="BV1176" s="47"/>
      <c r="BW1176" s="47"/>
      <c r="BX1176" s="1"/>
      <c r="BY1176" s="1"/>
      <c r="BZ1176" s="1"/>
      <c r="CE1176" s="4"/>
      <c r="CF1176" s="5"/>
      <c r="CH1176" s="1"/>
      <c r="CI1176" s="1"/>
      <c r="CJ1176" s="1"/>
      <c r="CK1176" s="1"/>
      <c r="CL1176" s="1"/>
      <c r="CM1176" s="1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</row>
    <row r="1177" spans="2:123" ht="21" customHeight="1" x14ac:dyDescent="0.25">
      <c r="B1177" s="25">
        <f t="shared" si="279"/>
        <v>35604</v>
      </c>
      <c r="C1177" s="26">
        <f t="shared" si="280"/>
        <v>71.191489361702125</v>
      </c>
      <c r="D1177" s="27">
        <f t="shared" si="281"/>
        <v>334.6</v>
      </c>
      <c r="E1177" s="27">
        <f t="shared" si="282"/>
        <v>4.7</v>
      </c>
      <c r="F1177" s="26">
        <f t="shared" si="283"/>
        <v>334600</v>
      </c>
      <c r="G1177" s="26">
        <f t="shared" si="284"/>
        <v>470000</v>
      </c>
      <c r="H1177" s="7"/>
      <c r="I1177" s="3"/>
      <c r="J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41">
        <v>35604</v>
      </c>
      <c r="AY1177" s="40">
        <f t="shared" si="289"/>
        <v>71.191489361702125</v>
      </c>
      <c r="AZ1177" s="40">
        <f>BI1177*K36</f>
        <v>334600</v>
      </c>
      <c r="BA1177" s="40"/>
      <c r="BB1177" s="40"/>
      <c r="BC1177" s="40">
        <f>K41*BJ1177</f>
        <v>470000</v>
      </c>
      <c r="BD1177" s="40"/>
      <c r="BE1177" s="40"/>
      <c r="BF1177" s="40">
        <f t="shared" si="285"/>
        <v>135400</v>
      </c>
      <c r="BG1177" s="41">
        <f>(AY1177=AY2636)*AX1177</f>
        <v>0</v>
      </c>
      <c r="BH1177" s="41">
        <f>(AY1177=AY2638)*AX1177</f>
        <v>0</v>
      </c>
      <c r="BI1177" s="42">
        <v>334.6</v>
      </c>
      <c r="BJ1177" s="42">
        <v>4.7</v>
      </c>
      <c r="BK1177" s="40">
        <f t="shared" si="286"/>
        <v>-139400</v>
      </c>
      <c r="BL1177" s="41">
        <f>(BK1177=BK2638)*AX1177</f>
        <v>0</v>
      </c>
      <c r="BM1177" s="62">
        <f>(BK1177=BK2638)*AY1177</f>
        <v>0</v>
      </c>
      <c r="BN1177" s="62">
        <f t="shared" si="287"/>
        <v>0</v>
      </c>
      <c r="BO1177" s="62">
        <f t="shared" si="288"/>
        <v>0</v>
      </c>
      <c r="BP1177" s="41">
        <f>(BK1177=BK2636)*AX1177</f>
        <v>0</v>
      </c>
      <c r="BQ1177" s="45">
        <f>(BK1177=BK2636)*AY1177</f>
        <v>0</v>
      </c>
      <c r="BR1177" s="62">
        <f t="shared" si="290"/>
        <v>0</v>
      </c>
      <c r="BS1177" s="62">
        <f t="shared" si="291"/>
        <v>0</v>
      </c>
      <c r="BT1177" s="40">
        <f>(J19-BI1177)*J10</f>
        <v>-2991400</v>
      </c>
      <c r="BU1177" s="40">
        <f>(J21-BJ1177)*J12</f>
        <v>2852000</v>
      </c>
      <c r="BV1177" s="47"/>
      <c r="BW1177" s="47"/>
      <c r="BX1177" s="1"/>
      <c r="BY1177" s="1"/>
      <c r="BZ1177" s="1"/>
      <c r="CE1177" s="4"/>
      <c r="CF1177" s="5"/>
      <c r="CH1177" s="1"/>
      <c r="CI1177" s="1"/>
      <c r="CJ1177" s="1"/>
      <c r="CK1177" s="1"/>
      <c r="CL1177" s="1"/>
      <c r="CM1177" s="1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</row>
    <row r="1178" spans="2:123" ht="21" customHeight="1" x14ac:dyDescent="0.25">
      <c r="B1178" s="25">
        <f t="shared" si="279"/>
        <v>35611</v>
      </c>
      <c r="C1178" s="26">
        <f t="shared" si="280"/>
        <v>71.263736263736263</v>
      </c>
      <c r="D1178" s="27">
        <f t="shared" si="281"/>
        <v>324.25</v>
      </c>
      <c r="E1178" s="27">
        <f t="shared" si="282"/>
        <v>4.55</v>
      </c>
      <c r="F1178" s="26">
        <f t="shared" si="283"/>
        <v>324250</v>
      </c>
      <c r="G1178" s="26">
        <f t="shared" si="284"/>
        <v>455000</v>
      </c>
      <c r="H1178" s="7"/>
      <c r="I1178" s="3"/>
      <c r="J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41">
        <v>35611</v>
      </c>
      <c r="AY1178" s="40">
        <f t="shared" si="289"/>
        <v>71.263736263736263</v>
      </c>
      <c r="AZ1178" s="40">
        <f>BI1178*K36</f>
        <v>324250</v>
      </c>
      <c r="BA1178" s="40"/>
      <c r="BB1178" s="40"/>
      <c r="BC1178" s="40">
        <f>K41*BJ1178</f>
        <v>455000</v>
      </c>
      <c r="BD1178" s="40"/>
      <c r="BE1178" s="40"/>
      <c r="BF1178" s="40">
        <f t="shared" si="285"/>
        <v>130750</v>
      </c>
      <c r="BG1178" s="41">
        <f>(AY1178=AY2636)*AX1178</f>
        <v>0</v>
      </c>
      <c r="BH1178" s="41">
        <f>(AY1178=AY2638)*AX1178</f>
        <v>0</v>
      </c>
      <c r="BI1178" s="42">
        <v>324.25</v>
      </c>
      <c r="BJ1178" s="42">
        <v>4.55</v>
      </c>
      <c r="BK1178" s="40">
        <f t="shared" si="286"/>
        <v>-134750</v>
      </c>
      <c r="BL1178" s="41">
        <f>(BK1178=BK2638)*AX1178</f>
        <v>0</v>
      </c>
      <c r="BM1178" s="62">
        <f>(BK1178=BK2638)*AY1178</f>
        <v>0</v>
      </c>
      <c r="BN1178" s="62">
        <f t="shared" si="287"/>
        <v>0</v>
      </c>
      <c r="BO1178" s="62">
        <f t="shared" si="288"/>
        <v>0</v>
      </c>
      <c r="BP1178" s="41">
        <f>(BK1178=BK2636)*AX1178</f>
        <v>0</v>
      </c>
      <c r="BQ1178" s="45">
        <f>(BK1178=BK2636)*AY1178</f>
        <v>0</v>
      </c>
      <c r="BR1178" s="62">
        <f t="shared" si="290"/>
        <v>0</v>
      </c>
      <c r="BS1178" s="62">
        <f t="shared" si="291"/>
        <v>0</v>
      </c>
      <c r="BT1178" s="40">
        <f>(J19-BI1178)*J10</f>
        <v>-3001750</v>
      </c>
      <c r="BU1178" s="40">
        <f>(J21-BJ1178)*J12</f>
        <v>2867000</v>
      </c>
      <c r="BV1178" s="47"/>
      <c r="BW1178" s="47"/>
      <c r="BX1178" s="1"/>
      <c r="BY1178" s="1"/>
      <c r="BZ1178" s="1"/>
      <c r="CE1178" s="4"/>
      <c r="CF1178" s="5"/>
      <c r="CH1178" s="1"/>
      <c r="CI1178" s="1"/>
      <c r="CJ1178" s="1"/>
      <c r="CK1178" s="1"/>
      <c r="CL1178" s="1"/>
      <c r="CM1178" s="1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</row>
    <row r="1179" spans="2:123" ht="21" customHeight="1" x14ac:dyDescent="0.25">
      <c r="B1179" s="25">
        <f t="shared" si="279"/>
        <v>35618</v>
      </c>
      <c r="C1179" s="26">
        <f t="shared" si="280"/>
        <v>73.646788990825684</v>
      </c>
      <c r="D1179" s="27">
        <f t="shared" si="281"/>
        <v>321.10000000000002</v>
      </c>
      <c r="E1179" s="27">
        <f t="shared" si="282"/>
        <v>4.3600000000000003</v>
      </c>
      <c r="F1179" s="26">
        <f t="shared" si="283"/>
        <v>321100</v>
      </c>
      <c r="G1179" s="26">
        <f t="shared" si="284"/>
        <v>436000.00000000006</v>
      </c>
      <c r="H1179" s="7"/>
      <c r="I1179" s="3"/>
      <c r="J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41">
        <v>35618</v>
      </c>
      <c r="AY1179" s="40">
        <f t="shared" si="289"/>
        <v>73.646788990825684</v>
      </c>
      <c r="AZ1179" s="40">
        <f>BI1179*K36</f>
        <v>321100</v>
      </c>
      <c r="BA1179" s="40"/>
      <c r="BB1179" s="40"/>
      <c r="BC1179" s="40">
        <f>K41*BJ1179</f>
        <v>436000.00000000006</v>
      </c>
      <c r="BD1179" s="40"/>
      <c r="BE1179" s="40"/>
      <c r="BF1179" s="40">
        <f t="shared" si="285"/>
        <v>114900.00000000006</v>
      </c>
      <c r="BG1179" s="41">
        <f>(AY1179=AY2636)*AX1179</f>
        <v>0</v>
      </c>
      <c r="BH1179" s="41">
        <f>(AY1179=AY2638)*AX1179</f>
        <v>0</v>
      </c>
      <c r="BI1179" s="42">
        <v>321.10000000000002</v>
      </c>
      <c r="BJ1179" s="42">
        <v>4.3600000000000003</v>
      </c>
      <c r="BK1179" s="40">
        <f t="shared" si="286"/>
        <v>-118900</v>
      </c>
      <c r="BL1179" s="41">
        <f>(BK1179=BK2638)*AX1179</f>
        <v>0</v>
      </c>
      <c r="BM1179" s="62">
        <f>(BK1179=BK2638)*AY1179</f>
        <v>0</v>
      </c>
      <c r="BN1179" s="62">
        <f t="shared" si="287"/>
        <v>0</v>
      </c>
      <c r="BO1179" s="62">
        <f t="shared" si="288"/>
        <v>0</v>
      </c>
      <c r="BP1179" s="41">
        <f>(BK1179=BK2636)*AX1179</f>
        <v>0</v>
      </c>
      <c r="BQ1179" s="45">
        <f>(BK1179=BK2636)*AY1179</f>
        <v>0</v>
      </c>
      <c r="BR1179" s="62">
        <f t="shared" si="290"/>
        <v>0</v>
      </c>
      <c r="BS1179" s="62">
        <f t="shared" si="291"/>
        <v>0</v>
      </c>
      <c r="BT1179" s="40">
        <f>(J19-BI1179)*J10</f>
        <v>-3004900</v>
      </c>
      <c r="BU1179" s="40">
        <f>(J21-BJ1179)*J12</f>
        <v>2886000</v>
      </c>
      <c r="BV1179" s="47"/>
      <c r="BW1179" s="47"/>
      <c r="BX1179" s="1"/>
      <c r="BY1179" s="1"/>
      <c r="BZ1179" s="1"/>
      <c r="CE1179" s="4"/>
      <c r="CF1179" s="5"/>
      <c r="CH1179" s="1"/>
      <c r="CI1179" s="1"/>
      <c r="CJ1179" s="1"/>
      <c r="CK1179" s="1"/>
      <c r="CL1179" s="1"/>
      <c r="CM1179" s="1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</row>
    <row r="1180" spans="2:123" ht="21" customHeight="1" x14ac:dyDescent="0.25">
      <c r="B1180" s="25">
        <f t="shared" si="279"/>
        <v>35625</v>
      </c>
      <c r="C1180" s="26">
        <f t="shared" si="280"/>
        <v>76.752336448598129</v>
      </c>
      <c r="D1180" s="27">
        <f t="shared" si="281"/>
        <v>328.5</v>
      </c>
      <c r="E1180" s="27">
        <f t="shared" si="282"/>
        <v>4.28</v>
      </c>
      <c r="F1180" s="26">
        <f t="shared" si="283"/>
        <v>328500</v>
      </c>
      <c r="G1180" s="26">
        <f t="shared" si="284"/>
        <v>428000</v>
      </c>
      <c r="H1180" s="7"/>
      <c r="I1180" s="3"/>
      <c r="J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41">
        <v>35625</v>
      </c>
      <c r="AY1180" s="40">
        <f t="shared" si="289"/>
        <v>76.752336448598129</v>
      </c>
      <c r="AZ1180" s="40">
        <f>BI1180*K36</f>
        <v>328500</v>
      </c>
      <c r="BA1180" s="40"/>
      <c r="BB1180" s="40"/>
      <c r="BC1180" s="40">
        <f>K41*BJ1180</f>
        <v>428000</v>
      </c>
      <c r="BD1180" s="40"/>
      <c r="BE1180" s="40"/>
      <c r="BF1180" s="40">
        <f t="shared" si="285"/>
        <v>99500</v>
      </c>
      <c r="BG1180" s="41">
        <f>(AY1180=AY2636)*AX1180</f>
        <v>0</v>
      </c>
      <c r="BH1180" s="41">
        <f>(AY1180=AY2638)*AX1180</f>
        <v>0</v>
      </c>
      <c r="BI1180" s="42">
        <v>328.5</v>
      </c>
      <c r="BJ1180" s="42">
        <v>4.28</v>
      </c>
      <c r="BK1180" s="40">
        <f t="shared" si="286"/>
        <v>-103500</v>
      </c>
      <c r="BL1180" s="41">
        <f>(BK1180=BK2638)*AX1180</f>
        <v>0</v>
      </c>
      <c r="BM1180" s="62">
        <f>(BK1180=BK2638)*AY1180</f>
        <v>0</v>
      </c>
      <c r="BN1180" s="62">
        <f t="shared" si="287"/>
        <v>0</v>
      </c>
      <c r="BO1180" s="62">
        <f t="shared" si="288"/>
        <v>0</v>
      </c>
      <c r="BP1180" s="41">
        <f>(BK1180=BK2636)*AX1180</f>
        <v>0</v>
      </c>
      <c r="BQ1180" s="45">
        <f>(BK1180=BK2636)*AY1180</f>
        <v>0</v>
      </c>
      <c r="BR1180" s="62">
        <f t="shared" si="290"/>
        <v>0</v>
      </c>
      <c r="BS1180" s="62">
        <f t="shared" si="291"/>
        <v>0</v>
      </c>
      <c r="BT1180" s="40">
        <f>(J19-BI1180)*J10</f>
        <v>-2997500</v>
      </c>
      <c r="BU1180" s="40">
        <f>(J21-BJ1180)*J12</f>
        <v>2894000</v>
      </c>
      <c r="BV1180" s="47"/>
      <c r="BW1180" s="47"/>
      <c r="BX1180" s="1"/>
      <c r="BY1180" s="1"/>
      <c r="BZ1180" s="1"/>
      <c r="CE1180" s="4"/>
      <c r="CF1180" s="5"/>
      <c r="CH1180" s="1"/>
      <c r="CI1180" s="1"/>
      <c r="CJ1180" s="1"/>
      <c r="CK1180" s="1"/>
      <c r="CL1180" s="1"/>
      <c r="CM1180" s="1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</row>
    <row r="1181" spans="2:123" ht="21" customHeight="1" x14ac:dyDescent="0.25">
      <c r="B1181" s="25">
        <f t="shared" si="279"/>
        <v>35632</v>
      </c>
      <c r="C1181" s="26">
        <f t="shared" si="280"/>
        <v>75.288683602771357</v>
      </c>
      <c r="D1181" s="27">
        <f t="shared" si="281"/>
        <v>326</v>
      </c>
      <c r="E1181" s="27">
        <f t="shared" si="282"/>
        <v>4.33</v>
      </c>
      <c r="F1181" s="26">
        <f t="shared" si="283"/>
        <v>326000</v>
      </c>
      <c r="G1181" s="26">
        <f t="shared" si="284"/>
        <v>433000</v>
      </c>
      <c r="H1181" s="7"/>
      <c r="I1181" s="3"/>
      <c r="J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41">
        <v>35632</v>
      </c>
      <c r="AY1181" s="40">
        <f t="shared" si="289"/>
        <v>75.288683602771357</v>
      </c>
      <c r="AZ1181" s="40">
        <f>BI1181*K36</f>
        <v>326000</v>
      </c>
      <c r="BA1181" s="40"/>
      <c r="BB1181" s="40"/>
      <c r="BC1181" s="40">
        <f>K41*BJ1181</f>
        <v>433000</v>
      </c>
      <c r="BD1181" s="40"/>
      <c r="BE1181" s="40"/>
      <c r="BF1181" s="40">
        <f t="shared" si="285"/>
        <v>107000</v>
      </c>
      <c r="BG1181" s="41">
        <f>(AY1181=AY2636)*AX1181</f>
        <v>0</v>
      </c>
      <c r="BH1181" s="41">
        <f>(AY1181=AY2638)*AX1181</f>
        <v>0</v>
      </c>
      <c r="BI1181" s="42">
        <v>326</v>
      </c>
      <c r="BJ1181" s="42">
        <v>4.33</v>
      </c>
      <c r="BK1181" s="40">
        <f t="shared" si="286"/>
        <v>-111000</v>
      </c>
      <c r="BL1181" s="41">
        <f>(BK1181=BK2638)*AX1181</f>
        <v>0</v>
      </c>
      <c r="BM1181" s="62">
        <f>(BK1181=BK2638)*AY1181</f>
        <v>0</v>
      </c>
      <c r="BN1181" s="62">
        <f t="shared" si="287"/>
        <v>0</v>
      </c>
      <c r="BO1181" s="62">
        <f t="shared" si="288"/>
        <v>0</v>
      </c>
      <c r="BP1181" s="41">
        <f>(BK1181=BK2636)*AX1181</f>
        <v>0</v>
      </c>
      <c r="BQ1181" s="45">
        <f>(BK1181=BK2636)*AY1181</f>
        <v>0</v>
      </c>
      <c r="BR1181" s="62">
        <f t="shared" si="290"/>
        <v>0</v>
      </c>
      <c r="BS1181" s="62">
        <f t="shared" si="291"/>
        <v>0</v>
      </c>
      <c r="BT1181" s="40">
        <f>(J19-BI1181)*J10</f>
        <v>-3000000</v>
      </c>
      <c r="BU1181" s="40">
        <f>(J21-BJ1181)*J12</f>
        <v>2889000</v>
      </c>
      <c r="BV1181" s="47"/>
      <c r="BW1181" s="47"/>
      <c r="BX1181" s="1"/>
      <c r="BY1181" s="1"/>
      <c r="BZ1181" s="1"/>
      <c r="CE1181" s="4"/>
      <c r="CF1181" s="5"/>
      <c r="CH1181" s="1"/>
      <c r="CI1181" s="1"/>
      <c r="CJ1181" s="1"/>
      <c r="CK1181" s="1"/>
      <c r="CL1181" s="1"/>
      <c r="CM1181" s="1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</row>
    <row r="1182" spans="2:123" ht="21" customHeight="1" x14ac:dyDescent="0.25">
      <c r="B1182" s="25">
        <f t="shared" si="279"/>
        <v>35639</v>
      </c>
      <c r="C1182" s="26">
        <f t="shared" si="280"/>
        <v>72.410714285714278</v>
      </c>
      <c r="D1182" s="27">
        <f t="shared" si="281"/>
        <v>324.39999999999998</v>
      </c>
      <c r="E1182" s="27">
        <f t="shared" si="282"/>
        <v>4.4800000000000004</v>
      </c>
      <c r="F1182" s="26">
        <f t="shared" si="283"/>
        <v>324400</v>
      </c>
      <c r="G1182" s="26">
        <f t="shared" si="284"/>
        <v>448000.00000000006</v>
      </c>
      <c r="H1182" s="7"/>
      <c r="I1182" s="3"/>
      <c r="J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41">
        <v>35639</v>
      </c>
      <c r="AY1182" s="40">
        <f t="shared" si="289"/>
        <v>72.410714285714278</v>
      </c>
      <c r="AZ1182" s="40">
        <f>BI1182*K36</f>
        <v>324400</v>
      </c>
      <c r="BA1182" s="40"/>
      <c r="BB1182" s="40"/>
      <c r="BC1182" s="40">
        <f>K41*BJ1182</f>
        <v>448000.00000000006</v>
      </c>
      <c r="BD1182" s="40"/>
      <c r="BE1182" s="40"/>
      <c r="BF1182" s="40">
        <f t="shared" si="285"/>
        <v>123600.00000000006</v>
      </c>
      <c r="BG1182" s="41">
        <f>(AY1182=AY2636)*AX1182</f>
        <v>0</v>
      </c>
      <c r="BH1182" s="41">
        <f>(AY1182=AY2638)*AX1182</f>
        <v>0</v>
      </c>
      <c r="BI1182" s="42">
        <v>324.39999999999998</v>
      </c>
      <c r="BJ1182" s="42">
        <v>4.4800000000000004</v>
      </c>
      <c r="BK1182" s="40">
        <f t="shared" si="286"/>
        <v>-127600</v>
      </c>
      <c r="BL1182" s="41">
        <f>(BK1182=BK2638)*AX1182</f>
        <v>0</v>
      </c>
      <c r="BM1182" s="62">
        <f>(BK1182=BK2638)*AY1182</f>
        <v>0</v>
      </c>
      <c r="BN1182" s="62">
        <f t="shared" si="287"/>
        <v>0</v>
      </c>
      <c r="BO1182" s="62">
        <f t="shared" si="288"/>
        <v>0</v>
      </c>
      <c r="BP1182" s="41">
        <f>(BK1182=BK2636)*AX1182</f>
        <v>0</v>
      </c>
      <c r="BQ1182" s="45">
        <f>(BK1182=BK2636)*AY1182</f>
        <v>0</v>
      </c>
      <c r="BR1182" s="62">
        <f t="shared" si="290"/>
        <v>0</v>
      </c>
      <c r="BS1182" s="62">
        <f t="shared" si="291"/>
        <v>0</v>
      </c>
      <c r="BT1182" s="40">
        <f>(J19-BI1182)*J10</f>
        <v>-3001600</v>
      </c>
      <c r="BU1182" s="40">
        <f>(J21-BJ1182)*J12</f>
        <v>2874000</v>
      </c>
      <c r="BV1182" s="47"/>
      <c r="BW1182" s="47"/>
      <c r="BX1182" s="1"/>
      <c r="BY1182" s="1"/>
      <c r="BZ1182" s="1"/>
      <c r="CE1182" s="4"/>
      <c r="CF1182" s="5"/>
      <c r="CH1182" s="1"/>
      <c r="CI1182" s="1"/>
      <c r="CJ1182" s="1"/>
      <c r="CK1182" s="1"/>
      <c r="CL1182" s="1"/>
      <c r="CM1182" s="1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</row>
    <row r="1183" spans="2:123" ht="21" customHeight="1" x14ac:dyDescent="0.25">
      <c r="B1183" s="25">
        <f t="shared" si="279"/>
        <v>35646</v>
      </c>
      <c r="C1183" s="26">
        <f t="shared" si="280"/>
        <v>74.464692482915723</v>
      </c>
      <c r="D1183" s="27">
        <f t="shared" si="281"/>
        <v>326.89999999999998</v>
      </c>
      <c r="E1183" s="27">
        <f t="shared" si="282"/>
        <v>4.3899999999999997</v>
      </c>
      <c r="F1183" s="26">
        <f t="shared" si="283"/>
        <v>326900</v>
      </c>
      <c r="G1183" s="26">
        <f t="shared" si="284"/>
        <v>438999.99999999994</v>
      </c>
      <c r="H1183" s="7"/>
      <c r="I1183" s="3"/>
      <c r="J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41">
        <v>35646</v>
      </c>
      <c r="AY1183" s="40">
        <f t="shared" si="289"/>
        <v>74.464692482915723</v>
      </c>
      <c r="AZ1183" s="40">
        <f>BI1183*K36</f>
        <v>326900</v>
      </c>
      <c r="BA1183" s="40"/>
      <c r="BB1183" s="40"/>
      <c r="BC1183" s="40">
        <f>K41*BJ1183</f>
        <v>438999.99999999994</v>
      </c>
      <c r="BD1183" s="40"/>
      <c r="BE1183" s="40"/>
      <c r="BF1183" s="40">
        <f t="shared" si="285"/>
        <v>112099.99999999994</v>
      </c>
      <c r="BG1183" s="41">
        <f>(AY1183=AY2636)*AX1183</f>
        <v>0</v>
      </c>
      <c r="BH1183" s="41">
        <f>(AY1183=AY2638)*AX1183</f>
        <v>0</v>
      </c>
      <c r="BI1183" s="42">
        <v>326.89999999999998</v>
      </c>
      <c r="BJ1183" s="42">
        <v>4.3899999999999997</v>
      </c>
      <c r="BK1183" s="40">
        <f t="shared" si="286"/>
        <v>-116100</v>
      </c>
      <c r="BL1183" s="41">
        <f>(BK1183=BK2638)*AX1183</f>
        <v>0</v>
      </c>
      <c r="BM1183" s="62">
        <f>(BK1183=BK2638)*AY1183</f>
        <v>0</v>
      </c>
      <c r="BN1183" s="62">
        <f t="shared" si="287"/>
        <v>0</v>
      </c>
      <c r="BO1183" s="62">
        <f t="shared" si="288"/>
        <v>0</v>
      </c>
      <c r="BP1183" s="41">
        <f>(BK1183=BK2636)*AX1183</f>
        <v>0</v>
      </c>
      <c r="BQ1183" s="45">
        <f>(BK1183=BK2636)*AY1183</f>
        <v>0</v>
      </c>
      <c r="BR1183" s="62">
        <f t="shared" si="290"/>
        <v>0</v>
      </c>
      <c r="BS1183" s="62">
        <f t="shared" si="291"/>
        <v>0</v>
      </c>
      <c r="BT1183" s="40">
        <f>(J19-BI1183)*J10</f>
        <v>-2999100</v>
      </c>
      <c r="BU1183" s="40">
        <f>(J21-BJ1183)*J12</f>
        <v>2883000</v>
      </c>
      <c r="BV1183" s="47"/>
      <c r="BW1183" s="47"/>
      <c r="BX1183" s="1"/>
      <c r="BY1183" s="1"/>
      <c r="BZ1183" s="1"/>
      <c r="CE1183" s="4"/>
      <c r="CF1183" s="5"/>
      <c r="CH1183" s="1"/>
      <c r="CI1183" s="1"/>
      <c r="CJ1183" s="1"/>
      <c r="CK1183" s="1"/>
      <c r="CL1183" s="1"/>
      <c r="CM1183" s="1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</row>
    <row r="1184" spans="2:123" ht="21" customHeight="1" x14ac:dyDescent="0.25">
      <c r="B1184" s="25">
        <f t="shared" si="279"/>
        <v>35653</v>
      </c>
      <c r="C1184" s="26">
        <f t="shared" si="280"/>
        <v>71.135371179039296</v>
      </c>
      <c r="D1184" s="27">
        <f t="shared" si="281"/>
        <v>325.8</v>
      </c>
      <c r="E1184" s="27">
        <f t="shared" si="282"/>
        <v>4.58</v>
      </c>
      <c r="F1184" s="26">
        <f t="shared" si="283"/>
        <v>325800</v>
      </c>
      <c r="G1184" s="26">
        <f t="shared" si="284"/>
        <v>458000</v>
      </c>
      <c r="H1184" s="7"/>
      <c r="I1184" s="3"/>
      <c r="J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41">
        <v>35653</v>
      </c>
      <c r="AY1184" s="40">
        <f t="shared" si="289"/>
        <v>71.135371179039296</v>
      </c>
      <c r="AZ1184" s="40">
        <f>BI1184*K36</f>
        <v>325800</v>
      </c>
      <c r="BA1184" s="40"/>
      <c r="BB1184" s="40"/>
      <c r="BC1184" s="40">
        <f>K41*BJ1184</f>
        <v>458000</v>
      </c>
      <c r="BD1184" s="40"/>
      <c r="BE1184" s="40"/>
      <c r="BF1184" s="40">
        <f t="shared" si="285"/>
        <v>132200</v>
      </c>
      <c r="BG1184" s="41">
        <f>(AY1184=AY2636)*AX1184</f>
        <v>0</v>
      </c>
      <c r="BH1184" s="41">
        <f>(AY1184=AY2638)*AX1184</f>
        <v>0</v>
      </c>
      <c r="BI1184" s="42">
        <v>325.8</v>
      </c>
      <c r="BJ1184" s="42">
        <v>4.58</v>
      </c>
      <c r="BK1184" s="40">
        <f t="shared" si="286"/>
        <v>-136200</v>
      </c>
      <c r="BL1184" s="41">
        <f>(BK1184=BK2638)*AX1184</f>
        <v>0</v>
      </c>
      <c r="BM1184" s="62">
        <f>(BK1184=BK2638)*AY1184</f>
        <v>0</v>
      </c>
      <c r="BN1184" s="62">
        <f t="shared" si="287"/>
        <v>0</v>
      </c>
      <c r="BO1184" s="62">
        <f t="shared" si="288"/>
        <v>0</v>
      </c>
      <c r="BP1184" s="41">
        <f>(BK1184=BK2636)*AX1184</f>
        <v>0</v>
      </c>
      <c r="BQ1184" s="45">
        <f>(BK1184=BK2636)*AY1184</f>
        <v>0</v>
      </c>
      <c r="BR1184" s="62">
        <f t="shared" si="290"/>
        <v>0</v>
      </c>
      <c r="BS1184" s="62">
        <f t="shared" si="291"/>
        <v>0</v>
      </c>
      <c r="BT1184" s="40">
        <f>(J19-BI1184)*J10</f>
        <v>-3000200</v>
      </c>
      <c r="BU1184" s="40">
        <f>(J21-BJ1184)*J12</f>
        <v>2864000</v>
      </c>
      <c r="BV1184" s="47"/>
      <c r="BW1184" s="47"/>
      <c r="BX1184" s="1"/>
      <c r="BY1184" s="1"/>
      <c r="BZ1184" s="1"/>
      <c r="CE1184" s="4"/>
      <c r="CF1184" s="5"/>
      <c r="CH1184" s="1"/>
      <c r="CI1184" s="1"/>
      <c r="CJ1184" s="1"/>
      <c r="CK1184" s="1"/>
      <c r="CL1184" s="1"/>
      <c r="CM1184" s="1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</row>
    <row r="1185" spans="2:123" ht="21" customHeight="1" x14ac:dyDescent="0.25">
      <c r="B1185" s="25">
        <f t="shared" si="279"/>
        <v>35660</v>
      </c>
      <c r="C1185" s="26">
        <f t="shared" si="280"/>
        <v>69.40425531914893</v>
      </c>
      <c r="D1185" s="27">
        <f t="shared" si="281"/>
        <v>326.2</v>
      </c>
      <c r="E1185" s="27">
        <f t="shared" si="282"/>
        <v>4.7</v>
      </c>
      <c r="F1185" s="26">
        <f t="shared" si="283"/>
        <v>326200</v>
      </c>
      <c r="G1185" s="26">
        <f t="shared" si="284"/>
        <v>470000</v>
      </c>
      <c r="H1185" s="7"/>
      <c r="I1185" s="3"/>
      <c r="J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41">
        <v>35660</v>
      </c>
      <c r="AY1185" s="40">
        <f t="shared" si="289"/>
        <v>69.40425531914893</v>
      </c>
      <c r="AZ1185" s="40">
        <f>BI1185*K36</f>
        <v>326200</v>
      </c>
      <c r="BA1185" s="40"/>
      <c r="BB1185" s="40"/>
      <c r="BC1185" s="40">
        <f>K41*BJ1185</f>
        <v>470000</v>
      </c>
      <c r="BD1185" s="40"/>
      <c r="BE1185" s="40"/>
      <c r="BF1185" s="40">
        <f t="shared" si="285"/>
        <v>143800</v>
      </c>
      <c r="BG1185" s="41">
        <f>(AY1185=AY2636)*AX1185</f>
        <v>0</v>
      </c>
      <c r="BH1185" s="41">
        <f>(AY1185=AY2638)*AX1185</f>
        <v>0</v>
      </c>
      <c r="BI1185" s="42">
        <v>326.2</v>
      </c>
      <c r="BJ1185" s="42">
        <v>4.7</v>
      </c>
      <c r="BK1185" s="40">
        <f t="shared" si="286"/>
        <v>-147800</v>
      </c>
      <c r="BL1185" s="41">
        <f>(BK1185=BK2638)*AX1185</f>
        <v>0</v>
      </c>
      <c r="BM1185" s="62">
        <f>(BK1185=BK2638)*AY1185</f>
        <v>0</v>
      </c>
      <c r="BN1185" s="62">
        <f t="shared" si="287"/>
        <v>0</v>
      </c>
      <c r="BO1185" s="62">
        <f t="shared" si="288"/>
        <v>0</v>
      </c>
      <c r="BP1185" s="41">
        <f>(BK1185=BK2636)*AX1185</f>
        <v>0</v>
      </c>
      <c r="BQ1185" s="45">
        <f>(BK1185=BK2636)*AY1185</f>
        <v>0</v>
      </c>
      <c r="BR1185" s="62">
        <f t="shared" si="290"/>
        <v>0</v>
      </c>
      <c r="BS1185" s="62">
        <f t="shared" si="291"/>
        <v>0</v>
      </c>
      <c r="BT1185" s="40">
        <f>(J19-BI1185)*J10</f>
        <v>-2999800</v>
      </c>
      <c r="BU1185" s="40">
        <f>(J21-BJ1185)*J12</f>
        <v>2852000</v>
      </c>
      <c r="BV1185" s="47"/>
      <c r="BW1185" s="47"/>
      <c r="BX1185" s="1"/>
      <c r="BY1185" s="1"/>
      <c r="BZ1185" s="1"/>
      <c r="CE1185" s="4"/>
      <c r="CF1185" s="5"/>
      <c r="CH1185" s="1"/>
      <c r="CI1185" s="1"/>
      <c r="CJ1185" s="1"/>
      <c r="CK1185" s="1"/>
      <c r="CL1185" s="1"/>
      <c r="CM1185" s="1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</row>
    <row r="1186" spans="2:123" ht="21" customHeight="1" x14ac:dyDescent="0.25">
      <c r="B1186" s="25">
        <f t="shared" si="279"/>
        <v>35667</v>
      </c>
      <c r="C1186" s="26">
        <f t="shared" si="280"/>
        <v>69.65591397849461</v>
      </c>
      <c r="D1186" s="27">
        <f t="shared" si="281"/>
        <v>323.89999999999998</v>
      </c>
      <c r="E1186" s="27">
        <f t="shared" si="282"/>
        <v>4.6500000000000004</v>
      </c>
      <c r="F1186" s="26">
        <f t="shared" si="283"/>
        <v>323900</v>
      </c>
      <c r="G1186" s="26">
        <f t="shared" si="284"/>
        <v>465000.00000000006</v>
      </c>
      <c r="H1186" s="7"/>
      <c r="I1186" s="3"/>
      <c r="J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41">
        <v>35667</v>
      </c>
      <c r="AY1186" s="40">
        <f t="shared" si="289"/>
        <v>69.65591397849461</v>
      </c>
      <c r="AZ1186" s="40">
        <f>BI1186*K36</f>
        <v>323900</v>
      </c>
      <c r="BA1186" s="40"/>
      <c r="BB1186" s="40"/>
      <c r="BC1186" s="40">
        <f>K41*BJ1186</f>
        <v>465000.00000000006</v>
      </c>
      <c r="BD1186" s="40"/>
      <c r="BE1186" s="40"/>
      <c r="BF1186" s="40">
        <f t="shared" si="285"/>
        <v>141100.00000000006</v>
      </c>
      <c r="BG1186" s="41">
        <f>(AY1186=AY2636)*AX1186</f>
        <v>0</v>
      </c>
      <c r="BH1186" s="41">
        <f>(AY1186=AY2638)*AX1186</f>
        <v>0</v>
      </c>
      <c r="BI1186" s="42">
        <v>323.89999999999998</v>
      </c>
      <c r="BJ1186" s="42">
        <v>4.6500000000000004</v>
      </c>
      <c r="BK1186" s="40">
        <f t="shared" si="286"/>
        <v>-145100</v>
      </c>
      <c r="BL1186" s="41">
        <f>(BK1186=BK2638)*AX1186</f>
        <v>0</v>
      </c>
      <c r="BM1186" s="62">
        <f>(BK1186=BK2638)*AY1186</f>
        <v>0</v>
      </c>
      <c r="BN1186" s="62">
        <f t="shared" si="287"/>
        <v>0</v>
      </c>
      <c r="BO1186" s="62">
        <f t="shared" si="288"/>
        <v>0</v>
      </c>
      <c r="BP1186" s="41">
        <f>(BK1186=BK2636)*AX1186</f>
        <v>0</v>
      </c>
      <c r="BQ1186" s="45">
        <f>(BK1186=BK2636)*AY1186</f>
        <v>0</v>
      </c>
      <c r="BR1186" s="62">
        <f t="shared" si="290"/>
        <v>0</v>
      </c>
      <c r="BS1186" s="62">
        <f t="shared" si="291"/>
        <v>0</v>
      </c>
      <c r="BT1186" s="40">
        <f>(J19-BI1186)*J10</f>
        <v>-3002100</v>
      </c>
      <c r="BU1186" s="40">
        <f>(J21-BJ1186)*J12</f>
        <v>2857000</v>
      </c>
      <c r="BV1186" s="47"/>
      <c r="BW1186" s="47"/>
      <c r="BX1186" s="1"/>
      <c r="BY1186" s="1"/>
      <c r="BZ1186" s="1"/>
      <c r="CE1186" s="4"/>
      <c r="CF1186" s="5"/>
      <c r="CH1186" s="1"/>
      <c r="CI1186" s="1"/>
      <c r="CJ1186" s="1"/>
      <c r="CK1186" s="1"/>
      <c r="CL1186" s="1"/>
      <c r="CM1186" s="1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</row>
    <row r="1187" spans="2:123" ht="21" customHeight="1" x14ac:dyDescent="0.25">
      <c r="B1187" s="25">
        <f t="shared" si="279"/>
        <v>35674</v>
      </c>
      <c r="C1187" s="26">
        <f t="shared" si="280"/>
        <v>68.139534883720927</v>
      </c>
      <c r="D1187" s="27">
        <f t="shared" si="281"/>
        <v>322.3</v>
      </c>
      <c r="E1187" s="27">
        <f t="shared" si="282"/>
        <v>4.7300000000000004</v>
      </c>
      <c r="F1187" s="26">
        <f t="shared" si="283"/>
        <v>322300</v>
      </c>
      <c r="G1187" s="26">
        <f t="shared" si="284"/>
        <v>473000.00000000006</v>
      </c>
      <c r="H1187" s="7"/>
      <c r="I1187" s="3"/>
      <c r="J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41">
        <v>35674</v>
      </c>
      <c r="AY1187" s="40">
        <f t="shared" si="289"/>
        <v>68.139534883720927</v>
      </c>
      <c r="AZ1187" s="40">
        <f>BI1187*K36</f>
        <v>322300</v>
      </c>
      <c r="BA1187" s="40"/>
      <c r="BB1187" s="40"/>
      <c r="BC1187" s="40">
        <f>K41*BJ1187</f>
        <v>473000.00000000006</v>
      </c>
      <c r="BD1187" s="40"/>
      <c r="BE1187" s="40"/>
      <c r="BF1187" s="40">
        <f t="shared" si="285"/>
        <v>150700.00000000006</v>
      </c>
      <c r="BG1187" s="41">
        <f>(AY1187=AY2636)*AX1187</f>
        <v>0</v>
      </c>
      <c r="BH1187" s="41">
        <f>(AY1187=AY2638)*AX1187</f>
        <v>0</v>
      </c>
      <c r="BI1187" s="42">
        <v>322.3</v>
      </c>
      <c r="BJ1187" s="42">
        <v>4.7300000000000004</v>
      </c>
      <c r="BK1187" s="40">
        <f t="shared" si="286"/>
        <v>-154700</v>
      </c>
      <c r="BL1187" s="41">
        <f>(BK1187=BK2638)*AX1187</f>
        <v>0</v>
      </c>
      <c r="BM1187" s="62">
        <f>(BK1187=BK2638)*AY1187</f>
        <v>0</v>
      </c>
      <c r="BN1187" s="62">
        <f t="shared" si="287"/>
        <v>0</v>
      </c>
      <c r="BO1187" s="62">
        <f t="shared" si="288"/>
        <v>0</v>
      </c>
      <c r="BP1187" s="41">
        <f>(BK1187=BK2636)*AX1187</f>
        <v>0</v>
      </c>
      <c r="BQ1187" s="45">
        <f>(BK1187=BK2636)*AY1187</f>
        <v>0</v>
      </c>
      <c r="BR1187" s="62">
        <f t="shared" si="290"/>
        <v>0</v>
      </c>
      <c r="BS1187" s="62">
        <f t="shared" si="291"/>
        <v>0</v>
      </c>
      <c r="BT1187" s="40">
        <f>(J19-BI1187)*J10</f>
        <v>-3003700</v>
      </c>
      <c r="BU1187" s="40">
        <f>(J21-BJ1187)*J12</f>
        <v>2849000</v>
      </c>
      <c r="BV1187" s="47"/>
      <c r="BW1187" s="47"/>
      <c r="BX1187" s="1"/>
      <c r="BY1187" s="1"/>
      <c r="BZ1187" s="1"/>
      <c r="CE1187" s="4"/>
      <c r="CF1187" s="5"/>
      <c r="CH1187" s="1"/>
      <c r="CI1187" s="1"/>
      <c r="CJ1187" s="1"/>
      <c r="CK1187" s="1"/>
      <c r="CL1187" s="1"/>
      <c r="CM1187" s="1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</row>
    <row r="1188" spans="2:123" ht="21" customHeight="1" x14ac:dyDescent="0.25">
      <c r="B1188" s="25">
        <f t="shared" si="279"/>
        <v>35681</v>
      </c>
      <c r="C1188" s="26">
        <f t="shared" si="280"/>
        <v>68.067226890756302</v>
      </c>
      <c r="D1188" s="27">
        <f t="shared" si="281"/>
        <v>324</v>
      </c>
      <c r="E1188" s="27">
        <f t="shared" si="282"/>
        <v>4.76</v>
      </c>
      <c r="F1188" s="26">
        <f t="shared" si="283"/>
        <v>324000</v>
      </c>
      <c r="G1188" s="26">
        <f t="shared" si="284"/>
        <v>476000</v>
      </c>
      <c r="H1188" s="7"/>
      <c r="I1188" s="3"/>
      <c r="J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41">
        <v>35681</v>
      </c>
      <c r="AY1188" s="40">
        <f t="shared" si="289"/>
        <v>68.067226890756302</v>
      </c>
      <c r="AZ1188" s="40">
        <f>BI1188*K36</f>
        <v>324000</v>
      </c>
      <c r="BA1188" s="40"/>
      <c r="BB1188" s="40"/>
      <c r="BC1188" s="40">
        <f>K41*BJ1188</f>
        <v>476000</v>
      </c>
      <c r="BD1188" s="40"/>
      <c r="BE1188" s="40"/>
      <c r="BF1188" s="40">
        <f t="shared" si="285"/>
        <v>152000</v>
      </c>
      <c r="BG1188" s="41">
        <f>(AY1188=AY2636)*AX1188</f>
        <v>0</v>
      </c>
      <c r="BH1188" s="41">
        <f>(AY1188=AY2638)*AX1188</f>
        <v>0</v>
      </c>
      <c r="BI1188" s="42">
        <v>324</v>
      </c>
      <c r="BJ1188" s="42">
        <v>4.76</v>
      </c>
      <c r="BK1188" s="40">
        <f t="shared" si="286"/>
        <v>-156000</v>
      </c>
      <c r="BL1188" s="41">
        <f>(BK1188=BK2638)*AX1188</f>
        <v>0</v>
      </c>
      <c r="BM1188" s="62">
        <f>(BK1188=BK2638)*AY1188</f>
        <v>0</v>
      </c>
      <c r="BN1188" s="62">
        <f t="shared" si="287"/>
        <v>0</v>
      </c>
      <c r="BO1188" s="62">
        <f t="shared" si="288"/>
        <v>0</v>
      </c>
      <c r="BP1188" s="41">
        <f>(BK1188=BK2636)*AX1188</f>
        <v>0</v>
      </c>
      <c r="BQ1188" s="45">
        <f>(BK1188=BK2636)*AY1188</f>
        <v>0</v>
      </c>
      <c r="BR1188" s="62">
        <f t="shared" si="290"/>
        <v>0</v>
      </c>
      <c r="BS1188" s="62">
        <f t="shared" si="291"/>
        <v>0</v>
      </c>
      <c r="BT1188" s="40">
        <f>(J19-BI1188)*J10</f>
        <v>-3002000</v>
      </c>
      <c r="BU1188" s="40">
        <f>(J21-BJ1188)*J12</f>
        <v>2846000</v>
      </c>
      <c r="BV1188" s="47"/>
      <c r="BW1188" s="47"/>
      <c r="BX1188" s="1"/>
      <c r="BY1188" s="1"/>
      <c r="BZ1188" s="1"/>
      <c r="CE1188" s="4"/>
      <c r="CF1188" s="5"/>
      <c r="CH1188" s="1"/>
      <c r="CI1188" s="1"/>
      <c r="CJ1188" s="1"/>
      <c r="CK1188" s="1"/>
      <c r="CL1188" s="1"/>
      <c r="CM1188" s="1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</row>
    <row r="1189" spans="2:123" ht="21" customHeight="1" x14ac:dyDescent="0.25">
      <c r="B1189" s="25">
        <f t="shared" si="279"/>
        <v>35688</v>
      </c>
      <c r="C1189" s="26">
        <f t="shared" si="280"/>
        <v>68.067940552016992</v>
      </c>
      <c r="D1189" s="27">
        <f t="shared" si="281"/>
        <v>320.60000000000002</v>
      </c>
      <c r="E1189" s="27">
        <f t="shared" si="282"/>
        <v>4.71</v>
      </c>
      <c r="F1189" s="26">
        <f t="shared" si="283"/>
        <v>320600</v>
      </c>
      <c r="G1189" s="26">
        <f t="shared" si="284"/>
        <v>471000</v>
      </c>
      <c r="H1189" s="7"/>
      <c r="I1189" s="3"/>
      <c r="J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41">
        <v>35688</v>
      </c>
      <c r="AY1189" s="40">
        <f t="shared" si="289"/>
        <v>68.067940552016992</v>
      </c>
      <c r="AZ1189" s="40">
        <f>BI1189*K36</f>
        <v>320600</v>
      </c>
      <c r="BA1189" s="40"/>
      <c r="BB1189" s="40"/>
      <c r="BC1189" s="40">
        <f>K41*BJ1189</f>
        <v>471000</v>
      </c>
      <c r="BD1189" s="40"/>
      <c r="BE1189" s="40"/>
      <c r="BF1189" s="40">
        <f t="shared" si="285"/>
        <v>150400</v>
      </c>
      <c r="BG1189" s="41">
        <f>(AY1189=AY2636)*AX1189</f>
        <v>0</v>
      </c>
      <c r="BH1189" s="41">
        <f>(AY1189=AY2638)*AX1189</f>
        <v>0</v>
      </c>
      <c r="BI1189" s="42">
        <v>320.60000000000002</v>
      </c>
      <c r="BJ1189" s="42">
        <v>4.71</v>
      </c>
      <c r="BK1189" s="40">
        <f t="shared" si="286"/>
        <v>-154400</v>
      </c>
      <c r="BL1189" s="41">
        <f>(BK1189=BK2638)*AX1189</f>
        <v>0</v>
      </c>
      <c r="BM1189" s="62">
        <f>(BK1189=BK2638)*AY1189</f>
        <v>0</v>
      </c>
      <c r="BN1189" s="62">
        <f t="shared" si="287"/>
        <v>0</v>
      </c>
      <c r="BO1189" s="62">
        <f t="shared" si="288"/>
        <v>0</v>
      </c>
      <c r="BP1189" s="41">
        <f>(BK1189=BK2636)*AX1189</f>
        <v>0</v>
      </c>
      <c r="BQ1189" s="45">
        <f>(BK1189=BK2636)*AY1189</f>
        <v>0</v>
      </c>
      <c r="BR1189" s="62">
        <f t="shared" si="290"/>
        <v>0</v>
      </c>
      <c r="BS1189" s="62">
        <f t="shared" si="291"/>
        <v>0</v>
      </c>
      <c r="BT1189" s="40">
        <f>(J19-BI1189)*J10</f>
        <v>-3005400</v>
      </c>
      <c r="BU1189" s="40">
        <f>(J21-BJ1189)*J12</f>
        <v>2851000</v>
      </c>
      <c r="BV1189" s="47"/>
      <c r="BW1189" s="47"/>
      <c r="BX1189" s="1"/>
      <c r="BY1189" s="1"/>
      <c r="BZ1189" s="1"/>
      <c r="CE1189" s="4"/>
      <c r="CF1189" s="5"/>
      <c r="CH1189" s="1"/>
      <c r="CI1189" s="1"/>
      <c r="CJ1189" s="1"/>
      <c r="CK1189" s="1"/>
      <c r="CL1189" s="1"/>
      <c r="CM1189" s="1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</row>
    <row r="1190" spans="2:123" ht="21" customHeight="1" x14ac:dyDescent="0.25">
      <c r="B1190" s="25">
        <f t="shared" si="279"/>
        <v>35695</v>
      </c>
      <c r="C1190" s="26">
        <f t="shared" si="280"/>
        <v>67.738589211618248</v>
      </c>
      <c r="D1190" s="27">
        <f t="shared" si="281"/>
        <v>326.5</v>
      </c>
      <c r="E1190" s="27">
        <f t="shared" si="282"/>
        <v>4.82</v>
      </c>
      <c r="F1190" s="26">
        <f t="shared" si="283"/>
        <v>326500</v>
      </c>
      <c r="G1190" s="26">
        <f t="shared" si="284"/>
        <v>482000</v>
      </c>
      <c r="H1190" s="7"/>
      <c r="I1190" s="3"/>
      <c r="J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41">
        <v>35695</v>
      </c>
      <c r="AY1190" s="40">
        <f t="shared" si="289"/>
        <v>67.738589211618248</v>
      </c>
      <c r="AZ1190" s="40">
        <f>BI1190*K36</f>
        <v>326500</v>
      </c>
      <c r="BA1190" s="40"/>
      <c r="BB1190" s="40"/>
      <c r="BC1190" s="40">
        <f>K41*BJ1190</f>
        <v>482000</v>
      </c>
      <c r="BD1190" s="40"/>
      <c r="BE1190" s="40"/>
      <c r="BF1190" s="40">
        <f t="shared" si="285"/>
        <v>155500</v>
      </c>
      <c r="BG1190" s="41">
        <f>(AY1190=AY2636)*AX1190</f>
        <v>0</v>
      </c>
      <c r="BH1190" s="41">
        <f>(AY1190=AY2638)*AX1190</f>
        <v>0</v>
      </c>
      <c r="BI1190" s="42">
        <v>326.5</v>
      </c>
      <c r="BJ1190" s="42">
        <v>4.82</v>
      </c>
      <c r="BK1190" s="40">
        <f t="shared" si="286"/>
        <v>-159500</v>
      </c>
      <c r="BL1190" s="41">
        <f>(BK1190=BK2638)*AX1190</f>
        <v>0</v>
      </c>
      <c r="BM1190" s="62">
        <f>(BK1190=BK2638)*AY1190</f>
        <v>0</v>
      </c>
      <c r="BN1190" s="62">
        <f t="shared" si="287"/>
        <v>0</v>
      </c>
      <c r="BO1190" s="62">
        <f t="shared" si="288"/>
        <v>0</v>
      </c>
      <c r="BP1190" s="41">
        <f>(BK1190=BK2636)*AX1190</f>
        <v>0</v>
      </c>
      <c r="BQ1190" s="45">
        <f>(BK1190=BK2636)*AY1190</f>
        <v>0</v>
      </c>
      <c r="BR1190" s="62">
        <f t="shared" si="290"/>
        <v>0</v>
      </c>
      <c r="BS1190" s="62">
        <f t="shared" si="291"/>
        <v>0</v>
      </c>
      <c r="BT1190" s="40">
        <f>(J19-BI1190)*J10</f>
        <v>-2999500</v>
      </c>
      <c r="BU1190" s="40">
        <f>(J21-BJ1190)*J12</f>
        <v>2840000</v>
      </c>
      <c r="BV1190" s="47"/>
      <c r="BW1190" s="47"/>
      <c r="BX1190" s="1"/>
      <c r="BY1190" s="1"/>
      <c r="BZ1190" s="1"/>
      <c r="CE1190" s="4"/>
      <c r="CF1190" s="5"/>
      <c r="CH1190" s="1"/>
      <c r="CI1190" s="1"/>
      <c r="CJ1190" s="1"/>
      <c r="CK1190" s="1"/>
      <c r="CL1190" s="1"/>
      <c r="CM1190" s="1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</row>
    <row r="1191" spans="2:123" ht="21" customHeight="1" x14ac:dyDescent="0.25">
      <c r="B1191" s="25">
        <f t="shared" si="279"/>
        <v>35702</v>
      </c>
      <c r="C1191" s="26">
        <f t="shared" si="280"/>
        <v>65.607843137254918</v>
      </c>
      <c r="D1191" s="27">
        <f t="shared" si="281"/>
        <v>334.6</v>
      </c>
      <c r="E1191" s="27">
        <f t="shared" si="282"/>
        <v>5.0999999999999996</v>
      </c>
      <c r="F1191" s="26">
        <f t="shared" si="283"/>
        <v>334600</v>
      </c>
      <c r="G1191" s="26">
        <f t="shared" si="284"/>
        <v>509999.99999999994</v>
      </c>
      <c r="H1191" s="7"/>
      <c r="I1191" s="3"/>
      <c r="J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41">
        <v>35702</v>
      </c>
      <c r="AY1191" s="40">
        <f t="shared" si="289"/>
        <v>65.607843137254918</v>
      </c>
      <c r="AZ1191" s="40">
        <f>BI1191*K36</f>
        <v>334600</v>
      </c>
      <c r="BA1191" s="40"/>
      <c r="BB1191" s="40"/>
      <c r="BC1191" s="40">
        <f>K41*BJ1191</f>
        <v>509999.99999999994</v>
      </c>
      <c r="BD1191" s="40"/>
      <c r="BE1191" s="40"/>
      <c r="BF1191" s="40">
        <f t="shared" si="285"/>
        <v>175399.99999999994</v>
      </c>
      <c r="BG1191" s="41">
        <f>(AY1191=AY2636)*AX1191</f>
        <v>0</v>
      </c>
      <c r="BH1191" s="41">
        <f>(AY1191=AY2638)*AX1191</f>
        <v>0</v>
      </c>
      <c r="BI1191" s="42">
        <v>334.6</v>
      </c>
      <c r="BJ1191" s="42">
        <v>5.0999999999999996</v>
      </c>
      <c r="BK1191" s="40">
        <f t="shared" si="286"/>
        <v>-179400.00000000047</v>
      </c>
      <c r="BL1191" s="41">
        <f>(BK1191=BK2638)*AX1191</f>
        <v>0</v>
      </c>
      <c r="BM1191" s="62">
        <f>(BK1191=BK2638)*AY1191</f>
        <v>0</v>
      </c>
      <c r="BN1191" s="62">
        <f t="shared" si="287"/>
        <v>0</v>
      </c>
      <c r="BO1191" s="62">
        <f t="shared" si="288"/>
        <v>0</v>
      </c>
      <c r="BP1191" s="41">
        <f>(BK1191=BK2636)*AX1191</f>
        <v>0</v>
      </c>
      <c r="BQ1191" s="45">
        <f>(BK1191=BK2636)*AY1191</f>
        <v>0</v>
      </c>
      <c r="BR1191" s="62">
        <f t="shared" si="290"/>
        <v>0</v>
      </c>
      <c r="BS1191" s="62">
        <f t="shared" si="291"/>
        <v>0</v>
      </c>
      <c r="BT1191" s="40">
        <f>(J19-BI1191)*J10</f>
        <v>-2991400</v>
      </c>
      <c r="BU1191" s="40">
        <f>(J21-BJ1191)*J12</f>
        <v>2811999.9999999995</v>
      </c>
      <c r="BV1191" s="47"/>
      <c r="BW1191" s="47"/>
      <c r="BX1191" s="1"/>
      <c r="BY1191" s="1"/>
      <c r="BZ1191" s="1"/>
      <c r="CE1191" s="4"/>
      <c r="CF1191" s="5"/>
      <c r="CH1191" s="1"/>
      <c r="CI1191" s="1"/>
      <c r="CJ1191" s="1"/>
      <c r="CK1191" s="1"/>
      <c r="CL1191" s="1"/>
      <c r="CM1191" s="1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</row>
    <row r="1192" spans="2:123" ht="21" customHeight="1" x14ac:dyDescent="0.25">
      <c r="B1192" s="25">
        <f t="shared" si="279"/>
        <v>35709</v>
      </c>
      <c r="C1192" s="26">
        <f t="shared" si="280"/>
        <v>63.667953667953675</v>
      </c>
      <c r="D1192" s="27">
        <f t="shared" si="281"/>
        <v>329.8</v>
      </c>
      <c r="E1192" s="27">
        <f t="shared" si="282"/>
        <v>5.18</v>
      </c>
      <c r="F1192" s="26">
        <f t="shared" si="283"/>
        <v>329800</v>
      </c>
      <c r="G1192" s="26">
        <f t="shared" si="284"/>
        <v>518000</v>
      </c>
      <c r="H1192" s="7"/>
      <c r="I1192" s="3"/>
      <c r="J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41">
        <v>35709</v>
      </c>
      <c r="AY1192" s="40">
        <f t="shared" si="289"/>
        <v>63.667953667953675</v>
      </c>
      <c r="AZ1192" s="40">
        <f>BI1192*K36</f>
        <v>329800</v>
      </c>
      <c r="BA1192" s="40"/>
      <c r="BB1192" s="40"/>
      <c r="BC1192" s="40">
        <f>K41*BJ1192</f>
        <v>518000</v>
      </c>
      <c r="BD1192" s="40"/>
      <c r="BE1192" s="40"/>
      <c r="BF1192" s="40">
        <f t="shared" si="285"/>
        <v>188200</v>
      </c>
      <c r="BG1192" s="41">
        <f>(AY1192=AY2636)*AX1192</f>
        <v>0</v>
      </c>
      <c r="BH1192" s="41">
        <f>(AY1192=AY2638)*AX1192</f>
        <v>0</v>
      </c>
      <c r="BI1192" s="42">
        <v>329.8</v>
      </c>
      <c r="BJ1192" s="42">
        <v>5.18</v>
      </c>
      <c r="BK1192" s="40">
        <f t="shared" si="286"/>
        <v>-192200</v>
      </c>
      <c r="BL1192" s="41">
        <f>(BK1192=BK2638)*AX1192</f>
        <v>0</v>
      </c>
      <c r="BM1192" s="62">
        <f>(BK1192=BK2638)*AY1192</f>
        <v>0</v>
      </c>
      <c r="BN1192" s="62">
        <f t="shared" si="287"/>
        <v>0</v>
      </c>
      <c r="BO1192" s="62">
        <f t="shared" si="288"/>
        <v>0</v>
      </c>
      <c r="BP1192" s="41">
        <f>(BK1192=BK2636)*AX1192</f>
        <v>0</v>
      </c>
      <c r="BQ1192" s="45">
        <f>(BK1192=BK2636)*AY1192</f>
        <v>0</v>
      </c>
      <c r="BR1192" s="62">
        <f t="shared" si="290"/>
        <v>0</v>
      </c>
      <c r="BS1192" s="62">
        <f t="shared" si="291"/>
        <v>0</v>
      </c>
      <c r="BT1192" s="40">
        <f>(J19-BI1192)*J10</f>
        <v>-2996200</v>
      </c>
      <c r="BU1192" s="40">
        <f>(J21-BJ1192)*J12</f>
        <v>2804000</v>
      </c>
      <c r="BV1192" s="47"/>
      <c r="BW1192" s="47"/>
      <c r="BX1192" s="1"/>
      <c r="BY1192" s="1"/>
      <c r="BZ1192" s="1"/>
      <c r="CE1192" s="4"/>
      <c r="CF1192" s="5"/>
      <c r="CH1192" s="1"/>
      <c r="CI1192" s="1"/>
      <c r="CJ1192" s="1"/>
      <c r="CK1192" s="1"/>
      <c r="CL1192" s="1"/>
      <c r="CM1192" s="1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</row>
    <row r="1193" spans="2:123" ht="21" customHeight="1" x14ac:dyDescent="0.25">
      <c r="B1193" s="25">
        <f t="shared" si="279"/>
        <v>35716</v>
      </c>
      <c r="C1193" s="26">
        <f t="shared" si="280"/>
        <v>65.302419354838705</v>
      </c>
      <c r="D1193" s="27">
        <f t="shared" si="281"/>
        <v>323.89999999999998</v>
      </c>
      <c r="E1193" s="27">
        <f t="shared" si="282"/>
        <v>4.96</v>
      </c>
      <c r="F1193" s="26">
        <f t="shared" si="283"/>
        <v>323900</v>
      </c>
      <c r="G1193" s="26">
        <f t="shared" si="284"/>
        <v>496000</v>
      </c>
      <c r="H1193" s="7"/>
      <c r="I1193" s="3"/>
      <c r="J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41">
        <v>35716</v>
      </c>
      <c r="AY1193" s="40">
        <f t="shared" si="289"/>
        <v>65.302419354838705</v>
      </c>
      <c r="AZ1193" s="40">
        <f>BI1193*K36</f>
        <v>323900</v>
      </c>
      <c r="BA1193" s="40"/>
      <c r="BB1193" s="40"/>
      <c r="BC1193" s="40">
        <f>K41*BJ1193</f>
        <v>496000</v>
      </c>
      <c r="BD1193" s="40"/>
      <c r="BE1193" s="40"/>
      <c r="BF1193" s="40">
        <f t="shared" si="285"/>
        <v>172100</v>
      </c>
      <c r="BG1193" s="41">
        <f>(AY1193=AY2636)*AX1193</f>
        <v>0</v>
      </c>
      <c r="BH1193" s="41">
        <f>(AY1193=AY2638)*AX1193</f>
        <v>0</v>
      </c>
      <c r="BI1193" s="42">
        <v>323.89999999999998</v>
      </c>
      <c r="BJ1193" s="42">
        <v>4.96</v>
      </c>
      <c r="BK1193" s="40">
        <f t="shared" si="286"/>
        <v>-176100</v>
      </c>
      <c r="BL1193" s="41">
        <f>(BK1193=BK2638)*AX1193</f>
        <v>0</v>
      </c>
      <c r="BM1193" s="62">
        <f>(BK1193=BK2638)*AY1193</f>
        <v>0</v>
      </c>
      <c r="BN1193" s="62">
        <f t="shared" si="287"/>
        <v>0</v>
      </c>
      <c r="BO1193" s="62">
        <f t="shared" si="288"/>
        <v>0</v>
      </c>
      <c r="BP1193" s="41">
        <f>(BK1193=BK2636)*AX1193</f>
        <v>0</v>
      </c>
      <c r="BQ1193" s="45">
        <f>(BK1193=BK2636)*AY1193</f>
        <v>0</v>
      </c>
      <c r="BR1193" s="62">
        <f t="shared" si="290"/>
        <v>0</v>
      </c>
      <c r="BS1193" s="62">
        <f t="shared" si="291"/>
        <v>0</v>
      </c>
      <c r="BT1193" s="40">
        <f>(J19-BI1193)*J10</f>
        <v>-3002100</v>
      </c>
      <c r="BU1193" s="40">
        <f>(J21-BJ1193)*J12</f>
        <v>2826000</v>
      </c>
      <c r="BV1193" s="47"/>
      <c r="BW1193" s="47"/>
      <c r="BX1193" s="1"/>
      <c r="BY1193" s="1"/>
      <c r="BZ1193" s="1"/>
      <c r="CE1193" s="4"/>
      <c r="CF1193" s="5"/>
      <c r="CH1193" s="1"/>
      <c r="CI1193" s="1"/>
      <c r="CJ1193" s="1"/>
      <c r="CK1193" s="1"/>
      <c r="CL1193" s="1"/>
      <c r="CM1193" s="1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</row>
    <row r="1194" spans="2:123" ht="21" customHeight="1" x14ac:dyDescent="0.25">
      <c r="B1194" s="25">
        <f t="shared" si="279"/>
        <v>35723</v>
      </c>
      <c r="C1194" s="26">
        <f t="shared" si="280"/>
        <v>62.646464646464651</v>
      </c>
      <c r="D1194" s="27">
        <f t="shared" si="281"/>
        <v>310.10000000000002</v>
      </c>
      <c r="E1194" s="27">
        <f t="shared" si="282"/>
        <v>4.95</v>
      </c>
      <c r="F1194" s="26">
        <f t="shared" si="283"/>
        <v>310100</v>
      </c>
      <c r="G1194" s="26">
        <f t="shared" si="284"/>
        <v>495000</v>
      </c>
      <c r="H1194" s="7"/>
      <c r="I1194" s="3"/>
      <c r="J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41">
        <v>35723</v>
      </c>
      <c r="AY1194" s="40">
        <f t="shared" si="289"/>
        <v>62.646464646464651</v>
      </c>
      <c r="AZ1194" s="40">
        <f>BI1194*K36</f>
        <v>310100</v>
      </c>
      <c r="BA1194" s="40"/>
      <c r="BB1194" s="40"/>
      <c r="BC1194" s="40">
        <f>K41*BJ1194</f>
        <v>495000</v>
      </c>
      <c r="BD1194" s="40"/>
      <c r="BE1194" s="40"/>
      <c r="BF1194" s="40">
        <f t="shared" si="285"/>
        <v>184900</v>
      </c>
      <c r="BG1194" s="41">
        <f>(AY1194=AY2636)*AX1194</f>
        <v>0</v>
      </c>
      <c r="BH1194" s="41">
        <f>(AY1194=AY2638)*AX1194</f>
        <v>0</v>
      </c>
      <c r="BI1194" s="42">
        <v>310.10000000000002</v>
      </c>
      <c r="BJ1194" s="42">
        <v>4.95</v>
      </c>
      <c r="BK1194" s="40">
        <f t="shared" si="286"/>
        <v>-188900</v>
      </c>
      <c r="BL1194" s="41">
        <f>(BK1194=BK2638)*AX1194</f>
        <v>0</v>
      </c>
      <c r="BM1194" s="62">
        <f>(BK1194=BK2638)*AY1194</f>
        <v>0</v>
      </c>
      <c r="BN1194" s="62">
        <f t="shared" si="287"/>
        <v>0</v>
      </c>
      <c r="BO1194" s="62">
        <f t="shared" si="288"/>
        <v>0</v>
      </c>
      <c r="BP1194" s="41">
        <f>(BK1194=BK2636)*AX1194</f>
        <v>0</v>
      </c>
      <c r="BQ1194" s="45">
        <f>(BK1194=BK2636)*AY1194</f>
        <v>0</v>
      </c>
      <c r="BR1194" s="62">
        <f t="shared" si="290"/>
        <v>0</v>
      </c>
      <c r="BS1194" s="62">
        <f t="shared" si="291"/>
        <v>0</v>
      </c>
      <c r="BT1194" s="40">
        <f>(J19-BI1194)*J10</f>
        <v>-3015900</v>
      </c>
      <c r="BU1194" s="40">
        <f>(J21-BJ1194)*J12</f>
        <v>2827000</v>
      </c>
      <c r="BV1194" s="47"/>
      <c r="BW1194" s="47"/>
      <c r="BX1194" s="1"/>
      <c r="BY1194" s="1"/>
      <c r="BZ1194" s="1"/>
      <c r="CE1194" s="4"/>
      <c r="CF1194" s="5"/>
      <c r="CH1194" s="1"/>
      <c r="CI1194" s="1"/>
      <c r="CJ1194" s="1"/>
      <c r="CK1194" s="1"/>
      <c r="CL1194" s="1"/>
      <c r="CM1194" s="1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</row>
    <row r="1195" spans="2:123" ht="21" customHeight="1" x14ac:dyDescent="0.25">
      <c r="B1195" s="25">
        <f t="shared" si="279"/>
        <v>35730</v>
      </c>
      <c r="C1195" s="26">
        <f t="shared" si="280"/>
        <v>65.515789473684208</v>
      </c>
      <c r="D1195" s="27">
        <f t="shared" si="281"/>
        <v>311.2</v>
      </c>
      <c r="E1195" s="27">
        <f t="shared" si="282"/>
        <v>4.75</v>
      </c>
      <c r="F1195" s="26">
        <f t="shared" si="283"/>
        <v>311200</v>
      </c>
      <c r="G1195" s="26">
        <f t="shared" si="284"/>
        <v>475000</v>
      </c>
      <c r="H1195" s="7"/>
      <c r="I1195" s="3"/>
      <c r="J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41">
        <v>35730</v>
      </c>
      <c r="AY1195" s="40">
        <f t="shared" si="289"/>
        <v>65.515789473684208</v>
      </c>
      <c r="AZ1195" s="40">
        <f>BI1195*K36</f>
        <v>311200</v>
      </c>
      <c r="BA1195" s="40"/>
      <c r="BB1195" s="40"/>
      <c r="BC1195" s="40">
        <f>K41*BJ1195</f>
        <v>475000</v>
      </c>
      <c r="BD1195" s="40"/>
      <c r="BE1195" s="40"/>
      <c r="BF1195" s="40">
        <f t="shared" si="285"/>
        <v>163800</v>
      </c>
      <c r="BG1195" s="41">
        <f>(AY1195=AY2636)*AX1195</f>
        <v>0</v>
      </c>
      <c r="BH1195" s="41">
        <f>(AY1195=AY2638)*AX1195</f>
        <v>0</v>
      </c>
      <c r="BI1195" s="42">
        <v>311.2</v>
      </c>
      <c r="BJ1195" s="42">
        <v>4.75</v>
      </c>
      <c r="BK1195" s="40">
        <f t="shared" si="286"/>
        <v>-167800</v>
      </c>
      <c r="BL1195" s="41">
        <f>(BK1195=BK2638)*AX1195</f>
        <v>0</v>
      </c>
      <c r="BM1195" s="62">
        <f>(BK1195=BK2638)*AY1195</f>
        <v>0</v>
      </c>
      <c r="BN1195" s="62">
        <f t="shared" si="287"/>
        <v>0</v>
      </c>
      <c r="BO1195" s="62">
        <f t="shared" si="288"/>
        <v>0</v>
      </c>
      <c r="BP1195" s="41">
        <f>(BK1195=BK2636)*AX1195</f>
        <v>0</v>
      </c>
      <c r="BQ1195" s="45">
        <f>(BK1195=BK2636)*AY1195</f>
        <v>0</v>
      </c>
      <c r="BR1195" s="62">
        <f t="shared" si="290"/>
        <v>0</v>
      </c>
      <c r="BS1195" s="62">
        <f t="shared" si="291"/>
        <v>0</v>
      </c>
      <c r="BT1195" s="40">
        <f>(J19-BI1195)*J10</f>
        <v>-3014800</v>
      </c>
      <c r="BU1195" s="40">
        <f>(J21-BJ1195)*J12</f>
        <v>2847000</v>
      </c>
      <c r="BV1195" s="47"/>
      <c r="BW1195" s="47"/>
      <c r="BX1195" s="1"/>
      <c r="BY1195" s="1"/>
      <c r="BZ1195" s="1"/>
      <c r="CE1195" s="4"/>
      <c r="CF1195" s="5"/>
      <c r="CH1195" s="1"/>
      <c r="CI1195" s="1"/>
      <c r="CJ1195" s="1"/>
      <c r="CK1195" s="1"/>
      <c r="CL1195" s="1"/>
      <c r="CM1195" s="1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</row>
    <row r="1196" spans="2:123" ht="21" customHeight="1" x14ac:dyDescent="0.25">
      <c r="B1196" s="25">
        <f t="shared" si="279"/>
        <v>35737</v>
      </c>
      <c r="C1196" s="26">
        <f t="shared" si="280"/>
        <v>63.917525773195884</v>
      </c>
      <c r="D1196" s="27">
        <f t="shared" si="281"/>
        <v>310</v>
      </c>
      <c r="E1196" s="27">
        <f t="shared" si="282"/>
        <v>4.8499999999999996</v>
      </c>
      <c r="F1196" s="26">
        <f t="shared" si="283"/>
        <v>310000</v>
      </c>
      <c r="G1196" s="26">
        <f t="shared" si="284"/>
        <v>484999.99999999994</v>
      </c>
      <c r="H1196" s="7"/>
      <c r="I1196" s="3"/>
      <c r="J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41">
        <v>35737</v>
      </c>
      <c r="AY1196" s="40">
        <f t="shared" si="289"/>
        <v>63.917525773195884</v>
      </c>
      <c r="AZ1196" s="40">
        <f>BI1196*K36</f>
        <v>310000</v>
      </c>
      <c r="BA1196" s="40"/>
      <c r="BB1196" s="40"/>
      <c r="BC1196" s="40">
        <f>K41*BJ1196</f>
        <v>484999.99999999994</v>
      </c>
      <c r="BD1196" s="40"/>
      <c r="BE1196" s="40"/>
      <c r="BF1196" s="40">
        <f t="shared" si="285"/>
        <v>174999.99999999994</v>
      </c>
      <c r="BG1196" s="41">
        <f>(AY1196=AY2636)*AX1196</f>
        <v>0</v>
      </c>
      <c r="BH1196" s="41">
        <f>(AY1196=AY2638)*AX1196</f>
        <v>0</v>
      </c>
      <c r="BI1196" s="42">
        <v>310</v>
      </c>
      <c r="BJ1196" s="42">
        <v>4.8499999999999996</v>
      </c>
      <c r="BK1196" s="40">
        <f t="shared" si="286"/>
        <v>-179000.00000000047</v>
      </c>
      <c r="BL1196" s="41">
        <f>(BK1196=BK2638)*AX1196</f>
        <v>0</v>
      </c>
      <c r="BM1196" s="62">
        <f>(BK1196=BK2638)*AY1196</f>
        <v>0</v>
      </c>
      <c r="BN1196" s="62">
        <f t="shared" si="287"/>
        <v>0</v>
      </c>
      <c r="BO1196" s="62">
        <f t="shared" si="288"/>
        <v>0</v>
      </c>
      <c r="BP1196" s="41">
        <f>(BK1196=BK2636)*AX1196</f>
        <v>0</v>
      </c>
      <c r="BQ1196" s="45">
        <f>(BK1196=BK2636)*AY1196</f>
        <v>0</v>
      </c>
      <c r="BR1196" s="62">
        <f t="shared" si="290"/>
        <v>0</v>
      </c>
      <c r="BS1196" s="62">
        <f t="shared" si="291"/>
        <v>0</v>
      </c>
      <c r="BT1196" s="40">
        <f>(J19-BI1196)*J10</f>
        <v>-3016000</v>
      </c>
      <c r="BU1196" s="40">
        <f>(J21-BJ1196)*J12</f>
        <v>2836999.9999999995</v>
      </c>
      <c r="BV1196" s="47"/>
      <c r="BW1196" s="47"/>
      <c r="BX1196" s="1"/>
      <c r="BY1196" s="1"/>
      <c r="BZ1196" s="1"/>
      <c r="CE1196" s="4"/>
      <c r="CF1196" s="5"/>
      <c r="CH1196" s="1"/>
      <c r="CI1196" s="1"/>
      <c r="CJ1196" s="1"/>
      <c r="CK1196" s="1"/>
      <c r="CL1196" s="1"/>
      <c r="CM1196" s="1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</row>
    <row r="1197" spans="2:123" ht="21" customHeight="1" x14ac:dyDescent="0.25">
      <c r="B1197" s="25">
        <f t="shared" si="279"/>
        <v>35744</v>
      </c>
      <c r="C1197" s="26">
        <f t="shared" si="280"/>
        <v>59.645669291338585</v>
      </c>
      <c r="D1197" s="27">
        <f t="shared" si="281"/>
        <v>303</v>
      </c>
      <c r="E1197" s="27">
        <f t="shared" si="282"/>
        <v>5.08</v>
      </c>
      <c r="F1197" s="26">
        <f t="shared" si="283"/>
        <v>303000</v>
      </c>
      <c r="G1197" s="26">
        <f t="shared" si="284"/>
        <v>508000</v>
      </c>
      <c r="H1197" s="7"/>
      <c r="I1197" s="3"/>
      <c r="J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41">
        <v>35744</v>
      </c>
      <c r="AY1197" s="40">
        <f t="shared" si="289"/>
        <v>59.645669291338585</v>
      </c>
      <c r="AZ1197" s="40">
        <f>BI1197*K36</f>
        <v>303000</v>
      </c>
      <c r="BA1197" s="40"/>
      <c r="BB1197" s="40"/>
      <c r="BC1197" s="40">
        <f>K41*BJ1197</f>
        <v>508000</v>
      </c>
      <c r="BD1197" s="40"/>
      <c r="BE1197" s="40"/>
      <c r="BF1197" s="40">
        <f t="shared" si="285"/>
        <v>205000</v>
      </c>
      <c r="BG1197" s="41">
        <f>(AY1197=AY2636)*AX1197</f>
        <v>0</v>
      </c>
      <c r="BH1197" s="41">
        <f>(AY1197=AY2638)*AX1197</f>
        <v>0</v>
      </c>
      <c r="BI1197" s="42">
        <v>303</v>
      </c>
      <c r="BJ1197" s="42">
        <v>5.08</v>
      </c>
      <c r="BK1197" s="40">
        <f t="shared" si="286"/>
        <v>-209000</v>
      </c>
      <c r="BL1197" s="41">
        <f>(BK1197=BK2638)*AX1197</f>
        <v>0</v>
      </c>
      <c r="BM1197" s="62">
        <f>(BK1197=BK2638)*AY1197</f>
        <v>0</v>
      </c>
      <c r="BN1197" s="62">
        <f t="shared" si="287"/>
        <v>0</v>
      </c>
      <c r="BO1197" s="62">
        <f t="shared" si="288"/>
        <v>0</v>
      </c>
      <c r="BP1197" s="41">
        <f>(BK1197=BK2636)*AX1197</f>
        <v>0</v>
      </c>
      <c r="BQ1197" s="45">
        <f>(BK1197=BK2636)*AY1197</f>
        <v>0</v>
      </c>
      <c r="BR1197" s="62">
        <f t="shared" si="290"/>
        <v>0</v>
      </c>
      <c r="BS1197" s="62">
        <f t="shared" si="291"/>
        <v>0</v>
      </c>
      <c r="BT1197" s="40">
        <f>(J19-BI1197)*J10</f>
        <v>-3023000</v>
      </c>
      <c r="BU1197" s="40">
        <f>(J21-BJ1197)*J12</f>
        <v>2814000</v>
      </c>
      <c r="BV1197" s="47"/>
      <c r="BW1197" s="47"/>
      <c r="BX1197" s="1"/>
      <c r="BY1197" s="1"/>
      <c r="BZ1197" s="1"/>
      <c r="CE1197" s="4"/>
      <c r="CF1197" s="5"/>
      <c r="CH1197" s="1"/>
      <c r="CI1197" s="1"/>
      <c r="CJ1197" s="1"/>
      <c r="CK1197" s="1"/>
      <c r="CL1197" s="1"/>
      <c r="CM1197" s="1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</row>
    <row r="1198" spans="2:123" ht="21" customHeight="1" x14ac:dyDescent="0.25">
      <c r="B1198" s="25">
        <f t="shared" si="279"/>
        <v>35751</v>
      </c>
      <c r="C1198" s="26">
        <f t="shared" si="280"/>
        <v>55.908256880733944</v>
      </c>
      <c r="D1198" s="27">
        <f t="shared" si="281"/>
        <v>304.7</v>
      </c>
      <c r="E1198" s="27">
        <f t="shared" si="282"/>
        <v>5.45</v>
      </c>
      <c r="F1198" s="26">
        <f t="shared" si="283"/>
        <v>304700</v>
      </c>
      <c r="G1198" s="26">
        <f t="shared" si="284"/>
        <v>545000</v>
      </c>
      <c r="H1198" s="7"/>
      <c r="I1198" s="3"/>
      <c r="J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41">
        <v>35751</v>
      </c>
      <c r="AY1198" s="40">
        <f t="shared" si="289"/>
        <v>55.908256880733944</v>
      </c>
      <c r="AZ1198" s="40">
        <f>BI1198*K36</f>
        <v>304700</v>
      </c>
      <c r="BA1198" s="40"/>
      <c r="BB1198" s="40"/>
      <c r="BC1198" s="40">
        <f>K41*BJ1198</f>
        <v>545000</v>
      </c>
      <c r="BD1198" s="40"/>
      <c r="BE1198" s="40"/>
      <c r="BF1198" s="40">
        <f t="shared" si="285"/>
        <v>240300</v>
      </c>
      <c r="BG1198" s="41">
        <f>(AY1198=AY2636)*AX1198</f>
        <v>0</v>
      </c>
      <c r="BH1198" s="41">
        <f>(AY1198=AY2638)*AX1198</f>
        <v>0</v>
      </c>
      <c r="BI1198" s="42">
        <v>304.7</v>
      </c>
      <c r="BJ1198" s="42">
        <v>5.45</v>
      </c>
      <c r="BK1198" s="40">
        <f t="shared" si="286"/>
        <v>-244300</v>
      </c>
      <c r="BL1198" s="41">
        <f>(BK1198=BK2638)*AX1198</f>
        <v>0</v>
      </c>
      <c r="BM1198" s="62">
        <f>(BK1198=BK2638)*AY1198</f>
        <v>0</v>
      </c>
      <c r="BN1198" s="62">
        <f t="shared" si="287"/>
        <v>0</v>
      </c>
      <c r="BO1198" s="62">
        <f t="shared" si="288"/>
        <v>0</v>
      </c>
      <c r="BP1198" s="41">
        <f>(BK1198=BK2636)*AX1198</f>
        <v>0</v>
      </c>
      <c r="BQ1198" s="45">
        <f>(BK1198=BK2636)*AY1198</f>
        <v>0</v>
      </c>
      <c r="BR1198" s="62">
        <f t="shared" si="290"/>
        <v>0</v>
      </c>
      <c r="BS1198" s="62">
        <f t="shared" si="291"/>
        <v>0</v>
      </c>
      <c r="BT1198" s="40">
        <f>(J19-BI1198)*J10</f>
        <v>-3021300</v>
      </c>
      <c r="BU1198" s="40">
        <f>(J21-BJ1198)*J12</f>
        <v>2777000</v>
      </c>
      <c r="BV1198" s="47"/>
      <c r="BW1198" s="47"/>
      <c r="BX1198" s="1"/>
      <c r="BY1198" s="1"/>
      <c r="BZ1198" s="1"/>
      <c r="CE1198" s="4"/>
      <c r="CF1198" s="5"/>
      <c r="CH1198" s="1"/>
      <c r="CI1198" s="1"/>
      <c r="CJ1198" s="1"/>
      <c r="CK1198" s="1"/>
      <c r="CL1198" s="1"/>
      <c r="CM1198" s="1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</row>
    <row r="1199" spans="2:123" ht="21" customHeight="1" x14ac:dyDescent="0.25">
      <c r="B1199" s="25">
        <f t="shared" si="279"/>
        <v>35758</v>
      </c>
      <c r="C1199" s="26">
        <f t="shared" si="280"/>
        <v>56.425855513307987</v>
      </c>
      <c r="D1199" s="27">
        <f t="shared" si="281"/>
        <v>296.8</v>
      </c>
      <c r="E1199" s="27">
        <f t="shared" si="282"/>
        <v>5.26</v>
      </c>
      <c r="F1199" s="26">
        <f t="shared" si="283"/>
        <v>296800</v>
      </c>
      <c r="G1199" s="26">
        <f t="shared" si="284"/>
        <v>526000</v>
      </c>
      <c r="H1199" s="7"/>
      <c r="I1199" s="3"/>
      <c r="J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41">
        <v>35758</v>
      </c>
      <c r="AY1199" s="40">
        <f t="shared" si="289"/>
        <v>56.425855513307987</v>
      </c>
      <c r="AZ1199" s="40">
        <f>BI1199*K36</f>
        <v>296800</v>
      </c>
      <c r="BA1199" s="40"/>
      <c r="BB1199" s="40"/>
      <c r="BC1199" s="40">
        <f>K41*BJ1199</f>
        <v>526000</v>
      </c>
      <c r="BD1199" s="40"/>
      <c r="BE1199" s="40"/>
      <c r="BF1199" s="40">
        <f t="shared" si="285"/>
        <v>229200</v>
      </c>
      <c r="BG1199" s="41">
        <f>(AY1199=AY2636)*AX1199</f>
        <v>0</v>
      </c>
      <c r="BH1199" s="41">
        <f>(AY1199=AY2638)*AX1199</f>
        <v>0</v>
      </c>
      <c r="BI1199" s="42">
        <v>296.8</v>
      </c>
      <c r="BJ1199" s="42">
        <v>5.26</v>
      </c>
      <c r="BK1199" s="40">
        <f t="shared" si="286"/>
        <v>-233200</v>
      </c>
      <c r="BL1199" s="41">
        <f>(BK1199=BK2638)*AX1199</f>
        <v>0</v>
      </c>
      <c r="BM1199" s="62">
        <f>(BK1199=BK2638)*AY1199</f>
        <v>0</v>
      </c>
      <c r="BN1199" s="62">
        <f t="shared" si="287"/>
        <v>0</v>
      </c>
      <c r="BO1199" s="62">
        <f t="shared" si="288"/>
        <v>0</v>
      </c>
      <c r="BP1199" s="41">
        <f>(BK1199=BK2636)*AX1199</f>
        <v>0</v>
      </c>
      <c r="BQ1199" s="45">
        <f>(BK1199=BK2636)*AY1199</f>
        <v>0</v>
      </c>
      <c r="BR1199" s="62">
        <f t="shared" si="290"/>
        <v>0</v>
      </c>
      <c r="BS1199" s="62">
        <f t="shared" si="291"/>
        <v>0</v>
      </c>
      <c r="BT1199" s="40">
        <f>(J19-BI1199)*J10</f>
        <v>-3029200</v>
      </c>
      <c r="BU1199" s="40">
        <f>(J21-BJ1199)*J12</f>
        <v>2796000</v>
      </c>
      <c r="BV1199" s="47"/>
      <c r="BW1199" s="47"/>
      <c r="BX1199" s="1"/>
      <c r="BY1199" s="1"/>
      <c r="BZ1199" s="1"/>
      <c r="CE1199" s="4"/>
      <c r="CF1199" s="5"/>
      <c r="CH1199" s="1"/>
      <c r="CI1199" s="1"/>
      <c r="CJ1199" s="1"/>
      <c r="CK1199" s="1"/>
      <c r="CL1199" s="1"/>
      <c r="CM1199" s="1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</row>
    <row r="1200" spans="2:123" ht="21" customHeight="1" x14ac:dyDescent="0.25">
      <c r="B1200" s="25">
        <f t="shared" si="279"/>
        <v>35765</v>
      </c>
      <c r="C1200" s="26">
        <f t="shared" si="280"/>
        <v>53.333333333333329</v>
      </c>
      <c r="D1200" s="27">
        <f t="shared" si="281"/>
        <v>288</v>
      </c>
      <c r="E1200" s="27">
        <f t="shared" si="282"/>
        <v>5.4</v>
      </c>
      <c r="F1200" s="26">
        <f t="shared" si="283"/>
        <v>288000</v>
      </c>
      <c r="G1200" s="26">
        <f t="shared" si="284"/>
        <v>540000</v>
      </c>
      <c r="H1200" s="7"/>
      <c r="I1200" s="3"/>
      <c r="J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41">
        <v>35765</v>
      </c>
      <c r="AY1200" s="40">
        <f t="shared" si="289"/>
        <v>53.333333333333329</v>
      </c>
      <c r="AZ1200" s="40">
        <f>BI1200*K36</f>
        <v>288000</v>
      </c>
      <c r="BA1200" s="40"/>
      <c r="BB1200" s="40"/>
      <c r="BC1200" s="40">
        <f>K41*BJ1200</f>
        <v>540000</v>
      </c>
      <c r="BD1200" s="40"/>
      <c r="BE1200" s="40"/>
      <c r="BF1200" s="40">
        <f t="shared" si="285"/>
        <v>252000</v>
      </c>
      <c r="BG1200" s="41">
        <f>(AY1200=AY2636)*AX1200</f>
        <v>0</v>
      </c>
      <c r="BH1200" s="41">
        <f>(AY1200=AY2638)*AX1200</f>
        <v>0</v>
      </c>
      <c r="BI1200" s="42">
        <v>288</v>
      </c>
      <c r="BJ1200" s="42">
        <v>5.4</v>
      </c>
      <c r="BK1200" s="40">
        <f t="shared" si="286"/>
        <v>-256000</v>
      </c>
      <c r="BL1200" s="41">
        <f>(BK1200=BK2638)*AX1200</f>
        <v>0</v>
      </c>
      <c r="BM1200" s="62">
        <f>(BK1200=BK2638)*AY1200</f>
        <v>0</v>
      </c>
      <c r="BN1200" s="62">
        <f t="shared" si="287"/>
        <v>0</v>
      </c>
      <c r="BO1200" s="62">
        <f t="shared" si="288"/>
        <v>0</v>
      </c>
      <c r="BP1200" s="41">
        <f>(BK1200=BK2636)*AX1200</f>
        <v>0</v>
      </c>
      <c r="BQ1200" s="45">
        <f>(BK1200=BK2636)*AY1200</f>
        <v>0</v>
      </c>
      <c r="BR1200" s="62">
        <v>0</v>
      </c>
      <c r="BS1200" s="62">
        <v>0</v>
      </c>
      <c r="BT1200" s="40">
        <f>(J19-BI1200)*J10</f>
        <v>-3038000</v>
      </c>
      <c r="BU1200" s="40">
        <f>(J21-BJ1200)*J12</f>
        <v>2782000</v>
      </c>
      <c r="BV1200" s="47"/>
      <c r="BW1200" s="47"/>
      <c r="BX1200" s="1"/>
      <c r="BY1200" s="1"/>
      <c r="BZ1200" s="1"/>
      <c r="CE1200" s="4"/>
      <c r="CF1200" s="5"/>
      <c r="CH1200" s="1"/>
      <c r="CI1200" s="1"/>
      <c r="CJ1200" s="1"/>
      <c r="CK1200" s="1"/>
      <c r="CL1200" s="1"/>
      <c r="CM1200" s="1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</row>
    <row r="1201" spans="2:123" ht="21" customHeight="1" x14ac:dyDescent="0.25">
      <c r="B1201" s="25">
        <f t="shared" si="279"/>
        <v>35772</v>
      </c>
      <c r="C1201" s="26">
        <f t="shared" si="280"/>
        <v>48.061224489795926</v>
      </c>
      <c r="D1201" s="27">
        <f t="shared" si="281"/>
        <v>282.60000000000002</v>
      </c>
      <c r="E1201" s="27">
        <f t="shared" si="282"/>
        <v>5.88</v>
      </c>
      <c r="F1201" s="26">
        <f t="shared" si="283"/>
        <v>282600</v>
      </c>
      <c r="G1201" s="26">
        <f t="shared" si="284"/>
        <v>588000</v>
      </c>
      <c r="H1201" s="7"/>
      <c r="I1201" s="3"/>
      <c r="J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41">
        <v>35772</v>
      </c>
      <c r="AY1201" s="40">
        <f t="shared" si="289"/>
        <v>48.061224489795926</v>
      </c>
      <c r="AZ1201" s="40">
        <f>BI1201*K36</f>
        <v>282600</v>
      </c>
      <c r="BA1201" s="40"/>
      <c r="BB1201" s="40"/>
      <c r="BC1201" s="40">
        <f>K41*BJ1201</f>
        <v>588000</v>
      </c>
      <c r="BD1201" s="40"/>
      <c r="BE1201" s="40"/>
      <c r="BF1201" s="40">
        <f t="shared" si="285"/>
        <v>305400</v>
      </c>
      <c r="BG1201" s="41">
        <f>(AY1201=AY2636)*AX1201</f>
        <v>0</v>
      </c>
      <c r="BH1201" s="41">
        <f>(AY1201=AY2638)*AX1201</f>
        <v>0</v>
      </c>
      <c r="BI1201" s="42">
        <v>282.60000000000002</v>
      </c>
      <c r="BJ1201" s="42">
        <v>5.88</v>
      </c>
      <c r="BK1201" s="40">
        <f t="shared" si="286"/>
        <v>-309400</v>
      </c>
      <c r="BL1201" s="41">
        <f>(BK1201=BK2638)*AX1201</f>
        <v>0</v>
      </c>
      <c r="BM1201" s="62">
        <f>(BK1201=BK2638)*AY1201</f>
        <v>0</v>
      </c>
      <c r="BN1201" s="62">
        <f t="shared" si="287"/>
        <v>0</v>
      </c>
      <c r="BO1201" s="62">
        <f t="shared" si="288"/>
        <v>0</v>
      </c>
      <c r="BP1201" s="41">
        <f>(BK1201=BK2636)*AX1201</f>
        <v>0</v>
      </c>
      <c r="BQ1201" s="45">
        <f>(BK1201=BK2636)*AY1201</f>
        <v>0</v>
      </c>
      <c r="BR1201" s="62">
        <f t="shared" ref="BR1201:BR1232" si="292">(BQ1201&gt;0)*BI1201</f>
        <v>0</v>
      </c>
      <c r="BS1201" s="62">
        <f t="shared" ref="BS1201:BS1232" si="293">(BQ1201&gt;0)*BJ1201</f>
        <v>0</v>
      </c>
      <c r="BT1201" s="40">
        <f>(J19-BI1201)*J10</f>
        <v>-3043400</v>
      </c>
      <c r="BU1201" s="40">
        <f>(J21-BJ1201)*J12</f>
        <v>2734000</v>
      </c>
      <c r="BV1201" s="47"/>
      <c r="BW1201" s="47"/>
      <c r="BX1201" s="1"/>
      <c r="BY1201" s="1"/>
      <c r="BZ1201" s="1"/>
      <c r="CE1201" s="4"/>
      <c r="CF1201" s="5"/>
      <c r="CH1201" s="1"/>
      <c r="CI1201" s="1"/>
      <c r="CJ1201" s="1"/>
      <c r="CK1201" s="1"/>
      <c r="CL1201" s="1"/>
      <c r="CM1201" s="1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</row>
    <row r="1202" spans="2:123" ht="21" customHeight="1" x14ac:dyDescent="0.25">
      <c r="B1202" s="25">
        <f t="shared" si="279"/>
        <v>35779</v>
      </c>
      <c r="C1202" s="26">
        <f t="shared" si="280"/>
        <v>47.656765676567659</v>
      </c>
      <c r="D1202" s="27">
        <f t="shared" si="281"/>
        <v>288.8</v>
      </c>
      <c r="E1202" s="27">
        <f t="shared" si="282"/>
        <v>6.06</v>
      </c>
      <c r="F1202" s="26">
        <f t="shared" si="283"/>
        <v>288800</v>
      </c>
      <c r="G1202" s="26">
        <f t="shared" si="284"/>
        <v>606000</v>
      </c>
      <c r="H1202" s="7"/>
      <c r="I1202" s="3"/>
      <c r="J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41">
        <v>35779</v>
      </c>
      <c r="AY1202" s="40">
        <f t="shared" si="289"/>
        <v>47.656765676567659</v>
      </c>
      <c r="AZ1202" s="40">
        <f>BI1202*K36</f>
        <v>288800</v>
      </c>
      <c r="BA1202" s="40"/>
      <c r="BB1202" s="40"/>
      <c r="BC1202" s="40">
        <f>K41*BJ1202</f>
        <v>606000</v>
      </c>
      <c r="BD1202" s="40"/>
      <c r="BE1202" s="40"/>
      <c r="BF1202" s="40">
        <f t="shared" si="285"/>
        <v>317200</v>
      </c>
      <c r="BG1202" s="41">
        <f>(AY1202=AY2636)*AX1202</f>
        <v>0</v>
      </c>
      <c r="BH1202" s="41">
        <f>(AY1202=AY2638)*AX1202</f>
        <v>0</v>
      </c>
      <c r="BI1202" s="42">
        <v>288.8</v>
      </c>
      <c r="BJ1202" s="42">
        <v>6.06</v>
      </c>
      <c r="BK1202" s="40">
        <f t="shared" si="286"/>
        <v>-321200</v>
      </c>
      <c r="BL1202" s="41">
        <f>(BK1202=BK2638)*AX1202</f>
        <v>0</v>
      </c>
      <c r="BM1202" s="62">
        <f>(BK1202=BK2638)*AY1202</f>
        <v>0</v>
      </c>
      <c r="BN1202" s="62">
        <f t="shared" si="287"/>
        <v>0</v>
      </c>
      <c r="BO1202" s="62">
        <f t="shared" si="288"/>
        <v>0</v>
      </c>
      <c r="BP1202" s="41">
        <f>(BK1202=BK2636)*AX1202</f>
        <v>0</v>
      </c>
      <c r="BQ1202" s="45">
        <f>(BK1202=BK2636)*AY1202</f>
        <v>0</v>
      </c>
      <c r="BR1202" s="62">
        <f t="shared" si="292"/>
        <v>0</v>
      </c>
      <c r="BS1202" s="62">
        <f t="shared" si="293"/>
        <v>0</v>
      </c>
      <c r="BT1202" s="40">
        <f>(J19-BI1202)*J10</f>
        <v>-3037200</v>
      </c>
      <c r="BU1202" s="40">
        <f>(J21-BJ1202)*J12</f>
        <v>2716000</v>
      </c>
      <c r="BV1202" s="47"/>
      <c r="BW1202" s="47"/>
      <c r="BX1202" s="1"/>
      <c r="BY1202" s="1"/>
      <c r="BZ1202" s="1"/>
      <c r="CE1202" s="4"/>
      <c r="CF1202" s="5"/>
      <c r="CH1202" s="1"/>
      <c r="CI1202" s="1"/>
      <c r="CJ1202" s="1"/>
      <c r="CK1202" s="1"/>
      <c r="CL1202" s="1"/>
      <c r="CM1202" s="1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</row>
    <row r="1203" spans="2:123" ht="21" customHeight="1" x14ac:dyDescent="0.25">
      <c r="B1203" s="25">
        <f t="shared" si="279"/>
        <v>35786</v>
      </c>
      <c r="C1203" s="26">
        <f t="shared" si="280"/>
        <v>46.362204724409445</v>
      </c>
      <c r="D1203" s="27">
        <f t="shared" si="281"/>
        <v>294.39999999999998</v>
      </c>
      <c r="E1203" s="27">
        <f t="shared" si="282"/>
        <v>6.35</v>
      </c>
      <c r="F1203" s="26">
        <f t="shared" si="283"/>
        <v>294400</v>
      </c>
      <c r="G1203" s="26">
        <f t="shared" si="284"/>
        <v>635000</v>
      </c>
      <c r="H1203" s="7"/>
      <c r="I1203" s="3"/>
      <c r="J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41">
        <v>35786</v>
      </c>
      <c r="AY1203" s="40">
        <f t="shared" si="289"/>
        <v>46.362204724409445</v>
      </c>
      <c r="AZ1203" s="40">
        <f>BI1203*K36</f>
        <v>294400</v>
      </c>
      <c r="BA1203" s="40"/>
      <c r="BB1203" s="40"/>
      <c r="BC1203" s="40">
        <f>K41*BJ1203</f>
        <v>635000</v>
      </c>
      <c r="BD1203" s="40"/>
      <c r="BE1203" s="40"/>
      <c r="BF1203" s="40">
        <f t="shared" si="285"/>
        <v>340600</v>
      </c>
      <c r="BG1203" s="41">
        <f>(AY1203=AY2636)*AX1203</f>
        <v>0</v>
      </c>
      <c r="BH1203" s="41">
        <f>(AY1203=AY2638)*AX1203</f>
        <v>0</v>
      </c>
      <c r="BI1203" s="42">
        <v>294.39999999999998</v>
      </c>
      <c r="BJ1203" s="42">
        <v>6.35</v>
      </c>
      <c r="BK1203" s="40">
        <f t="shared" si="286"/>
        <v>-344600.00000000047</v>
      </c>
      <c r="BL1203" s="41">
        <f>(BK1203=BK2638)*AX1203</f>
        <v>0</v>
      </c>
      <c r="BM1203" s="62">
        <f>(BK1203=BK2638)*AY1203</f>
        <v>0</v>
      </c>
      <c r="BN1203" s="62">
        <f t="shared" si="287"/>
        <v>0</v>
      </c>
      <c r="BO1203" s="62">
        <f t="shared" si="288"/>
        <v>0</v>
      </c>
      <c r="BP1203" s="41">
        <f>(BK1203=BK2636)*AX1203</f>
        <v>0</v>
      </c>
      <c r="BQ1203" s="45">
        <f>(BK1203=BK2636)*AY1203</f>
        <v>0</v>
      </c>
      <c r="BR1203" s="62">
        <f t="shared" si="292"/>
        <v>0</v>
      </c>
      <c r="BS1203" s="62">
        <f t="shared" si="293"/>
        <v>0</v>
      </c>
      <c r="BT1203" s="40">
        <f>(J19-BI1203)*J10</f>
        <v>-3031600</v>
      </c>
      <c r="BU1203" s="40">
        <f>(J21-BJ1203)*J12</f>
        <v>2686999.9999999995</v>
      </c>
      <c r="BV1203" s="47"/>
      <c r="BW1203" s="47"/>
      <c r="BX1203" s="1"/>
      <c r="BY1203" s="1"/>
      <c r="BZ1203" s="1"/>
      <c r="CE1203" s="4"/>
      <c r="CF1203" s="5"/>
      <c r="CH1203" s="1"/>
      <c r="CI1203" s="1"/>
      <c r="CJ1203" s="1"/>
      <c r="CK1203" s="1"/>
      <c r="CL1203" s="1"/>
      <c r="CM1203" s="1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</row>
    <row r="1204" spans="2:123" ht="21" customHeight="1" x14ac:dyDescent="0.25">
      <c r="B1204" s="25">
        <f t="shared" si="279"/>
        <v>35793</v>
      </c>
      <c r="C1204" s="26">
        <f t="shared" si="280"/>
        <v>48.355704697986575</v>
      </c>
      <c r="D1204" s="27">
        <f t="shared" si="281"/>
        <v>288.2</v>
      </c>
      <c r="E1204" s="27">
        <f t="shared" si="282"/>
        <v>5.96</v>
      </c>
      <c r="F1204" s="26">
        <f t="shared" si="283"/>
        <v>288200</v>
      </c>
      <c r="G1204" s="26">
        <f t="shared" si="284"/>
        <v>596000</v>
      </c>
      <c r="H1204" s="7"/>
      <c r="I1204" s="3"/>
      <c r="J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41">
        <v>35793</v>
      </c>
      <c r="AY1204" s="40">
        <f t="shared" si="289"/>
        <v>48.355704697986575</v>
      </c>
      <c r="AZ1204" s="40">
        <f>BI1204*K36</f>
        <v>288200</v>
      </c>
      <c r="BA1204" s="40"/>
      <c r="BB1204" s="40"/>
      <c r="BC1204" s="40">
        <f>K41*BJ1204</f>
        <v>596000</v>
      </c>
      <c r="BD1204" s="40"/>
      <c r="BE1204" s="40"/>
      <c r="BF1204" s="40">
        <f t="shared" si="285"/>
        <v>307800</v>
      </c>
      <c r="BG1204" s="41">
        <f>(AY1204=AY2636)*AX1204</f>
        <v>0</v>
      </c>
      <c r="BH1204" s="41">
        <f>(AY1204=AY2638)*AX1204</f>
        <v>0</v>
      </c>
      <c r="BI1204" s="42">
        <v>288.2</v>
      </c>
      <c r="BJ1204" s="42">
        <v>5.96</v>
      </c>
      <c r="BK1204" s="40">
        <f t="shared" si="286"/>
        <v>-311800</v>
      </c>
      <c r="BL1204" s="41">
        <f>(BK1204=BK2638)*AX1204</f>
        <v>0</v>
      </c>
      <c r="BM1204" s="62">
        <f>(BK1204=BK2638)*AY1204</f>
        <v>0</v>
      </c>
      <c r="BN1204" s="62">
        <f t="shared" si="287"/>
        <v>0</v>
      </c>
      <c r="BO1204" s="62">
        <f t="shared" si="288"/>
        <v>0</v>
      </c>
      <c r="BP1204" s="41">
        <f>(BK1204=BK2636)*AX1204</f>
        <v>0</v>
      </c>
      <c r="BQ1204" s="45">
        <f>(BK1204=BK2636)*AY1204</f>
        <v>0</v>
      </c>
      <c r="BR1204" s="62">
        <f t="shared" si="292"/>
        <v>0</v>
      </c>
      <c r="BS1204" s="62">
        <f t="shared" si="293"/>
        <v>0</v>
      </c>
      <c r="BT1204" s="40">
        <f>(J19-BI1204)*J10</f>
        <v>-3037800</v>
      </c>
      <c r="BU1204" s="40">
        <f>(J21-BJ1204)*J12</f>
        <v>2726000</v>
      </c>
      <c r="BV1204" s="47"/>
      <c r="BW1204" s="47"/>
      <c r="BX1204" s="1"/>
      <c r="BY1204" s="1"/>
      <c r="BZ1204" s="1"/>
      <c r="CE1204" s="4"/>
      <c r="CF1204" s="5"/>
      <c r="CH1204" s="1"/>
      <c r="CI1204" s="1"/>
      <c r="CJ1204" s="1"/>
      <c r="CK1204" s="1"/>
      <c r="CL1204" s="1"/>
      <c r="CM1204" s="1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</row>
    <row r="1205" spans="2:123" ht="21" customHeight="1" x14ac:dyDescent="0.25">
      <c r="B1205" s="25">
        <f t="shared" si="279"/>
        <v>35800</v>
      </c>
      <c r="C1205" s="26">
        <f t="shared" si="280"/>
        <v>49.247787610619469</v>
      </c>
      <c r="D1205" s="27">
        <f t="shared" si="281"/>
        <v>278.25</v>
      </c>
      <c r="E1205" s="27">
        <f t="shared" si="282"/>
        <v>5.65</v>
      </c>
      <c r="F1205" s="26">
        <f t="shared" si="283"/>
        <v>278250</v>
      </c>
      <c r="G1205" s="26">
        <f t="shared" si="284"/>
        <v>565000</v>
      </c>
      <c r="H1205" s="7"/>
      <c r="I1205" s="3"/>
      <c r="J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41">
        <v>35800</v>
      </c>
      <c r="AY1205" s="40">
        <f t="shared" si="289"/>
        <v>49.247787610619469</v>
      </c>
      <c r="AZ1205" s="40">
        <f>BI1205*K36</f>
        <v>278250</v>
      </c>
      <c r="BA1205" s="40"/>
      <c r="BB1205" s="40"/>
      <c r="BC1205" s="40">
        <f>K41*BJ1205</f>
        <v>565000</v>
      </c>
      <c r="BD1205" s="40"/>
      <c r="BE1205" s="40"/>
      <c r="BF1205" s="40">
        <f t="shared" si="285"/>
        <v>286750</v>
      </c>
      <c r="BG1205" s="41">
        <f>(AY1205=AY2636)*AX1205</f>
        <v>0</v>
      </c>
      <c r="BH1205" s="41">
        <f>(AY1205=AY2638)*AX1205</f>
        <v>0</v>
      </c>
      <c r="BI1205" s="42">
        <v>278.25</v>
      </c>
      <c r="BJ1205" s="42">
        <v>5.65</v>
      </c>
      <c r="BK1205" s="40">
        <f t="shared" si="286"/>
        <v>-290750</v>
      </c>
      <c r="BL1205" s="41">
        <f>(BK1205=BK2638)*AX1205</f>
        <v>0</v>
      </c>
      <c r="BM1205" s="62">
        <f>(BK1205=BK2638)*AY1205</f>
        <v>0</v>
      </c>
      <c r="BN1205" s="62">
        <f t="shared" si="287"/>
        <v>0</v>
      </c>
      <c r="BO1205" s="62">
        <f t="shared" si="288"/>
        <v>0</v>
      </c>
      <c r="BP1205" s="41">
        <f>(BK1205=BK2636)*AX1205</f>
        <v>0</v>
      </c>
      <c r="BQ1205" s="45">
        <f>(BK1205=BK2636)*AY1205</f>
        <v>0</v>
      </c>
      <c r="BR1205" s="62">
        <f t="shared" si="292"/>
        <v>0</v>
      </c>
      <c r="BS1205" s="62">
        <f t="shared" si="293"/>
        <v>0</v>
      </c>
      <c r="BT1205" s="40">
        <f>(J19-BI1205)*J10</f>
        <v>-3047750</v>
      </c>
      <c r="BU1205" s="40">
        <f>(J21-BJ1205)*J12</f>
        <v>2757000</v>
      </c>
      <c r="BV1205" s="47"/>
      <c r="BW1205" s="47"/>
      <c r="BX1205" s="1"/>
      <c r="BY1205" s="1"/>
      <c r="BZ1205" s="1"/>
      <c r="CE1205" s="4"/>
      <c r="CF1205" s="5"/>
      <c r="CH1205" s="1"/>
      <c r="CI1205" s="1"/>
      <c r="CJ1205" s="1"/>
      <c r="CK1205" s="1"/>
      <c r="CL1205" s="1"/>
      <c r="CM1205" s="1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</row>
    <row r="1206" spans="2:123" ht="21" customHeight="1" x14ac:dyDescent="0.25">
      <c r="B1206" s="25">
        <f t="shared" si="279"/>
        <v>35807</v>
      </c>
      <c r="C1206" s="26">
        <f t="shared" si="280"/>
        <v>49.470989761092142</v>
      </c>
      <c r="D1206" s="27">
        <f t="shared" si="281"/>
        <v>289.89999999999998</v>
      </c>
      <c r="E1206" s="27">
        <f t="shared" si="282"/>
        <v>5.86</v>
      </c>
      <c r="F1206" s="26">
        <f t="shared" si="283"/>
        <v>289900</v>
      </c>
      <c r="G1206" s="26">
        <f t="shared" si="284"/>
        <v>586000</v>
      </c>
      <c r="H1206" s="7"/>
      <c r="I1206" s="3"/>
      <c r="J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41">
        <v>35807</v>
      </c>
      <c r="AY1206" s="40">
        <f t="shared" si="289"/>
        <v>49.470989761092142</v>
      </c>
      <c r="AZ1206" s="40">
        <f>BI1206*K36</f>
        <v>289900</v>
      </c>
      <c r="BA1206" s="40"/>
      <c r="BB1206" s="40"/>
      <c r="BC1206" s="40">
        <f>K41*BJ1206</f>
        <v>586000</v>
      </c>
      <c r="BD1206" s="40"/>
      <c r="BE1206" s="40"/>
      <c r="BF1206" s="40">
        <f t="shared" si="285"/>
        <v>296100</v>
      </c>
      <c r="BG1206" s="41">
        <f>(AY1206=AY2636)*AX1206</f>
        <v>0</v>
      </c>
      <c r="BH1206" s="41">
        <f>(AY1206=AY2638)*AX1206</f>
        <v>0</v>
      </c>
      <c r="BI1206" s="42">
        <v>289.89999999999998</v>
      </c>
      <c r="BJ1206" s="42">
        <v>5.86</v>
      </c>
      <c r="BK1206" s="40">
        <f t="shared" si="286"/>
        <v>-300100</v>
      </c>
      <c r="BL1206" s="41">
        <f>(BK1206=BK2638)*AX1206</f>
        <v>0</v>
      </c>
      <c r="BM1206" s="62">
        <f>(BK1206=BK2638)*AY1206</f>
        <v>0</v>
      </c>
      <c r="BN1206" s="62">
        <f t="shared" si="287"/>
        <v>0</v>
      </c>
      <c r="BO1206" s="62">
        <f t="shared" si="288"/>
        <v>0</v>
      </c>
      <c r="BP1206" s="41">
        <f>(BK1206=BK2636)*AX1206</f>
        <v>0</v>
      </c>
      <c r="BQ1206" s="45">
        <f>(BK1206=BK2636)*AY1206</f>
        <v>0</v>
      </c>
      <c r="BR1206" s="62">
        <f t="shared" si="292"/>
        <v>0</v>
      </c>
      <c r="BS1206" s="62">
        <f t="shared" si="293"/>
        <v>0</v>
      </c>
      <c r="BT1206" s="40">
        <f>(J19-BI1206)*J10</f>
        <v>-3036100</v>
      </c>
      <c r="BU1206" s="40">
        <f>(J21-BJ1206)*J12</f>
        <v>2736000</v>
      </c>
      <c r="BV1206" s="47"/>
      <c r="BW1206" s="47"/>
      <c r="BX1206" s="1"/>
      <c r="BY1206" s="1"/>
      <c r="BZ1206" s="1"/>
      <c r="CE1206" s="4"/>
      <c r="CF1206" s="5"/>
      <c r="CH1206" s="1"/>
      <c r="CI1206" s="1"/>
      <c r="CJ1206" s="1"/>
      <c r="CK1206" s="1"/>
      <c r="CL1206" s="1"/>
      <c r="CM1206" s="1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</row>
    <row r="1207" spans="2:123" ht="21" customHeight="1" x14ac:dyDescent="0.25">
      <c r="B1207" s="25">
        <f t="shared" si="279"/>
        <v>35814</v>
      </c>
      <c r="C1207" s="26">
        <f t="shared" si="280"/>
        <v>50.319327731092429</v>
      </c>
      <c r="D1207" s="27">
        <f t="shared" si="281"/>
        <v>299.39999999999998</v>
      </c>
      <c r="E1207" s="27">
        <f t="shared" si="282"/>
        <v>5.95</v>
      </c>
      <c r="F1207" s="26">
        <f t="shared" si="283"/>
        <v>299400</v>
      </c>
      <c r="G1207" s="26">
        <f t="shared" si="284"/>
        <v>595000</v>
      </c>
      <c r="H1207" s="7"/>
      <c r="I1207" s="3"/>
      <c r="J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41">
        <v>35814</v>
      </c>
      <c r="AY1207" s="40">
        <f t="shared" si="289"/>
        <v>50.319327731092429</v>
      </c>
      <c r="AZ1207" s="40">
        <f>BI1207*K36</f>
        <v>299400</v>
      </c>
      <c r="BA1207" s="40"/>
      <c r="BB1207" s="40"/>
      <c r="BC1207" s="40">
        <f>K41*BJ1207</f>
        <v>595000</v>
      </c>
      <c r="BD1207" s="40"/>
      <c r="BE1207" s="40"/>
      <c r="BF1207" s="40">
        <f t="shared" si="285"/>
        <v>295600</v>
      </c>
      <c r="BG1207" s="41">
        <f>(AY1207=AY2636)*AX1207</f>
        <v>0</v>
      </c>
      <c r="BH1207" s="41">
        <f>(AY1207=AY2638)*AX1207</f>
        <v>0</v>
      </c>
      <c r="BI1207" s="42">
        <v>299.39999999999998</v>
      </c>
      <c r="BJ1207" s="42">
        <v>5.95</v>
      </c>
      <c r="BK1207" s="40">
        <f t="shared" si="286"/>
        <v>-299600</v>
      </c>
      <c r="BL1207" s="41">
        <f>(BK1207=BK2638)*AX1207</f>
        <v>0</v>
      </c>
      <c r="BM1207" s="62">
        <f>(BK1207=BK2638)*AY1207</f>
        <v>0</v>
      </c>
      <c r="BN1207" s="62">
        <f t="shared" si="287"/>
        <v>0</v>
      </c>
      <c r="BO1207" s="62">
        <f t="shared" si="288"/>
        <v>0</v>
      </c>
      <c r="BP1207" s="41">
        <f>(BK1207=BK2636)*AX1207</f>
        <v>0</v>
      </c>
      <c r="BQ1207" s="45">
        <f>(BK1207=BK2636)*AY1207</f>
        <v>0</v>
      </c>
      <c r="BR1207" s="62">
        <f t="shared" si="292"/>
        <v>0</v>
      </c>
      <c r="BS1207" s="62">
        <f t="shared" si="293"/>
        <v>0</v>
      </c>
      <c r="BT1207" s="40">
        <f>(J19-BI1207)*J10</f>
        <v>-3026600</v>
      </c>
      <c r="BU1207" s="40">
        <f>(J21-BJ1207)*J12</f>
        <v>2727000</v>
      </c>
      <c r="BV1207" s="47"/>
      <c r="BW1207" s="47"/>
      <c r="BX1207" s="1"/>
      <c r="BY1207" s="1"/>
      <c r="BZ1207" s="1"/>
      <c r="CE1207" s="4"/>
      <c r="CF1207" s="5"/>
      <c r="CH1207" s="1"/>
      <c r="CI1207" s="1"/>
      <c r="CJ1207" s="1"/>
      <c r="CK1207" s="1"/>
      <c r="CL1207" s="1"/>
      <c r="CM1207" s="1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</row>
    <row r="1208" spans="2:123" ht="21" customHeight="1" x14ac:dyDescent="0.25">
      <c r="B1208" s="25">
        <f t="shared" si="279"/>
        <v>35821</v>
      </c>
      <c r="C1208" s="26">
        <f t="shared" si="280"/>
        <v>48.585209003215432</v>
      </c>
      <c r="D1208" s="27">
        <f t="shared" si="281"/>
        <v>302.2</v>
      </c>
      <c r="E1208" s="27">
        <f t="shared" si="282"/>
        <v>6.22</v>
      </c>
      <c r="F1208" s="26">
        <f t="shared" si="283"/>
        <v>302200</v>
      </c>
      <c r="G1208" s="26">
        <f t="shared" si="284"/>
        <v>622000</v>
      </c>
      <c r="H1208" s="7"/>
      <c r="I1208" s="3"/>
      <c r="J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41">
        <v>35821</v>
      </c>
      <c r="AY1208" s="40">
        <f t="shared" si="289"/>
        <v>48.585209003215432</v>
      </c>
      <c r="AZ1208" s="40">
        <f>BI1208*K36</f>
        <v>302200</v>
      </c>
      <c r="BA1208" s="40"/>
      <c r="BB1208" s="40"/>
      <c r="BC1208" s="40">
        <f>K41*BJ1208</f>
        <v>622000</v>
      </c>
      <c r="BD1208" s="40"/>
      <c r="BE1208" s="40"/>
      <c r="BF1208" s="40">
        <f t="shared" si="285"/>
        <v>319800</v>
      </c>
      <c r="BG1208" s="41">
        <f>(AY1208=AY2636)*AX1208</f>
        <v>0</v>
      </c>
      <c r="BH1208" s="41">
        <f>(AY1208=AY2638)*AX1208</f>
        <v>0</v>
      </c>
      <c r="BI1208" s="42">
        <v>302.2</v>
      </c>
      <c r="BJ1208" s="42">
        <v>6.22</v>
      </c>
      <c r="BK1208" s="40">
        <f t="shared" si="286"/>
        <v>-323800</v>
      </c>
      <c r="BL1208" s="41">
        <f>(BK1208=BK2638)*AX1208</f>
        <v>0</v>
      </c>
      <c r="BM1208" s="62">
        <f>(BK1208=BK2638)*AY1208</f>
        <v>0</v>
      </c>
      <c r="BN1208" s="62">
        <f t="shared" si="287"/>
        <v>0</v>
      </c>
      <c r="BO1208" s="62">
        <f t="shared" si="288"/>
        <v>0</v>
      </c>
      <c r="BP1208" s="41">
        <f>(BK1208=BK2636)*AX1208</f>
        <v>0</v>
      </c>
      <c r="BQ1208" s="45">
        <f>(BK1208=BK2636)*AY1208</f>
        <v>0</v>
      </c>
      <c r="BR1208" s="62">
        <f t="shared" si="292"/>
        <v>0</v>
      </c>
      <c r="BS1208" s="62">
        <f t="shared" si="293"/>
        <v>0</v>
      </c>
      <c r="BT1208" s="40">
        <f>(J19-BI1208)*J10</f>
        <v>-3023800</v>
      </c>
      <c r="BU1208" s="40">
        <f>(J21-BJ1208)*J12</f>
        <v>2700000</v>
      </c>
      <c r="BV1208" s="47"/>
      <c r="BW1208" s="47"/>
      <c r="BX1208" s="1"/>
      <c r="BY1208" s="1"/>
      <c r="BZ1208" s="1"/>
      <c r="CE1208" s="4"/>
      <c r="CF1208" s="5"/>
      <c r="CH1208" s="1"/>
      <c r="CI1208" s="1"/>
      <c r="CJ1208" s="1"/>
      <c r="CK1208" s="1"/>
      <c r="CL1208" s="1"/>
      <c r="CM1208" s="1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</row>
    <row r="1209" spans="2:123" ht="21" customHeight="1" x14ac:dyDescent="0.25">
      <c r="B1209" s="25">
        <f t="shared" si="279"/>
        <v>35828</v>
      </c>
      <c r="C1209" s="26">
        <f t="shared" si="280"/>
        <v>41.146408839778999</v>
      </c>
      <c r="D1209" s="27">
        <f t="shared" si="281"/>
        <v>297.89999999999998</v>
      </c>
      <c r="E1209" s="27">
        <f t="shared" si="282"/>
        <v>7.24</v>
      </c>
      <c r="F1209" s="26">
        <f t="shared" si="283"/>
        <v>297900</v>
      </c>
      <c r="G1209" s="26">
        <f t="shared" si="284"/>
        <v>724000</v>
      </c>
      <c r="H1209" s="7"/>
      <c r="I1209" s="3"/>
      <c r="J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41">
        <v>35828</v>
      </c>
      <c r="AY1209" s="40">
        <f t="shared" si="289"/>
        <v>41.146408839778999</v>
      </c>
      <c r="AZ1209" s="40">
        <f>BI1209*K36</f>
        <v>297900</v>
      </c>
      <c r="BA1209" s="40"/>
      <c r="BB1209" s="40"/>
      <c r="BC1209" s="40">
        <f>K41*BJ1209</f>
        <v>724000</v>
      </c>
      <c r="BD1209" s="40"/>
      <c r="BE1209" s="40"/>
      <c r="BF1209" s="40">
        <f t="shared" si="285"/>
        <v>426100</v>
      </c>
      <c r="BG1209" s="41">
        <f>(AY1209=AY2636)*AX1209</f>
        <v>0</v>
      </c>
      <c r="BH1209" s="41">
        <f>(AY1209=AY2638)*AX1209</f>
        <v>0</v>
      </c>
      <c r="BI1209" s="42">
        <v>297.89999999999998</v>
      </c>
      <c r="BJ1209" s="42">
        <v>7.24</v>
      </c>
      <c r="BK1209" s="40">
        <f t="shared" si="286"/>
        <v>-430100.00000000047</v>
      </c>
      <c r="BL1209" s="41">
        <f>(BK1209=BK2638)*AX1209</f>
        <v>0</v>
      </c>
      <c r="BM1209" s="62">
        <f>(BK1209=BK2638)*AY1209</f>
        <v>0</v>
      </c>
      <c r="BN1209" s="62">
        <f t="shared" si="287"/>
        <v>0</v>
      </c>
      <c r="BO1209" s="62">
        <f t="shared" si="288"/>
        <v>0</v>
      </c>
      <c r="BP1209" s="41">
        <f>(BK1209=BK2636)*AX1209</f>
        <v>0</v>
      </c>
      <c r="BQ1209" s="45">
        <f>(BK1209=BK2636)*AY1209</f>
        <v>0</v>
      </c>
      <c r="BR1209" s="62">
        <f t="shared" si="292"/>
        <v>0</v>
      </c>
      <c r="BS1209" s="62">
        <f t="shared" si="293"/>
        <v>0</v>
      </c>
      <c r="BT1209" s="40">
        <f>(J19-BI1209)*J10</f>
        <v>-3028100</v>
      </c>
      <c r="BU1209" s="40">
        <f>(J21-BJ1209)*J12</f>
        <v>2597999.9999999995</v>
      </c>
      <c r="BV1209" s="47"/>
      <c r="BW1209" s="47"/>
      <c r="BX1209" s="1"/>
      <c r="BY1209" s="1"/>
      <c r="BZ1209" s="1"/>
      <c r="CE1209" s="4"/>
      <c r="CF1209" s="5"/>
      <c r="CH1209" s="1"/>
      <c r="CI1209" s="1"/>
      <c r="CJ1209" s="1"/>
      <c r="CK1209" s="1"/>
      <c r="CL1209" s="1"/>
      <c r="CM1209" s="1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</row>
    <row r="1210" spans="2:123" ht="21" customHeight="1" x14ac:dyDescent="0.25">
      <c r="B1210" s="25">
        <f t="shared" si="279"/>
        <v>35835</v>
      </c>
      <c r="C1210" s="26">
        <f t="shared" si="280"/>
        <v>42.316384180790962</v>
      </c>
      <c r="D1210" s="27">
        <f t="shared" si="281"/>
        <v>299.60000000000002</v>
      </c>
      <c r="E1210" s="27">
        <f t="shared" si="282"/>
        <v>7.08</v>
      </c>
      <c r="F1210" s="26">
        <f t="shared" si="283"/>
        <v>299600</v>
      </c>
      <c r="G1210" s="26">
        <f t="shared" si="284"/>
        <v>708000</v>
      </c>
      <c r="H1210" s="7"/>
      <c r="I1210" s="3"/>
      <c r="J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41">
        <v>35835</v>
      </c>
      <c r="AY1210" s="40">
        <f t="shared" si="289"/>
        <v>42.316384180790962</v>
      </c>
      <c r="AZ1210" s="40">
        <f>BI1210*K36</f>
        <v>299600</v>
      </c>
      <c r="BA1210" s="40"/>
      <c r="BB1210" s="40"/>
      <c r="BC1210" s="40">
        <f>K41*BJ1210</f>
        <v>708000</v>
      </c>
      <c r="BD1210" s="40"/>
      <c r="BE1210" s="40"/>
      <c r="BF1210" s="40">
        <f t="shared" si="285"/>
        <v>408400</v>
      </c>
      <c r="BG1210" s="41">
        <f>(AY1210=AY2636)*AX1210</f>
        <v>0</v>
      </c>
      <c r="BH1210" s="41">
        <f>(AY1210=AY2638)*AX1210</f>
        <v>0</v>
      </c>
      <c r="BI1210" s="42">
        <v>299.60000000000002</v>
      </c>
      <c r="BJ1210" s="42">
        <v>7.08</v>
      </c>
      <c r="BK1210" s="40">
        <f t="shared" si="286"/>
        <v>-412400</v>
      </c>
      <c r="BL1210" s="41">
        <f>(BK1210=BK2638)*AX1210</f>
        <v>0</v>
      </c>
      <c r="BM1210" s="62">
        <f>(BK1210=BK2638)*AY1210</f>
        <v>0</v>
      </c>
      <c r="BN1210" s="62">
        <f t="shared" si="287"/>
        <v>0</v>
      </c>
      <c r="BO1210" s="62">
        <f t="shared" si="288"/>
        <v>0</v>
      </c>
      <c r="BP1210" s="41">
        <f>(BK1210=BK2636)*AX1210</f>
        <v>0</v>
      </c>
      <c r="BQ1210" s="45">
        <f>(BK1210=BK2636)*AY1210</f>
        <v>0</v>
      </c>
      <c r="BR1210" s="62">
        <f t="shared" si="292"/>
        <v>0</v>
      </c>
      <c r="BS1210" s="62">
        <f t="shared" si="293"/>
        <v>0</v>
      </c>
      <c r="BT1210" s="40">
        <f>(J19-BI1210)*J10</f>
        <v>-3026400</v>
      </c>
      <c r="BU1210" s="40">
        <f>(J21-BJ1210)*J12</f>
        <v>2614000</v>
      </c>
      <c r="BV1210" s="47"/>
      <c r="BW1210" s="47"/>
      <c r="BX1210" s="1"/>
      <c r="BY1210" s="1"/>
      <c r="BZ1210" s="1"/>
      <c r="CE1210" s="4"/>
      <c r="CF1210" s="5"/>
      <c r="CH1210" s="1"/>
      <c r="CI1210" s="1"/>
      <c r="CJ1210" s="1"/>
      <c r="CK1210" s="1"/>
      <c r="CL1210" s="1"/>
      <c r="CM1210" s="1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</row>
    <row r="1211" spans="2:123" ht="21" customHeight="1" x14ac:dyDescent="0.25">
      <c r="B1211" s="25">
        <f t="shared" si="279"/>
        <v>35842</v>
      </c>
      <c r="C1211" s="26">
        <f t="shared" si="280"/>
        <v>44.328358208955223</v>
      </c>
      <c r="D1211" s="27">
        <f t="shared" si="281"/>
        <v>297</v>
      </c>
      <c r="E1211" s="27">
        <f t="shared" si="282"/>
        <v>6.7</v>
      </c>
      <c r="F1211" s="26">
        <f t="shared" si="283"/>
        <v>297000</v>
      </c>
      <c r="G1211" s="26">
        <f t="shared" si="284"/>
        <v>670000</v>
      </c>
      <c r="H1211" s="7"/>
      <c r="I1211" s="3"/>
      <c r="J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41">
        <v>35842</v>
      </c>
      <c r="AY1211" s="40">
        <f t="shared" si="289"/>
        <v>44.328358208955223</v>
      </c>
      <c r="AZ1211" s="40">
        <f>BI1211*K36</f>
        <v>297000</v>
      </c>
      <c r="BA1211" s="40"/>
      <c r="BB1211" s="40"/>
      <c r="BC1211" s="40">
        <f>K41*BJ1211</f>
        <v>670000</v>
      </c>
      <c r="BD1211" s="40"/>
      <c r="BE1211" s="40"/>
      <c r="BF1211" s="40">
        <f t="shared" si="285"/>
        <v>373000</v>
      </c>
      <c r="BG1211" s="41">
        <f>(AY1211=AY2636)*AX1211</f>
        <v>0</v>
      </c>
      <c r="BH1211" s="41">
        <f>(AY1211=AY2638)*AX1211</f>
        <v>0</v>
      </c>
      <c r="BI1211" s="42">
        <v>297</v>
      </c>
      <c r="BJ1211" s="42">
        <v>6.7</v>
      </c>
      <c r="BK1211" s="40">
        <f t="shared" si="286"/>
        <v>-377000</v>
      </c>
      <c r="BL1211" s="41">
        <f>(BK1211=BK2638)*AX1211</f>
        <v>0</v>
      </c>
      <c r="BM1211" s="62">
        <f>(BK1211=BK2638)*AY1211</f>
        <v>0</v>
      </c>
      <c r="BN1211" s="62">
        <f t="shared" si="287"/>
        <v>0</v>
      </c>
      <c r="BO1211" s="62">
        <f t="shared" si="288"/>
        <v>0</v>
      </c>
      <c r="BP1211" s="41">
        <f>(BK1211=BK2636)*AX1211</f>
        <v>0</v>
      </c>
      <c r="BQ1211" s="45">
        <f>(BK1211=BK2636)*AY1211</f>
        <v>0</v>
      </c>
      <c r="BR1211" s="62">
        <f t="shared" si="292"/>
        <v>0</v>
      </c>
      <c r="BS1211" s="62">
        <f t="shared" si="293"/>
        <v>0</v>
      </c>
      <c r="BT1211" s="40">
        <f>(J19-BI1211)*J10</f>
        <v>-3029000</v>
      </c>
      <c r="BU1211" s="40">
        <f>(J21-BJ1211)*J12</f>
        <v>2652000</v>
      </c>
      <c r="BV1211" s="47"/>
      <c r="BW1211" s="47"/>
      <c r="BX1211" s="1"/>
      <c r="BY1211" s="1"/>
      <c r="BZ1211" s="1"/>
      <c r="CE1211" s="4"/>
      <c r="CF1211" s="5"/>
      <c r="CH1211" s="1"/>
      <c r="CI1211" s="1"/>
      <c r="CJ1211" s="1"/>
      <c r="CK1211" s="1"/>
      <c r="CL1211" s="1"/>
      <c r="CM1211" s="1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</row>
    <row r="1212" spans="2:123" ht="21" customHeight="1" x14ac:dyDescent="0.25">
      <c r="B1212" s="25">
        <f t="shared" si="279"/>
        <v>35849</v>
      </c>
      <c r="C1212" s="26">
        <f t="shared" si="280"/>
        <v>46.815336463223787</v>
      </c>
      <c r="D1212" s="27">
        <f t="shared" si="281"/>
        <v>299.14999999999998</v>
      </c>
      <c r="E1212" s="27">
        <f t="shared" si="282"/>
        <v>6.39</v>
      </c>
      <c r="F1212" s="26">
        <f t="shared" si="283"/>
        <v>299150</v>
      </c>
      <c r="G1212" s="26">
        <f t="shared" si="284"/>
        <v>639000</v>
      </c>
      <c r="H1212" s="7"/>
      <c r="I1212" s="3"/>
      <c r="J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41">
        <v>35849</v>
      </c>
      <c r="AY1212" s="40">
        <f t="shared" si="289"/>
        <v>46.815336463223787</v>
      </c>
      <c r="AZ1212" s="40">
        <f>BI1212*K36</f>
        <v>299150</v>
      </c>
      <c r="BA1212" s="40"/>
      <c r="BB1212" s="40"/>
      <c r="BC1212" s="40">
        <f>K41*BJ1212</f>
        <v>639000</v>
      </c>
      <c r="BD1212" s="40"/>
      <c r="BE1212" s="40"/>
      <c r="BF1212" s="40">
        <f t="shared" si="285"/>
        <v>339850</v>
      </c>
      <c r="BG1212" s="41">
        <f>(AY1212=AY2636)*AX1212</f>
        <v>0</v>
      </c>
      <c r="BH1212" s="41">
        <f>(AY1212=AY2638)*AX1212</f>
        <v>0</v>
      </c>
      <c r="BI1212" s="42">
        <v>299.14999999999998</v>
      </c>
      <c r="BJ1212" s="42">
        <v>6.39</v>
      </c>
      <c r="BK1212" s="40">
        <f t="shared" si="286"/>
        <v>-343850</v>
      </c>
      <c r="BL1212" s="41">
        <f>(BK1212=BK2638)*AX1212</f>
        <v>0</v>
      </c>
      <c r="BM1212" s="62">
        <f>(BK1212=BK2638)*AY1212</f>
        <v>0</v>
      </c>
      <c r="BN1212" s="62">
        <f t="shared" si="287"/>
        <v>0</v>
      </c>
      <c r="BO1212" s="62">
        <f t="shared" si="288"/>
        <v>0</v>
      </c>
      <c r="BP1212" s="41">
        <f>(BK1212=BK2636)*AX1212</f>
        <v>0</v>
      </c>
      <c r="BQ1212" s="45">
        <f>(BK1212=BK2636)*AY1212</f>
        <v>0</v>
      </c>
      <c r="BR1212" s="62">
        <f t="shared" si="292"/>
        <v>0</v>
      </c>
      <c r="BS1212" s="62">
        <f t="shared" si="293"/>
        <v>0</v>
      </c>
      <c r="BT1212" s="40">
        <f>(J19-BI1212)*J10</f>
        <v>-3026850</v>
      </c>
      <c r="BU1212" s="40">
        <f>(J21-BJ1212)*J12</f>
        <v>2683000</v>
      </c>
      <c r="BV1212" s="47"/>
      <c r="BW1212" s="47"/>
      <c r="BX1212" s="1"/>
      <c r="BY1212" s="1"/>
      <c r="BZ1212" s="1"/>
      <c r="CE1212" s="4"/>
      <c r="CF1212" s="5"/>
      <c r="CH1212" s="1"/>
      <c r="CI1212" s="1"/>
      <c r="CJ1212" s="1"/>
      <c r="CK1212" s="1"/>
      <c r="CL1212" s="1"/>
      <c r="CM1212" s="1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</row>
    <row r="1213" spans="2:123" ht="21" customHeight="1" x14ac:dyDescent="0.25">
      <c r="B1213" s="25">
        <f t="shared" si="279"/>
        <v>35856</v>
      </c>
      <c r="C1213" s="26">
        <f t="shared" si="280"/>
        <v>48.308702791461414</v>
      </c>
      <c r="D1213" s="27">
        <f t="shared" si="281"/>
        <v>294.2</v>
      </c>
      <c r="E1213" s="27">
        <f t="shared" si="282"/>
        <v>6.09</v>
      </c>
      <c r="F1213" s="26">
        <f t="shared" si="283"/>
        <v>294200</v>
      </c>
      <c r="G1213" s="26">
        <f t="shared" si="284"/>
        <v>609000</v>
      </c>
      <c r="H1213" s="7"/>
      <c r="I1213" s="3"/>
      <c r="J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41">
        <v>35856</v>
      </c>
      <c r="AY1213" s="40">
        <f t="shared" si="289"/>
        <v>48.308702791461414</v>
      </c>
      <c r="AZ1213" s="40">
        <f>BI1213*K36</f>
        <v>294200</v>
      </c>
      <c r="BA1213" s="40"/>
      <c r="BB1213" s="40"/>
      <c r="BC1213" s="40">
        <f>K41*BJ1213</f>
        <v>609000</v>
      </c>
      <c r="BD1213" s="40"/>
      <c r="BE1213" s="40"/>
      <c r="BF1213" s="40">
        <f t="shared" si="285"/>
        <v>314800</v>
      </c>
      <c r="BG1213" s="41">
        <f>(AY1213=AY2636)*AX1213</f>
        <v>0</v>
      </c>
      <c r="BH1213" s="41">
        <f>(AY1213=AY2638)*AX1213</f>
        <v>0</v>
      </c>
      <c r="BI1213" s="42">
        <v>294.2</v>
      </c>
      <c r="BJ1213" s="42">
        <v>6.09</v>
      </c>
      <c r="BK1213" s="40">
        <f t="shared" si="286"/>
        <v>-318800</v>
      </c>
      <c r="BL1213" s="41">
        <f>(BK1213=BK2638)*AX1213</f>
        <v>0</v>
      </c>
      <c r="BM1213" s="62">
        <f>(BK1213=BK2638)*AY1213</f>
        <v>0</v>
      </c>
      <c r="BN1213" s="62">
        <f t="shared" si="287"/>
        <v>0</v>
      </c>
      <c r="BO1213" s="62">
        <f t="shared" si="288"/>
        <v>0</v>
      </c>
      <c r="BP1213" s="41">
        <f>(BK1213=BK2636)*AX1213</f>
        <v>0</v>
      </c>
      <c r="BQ1213" s="45">
        <f>(BK1213=BK2636)*AY1213</f>
        <v>0</v>
      </c>
      <c r="BR1213" s="62">
        <f t="shared" si="292"/>
        <v>0</v>
      </c>
      <c r="BS1213" s="62">
        <f t="shared" si="293"/>
        <v>0</v>
      </c>
      <c r="BT1213" s="40">
        <f>(J19-BI1213)*J10</f>
        <v>-3031800</v>
      </c>
      <c r="BU1213" s="40">
        <f>(J21-BJ1213)*J12</f>
        <v>2713000</v>
      </c>
      <c r="BV1213" s="47"/>
      <c r="BW1213" s="47"/>
      <c r="BX1213" s="1"/>
      <c r="BY1213" s="1"/>
      <c r="BZ1213" s="1"/>
      <c r="CE1213" s="4"/>
      <c r="CF1213" s="5"/>
      <c r="CH1213" s="1"/>
      <c r="CI1213" s="1"/>
      <c r="CJ1213" s="1"/>
      <c r="CK1213" s="1"/>
      <c r="CL1213" s="1"/>
      <c r="CM1213" s="1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</row>
    <row r="1214" spans="2:123" ht="21" customHeight="1" x14ac:dyDescent="0.25">
      <c r="B1214" s="25">
        <f t="shared" si="279"/>
        <v>35863</v>
      </c>
      <c r="C1214" s="26">
        <f t="shared" si="280"/>
        <v>48.533772652388798</v>
      </c>
      <c r="D1214" s="27">
        <f t="shared" si="281"/>
        <v>294.60000000000002</v>
      </c>
      <c r="E1214" s="27">
        <f t="shared" si="282"/>
        <v>6.07</v>
      </c>
      <c r="F1214" s="26">
        <f t="shared" si="283"/>
        <v>294600</v>
      </c>
      <c r="G1214" s="26">
        <f t="shared" si="284"/>
        <v>607000</v>
      </c>
      <c r="H1214" s="7"/>
      <c r="I1214" s="3"/>
      <c r="J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41">
        <v>35863</v>
      </c>
      <c r="AY1214" s="40">
        <f t="shared" si="289"/>
        <v>48.533772652388798</v>
      </c>
      <c r="AZ1214" s="40">
        <f>BI1214*K36</f>
        <v>294600</v>
      </c>
      <c r="BA1214" s="40"/>
      <c r="BB1214" s="40"/>
      <c r="BC1214" s="40">
        <f>K41*BJ1214</f>
        <v>607000</v>
      </c>
      <c r="BD1214" s="40"/>
      <c r="BE1214" s="40"/>
      <c r="BF1214" s="40">
        <f t="shared" si="285"/>
        <v>312400</v>
      </c>
      <c r="BG1214" s="41">
        <f>(AY1214=AY2636)*AX1214</f>
        <v>0</v>
      </c>
      <c r="BH1214" s="41">
        <f>(AY1214=AY2638)*AX1214</f>
        <v>0</v>
      </c>
      <c r="BI1214" s="42">
        <v>294.60000000000002</v>
      </c>
      <c r="BJ1214" s="42">
        <v>6.07</v>
      </c>
      <c r="BK1214" s="40">
        <f t="shared" si="286"/>
        <v>-316400</v>
      </c>
      <c r="BL1214" s="41">
        <f>(BK1214=BK2638)*AX1214</f>
        <v>0</v>
      </c>
      <c r="BM1214" s="62">
        <f>(BK1214=BK2638)*AY1214</f>
        <v>0</v>
      </c>
      <c r="BN1214" s="62">
        <f t="shared" si="287"/>
        <v>0</v>
      </c>
      <c r="BO1214" s="62">
        <f t="shared" si="288"/>
        <v>0</v>
      </c>
      <c r="BP1214" s="41">
        <f>(BK1214=BK2636)*AX1214</f>
        <v>0</v>
      </c>
      <c r="BQ1214" s="45">
        <f>(BK1214=BK2636)*AY1214</f>
        <v>0</v>
      </c>
      <c r="BR1214" s="62">
        <f t="shared" si="292"/>
        <v>0</v>
      </c>
      <c r="BS1214" s="62">
        <f t="shared" si="293"/>
        <v>0</v>
      </c>
      <c r="BT1214" s="40">
        <f>(J19-BI1214)*J10</f>
        <v>-3031400</v>
      </c>
      <c r="BU1214" s="40">
        <f>(J21-BJ1214)*J12</f>
        <v>2715000</v>
      </c>
      <c r="BV1214" s="47"/>
      <c r="BW1214" s="47"/>
      <c r="BX1214" s="1"/>
      <c r="BY1214" s="1"/>
      <c r="BZ1214" s="1"/>
      <c r="CE1214" s="4"/>
      <c r="CF1214" s="5"/>
      <c r="CH1214" s="1"/>
      <c r="CI1214" s="1"/>
      <c r="CJ1214" s="1"/>
      <c r="CK1214" s="1"/>
      <c r="CL1214" s="1"/>
      <c r="CM1214" s="1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</row>
    <row r="1215" spans="2:123" ht="21" customHeight="1" x14ac:dyDescent="0.25">
      <c r="B1215" s="25">
        <f t="shared" si="279"/>
        <v>35870</v>
      </c>
      <c r="C1215" s="26">
        <f t="shared" si="280"/>
        <v>46.940418679549111</v>
      </c>
      <c r="D1215" s="27">
        <f t="shared" si="281"/>
        <v>291.5</v>
      </c>
      <c r="E1215" s="27">
        <f t="shared" si="282"/>
        <v>6.21</v>
      </c>
      <c r="F1215" s="26">
        <f t="shared" si="283"/>
        <v>291500</v>
      </c>
      <c r="G1215" s="26">
        <f t="shared" si="284"/>
        <v>621000</v>
      </c>
      <c r="H1215" s="7"/>
      <c r="I1215" s="3"/>
      <c r="J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41">
        <v>35870</v>
      </c>
      <c r="AY1215" s="40">
        <f t="shared" si="289"/>
        <v>46.940418679549111</v>
      </c>
      <c r="AZ1215" s="40">
        <f>BI1215*K36</f>
        <v>291500</v>
      </c>
      <c r="BA1215" s="40"/>
      <c r="BB1215" s="40"/>
      <c r="BC1215" s="40">
        <f>K41*BJ1215</f>
        <v>621000</v>
      </c>
      <c r="BD1215" s="40"/>
      <c r="BE1215" s="40"/>
      <c r="BF1215" s="40">
        <f t="shared" si="285"/>
        <v>329500</v>
      </c>
      <c r="BG1215" s="41">
        <f>(AY1215=AY2636)*AX1215</f>
        <v>0</v>
      </c>
      <c r="BH1215" s="41">
        <f>(AY1215=AY2638)*AX1215</f>
        <v>0</v>
      </c>
      <c r="BI1215" s="42">
        <v>291.5</v>
      </c>
      <c r="BJ1215" s="42">
        <v>6.21</v>
      </c>
      <c r="BK1215" s="40">
        <f t="shared" si="286"/>
        <v>-333500</v>
      </c>
      <c r="BL1215" s="41">
        <f>(BK1215=BK2638)*AX1215</f>
        <v>0</v>
      </c>
      <c r="BM1215" s="62">
        <f>(BK1215=BK2638)*AY1215</f>
        <v>0</v>
      </c>
      <c r="BN1215" s="62">
        <f t="shared" si="287"/>
        <v>0</v>
      </c>
      <c r="BO1215" s="62">
        <f t="shared" si="288"/>
        <v>0</v>
      </c>
      <c r="BP1215" s="41">
        <f>(BK1215=BK2636)*AX1215</f>
        <v>0</v>
      </c>
      <c r="BQ1215" s="45">
        <f>(BK1215=BK2636)*AY1215</f>
        <v>0</v>
      </c>
      <c r="BR1215" s="62">
        <f t="shared" si="292"/>
        <v>0</v>
      </c>
      <c r="BS1215" s="62">
        <f t="shared" si="293"/>
        <v>0</v>
      </c>
      <c r="BT1215" s="40">
        <f>(J19-BI1215)*J10</f>
        <v>-3034500</v>
      </c>
      <c r="BU1215" s="40">
        <f>(J21-BJ1215)*J12</f>
        <v>2701000</v>
      </c>
      <c r="BV1215" s="47"/>
      <c r="BW1215" s="47"/>
      <c r="BX1215" s="1"/>
      <c r="BY1215" s="1"/>
      <c r="BZ1215" s="1"/>
      <c r="CE1215" s="4"/>
      <c r="CF1215" s="5"/>
      <c r="CH1215" s="1"/>
      <c r="CI1215" s="1"/>
      <c r="CJ1215" s="1"/>
      <c r="CK1215" s="1"/>
      <c r="CL1215" s="1"/>
      <c r="CM1215" s="1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</row>
    <row r="1216" spans="2:123" ht="21" customHeight="1" x14ac:dyDescent="0.25">
      <c r="B1216" s="25">
        <f t="shared" si="279"/>
        <v>35877</v>
      </c>
      <c r="C1216" s="26">
        <f t="shared" si="280"/>
        <v>47.28125</v>
      </c>
      <c r="D1216" s="27">
        <f t="shared" si="281"/>
        <v>302.60000000000002</v>
      </c>
      <c r="E1216" s="27">
        <f t="shared" si="282"/>
        <v>6.4</v>
      </c>
      <c r="F1216" s="26">
        <f t="shared" si="283"/>
        <v>302600</v>
      </c>
      <c r="G1216" s="26">
        <f t="shared" si="284"/>
        <v>640000</v>
      </c>
      <c r="H1216" s="7"/>
      <c r="I1216" s="3"/>
      <c r="J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41">
        <v>35877</v>
      </c>
      <c r="AY1216" s="40">
        <f t="shared" si="289"/>
        <v>47.28125</v>
      </c>
      <c r="AZ1216" s="40">
        <f>BI1216*K36</f>
        <v>302600</v>
      </c>
      <c r="BA1216" s="40"/>
      <c r="BB1216" s="40"/>
      <c r="BC1216" s="40">
        <f>K41*BJ1216</f>
        <v>640000</v>
      </c>
      <c r="BD1216" s="40"/>
      <c r="BE1216" s="40"/>
      <c r="BF1216" s="40">
        <f t="shared" si="285"/>
        <v>337400</v>
      </c>
      <c r="BG1216" s="41">
        <f>(AY1216=AY2636)*AX1216</f>
        <v>0</v>
      </c>
      <c r="BH1216" s="41">
        <f>(AY1216=AY2638)*AX1216</f>
        <v>0</v>
      </c>
      <c r="BI1216" s="42">
        <v>302.60000000000002</v>
      </c>
      <c r="BJ1216" s="42">
        <v>6.4</v>
      </c>
      <c r="BK1216" s="40">
        <f t="shared" si="286"/>
        <v>-341400</v>
      </c>
      <c r="BL1216" s="41">
        <f>(BK1216=BK2638)*AX1216</f>
        <v>0</v>
      </c>
      <c r="BM1216" s="62">
        <f>(BK1216=BK2638)*AY1216</f>
        <v>0</v>
      </c>
      <c r="BN1216" s="62">
        <f t="shared" si="287"/>
        <v>0</v>
      </c>
      <c r="BO1216" s="62">
        <f t="shared" si="288"/>
        <v>0</v>
      </c>
      <c r="BP1216" s="41">
        <f>(BK1216=BK2636)*AX1216</f>
        <v>0</v>
      </c>
      <c r="BQ1216" s="45">
        <f>(BK1216=BK2636)*AY1216</f>
        <v>0</v>
      </c>
      <c r="BR1216" s="62">
        <f t="shared" si="292"/>
        <v>0</v>
      </c>
      <c r="BS1216" s="62">
        <f t="shared" si="293"/>
        <v>0</v>
      </c>
      <c r="BT1216" s="40">
        <f>(J19-BI1216)*J10</f>
        <v>-3023400</v>
      </c>
      <c r="BU1216" s="40">
        <f>(J21-BJ1216)*J12</f>
        <v>2682000</v>
      </c>
      <c r="BV1216" s="47"/>
      <c r="BW1216" s="47"/>
      <c r="BX1216" s="1"/>
      <c r="BY1216" s="1"/>
      <c r="BZ1216" s="1"/>
      <c r="CE1216" s="4"/>
      <c r="CF1216" s="5"/>
      <c r="CH1216" s="1"/>
      <c r="CI1216" s="1"/>
      <c r="CJ1216" s="1"/>
      <c r="CK1216" s="1"/>
      <c r="CL1216" s="1"/>
      <c r="CM1216" s="1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</row>
    <row r="1217" spans="2:123" ht="21" customHeight="1" x14ac:dyDescent="0.25">
      <c r="B1217" s="25">
        <f t="shared" si="279"/>
        <v>35884</v>
      </c>
      <c r="C1217" s="26">
        <f t="shared" si="280"/>
        <v>46.737481031866466</v>
      </c>
      <c r="D1217" s="27">
        <f t="shared" si="281"/>
        <v>308</v>
      </c>
      <c r="E1217" s="27">
        <f t="shared" si="282"/>
        <v>6.59</v>
      </c>
      <c r="F1217" s="26">
        <f t="shared" si="283"/>
        <v>308000</v>
      </c>
      <c r="G1217" s="26">
        <f t="shared" si="284"/>
        <v>659000</v>
      </c>
      <c r="H1217" s="7"/>
      <c r="I1217" s="3"/>
      <c r="J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41">
        <v>35884</v>
      </c>
      <c r="AY1217" s="40">
        <f t="shared" si="289"/>
        <v>46.737481031866466</v>
      </c>
      <c r="AZ1217" s="40">
        <f>BI1217*K36</f>
        <v>308000</v>
      </c>
      <c r="BA1217" s="40"/>
      <c r="BB1217" s="40"/>
      <c r="BC1217" s="40">
        <f>K41*BJ1217</f>
        <v>659000</v>
      </c>
      <c r="BD1217" s="40"/>
      <c r="BE1217" s="40"/>
      <c r="BF1217" s="40">
        <f t="shared" si="285"/>
        <v>351000</v>
      </c>
      <c r="BG1217" s="41">
        <f>(AY1217=AY2636)*AX1217</f>
        <v>0</v>
      </c>
      <c r="BH1217" s="41">
        <f>(AY1217=AY2638)*AX1217</f>
        <v>0</v>
      </c>
      <c r="BI1217" s="42">
        <v>308</v>
      </c>
      <c r="BJ1217" s="42">
        <v>6.59</v>
      </c>
      <c r="BK1217" s="40">
        <f t="shared" si="286"/>
        <v>-355000</v>
      </c>
      <c r="BL1217" s="41">
        <f>(BK1217=BK2638)*AX1217</f>
        <v>0</v>
      </c>
      <c r="BM1217" s="62">
        <f>(BK1217=BK2638)*AY1217</f>
        <v>0</v>
      </c>
      <c r="BN1217" s="62">
        <f t="shared" si="287"/>
        <v>0</v>
      </c>
      <c r="BO1217" s="62">
        <f t="shared" si="288"/>
        <v>0</v>
      </c>
      <c r="BP1217" s="41">
        <f>(BK1217=BK2636)*AX1217</f>
        <v>0</v>
      </c>
      <c r="BQ1217" s="45">
        <f>(BK1217=BK2636)*AY1217</f>
        <v>0</v>
      </c>
      <c r="BR1217" s="62">
        <f t="shared" si="292"/>
        <v>0</v>
      </c>
      <c r="BS1217" s="62">
        <f t="shared" si="293"/>
        <v>0</v>
      </c>
      <c r="BT1217" s="40">
        <f>(J19-BI1217)*J10</f>
        <v>-3018000</v>
      </c>
      <c r="BU1217" s="40">
        <f>(J21-BJ1217)*J12</f>
        <v>2663000</v>
      </c>
      <c r="BV1217" s="47"/>
      <c r="BW1217" s="47"/>
      <c r="BX1217" s="1"/>
      <c r="BY1217" s="1"/>
      <c r="BZ1217" s="1"/>
      <c r="CE1217" s="4"/>
      <c r="CF1217" s="5"/>
      <c r="CH1217" s="1"/>
      <c r="CI1217" s="1"/>
      <c r="CJ1217" s="1"/>
      <c r="CK1217" s="1"/>
      <c r="CL1217" s="1"/>
      <c r="CM1217" s="1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</row>
    <row r="1218" spans="2:123" ht="21" customHeight="1" x14ac:dyDescent="0.25">
      <c r="B1218" s="25">
        <f t="shared" si="279"/>
        <v>35891</v>
      </c>
      <c r="C1218" s="26">
        <f t="shared" si="280"/>
        <v>48.484375</v>
      </c>
      <c r="D1218" s="27">
        <f t="shared" si="281"/>
        <v>310.3</v>
      </c>
      <c r="E1218" s="27">
        <f t="shared" si="282"/>
        <v>6.4</v>
      </c>
      <c r="F1218" s="26">
        <f t="shared" si="283"/>
        <v>310300</v>
      </c>
      <c r="G1218" s="26">
        <f t="shared" si="284"/>
        <v>640000</v>
      </c>
      <c r="H1218" s="7"/>
      <c r="I1218" s="3"/>
      <c r="J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41">
        <v>35891</v>
      </c>
      <c r="AY1218" s="40">
        <f t="shared" si="289"/>
        <v>48.484375</v>
      </c>
      <c r="AZ1218" s="40">
        <f>BI1218*K36</f>
        <v>310300</v>
      </c>
      <c r="BA1218" s="40"/>
      <c r="BB1218" s="40"/>
      <c r="BC1218" s="40">
        <f>K41*BJ1218</f>
        <v>640000</v>
      </c>
      <c r="BD1218" s="40"/>
      <c r="BE1218" s="40"/>
      <c r="BF1218" s="40">
        <f t="shared" si="285"/>
        <v>329700</v>
      </c>
      <c r="BG1218" s="41">
        <f>(AY1218=AY2636)*AX1218</f>
        <v>0</v>
      </c>
      <c r="BH1218" s="41">
        <f>(AY1218=AY2638)*AX1218</f>
        <v>0</v>
      </c>
      <c r="BI1218" s="42">
        <v>310.3</v>
      </c>
      <c r="BJ1218" s="42">
        <v>6.4</v>
      </c>
      <c r="BK1218" s="40">
        <f t="shared" si="286"/>
        <v>-333700</v>
      </c>
      <c r="BL1218" s="41">
        <f>(BK1218=BK2638)*AX1218</f>
        <v>0</v>
      </c>
      <c r="BM1218" s="62">
        <f>(BK1218=BK2638)*AY1218</f>
        <v>0</v>
      </c>
      <c r="BN1218" s="62">
        <f t="shared" si="287"/>
        <v>0</v>
      </c>
      <c r="BO1218" s="62">
        <f t="shared" si="288"/>
        <v>0</v>
      </c>
      <c r="BP1218" s="41">
        <f>(BK1218=BK2636)*AX1218</f>
        <v>0</v>
      </c>
      <c r="BQ1218" s="45">
        <f>(BK1218=BK2636)*AY1218</f>
        <v>0</v>
      </c>
      <c r="BR1218" s="62">
        <f t="shared" si="292"/>
        <v>0</v>
      </c>
      <c r="BS1218" s="62">
        <f t="shared" si="293"/>
        <v>0</v>
      </c>
      <c r="BT1218" s="40">
        <f>(J19-BI1218)*J10</f>
        <v>-3015700</v>
      </c>
      <c r="BU1218" s="40">
        <f>(J21-BJ1218)*J12</f>
        <v>2682000</v>
      </c>
      <c r="BV1218" s="47"/>
      <c r="BW1218" s="47"/>
      <c r="BX1218" s="1"/>
      <c r="BY1218" s="1"/>
      <c r="BZ1218" s="1"/>
      <c r="CE1218" s="4"/>
      <c r="CF1218" s="5"/>
      <c r="CH1218" s="1"/>
      <c r="CI1218" s="1"/>
      <c r="CJ1218" s="1"/>
      <c r="CK1218" s="1"/>
      <c r="CL1218" s="1"/>
      <c r="CM1218" s="1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</row>
    <row r="1219" spans="2:123" ht="21" customHeight="1" x14ac:dyDescent="0.25">
      <c r="B1219" s="25">
        <f t="shared" si="279"/>
        <v>35898</v>
      </c>
      <c r="C1219" s="26">
        <f t="shared" si="280"/>
        <v>48.964968152866241</v>
      </c>
      <c r="D1219" s="27">
        <f t="shared" si="281"/>
        <v>307.5</v>
      </c>
      <c r="E1219" s="27">
        <f t="shared" si="282"/>
        <v>6.28</v>
      </c>
      <c r="F1219" s="26">
        <f t="shared" si="283"/>
        <v>307500</v>
      </c>
      <c r="G1219" s="26">
        <f t="shared" si="284"/>
        <v>628000</v>
      </c>
      <c r="H1219" s="7"/>
      <c r="I1219" s="3"/>
      <c r="J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41">
        <v>35898</v>
      </c>
      <c r="AY1219" s="40">
        <f t="shared" si="289"/>
        <v>48.964968152866241</v>
      </c>
      <c r="AZ1219" s="40">
        <f>BI1219*K36</f>
        <v>307500</v>
      </c>
      <c r="BA1219" s="40"/>
      <c r="BB1219" s="40"/>
      <c r="BC1219" s="40">
        <f>K41*BJ1219</f>
        <v>628000</v>
      </c>
      <c r="BD1219" s="40"/>
      <c r="BE1219" s="40"/>
      <c r="BF1219" s="40">
        <f t="shared" si="285"/>
        <v>320500</v>
      </c>
      <c r="BG1219" s="41">
        <f>(AY1219=AY2636)*AX1219</f>
        <v>0</v>
      </c>
      <c r="BH1219" s="41">
        <f>(AY1219=AY2638)*AX1219</f>
        <v>0</v>
      </c>
      <c r="BI1219" s="42">
        <v>307.5</v>
      </c>
      <c r="BJ1219" s="42">
        <v>6.28</v>
      </c>
      <c r="BK1219" s="40">
        <f t="shared" si="286"/>
        <v>-324500</v>
      </c>
      <c r="BL1219" s="41">
        <f>(BK1219=BK2638)*AX1219</f>
        <v>0</v>
      </c>
      <c r="BM1219" s="62">
        <f>(BK1219=BK2638)*AY1219</f>
        <v>0</v>
      </c>
      <c r="BN1219" s="62">
        <f t="shared" si="287"/>
        <v>0</v>
      </c>
      <c r="BO1219" s="62">
        <f t="shared" si="288"/>
        <v>0</v>
      </c>
      <c r="BP1219" s="41">
        <f>(BK1219=BK2636)*AX1219</f>
        <v>0</v>
      </c>
      <c r="BQ1219" s="45">
        <f>(BK1219=BK2636)*AY1219</f>
        <v>0</v>
      </c>
      <c r="BR1219" s="62">
        <f t="shared" si="292"/>
        <v>0</v>
      </c>
      <c r="BS1219" s="62">
        <f t="shared" si="293"/>
        <v>0</v>
      </c>
      <c r="BT1219" s="40">
        <f>(J19-BI1219)*J10</f>
        <v>-3018500</v>
      </c>
      <c r="BU1219" s="40">
        <f>(J21-BJ1219)*J12</f>
        <v>2694000</v>
      </c>
      <c r="BV1219" s="47"/>
      <c r="BW1219" s="47"/>
      <c r="BX1219" s="1"/>
      <c r="BY1219" s="1"/>
      <c r="BZ1219" s="1"/>
      <c r="CE1219" s="4"/>
      <c r="CF1219" s="5"/>
      <c r="CH1219" s="1"/>
      <c r="CI1219" s="1"/>
      <c r="CJ1219" s="1"/>
      <c r="CK1219" s="1"/>
      <c r="CL1219" s="1"/>
      <c r="CM1219" s="1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</row>
    <row r="1220" spans="2:123" ht="21" customHeight="1" x14ac:dyDescent="0.25">
      <c r="B1220" s="25">
        <f t="shared" ref="B1220:B1283" si="294">AX1220</f>
        <v>35905</v>
      </c>
      <c r="C1220" s="26">
        <f t="shared" ref="C1220:C1283" si="295">AY1220</f>
        <v>49.983999999999995</v>
      </c>
      <c r="D1220" s="27">
        <f t="shared" ref="D1220:D1283" si="296">BI1220</f>
        <v>312.39999999999998</v>
      </c>
      <c r="E1220" s="27">
        <f t="shared" ref="E1220:E1283" si="297">BJ1220</f>
        <v>6.25</v>
      </c>
      <c r="F1220" s="26">
        <f t="shared" ref="F1220:F1283" si="298">AZ1220</f>
        <v>312400</v>
      </c>
      <c r="G1220" s="26">
        <f t="shared" ref="G1220:G1283" si="299">BC1220</f>
        <v>625000</v>
      </c>
      <c r="H1220" s="7"/>
      <c r="I1220" s="3"/>
      <c r="J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41">
        <v>35905</v>
      </c>
      <c r="AY1220" s="40">
        <f t="shared" si="289"/>
        <v>49.983999999999995</v>
      </c>
      <c r="AZ1220" s="40">
        <f>BI1220*K36</f>
        <v>312400</v>
      </c>
      <c r="BA1220" s="40"/>
      <c r="BB1220" s="40"/>
      <c r="BC1220" s="40">
        <f>K41*BJ1220</f>
        <v>625000</v>
      </c>
      <c r="BD1220" s="40"/>
      <c r="BE1220" s="40"/>
      <c r="BF1220" s="40">
        <f t="shared" ref="BF1220:BF1283" si="300">BC1220-AZ1220</f>
        <v>312600</v>
      </c>
      <c r="BG1220" s="41">
        <f>(AY1220=AY2636)*AX1220</f>
        <v>0</v>
      </c>
      <c r="BH1220" s="41">
        <f>(AY1220=AY2638)*AX1220</f>
        <v>0</v>
      </c>
      <c r="BI1220" s="42">
        <v>312.39999999999998</v>
      </c>
      <c r="BJ1220" s="42">
        <v>6.25</v>
      </c>
      <c r="BK1220" s="40">
        <f t="shared" ref="BK1220:BK1283" si="301">SUM(BT1220:BU1220)</f>
        <v>-316600</v>
      </c>
      <c r="BL1220" s="41">
        <f>(BK1220=BK2638)*AX1220</f>
        <v>0</v>
      </c>
      <c r="BM1220" s="62">
        <f>(BK1220=BK2638)*AY1220</f>
        <v>0</v>
      </c>
      <c r="BN1220" s="62">
        <f t="shared" ref="BN1220:BN1283" si="302">(BM1220&gt;1)*BI1220</f>
        <v>0</v>
      </c>
      <c r="BO1220" s="62">
        <f t="shared" ref="BO1220:BO1283" si="303">(BM1220&gt;0)*BJ1220</f>
        <v>0</v>
      </c>
      <c r="BP1220" s="41">
        <f>(BK1220=BK2636)*AX1220</f>
        <v>0</v>
      </c>
      <c r="BQ1220" s="45">
        <f>(BK1220=BK2636)*AY1220</f>
        <v>0</v>
      </c>
      <c r="BR1220" s="62">
        <f t="shared" si="292"/>
        <v>0</v>
      </c>
      <c r="BS1220" s="62">
        <f t="shared" si="293"/>
        <v>0</v>
      </c>
      <c r="BT1220" s="40">
        <f>(J19-BI1220)*J10</f>
        <v>-3013600</v>
      </c>
      <c r="BU1220" s="40">
        <f>(J21-BJ1220)*J12</f>
        <v>2697000</v>
      </c>
      <c r="BV1220" s="47"/>
      <c r="BW1220" s="47"/>
      <c r="BX1220" s="1"/>
      <c r="BY1220" s="1"/>
      <c r="BZ1220" s="1"/>
      <c r="CE1220" s="4"/>
      <c r="CF1220" s="5"/>
      <c r="CH1220" s="1"/>
      <c r="CI1220" s="1"/>
      <c r="CJ1220" s="1"/>
      <c r="CK1220" s="1"/>
      <c r="CL1220" s="1"/>
      <c r="CM1220" s="1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</row>
    <row r="1221" spans="2:123" ht="21" customHeight="1" x14ac:dyDescent="0.25">
      <c r="B1221" s="25">
        <f t="shared" si="294"/>
        <v>35912</v>
      </c>
      <c r="C1221" s="26">
        <f t="shared" si="295"/>
        <v>49.185667752443003</v>
      </c>
      <c r="D1221" s="27">
        <f t="shared" si="296"/>
        <v>302</v>
      </c>
      <c r="E1221" s="27">
        <f t="shared" si="297"/>
        <v>6.14</v>
      </c>
      <c r="F1221" s="26">
        <f t="shared" si="298"/>
        <v>302000</v>
      </c>
      <c r="G1221" s="26">
        <f t="shared" si="299"/>
        <v>614000</v>
      </c>
      <c r="H1221" s="7"/>
      <c r="I1221" s="3"/>
      <c r="J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41">
        <v>35912</v>
      </c>
      <c r="AY1221" s="40">
        <f t="shared" si="289"/>
        <v>49.185667752443003</v>
      </c>
      <c r="AZ1221" s="40">
        <f>BI1221*K36</f>
        <v>302000</v>
      </c>
      <c r="BA1221" s="40"/>
      <c r="BB1221" s="40"/>
      <c r="BC1221" s="40">
        <f>K41*BJ1221</f>
        <v>614000</v>
      </c>
      <c r="BD1221" s="40"/>
      <c r="BE1221" s="40"/>
      <c r="BF1221" s="40">
        <f t="shared" si="300"/>
        <v>312000</v>
      </c>
      <c r="BG1221" s="41">
        <f>(AY1221=AY2636)*AX1221</f>
        <v>0</v>
      </c>
      <c r="BH1221" s="41">
        <f>(AY1221=AY2638)*AX1221</f>
        <v>0</v>
      </c>
      <c r="BI1221" s="42">
        <v>302</v>
      </c>
      <c r="BJ1221" s="42">
        <v>6.14</v>
      </c>
      <c r="BK1221" s="40">
        <f t="shared" si="301"/>
        <v>-316000</v>
      </c>
      <c r="BL1221" s="41">
        <f>(BK1221=BK2638)*AX1221</f>
        <v>0</v>
      </c>
      <c r="BM1221" s="62">
        <f>(BK1221=BK2638)*AY1221</f>
        <v>0</v>
      </c>
      <c r="BN1221" s="62">
        <f t="shared" si="302"/>
        <v>0</v>
      </c>
      <c r="BO1221" s="62">
        <f t="shared" si="303"/>
        <v>0</v>
      </c>
      <c r="BP1221" s="41">
        <f>(BK1221=BK2636)*AX1221</f>
        <v>0</v>
      </c>
      <c r="BQ1221" s="45">
        <f>(BK1221=BK2636)*AY1221</f>
        <v>0</v>
      </c>
      <c r="BR1221" s="62">
        <f t="shared" si="292"/>
        <v>0</v>
      </c>
      <c r="BS1221" s="62">
        <f t="shared" si="293"/>
        <v>0</v>
      </c>
      <c r="BT1221" s="40">
        <f>(J19-BI1221)*J10</f>
        <v>-3024000</v>
      </c>
      <c r="BU1221" s="40">
        <f>(J21-BJ1221)*J12</f>
        <v>2708000</v>
      </c>
      <c r="BV1221" s="47"/>
      <c r="BW1221" s="47"/>
      <c r="BX1221" s="1"/>
      <c r="BY1221" s="1"/>
      <c r="BZ1221" s="1"/>
      <c r="CE1221" s="4"/>
      <c r="CF1221" s="5"/>
      <c r="CH1221" s="1"/>
      <c r="CI1221" s="1"/>
      <c r="CJ1221" s="1"/>
      <c r="CK1221" s="1"/>
      <c r="CL1221" s="1"/>
      <c r="CM1221" s="1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</row>
    <row r="1222" spans="2:123" ht="21" customHeight="1" x14ac:dyDescent="0.25">
      <c r="B1222" s="25">
        <f t="shared" si="294"/>
        <v>35919</v>
      </c>
      <c r="C1222" s="26">
        <f t="shared" si="295"/>
        <v>50.352941176470594</v>
      </c>
      <c r="D1222" s="27">
        <f t="shared" si="296"/>
        <v>299.60000000000002</v>
      </c>
      <c r="E1222" s="27">
        <f t="shared" si="297"/>
        <v>5.95</v>
      </c>
      <c r="F1222" s="26">
        <f t="shared" si="298"/>
        <v>299600</v>
      </c>
      <c r="G1222" s="26">
        <f t="shared" si="299"/>
        <v>595000</v>
      </c>
      <c r="H1222" s="7"/>
      <c r="I1222" s="3"/>
      <c r="J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41">
        <v>35919</v>
      </c>
      <c r="AY1222" s="40">
        <f t="shared" si="289"/>
        <v>50.352941176470594</v>
      </c>
      <c r="AZ1222" s="40">
        <f>BI1222*K36</f>
        <v>299600</v>
      </c>
      <c r="BA1222" s="40"/>
      <c r="BB1222" s="40"/>
      <c r="BC1222" s="40">
        <f>K41*BJ1222</f>
        <v>595000</v>
      </c>
      <c r="BD1222" s="40"/>
      <c r="BE1222" s="40"/>
      <c r="BF1222" s="40">
        <f t="shared" si="300"/>
        <v>295400</v>
      </c>
      <c r="BG1222" s="41">
        <f>(AY1222=AY2636)*AX1222</f>
        <v>0</v>
      </c>
      <c r="BH1222" s="41">
        <f>(AY1222=AY2638)*AX1222</f>
        <v>0</v>
      </c>
      <c r="BI1222" s="42">
        <v>299.60000000000002</v>
      </c>
      <c r="BJ1222" s="42">
        <v>5.95</v>
      </c>
      <c r="BK1222" s="40">
        <f t="shared" si="301"/>
        <v>-299400</v>
      </c>
      <c r="BL1222" s="41">
        <f>(BK1222=BK2638)*AX1222</f>
        <v>0</v>
      </c>
      <c r="BM1222" s="62">
        <f>(BK1222=BK2638)*AY1222</f>
        <v>0</v>
      </c>
      <c r="BN1222" s="62">
        <f t="shared" si="302"/>
        <v>0</v>
      </c>
      <c r="BO1222" s="62">
        <f t="shared" si="303"/>
        <v>0</v>
      </c>
      <c r="BP1222" s="41">
        <f>(BK1222=BK2636)*AX1222</f>
        <v>0</v>
      </c>
      <c r="BQ1222" s="45">
        <f>(BK1222=BK2636)*AY1222</f>
        <v>0</v>
      </c>
      <c r="BR1222" s="62">
        <f t="shared" si="292"/>
        <v>0</v>
      </c>
      <c r="BS1222" s="62">
        <f t="shared" si="293"/>
        <v>0</v>
      </c>
      <c r="BT1222" s="40">
        <f>(J19-BI1222)*J10</f>
        <v>-3026400</v>
      </c>
      <c r="BU1222" s="40">
        <f>(J21-BJ1222)*J12</f>
        <v>2727000</v>
      </c>
      <c r="BV1222" s="47"/>
      <c r="BW1222" s="47"/>
      <c r="BX1222" s="1"/>
      <c r="BY1222" s="1"/>
      <c r="BZ1222" s="1"/>
      <c r="CE1222" s="4"/>
      <c r="CF1222" s="5"/>
      <c r="CH1222" s="1"/>
      <c r="CI1222" s="1"/>
      <c r="CJ1222" s="1"/>
      <c r="CK1222" s="1"/>
      <c r="CL1222" s="1"/>
      <c r="CM1222" s="1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</row>
    <row r="1223" spans="2:123" ht="21" customHeight="1" x14ac:dyDescent="0.25">
      <c r="B1223" s="25">
        <f t="shared" si="294"/>
        <v>35926</v>
      </c>
      <c r="C1223" s="26">
        <f t="shared" si="295"/>
        <v>54.332129963898915</v>
      </c>
      <c r="D1223" s="27">
        <f t="shared" si="296"/>
        <v>301</v>
      </c>
      <c r="E1223" s="27">
        <f t="shared" si="297"/>
        <v>5.54</v>
      </c>
      <c r="F1223" s="26">
        <f t="shared" si="298"/>
        <v>301000</v>
      </c>
      <c r="G1223" s="26">
        <f t="shared" si="299"/>
        <v>554000</v>
      </c>
      <c r="H1223" s="7"/>
      <c r="I1223" s="3"/>
      <c r="J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41">
        <v>35926</v>
      </c>
      <c r="AY1223" s="40">
        <f t="shared" si="289"/>
        <v>54.332129963898915</v>
      </c>
      <c r="AZ1223" s="40">
        <f>BI1223*K36</f>
        <v>301000</v>
      </c>
      <c r="BA1223" s="40"/>
      <c r="BB1223" s="40"/>
      <c r="BC1223" s="40">
        <f>K41*BJ1223</f>
        <v>554000</v>
      </c>
      <c r="BD1223" s="40"/>
      <c r="BE1223" s="40"/>
      <c r="BF1223" s="40">
        <f t="shared" si="300"/>
        <v>253000</v>
      </c>
      <c r="BG1223" s="41">
        <f>(AY1223=AY2636)*AX1223</f>
        <v>0</v>
      </c>
      <c r="BH1223" s="41">
        <f>(AY1223=AY2638)*AX1223</f>
        <v>0</v>
      </c>
      <c r="BI1223" s="42">
        <v>301</v>
      </c>
      <c r="BJ1223" s="42">
        <v>5.54</v>
      </c>
      <c r="BK1223" s="40">
        <f t="shared" si="301"/>
        <v>-257000</v>
      </c>
      <c r="BL1223" s="41">
        <f>(BK1223=BK2638)*AX1223</f>
        <v>0</v>
      </c>
      <c r="BM1223" s="62">
        <f>(BK1223=BK2638)*AY1223</f>
        <v>0</v>
      </c>
      <c r="BN1223" s="62">
        <f t="shared" si="302"/>
        <v>0</v>
      </c>
      <c r="BO1223" s="62">
        <f t="shared" si="303"/>
        <v>0</v>
      </c>
      <c r="BP1223" s="41">
        <f>(BK1223=BK2636)*AX1223</f>
        <v>0</v>
      </c>
      <c r="BQ1223" s="45">
        <f>(BK1223=BK2636)*AY1223</f>
        <v>0</v>
      </c>
      <c r="BR1223" s="62">
        <f t="shared" si="292"/>
        <v>0</v>
      </c>
      <c r="BS1223" s="62">
        <f t="shared" si="293"/>
        <v>0</v>
      </c>
      <c r="BT1223" s="40">
        <f>(J19-BI1223)*J10</f>
        <v>-3025000</v>
      </c>
      <c r="BU1223" s="40">
        <f>(J21-BJ1223)*J12</f>
        <v>2768000</v>
      </c>
      <c r="BV1223" s="47"/>
      <c r="BW1223" s="47"/>
      <c r="BX1223" s="1"/>
      <c r="BY1223" s="1"/>
      <c r="BZ1223" s="1"/>
      <c r="CE1223" s="4"/>
      <c r="CF1223" s="5"/>
      <c r="CH1223" s="1"/>
      <c r="CI1223" s="1"/>
      <c r="CJ1223" s="1"/>
      <c r="CK1223" s="1"/>
      <c r="CL1223" s="1"/>
      <c r="CM1223" s="1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</row>
    <row r="1224" spans="2:123" ht="21" customHeight="1" x14ac:dyDescent="0.25">
      <c r="B1224" s="25">
        <f t="shared" si="294"/>
        <v>35933</v>
      </c>
      <c r="C1224" s="26">
        <f t="shared" si="295"/>
        <v>56.85009487666035</v>
      </c>
      <c r="D1224" s="27">
        <f t="shared" si="296"/>
        <v>299.60000000000002</v>
      </c>
      <c r="E1224" s="27">
        <f t="shared" si="297"/>
        <v>5.27</v>
      </c>
      <c r="F1224" s="26">
        <f t="shared" si="298"/>
        <v>299600</v>
      </c>
      <c r="G1224" s="26">
        <f t="shared" si="299"/>
        <v>527000</v>
      </c>
      <c r="H1224" s="7"/>
      <c r="I1224" s="3"/>
      <c r="J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41">
        <v>35933</v>
      </c>
      <c r="AY1224" s="40">
        <f t="shared" si="289"/>
        <v>56.85009487666035</v>
      </c>
      <c r="AZ1224" s="40">
        <f>BI1224*K36</f>
        <v>299600</v>
      </c>
      <c r="BA1224" s="40"/>
      <c r="BB1224" s="40"/>
      <c r="BC1224" s="40">
        <f>K41*BJ1224</f>
        <v>527000</v>
      </c>
      <c r="BD1224" s="40"/>
      <c r="BE1224" s="40"/>
      <c r="BF1224" s="40">
        <f t="shared" si="300"/>
        <v>227400</v>
      </c>
      <c r="BG1224" s="41">
        <f>(AY1224=AY2636)*AX1224</f>
        <v>0</v>
      </c>
      <c r="BH1224" s="41">
        <f>(AY1224=AY2638)*AX1224</f>
        <v>0</v>
      </c>
      <c r="BI1224" s="42">
        <v>299.60000000000002</v>
      </c>
      <c r="BJ1224" s="42">
        <v>5.27</v>
      </c>
      <c r="BK1224" s="40">
        <f t="shared" si="301"/>
        <v>-231400</v>
      </c>
      <c r="BL1224" s="41">
        <f>(BK1224=BK2638)*AX1224</f>
        <v>0</v>
      </c>
      <c r="BM1224" s="62">
        <f>(BK1224=BK2638)*AY1224</f>
        <v>0</v>
      </c>
      <c r="BN1224" s="62">
        <f t="shared" si="302"/>
        <v>0</v>
      </c>
      <c r="BO1224" s="62">
        <f t="shared" si="303"/>
        <v>0</v>
      </c>
      <c r="BP1224" s="41">
        <f>(BK1224=BK2636)*AX1224</f>
        <v>0</v>
      </c>
      <c r="BQ1224" s="45">
        <f>(BK1224=BK2636)*AY1224</f>
        <v>0</v>
      </c>
      <c r="BR1224" s="62">
        <f t="shared" si="292"/>
        <v>0</v>
      </c>
      <c r="BS1224" s="62">
        <f t="shared" si="293"/>
        <v>0</v>
      </c>
      <c r="BT1224" s="40">
        <f>(J19-BI1224)*J10</f>
        <v>-3026400</v>
      </c>
      <c r="BU1224" s="40">
        <f>(J21-BJ1224)*J12</f>
        <v>2795000</v>
      </c>
      <c r="BV1224" s="47"/>
      <c r="BW1224" s="47"/>
      <c r="BX1224" s="1"/>
      <c r="BY1224" s="1"/>
      <c r="BZ1224" s="1"/>
      <c r="CE1224" s="4"/>
      <c r="CF1224" s="5"/>
      <c r="CH1224" s="1"/>
      <c r="CI1224" s="1"/>
      <c r="CJ1224" s="1"/>
      <c r="CK1224" s="1"/>
      <c r="CL1224" s="1"/>
      <c r="CM1224" s="1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</row>
    <row r="1225" spans="2:123" ht="21" customHeight="1" x14ac:dyDescent="0.25">
      <c r="B1225" s="25">
        <f t="shared" si="294"/>
        <v>35940</v>
      </c>
      <c r="C1225" s="26">
        <f t="shared" si="295"/>
        <v>57.392156862745097</v>
      </c>
      <c r="D1225" s="27">
        <f t="shared" si="296"/>
        <v>292.7</v>
      </c>
      <c r="E1225" s="27">
        <f t="shared" si="297"/>
        <v>5.0999999999999996</v>
      </c>
      <c r="F1225" s="26">
        <f t="shared" si="298"/>
        <v>292700</v>
      </c>
      <c r="G1225" s="26">
        <f t="shared" si="299"/>
        <v>509999.99999999994</v>
      </c>
      <c r="H1225" s="7"/>
      <c r="I1225" s="3"/>
      <c r="J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41">
        <v>35940</v>
      </c>
      <c r="AY1225" s="40">
        <f t="shared" si="289"/>
        <v>57.392156862745097</v>
      </c>
      <c r="AZ1225" s="40">
        <f>BI1225*K36</f>
        <v>292700</v>
      </c>
      <c r="BA1225" s="40"/>
      <c r="BB1225" s="40"/>
      <c r="BC1225" s="40">
        <f>K41*BJ1225</f>
        <v>509999.99999999994</v>
      </c>
      <c r="BD1225" s="40"/>
      <c r="BE1225" s="40"/>
      <c r="BF1225" s="40">
        <f t="shared" si="300"/>
        <v>217299.99999999994</v>
      </c>
      <c r="BG1225" s="41">
        <f>(AY1225=AY2636)*AX1225</f>
        <v>0</v>
      </c>
      <c r="BH1225" s="41">
        <f>(AY1225=AY2638)*AX1225</f>
        <v>0</v>
      </c>
      <c r="BI1225" s="42">
        <v>292.7</v>
      </c>
      <c r="BJ1225" s="42">
        <v>5.0999999999999996</v>
      </c>
      <c r="BK1225" s="40">
        <f t="shared" si="301"/>
        <v>-221300.00000000047</v>
      </c>
      <c r="BL1225" s="41">
        <f>(BK1225=BK2638)*AX1225</f>
        <v>0</v>
      </c>
      <c r="BM1225" s="62">
        <f>(BK1225=BK2638)*AY1225</f>
        <v>0</v>
      </c>
      <c r="BN1225" s="62">
        <f t="shared" si="302"/>
        <v>0</v>
      </c>
      <c r="BO1225" s="62">
        <f t="shared" si="303"/>
        <v>0</v>
      </c>
      <c r="BP1225" s="41">
        <f>(BK1225=BK2636)*AX1225</f>
        <v>0</v>
      </c>
      <c r="BQ1225" s="45">
        <f>(BK1225=BK2636)*AY1225</f>
        <v>0</v>
      </c>
      <c r="BR1225" s="62">
        <f t="shared" si="292"/>
        <v>0</v>
      </c>
      <c r="BS1225" s="62">
        <f t="shared" si="293"/>
        <v>0</v>
      </c>
      <c r="BT1225" s="40">
        <f>(J19-BI1225)*J10</f>
        <v>-3033300</v>
      </c>
      <c r="BU1225" s="40">
        <f>(J21-BJ1225)*J12</f>
        <v>2811999.9999999995</v>
      </c>
      <c r="BV1225" s="47"/>
      <c r="BW1225" s="47"/>
      <c r="BX1225" s="1"/>
      <c r="BY1225" s="1"/>
      <c r="BZ1225" s="1"/>
      <c r="CE1225" s="4"/>
      <c r="CF1225" s="5"/>
      <c r="CH1225" s="1"/>
      <c r="CI1225" s="1"/>
      <c r="CJ1225" s="1"/>
      <c r="CK1225" s="1"/>
      <c r="CL1225" s="1"/>
      <c r="CM1225" s="1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</row>
    <row r="1226" spans="2:123" ht="21" customHeight="1" x14ac:dyDescent="0.25">
      <c r="B1226" s="25">
        <f t="shared" si="294"/>
        <v>35947</v>
      </c>
      <c r="C1226" s="26">
        <f t="shared" si="295"/>
        <v>55.189393939393931</v>
      </c>
      <c r="D1226" s="27">
        <f t="shared" si="296"/>
        <v>291.39999999999998</v>
      </c>
      <c r="E1226" s="27">
        <f t="shared" si="297"/>
        <v>5.28</v>
      </c>
      <c r="F1226" s="26">
        <f t="shared" si="298"/>
        <v>291400</v>
      </c>
      <c r="G1226" s="26">
        <f t="shared" si="299"/>
        <v>528000</v>
      </c>
      <c r="H1226" s="7"/>
      <c r="I1226" s="3"/>
      <c r="J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41">
        <v>35947</v>
      </c>
      <c r="AY1226" s="40">
        <f t="shared" ref="AY1226:AY1289" si="304">BI1226/BJ1226</f>
        <v>55.189393939393931</v>
      </c>
      <c r="AZ1226" s="40">
        <f>BI1226*K36</f>
        <v>291400</v>
      </c>
      <c r="BA1226" s="40"/>
      <c r="BB1226" s="40"/>
      <c r="BC1226" s="40">
        <f>K41*BJ1226</f>
        <v>528000</v>
      </c>
      <c r="BD1226" s="40"/>
      <c r="BE1226" s="40"/>
      <c r="BF1226" s="40">
        <f t="shared" si="300"/>
        <v>236600</v>
      </c>
      <c r="BG1226" s="41">
        <f>(AY1226=AY2636)*AX1226</f>
        <v>0</v>
      </c>
      <c r="BH1226" s="41">
        <f>(AY1226=AY2638)*AX1226</f>
        <v>0</v>
      </c>
      <c r="BI1226" s="42">
        <v>291.39999999999998</v>
      </c>
      <c r="BJ1226" s="42">
        <v>5.28</v>
      </c>
      <c r="BK1226" s="40">
        <f t="shared" si="301"/>
        <v>-240600</v>
      </c>
      <c r="BL1226" s="41">
        <f>(BK1226=BK2638)*AX1226</f>
        <v>0</v>
      </c>
      <c r="BM1226" s="62">
        <f>(BK1226=BK2638)*AY1226</f>
        <v>0</v>
      </c>
      <c r="BN1226" s="62">
        <f t="shared" si="302"/>
        <v>0</v>
      </c>
      <c r="BO1226" s="62">
        <f t="shared" si="303"/>
        <v>0</v>
      </c>
      <c r="BP1226" s="41">
        <f>(BK1226=BK2636)*AX1226</f>
        <v>0</v>
      </c>
      <c r="BQ1226" s="45">
        <f>(BK1226=BK2636)*AY1226</f>
        <v>0</v>
      </c>
      <c r="BR1226" s="62">
        <f t="shared" si="292"/>
        <v>0</v>
      </c>
      <c r="BS1226" s="62">
        <f t="shared" si="293"/>
        <v>0</v>
      </c>
      <c r="BT1226" s="40">
        <f>(J19-BI1226)*J10</f>
        <v>-3034600</v>
      </c>
      <c r="BU1226" s="40">
        <f>(J21-BJ1226)*J12</f>
        <v>2794000</v>
      </c>
      <c r="BV1226" s="47"/>
      <c r="BW1226" s="47"/>
      <c r="BX1226" s="1"/>
      <c r="BY1226" s="1"/>
      <c r="BZ1226" s="1"/>
      <c r="CE1226" s="4"/>
      <c r="CF1226" s="5"/>
      <c r="CH1226" s="1"/>
      <c r="CI1226" s="1"/>
      <c r="CJ1226" s="1"/>
      <c r="CK1226" s="1"/>
      <c r="CL1226" s="1"/>
      <c r="CM1226" s="1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</row>
    <row r="1227" spans="2:123" ht="21" customHeight="1" x14ac:dyDescent="0.25">
      <c r="B1227" s="25">
        <f t="shared" si="294"/>
        <v>35954</v>
      </c>
      <c r="C1227" s="26">
        <f t="shared" si="295"/>
        <v>55.701754385964911</v>
      </c>
      <c r="D1227" s="27">
        <f t="shared" si="296"/>
        <v>285.75</v>
      </c>
      <c r="E1227" s="27">
        <f t="shared" si="297"/>
        <v>5.13</v>
      </c>
      <c r="F1227" s="26">
        <f t="shared" si="298"/>
        <v>285750</v>
      </c>
      <c r="G1227" s="26">
        <f t="shared" si="299"/>
        <v>513000</v>
      </c>
      <c r="H1227" s="7"/>
      <c r="I1227" s="3"/>
      <c r="J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41">
        <v>35954</v>
      </c>
      <c r="AY1227" s="40">
        <f t="shared" si="304"/>
        <v>55.701754385964911</v>
      </c>
      <c r="AZ1227" s="40">
        <f>BI1227*K36</f>
        <v>285750</v>
      </c>
      <c r="BA1227" s="40"/>
      <c r="BB1227" s="40"/>
      <c r="BC1227" s="40">
        <f>K41*BJ1227</f>
        <v>513000</v>
      </c>
      <c r="BD1227" s="40"/>
      <c r="BE1227" s="40"/>
      <c r="BF1227" s="40">
        <f t="shared" si="300"/>
        <v>227250</v>
      </c>
      <c r="BG1227" s="41">
        <f>(AY1227=AY2636)*AX1227</f>
        <v>0</v>
      </c>
      <c r="BH1227" s="41">
        <f>(AY1227=AY2638)*AX1227</f>
        <v>0</v>
      </c>
      <c r="BI1227" s="42">
        <v>285.75</v>
      </c>
      <c r="BJ1227" s="42">
        <v>5.13</v>
      </c>
      <c r="BK1227" s="40">
        <f t="shared" si="301"/>
        <v>-231250</v>
      </c>
      <c r="BL1227" s="41">
        <f>(BK1227=BK2638)*AX1227</f>
        <v>0</v>
      </c>
      <c r="BM1227" s="62">
        <f>(BK1227=BK2638)*AY1227</f>
        <v>0</v>
      </c>
      <c r="BN1227" s="62">
        <f t="shared" si="302"/>
        <v>0</v>
      </c>
      <c r="BO1227" s="62">
        <f t="shared" si="303"/>
        <v>0</v>
      </c>
      <c r="BP1227" s="41">
        <f>(BK1227=BK2636)*AX1227</f>
        <v>0</v>
      </c>
      <c r="BQ1227" s="45">
        <f>(BK1227=BK2636)*AY1227</f>
        <v>0</v>
      </c>
      <c r="BR1227" s="62">
        <f t="shared" si="292"/>
        <v>0</v>
      </c>
      <c r="BS1227" s="62">
        <f t="shared" si="293"/>
        <v>0</v>
      </c>
      <c r="BT1227" s="40">
        <f>(J19-BI1227)*J10</f>
        <v>-3040250</v>
      </c>
      <c r="BU1227" s="40">
        <f>(J21-BJ1227)*J12</f>
        <v>2809000</v>
      </c>
      <c r="BV1227" s="47"/>
      <c r="BW1227" s="47"/>
      <c r="BX1227" s="1"/>
      <c r="BY1227" s="1"/>
      <c r="BZ1227" s="1"/>
      <c r="CE1227" s="4"/>
      <c r="CF1227" s="5"/>
      <c r="CH1227" s="1"/>
      <c r="CI1227" s="1"/>
      <c r="CJ1227" s="1"/>
      <c r="CK1227" s="1"/>
      <c r="CL1227" s="1"/>
      <c r="CM1227" s="1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</row>
    <row r="1228" spans="2:123" ht="21" customHeight="1" x14ac:dyDescent="0.25">
      <c r="B1228" s="25">
        <f t="shared" si="294"/>
        <v>35961</v>
      </c>
      <c r="C1228" s="26">
        <f t="shared" si="295"/>
        <v>55.679702048417134</v>
      </c>
      <c r="D1228" s="27">
        <f t="shared" si="296"/>
        <v>299</v>
      </c>
      <c r="E1228" s="27">
        <f t="shared" si="297"/>
        <v>5.37</v>
      </c>
      <c r="F1228" s="26">
        <f t="shared" si="298"/>
        <v>299000</v>
      </c>
      <c r="G1228" s="26">
        <f t="shared" si="299"/>
        <v>537000</v>
      </c>
      <c r="H1228" s="7"/>
      <c r="I1228" s="3"/>
      <c r="J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41">
        <v>35961</v>
      </c>
      <c r="AY1228" s="40">
        <f t="shared" si="304"/>
        <v>55.679702048417134</v>
      </c>
      <c r="AZ1228" s="40">
        <f>BI1228*K36</f>
        <v>299000</v>
      </c>
      <c r="BA1228" s="40"/>
      <c r="BB1228" s="40"/>
      <c r="BC1228" s="40">
        <f>K41*BJ1228</f>
        <v>537000</v>
      </c>
      <c r="BD1228" s="40"/>
      <c r="BE1228" s="40"/>
      <c r="BF1228" s="40">
        <f t="shared" si="300"/>
        <v>238000</v>
      </c>
      <c r="BG1228" s="41">
        <f>(AY1228=AY2636)*AX1228</f>
        <v>0</v>
      </c>
      <c r="BH1228" s="41">
        <f>(AY1228=AY2638)*AX1228</f>
        <v>0</v>
      </c>
      <c r="BI1228" s="42">
        <v>299</v>
      </c>
      <c r="BJ1228" s="42">
        <v>5.37</v>
      </c>
      <c r="BK1228" s="40">
        <f t="shared" si="301"/>
        <v>-242000</v>
      </c>
      <c r="BL1228" s="41">
        <f>(BK1228=BK2638)*AX1228</f>
        <v>0</v>
      </c>
      <c r="BM1228" s="62">
        <f>(BK1228=BK2638)*AY1228</f>
        <v>0</v>
      </c>
      <c r="BN1228" s="62">
        <f t="shared" si="302"/>
        <v>0</v>
      </c>
      <c r="BO1228" s="62">
        <f t="shared" si="303"/>
        <v>0</v>
      </c>
      <c r="BP1228" s="41">
        <f>(BK1228=BK2636)*AX1228</f>
        <v>0</v>
      </c>
      <c r="BQ1228" s="45">
        <f>(BK1228=BK2636)*AY1228</f>
        <v>0</v>
      </c>
      <c r="BR1228" s="62">
        <f t="shared" si="292"/>
        <v>0</v>
      </c>
      <c r="BS1228" s="62">
        <f t="shared" si="293"/>
        <v>0</v>
      </c>
      <c r="BT1228" s="40">
        <f>(J19-BI1228)*J10</f>
        <v>-3027000</v>
      </c>
      <c r="BU1228" s="40">
        <f>(J21-BJ1228)*J12</f>
        <v>2785000</v>
      </c>
      <c r="BV1228" s="47"/>
      <c r="BW1228" s="47"/>
      <c r="BX1228" s="1"/>
      <c r="BY1228" s="1"/>
      <c r="BZ1228" s="1"/>
      <c r="CE1228" s="4"/>
      <c r="CF1228" s="5"/>
      <c r="CH1228" s="1"/>
      <c r="CI1228" s="1"/>
      <c r="CJ1228" s="1"/>
      <c r="CK1228" s="1"/>
      <c r="CL1228" s="1"/>
      <c r="CM1228" s="1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</row>
    <row r="1229" spans="2:123" ht="21" customHeight="1" x14ac:dyDescent="0.25">
      <c r="B1229" s="25">
        <f t="shared" si="294"/>
        <v>35968</v>
      </c>
      <c r="C1229" s="26">
        <f t="shared" si="295"/>
        <v>55.291902071563094</v>
      </c>
      <c r="D1229" s="27">
        <f t="shared" si="296"/>
        <v>293.60000000000002</v>
      </c>
      <c r="E1229" s="27">
        <f t="shared" si="297"/>
        <v>5.31</v>
      </c>
      <c r="F1229" s="26">
        <f t="shared" si="298"/>
        <v>293600</v>
      </c>
      <c r="G1229" s="26">
        <f t="shared" si="299"/>
        <v>531000</v>
      </c>
      <c r="H1229" s="7"/>
      <c r="I1229" s="3"/>
      <c r="J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41">
        <v>35968</v>
      </c>
      <c r="AY1229" s="40">
        <f t="shared" si="304"/>
        <v>55.291902071563094</v>
      </c>
      <c r="AZ1229" s="40">
        <f>BI1229*K36</f>
        <v>293600</v>
      </c>
      <c r="BA1229" s="40"/>
      <c r="BB1229" s="40"/>
      <c r="BC1229" s="40">
        <f>K41*BJ1229</f>
        <v>531000</v>
      </c>
      <c r="BD1229" s="40"/>
      <c r="BE1229" s="40"/>
      <c r="BF1229" s="40">
        <f t="shared" si="300"/>
        <v>237400</v>
      </c>
      <c r="BG1229" s="41">
        <f>(AY1229=AY2636)*AX1229</f>
        <v>0</v>
      </c>
      <c r="BH1229" s="41">
        <f>(AY1229=AY2638)*AX1229</f>
        <v>0</v>
      </c>
      <c r="BI1229" s="42">
        <v>293.60000000000002</v>
      </c>
      <c r="BJ1229" s="42">
        <v>5.31</v>
      </c>
      <c r="BK1229" s="40">
        <f t="shared" si="301"/>
        <v>-241400</v>
      </c>
      <c r="BL1229" s="41">
        <f>(BK1229=BK2638)*AX1229</f>
        <v>0</v>
      </c>
      <c r="BM1229" s="62">
        <f>(BK1229=BK2638)*AY1229</f>
        <v>0</v>
      </c>
      <c r="BN1229" s="62">
        <f t="shared" si="302"/>
        <v>0</v>
      </c>
      <c r="BO1229" s="62">
        <f t="shared" si="303"/>
        <v>0</v>
      </c>
      <c r="BP1229" s="41">
        <f>(BK1229=BK2636)*AX1229</f>
        <v>0</v>
      </c>
      <c r="BQ1229" s="45">
        <f>(BK1229=BK2636)*AY1229</f>
        <v>0</v>
      </c>
      <c r="BR1229" s="62">
        <f t="shared" si="292"/>
        <v>0</v>
      </c>
      <c r="BS1229" s="62">
        <f t="shared" si="293"/>
        <v>0</v>
      </c>
      <c r="BT1229" s="40">
        <f>(J19-BI1229)*J10</f>
        <v>-3032400</v>
      </c>
      <c r="BU1229" s="40">
        <f>(J21-BJ1229)*J12</f>
        <v>2791000</v>
      </c>
      <c r="BV1229" s="47"/>
      <c r="BW1229" s="47"/>
      <c r="BX1229" s="1"/>
      <c r="BY1229" s="1"/>
      <c r="BZ1229" s="1"/>
      <c r="CE1229" s="4"/>
      <c r="CF1229" s="5"/>
      <c r="CH1229" s="1"/>
      <c r="CI1229" s="1"/>
      <c r="CJ1229" s="1"/>
      <c r="CK1229" s="1"/>
      <c r="CL1229" s="1"/>
      <c r="CM1229" s="1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</row>
    <row r="1230" spans="2:123" ht="21" customHeight="1" x14ac:dyDescent="0.25">
      <c r="B1230" s="25">
        <f t="shared" si="294"/>
        <v>35975</v>
      </c>
      <c r="C1230" s="26">
        <f t="shared" si="295"/>
        <v>53.937728937728942</v>
      </c>
      <c r="D1230" s="27">
        <f t="shared" si="296"/>
        <v>294.5</v>
      </c>
      <c r="E1230" s="27">
        <f t="shared" si="297"/>
        <v>5.46</v>
      </c>
      <c r="F1230" s="26">
        <f t="shared" si="298"/>
        <v>294500</v>
      </c>
      <c r="G1230" s="26">
        <f t="shared" si="299"/>
        <v>546000</v>
      </c>
      <c r="H1230" s="7"/>
      <c r="I1230" s="3"/>
      <c r="J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41">
        <v>35975</v>
      </c>
      <c r="AY1230" s="40">
        <f t="shared" si="304"/>
        <v>53.937728937728942</v>
      </c>
      <c r="AZ1230" s="40">
        <f>BI1230*K36</f>
        <v>294500</v>
      </c>
      <c r="BA1230" s="40"/>
      <c r="BB1230" s="40"/>
      <c r="BC1230" s="40">
        <f>K41*BJ1230</f>
        <v>546000</v>
      </c>
      <c r="BD1230" s="40"/>
      <c r="BE1230" s="40"/>
      <c r="BF1230" s="40">
        <f t="shared" si="300"/>
        <v>251500</v>
      </c>
      <c r="BG1230" s="41">
        <f>(AY1230=AY2636)*AX1230</f>
        <v>0</v>
      </c>
      <c r="BH1230" s="41">
        <f>(AY1230=AY2638)*AX1230</f>
        <v>0</v>
      </c>
      <c r="BI1230" s="42">
        <v>294.5</v>
      </c>
      <c r="BJ1230" s="42">
        <v>5.46</v>
      </c>
      <c r="BK1230" s="40">
        <f t="shared" si="301"/>
        <v>-255500</v>
      </c>
      <c r="BL1230" s="41">
        <f>(BK1230=BK2638)*AX1230</f>
        <v>0</v>
      </c>
      <c r="BM1230" s="62">
        <f>(BK1230=BK2638)*AY1230</f>
        <v>0</v>
      </c>
      <c r="BN1230" s="62">
        <f t="shared" si="302"/>
        <v>0</v>
      </c>
      <c r="BO1230" s="62">
        <f t="shared" si="303"/>
        <v>0</v>
      </c>
      <c r="BP1230" s="41">
        <f>(BK1230=BK2636)*AX1230</f>
        <v>0</v>
      </c>
      <c r="BQ1230" s="45">
        <f>(BK1230=BK2636)*AY1230</f>
        <v>0</v>
      </c>
      <c r="BR1230" s="62">
        <f t="shared" si="292"/>
        <v>0</v>
      </c>
      <c r="BS1230" s="62">
        <f t="shared" si="293"/>
        <v>0</v>
      </c>
      <c r="BT1230" s="40">
        <f>(J19-BI1230)*J10</f>
        <v>-3031500</v>
      </c>
      <c r="BU1230" s="40">
        <f>(J21-BJ1230)*J12</f>
        <v>2776000</v>
      </c>
      <c r="BV1230" s="47"/>
      <c r="BW1230" s="47"/>
      <c r="BX1230" s="1"/>
      <c r="BY1230" s="1"/>
      <c r="BZ1230" s="1"/>
      <c r="CE1230" s="4"/>
      <c r="CF1230" s="5"/>
      <c r="CH1230" s="1"/>
      <c r="CI1230" s="1"/>
      <c r="CJ1230" s="1"/>
      <c r="CK1230" s="1"/>
      <c r="CL1230" s="1"/>
      <c r="CM1230" s="1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</row>
    <row r="1231" spans="2:123" ht="21" customHeight="1" x14ac:dyDescent="0.25">
      <c r="B1231" s="25">
        <f t="shared" si="294"/>
        <v>35982</v>
      </c>
      <c r="C1231" s="26">
        <f t="shared" si="295"/>
        <v>54.933837429111534</v>
      </c>
      <c r="D1231" s="27">
        <f t="shared" si="296"/>
        <v>290.60000000000002</v>
      </c>
      <c r="E1231" s="27">
        <f t="shared" si="297"/>
        <v>5.29</v>
      </c>
      <c r="F1231" s="26">
        <f t="shared" si="298"/>
        <v>290600</v>
      </c>
      <c r="G1231" s="26">
        <f t="shared" si="299"/>
        <v>529000</v>
      </c>
      <c r="H1231" s="7"/>
      <c r="I1231" s="3"/>
      <c r="J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41">
        <v>35982</v>
      </c>
      <c r="AY1231" s="40">
        <f t="shared" si="304"/>
        <v>54.933837429111534</v>
      </c>
      <c r="AZ1231" s="40">
        <f>BI1231*K36</f>
        <v>290600</v>
      </c>
      <c r="BA1231" s="40"/>
      <c r="BB1231" s="40"/>
      <c r="BC1231" s="40">
        <f>K41*BJ1231</f>
        <v>529000</v>
      </c>
      <c r="BD1231" s="40"/>
      <c r="BE1231" s="40"/>
      <c r="BF1231" s="40">
        <f t="shared" si="300"/>
        <v>238400</v>
      </c>
      <c r="BG1231" s="41">
        <f>(AY1231=AY2636)*AX1231</f>
        <v>0</v>
      </c>
      <c r="BH1231" s="41">
        <f>(AY1231=AY2638)*AX1231</f>
        <v>0</v>
      </c>
      <c r="BI1231" s="42">
        <v>290.60000000000002</v>
      </c>
      <c r="BJ1231" s="42">
        <v>5.29</v>
      </c>
      <c r="BK1231" s="40">
        <f t="shared" si="301"/>
        <v>-242400</v>
      </c>
      <c r="BL1231" s="41">
        <f>(BK1231=BK2638)*AX1231</f>
        <v>0</v>
      </c>
      <c r="BM1231" s="62">
        <f>(BK1231=BK2638)*AY1231</f>
        <v>0</v>
      </c>
      <c r="BN1231" s="62">
        <f t="shared" si="302"/>
        <v>0</v>
      </c>
      <c r="BO1231" s="62">
        <f t="shared" si="303"/>
        <v>0</v>
      </c>
      <c r="BP1231" s="41">
        <f>(BK1231=BK2636)*AX1231</f>
        <v>0</v>
      </c>
      <c r="BQ1231" s="45">
        <f>(BK1231=BK2636)*AY1231</f>
        <v>0</v>
      </c>
      <c r="BR1231" s="62">
        <f t="shared" si="292"/>
        <v>0</v>
      </c>
      <c r="BS1231" s="62">
        <f t="shared" si="293"/>
        <v>0</v>
      </c>
      <c r="BT1231" s="40">
        <f>(J19-BI1231)*J10</f>
        <v>-3035400</v>
      </c>
      <c r="BU1231" s="40">
        <f>(J21-BJ1231)*J12</f>
        <v>2793000</v>
      </c>
      <c r="BV1231" s="47"/>
      <c r="BW1231" s="47"/>
      <c r="BX1231" s="1"/>
      <c r="BY1231" s="1"/>
      <c r="BZ1231" s="1"/>
      <c r="CE1231" s="4"/>
      <c r="CF1231" s="5"/>
      <c r="CH1231" s="1"/>
      <c r="CI1231" s="1"/>
      <c r="CJ1231" s="1"/>
      <c r="CK1231" s="1"/>
      <c r="CL1231" s="1"/>
      <c r="CM1231" s="1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</row>
    <row r="1232" spans="2:123" ht="21" customHeight="1" x14ac:dyDescent="0.25">
      <c r="B1232" s="25">
        <f t="shared" si="294"/>
        <v>35989</v>
      </c>
      <c r="C1232" s="26">
        <f t="shared" si="295"/>
        <v>55.000000000000007</v>
      </c>
      <c r="D1232" s="27">
        <f t="shared" si="296"/>
        <v>294.25</v>
      </c>
      <c r="E1232" s="27">
        <f t="shared" si="297"/>
        <v>5.35</v>
      </c>
      <c r="F1232" s="26">
        <f t="shared" si="298"/>
        <v>294250</v>
      </c>
      <c r="G1232" s="26">
        <f t="shared" si="299"/>
        <v>535000</v>
      </c>
      <c r="H1232" s="7"/>
      <c r="I1232" s="3"/>
      <c r="J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41">
        <v>35989</v>
      </c>
      <c r="AY1232" s="40">
        <f t="shared" si="304"/>
        <v>55.000000000000007</v>
      </c>
      <c r="AZ1232" s="40">
        <f>BI1232*K36</f>
        <v>294250</v>
      </c>
      <c r="BA1232" s="40"/>
      <c r="BB1232" s="40"/>
      <c r="BC1232" s="40">
        <f>K41*BJ1232</f>
        <v>535000</v>
      </c>
      <c r="BD1232" s="40"/>
      <c r="BE1232" s="40"/>
      <c r="BF1232" s="40">
        <f t="shared" si="300"/>
        <v>240750</v>
      </c>
      <c r="BG1232" s="41">
        <f>(AY1232=AY2636)*AX1232</f>
        <v>0</v>
      </c>
      <c r="BH1232" s="41">
        <f>(AY1232=AY2638)*AX1232</f>
        <v>0</v>
      </c>
      <c r="BI1232" s="42">
        <v>294.25</v>
      </c>
      <c r="BJ1232" s="42">
        <v>5.35</v>
      </c>
      <c r="BK1232" s="40">
        <f t="shared" si="301"/>
        <v>-244750.00000000047</v>
      </c>
      <c r="BL1232" s="41">
        <f>(BK1232=BK2638)*AX1232</f>
        <v>0</v>
      </c>
      <c r="BM1232" s="62">
        <f>(BK1232=BK2638)*AY1232</f>
        <v>0</v>
      </c>
      <c r="BN1232" s="62">
        <f t="shared" si="302"/>
        <v>0</v>
      </c>
      <c r="BO1232" s="62">
        <f t="shared" si="303"/>
        <v>0</v>
      </c>
      <c r="BP1232" s="41">
        <f>(BK1232=BK2636)*AX1232</f>
        <v>0</v>
      </c>
      <c r="BQ1232" s="45">
        <f>(BK1232=BK2636)*AY1232</f>
        <v>0</v>
      </c>
      <c r="BR1232" s="62">
        <f t="shared" si="292"/>
        <v>0</v>
      </c>
      <c r="BS1232" s="62">
        <f t="shared" si="293"/>
        <v>0</v>
      </c>
      <c r="BT1232" s="40">
        <f>(J19-BI1232)*J10</f>
        <v>-3031750</v>
      </c>
      <c r="BU1232" s="40">
        <f>(J21-BJ1232)*J12</f>
        <v>2786999.9999999995</v>
      </c>
      <c r="BV1232" s="47"/>
      <c r="BW1232" s="47"/>
      <c r="BX1232" s="1"/>
      <c r="BY1232" s="1"/>
      <c r="BZ1232" s="1"/>
      <c r="CE1232" s="4"/>
      <c r="CF1232" s="5"/>
      <c r="CH1232" s="1"/>
      <c r="CI1232" s="1"/>
      <c r="CJ1232" s="1"/>
      <c r="CK1232" s="1"/>
      <c r="CL1232" s="1"/>
      <c r="CM1232" s="1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</row>
    <row r="1233" spans="2:123" ht="21" customHeight="1" x14ac:dyDescent="0.25">
      <c r="B1233" s="25">
        <f t="shared" si="294"/>
        <v>35996</v>
      </c>
      <c r="C1233" s="26">
        <f t="shared" si="295"/>
        <v>51.03508771929824</v>
      </c>
      <c r="D1233" s="27">
        <f t="shared" si="296"/>
        <v>290.89999999999998</v>
      </c>
      <c r="E1233" s="27">
        <f t="shared" si="297"/>
        <v>5.7</v>
      </c>
      <c r="F1233" s="26">
        <f t="shared" si="298"/>
        <v>290900</v>
      </c>
      <c r="G1233" s="26">
        <f t="shared" si="299"/>
        <v>570000</v>
      </c>
      <c r="H1233" s="7"/>
      <c r="I1233" s="3"/>
      <c r="J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41">
        <v>35996</v>
      </c>
      <c r="AY1233" s="40">
        <f t="shared" si="304"/>
        <v>51.03508771929824</v>
      </c>
      <c r="AZ1233" s="40">
        <f>BI1233*K36</f>
        <v>290900</v>
      </c>
      <c r="BA1233" s="40"/>
      <c r="BB1233" s="40"/>
      <c r="BC1233" s="40">
        <f>K41*BJ1233</f>
        <v>570000</v>
      </c>
      <c r="BD1233" s="40"/>
      <c r="BE1233" s="40"/>
      <c r="BF1233" s="40">
        <f t="shared" si="300"/>
        <v>279100</v>
      </c>
      <c r="BG1233" s="41">
        <f>(AY1233=AY2636)*AX1233</f>
        <v>0</v>
      </c>
      <c r="BH1233" s="41">
        <f>(AY1233=AY2638)*AX1233</f>
        <v>0</v>
      </c>
      <c r="BI1233" s="42">
        <v>290.89999999999998</v>
      </c>
      <c r="BJ1233" s="42">
        <v>5.7</v>
      </c>
      <c r="BK1233" s="40">
        <f t="shared" si="301"/>
        <v>-283100</v>
      </c>
      <c r="BL1233" s="41">
        <f>(BK1233=BK2638)*AX1233</f>
        <v>0</v>
      </c>
      <c r="BM1233" s="62">
        <f>(BK1233=BK2638)*AY1233</f>
        <v>0</v>
      </c>
      <c r="BN1233" s="62">
        <f t="shared" si="302"/>
        <v>0</v>
      </c>
      <c r="BO1233" s="62">
        <f t="shared" si="303"/>
        <v>0</v>
      </c>
      <c r="BP1233" s="41">
        <f>(BK1233=BK2636)*AX1233</f>
        <v>0</v>
      </c>
      <c r="BQ1233" s="45">
        <f>(BK1233=BK2636)*AY1233</f>
        <v>0</v>
      </c>
      <c r="BR1233" s="62">
        <f t="shared" ref="BR1233:BR1258" si="305">(BQ1233&gt;0)*BI1233</f>
        <v>0</v>
      </c>
      <c r="BS1233" s="62">
        <f t="shared" ref="BS1233:BS1258" si="306">(BQ1233&gt;0)*BJ1233</f>
        <v>0</v>
      </c>
      <c r="BT1233" s="40">
        <f>(J19-BI1233)*J10</f>
        <v>-3035100</v>
      </c>
      <c r="BU1233" s="40">
        <f>(J21-BJ1233)*J12</f>
        <v>2752000</v>
      </c>
      <c r="BV1233" s="47"/>
      <c r="BW1233" s="47"/>
      <c r="BX1233" s="1"/>
      <c r="BY1233" s="1"/>
      <c r="BZ1233" s="1"/>
      <c r="CE1233" s="4"/>
      <c r="CF1233" s="5"/>
      <c r="CH1233" s="1"/>
      <c r="CI1233" s="1"/>
      <c r="CJ1233" s="1"/>
      <c r="CK1233" s="1"/>
      <c r="CL1233" s="1"/>
      <c r="CM1233" s="1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</row>
    <row r="1234" spans="2:123" ht="21" customHeight="1" x14ac:dyDescent="0.25">
      <c r="B1234" s="25">
        <f t="shared" si="294"/>
        <v>36003</v>
      </c>
      <c r="C1234" s="26">
        <f t="shared" si="295"/>
        <v>52.744014732965006</v>
      </c>
      <c r="D1234" s="27">
        <f t="shared" si="296"/>
        <v>286.39999999999998</v>
      </c>
      <c r="E1234" s="27">
        <f t="shared" si="297"/>
        <v>5.43</v>
      </c>
      <c r="F1234" s="26">
        <f t="shared" si="298"/>
        <v>286400</v>
      </c>
      <c r="G1234" s="26">
        <f t="shared" si="299"/>
        <v>543000</v>
      </c>
      <c r="H1234" s="7"/>
      <c r="I1234" s="3"/>
      <c r="J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41">
        <v>36003</v>
      </c>
      <c r="AY1234" s="40">
        <f t="shared" si="304"/>
        <v>52.744014732965006</v>
      </c>
      <c r="AZ1234" s="40">
        <f>BI1234*K36</f>
        <v>286400</v>
      </c>
      <c r="BA1234" s="40"/>
      <c r="BB1234" s="40"/>
      <c r="BC1234" s="40">
        <f>K41*BJ1234</f>
        <v>543000</v>
      </c>
      <c r="BD1234" s="40"/>
      <c r="BE1234" s="40"/>
      <c r="BF1234" s="40">
        <f t="shared" si="300"/>
        <v>256600</v>
      </c>
      <c r="BG1234" s="41">
        <f>(AY1234=AY2636)*AX1234</f>
        <v>0</v>
      </c>
      <c r="BH1234" s="41">
        <f>(AY1234=AY2638)*AX1234</f>
        <v>0</v>
      </c>
      <c r="BI1234" s="42">
        <v>286.39999999999998</v>
      </c>
      <c r="BJ1234" s="42">
        <v>5.43</v>
      </c>
      <c r="BK1234" s="40">
        <f t="shared" si="301"/>
        <v>-260600</v>
      </c>
      <c r="BL1234" s="41">
        <f>(BK1234=BK2638)*AX1234</f>
        <v>0</v>
      </c>
      <c r="BM1234" s="62">
        <f>(BK1234=BK2638)*AY1234</f>
        <v>0</v>
      </c>
      <c r="BN1234" s="62">
        <f t="shared" si="302"/>
        <v>0</v>
      </c>
      <c r="BO1234" s="62">
        <f t="shared" si="303"/>
        <v>0</v>
      </c>
      <c r="BP1234" s="41">
        <f>(BK1234=BK2636)*AX1234</f>
        <v>0</v>
      </c>
      <c r="BQ1234" s="45">
        <f>(BK1234=BK2636)*AY1234</f>
        <v>0</v>
      </c>
      <c r="BR1234" s="62">
        <f t="shared" si="305"/>
        <v>0</v>
      </c>
      <c r="BS1234" s="62">
        <f t="shared" si="306"/>
        <v>0</v>
      </c>
      <c r="BT1234" s="40">
        <f>(J19-BI1234)*J10</f>
        <v>-3039600</v>
      </c>
      <c r="BU1234" s="40">
        <f>(J21-BJ1234)*J12</f>
        <v>2779000</v>
      </c>
      <c r="BV1234" s="47"/>
      <c r="BW1234" s="47"/>
      <c r="BX1234" s="1"/>
      <c r="BY1234" s="1"/>
      <c r="BZ1234" s="1"/>
      <c r="CE1234" s="4"/>
      <c r="CF1234" s="5"/>
      <c r="CH1234" s="1"/>
      <c r="CI1234" s="1"/>
      <c r="CJ1234" s="1"/>
      <c r="CK1234" s="1"/>
      <c r="CL1234" s="1"/>
      <c r="CM1234" s="1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</row>
    <row r="1235" spans="2:123" ht="21" customHeight="1" x14ac:dyDescent="0.25">
      <c r="B1235" s="25">
        <f t="shared" si="294"/>
        <v>36010</v>
      </c>
      <c r="C1235" s="26">
        <f t="shared" si="295"/>
        <v>54.448669201520907</v>
      </c>
      <c r="D1235" s="27">
        <f t="shared" si="296"/>
        <v>286.39999999999998</v>
      </c>
      <c r="E1235" s="27">
        <f t="shared" si="297"/>
        <v>5.26</v>
      </c>
      <c r="F1235" s="26">
        <f t="shared" si="298"/>
        <v>286400</v>
      </c>
      <c r="G1235" s="26">
        <f t="shared" si="299"/>
        <v>526000</v>
      </c>
      <c r="H1235" s="7"/>
      <c r="I1235" s="3"/>
      <c r="J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41">
        <v>36010</v>
      </c>
      <c r="AY1235" s="40">
        <f t="shared" si="304"/>
        <v>54.448669201520907</v>
      </c>
      <c r="AZ1235" s="40">
        <f>BI1235*K36</f>
        <v>286400</v>
      </c>
      <c r="BA1235" s="40"/>
      <c r="BB1235" s="40"/>
      <c r="BC1235" s="40">
        <f>K41*BJ1235</f>
        <v>526000</v>
      </c>
      <c r="BD1235" s="40"/>
      <c r="BE1235" s="40"/>
      <c r="BF1235" s="40">
        <f t="shared" si="300"/>
        <v>239600</v>
      </c>
      <c r="BG1235" s="41">
        <f>(AY1235=AY2636)*AX1235</f>
        <v>0</v>
      </c>
      <c r="BH1235" s="41">
        <f>(AY1235=AY2638)*AX1235</f>
        <v>0</v>
      </c>
      <c r="BI1235" s="42">
        <v>286.39999999999998</v>
      </c>
      <c r="BJ1235" s="42">
        <v>5.26</v>
      </c>
      <c r="BK1235" s="40">
        <f t="shared" si="301"/>
        <v>-243600</v>
      </c>
      <c r="BL1235" s="41">
        <f>(BK1235=BK2638)*AX1235</f>
        <v>0</v>
      </c>
      <c r="BM1235" s="62">
        <f>(BK1235=BK2638)*AY1235</f>
        <v>0</v>
      </c>
      <c r="BN1235" s="62">
        <f t="shared" si="302"/>
        <v>0</v>
      </c>
      <c r="BO1235" s="62">
        <f t="shared" si="303"/>
        <v>0</v>
      </c>
      <c r="BP1235" s="41">
        <f>(BK1235=BK2636)*AX1235</f>
        <v>0</v>
      </c>
      <c r="BQ1235" s="45">
        <f>(BK1235=BK2636)*AY1235</f>
        <v>0</v>
      </c>
      <c r="BR1235" s="62">
        <f t="shared" si="305"/>
        <v>0</v>
      </c>
      <c r="BS1235" s="62">
        <f t="shared" si="306"/>
        <v>0</v>
      </c>
      <c r="BT1235" s="40">
        <f>(J19-BI1235)*J10</f>
        <v>-3039600</v>
      </c>
      <c r="BU1235" s="40">
        <f>(J21-BJ1235)*J12</f>
        <v>2796000</v>
      </c>
      <c r="BV1235" s="47"/>
      <c r="BW1235" s="47"/>
      <c r="BX1235" s="1"/>
      <c r="BY1235" s="1"/>
      <c r="BZ1235" s="1"/>
      <c r="CE1235" s="4"/>
      <c r="CF1235" s="5"/>
      <c r="CH1235" s="1"/>
      <c r="CI1235" s="1"/>
      <c r="CJ1235" s="1"/>
      <c r="CK1235" s="1"/>
      <c r="CL1235" s="1"/>
      <c r="CM1235" s="1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</row>
    <row r="1236" spans="2:123" ht="21" customHeight="1" x14ac:dyDescent="0.25">
      <c r="B1236" s="25">
        <f t="shared" si="294"/>
        <v>36017</v>
      </c>
      <c r="C1236" s="26">
        <f t="shared" si="295"/>
        <v>55.21400778210117</v>
      </c>
      <c r="D1236" s="27">
        <f t="shared" si="296"/>
        <v>283.8</v>
      </c>
      <c r="E1236" s="27">
        <f t="shared" si="297"/>
        <v>5.14</v>
      </c>
      <c r="F1236" s="26">
        <f t="shared" si="298"/>
        <v>283800</v>
      </c>
      <c r="G1236" s="26">
        <f t="shared" si="299"/>
        <v>513999.99999999994</v>
      </c>
      <c r="H1236" s="7"/>
      <c r="I1236" s="3"/>
      <c r="J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41">
        <v>36017</v>
      </c>
      <c r="AY1236" s="40">
        <f t="shared" si="304"/>
        <v>55.21400778210117</v>
      </c>
      <c r="AZ1236" s="40">
        <f>BI1236*K36</f>
        <v>283800</v>
      </c>
      <c r="BA1236" s="40"/>
      <c r="BB1236" s="40"/>
      <c r="BC1236" s="40">
        <f>K41*BJ1236</f>
        <v>513999.99999999994</v>
      </c>
      <c r="BD1236" s="40"/>
      <c r="BE1236" s="40"/>
      <c r="BF1236" s="40">
        <f t="shared" si="300"/>
        <v>230199.99999999994</v>
      </c>
      <c r="BG1236" s="41">
        <f>(AY1236=AY2636)*AX1236</f>
        <v>0</v>
      </c>
      <c r="BH1236" s="41">
        <f>(AY1236=AY2638)*AX1236</f>
        <v>0</v>
      </c>
      <c r="BI1236" s="42">
        <v>283.8</v>
      </c>
      <c r="BJ1236" s="42">
        <v>5.14</v>
      </c>
      <c r="BK1236" s="40">
        <f t="shared" si="301"/>
        <v>-234200</v>
      </c>
      <c r="BL1236" s="41">
        <f>(BK1236=BK2638)*AX1236</f>
        <v>0</v>
      </c>
      <c r="BM1236" s="62">
        <f>(BK1236=BK2638)*AY1236</f>
        <v>0</v>
      </c>
      <c r="BN1236" s="62">
        <f t="shared" si="302"/>
        <v>0</v>
      </c>
      <c r="BO1236" s="62">
        <f t="shared" si="303"/>
        <v>0</v>
      </c>
      <c r="BP1236" s="41">
        <f>(BK1236=BK2636)*AX1236</f>
        <v>0</v>
      </c>
      <c r="BQ1236" s="45">
        <f>(BK1236=BK2636)*AY1236</f>
        <v>0</v>
      </c>
      <c r="BR1236" s="62">
        <f t="shared" si="305"/>
        <v>0</v>
      </c>
      <c r="BS1236" s="62">
        <f t="shared" si="306"/>
        <v>0</v>
      </c>
      <c r="BT1236" s="40">
        <f>(J19-BI1236)*J10</f>
        <v>-3042200</v>
      </c>
      <c r="BU1236" s="40">
        <f>(J21-BJ1236)*J12</f>
        <v>2808000</v>
      </c>
      <c r="BV1236" s="47"/>
      <c r="BW1236" s="47"/>
      <c r="BX1236" s="1"/>
      <c r="BY1236" s="1"/>
      <c r="BZ1236" s="1"/>
      <c r="CE1236" s="4"/>
      <c r="CF1236" s="5"/>
      <c r="CH1236" s="1"/>
      <c r="CI1236" s="1"/>
      <c r="CJ1236" s="1"/>
      <c r="CK1236" s="1"/>
      <c r="CL1236" s="1"/>
      <c r="CM1236" s="1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</row>
    <row r="1237" spans="2:123" ht="21" customHeight="1" x14ac:dyDescent="0.25">
      <c r="B1237" s="25">
        <f t="shared" si="294"/>
        <v>36024</v>
      </c>
      <c r="C1237" s="26">
        <f t="shared" si="295"/>
        <v>54.922779922779924</v>
      </c>
      <c r="D1237" s="27">
        <f t="shared" si="296"/>
        <v>284.5</v>
      </c>
      <c r="E1237" s="27">
        <f t="shared" si="297"/>
        <v>5.18</v>
      </c>
      <c r="F1237" s="26">
        <f t="shared" si="298"/>
        <v>284500</v>
      </c>
      <c r="G1237" s="26">
        <f t="shared" si="299"/>
        <v>518000</v>
      </c>
      <c r="H1237" s="7"/>
      <c r="I1237" s="3"/>
      <c r="J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41">
        <v>36024</v>
      </c>
      <c r="AY1237" s="40">
        <f t="shared" si="304"/>
        <v>54.922779922779924</v>
      </c>
      <c r="AZ1237" s="40">
        <f>BI1237*K36</f>
        <v>284500</v>
      </c>
      <c r="BA1237" s="40"/>
      <c r="BB1237" s="40"/>
      <c r="BC1237" s="40">
        <f>K41*BJ1237</f>
        <v>518000</v>
      </c>
      <c r="BD1237" s="40"/>
      <c r="BE1237" s="40"/>
      <c r="BF1237" s="40">
        <f t="shared" si="300"/>
        <v>233500</v>
      </c>
      <c r="BG1237" s="41">
        <f>(AY1237=AY2636)*AX1237</f>
        <v>0</v>
      </c>
      <c r="BH1237" s="41">
        <f>(AY1237=AY2638)*AX1237</f>
        <v>0</v>
      </c>
      <c r="BI1237" s="42">
        <v>284.5</v>
      </c>
      <c r="BJ1237" s="42">
        <v>5.18</v>
      </c>
      <c r="BK1237" s="40">
        <f t="shared" si="301"/>
        <v>-237500</v>
      </c>
      <c r="BL1237" s="41">
        <f>(BK1237=BK2638)*AX1237</f>
        <v>0</v>
      </c>
      <c r="BM1237" s="62">
        <f>(BK1237=BK2638)*AY1237</f>
        <v>0</v>
      </c>
      <c r="BN1237" s="62">
        <f t="shared" si="302"/>
        <v>0</v>
      </c>
      <c r="BO1237" s="62">
        <f t="shared" si="303"/>
        <v>0</v>
      </c>
      <c r="BP1237" s="41">
        <f>(BK1237=BK2636)*AX1237</f>
        <v>0</v>
      </c>
      <c r="BQ1237" s="45">
        <f>(BK1237=BK2636)*AY1237</f>
        <v>0</v>
      </c>
      <c r="BR1237" s="62">
        <f t="shared" si="305"/>
        <v>0</v>
      </c>
      <c r="BS1237" s="62">
        <f t="shared" si="306"/>
        <v>0</v>
      </c>
      <c r="BT1237" s="40">
        <f>(J19-BI1237)*J10</f>
        <v>-3041500</v>
      </c>
      <c r="BU1237" s="40">
        <f>(J21-BJ1237)*J12</f>
        <v>2804000</v>
      </c>
      <c r="BV1237" s="47"/>
      <c r="BW1237" s="47"/>
      <c r="BX1237" s="1"/>
      <c r="BY1237" s="1"/>
      <c r="BZ1237" s="1"/>
      <c r="CE1237" s="4"/>
      <c r="CF1237" s="5"/>
      <c r="CH1237" s="1"/>
      <c r="CI1237" s="1"/>
      <c r="CJ1237" s="1"/>
      <c r="CK1237" s="1"/>
      <c r="CL1237" s="1"/>
      <c r="CM1237" s="1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</row>
    <row r="1238" spans="2:123" ht="21" customHeight="1" x14ac:dyDescent="0.25">
      <c r="B1238" s="25">
        <f t="shared" si="294"/>
        <v>36031</v>
      </c>
      <c r="C1238" s="26">
        <f t="shared" si="295"/>
        <v>56.168032786885249</v>
      </c>
      <c r="D1238" s="27">
        <f t="shared" si="296"/>
        <v>274.10000000000002</v>
      </c>
      <c r="E1238" s="27">
        <f t="shared" si="297"/>
        <v>4.88</v>
      </c>
      <c r="F1238" s="26">
        <f t="shared" si="298"/>
        <v>274100</v>
      </c>
      <c r="G1238" s="26">
        <f t="shared" si="299"/>
        <v>488000</v>
      </c>
      <c r="H1238" s="7"/>
      <c r="I1238" s="3"/>
      <c r="J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41">
        <v>36031</v>
      </c>
      <c r="AY1238" s="40">
        <f t="shared" si="304"/>
        <v>56.168032786885249</v>
      </c>
      <c r="AZ1238" s="40">
        <f>BI1238*K36</f>
        <v>274100</v>
      </c>
      <c r="BA1238" s="40"/>
      <c r="BB1238" s="40"/>
      <c r="BC1238" s="40">
        <f>K41*BJ1238</f>
        <v>488000</v>
      </c>
      <c r="BD1238" s="40"/>
      <c r="BE1238" s="40"/>
      <c r="BF1238" s="40">
        <f t="shared" si="300"/>
        <v>213900</v>
      </c>
      <c r="BG1238" s="41">
        <f>(AY1238=AY2636)*AX1238</f>
        <v>0</v>
      </c>
      <c r="BH1238" s="41">
        <f>(AY1238=AY2638)*AX1238</f>
        <v>0</v>
      </c>
      <c r="BI1238" s="42">
        <v>274.10000000000002</v>
      </c>
      <c r="BJ1238" s="42">
        <v>4.88</v>
      </c>
      <c r="BK1238" s="40">
        <f t="shared" si="301"/>
        <v>-217900</v>
      </c>
      <c r="BL1238" s="41">
        <f>(BK1238=BK2638)*AX1238</f>
        <v>0</v>
      </c>
      <c r="BM1238" s="62">
        <f>(BK1238=BK2638)*AY1238</f>
        <v>0</v>
      </c>
      <c r="BN1238" s="62">
        <f t="shared" si="302"/>
        <v>0</v>
      </c>
      <c r="BO1238" s="62">
        <f t="shared" si="303"/>
        <v>0</v>
      </c>
      <c r="BP1238" s="41">
        <f>(BK1238=BK2636)*AX1238</f>
        <v>0</v>
      </c>
      <c r="BQ1238" s="45">
        <f>(BK1238=BK2636)*AY1238</f>
        <v>0</v>
      </c>
      <c r="BR1238" s="62">
        <f t="shared" si="305"/>
        <v>0</v>
      </c>
      <c r="BS1238" s="62">
        <f t="shared" si="306"/>
        <v>0</v>
      </c>
      <c r="BT1238" s="40">
        <f>(J19-BI1238)*J10</f>
        <v>-3051900</v>
      </c>
      <c r="BU1238" s="40">
        <f>(J21-BJ1238)*J12</f>
        <v>2834000</v>
      </c>
      <c r="BV1238" s="47"/>
      <c r="BW1238" s="47"/>
      <c r="BX1238" s="1"/>
      <c r="BY1238" s="1"/>
      <c r="BZ1238" s="1"/>
      <c r="CE1238" s="4"/>
      <c r="CF1238" s="5"/>
      <c r="CH1238" s="1"/>
      <c r="CI1238" s="1"/>
      <c r="CJ1238" s="1"/>
      <c r="CK1238" s="1"/>
      <c r="CL1238" s="1"/>
      <c r="CM1238" s="1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</row>
    <row r="1239" spans="2:123" ht="21" customHeight="1" x14ac:dyDescent="0.25">
      <c r="B1239" s="25">
        <f t="shared" si="294"/>
        <v>36038</v>
      </c>
      <c r="C1239" s="26">
        <f t="shared" si="295"/>
        <v>57.205588822355296</v>
      </c>
      <c r="D1239" s="27">
        <f t="shared" si="296"/>
        <v>286.60000000000002</v>
      </c>
      <c r="E1239" s="27">
        <f t="shared" si="297"/>
        <v>5.01</v>
      </c>
      <c r="F1239" s="26">
        <f t="shared" si="298"/>
        <v>286600</v>
      </c>
      <c r="G1239" s="26">
        <f t="shared" si="299"/>
        <v>501000</v>
      </c>
      <c r="H1239" s="7"/>
      <c r="I1239" s="3"/>
      <c r="J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41">
        <v>36038</v>
      </c>
      <c r="AY1239" s="40">
        <f t="shared" si="304"/>
        <v>57.205588822355296</v>
      </c>
      <c r="AZ1239" s="40">
        <f>BI1239*K36</f>
        <v>286600</v>
      </c>
      <c r="BA1239" s="40"/>
      <c r="BB1239" s="40"/>
      <c r="BC1239" s="40">
        <f>K41*BJ1239</f>
        <v>501000</v>
      </c>
      <c r="BD1239" s="40"/>
      <c r="BE1239" s="40"/>
      <c r="BF1239" s="40">
        <f t="shared" si="300"/>
        <v>214400</v>
      </c>
      <c r="BG1239" s="41">
        <f>(AY1239=AY2636)*AX1239</f>
        <v>0</v>
      </c>
      <c r="BH1239" s="41">
        <f>(AY1239=AY2638)*AX1239</f>
        <v>0</v>
      </c>
      <c r="BI1239" s="42">
        <v>286.60000000000002</v>
      </c>
      <c r="BJ1239" s="42">
        <v>5.01</v>
      </c>
      <c r="BK1239" s="40">
        <f t="shared" si="301"/>
        <v>-218400</v>
      </c>
      <c r="BL1239" s="41">
        <f>(BK1239=BK2638)*AX1239</f>
        <v>0</v>
      </c>
      <c r="BM1239" s="62">
        <f>(BK1239=BK2638)*AY1239</f>
        <v>0</v>
      </c>
      <c r="BN1239" s="62">
        <f t="shared" si="302"/>
        <v>0</v>
      </c>
      <c r="BO1239" s="62">
        <f t="shared" si="303"/>
        <v>0</v>
      </c>
      <c r="BP1239" s="41">
        <f>(BK1239=BK2636)*AX1239</f>
        <v>0</v>
      </c>
      <c r="BQ1239" s="45">
        <f>(BK1239=BK2636)*AY1239</f>
        <v>0</v>
      </c>
      <c r="BR1239" s="62">
        <f t="shared" si="305"/>
        <v>0</v>
      </c>
      <c r="BS1239" s="62">
        <f t="shared" si="306"/>
        <v>0</v>
      </c>
      <c r="BT1239" s="40">
        <f>(J19-BI1239)*J10</f>
        <v>-3039400</v>
      </c>
      <c r="BU1239" s="40">
        <f>(J21-BJ1239)*J12</f>
        <v>2821000</v>
      </c>
      <c r="BV1239" s="47"/>
      <c r="BW1239" s="47"/>
      <c r="BX1239" s="1"/>
      <c r="BY1239" s="1"/>
      <c r="BZ1239" s="1"/>
      <c r="CE1239" s="4"/>
      <c r="CF1239" s="5"/>
      <c r="CH1239" s="1"/>
      <c r="CI1239" s="1"/>
      <c r="CJ1239" s="1"/>
      <c r="CK1239" s="1"/>
      <c r="CL1239" s="1"/>
      <c r="CM1239" s="1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</row>
    <row r="1240" spans="2:123" ht="21" customHeight="1" x14ac:dyDescent="0.25">
      <c r="B1240" s="25">
        <f t="shared" si="294"/>
        <v>36045</v>
      </c>
      <c r="C1240" s="26">
        <f t="shared" si="295"/>
        <v>59.173387096774192</v>
      </c>
      <c r="D1240" s="27">
        <f t="shared" si="296"/>
        <v>293.5</v>
      </c>
      <c r="E1240" s="27">
        <f t="shared" si="297"/>
        <v>4.96</v>
      </c>
      <c r="F1240" s="26">
        <f t="shared" si="298"/>
        <v>293500</v>
      </c>
      <c r="G1240" s="26">
        <f t="shared" si="299"/>
        <v>496000</v>
      </c>
      <c r="H1240" s="7"/>
      <c r="I1240" s="3"/>
      <c r="J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41">
        <v>36045</v>
      </c>
      <c r="AY1240" s="40">
        <f t="shared" si="304"/>
        <v>59.173387096774192</v>
      </c>
      <c r="AZ1240" s="40">
        <f>BI1240*K36</f>
        <v>293500</v>
      </c>
      <c r="BA1240" s="40"/>
      <c r="BB1240" s="40"/>
      <c r="BC1240" s="40">
        <f>K41*BJ1240</f>
        <v>496000</v>
      </c>
      <c r="BD1240" s="40"/>
      <c r="BE1240" s="40"/>
      <c r="BF1240" s="40">
        <f t="shared" si="300"/>
        <v>202500</v>
      </c>
      <c r="BG1240" s="41">
        <f>(AY1240=AY2636)*AX1240</f>
        <v>0</v>
      </c>
      <c r="BH1240" s="41">
        <f>(AY1240=AY2638)*AX1240</f>
        <v>0</v>
      </c>
      <c r="BI1240" s="42">
        <v>293.5</v>
      </c>
      <c r="BJ1240" s="42">
        <v>4.96</v>
      </c>
      <c r="BK1240" s="40">
        <f t="shared" si="301"/>
        <v>-206500</v>
      </c>
      <c r="BL1240" s="41">
        <f>(BK1240=BK2638)*AX1240</f>
        <v>0</v>
      </c>
      <c r="BM1240" s="62">
        <f>(BK1240=BK2638)*AY1240</f>
        <v>0</v>
      </c>
      <c r="BN1240" s="62">
        <f t="shared" si="302"/>
        <v>0</v>
      </c>
      <c r="BO1240" s="62">
        <f t="shared" si="303"/>
        <v>0</v>
      </c>
      <c r="BP1240" s="41">
        <f>(BK1240=BK2636)*AX1240</f>
        <v>0</v>
      </c>
      <c r="BQ1240" s="45">
        <f>(BK1240=BK2636)*AY1240</f>
        <v>0</v>
      </c>
      <c r="BR1240" s="62">
        <f t="shared" si="305"/>
        <v>0</v>
      </c>
      <c r="BS1240" s="62">
        <f t="shared" si="306"/>
        <v>0</v>
      </c>
      <c r="BT1240" s="40">
        <f>(J19-BI1240)*J10</f>
        <v>-3032500</v>
      </c>
      <c r="BU1240" s="40">
        <f>(J21-BJ1240)*J12</f>
        <v>2826000</v>
      </c>
      <c r="BV1240" s="47"/>
      <c r="BW1240" s="47"/>
      <c r="BX1240" s="1"/>
      <c r="BY1240" s="1"/>
      <c r="BZ1240" s="1"/>
      <c r="CE1240" s="4"/>
      <c r="CF1240" s="5"/>
      <c r="CH1240" s="1"/>
      <c r="CI1240" s="1"/>
      <c r="CJ1240" s="1"/>
      <c r="CK1240" s="1"/>
      <c r="CL1240" s="1"/>
      <c r="CM1240" s="1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</row>
    <row r="1241" spans="2:123" ht="21" customHeight="1" x14ac:dyDescent="0.25">
      <c r="B1241" s="25">
        <f t="shared" si="294"/>
        <v>36052</v>
      </c>
      <c r="C1241" s="26">
        <f t="shared" si="295"/>
        <v>56.434108527131777</v>
      </c>
      <c r="D1241" s="27">
        <f t="shared" si="296"/>
        <v>291.2</v>
      </c>
      <c r="E1241" s="27">
        <f t="shared" si="297"/>
        <v>5.16</v>
      </c>
      <c r="F1241" s="26">
        <f t="shared" si="298"/>
        <v>291200</v>
      </c>
      <c r="G1241" s="26">
        <f t="shared" si="299"/>
        <v>516000</v>
      </c>
      <c r="H1241" s="7"/>
      <c r="I1241" s="3"/>
      <c r="J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41">
        <v>36052</v>
      </c>
      <c r="AY1241" s="40">
        <f t="shared" si="304"/>
        <v>56.434108527131777</v>
      </c>
      <c r="AZ1241" s="40">
        <f>BI1241*K36</f>
        <v>291200</v>
      </c>
      <c r="BA1241" s="40"/>
      <c r="BB1241" s="40"/>
      <c r="BC1241" s="40">
        <f>K41*BJ1241</f>
        <v>516000</v>
      </c>
      <c r="BD1241" s="40"/>
      <c r="BE1241" s="40"/>
      <c r="BF1241" s="40">
        <f t="shared" si="300"/>
        <v>224800</v>
      </c>
      <c r="BG1241" s="41">
        <f>(AY1241=AY2636)*AX1241</f>
        <v>0</v>
      </c>
      <c r="BH1241" s="41">
        <f>(AY1241=AY2638)*AX1241</f>
        <v>0</v>
      </c>
      <c r="BI1241" s="42">
        <v>291.2</v>
      </c>
      <c r="BJ1241" s="42">
        <v>5.16</v>
      </c>
      <c r="BK1241" s="40">
        <f t="shared" si="301"/>
        <v>-228800</v>
      </c>
      <c r="BL1241" s="41">
        <f>(BK1241=BK2638)*AX1241</f>
        <v>0</v>
      </c>
      <c r="BM1241" s="62">
        <f>(BK1241=BK2638)*AY1241</f>
        <v>0</v>
      </c>
      <c r="BN1241" s="62">
        <f t="shared" si="302"/>
        <v>0</v>
      </c>
      <c r="BO1241" s="62">
        <f t="shared" si="303"/>
        <v>0</v>
      </c>
      <c r="BP1241" s="41">
        <f>(BK1241=BK2636)*AX1241</f>
        <v>0</v>
      </c>
      <c r="BQ1241" s="45">
        <f>(BK1241=BK2636)*AY1241</f>
        <v>0</v>
      </c>
      <c r="BR1241" s="62">
        <f t="shared" si="305"/>
        <v>0</v>
      </c>
      <c r="BS1241" s="62">
        <f t="shared" si="306"/>
        <v>0</v>
      </c>
      <c r="BT1241" s="40">
        <f>(J19-BI1241)*J10</f>
        <v>-3034800</v>
      </c>
      <c r="BU1241" s="40">
        <f>(J21-BJ1241)*J12</f>
        <v>2806000</v>
      </c>
      <c r="BV1241" s="47"/>
      <c r="BW1241" s="47"/>
      <c r="BX1241" s="1"/>
      <c r="BY1241" s="1"/>
      <c r="BZ1241" s="1"/>
      <c r="CE1241" s="4"/>
      <c r="CF1241" s="5"/>
      <c r="CH1241" s="1"/>
      <c r="CI1241" s="1"/>
      <c r="CJ1241" s="1"/>
      <c r="CK1241" s="1"/>
      <c r="CL1241" s="1"/>
      <c r="CM1241" s="1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</row>
    <row r="1242" spans="2:123" ht="21" customHeight="1" x14ac:dyDescent="0.25">
      <c r="B1242" s="25">
        <f t="shared" si="294"/>
        <v>36059</v>
      </c>
      <c r="C1242" s="26">
        <f t="shared" si="295"/>
        <v>56.628131021194598</v>
      </c>
      <c r="D1242" s="27">
        <f t="shared" si="296"/>
        <v>293.89999999999998</v>
      </c>
      <c r="E1242" s="27">
        <f t="shared" si="297"/>
        <v>5.19</v>
      </c>
      <c r="F1242" s="26">
        <f t="shared" si="298"/>
        <v>293900</v>
      </c>
      <c r="G1242" s="26">
        <f t="shared" si="299"/>
        <v>519000.00000000006</v>
      </c>
      <c r="H1242" s="7"/>
      <c r="I1242" s="3"/>
      <c r="J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41">
        <v>36059</v>
      </c>
      <c r="AY1242" s="40">
        <f t="shared" si="304"/>
        <v>56.628131021194598</v>
      </c>
      <c r="AZ1242" s="40">
        <f>BI1242*K36</f>
        <v>293900</v>
      </c>
      <c r="BA1242" s="40"/>
      <c r="BB1242" s="40"/>
      <c r="BC1242" s="40">
        <f>K41*BJ1242</f>
        <v>519000.00000000006</v>
      </c>
      <c r="BD1242" s="40"/>
      <c r="BE1242" s="40"/>
      <c r="BF1242" s="40">
        <f t="shared" si="300"/>
        <v>225100.00000000006</v>
      </c>
      <c r="BG1242" s="41">
        <f>(AY1242=AY2636)*AX1242</f>
        <v>0</v>
      </c>
      <c r="BH1242" s="41">
        <f>(AY1242=AY2638)*AX1242</f>
        <v>0</v>
      </c>
      <c r="BI1242" s="42">
        <v>293.89999999999998</v>
      </c>
      <c r="BJ1242" s="42">
        <v>5.19</v>
      </c>
      <c r="BK1242" s="40">
        <f t="shared" si="301"/>
        <v>-229100.00000000047</v>
      </c>
      <c r="BL1242" s="41">
        <f>(BK1242=BK2638)*AX1242</f>
        <v>0</v>
      </c>
      <c r="BM1242" s="62">
        <f>(BK1242=BK2638)*AY1242</f>
        <v>0</v>
      </c>
      <c r="BN1242" s="62">
        <f t="shared" si="302"/>
        <v>0</v>
      </c>
      <c r="BO1242" s="62">
        <f t="shared" si="303"/>
        <v>0</v>
      </c>
      <c r="BP1242" s="41">
        <f>(BK1242=BK2636)*AX1242</f>
        <v>0</v>
      </c>
      <c r="BQ1242" s="45">
        <f>(BK1242=BK2636)*AY1242</f>
        <v>0</v>
      </c>
      <c r="BR1242" s="62">
        <f t="shared" si="305"/>
        <v>0</v>
      </c>
      <c r="BS1242" s="62">
        <f t="shared" si="306"/>
        <v>0</v>
      </c>
      <c r="BT1242" s="40">
        <f>(J19-BI1242)*J10</f>
        <v>-3032100</v>
      </c>
      <c r="BU1242" s="40">
        <f>(J21-BJ1242)*J12</f>
        <v>2802999.9999999995</v>
      </c>
      <c r="BV1242" s="47"/>
      <c r="BW1242" s="47"/>
      <c r="BX1242" s="1"/>
      <c r="BY1242" s="1"/>
      <c r="BZ1242" s="1"/>
      <c r="CE1242" s="4"/>
      <c r="CF1242" s="5"/>
      <c r="CH1242" s="1"/>
      <c r="CI1242" s="1"/>
      <c r="CJ1242" s="1"/>
      <c r="CK1242" s="1"/>
      <c r="CL1242" s="1"/>
      <c r="CM1242" s="1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</row>
    <row r="1243" spans="2:123" ht="21" customHeight="1" x14ac:dyDescent="0.25">
      <c r="B1243" s="25">
        <f t="shared" si="294"/>
        <v>36066</v>
      </c>
      <c r="C1243" s="26">
        <f t="shared" si="295"/>
        <v>62.693110647181634</v>
      </c>
      <c r="D1243" s="27">
        <f t="shared" si="296"/>
        <v>300.3</v>
      </c>
      <c r="E1243" s="27">
        <f t="shared" si="297"/>
        <v>4.79</v>
      </c>
      <c r="F1243" s="26">
        <f t="shared" si="298"/>
        <v>300300</v>
      </c>
      <c r="G1243" s="26">
        <f t="shared" si="299"/>
        <v>479000</v>
      </c>
      <c r="H1243" s="7"/>
      <c r="I1243" s="3"/>
      <c r="J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41">
        <v>36066</v>
      </c>
      <c r="AY1243" s="40">
        <f t="shared" si="304"/>
        <v>62.693110647181634</v>
      </c>
      <c r="AZ1243" s="40">
        <f>BI1243*K36</f>
        <v>300300</v>
      </c>
      <c r="BA1243" s="40"/>
      <c r="BB1243" s="40"/>
      <c r="BC1243" s="40">
        <f>K41*BJ1243</f>
        <v>479000</v>
      </c>
      <c r="BD1243" s="40"/>
      <c r="BE1243" s="40"/>
      <c r="BF1243" s="40">
        <f t="shared" si="300"/>
        <v>178700</v>
      </c>
      <c r="BG1243" s="41">
        <f>(AY1243=AY2636)*AX1243</f>
        <v>0</v>
      </c>
      <c r="BH1243" s="41">
        <f>(AY1243=AY2638)*AX1243</f>
        <v>0</v>
      </c>
      <c r="BI1243" s="42">
        <v>300.3</v>
      </c>
      <c r="BJ1243" s="42">
        <v>4.79</v>
      </c>
      <c r="BK1243" s="40">
        <f t="shared" si="301"/>
        <v>-182700</v>
      </c>
      <c r="BL1243" s="41">
        <f>(BK1243=BK2638)*AX1243</f>
        <v>0</v>
      </c>
      <c r="BM1243" s="62">
        <f>(BK1243=BK2638)*AY1243</f>
        <v>0</v>
      </c>
      <c r="BN1243" s="62">
        <f t="shared" si="302"/>
        <v>0</v>
      </c>
      <c r="BO1243" s="62">
        <f t="shared" si="303"/>
        <v>0</v>
      </c>
      <c r="BP1243" s="41">
        <f>(BK1243=BK2636)*AX1243</f>
        <v>0</v>
      </c>
      <c r="BQ1243" s="45">
        <f>(BK1243=BK2636)*AY1243</f>
        <v>0</v>
      </c>
      <c r="BR1243" s="62">
        <f t="shared" si="305"/>
        <v>0</v>
      </c>
      <c r="BS1243" s="62">
        <f t="shared" si="306"/>
        <v>0</v>
      </c>
      <c r="BT1243" s="40">
        <f>(J19-BI1243)*J10</f>
        <v>-3025700</v>
      </c>
      <c r="BU1243" s="40">
        <f>(J21-BJ1243)*J12</f>
        <v>2843000</v>
      </c>
      <c r="BV1243" s="47"/>
      <c r="BW1243" s="47"/>
      <c r="BX1243" s="1"/>
      <c r="BY1243" s="1"/>
      <c r="BZ1243" s="1"/>
      <c r="CE1243" s="4"/>
      <c r="CF1243" s="5"/>
      <c r="CH1243" s="1"/>
      <c r="CI1243" s="1"/>
      <c r="CJ1243" s="1"/>
      <c r="CK1243" s="1"/>
      <c r="CL1243" s="1"/>
      <c r="CM1243" s="1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</row>
    <row r="1244" spans="2:123" ht="21" customHeight="1" x14ac:dyDescent="0.25">
      <c r="B1244" s="25">
        <f t="shared" si="294"/>
        <v>36073</v>
      </c>
      <c r="C1244" s="26">
        <f t="shared" si="295"/>
        <v>59.898989898989896</v>
      </c>
      <c r="D1244" s="27">
        <f t="shared" si="296"/>
        <v>296.5</v>
      </c>
      <c r="E1244" s="27">
        <f t="shared" si="297"/>
        <v>4.95</v>
      </c>
      <c r="F1244" s="26">
        <f t="shared" si="298"/>
        <v>296500</v>
      </c>
      <c r="G1244" s="26">
        <f t="shared" si="299"/>
        <v>495000</v>
      </c>
      <c r="H1244" s="7"/>
      <c r="I1244" s="3"/>
      <c r="J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41">
        <v>36073</v>
      </c>
      <c r="AY1244" s="40">
        <f t="shared" si="304"/>
        <v>59.898989898989896</v>
      </c>
      <c r="AZ1244" s="40">
        <f>BI1244*K36</f>
        <v>296500</v>
      </c>
      <c r="BA1244" s="40"/>
      <c r="BB1244" s="40"/>
      <c r="BC1244" s="40">
        <f>K41*BJ1244</f>
        <v>495000</v>
      </c>
      <c r="BD1244" s="40"/>
      <c r="BE1244" s="40"/>
      <c r="BF1244" s="40">
        <f t="shared" si="300"/>
        <v>198500</v>
      </c>
      <c r="BG1244" s="41">
        <f>(AY1244=AY2636)*AX1244</f>
        <v>0</v>
      </c>
      <c r="BH1244" s="41">
        <f>(AY1244=AY2638)*AX1244</f>
        <v>0</v>
      </c>
      <c r="BI1244" s="42">
        <v>296.5</v>
      </c>
      <c r="BJ1244" s="42">
        <v>4.95</v>
      </c>
      <c r="BK1244" s="40">
        <f t="shared" si="301"/>
        <v>-202500</v>
      </c>
      <c r="BL1244" s="41">
        <f>(BK1244=BK2638)*AX1244</f>
        <v>0</v>
      </c>
      <c r="BM1244" s="62">
        <f>(BK1244=BK2638)*AY1244</f>
        <v>0</v>
      </c>
      <c r="BN1244" s="62">
        <f t="shared" si="302"/>
        <v>0</v>
      </c>
      <c r="BO1244" s="62">
        <f t="shared" si="303"/>
        <v>0</v>
      </c>
      <c r="BP1244" s="41">
        <f>(BK1244=BK2636)*AX1244</f>
        <v>0</v>
      </c>
      <c r="BQ1244" s="45">
        <f>(BK1244=BK2636)*AY1244</f>
        <v>0</v>
      </c>
      <c r="BR1244" s="62">
        <f t="shared" si="305"/>
        <v>0</v>
      </c>
      <c r="BS1244" s="62">
        <f t="shared" si="306"/>
        <v>0</v>
      </c>
      <c r="BT1244" s="40">
        <f>(J19-BI1244)*J10</f>
        <v>-3029500</v>
      </c>
      <c r="BU1244" s="40">
        <f>(J21-BJ1244)*J12</f>
        <v>2827000</v>
      </c>
      <c r="BV1244" s="47"/>
      <c r="BW1244" s="47"/>
      <c r="BX1244" s="1"/>
      <c r="BY1244" s="1"/>
      <c r="BZ1244" s="1"/>
      <c r="CE1244" s="4"/>
      <c r="CF1244" s="5"/>
      <c r="CH1244" s="1"/>
      <c r="CI1244" s="1"/>
      <c r="CJ1244" s="1"/>
      <c r="CK1244" s="1"/>
      <c r="CL1244" s="1"/>
      <c r="CM1244" s="1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</row>
    <row r="1245" spans="2:123" ht="21" customHeight="1" x14ac:dyDescent="0.25">
      <c r="B1245" s="25">
        <f t="shared" si="294"/>
        <v>36080</v>
      </c>
      <c r="C1245" s="26">
        <f t="shared" si="295"/>
        <v>61.666666666666657</v>
      </c>
      <c r="D1245" s="27">
        <f t="shared" si="296"/>
        <v>299.7</v>
      </c>
      <c r="E1245" s="27">
        <f t="shared" si="297"/>
        <v>4.8600000000000003</v>
      </c>
      <c r="F1245" s="26">
        <f t="shared" si="298"/>
        <v>299700</v>
      </c>
      <c r="G1245" s="26">
        <f t="shared" si="299"/>
        <v>486000.00000000006</v>
      </c>
      <c r="H1245" s="7"/>
      <c r="I1245" s="3"/>
      <c r="J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41">
        <v>36080</v>
      </c>
      <c r="AY1245" s="40">
        <f t="shared" si="304"/>
        <v>61.666666666666657</v>
      </c>
      <c r="AZ1245" s="40">
        <f>BI1245*K36</f>
        <v>299700</v>
      </c>
      <c r="BA1245" s="40"/>
      <c r="BB1245" s="40"/>
      <c r="BC1245" s="40">
        <f>K41*BJ1245</f>
        <v>486000.00000000006</v>
      </c>
      <c r="BD1245" s="40"/>
      <c r="BE1245" s="40"/>
      <c r="BF1245" s="40">
        <f t="shared" si="300"/>
        <v>186300.00000000006</v>
      </c>
      <c r="BG1245" s="41">
        <f>(AY1245=AY2636)*AX1245</f>
        <v>0</v>
      </c>
      <c r="BH1245" s="41">
        <f>(AY1245=AY2638)*AX1245</f>
        <v>0</v>
      </c>
      <c r="BI1245" s="42">
        <v>299.7</v>
      </c>
      <c r="BJ1245" s="42">
        <v>4.8600000000000003</v>
      </c>
      <c r="BK1245" s="40">
        <f t="shared" si="301"/>
        <v>-190300</v>
      </c>
      <c r="BL1245" s="41">
        <f>(BK1245=BK2638)*AX1245</f>
        <v>0</v>
      </c>
      <c r="BM1245" s="62">
        <f>(BK1245=BK2638)*AY1245</f>
        <v>0</v>
      </c>
      <c r="BN1245" s="62">
        <f t="shared" si="302"/>
        <v>0</v>
      </c>
      <c r="BO1245" s="62">
        <f t="shared" si="303"/>
        <v>0</v>
      </c>
      <c r="BP1245" s="41">
        <f>(BK1245=BK2636)*AX1245</f>
        <v>0</v>
      </c>
      <c r="BQ1245" s="45">
        <f>(BK1245=BK2636)*AY1245</f>
        <v>0</v>
      </c>
      <c r="BR1245" s="62">
        <f t="shared" si="305"/>
        <v>0</v>
      </c>
      <c r="BS1245" s="62">
        <f t="shared" si="306"/>
        <v>0</v>
      </c>
      <c r="BT1245" s="40">
        <f>(J19-BI1245)*J10</f>
        <v>-3026300</v>
      </c>
      <c r="BU1245" s="40">
        <f>(J21-BJ1245)*J12</f>
        <v>2836000</v>
      </c>
      <c r="BV1245" s="47"/>
      <c r="BW1245" s="47"/>
      <c r="BX1245" s="1"/>
      <c r="BY1245" s="1"/>
      <c r="BZ1245" s="1"/>
      <c r="CE1245" s="4"/>
      <c r="CF1245" s="5"/>
      <c r="CH1245" s="1"/>
      <c r="CI1245" s="1"/>
      <c r="CJ1245" s="1"/>
      <c r="CK1245" s="1"/>
      <c r="CL1245" s="1"/>
      <c r="CM1245" s="1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</row>
    <row r="1246" spans="2:123" ht="21" customHeight="1" x14ac:dyDescent="0.25">
      <c r="B1246" s="25">
        <f t="shared" si="294"/>
        <v>36087</v>
      </c>
      <c r="C1246" s="26">
        <f t="shared" si="295"/>
        <v>58.075396825396822</v>
      </c>
      <c r="D1246" s="27">
        <f t="shared" si="296"/>
        <v>292.7</v>
      </c>
      <c r="E1246" s="27">
        <f t="shared" si="297"/>
        <v>5.04</v>
      </c>
      <c r="F1246" s="26">
        <f t="shared" si="298"/>
        <v>292700</v>
      </c>
      <c r="G1246" s="26">
        <f t="shared" si="299"/>
        <v>504000</v>
      </c>
      <c r="H1246" s="7"/>
      <c r="I1246" s="3"/>
      <c r="J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41">
        <v>36087</v>
      </c>
      <c r="AY1246" s="40">
        <f t="shared" si="304"/>
        <v>58.075396825396822</v>
      </c>
      <c r="AZ1246" s="40">
        <f>BI1246*K36</f>
        <v>292700</v>
      </c>
      <c r="BA1246" s="40"/>
      <c r="BB1246" s="40"/>
      <c r="BC1246" s="40">
        <f>K41*BJ1246</f>
        <v>504000</v>
      </c>
      <c r="BD1246" s="40"/>
      <c r="BE1246" s="40"/>
      <c r="BF1246" s="40">
        <f t="shared" si="300"/>
        <v>211300</v>
      </c>
      <c r="BG1246" s="41">
        <f>(AY1246=AY2636)*AX1246</f>
        <v>0</v>
      </c>
      <c r="BH1246" s="41">
        <f>(AY1246=AY2638)*AX1246</f>
        <v>0</v>
      </c>
      <c r="BI1246" s="42">
        <v>292.7</v>
      </c>
      <c r="BJ1246" s="42">
        <v>5.04</v>
      </c>
      <c r="BK1246" s="40">
        <f t="shared" si="301"/>
        <v>-215300</v>
      </c>
      <c r="BL1246" s="41">
        <f>(BK1246=BK2638)*AX1246</f>
        <v>0</v>
      </c>
      <c r="BM1246" s="62">
        <f>(BK1246=BK2638)*AY1246</f>
        <v>0</v>
      </c>
      <c r="BN1246" s="62">
        <f t="shared" si="302"/>
        <v>0</v>
      </c>
      <c r="BO1246" s="62">
        <f t="shared" si="303"/>
        <v>0</v>
      </c>
      <c r="BP1246" s="41">
        <f>(BK1246=BK2636)*AX1246</f>
        <v>0</v>
      </c>
      <c r="BQ1246" s="45">
        <f>(BK1246=BK2636)*AY1246</f>
        <v>0</v>
      </c>
      <c r="BR1246" s="62">
        <f t="shared" si="305"/>
        <v>0</v>
      </c>
      <c r="BS1246" s="62">
        <f t="shared" si="306"/>
        <v>0</v>
      </c>
      <c r="BT1246" s="40">
        <f>(J19-BI1246)*J10</f>
        <v>-3033300</v>
      </c>
      <c r="BU1246" s="40">
        <f>(J21-BJ1246)*J12</f>
        <v>2818000</v>
      </c>
      <c r="BV1246" s="47"/>
      <c r="BW1246" s="47"/>
      <c r="BX1246" s="1"/>
      <c r="BY1246" s="1"/>
      <c r="BZ1246" s="1"/>
      <c r="CE1246" s="4"/>
      <c r="CF1246" s="5"/>
      <c r="CH1246" s="1"/>
      <c r="CI1246" s="1"/>
      <c r="CJ1246" s="1"/>
      <c r="CK1246" s="1"/>
      <c r="CL1246" s="1"/>
      <c r="CM1246" s="1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</row>
    <row r="1247" spans="2:123" ht="21" customHeight="1" x14ac:dyDescent="0.25">
      <c r="B1247" s="25">
        <f t="shared" si="294"/>
        <v>36094</v>
      </c>
      <c r="C1247" s="26">
        <f t="shared" si="295"/>
        <v>58.227091633466145</v>
      </c>
      <c r="D1247" s="27">
        <f t="shared" si="296"/>
        <v>292.3</v>
      </c>
      <c r="E1247" s="27">
        <f t="shared" si="297"/>
        <v>5.0199999999999996</v>
      </c>
      <c r="F1247" s="26">
        <f t="shared" si="298"/>
        <v>292300</v>
      </c>
      <c r="G1247" s="26">
        <f t="shared" si="299"/>
        <v>501999.99999999994</v>
      </c>
      <c r="H1247" s="7"/>
      <c r="I1247" s="3"/>
      <c r="J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41">
        <v>36094</v>
      </c>
      <c r="AY1247" s="40">
        <f t="shared" si="304"/>
        <v>58.227091633466145</v>
      </c>
      <c r="AZ1247" s="40">
        <f>BI1247*K36</f>
        <v>292300</v>
      </c>
      <c r="BA1247" s="40"/>
      <c r="BB1247" s="40"/>
      <c r="BC1247" s="40">
        <f>K41*BJ1247</f>
        <v>501999.99999999994</v>
      </c>
      <c r="BD1247" s="40"/>
      <c r="BE1247" s="40"/>
      <c r="BF1247" s="40">
        <f t="shared" si="300"/>
        <v>209699.99999999994</v>
      </c>
      <c r="BG1247" s="41">
        <f>(AY1247=AY2636)*AX1247</f>
        <v>0</v>
      </c>
      <c r="BH1247" s="41">
        <f>(AY1247=AY2638)*AX1247</f>
        <v>0</v>
      </c>
      <c r="BI1247" s="42">
        <v>292.3</v>
      </c>
      <c r="BJ1247" s="42">
        <v>5.0199999999999996</v>
      </c>
      <c r="BK1247" s="40">
        <f t="shared" si="301"/>
        <v>-213700</v>
      </c>
      <c r="BL1247" s="41">
        <f>(BK1247=BK2638)*AX1247</f>
        <v>0</v>
      </c>
      <c r="BM1247" s="62">
        <f>(BK1247=BK2638)*AY1247</f>
        <v>0</v>
      </c>
      <c r="BN1247" s="62">
        <f t="shared" si="302"/>
        <v>0</v>
      </c>
      <c r="BO1247" s="62">
        <f t="shared" si="303"/>
        <v>0</v>
      </c>
      <c r="BP1247" s="41">
        <f>(BK1247=BK2636)*AX1247</f>
        <v>0</v>
      </c>
      <c r="BQ1247" s="45">
        <f>(BK1247=BK2636)*AY1247</f>
        <v>0</v>
      </c>
      <c r="BR1247" s="62">
        <f t="shared" si="305"/>
        <v>0</v>
      </c>
      <c r="BS1247" s="62">
        <f t="shared" si="306"/>
        <v>0</v>
      </c>
      <c r="BT1247" s="40">
        <f>(J19-BI1247)*J10</f>
        <v>-3033700</v>
      </c>
      <c r="BU1247" s="40">
        <f>(J21-BJ1247)*J12</f>
        <v>2820000</v>
      </c>
      <c r="BV1247" s="47"/>
      <c r="BW1247" s="47"/>
      <c r="BX1247" s="1"/>
      <c r="BY1247" s="1"/>
      <c r="BZ1247" s="1"/>
      <c r="CE1247" s="4"/>
      <c r="CF1247" s="5"/>
      <c r="CH1247" s="1"/>
      <c r="CI1247" s="1"/>
      <c r="CJ1247" s="1"/>
      <c r="CK1247" s="1"/>
      <c r="CL1247" s="1"/>
      <c r="CM1247" s="1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</row>
    <row r="1248" spans="2:123" ht="21" customHeight="1" x14ac:dyDescent="0.25">
      <c r="B1248" s="25">
        <f t="shared" si="294"/>
        <v>36101</v>
      </c>
      <c r="C1248" s="26">
        <f t="shared" si="295"/>
        <v>58.210735586481114</v>
      </c>
      <c r="D1248" s="27">
        <f t="shared" si="296"/>
        <v>292.8</v>
      </c>
      <c r="E1248" s="27">
        <f t="shared" si="297"/>
        <v>5.03</v>
      </c>
      <c r="F1248" s="26">
        <f t="shared" si="298"/>
        <v>292800</v>
      </c>
      <c r="G1248" s="26">
        <f t="shared" si="299"/>
        <v>503000</v>
      </c>
      <c r="H1248" s="7"/>
      <c r="I1248" s="3"/>
      <c r="J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41">
        <v>36101</v>
      </c>
      <c r="AY1248" s="40">
        <f t="shared" si="304"/>
        <v>58.210735586481114</v>
      </c>
      <c r="AZ1248" s="40">
        <f>BI1248*K36</f>
        <v>292800</v>
      </c>
      <c r="BA1248" s="40"/>
      <c r="BB1248" s="40"/>
      <c r="BC1248" s="40">
        <f>K41*BJ1248</f>
        <v>503000</v>
      </c>
      <c r="BD1248" s="40"/>
      <c r="BE1248" s="40"/>
      <c r="BF1248" s="40">
        <f t="shared" si="300"/>
        <v>210200</v>
      </c>
      <c r="BG1248" s="41">
        <f>(AY1248=AY2636)*AX1248</f>
        <v>0</v>
      </c>
      <c r="BH1248" s="41">
        <f>(AY1248=AY2638)*AX1248</f>
        <v>0</v>
      </c>
      <c r="BI1248" s="42">
        <v>292.8</v>
      </c>
      <c r="BJ1248" s="42">
        <v>5.03</v>
      </c>
      <c r="BK1248" s="40">
        <f t="shared" si="301"/>
        <v>-214200</v>
      </c>
      <c r="BL1248" s="41">
        <f>(BK1248=BK2638)*AX1248</f>
        <v>0</v>
      </c>
      <c r="BM1248" s="62">
        <f>(BK1248=BK2638)*AY1248</f>
        <v>0</v>
      </c>
      <c r="BN1248" s="62">
        <f t="shared" si="302"/>
        <v>0</v>
      </c>
      <c r="BO1248" s="62">
        <f t="shared" si="303"/>
        <v>0</v>
      </c>
      <c r="BP1248" s="41">
        <f>(BK1248=BK2636)*AX1248</f>
        <v>0</v>
      </c>
      <c r="BQ1248" s="45">
        <f>(BK1248=BK2636)*AY1248</f>
        <v>0</v>
      </c>
      <c r="BR1248" s="62">
        <f t="shared" si="305"/>
        <v>0</v>
      </c>
      <c r="BS1248" s="62">
        <f t="shared" si="306"/>
        <v>0</v>
      </c>
      <c r="BT1248" s="40">
        <f>(J19-BI1248)*J10</f>
        <v>-3033200</v>
      </c>
      <c r="BU1248" s="40">
        <f>(J21-BJ1248)*J12</f>
        <v>2819000</v>
      </c>
      <c r="BV1248" s="47"/>
      <c r="BW1248" s="47"/>
      <c r="BX1248" s="1"/>
      <c r="BY1248" s="1"/>
      <c r="BZ1248" s="1"/>
      <c r="CE1248" s="4"/>
      <c r="CF1248" s="5"/>
      <c r="CH1248" s="1"/>
      <c r="CI1248" s="1"/>
      <c r="CJ1248" s="1"/>
      <c r="CK1248" s="1"/>
      <c r="CL1248" s="1"/>
      <c r="CM1248" s="1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</row>
    <row r="1249" spans="2:123" ht="21" customHeight="1" x14ac:dyDescent="0.25">
      <c r="B1249" s="25">
        <f t="shared" si="294"/>
        <v>36108</v>
      </c>
      <c r="C1249" s="26">
        <f t="shared" si="295"/>
        <v>60.326530612244895</v>
      </c>
      <c r="D1249" s="27">
        <f t="shared" si="296"/>
        <v>295.60000000000002</v>
      </c>
      <c r="E1249" s="27">
        <f t="shared" si="297"/>
        <v>4.9000000000000004</v>
      </c>
      <c r="F1249" s="26">
        <f t="shared" si="298"/>
        <v>295600</v>
      </c>
      <c r="G1249" s="26">
        <f t="shared" si="299"/>
        <v>490000.00000000006</v>
      </c>
      <c r="H1249" s="7"/>
      <c r="I1249" s="3"/>
      <c r="J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41">
        <v>36108</v>
      </c>
      <c r="AY1249" s="40">
        <f t="shared" si="304"/>
        <v>60.326530612244895</v>
      </c>
      <c r="AZ1249" s="40">
        <f>BI1249*K36</f>
        <v>295600</v>
      </c>
      <c r="BA1249" s="40"/>
      <c r="BB1249" s="40"/>
      <c r="BC1249" s="40">
        <f>K41*BJ1249</f>
        <v>490000.00000000006</v>
      </c>
      <c r="BD1249" s="40"/>
      <c r="BE1249" s="40"/>
      <c r="BF1249" s="40">
        <f t="shared" si="300"/>
        <v>194400.00000000006</v>
      </c>
      <c r="BG1249" s="41">
        <f>(AY1249=AY2636)*AX1249</f>
        <v>0</v>
      </c>
      <c r="BH1249" s="41">
        <f>(AY1249=AY2638)*AX1249</f>
        <v>0</v>
      </c>
      <c r="BI1249" s="42">
        <v>295.60000000000002</v>
      </c>
      <c r="BJ1249" s="42">
        <v>4.9000000000000004</v>
      </c>
      <c r="BK1249" s="40">
        <f t="shared" si="301"/>
        <v>-198400</v>
      </c>
      <c r="BL1249" s="41">
        <f>(BK1249=BK2638)*AX1249</f>
        <v>0</v>
      </c>
      <c r="BM1249" s="62">
        <f>(BK1249=BK2638)*AY1249</f>
        <v>0</v>
      </c>
      <c r="BN1249" s="62">
        <f t="shared" si="302"/>
        <v>0</v>
      </c>
      <c r="BO1249" s="62">
        <f t="shared" si="303"/>
        <v>0</v>
      </c>
      <c r="BP1249" s="41">
        <f>(BK1249=BK2636)*AX1249</f>
        <v>0</v>
      </c>
      <c r="BQ1249" s="45">
        <f>(BK1249=BK2636)*AY1249</f>
        <v>0</v>
      </c>
      <c r="BR1249" s="62">
        <f t="shared" si="305"/>
        <v>0</v>
      </c>
      <c r="BS1249" s="62">
        <f t="shared" si="306"/>
        <v>0</v>
      </c>
      <c r="BT1249" s="40">
        <f>(J19-BI1249)*J10</f>
        <v>-3030400</v>
      </c>
      <c r="BU1249" s="40">
        <f>(J21-BJ1249)*J12</f>
        <v>2832000</v>
      </c>
      <c r="BV1249" s="47"/>
      <c r="BW1249" s="47"/>
      <c r="BX1249" s="1"/>
      <c r="BY1249" s="1"/>
      <c r="BZ1249" s="1"/>
      <c r="CE1249" s="4"/>
      <c r="CF1249" s="5"/>
      <c r="CH1249" s="1"/>
      <c r="CI1249" s="1"/>
      <c r="CJ1249" s="1"/>
      <c r="CK1249" s="1"/>
      <c r="CL1249" s="1"/>
      <c r="CM1249" s="1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</row>
    <row r="1250" spans="2:123" ht="21" customHeight="1" x14ac:dyDescent="0.25">
      <c r="B1250" s="25">
        <f t="shared" si="294"/>
        <v>36115</v>
      </c>
      <c r="C1250" s="26">
        <f t="shared" si="295"/>
        <v>60</v>
      </c>
      <c r="D1250" s="27">
        <f t="shared" si="296"/>
        <v>295.2</v>
      </c>
      <c r="E1250" s="27">
        <f t="shared" si="297"/>
        <v>4.92</v>
      </c>
      <c r="F1250" s="26">
        <f t="shared" si="298"/>
        <v>295200</v>
      </c>
      <c r="G1250" s="26">
        <f t="shared" si="299"/>
        <v>492000</v>
      </c>
      <c r="H1250" s="7"/>
      <c r="I1250" s="3"/>
      <c r="J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41">
        <v>36115</v>
      </c>
      <c r="AY1250" s="40">
        <f t="shared" si="304"/>
        <v>60</v>
      </c>
      <c r="AZ1250" s="40">
        <f>BI1250*K36</f>
        <v>295200</v>
      </c>
      <c r="BA1250" s="40"/>
      <c r="BB1250" s="40"/>
      <c r="BC1250" s="40">
        <f>K41*BJ1250</f>
        <v>492000</v>
      </c>
      <c r="BD1250" s="40"/>
      <c r="BE1250" s="40"/>
      <c r="BF1250" s="40">
        <f t="shared" si="300"/>
        <v>196800</v>
      </c>
      <c r="BG1250" s="41">
        <f>(AY1250=AY2636)*AX1250</f>
        <v>0</v>
      </c>
      <c r="BH1250" s="41">
        <f>(AY1250=AY2638)*AX1250</f>
        <v>0</v>
      </c>
      <c r="BI1250" s="42">
        <v>295.2</v>
      </c>
      <c r="BJ1250" s="42">
        <v>4.92</v>
      </c>
      <c r="BK1250" s="40">
        <f t="shared" si="301"/>
        <v>-200800.00000000047</v>
      </c>
      <c r="BL1250" s="41">
        <f>(BK1250=BK2638)*AX1250</f>
        <v>0</v>
      </c>
      <c r="BM1250" s="62">
        <f>(BK1250=BK2638)*AY1250</f>
        <v>0</v>
      </c>
      <c r="BN1250" s="62">
        <f t="shared" si="302"/>
        <v>0</v>
      </c>
      <c r="BO1250" s="62">
        <f t="shared" si="303"/>
        <v>0</v>
      </c>
      <c r="BP1250" s="41">
        <f>(BK1250=BK2636)*AX1250</f>
        <v>0</v>
      </c>
      <c r="BQ1250" s="45">
        <f>(BK1250=BK2636)*AY1250</f>
        <v>0</v>
      </c>
      <c r="BR1250" s="62">
        <f t="shared" si="305"/>
        <v>0</v>
      </c>
      <c r="BS1250" s="62">
        <f t="shared" si="306"/>
        <v>0</v>
      </c>
      <c r="BT1250" s="40">
        <f>(J19-BI1250)*J10</f>
        <v>-3030800</v>
      </c>
      <c r="BU1250" s="40">
        <f>(J21-BJ1250)*J12</f>
        <v>2829999.9999999995</v>
      </c>
      <c r="BV1250" s="47"/>
      <c r="BW1250" s="47"/>
      <c r="BX1250" s="1"/>
      <c r="BY1250" s="1"/>
      <c r="BZ1250" s="1"/>
      <c r="CE1250" s="4"/>
      <c r="CF1250" s="5"/>
      <c r="CH1250" s="1"/>
      <c r="CI1250" s="1"/>
      <c r="CJ1250" s="1"/>
      <c r="CK1250" s="1"/>
      <c r="CL1250" s="1"/>
      <c r="CM1250" s="1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</row>
    <row r="1251" spans="2:123" ht="21" customHeight="1" x14ac:dyDescent="0.25">
      <c r="B1251" s="25">
        <f t="shared" si="294"/>
        <v>36122</v>
      </c>
      <c r="C1251" s="26">
        <f t="shared" si="295"/>
        <v>61.970649895178205</v>
      </c>
      <c r="D1251" s="27">
        <f t="shared" si="296"/>
        <v>295.60000000000002</v>
      </c>
      <c r="E1251" s="27">
        <f t="shared" si="297"/>
        <v>4.7699999999999996</v>
      </c>
      <c r="F1251" s="26">
        <f t="shared" si="298"/>
        <v>295600</v>
      </c>
      <c r="G1251" s="26">
        <f t="shared" si="299"/>
        <v>476999.99999999994</v>
      </c>
      <c r="H1251" s="7"/>
      <c r="I1251" s="3"/>
      <c r="J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41">
        <v>36122</v>
      </c>
      <c r="AY1251" s="40">
        <f t="shared" si="304"/>
        <v>61.970649895178205</v>
      </c>
      <c r="AZ1251" s="40">
        <f>BI1251*K36</f>
        <v>295600</v>
      </c>
      <c r="BA1251" s="40"/>
      <c r="BB1251" s="40"/>
      <c r="BC1251" s="40">
        <f>K41*BJ1251</f>
        <v>476999.99999999994</v>
      </c>
      <c r="BD1251" s="40"/>
      <c r="BE1251" s="40"/>
      <c r="BF1251" s="40">
        <f t="shared" si="300"/>
        <v>181399.99999999994</v>
      </c>
      <c r="BG1251" s="41">
        <f>(AY1251=AY2636)*AX1251</f>
        <v>0</v>
      </c>
      <c r="BH1251" s="41">
        <f>(AY1251=AY2638)*AX1251</f>
        <v>0</v>
      </c>
      <c r="BI1251" s="42">
        <v>295.60000000000002</v>
      </c>
      <c r="BJ1251" s="42">
        <v>4.7699999999999996</v>
      </c>
      <c r="BK1251" s="40">
        <f t="shared" si="301"/>
        <v>-185400</v>
      </c>
      <c r="BL1251" s="41">
        <f>(BK1251=BK2638)*AX1251</f>
        <v>0</v>
      </c>
      <c r="BM1251" s="62">
        <f>(BK1251=BK2638)*AY1251</f>
        <v>0</v>
      </c>
      <c r="BN1251" s="62">
        <f t="shared" si="302"/>
        <v>0</v>
      </c>
      <c r="BO1251" s="62">
        <f t="shared" si="303"/>
        <v>0</v>
      </c>
      <c r="BP1251" s="41">
        <f>(BK1251=BK2636)*AX1251</f>
        <v>0</v>
      </c>
      <c r="BQ1251" s="45">
        <f>(BK1251=BK2636)*AY1251</f>
        <v>0</v>
      </c>
      <c r="BR1251" s="62">
        <f t="shared" si="305"/>
        <v>0</v>
      </c>
      <c r="BS1251" s="62">
        <f t="shared" si="306"/>
        <v>0</v>
      </c>
      <c r="BT1251" s="40">
        <f>(J19-BI1251)*J10</f>
        <v>-3030400</v>
      </c>
      <c r="BU1251" s="40">
        <f>(J21-BJ1251)*J12</f>
        <v>2845000</v>
      </c>
      <c r="BV1251" s="47"/>
      <c r="BW1251" s="47"/>
      <c r="BX1251" s="1"/>
      <c r="BY1251" s="1"/>
      <c r="BZ1251" s="1"/>
      <c r="CE1251" s="4"/>
      <c r="CF1251" s="5"/>
      <c r="CH1251" s="1"/>
      <c r="CI1251" s="1"/>
      <c r="CJ1251" s="1"/>
      <c r="CK1251" s="1"/>
      <c r="CL1251" s="1"/>
      <c r="CM1251" s="1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</row>
    <row r="1252" spans="2:123" ht="21" customHeight="1" x14ac:dyDescent="0.25">
      <c r="B1252" s="25">
        <f t="shared" si="294"/>
        <v>36129</v>
      </c>
      <c r="C1252" s="26">
        <f t="shared" si="295"/>
        <v>60.895833333333336</v>
      </c>
      <c r="D1252" s="27">
        <f t="shared" si="296"/>
        <v>292.3</v>
      </c>
      <c r="E1252" s="27">
        <f t="shared" si="297"/>
        <v>4.8</v>
      </c>
      <c r="F1252" s="26">
        <f t="shared" si="298"/>
        <v>292300</v>
      </c>
      <c r="G1252" s="26">
        <f t="shared" si="299"/>
        <v>480000</v>
      </c>
      <c r="H1252" s="7"/>
      <c r="I1252" s="3"/>
      <c r="J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41">
        <v>36129</v>
      </c>
      <c r="AY1252" s="40">
        <f t="shared" si="304"/>
        <v>60.895833333333336</v>
      </c>
      <c r="AZ1252" s="40">
        <f>BI1252*K36</f>
        <v>292300</v>
      </c>
      <c r="BA1252" s="40"/>
      <c r="BB1252" s="40"/>
      <c r="BC1252" s="40">
        <f>K41*BJ1252</f>
        <v>480000</v>
      </c>
      <c r="BD1252" s="40"/>
      <c r="BE1252" s="40"/>
      <c r="BF1252" s="40">
        <f t="shared" si="300"/>
        <v>187700</v>
      </c>
      <c r="BG1252" s="41">
        <f>(AY1252=AY2636)*AX1252</f>
        <v>0</v>
      </c>
      <c r="BH1252" s="41">
        <f>(AY1252=AY2638)*AX1252</f>
        <v>0</v>
      </c>
      <c r="BI1252" s="42">
        <v>292.3</v>
      </c>
      <c r="BJ1252" s="42">
        <v>4.8</v>
      </c>
      <c r="BK1252" s="40">
        <f t="shared" si="301"/>
        <v>-191700</v>
      </c>
      <c r="BL1252" s="41">
        <f>(BK1252=BK2638)*AX1252</f>
        <v>0</v>
      </c>
      <c r="BM1252" s="62">
        <f>(BK1252=BK2638)*AY1252</f>
        <v>0</v>
      </c>
      <c r="BN1252" s="62">
        <f t="shared" si="302"/>
        <v>0</v>
      </c>
      <c r="BO1252" s="62">
        <f t="shared" si="303"/>
        <v>0</v>
      </c>
      <c r="BP1252" s="41">
        <f>(BK1252=BK2636)*AX1252</f>
        <v>0</v>
      </c>
      <c r="BQ1252" s="45">
        <f>(BK1252=BK2636)*AY1252</f>
        <v>0</v>
      </c>
      <c r="BR1252" s="62">
        <f t="shared" si="305"/>
        <v>0</v>
      </c>
      <c r="BS1252" s="62">
        <f t="shared" si="306"/>
        <v>0</v>
      </c>
      <c r="BT1252" s="40">
        <f>(J19-BI1252)*J10</f>
        <v>-3033700</v>
      </c>
      <c r="BU1252" s="40">
        <f>(J21-BJ1252)*J12</f>
        <v>2842000</v>
      </c>
      <c r="BV1252" s="47"/>
      <c r="BW1252" s="47"/>
      <c r="BX1252" s="1"/>
      <c r="BY1252" s="1"/>
      <c r="BZ1252" s="1"/>
      <c r="CE1252" s="4"/>
      <c r="CF1252" s="5"/>
      <c r="CH1252" s="1"/>
      <c r="CI1252" s="1"/>
      <c r="CJ1252" s="1"/>
      <c r="CK1252" s="1"/>
      <c r="CL1252" s="1"/>
      <c r="CM1252" s="1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</row>
    <row r="1253" spans="2:123" ht="21" customHeight="1" x14ac:dyDescent="0.25">
      <c r="B1253" s="25">
        <f t="shared" si="294"/>
        <v>36136</v>
      </c>
      <c r="C1253" s="26">
        <f t="shared" si="295"/>
        <v>58.765182186234817</v>
      </c>
      <c r="D1253" s="27">
        <f t="shared" si="296"/>
        <v>290.3</v>
      </c>
      <c r="E1253" s="27">
        <f t="shared" si="297"/>
        <v>4.9400000000000004</v>
      </c>
      <c r="F1253" s="26">
        <f t="shared" si="298"/>
        <v>290300</v>
      </c>
      <c r="G1253" s="26">
        <f t="shared" si="299"/>
        <v>494000.00000000006</v>
      </c>
      <c r="H1253" s="7"/>
      <c r="I1253" s="3"/>
      <c r="J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41">
        <v>36136</v>
      </c>
      <c r="AY1253" s="40">
        <f t="shared" si="304"/>
        <v>58.765182186234817</v>
      </c>
      <c r="AZ1253" s="40">
        <f>BI1253*K36</f>
        <v>290300</v>
      </c>
      <c r="BA1253" s="40"/>
      <c r="BB1253" s="40"/>
      <c r="BC1253" s="40">
        <f>K41*BJ1253</f>
        <v>494000.00000000006</v>
      </c>
      <c r="BD1253" s="40"/>
      <c r="BE1253" s="40"/>
      <c r="BF1253" s="40">
        <f t="shared" si="300"/>
        <v>203700.00000000006</v>
      </c>
      <c r="BG1253" s="41">
        <f>(AY1253=AY2636)*AX1253</f>
        <v>0</v>
      </c>
      <c r="BH1253" s="41">
        <f>(AY1253=AY2638)*AX1253</f>
        <v>0</v>
      </c>
      <c r="BI1253" s="42">
        <v>290.3</v>
      </c>
      <c r="BJ1253" s="42">
        <v>4.9400000000000004</v>
      </c>
      <c r="BK1253" s="40">
        <f t="shared" si="301"/>
        <v>-207700.00000000047</v>
      </c>
      <c r="BL1253" s="41">
        <f>(BK1253=BK2638)*AX1253</f>
        <v>0</v>
      </c>
      <c r="BM1253" s="62">
        <f>(BK1253=BK2638)*AY1253</f>
        <v>0</v>
      </c>
      <c r="BN1253" s="62">
        <f t="shared" si="302"/>
        <v>0</v>
      </c>
      <c r="BO1253" s="62">
        <f t="shared" si="303"/>
        <v>0</v>
      </c>
      <c r="BP1253" s="41">
        <f>(BK1253=BK2636)*AX1253</f>
        <v>0</v>
      </c>
      <c r="BQ1253" s="45">
        <f>(BK1253=BK2636)*AY1253</f>
        <v>0</v>
      </c>
      <c r="BR1253" s="62">
        <f t="shared" si="305"/>
        <v>0</v>
      </c>
      <c r="BS1253" s="62">
        <f t="shared" si="306"/>
        <v>0</v>
      </c>
      <c r="BT1253" s="40">
        <f>(J19-BI1253)*J10</f>
        <v>-3035700</v>
      </c>
      <c r="BU1253" s="40">
        <f>(J21-BJ1253)*J12</f>
        <v>2827999.9999999995</v>
      </c>
      <c r="BV1253" s="47"/>
      <c r="BW1253" s="47"/>
      <c r="BX1253" s="1"/>
      <c r="BY1253" s="1"/>
      <c r="BZ1253" s="1"/>
      <c r="CE1253" s="4"/>
      <c r="CF1253" s="5"/>
      <c r="CH1253" s="1"/>
      <c r="CI1253" s="1"/>
      <c r="CJ1253" s="1"/>
      <c r="CK1253" s="1"/>
      <c r="CL1253" s="1"/>
      <c r="CM1253" s="1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</row>
    <row r="1254" spans="2:123" ht="21" customHeight="1" x14ac:dyDescent="0.25">
      <c r="B1254" s="25">
        <f t="shared" si="294"/>
        <v>36143</v>
      </c>
      <c r="C1254" s="26">
        <f t="shared" si="295"/>
        <v>58.818737270875765</v>
      </c>
      <c r="D1254" s="27">
        <f t="shared" si="296"/>
        <v>288.8</v>
      </c>
      <c r="E1254" s="27">
        <f t="shared" si="297"/>
        <v>4.91</v>
      </c>
      <c r="F1254" s="26">
        <f t="shared" si="298"/>
        <v>288800</v>
      </c>
      <c r="G1254" s="26">
        <f t="shared" si="299"/>
        <v>491000</v>
      </c>
      <c r="H1254" s="7"/>
      <c r="I1254" s="3"/>
      <c r="J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41">
        <v>36143</v>
      </c>
      <c r="AY1254" s="40">
        <f t="shared" si="304"/>
        <v>58.818737270875765</v>
      </c>
      <c r="AZ1254" s="40">
        <f>BI1254*K36</f>
        <v>288800</v>
      </c>
      <c r="BA1254" s="40"/>
      <c r="BB1254" s="40"/>
      <c r="BC1254" s="40">
        <f>K41*BJ1254</f>
        <v>491000</v>
      </c>
      <c r="BD1254" s="40"/>
      <c r="BE1254" s="40"/>
      <c r="BF1254" s="40">
        <f t="shared" si="300"/>
        <v>202200</v>
      </c>
      <c r="BG1254" s="41">
        <f>(AY1254=AY2636)*AX1254</f>
        <v>0</v>
      </c>
      <c r="BH1254" s="41">
        <f>(AY1254=AY2638)*AX1254</f>
        <v>0</v>
      </c>
      <c r="BI1254" s="42">
        <v>288.8</v>
      </c>
      <c r="BJ1254" s="42">
        <v>4.91</v>
      </c>
      <c r="BK1254" s="40">
        <f t="shared" si="301"/>
        <v>-206200</v>
      </c>
      <c r="BL1254" s="41">
        <f>(BK1254=BK2638)*AX1254</f>
        <v>0</v>
      </c>
      <c r="BM1254" s="62">
        <f>(BK1254=BK2638)*AY1254</f>
        <v>0</v>
      </c>
      <c r="BN1254" s="62">
        <f t="shared" si="302"/>
        <v>0</v>
      </c>
      <c r="BO1254" s="62">
        <f t="shared" si="303"/>
        <v>0</v>
      </c>
      <c r="BP1254" s="41">
        <f>(BK1254=BK2636)*AX1254</f>
        <v>0</v>
      </c>
      <c r="BQ1254" s="45">
        <f>(BK1254=BK2636)*AY1254</f>
        <v>0</v>
      </c>
      <c r="BR1254" s="62">
        <f t="shared" si="305"/>
        <v>0</v>
      </c>
      <c r="BS1254" s="62">
        <f t="shared" si="306"/>
        <v>0</v>
      </c>
      <c r="BT1254" s="40">
        <f>(J19-BI1254)*J10</f>
        <v>-3037200</v>
      </c>
      <c r="BU1254" s="40">
        <f>(J21-BJ1254)*J12</f>
        <v>2831000</v>
      </c>
      <c r="BV1254" s="47"/>
      <c r="BW1254" s="47"/>
      <c r="BX1254" s="1"/>
      <c r="BY1254" s="1"/>
      <c r="BZ1254" s="1"/>
      <c r="CE1254" s="4"/>
      <c r="CF1254" s="5"/>
      <c r="CH1254" s="1"/>
      <c r="CI1254" s="1"/>
      <c r="CJ1254" s="1"/>
      <c r="CK1254" s="1"/>
      <c r="CL1254" s="1"/>
      <c r="CM1254" s="1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</row>
    <row r="1255" spans="2:123" ht="21" customHeight="1" x14ac:dyDescent="0.25">
      <c r="B1255" s="25">
        <f t="shared" si="294"/>
        <v>36150</v>
      </c>
      <c r="C1255" s="26">
        <f t="shared" si="295"/>
        <v>55.847953216374272</v>
      </c>
      <c r="D1255" s="27">
        <f t="shared" si="296"/>
        <v>286.5</v>
      </c>
      <c r="E1255" s="27">
        <f t="shared" si="297"/>
        <v>5.13</v>
      </c>
      <c r="F1255" s="26">
        <f t="shared" si="298"/>
        <v>286500</v>
      </c>
      <c r="G1255" s="26">
        <f t="shared" si="299"/>
        <v>513000</v>
      </c>
      <c r="H1255" s="7"/>
      <c r="I1255" s="3"/>
      <c r="J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41">
        <v>36150</v>
      </c>
      <c r="AY1255" s="40">
        <f t="shared" si="304"/>
        <v>55.847953216374272</v>
      </c>
      <c r="AZ1255" s="40">
        <f>BI1255*K36</f>
        <v>286500</v>
      </c>
      <c r="BA1255" s="40"/>
      <c r="BB1255" s="40"/>
      <c r="BC1255" s="40">
        <f>K41*BJ1255</f>
        <v>513000</v>
      </c>
      <c r="BD1255" s="40"/>
      <c r="BE1255" s="40"/>
      <c r="BF1255" s="40">
        <f t="shared" si="300"/>
        <v>226500</v>
      </c>
      <c r="BG1255" s="41">
        <f>(AY1255=AY2636)*AX1255</f>
        <v>0</v>
      </c>
      <c r="BH1255" s="41">
        <f>(AY1255=AY2638)*AX1255</f>
        <v>0</v>
      </c>
      <c r="BI1255" s="42">
        <v>286.5</v>
      </c>
      <c r="BJ1255" s="42">
        <v>5.13</v>
      </c>
      <c r="BK1255" s="40">
        <f t="shared" si="301"/>
        <v>-230500</v>
      </c>
      <c r="BL1255" s="41">
        <f>(BK1255=BK2638)*AX1255</f>
        <v>0</v>
      </c>
      <c r="BM1255" s="62">
        <f>(BK1255=BK2638)*AY1255</f>
        <v>0</v>
      </c>
      <c r="BN1255" s="62">
        <f t="shared" si="302"/>
        <v>0</v>
      </c>
      <c r="BO1255" s="62">
        <f t="shared" si="303"/>
        <v>0</v>
      </c>
      <c r="BP1255" s="41">
        <f>(BK1255=BK2636)*AX1255</f>
        <v>0</v>
      </c>
      <c r="BQ1255" s="45">
        <f>(BK1255=BK2636)*AY1255</f>
        <v>0</v>
      </c>
      <c r="BR1255" s="62">
        <f t="shared" si="305"/>
        <v>0</v>
      </c>
      <c r="BS1255" s="62">
        <f t="shared" si="306"/>
        <v>0</v>
      </c>
      <c r="BT1255" s="40">
        <f>(J19-BI1255)*J10</f>
        <v>-3039500</v>
      </c>
      <c r="BU1255" s="40">
        <f>(J21-BJ1255)*J12</f>
        <v>2809000</v>
      </c>
      <c r="BV1255" s="47"/>
      <c r="BW1255" s="47"/>
      <c r="BX1255" s="1"/>
      <c r="BY1255" s="1"/>
      <c r="BZ1255" s="1"/>
      <c r="CE1255" s="4"/>
      <c r="CF1255" s="5"/>
      <c r="CH1255" s="1"/>
      <c r="CI1255" s="1"/>
      <c r="CJ1255" s="1"/>
      <c r="CK1255" s="1"/>
      <c r="CL1255" s="1"/>
      <c r="CM1255" s="1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</row>
    <row r="1256" spans="2:123" ht="21" customHeight="1" x14ac:dyDescent="0.25">
      <c r="B1256" s="25">
        <f t="shared" si="294"/>
        <v>36157</v>
      </c>
      <c r="C1256" s="26">
        <f t="shared" si="295"/>
        <v>56.470588235294123</v>
      </c>
      <c r="D1256" s="27">
        <f t="shared" si="296"/>
        <v>288</v>
      </c>
      <c r="E1256" s="27">
        <f t="shared" si="297"/>
        <v>5.0999999999999996</v>
      </c>
      <c r="F1256" s="26">
        <f t="shared" si="298"/>
        <v>288000</v>
      </c>
      <c r="G1256" s="26">
        <f t="shared" si="299"/>
        <v>509999.99999999994</v>
      </c>
      <c r="H1256" s="7"/>
      <c r="I1256" s="3"/>
      <c r="J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41">
        <v>36157</v>
      </c>
      <c r="AY1256" s="40">
        <f t="shared" si="304"/>
        <v>56.470588235294123</v>
      </c>
      <c r="AZ1256" s="40">
        <f>BI1256*K36</f>
        <v>288000</v>
      </c>
      <c r="BA1256" s="40"/>
      <c r="BB1256" s="40"/>
      <c r="BC1256" s="40">
        <f>K41*BJ1256</f>
        <v>509999.99999999994</v>
      </c>
      <c r="BD1256" s="40"/>
      <c r="BE1256" s="40"/>
      <c r="BF1256" s="40">
        <f t="shared" si="300"/>
        <v>221999.99999999994</v>
      </c>
      <c r="BG1256" s="41">
        <f>(AY1256=AY2636)*AX1256</f>
        <v>0</v>
      </c>
      <c r="BH1256" s="41">
        <f>(AY1256=AY2638)*AX1256</f>
        <v>0</v>
      </c>
      <c r="BI1256" s="42">
        <v>288</v>
      </c>
      <c r="BJ1256" s="42">
        <v>5.0999999999999996</v>
      </c>
      <c r="BK1256" s="40">
        <f t="shared" si="301"/>
        <v>-226000.00000000047</v>
      </c>
      <c r="BL1256" s="41">
        <f>(BK1256=BK2638)*AX1256</f>
        <v>0</v>
      </c>
      <c r="BM1256" s="62">
        <f>(BK1256=BK2638)*AY1256</f>
        <v>0</v>
      </c>
      <c r="BN1256" s="62">
        <f t="shared" si="302"/>
        <v>0</v>
      </c>
      <c r="BO1256" s="62">
        <f t="shared" si="303"/>
        <v>0</v>
      </c>
      <c r="BP1256" s="41">
        <f>(BK1256=BK2636)*AX1256</f>
        <v>0</v>
      </c>
      <c r="BQ1256" s="45">
        <f>(BK1256=BK2636)*AY1256</f>
        <v>0</v>
      </c>
      <c r="BR1256" s="62">
        <f t="shared" si="305"/>
        <v>0</v>
      </c>
      <c r="BS1256" s="62">
        <f t="shared" si="306"/>
        <v>0</v>
      </c>
      <c r="BT1256" s="40">
        <f>(J19-BI1256)*J10</f>
        <v>-3038000</v>
      </c>
      <c r="BU1256" s="40">
        <f>(J21-BJ1256)*J12</f>
        <v>2811999.9999999995</v>
      </c>
      <c r="BV1256" s="47"/>
      <c r="BW1256" s="47"/>
      <c r="BX1256" s="1"/>
      <c r="BY1256" s="1"/>
      <c r="BZ1256" s="1"/>
      <c r="CE1256" s="4"/>
      <c r="CF1256" s="5"/>
      <c r="CH1256" s="1"/>
      <c r="CI1256" s="1"/>
      <c r="CJ1256" s="1"/>
      <c r="CK1256" s="1"/>
      <c r="CL1256" s="1"/>
      <c r="CM1256" s="1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</row>
    <row r="1257" spans="2:123" ht="21" customHeight="1" x14ac:dyDescent="0.25">
      <c r="B1257" s="25">
        <f t="shared" si="294"/>
        <v>36164</v>
      </c>
      <c r="C1257" s="26">
        <f t="shared" si="295"/>
        <v>55.667938931297705</v>
      </c>
      <c r="D1257" s="27">
        <f t="shared" si="296"/>
        <v>291.7</v>
      </c>
      <c r="E1257" s="27">
        <f t="shared" si="297"/>
        <v>5.24</v>
      </c>
      <c r="F1257" s="26">
        <f t="shared" si="298"/>
        <v>291700</v>
      </c>
      <c r="G1257" s="26">
        <f t="shared" si="299"/>
        <v>524000</v>
      </c>
      <c r="H1257" s="7"/>
      <c r="I1257" s="3"/>
      <c r="J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41">
        <v>36164</v>
      </c>
      <c r="AY1257" s="40">
        <f t="shared" si="304"/>
        <v>55.667938931297705</v>
      </c>
      <c r="AZ1257" s="40">
        <f>BI1257*K36</f>
        <v>291700</v>
      </c>
      <c r="BA1257" s="40"/>
      <c r="BB1257" s="40"/>
      <c r="BC1257" s="40">
        <f>K41*BJ1257</f>
        <v>524000</v>
      </c>
      <c r="BD1257" s="40"/>
      <c r="BE1257" s="40"/>
      <c r="BF1257" s="40">
        <f t="shared" si="300"/>
        <v>232300</v>
      </c>
      <c r="BG1257" s="41">
        <f>(AY1257=AY2636)*AX1257</f>
        <v>0</v>
      </c>
      <c r="BH1257" s="41">
        <f>(AY1257=AY2638)*AX1257</f>
        <v>0</v>
      </c>
      <c r="BI1257" s="42">
        <v>291.7</v>
      </c>
      <c r="BJ1257" s="42">
        <v>5.24</v>
      </c>
      <c r="BK1257" s="40">
        <f t="shared" si="301"/>
        <v>-236300.00000000047</v>
      </c>
      <c r="BL1257" s="41">
        <f>(BK1257=BK2638)*AX1257</f>
        <v>0</v>
      </c>
      <c r="BM1257" s="62">
        <f>(BK1257=BK2638)*AY1257</f>
        <v>0</v>
      </c>
      <c r="BN1257" s="62">
        <f t="shared" si="302"/>
        <v>0</v>
      </c>
      <c r="BO1257" s="62">
        <f t="shared" si="303"/>
        <v>0</v>
      </c>
      <c r="BP1257" s="41">
        <f>(BK1257=BK2636)*AX1257</f>
        <v>0</v>
      </c>
      <c r="BQ1257" s="45">
        <f>(BK1257=BK2636)*AY1257</f>
        <v>0</v>
      </c>
      <c r="BR1257" s="62">
        <f t="shared" si="305"/>
        <v>0</v>
      </c>
      <c r="BS1257" s="62">
        <f t="shared" si="306"/>
        <v>0</v>
      </c>
      <c r="BT1257" s="40">
        <f>(J19-BI1257)*J10</f>
        <v>-3034300</v>
      </c>
      <c r="BU1257" s="40">
        <f>(J21-BJ1257)*J12</f>
        <v>2797999.9999999995</v>
      </c>
      <c r="BV1257" s="47"/>
      <c r="BW1257" s="47"/>
      <c r="BX1257" s="1"/>
      <c r="BY1257" s="1"/>
      <c r="BZ1257" s="1"/>
      <c r="CE1257" s="4"/>
      <c r="CF1257" s="5"/>
      <c r="CH1257" s="1"/>
      <c r="CI1257" s="1"/>
      <c r="CJ1257" s="1"/>
      <c r="CK1257" s="1"/>
      <c r="CL1257" s="1"/>
      <c r="CM1257" s="1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</row>
    <row r="1258" spans="2:123" ht="21" customHeight="1" x14ac:dyDescent="0.25">
      <c r="B1258" s="25">
        <f t="shared" si="294"/>
        <v>36171</v>
      </c>
      <c r="C1258" s="26">
        <f t="shared" si="295"/>
        <v>50.76106194690265</v>
      </c>
      <c r="D1258" s="27">
        <f t="shared" si="296"/>
        <v>286.8</v>
      </c>
      <c r="E1258" s="27">
        <f t="shared" si="297"/>
        <v>5.65</v>
      </c>
      <c r="F1258" s="26">
        <f t="shared" si="298"/>
        <v>286800</v>
      </c>
      <c r="G1258" s="26">
        <f t="shared" si="299"/>
        <v>565000</v>
      </c>
      <c r="H1258" s="7"/>
      <c r="I1258" s="3"/>
      <c r="J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41">
        <v>36171</v>
      </c>
      <c r="AY1258" s="40">
        <f t="shared" si="304"/>
        <v>50.76106194690265</v>
      </c>
      <c r="AZ1258" s="40">
        <f>BI1258*K36</f>
        <v>286800</v>
      </c>
      <c r="BA1258" s="40"/>
      <c r="BB1258" s="40"/>
      <c r="BC1258" s="40">
        <f>K41*BJ1258</f>
        <v>565000</v>
      </c>
      <c r="BD1258" s="40"/>
      <c r="BE1258" s="40"/>
      <c r="BF1258" s="40">
        <f t="shared" si="300"/>
        <v>278200</v>
      </c>
      <c r="BG1258" s="41">
        <f>(AY1258=AY2636)*AX1258</f>
        <v>0</v>
      </c>
      <c r="BH1258" s="41">
        <f>(AY1258=AY2638)*AX1258</f>
        <v>0</v>
      </c>
      <c r="BI1258" s="42">
        <v>286.8</v>
      </c>
      <c r="BJ1258" s="42">
        <v>5.65</v>
      </c>
      <c r="BK1258" s="40">
        <f t="shared" si="301"/>
        <v>-282200</v>
      </c>
      <c r="BL1258" s="41">
        <f>(BK1258=BK2638)*AX1258</f>
        <v>0</v>
      </c>
      <c r="BM1258" s="62">
        <f>(BK1258=BK2638)*AY1258</f>
        <v>0</v>
      </c>
      <c r="BN1258" s="62">
        <f t="shared" si="302"/>
        <v>0</v>
      </c>
      <c r="BO1258" s="62">
        <f t="shared" si="303"/>
        <v>0</v>
      </c>
      <c r="BP1258" s="41">
        <f>(BK1258=BK2636)*AX1258</f>
        <v>0</v>
      </c>
      <c r="BQ1258" s="45">
        <f>(BK1258=BK2636)*AY1258</f>
        <v>0</v>
      </c>
      <c r="BR1258" s="62">
        <f t="shared" si="305"/>
        <v>0</v>
      </c>
      <c r="BS1258" s="62">
        <f t="shared" si="306"/>
        <v>0</v>
      </c>
      <c r="BT1258" s="40">
        <f>(J19-BI1258)*J10</f>
        <v>-3039200</v>
      </c>
      <c r="BU1258" s="40">
        <f>(J21-BJ1258)*J12</f>
        <v>2757000</v>
      </c>
      <c r="BV1258" s="47"/>
      <c r="BW1258" s="47"/>
      <c r="BX1258" s="1"/>
      <c r="BY1258" s="1"/>
      <c r="BZ1258" s="1"/>
      <c r="CE1258" s="4"/>
      <c r="CF1258" s="5"/>
      <c r="CH1258" s="1"/>
      <c r="CI1258" s="1"/>
      <c r="CJ1258" s="1"/>
      <c r="CK1258" s="1"/>
      <c r="CL1258" s="1"/>
      <c r="CM1258" s="1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</row>
    <row r="1259" spans="2:123" ht="21" customHeight="1" x14ac:dyDescent="0.25">
      <c r="B1259" s="25">
        <f t="shared" si="294"/>
        <v>36178</v>
      </c>
      <c r="C1259" s="26">
        <f t="shared" si="295"/>
        <v>50.31634446397188</v>
      </c>
      <c r="D1259" s="27">
        <f t="shared" si="296"/>
        <v>286.3</v>
      </c>
      <c r="E1259" s="27">
        <f t="shared" si="297"/>
        <v>5.69</v>
      </c>
      <c r="F1259" s="26">
        <f t="shared" si="298"/>
        <v>286300</v>
      </c>
      <c r="G1259" s="26">
        <f t="shared" si="299"/>
        <v>569000</v>
      </c>
      <c r="H1259" s="7"/>
      <c r="I1259" s="3"/>
      <c r="J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41">
        <v>36178</v>
      </c>
      <c r="AY1259" s="40">
        <f t="shared" si="304"/>
        <v>50.31634446397188</v>
      </c>
      <c r="AZ1259" s="40">
        <f>BI1259*K36</f>
        <v>286300</v>
      </c>
      <c r="BA1259" s="40"/>
      <c r="BB1259" s="40"/>
      <c r="BC1259" s="40">
        <f>K41*BJ1259</f>
        <v>569000</v>
      </c>
      <c r="BD1259" s="40"/>
      <c r="BE1259" s="40"/>
      <c r="BF1259" s="40">
        <f t="shared" si="300"/>
        <v>282700</v>
      </c>
      <c r="BG1259" s="41">
        <f>(AY1259=AY2636)*AX1259</f>
        <v>0</v>
      </c>
      <c r="BH1259" s="41">
        <f>(AY1259=AY2638)*AX1259</f>
        <v>0</v>
      </c>
      <c r="BI1259" s="42">
        <v>286.3</v>
      </c>
      <c r="BJ1259" s="42">
        <v>5.69</v>
      </c>
      <c r="BK1259" s="40">
        <f t="shared" si="301"/>
        <v>-286700.00000000047</v>
      </c>
      <c r="BL1259" s="41">
        <f>(BK1259=BK2638)*AX1259</f>
        <v>0</v>
      </c>
      <c r="BM1259" s="62">
        <f>(BK1259=BK2638)*AY1259</f>
        <v>0</v>
      </c>
      <c r="BN1259" s="62">
        <f t="shared" si="302"/>
        <v>0</v>
      </c>
      <c r="BO1259" s="62">
        <f t="shared" si="303"/>
        <v>0</v>
      </c>
      <c r="BP1259" s="41">
        <f>(BK1259=BK2636)*AX1259</f>
        <v>0</v>
      </c>
      <c r="BQ1259" s="45">
        <f>(BK1259=BK2636)*AY1259</f>
        <v>0</v>
      </c>
      <c r="BR1259" s="62">
        <v>0</v>
      </c>
      <c r="BS1259" s="62">
        <v>0</v>
      </c>
      <c r="BT1259" s="40">
        <f>(J19-BI1259)*J10</f>
        <v>-3039700</v>
      </c>
      <c r="BU1259" s="40">
        <f>(J21-BJ1259)*J12</f>
        <v>2752999.9999999995</v>
      </c>
      <c r="BV1259" s="47"/>
      <c r="BW1259" s="47"/>
      <c r="BX1259" s="1"/>
      <c r="BY1259" s="1"/>
      <c r="BZ1259" s="1"/>
      <c r="CE1259" s="4"/>
      <c r="CF1259" s="5"/>
      <c r="CH1259" s="1"/>
      <c r="CI1259" s="1"/>
      <c r="CJ1259" s="1"/>
      <c r="CK1259" s="1"/>
      <c r="CL1259" s="1"/>
      <c r="CM1259" s="1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</row>
    <row r="1260" spans="2:123" ht="21" customHeight="1" x14ac:dyDescent="0.25">
      <c r="B1260" s="25">
        <f t="shared" si="294"/>
        <v>36185</v>
      </c>
      <c r="C1260" s="26">
        <f t="shared" si="295"/>
        <v>50.709219858156033</v>
      </c>
      <c r="D1260" s="27">
        <f t="shared" si="296"/>
        <v>286</v>
      </c>
      <c r="E1260" s="27">
        <f t="shared" si="297"/>
        <v>5.64</v>
      </c>
      <c r="F1260" s="26">
        <f t="shared" si="298"/>
        <v>286000</v>
      </c>
      <c r="G1260" s="26">
        <f t="shared" si="299"/>
        <v>564000</v>
      </c>
      <c r="H1260" s="7"/>
      <c r="I1260" s="3"/>
      <c r="J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41">
        <v>36185</v>
      </c>
      <c r="AY1260" s="40">
        <f t="shared" si="304"/>
        <v>50.709219858156033</v>
      </c>
      <c r="AZ1260" s="40">
        <f>BI1260*K36</f>
        <v>286000</v>
      </c>
      <c r="BA1260" s="40"/>
      <c r="BB1260" s="40"/>
      <c r="BC1260" s="40">
        <f>K41*BJ1260</f>
        <v>564000</v>
      </c>
      <c r="BD1260" s="40"/>
      <c r="BE1260" s="40"/>
      <c r="BF1260" s="40">
        <f t="shared" si="300"/>
        <v>278000</v>
      </c>
      <c r="BG1260" s="41">
        <f>(AY1260=AY2636)*AX1260</f>
        <v>0</v>
      </c>
      <c r="BH1260" s="41">
        <f>(AY1260=AY2638)*AX1260</f>
        <v>0</v>
      </c>
      <c r="BI1260" s="42">
        <v>286</v>
      </c>
      <c r="BJ1260" s="42">
        <v>5.64</v>
      </c>
      <c r="BK1260" s="40">
        <f t="shared" si="301"/>
        <v>-282000</v>
      </c>
      <c r="BL1260" s="41">
        <f>(BK1260=BK2638)*AX1260</f>
        <v>0</v>
      </c>
      <c r="BM1260" s="62">
        <f>(BK1260=BK2638)*AY1260</f>
        <v>0</v>
      </c>
      <c r="BN1260" s="62">
        <f t="shared" si="302"/>
        <v>0</v>
      </c>
      <c r="BO1260" s="62">
        <f t="shared" si="303"/>
        <v>0</v>
      </c>
      <c r="BP1260" s="41">
        <f>(BK1260=BK2636)*AX1260</f>
        <v>0</v>
      </c>
      <c r="BQ1260" s="45">
        <f>(BK1260=BK2636)*AY1260</f>
        <v>0</v>
      </c>
      <c r="BR1260" s="62">
        <f t="shared" ref="BR1260:BR1291" si="307">(BQ1260&gt;0)*BI1260</f>
        <v>0</v>
      </c>
      <c r="BS1260" s="62">
        <f t="shared" ref="BS1260:BS1291" si="308">(BQ1260&gt;0)*BJ1260</f>
        <v>0</v>
      </c>
      <c r="BT1260" s="40">
        <f>(J19-BI1260)*J10</f>
        <v>-3040000</v>
      </c>
      <c r="BU1260" s="40">
        <f>(J21-BJ1260)*J12</f>
        <v>2758000</v>
      </c>
      <c r="BV1260" s="47"/>
      <c r="BW1260" s="47"/>
      <c r="BX1260" s="1"/>
      <c r="BY1260" s="1"/>
      <c r="BZ1260" s="1"/>
      <c r="CE1260" s="4"/>
      <c r="CF1260" s="5"/>
      <c r="CH1260" s="1"/>
      <c r="CI1260" s="1"/>
      <c r="CJ1260" s="1"/>
      <c r="CK1260" s="1"/>
      <c r="CL1260" s="1"/>
      <c r="CM1260" s="1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</row>
    <row r="1261" spans="2:123" ht="21" customHeight="1" x14ac:dyDescent="0.25">
      <c r="B1261" s="25">
        <f t="shared" si="294"/>
        <v>36192</v>
      </c>
      <c r="C1261" s="26">
        <f t="shared" si="295"/>
        <v>50.934744268077601</v>
      </c>
      <c r="D1261" s="27">
        <f t="shared" si="296"/>
        <v>288.8</v>
      </c>
      <c r="E1261" s="27">
        <f t="shared" si="297"/>
        <v>5.67</v>
      </c>
      <c r="F1261" s="26">
        <f t="shared" si="298"/>
        <v>288800</v>
      </c>
      <c r="G1261" s="26">
        <f t="shared" si="299"/>
        <v>567000</v>
      </c>
      <c r="H1261" s="7"/>
      <c r="I1261" s="3"/>
      <c r="J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41">
        <v>36192</v>
      </c>
      <c r="AY1261" s="40">
        <f t="shared" si="304"/>
        <v>50.934744268077601</v>
      </c>
      <c r="AZ1261" s="40">
        <f>BI1261*K36</f>
        <v>288800</v>
      </c>
      <c r="BA1261" s="40"/>
      <c r="BB1261" s="40"/>
      <c r="BC1261" s="40">
        <f>K41*BJ1261</f>
        <v>567000</v>
      </c>
      <c r="BD1261" s="40"/>
      <c r="BE1261" s="40"/>
      <c r="BF1261" s="40">
        <f t="shared" si="300"/>
        <v>278200</v>
      </c>
      <c r="BG1261" s="41">
        <f>(AY1261=AY2636)*AX1261</f>
        <v>0</v>
      </c>
      <c r="BH1261" s="41">
        <f>(AY1261=AY2638)*AX1261</f>
        <v>0</v>
      </c>
      <c r="BI1261" s="42">
        <v>288.8</v>
      </c>
      <c r="BJ1261" s="42">
        <v>5.67</v>
      </c>
      <c r="BK1261" s="40">
        <f t="shared" si="301"/>
        <v>-282200.00000000047</v>
      </c>
      <c r="BL1261" s="41">
        <f>(BK1261=BK2638)*AX1261</f>
        <v>0</v>
      </c>
      <c r="BM1261" s="62">
        <f>(BK1261=BK2638)*AY1261</f>
        <v>0</v>
      </c>
      <c r="BN1261" s="62">
        <f t="shared" si="302"/>
        <v>0</v>
      </c>
      <c r="BO1261" s="62">
        <f t="shared" si="303"/>
        <v>0</v>
      </c>
      <c r="BP1261" s="41">
        <f>(BK1261=BK2636)*AX1261</f>
        <v>0</v>
      </c>
      <c r="BQ1261" s="45">
        <f>(BK1261=BK2636)*AY1261</f>
        <v>0</v>
      </c>
      <c r="BR1261" s="62">
        <f t="shared" si="307"/>
        <v>0</v>
      </c>
      <c r="BS1261" s="62">
        <f t="shared" si="308"/>
        <v>0</v>
      </c>
      <c r="BT1261" s="40">
        <f>(J19-BI1261)*J10</f>
        <v>-3037200</v>
      </c>
      <c r="BU1261" s="40">
        <f>(J21-BJ1261)*J12</f>
        <v>2754999.9999999995</v>
      </c>
      <c r="BV1261" s="47"/>
      <c r="BW1261" s="47"/>
      <c r="BX1261" s="1"/>
      <c r="BY1261" s="1"/>
      <c r="BZ1261" s="1"/>
      <c r="CE1261" s="4"/>
      <c r="CF1261" s="5"/>
      <c r="CH1261" s="1"/>
      <c r="CI1261" s="1"/>
      <c r="CJ1261" s="1"/>
      <c r="CK1261" s="1"/>
      <c r="CL1261" s="1"/>
      <c r="CM1261" s="1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</row>
    <row r="1262" spans="2:123" ht="21" customHeight="1" x14ac:dyDescent="0.25">
      <c r="B1262" s="25">
        <f t="shared" si="294"/>
        <v>36199</v>
      </c>
      <c r="C1262" s="26">
        <f t="shared" si="295"/>
        <v>55.527831094049908</v>
      </c>
      <c r="D1262" s="27">
        <f t="shared" si="296"/>
        <v>289.3</v>
      </c>
      <c r="E1262" s="27">
        <f t="shared" si="297"/>
        <v>5.21</v>
      </c>
      <c r="F1262" s="26">
        <f t="shared" si="298"/>
        <v>289300</v>
      </c>
      <c r="G1262" s="26">
        <f t="shared" si="299"/>
        <v>521000</v>
      </c>
      <c r="H1262" s="7"/>
      <c r="I1262" s="3"/>
      <c r="J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41">
        <v>36199</v>
      </c>
      <c r="AY1262" s="40">
        <f t="shared" si="304"/>
        <v>55.527831094049908</v>
      </c>
      <c r="AZ1262" s="40">
        <f>BI1262*K36</f>
        <v>289300</v>
      </c>
      <c r="BA1262" s="40"/>
      <c r="BB1262" s="40"/>
      <c r="BC1262" s="40">
        <f>K41*BJ1262</f>
        <v>521000</v>
      </c>
      <c r="BD1262" s="40"/>
      <c r="BE1262" s="40"/>
      <c r="BF1262" s="40">
        <f t="shared" si="300"/>
        <v>231700</v>
      </c>
      <c r="BG1262" s="41">
        <f>(AY1262=AY2636)*AX1262</f>
        <v>0</v>
      </c>
      <c r="BH1262" s="41">
        <f>(AY1262=AY2638)*AX1262</f>
        <v>0</v>
      </c>
      <c r="BI1262" s="42">
        <v>289.3</v>
      </c>
      <c r="BJ1262" s="42">
        <v>5.21</v>
      </c>
      <c r="BK1262" s="40">
        <f t="shared" si="301"/>
        <v>-235700</v>
      </c>
      <c r="BL1262" s="41">
        <f>(BK1262=BK2638)*AX1262</f>
        <v>0</v>
      </c>
      <c r="BM1262" s="62">
        <f>(BK1262=BK2638)*AY1262</f>
        <v>0</v>
      </c>
      <c r="BN1262" s="62">
        <f t="shared" si="302"/>
        <v>0</v>
      </c>
      <c r="BO1262" s="62">
        <f t="shared" si="303"/>
        <v>0</v>
      </c>
      <c r="BP1262" s="41">
        <f>(BK1262=BK2636)*AX1262</f>
        <v>0</v>
      </c>
      <c r="BQ1262" s="45">
        <f>(BK1262=BK2636)*AY1262</f>
        <v>0</v>
      </c>
      <c r="BR1262" s="62">
        <f t="shared" si="307"/>
        <v>0</v>
      </c>
      <c r="BS1262" s="62">
        <f t="shared" si="308"/>
        <v>0</v>
      </c>
      <c r="BT1262" s="40">
        <f>(J19-BI1262)*J10</f>
        <v>-3036700</v>
      </c>
      <c r="BU1262" s="40">
        <f>(J21-BJ1262)*J12</f>
        <v>2801000</v>
      </c>
      <c r="BV1262" s="47"/>
      <c r="BW1262" s="47"/>
      <c r="BX1262" s="1"/>
      <c r="BY1262" s="1"/>
      <c r="BZ1262" s="1"/>
      <c r="CE1262" s="4"/>
      <c r="CF1262" s="5"/>
      <c r="CH1262" s="1"/>
      <c r="CI1262" s="1"/>
      <c r="CJ1262" s="1"/>
      <c r="CK1262" s="1"/>
      <c r="CL1262" s="1"/>
      <c r="CM1262" s="1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</row>
    <row r="1263" spans="2:123" ht="21" customHeight="1" x14ac:dyDescent="0.25">
      <c r="B1263" s="25">
        <f t="shared" si="294"/>
        <v>36206</v>
      </c>
      <c r="C1263" s="26">
        <f t="shared" si="295"/>
        <v>54.218455743879474</v>
      </c>
      <c r="D1263" s="27">
        <f t="shared" si="296"/>
        <v>287.89999999999998</v>
      </c>
      <c r="E1263" s="27">
        <f t="shared" si="297"/>
        <v>5.31</v>
      </c>
      <c r="F1263" s="26">
        <f t="shared" si="298"/>
        <v>287900</v>
      </c>
      <c r="G1263" s="26">
        <f t="shared" si="299"/>
        <v>531000</v>
      </c>
      <c r="H1263" s="7"/>
      <c r="I1263" s="3"/>
      <c r="J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41">
        <v>36206</v>
      </c>
      <c r="AY1263" s="40">
        <f t="shared" si="304"/>
        <v>54.218455743879474</v>
      </c>
      <c r="AZ1263" s="40">
        <f>BI1263*K36</f>
        <v>287900</v>
      </c>
      <c r="BA1263" s="40"/>
      <c r="BB1263" s="40"/>
      <c r="BC1263" s="40">
        <f>K41*BJ1263</f>
        <v>531000</v>
      </c>
      <c r="BD1263" s="40"/>
      <c r="BE1263" s="40"/>
      <c r="BF1263" s="40">
        <f t="shared" si="300"/>
        <v>243100</v>
      </c>
      <c r="BG1263" s="41">
        <f>(AY1263=AY2636)*AX1263</f>
        <v>0</v>
      </c>
      <c r="BH1263" s="41">
        <f>(AY1263=AY2638)*AX1263</f>
        <v>0</v>
      </c>
      <c r="BI1263" s="42">
        <v>287.89999999999998</v>
      </c>
      <c r="BJ1263" s="42">
        <v>5.31</v>
      </c>
      <c r="BK1263" s="40">
        <f t="shared" si="301"/>
        <v>-247100</v>
      </c>
      <c r="BL1263" s="41">
        <f>(BK1263=BK2638)*AX1263</f>
        <v>0</v>
      </c>
      <c r="BM1263" s="62">
        <f>(BK1263=BK2638)*AY1263</f>
        <v>0</v>
      </c>
      <c r="BN1263" s="62">
        <f t="shared" si="302"/>
        <v>0</v>
      </c>
      <c r="BO1263" s="62">
        <f t="shared" si="303"/>
        <v>0</v>
      </c>
      <c r="BP1263" s="41">
        <f>(BK1263=BK2636)*AX1263</f>
        <v>0</v>
      </c>
      <c r="BQ1263" s="45">
        <f>(BK1263=BK2636)*AY1263</f>
        <v>0</v>
      </c>
      <c r="BR1263" s="62">
        <f t="shared" si="307"/>
        <v>0</v>
      </c>
      <c r="BS1263" s="62">
        <f t="shared" si="308"/>
        <v>0</v>
      </c>
      <c r="BT1263" s="40">
        <f>(J19-BI1263)*J10</f>
        <v>-3038100</v>
      </c>
      <c r="BU1263" s="40">
        <f>(J21-BJ1263)*J12</f>
        <v>2791000</v>
      </c>
      <c r="BV1263" s="47"/>
      <c r="BW1263" s="47"/>
      <c r="BX1263" s="1"/>
      <c r="BY1263" s="1"/>
      <c r="BZ1263" s="1"/>
      <c r="CE1263" s="4"/>
      <c r="CF1263" s="5"/>
      <c r="CH1263" s="1"/>
      <c r="CI1263" s="1"/>
      <c r="CJ1263" s="1"/>
      <c r="CK1263" s="1"/>
      <c r="CL1263" s="1"/>
      <c r="CM1263" s="1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</row>
    <row r="1264" spans="2:123" ht="21" customHeight="1" x14ac:dyDescent="0.25">
      <c r="B1264" s="25">
        <f t="shared" si="294"/>
        <v>36213</v>
      </c>
      <c r="C1264" s="26">
        <f t="shared" si="295"/>
        <v>56.594059405940598</v>
      </c>
      <c r="D1264" s="27">
        <f t="shared" si="296"/>
        <v>285.8</v>
      </c>
      <c r="E1264" s="27">
        <f t="shared" si="297"/>
        <v>5.05</v>
      </c>
      <c r="F1264" s="26">
        <f t="shared" si="298"/>
        <v>285800</v>
      </c>
      <c r="G1264" s="26">
        <f t="shared" si="299"/>
        <v>505000</v>
      </c>
      <c r="H1264" s="7"/>
      <c r="I1264" s="3"/>
      <c r="J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41">
        <v>36213</v>
      </c>
      <c r="AY1264" s="40">
        <f t="shared" si="304"/>
        <v>56.594059405940598</v>
      </c>
      <c r="AZ1264" s="40">
        <f>BI1264*K36</f>
        <v>285800</v>
      </c>
      <c r="BA1264" s="40"/>
      <c r="BB1264" s="40"/>
      <c r="BC1264" s="40">
        <f>K41*BJ1264</f>
        <v>505000</v>
      </c>
      <c r="BD1264" s="40"/>
      <c r="BE1264" s="40"/>
      <c r="BF1264" s="40">
        <f t="shared" si="300"/>
        <v>219200</v>
      </c>
      <c r="BG1264" s="41">
        <f>(AY1264=AY2636)*AX1264</f>
        <v>0</v>
      </c>
      <c r="BH1264" s="41">
        <f>(AY1264=AY2638)*AX1264</f>
        <v>0</v>
      </c>
      <c r="BI1264" s="42">
        <v>285.8</v>
      </c>
      <c r="BJ1264" s="42">
        <v>5.05</v>
      </c>
      <c r="BK1264" s="40">
        <f t="shared" si="301"/>
        <v>-223200</v>
      </c>
      <c r="BL1264" s="41">
        <f>(BK1264=BK2638)*AX1264</f>
        <v>0</v>
      </c>
      <c r="BM1264" s="62">
        <f>(BK1264=BK2638)*AY1264</f>
        <v>0</v>
      </c>
      <c r="BN1264" s="62">
        <f t="shared" si="302"/>
        <v>0</v>
      </c>
      <c r="BO1264" s="62">
        <f t="shared" si="303"/>
        <v>0</v>
      </c>
      <c r="BP1264" s="41">
        <f>(BK1264=BK2636)*AX1264</f>
        <v>0</v>
      </c>
      <c r="BQ1264" s="45">
        <f>(BK1264=BK2636)*AY1264</f>
        <v>0</v>
      </c>
      <c r="BR1264" s="62">
        <f t="shared" si="307"/>
        <v>0</v>
      </c>
      <c r="BS1264" s="62">
        <f t="shared" si="308"/>
        <v>0</v>
      </c>
      <c r="BT1264" s="40">
        <f>(J19-BI1264)*J10</f>
        <v>-3040200</v>
      </c>
      <c r="BU1264" s="40">
        <f>(J21-BJ1264)*J12</f>
        <v>2817000</v>
      </c>
      <c r="BV1264" s="47"/>
      <c r="BW1264" s="47"/>
      <c r="BX1264" s="1"/>
      <c r="BY1264" s="1"/>
      <c r="BZ1264" s="1"/>
      <c r="CE1264" s="4"/>
      <c r="CF1264" s="5"/>
      <c r="CH1264" s="1"/>
      <c r="CI1264" s="1"/>
      <c r="CJ1264" s="1"/>
      <c r="CK1264" s="1"/>
      <c r="CL1264" s="1"/>
      <c r="CM1264" s="1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</row>
    <row r="1265" spans="2:123" ht="21" customHeight="1" x14ac:dyDescent="0.25">
      <c r="B1265" s="25">
        <f t="shared" si="294"/>
        <v>36220</v>
      </c>
      <c r="C1265" s="26">
        <f t="shared" si="295"/>
        <v>56.673228346456689</v>
      </c>
      <c r="D1265" s="27">
        <f t="shared" si="296"/>
        <v>287.89999999999998</v>
      </c>
      <c r="E1265" s="27">
        <f t="shared" si="297"/>
        <v>5.08</v>
      </c>
      <c r="F1265" s="26">
        <f t="shared" si="298"/>
        <v>287900</v>
      </c>
      <c r="G1265" s="26">
        <f t="shared" si="299"/>
        <v>508000</v>
      </c>
      <c r="H1265" s="7"/>
      <c r="I1265" s="3"/>
      <c r="J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41">
        <v>36220</v>
      </c>
      <c r="AY1265" s="40">
        <f t="shared" si="304"/>
        <v>56.673228346456689</v>
      </c>
      <c r="AZ1265" s="40">
        <f>BI1265*K36</f>
        <v>287900</v>
      </c>
      <c r="BA1265" s="40"/>
      <c r="BB1265" s="40"/>
      <c r="BC1265" s="40">
        <f>K41*BJ1265</f>
        <v>508000</v>
      </c>
      <c r="BD1265" s="40"/>
      <c r="BE1265" s="40"/>
      <c r="BF1265" s="40">
        <f t="shared" si="300"/>
        <v>220100</v>
      </c>
      <c r="BG1265" s="41">
        <f>(AY1265=AY2636)*AX1265</f>
        <v>0</v>
      </c>
      <c r="BH1265" s="41">
        <f>(AY1265=AY2638)*AX1265</f>
        <v>0</v>
      </c>
      <c r="BI1265" s="42">
        <v>287.89999999999998</v>
      </c>
      <c r="BJ1265" s="42">
        <v>5.08</v>
      </c>
      <c r="BK1265" s="40">
        <f t="shared" si="301"/>
        <v>-224100</v>
      </c>
      <c r="BL1265" s="41">
        <f>(BK1265=BK2638)*AX1265</f>
        <v>0</v>
      </c>
      <c r="BM1265" s="62">
        <f>(BK1265=BK2638)*AY1265</f>
        <v>0</v>
      </c>
      <c r="BN1265" s="62">
        <f t="shared" si="302"/>
        <v>0</v>
      </c>
      <c r="BO1265" s="62">
        <f t="shared" si="303"/>
        <v>0</v>
      </c>
      <c r="BP1265" s="41">
        <f>(BK1265=BK2636)*AX1265</f>
        <v>0</v>
      </c>
      <c r="BQ1265" s="45">
        <f>(BK1265=BK2636)*AY1265</f>
        <v>0</v>
      </c>
      <c r="BR1265" s="62">
        <f t="shared" si="307"/>
        <v>0</v>
      </c>
      <c r="BS1265" s="62">
        <f t="shared" si="308"/>
        <v>0</v>
      </c>
      <c r="BT1265" s="40">
        <f>(J19-BI1265)*J10</f>
        <v>-3038100</v>
      </c>
      <c r="BU1265" s="40">
        <f>(J21-BJ1265)*J12</f>
        <v>2814000</v>
      </c>
      <c r="BV1265" s="47"/>
      <c r="BW1265" s="47"/>
      <c r="BX1265" s="1"/>
      <c r="BY1265" s="1"/>
      <c r="BZ1265" s="1"/>
      <c r="CE1265" s="4"/>
      <c r="CF1265" s="5"/>
      <c r="CH1265" s="1"/>
      <c r="CI1265" s="1"/>
      <c r="CJ1265" s="1"/>
      <c r="CK1265" s="1"/>
      <c r="CL1265" s="1"/>
      <c r="CM1265" s="1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</row>
    <row r="1266" spans="2:123" ht="21" customHeight="1" x14ac:dyDescent="0.25">
      <c r="B1266" s="25">
        <f t="shared" si="294"/>
        <v>36227</v>
      </c>
      <c r="C1266" s="26">
        <f t="shared" si="295"/>
        <v>58.187250996015948</v>
      </c>
      <c r="D1266" s="27">
        <f t="shared" si="296"/>
        <v>292.10000000000002</v>
      </c>
      <c r="E1266" s="27">
        <f t="shared" si="297"/>
        <v>5.0199999999999996</v>
      </c>
      <c r="F1266" s="26">
        <f t="shared" si="298"/>
        <v>292100</v>
      </c>
      <c r="G1266" s="26">
        <f t="shared" si="299"/>
        <v>501999.99999999994</v>
      </c>
      <c r="H1266" s="7"/>
      <c r="I1266" s="3"/>
      <c r="J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41">
        <v>36227</v>
      </c>
      <c r="AY1266" s="40">
        <f t="shared" si="304"/>
        <v>58.187250996015948</v>
      </c>
      <c r="AZ1266" s="40">
        <f>BI1266*K36</f>
        <v>292100</v>
      </c>
      <c r="BA1266" s="40"/>
      <c r="BB1266" s="40"/>
      <c r="BC1266" s="40">
        <f>K41*BJ1266</f>
        <v>501999.99999999994</v>
      </c>
      <c r="BD1266" s="40"/>
      <c r="BE1266" s="40"/>
      <c r="BF1266" s="40">
        <f t="shared" si="300"/>
        <v>209899.99999999994</v>
      </c>
      <c r="BG1266" s="41">
        <f>(AY1266=AY2636)*AX1266</f>
        <v>0</v>
      </c>
      <c r="BH1266" s="41">
        <f>(AY1266=AY2638)*AX1266</f>
        <v>0</v>
      </c>
      <c r="BI1266" s="42">
        <v>292.10000000000002</v>
      </c>
      <c r="BJ1266" s="42">
        <v>5.0199999999999996</v>
      </c>
      <c r="BK1266" s="40">
        <f t="shared" si="301"/>
        <v>-213900</v>
      </c>
      <c r="BL1266" s="41">
        <f>(BK1266=BK2638)*AX1266</f>
        <v>0</v>
      </c>
      <c r="BM1266" s="62">
        <f>(BK1266=BK2638)*AY1266</f>
        <v>0</v>
      </c>
      <c r="BN1266" s="62">
        <f t="shared" si="302"/>
        <v>0</v>
      </c>
      <c r="BO1266" s="62">
        <f t="shared" si="303"/>
        <v>0</v>
      </c>
      <c r="BP1266" s="41">
        <f>(BK1266=BK2636)*AX1266</f>
        <v>0</v>
      </c>
      <c r="BQ1266" s="45">
        <f>(BK1266=BK2636)*AY1266</f>
        <v>0</v>
      </c>
      <c r="BR1266" s="62">
        <f t="shared" si="307"/>
        <v>0</v>
      </c>
      <c r="BS1266" s="62">
        <f t="shared" si="308"/>
        <v>0</v>
      </c>
      <c r="BT1266" s="40">
        <f>(J19-BI1266)*J10</f>
        <v>-3033900</v>
      </c>
      <c r="BU1266" s="40">
        <f>(J21-BJ1266)*J12</f>
        <v>2820000</v>
      </c>
      <c r="BV1266" s="47"/>
      <c r="BW1266" s="47"/>
      <c r="BX1266" s="1"/>
      <c r="BY1266" s="1"/>
      <c r="BZ1266" s="1"/>
      <c r="CE1266" s="4"/>
      <c r="CF1266" s="5"/>
      <c r="CH1266" s="1"/>
      <c r="CI1266" s="1"/>
      <c r="CJ1266" s="1"/>
      <c r="CK1266" s="1"/>
      <c r="CL1266" s="1"/>
      <c r="CM1266" s="1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</row>
    <row r="1267" spans="2:123" ht="21" customHeight="1" x14ac:dyDescent="0.25">
      <c r="B1267" s="25">
        <f t="shared" si="294"/>
        <v>36234</v>
      </c>
      <c r="C1267" s="26">
        <f t="shared" si="295"/>
        <v>57.413793103448285</v>
      </c>
      <c r="D1267" s="27">
        <f t="shared" si="296"/>
        <v>283.05</v>
      </c>
      <c r="E1267" s="27">
        <f t="shared" si="297"/>
        <v>4.93</v>
      </c>
      <c r="F1267" s="26">
        <f t="shared" si="298"/>
        <v>283050</v>
      </c>
      <c r="G1267" s="26">
        <f t="shared" si="299"/>
        <v>493000</v>
      </c>
      <c r="H1267" s="7"/>
      <c r="I1267" s="3"/>
      <c r="J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41">
        <v>36234</v>
      </c>
      <c r="AY1267" s="40">
        <f t="shared" si="304"/>
        <v>57.413793103448285</v>
      </c>
      <c r="AZ1267" s="40">
        <f>BI1267*K36</f>
        <v>283050</v>
      </c>
      <c r="BA1267" s="40"/>
      <c r="BB1267" s="40"/>
      <c r="BC1267" s="40">
        <f>K41*BJ1267</f>
        <v>493000</v>
      </c>
      <c r="BD1267" s="40"/>
      <c r="BE1267" s="40"/>
      <c r="BF1267" s="40">
        <f t="shared" si="300"/>
        <v>209950</v>
      </c>
      <c r="BG1267" s="41">
        <f>(AY1267=AY2636)*AX1267</f>
        <v>0</v>
      </c>
      <c r="BH1267" s="41">
        <f>(AY1267=AY2638)*AX1267</f>
        <v>0</v>
      </c>
      <c r="BI1267" s="42">
        <v>283.05</v>
      </c>
      <c r="BJ1267" s="42">
        <v>4.93</v>
      </c>
      <c r="BK1267" s="40">
        <f t="shared" si="301"/>
        <v>-213950</v>
      </c>
      <c r="BL1267" s="41">
        <f>(BK1267=BK2638)*AX1267</f>
        <v>0</v>
      </c>
      <c r="BM1267" s="62">
        <f>(BK1267=BK2638)*AY1267</f>
        <v>0</v>
      </c>
      <c r="BN1267" s="62">
        <f t="shared" si="302"/>
        <v>0</v>
      </c>
      <c r="BO1267" s="62">
        <f t="shared" si="303"/>
        <v>0</v>
      </c>
      <c r="BP1267" s="41">
        <f>(BK1267=BK2636)*AX1267</f>
        <v>0</v>
      </c>
      <c r="BQ1267" s="45">
        <f>(BK1267=BK2636)*AY1267</f>
        <v>0</v>
      </c>
      <c r="BR1267" s="62">
        <f t="shared" si="307"/>
        <v>0</v>
      </c>
      <c r="BS1267" s="62">
        <f t="shared" si="308"/>
        <v>0</v>
      </c>
      <c r="BT1267" s="40">
        <f>(J19-BI1267)*J10</f>
        <v>-3042950</v>
      </c>
      <c r="BU1267" s="40">
        <f>(J21-BJ1267)*J12</f>
        <v>2829000</v>
      </c>
      <c r="BV1267" s="47"/>
      <c r="BW1267" s="47"/>
      <c r="BX1267" s="1"/>
      <c r="BY1267" s="1"/>
      <c r="BZ1267" s="1"/>
      <c r="CE1267" s="4"/>
      <c r="CF1267" s="5"/>
      <c r="CH1267" s="1"/>
      <c r="CI1267" s="1"/>
      <c r="CJ1267" s="1"/>
      <c r="CK1267" s="1"/>
      <c r="CL1267" s="1"/>
      <c r="CM1267" s="1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</row>
    <row r="1268" spans="2:123" ht="21" customHeight="1" x14ac:dyDescent="0.25">
      <c r="B1268" s="25">
        <f t="shared" si="294"/>
        <v>36241</v>
      </c>
      <c r="C1268" s="26">
        <f t="shared" si="295"/>
        <v>55.456349206349209</v>
      </c>
      <c r="D1268" s="27">
        <f t="shared" si="296"/>
        <v>279.5</v>
      </c>
      <c r="E1268" s="27">
        <f t="shared" si="297"/>
        <v>5.04</v>
      </c>
      <c r="F1268" s="26">
        <f t="shared" si="298"/>
        <v>279500</v>
      </c>
      <c r="G1268" s="26">
        <f t="shared" si="299"/>
        <v>504000</v>
      </c>
      <c r="H1268" s="7"/>
      <c r="I1268" s="3"/>
      <c r="J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41">
        <v>36241</v>
      </c>
      <c r="AY1268" s="40">
        <f t="shared" si="304"/>
        <v>55.456349206349209</v>
      </c>
      <c r="AZ1268" s="40">
        <f>BI1268*K36</f>
        <v>279500</v>
      </c>
      <c r="BA1268" s="40"/>
      <c r="BB1268" s="40"/>
      <c r="BC1268" s="40">
        <f>K41*BJ1268</f>
        <v>504000</v>
      </c>
      <c r="BD1268" s="40"/>
      <c r="BE1268" s="40"/>
      <c r="BF1268" s="40">
        <f t="shared" si="300"/>
        <v>224500</v>
      </c>
      <c r="BG1268" s="41">
        <f>(AY1268=AY2636)*AX1268</f>
        <v>0</v>
      </c>
      <c r="BH1268" s="41">
        <f>(AY1268=AY2638)*AX1268</f>
        <v>0</v>
      </c>
      <c r="BI1268" s="42">
        <v>279.5</v>
      </c>
      <c r="BJ1268" s="42">
        <v>5.04</v>
      </c>
      <c r="BK1268" s="40">
        <f t="shared" si="301"/>
        <v>-228500</v>
      </c>
      <c r="BL1268" s="41">
        <f>(BK1268=BK2638)*AX1268</f>
        <v>0</v>
      </c>
      <c r="BM1268" s="62">
        <f>(BK1268=BK2638)*AY1268</f>
        <v>0</v>
      </c>
      <c r="BN1268" s="62">
        <f t="shared" si="302"/>
        <v>0</v>
      </c>
      <c r="BO1268" s="62">
        <f t="shared" si="303"/>
        <v>0</v>
      </c>
      <c r="BP1268" s="41">
        <f>(BK1268=BK2636)*AX1268</f>
        <v>0</v>
      </c>
      <c r="BQ1268" s="45">
        <f>(BK1268=BK2636)*AY1268</f>
        <v>0</v>
      </c>
      <c r="BR1268" s="62">
        <f t="shared" si="307"/>
        <v>0</v>
      </c>
      <c r="BS1268" s="62">
        <f t="shared" si="308"/>
        <v>0</v>
      </c>
      <c r="BT1268" s="40">
        <f>(J19-BI1268)*J10</f>
        <v>-3046500</v>
      </c>
      <c r="BU1268" s="40">
        <f>(J21-BJ1268)*J12</f>
        <v>2818000</v>
      </c>
      <c r="BV1268" s="47"/>
      <c r="BW1268" s="47"/>
      <c r="BX1268" s="1"/>
      <c r="BY1268" s="1"/>
      <c r="BZ1268" s="1"/>
      <c r="CE1268" s="4"/>
      <c r="CF1268" s="5"/>
      <c r="CH1268" s="1"/>
      <c r="CI1268" s="1"/>
      <c r="CJ1268" s="1"/>
      <c r="CK1268" s="1"/>
      <c r="CL1268" s="1"/>
      <c r="CM1268" s="1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</row>
    <row r="1269" spans="2:123" ht="21" customHeight="1" x14ac:dyDescent="0.25">
      <c r="B1269" s="25">
        <f t="shared" si="294"/>
        <v>36248</v>
      </c>
      <c r="C1269" s="26">
        <f t="shared" si="295"/>
        <v>54.446601941747566</v>
      </c>
      <c r="D1269" s="27">
        <f t="shared" si="296"/>
        <v>280.39999999999998</v>
      </c>
      <c r="E1269" s="27">
        <f t="shared" si="297"/>
        <v>5.15</v>
      </c>
      <c r="F1269" s="26">
        <f t="shared" si="298"/>
        <v>280400</v>
      </c>
      <c r="G1269" s="26">
        <f t="shared" si="299"/>
        <v>515000.00000000006</v>
      </c>
      <c r="H1269" s="7"/>
      <c r="I1269" s="3"/>
      <c r="J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41">
        <v>36248</v>
      </c>
      <c r="AY1269" s="40">
        <f t="shared" si="304"/>
        <v>54.446601941747566</v>
      </c>
      <c r="AZ1269" s="40">
        <f>BI1269*K36</f>
        <v>280400</v>
      </c>
      <c r="BA1269" s="40"/>
      <c r="BB1269" s="40"/>
      <c r="BC1269" s="40">
        <f>K41*BJ1269</f>
        <v>515000.00000000006</v>
      </c>
      <c r="BD1269" s="40"/>
      <c r="BE1269" s="40"/>
      <c r="BF1269" s="40">
        <f t="shared" si="300"/>
        <v>234600.00000000006</v>
      </c>
      <c r="BG1269" s="41">
        <f>(AY1269=AY2636)*AX1269</f>
        <v>0</v>
      </c>
      <c r="BH1269" s="41">
        <f>(AY1269=AY2638)*AX1269</f>
        <v>0</v>
      </c>
      <c r="BI1269" s="42">
        <v>280.39999999999998</v>
      </c>
      <c r="BJ1269" s="42">
        <v>5.15</v>
      </c>
      <c r="BK1269" s="40">
        <f t="shared" si="301"/>
        <v>-238600</v>
      </c>
      <c r="BL1269" s="41">
        <f>(BK1269=BK2638)*AX1269</f>
        <v>0</v>
      </c>
      <c r="BM1269" s="62">
        <f>(BK1269=BK2638)*AY1269</f>
        <v>0</v>
      </c>
      <c r="BN1269" s="62">
        <f t="shared" si="302"/>
        <v>0</v>
      </c>
      <c r="BO1269" s="62">
        <f t="shared" si="303"/>
        <v>0</v>
      </c>
      <c r="BP1269" s="41">
        <f>(BK1269=BK2636)*AX1269</f>
        <v>0</v>
      </c>
      <c r="BQ1269" s="45">
        <f>(BK1269=BK2636)*AY1269</f>
        <v>0</v>
      </c>
      <c r="BR1269" s="62">
        <f t="shared" si="307"/>
        <v>0</v>
      </c>
      <c r="BS1269" s="62">
        <f t="shared" si="308"/>
        <v>0</v>
      </c>
      <c r="BT1269" s="40">
        <f>(J19-BI1269)*J10</f>
        <v>-3045600</v>
      </c>
      <c r="BU1269" s="40">
        <f>(J21-BJ1269)*J12</f>
        <v>2807000</v>
      </c>
      <c r="BV1269" s="47"/>
      <c r="BW1269" s="47"/>
      <c r="BX1269" s="1"/>
      <c r="BY1269" s="1"/>
      <c r="BZ1269" s="1"/>
      <c r="CE1269" s="4"/>
      <c r="CF1269" s="5"/>
      <c r="CH1269" s="1"/>
      <c r="CI1269" s="1"/>
      <c r="CJ1269" s="1"/>
      <c r="CK1269" s="1"/>
      <c r="CL1269" s="1"/>
      <c r="CM1269" s="1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</row>
    <row r="1270" spans="2:123" ht="21" customHeight="1" x14ac:dyDescent="0.25">
      <c r="B1270" s="25">
        <f t="shared" si="294"/>
        <v>36255</v>
      </c>
      <c r="C1270" s="26">
        <f t="shared" si="295"/>
        <v>57.372708757637469</v>
      </c>
      <c r="D1270" s="27">
        <f t="shared" si="296"/>
        <v>281.7</v>
      </c>
      <c r="E1270" s="27">
        <f t="shared" si="297"/>
        <v>4.91</v>
      </c>
      <c r="F1270" s="26">
        <f t="shared" si="298"/>
        <v>281700</v>
      </c>
      <c r="G1270" s="26">
        <f t="shared" si="299"/>
        <v>491000</v>
      </c>
      <c r="H1270" s="7"/>
      <c r="I1270" s="3"/>
      <c r="J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41">
        <v>36255</v>
      </c>
      <c r="AY1270" s="40">
        <f t="shared" si="304"/>
        <v>57.372708757637469</v>
      </c>
      <c r="AZ1270" s="40">
        <f>BI1270*K36</f>
        <v>281700</v>
      </c>
      <c r="BA1270" s="40"/>
      <c r="BB1270" s="40"/>
      <c r="BC1270" s="40">
        <f>K41*BJ1270</f>
        <v>491000</v>
      </c>
      <c r="BD1270" s="40"/>
      <c r="BE1270" s="40"/>
      <c r="BF1270" s="40">
        <f t="shared" si="300"/>
        <v>209300</v>
      </c>
      <c r="BG1270" s="41">
        <f>(AY1270=AY2636)*AX1270</f>
        <v>0</v>
      </c>
      <c r="BH1270" s="41">
        <f>(AY1270=AY2638)*AX1270</f>
        <v>0</v>
      </c>
      <c r="BI1270" s="42">
        <v>281.7</v>
      </c>
      <c r="BJ1270" s="42">
        <v>4.91</v>
      </c>
      <c r="BK1270" s="40">
        <f t="shared" si="301"/>
        <v>-213300</v>
      </c>
      <c r="BL1270" s="41">
        <f>(BK1270=BK2638)*AX1270</f>
        <v>0</v>
      </c>
      <c r="BM1270" s="62">
        <f>(BK1270=BK2638)*AY1270</f>
        <v>0</v>
      </c>
      <c r="BN1270" s="62">
        <f t="shared" si="302"/>
        <v>0</v>
      </c>
      <c r="BO1270" s="62">
        <f t="shared" si="303"/>
        <v>0</v>
      </c>
      <c r="BP1270" s="41">
        <f>(BK1270=BK2636)*AX1270</f>
        <v>0</v>
      </c>
      <c r="BQ1270" s="45">
        <f>(BK1270=BK2636)*AY1270</f>
        <v>0</v>
      </c>
      <c r="BR1270" s="62">
        <f t="shared" si="307"/>
        <v>0</v>
      </c>
      <c r="BS1270" s="62">
        <f t="shared" si="308"/>
        <v>0</v>
      </c>
      <c r="BT1270" s="40">
        <f>(J19-BI1270)*J10</f>
        <v>-3044300</v>
      </c>
      <c r="BU1270" s="40">
        <f>(J21-BJ1270)*J12</f>
        <v>2831000</v>
      </c>
      <c r="BV1270" s="47"/>
      <c r="BW1270" s="47"/>
      <c r="BX1270" s="1"/>
      <c r="BY1270" s="1"/>
      <c r="BZ1270" s="1"/>
      <c r="CE1270" s="4"/>
      <c r="CF1270" s="5"/>
      <c r="CH1270" s="1"/>
      <c r="CI1270" s="1"/>
      <c r="CJ1270" s="1"/>
      <c r="CK1270" s="1"/>
      <c r="CL1270" s="1"/>
      <c r="CM1270" s="1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</row>
    <row r="1271" spans="2:123" ht="21" customHeight="1" x14ac:dyDescent="0.25">
      <c r="B1271" s="25">
        <f t="shared" si="294"/>
        <v>36262</v>
      </c>
      <c r="C1271" s="26">
        <f t="shared" si="295"/>
        <v>57.313131313131308</v>
      </c>
      <c r="D1271" s="27">
        <f t="shared" si="296"/>
        <v>283.7</v>
      </c>
      <c r="E1271" s="27">
        <f t="shared" si="297"/>
        <v>4.95</v>
      </c>
      <c r="F1271" s="26">
        <f t="shared" si="298"/>
        <v>283700</v>
      </c>
      <c r="G1271" s="26">
        <f t="shared" si="299"/>
        <v>495000</v>
      </c>
      <c r="H1271" s="7"/>
      <c r="I1271" s="3"/>
      <c r="J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41">
        <v>36262</v>
      </c>
      <c r="AY1271" s="40">
        <f t="shared" si="304"/>
        <v>57.313131313131308</v>
      </c>
      <c r="AZ1271" s="40">
        <f>BI1271*K36</f>
        <v>283700</v>
      </c>
      <c r="BA1271" s="40"/>
      <c r="BB1271" s="40"/>
      <c r="BC1271" s="40">
        <f>K41*BJ1271</f>
        <v>495000</v>
      </c>
      <c r="BD1271" s="40"/>
      <c r="BE1271" s="40"/>
      <c r="BF1271" s="40">
        <f t="shared" si="300"/>
        <v>211300</v>
      </c>
      <c r="BG1271" s="41">
        <f>(AY1271=AY2636)*AX1271</f>
        <v>0</v>
      </c>
      <c r="BH1271" s="41">
        <f>(AY1271=AY2638)*AX1271</f>
        <v>0</v>
      </c>
      <c r="BI1271" s="42">
        <v>283.7</v>
      </c>
      <c r="BJ1271" s="42">
        <v>4.95</v>
      </c>
      <c r="BK1271" s="40">
        <f t="shared" si="301"/>
        <v>-215300</v>
      </c>
      <c r="BL1271" s="41">
        <f>(BK1271=BK2638)*AX1271</f>
        <v>0</v>
      </c>
      <c r="BM1271" s="62">
        <f>(BK1271=BK2638)*AY1271</f>
        <v>0</v>
      </c>
      <c r="BN1271" s="62">
        <f t="shared" si="302"/>
        <v>0</v>
      </c>
      <c r="BO1271" s="62">
        <f t="shared" si="303"/>
        <v>0</v>
      </c>
      <c r="BP1271" s="41">
        <f>(BK1271=BK2636)*AX1271</f>
        <v>0</v>
      </c>
      <c r="BQ1271" s="45">
        <f>(BK1271=BK2636)*AY1271</f>
        <v>0</v>
      </c>
      <c r="BR1271" s="62">
        <f t="shared" si="307"/>
        <v>0</v>
      </c>
      <c r="BS1271" s="62">
        <f t="shared" si="308"/>
        <v>0</v>
      </c>
      <c r="BT1271" s="40">
        <f>(J19-BI1271)*J10</f>
        <v>-3042300</v>
      </c>
      <c r="BU1271" s="40">
        <f>(J21-BJ1271)*J12</f>
        <v>2827000</v>
      </c>
      <c r="BV1271" s="47"/>
      <c r="BW1271" s="47"/>
      <c r="BX1271" s="1"/>
      <c r="BY1271" s="1"/>
      <c r="BZ1271" s="1"/>
      <c r="CE1271" s="4"/>
      <c r="CF1271" s="5"/>
      <c r="CH1271" s="1"/>
      <c r="CI1271" s="1"/>
      <c r="CJ1271" s="1"/>
      <c r="CK1271" s="1"/>
      <c r="CL1271" s="1"/>
      <c r="CM1271" s="1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</row>
    <row r="1272" spans="2:123" ht="21" customHeight="1" x14ac:dyDescent="0.25">
      <c r="B1272" s="25">
        <f t="shared" si="294"/>
        <v>36269</v>
      </c>
      <c r="C1272" s="26">
        <f t="shared" si="295"/>
        <v>57.934560327198369</v>
      </c>
      <c r="D1272" s="27">
        <f t="shared" si="296"/>
        <v>283.3</v>
      </c>
      <c r="E1272" s="27">
        <f t="shared" si="297"/>
        <v>4.8899999999999997</v>
      </c>
      <c r="F1272" s="26">
        <f t="shared" si="298"/>
        <v>283300</v>
      </c>
      <c r="G1272" s="26">
        <f t="shared" si="299"/>
        <v>488999.99999999994</v>
      </c>
      <c r="H1272" s="7"/>
      <c r="I1272" s="3"/>
      <c r="J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41">
        <v>36269</v>
      </c>
      <c r="AY1272" s="40">
        <f t="shared" si="304"/>
        <v>57.934560327198369</v>
      </c>
      <c r="AZ1272" s="40">
        <f>BI1272*K36</f>
        <v>283300</v>
      </c>
      <c r="BA1272" s="40"/>
      <c r="BB1272" s="40"/>
      <c r="BC1272" s="40">
        <f>K41*BJ1272</f>
        <v>488999.99999999994</v>
      </c>
      <c r="BD1272" s="40"/>
      <c r="BE1272" s="40"/>
      <c r="BF1272" s="40">
        <f t="shared" si="300"/>
        <v>205699.99999999994</v>
      </c>
      <c r="BG1272" s="41">
        <f>(AY1272=AY2636)*AX1272</f>
        <v>0</v>
      </c>
      <c r="BH1272" s="41">
        <f>(AY1272=AY2638)*AX1272</f>
        <v>0</v>
      </c>
      <c r="BI1272" s="42">
        <v>283.3</v>
      </c>
      <c r="BJ1272" s="42">
        <v>4.8899999999999997</v>
      </c>
      <c r="BK1272" s="40">
        <f t="shared" si="301"/>
        <v>-209700</v>
      </c>
      <c r="BL1272" s="41">
        <f>(BK1272=BK2638)*AX1272</f>
        <v>0</v>
      </c>
      <c r="BM1272" s="62">
        <f>(BK1272=BK2638)*AY1272</f>
        <v>0</v>
      </c>
      <c r="BN1272" s="62">
        <f t="shared" si="302"/>
        <v>0</v>
      </c>
      <c r="BO1272" s="62">
        <f t="shared" si="303"/>
        <v>0</v>
      </c>
      <c r="BP1272" s="41">
        <f>(BK1272=BK2636)*AX1272</f>
        <v>0</v>
      </c>
      <c r="BQ1272" s="45">
        <f>(BK1272=BK2636)*AY1272</f>
        <v>0</v>
      </c>
      <c r="BR1272" s="62">
        <f t="shared" si="307"/>
        <v>0</v>
      </c>
      <c r="BS1272" s="62">
        <f t="shared" si="308"/>
        <v>0</v>
      </c>
      <c r="BT1272" s="40">
        <f>(J19-BI1272)*J10</f>
        <v>-3042700</v>
      </c>
      <c r="BU1272" s="40">
        <f>(J21-BJ1272)*J12</f>
        <v>2833000</v>
      </c>
      <c r="BV1272" s="47"/>
      <c r="BW1272" s="47"/>
      <c r="BX1272" s="1"/>
      <c r="BY1272" s="1"/>
      <c r="BZ1272" s="1"/>
      <c r="CE1272" s="4"/>
      <c r="CF1272" s="5"/>
      <c r="CH1272" s="1"/>
      <c r="CI1272" s="1"/>
      <c r="CJ1272" s="1"/>
      <c r="CK1272" s="1"/>
      <c r="CL1272" s="1"/>
      <c r="CM1272" s="1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</row>
    <row r="1273" spans="2:123" ht="21" customHeight="1" x14ac:dyDescent="0.25">
      <c r="B1273" s="25">
        <f t="shared" si="294"/>
        <v>36276</v>
      </c>
      <c r="C1273" s="26">
        <f t="shared" si="295"/>
        <v>60.63694267515924</v>
      </c>
      <c r="D1273" s="27">
        <f t="shared" si="296"/>
        <v>285.60000000000002</v>
      </c>
      <c r="E1273" s="27">
        <f t="shared" si="297"/>
        <v>4.71</v>
      </c>
      <c r="F1273" s="26">
        <f t="shared" si="298"/>
        <v>285600</v>
      </c>
      <c r="G1273" s="26">
        <f t="shared" si="299"/>
        <v>471000</v>
      </c>
      <c r="H1273" s="7"/>
      <c r="I1273" s="3"/>
      <c r="J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41">
        <v>36276</v>
      </c>
      <c r="AY1273" s="40">
        <f t="shared" si="304"/>
        <v>60.63694267515924</v>
      </c>
      <c r="AZ1273" s="40">
        <f>BI1273*K36</f>
        <v>285600</v>
      </c>
      <c r="BA1273" s="40"/>
      <c r="BB1273" s="40"/>
      <c r="BC1273" s="40">
        <f>K41*BJ1273</f>
        <v>471000</v>
      </c>
      <c r="BD1273" s="40"/>
      <c r="BE1273" s="40"/>
      <c r="BF1273" s="40">
        <f t="shared" si="300"/>
        <v>185400</v>
      </c>
      <c r="BG1273" s="41">
        <f>(AY1273=AY2636)*AX1273</f>
        <v>0</v>
      </c>
      <c r="BH1273" s="41">
        <f>(AY1273=AY2638)*AX1273</f>
        <v>0</v>
      </c>
      <c r="BI1273" s="42">
        <v>285.60000000000002</v>
      </c>
      <c r="BJ1273" s="42">
        <v>4.71</v>
      </c>
      <c r="BK1273" s="40">
        <f t="shared" si="301"/>
        <v>-189400</v>
      </c>
      <c r="BL1273" s="41">
        <f>(BK1273=BK2638)*AX1273</f>
        <v>0</v>
      </c>
      <c r="BM1273" s="62">
        <f>(BK1273=BK2638)*AY1273</f>
        <v>0</v>
      </c>
      <c r="BN1273" s="62">
        <f t="shared" si="302"/>
        <v>0</v>
      </c>
      <c r="BO1273" s="62">
        <f t="shared" si="303"/>
        <v>0</v>
      </c>
      <c r="BP1273" s="41">
        <f>(BK1273=BK2636)*AX1273</f>
        <v>0</v>
      </c>
      <c r="BQ1273" s="45">
        <f>(BK1273=BK2636)*AY1273</f>
        <v>0</v>
      </c>
      <c r="BR1273" s="62">
        <f t="shared" si="307"/>
        <v>0</v>
      </c>
      <c r="BS1273" s="62">
        <f t="shared" si="308"/>
        <v>0</v>
      </c>
      <c r="BT1273" s="40">
        <f>(J19-BI1273)*J10</f>
        <v>-3040400</v>
      </c>
      <c r="BU1273" s="40">
        <f>(J21-BJ1273)*J12</f>
        <v>2851000</v>
      </c>
      <c r="BV1273" s="47"/>
      <c r="BW1273" s="47"/>
      <c r="BX1273" s="1"/>
      <c r="BY1273" s="1"/>
      <c r="BZ1273" s="1"/>
      <c r="CE1273" s="4"/>
      <c r="CF1273" s="5"/>
      <c r="CH1273" s="1"/>
      <c r="CI1273" s="1"/>
      <c r="CJ1273" s="1"/>
      <c r="CK1273" s="1"/>
      <c r="CL1273" s="1"/>
      <c r="CM1273" s="1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</row>
    <row r="1274" spans="2:123" ht="21" customHeight="1" x14ac:dyDescent="0.25">
      <c r="B1274" s="25">
        <f t="shared" si="294"/>
        <v>36283</v>
      </c>
      <c r="C1274" s="26">
        <f t="shared" si="295"/>
        <v>57.235772357723583</v>
      </c>
      <c r="D1274" s="27">
        <f t="shared" si="296"/>
        <v>281.60000000000002</v>
      </c>
      <c r="E1274" s="27">
        <f t="shared" si="297"/>
        <v>4.92</v>
      </c>
      <c r="F1274" s="26">
        <f t="shared" si="298"/>
        <v>281600</v>
      </c>
      <c r="G1274" s="26">
        <f t="shared" si="299"/>
        <v>492000</v>
      </c>
      <c r="H1274" s="7"/>
      <c r="I1274" s="3"/>
      <c r="J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41">
        <v>36283</v>
      </c>
      <c r="AY1274" s="40">
        <f t="shared" si="304"/>
        <v>57.235772357723583</v>
      </c>
      <c r="AZ1274" s="40">
        <f>BI1274*K36</f>
        <v>281600</v>
      </c>
      <c r="BA1274" s="40"/>
      <c r="BB1274" s="40"/>
      <c r="BC1274" s="40">
        <f>K41*BJ1274</f>
        <v>492000</v>
      </c>
      <c r="BD1274" s="40"/>
      <c r="BE1274" s="40"/>
      <c r="BF1274" s="40">
        <f t="shared" si="300"/>
        <v>210400</v>
      </c>
      <c r="BG1274" s="41">
        <f>(AY1274=AY2636)*AX1274</f>
        <v>0</v>
      </c>
      <c r="BH1274" s="41">
        <f>(AY1274=AY2638)*AX1274</f>
        <v>0</v>
      </c>
      <c r="BI1274" s="42">
        <v>281.60000000000002</v>
      </c>
      <c r="BJ1274" s="42">
        <v>4.92</v>
      </c>
      <c r="BK1274" s="40">
        <f t="shared" si="301"/>
        <v>-214400.00000000047</v>
      </c>
      <c r="BL1274" s="41">
        <f>(BK1274=BK2638)*AX1274</f>
        <v>0</v>
      </c>
      <c r="BM1274" s="62">
        <f>(BK1274=BK2638)*AY1274</f>
        <v>0</v>
      </c>
      <c r="BN1274" s="62">
        <f t="shared" si="302"/>
        <v>0</v>
      </c>
      <c r="BO1274" s="62">
        <f t="shared" si="303"/>
        <v>0</v>
      </c>
      <c r="BP1274" s="41">
        <f>(BK1274=BK2636)*AX1274</f>
        <v>0</v>
      </c>
      <c r="BQ1274" s="45">
        <f>(BK1274=BK2636)*AY1274</f>
        <v>0</v>
      </c>
      <c r="BR1274" s="62">
        <f t="shared" si="307"/>
        <v>0</v>
      </c>
      <c r="BS1274" s="62">
        <f t="shared" si="308"/>
        <v>0</v>
      </c>
      <c r="BT1274" s="40">
        <f>(J19-BI1274)*J10</f>
        <v>-3044400</v>
      </c>
      <c r="BU1274" s="40">
        <f>(J21-BJ1274)*J12</f>
        <v>2829999.9999999995</v>
      </c>
      <c r="BV1274" s="47"/>
      <c r="BW1274" s="47"/>
      <c r="BX1274" s="1"/>
      <c r="BY1274" s="1"/>
      <c r="BZ1274" s="1"/>
      <c r="CE1274" s="4"/>
      <c r="CF1274" s="5"/>
      <c r="CH1274" s="1"/>
      <c r="CI1274" s="1"/>
      <c r="CJ1274" s="1"/>
      <c r="CK1274" s="1"/>
      <c r="CL1274" s="1"/>
      <c r="CM1274" s="1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</row>
    <row r="1275" spans="2:123" ht="21" customHeight="1" x14ac:dyDescent="0.25">
      <c r="B1275" s="25">
        <f t="shared" si="294"/>
        <v>36290</v>
      </c>
      <c r="C1275" s="26">
        <f t="shared" si="295"/>
        <v>55.696969696969695</v>
      </c>
      <c r="D1275" s="27">
        <f t="shared" si="296"/>
        <v>275.7</v>
      </c>
      <c r="E1275" s="27">
        <f t="shared" si="297"/>
        <v>4.95</v>
      </c>
      <c r="F1275" s="26">
        <f t="shared" si="298"/>
        <v>275700</v>
      </c>
      <c r="G1275" s="26">
        <f t="shared" si="299"/>
        <v>495000</v>
      </c>
      <c r="H1275" s="7"/>
      <c r="I1275" s="3"/>
      <c r="J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41">
        <v>36290</v>
      </c>
      <c r="AY1275" s="40">
        <f t="shared" si="304"/>
        <v>55.696969696969695</v>
      </c>
      <c r="AZ1275" s="40">
        <f>BI1275*K36</f>
        <v>275700</v>
      </c>
      <c r="BA1275" s="40"/>
      <c r="BB1275" s="40"/>
      <c r="BC1275" s="40">
        <f>K41*BJ1275</f>
        <v>495000</v>
      </c>
      <c r="BD1275" s="40"/>
      <c r="BE1275" s="40"/>
      <c r="BF1275" s="40">
        <f t="shared" si="300"/>
        <v>219300</v>
      </c>
      <c r="BG1275" s="41">
        <f>(AY1275=AY2636)*AX1275</f>
        <v>0</v>
      </c>
      <c r="BH1275" s="41">
        <f>(AY1275=AY2638)*AX1275</f>
        <v>0</v>
      </c>
      <c r="BI1275" s="42">
        <v>275.7</v>
      </c>
      <c r="BJ1275" s="42">
        <v>4.95</v>
      </c>
      <c r="BK1275" s="40">
        <f t="shared" si="301"/>
        <v>-223300</v>
      </c>
      <c r="BL1275" s="41">
        <f>(BK1275=BK2638)*AX1275</f>
        <v>0</v>
      </c>
      <c r="BM1275" s="62">
        <f>(BK1275=BK2638)*AY1275</f>
        <v>0</v>
      </c>
      <c r="BN1275" s="62">
        <f t="shared" si="302"/>
        <v>0</v>
      </c>
      <c r="BO1275" s="62">
        <f t="shared" si="303"/>
        <v>0</v>
      </c>
      <c r="BP1275" s="41">
        <f>(BK1275=BK2636)*AX1275</f>
        <v>0</v>
      </c>
      <c r="BQ1275" s="45">
        <f>(BK1275=BK2636)*AY1275</f>
        <v>0</v>
      </c>
      <c r="BR1275" s="62">
        <f t="shared" si="307"/>
        <v>0</v>
      </c>
      <c r="BS1275" s="62">
        <f t="shared" si="308"/>
        <v>0</v>
      </c>
      <c r="BT1275" s="40">
        <f>(J19-BI1275)*J10</f>
        <v>-3050300</v>
      </c>
      <c r="BU1275" s="40">
        <f>(J21-BJ1275)*J12</f>
        <v>2827000</v>
      </c>
      <c r="BV1275" s="47"/>
      <c r="BW1275" s="47"/>
      <c r="BX1275" s="1"/>
      <c r="BY1275" s="1"/>
      <c r="BZ1275" s="1"/>
      <c r="CE1275" s="4"/>
      <c r="CF1275" s="5"/>
      <c r="CH1275" s="1"/>
      <c r="CI1275" s="1"/>
      <c r="CJ1275" s="1"/>
      <c r="CK1275" s="1"/>
      <c r="CL1275" s="1"/>
      <c r="CM1275" s="1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</row>
    <row r="1276" spans="2:123" ht="21" customHeight="1" x14ac:dyDescent="0.25">
      <c r="B1276" s="25">
        <f t="shared" si="294"/>
        <v>36297</v>
      </c>
      <c r="C1276" s="26">
        <f t="shared" si="295"/>
        <v>53.11890838206628</v>
      </c>
      <c r="D1276" s="27">
        <f t="shared" si="296"/>
        <v>272.5</v>
      </c>
      <c r="E1276" s="27">
        <f t="shared" si="297"/>
        <v>5.13</v>
      </c>
      <c r="F1276" s="26">
        <f t="shared" si="298"/>
        <v>272500</v>
      </c>
      <c r="G1276" s="26">
        <f t="shared" si="299"/>
        <v>513000</v>
      </c>
      <c r="H1276" s="7"/>
      <c r="I1276" s="3"/>
      <c r="J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41">
        <v>36297</v>
      </c>
      <c r="AY1276" s="40">
        <f t="shared" si="304"/>
        <v>53.11890838206628</v>
      </c>
      <c r="AZ1276" s="40">
        <f>BI1276*K36</f>
        <v>272500</v>
      </c>
      <c r="BA1276" s="40"/>
      <c r="BB1276" s="40"/>
      <c r="BC1276" s="40">
        <f>K41*BJ1276</f>
        <v>513000</v>
      </c>
      <c r="BD1276" s="40"/>
      <c r="BE1276" s="40"/>
      <c r="BF1276" s="40">
        <f t="shared" si="300"/>
        <v>240500</v>
      </c>
      <c r="BG1276" s="41">
        <f>(AY1276=AY2636)*AX1276</f>
        <v>0</v>
      </c>
      <c r="BH1276" s="41">
        <f>(AY1276=AY2638)*AX1276</f>
        <v>0</v>
      </c>
      <c r="BI1276" s="42">
        <v>272.5</v>
      </c>
      <c r="BJ1276" s="42">
        <v>5.13</v>
      </c>
      <c r="BK1276" s="40">
        <f t="shared" si="301"/>
        <v>-244500</v>
      </c>
      <c r="BL1276" s="41">
        <f>(BK1276=BK2638)*AX1276</f>
        <v>0</v>
      </c>
      <c r="BM1276" s="62">
        <f>(BK1276=BK2638)*AY1276</f>
        <v>0</v>
      </c>
      <c r="BN1276" s="62">
        <f t="shared" si="302"/>
        <v>0</v>
      </c>
      <c r="BO1276" s="62">
        <f t="shared" si="303"/>
        <v>0</v>
      </c>
      <c r="BP1276" s="41">
        <f>(BK1276=BK2636)*AX1276</f>
        <v>0</v>
      </c>
      <c r="BQ1276" s="45">
        <f>(BK1276=BK2636)*AY1276</f>
        <v>0</v>
      </c>
      <c r="BR1276" s="62">
        <f t="shared" si="307"/>
        <v>0</v>
      </c>
      <c r="BS1276" s="62">
        <f t="shared" si="308"/>
        <v>0</v>
      </c>
      <c r="BT1276" s="40">
        <f>(J19-BI1276)*J10</f>
        <v>-3053500</v>
      </c>
      <c r="BU1276" s="40">
        <f>(J21-BJ1276)*J12</f>
        <v>2809000</v>
      </c>
      <c r="BV1276" s="47"/>
      <c r="BW1276" s="47"/>
      <c r="BX1276" s="1"/>
      <c r="BY1276" s="1"/>
      <c r="BZ1276" s="1"/>
      <c r="CE1276" s="4"/>
      <c r="CF1276" s="5"/>
      <c r="CH1276" s="1"/>
      <c r="CI1276" s="1"/>
      <c r="CJ1276" s="1"/>
      <c r="CK1276" s="1"/>
      <c r="CL1276" s="1"/>
      <c r="CM1276" s="1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</row>
    <row r="1277" spans="2:123" ht="21" customHeight="1" x14ac:dyDescent="0.25">
      <c r="B1277" s="25">
        <f t="shared" si="294"/>
        <v>36304</v>
      </c>
      <c r="C1277" s="26">
        <f t="shared" si="295"/>
        <v>54.505050505050505</v>
      </c>
      <c r="D1277" s="27">
        <f t="shared" si="296"/>
        <v>269.8</v>
      </c>
      <c r="E1277" s="27">
        <f t="shared" si="297"/>
        <v>4.95</v>
      </c>
      <c r="F1277" s="26">
        <f t="shared" si="298"/>
        <v>269800</v>
      </c>
      <c r="G1277" s="26">
        <f t="shared" si="299"/>
        <v>495000</v>
      </c>
      <c r="H1277" s="7"/>
      <c r="I1277" s="3"/>
      <c r="J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41">
        <v>36304</v>
      </c>
      <c r="AY1277" s="40">
        <f t="shared" si="304"/>
        <v>54.505050505050505</v>
      </c>
      <c r="AZ1277" s="40">
        <f>BI1277*K36</f>
        <v>269800</v>
      </c>
      <c r="BA1277" s="40"/>
      <c r="BB1277" s="40"/>
      <c r="BC1277" s="40">
        <f>K41*BJ1277</f>
        <v>495000</v>
      </c>
      <c r="BD1277" s="40"/>
      <c r="BE1277" s="40"/>
      <c r="BF1277" s="40">
        <f t="shared" si="300"/>
        <v>225200</v>
      </c>
      <c r="BG1277" s="41">
        <f>(AY1277=AY2636)*AX1277</f>
        <v>0</v>
      </c>
      <c r="BH1277" s="41">
        <f>(AY1277=AY2638)*AX1277</f>
        <v>0</v>
      </c>
      <c r="BI1277" s="42">
        <v>269.8</v>
      </c>
      <c r="BJ1277" s="42">
        <v>4.95</v>
      </c>
      <c r="BK1277" s="40">
        <f t="shared" si="301"/>
        <v>-229200</v>
      </c>
      <c r="BL1277" s="41">
        <f>(BK1277=BK2638)*AX1277</f>
        <v>0</v>
      </c>
      <c r="BM1277" s="62">
        <f>(BK1277=BK2638)*AY1277</f>
        <v>0</v>
      </c>
      <c r="BN1277" s="62">
        <f t="shared" si="302"/>
        <v>0</v>
      </c>
      <c r="BO1277" s="62">
        <f t="shared" si="303"/>
        <v>0</v>
      </c>
      <c r="BP1277" s="41">
        <f>(BK1277=BK2636)*AX1277</f>
        <v>0</v>
      </c>
      <c r="BQ1277" s="45">
        <f>(BK1277=BK2636)*AY1277</f>
        <v>0</v>
      </c>
      <c r="BR1277" s="62">
        <f t="shared" si="307"/>
        <v>0</v>
      </c>
      <c r="BS1277" s="62">
        <f t="shared" si="308"/>
        <v>0</v>
      </c>
      <c r="BT1277" s="40">
        <f>(J19-BI1277)*J10</f>
        <v>-3056200</v>
      </c>
      <c r="BU1277" s="40">
        <f>(J21-BJ1277)*J12</f>
        <v>2827000</v>
      </c>
      <c r="BV1277" s="47"/>
      <c r="BW1277" s="47"/>
      <c r="BX1277" s="1"/>
      <c r="BY1277" s="1"/>
      <c r="BZ1277" s="1"/>
      <c r="CE1277" s="4"/>
      <c r="CF1277" s="5"/>
      <c r="CH1277" s="1"/>
      <c r="CI1277" s="1"/>
      <c r="CJ1277" s="1"/>
      <c r="CK1277" s="1"/>
      <c r="CL1277" s="1"/>
      <c r="CM1277" s="1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</row>
    <row r="1278" spans="2:123" ht="21" customHeight="1" x14ac:dyDescent="0.25">
      <c r="B1278" s="25">
        <f t="shared" si="294"/>
        <v>36311</v>
      </c>
      <c r="C1278" s="26">
        <f t="shared" si="295"/>
        <v>51.839530332681008</v>
      </c>
      <c r="D1278" s="27">
        <f t="shared" si="296"/>
        <v>264.89999999999998</v>
      </c>
      <c r="E1278" s="27">
        <f t="shared" si="297"/>
        <v>5.1100000000000003</v>
      </c>
      <c r="F1278" s="26">
        <f t="shared" si="298"/>
        <v>264900</v>
      </c>
      <c r="G1278" s="26">
        <f t="shared" si="299"/>
        <v>511000.00000000006</v>
      </c>
      <c r="H1278" s="7"/>
      <c r="I1278" s="3"/>
      <c r="J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41">
        <v>36311</v>
      </c>
      <c r="AY1278" s="40">
        <f t="shared" si="304"/>
        <v>51.839530332681008</v>
      </c>
      <c r="AZ1278" s="40">
        <f>BI1278*K36</f>
        <v>264900</v>
      </c>
      <c r="BA1278" s="40"/>
      <c r="BB1278" s="40"/>
      <c r="BC1278" s="40">
        <f>K41*BJ1278</f>
        <v>511000.00000000006</v>
      </c>
      <c r="BD1278" s="40"/>
      <c r="BE1278" s="40"/>
      <c r="BF1278" s="40">
        <f t="shared" si="300"/>
        <v>246100.00000000006</v>
      </c>
      <c r="BG1278" s="41">
        <f>(AY1278=AY2636)*AX1278</f>
        <v>0</v>
      </c>
      <c r="BH1278" s="41">
        <f>(AY1278=AY2638)*AX1278</f>
        <v>0</v>
      </c>
      <c r="BI1278" s="42">
        <v>264.89999999999998</v>
      </c>
      <c r="BJ1278" s="42">
        <v>5.1100000000000003</v>
      </c>
      <c r="BK1278" s="40">
        <f t="shared" si="301"/>
        <v>-250100</v>
      </c>
      <c r="BL1278" s="41">
        <f>(BK1278=BK2638)*AX1278</f>
        <v>0</v>
      </c>
      <c r="BM1278" s="62">
        <f>(BK1278=BK2638)*AY1278</f>
        <v>0</v>
      </c>
      <c r="BN1278" s="62">
        <f t="shared" si="302"/>
        <v>0</v>
      </c>
      <c r="BO1278" s="62">
        <f t="shared" si="303"/>
        <v>0</v>
      </c>
      <c r="BP1278" s="41">
        <f>(BK1278=BK2636)*AX1278</f>
        <v>0</v>
      </c>
      <c r="BQ1278" s="45">
        <f>(BK1278=BK2636)*AY1278</f>
        <v>0</v>
      </c>
      <c r="BR1278" s="62">
        <f t="shared" si="307"/>
        <v>0</v>
      </c>
      <c r="BS1278" s="62">
        <f t="shared" si="308"/>
        <v>0</v>
      </c>
      <c r="BT1278" s="40">
        <f>(J19-BI1278)*J10</f>
        <v>-3061100</v>
      </c>
      <c r="BU1278" s="40">
        <f>(J21-BJ1278)*J12</f>
        <v>2811000</v>
      </c>
      <c r="BV1278" s="47"/>
      <c r="BW1278" s="47"/>
      <c r="BX1278" s="1"/>
      <c r="BY1278" s="1"/>
      <c r="BZ1278" s="1"/>
      <c r="CE1278" s="4"/>
      <c r="CF1278" s="5"/>
      <c r="CH1278" s="1"/>
      <c r="CI1278" s="1"/>
      <c r="CJ1278" s="1"/>
      <c r="CK1278" s="1"/>
      <c r="CL1278" s="1"/>
      <c r="CM1278" s="1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</row>
    <row r="1279" spans="2:123" ht="21" customHeight="1" x14ac:dyDescent="0.25">
      <c r="B1279" s="25">
        <f t="shared" si="294"/>
        <v>36318</v>
      </c>
      <c r="C1279" s="26">
        <f t="shared" si="295"/>
        <v>48.602251407129458</v>
      </c>
      <c r="D1279" s="27">
        <f t="shared" si="296"/>
        <v>259.05</v>
      </c>
      <c r="E1279" s="27">
        <f t="shared" si="297"/>
        <v>5.33</v>
      </c>
      <c r="F1279" s="26">
        <f t="shared" si="298"/>
        <v>259050</v>
      </c>
      <c r="G1279" s="26">
        <f t="shared" si="299"/>
        <v>533000</v>
      </c>
      <c r="H1279" s="7"/>
      <c r="I1279" s="3"/>
      <c r="J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41">
        <v>36318</v>
      </c>
      <c r="AY1279" s="40">
        <f t="shared" si="304"/>
        <v>48.602251407129458</v>
      </c>
      <c r="AZ1279" s="40">
        <f>BI1279*K36</f>
        <v>259050</v>
      </c>
      <c r="BA1279" s="40"/>
      <c r="BB1279" s="40"/>
      <c r="BC1279" s="40">
        <f>K41*BJ1279</f>
        <v>533000</v>
      </c>
      <c r="BD1279" s="40"/>
      <c r="BE1279" s="40"/>
      <c r="BF1279" s="40">
        <f t="shared" si="300"/>
        <v>273950</v>
      </c>
      <c r="BG1279" s="41">
        <f>(AY1279=AY2636)*AX1279</f>
        <v>0</v>
      </c>
      <c r="BH1279" s="41">
        <f>(AY1279=AY2638)*AX1279</f>
        <v>0</v>
      </c>
      <c r="BI1279" s="42">
        <v>259.05</v>
      </c>
      <c r="BJ1279" s="42">
        <v>5.33</v>
      </c>
      <c r="BK1279" s="40">
        <f t="shared" si="301"/>
        <v>-277950</v>
      </c>
      <c r="BL1279" s="41">
        <f>(BK1279=BK2638)*AX1279</f>
        <v>0</v>
      </c>
      <c r="BM1279" s="62">
        <f>(BK1279=BK2638)*AY1279</f>
        <v>0</v>
      </c>
      <c r="BN1279" s="62">
        <f t="shared" si="302"/>
        <v>0</v>
      </c>
      <c r="BO1279" s="62">
        <f t="shared" si="303"/>
        <v>0</v>
      </c>
      <c r="BP1279" s="41">
        <f>(BK1279=BK2636)*AX1279</f>
        <v>0</v>
      </c>
      <c r="BQ1279" s="45">
        <f>(BK1279=BK2636)*AY1279</f>
        <v>0</v>
      </c>
      <c r="BR1279" s="62">
        <f t="shared" si="307"/>
        <v>0</v>
      </c>
      <c r="BS1279" s="62">
        <f t="shared" si="308"/>
        <v>0</v>
      </c>
      <c r="BT1279" s="40">
        <f>(J19-BI1279)*J10</f>
        <v>-3066950</v>
      </c>
      <c r="BU1279" s="40">
        <f>(J21-BJ1279)*J12</f>
        <v>2789000</v>
      </c>
      <c r="BV1279" s="47"/>
      <c r="BW1279" s="47"/>
      <c r="BX1279" s="1"/>
      <c r="BY1279" s="1"/>
      <c r="BZ1279" s="1"/>
      <c r="CE1279" s="4"/>
      <c r="CF1279" s="5"/>
      <c r="CH1279" s="1"/>
      <c r="CI1279" s="1"/>
      <c r="CJ1279" s="1"/>
      <c r="CK1279" s="1"/>
      <c r="CL1279" s="1"/>
      <c r="CM1279" s="1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</row>
    <row r="1280" spans="2:123" ht="21" customHeight="1" x14ac:dyDescent="0.25">
      <c r="B1280" s="25">
        <f t="shared" si="294"/>
        <v>36325</v>
      </c>
      <c r="C1280" s="26">
        <f t="shared" si="295"/>
        <v>49.674329501915715</v>
      </c>
      <c r="D1280" s="27">
        <f t="shared" si="296"/>
        <v>259.3</v>
      </c>
      <c r="E1280" s="27">
        <f t="shared" si="297"/>
        <v>5.22</v>
      </c>
      <c r="F1280" s="26">
        <f t="shared" si="298"/>
        <v>259300</v>
      </c>
      <c r="G1280" s="26">
        <f t="shared" si="299"/>
        <v>522000</v>
      </c>
      <c r="H1280" s="7"/>
      <c r="I1280" s="3"/>
      <c r="J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41">
        <v>36325</v>
      </c>
      <c r="AY1280" s="40">
        <f t="shared" si="304"/>
        <v>49.674329501915715</v>
      </c>
      <c r="AZ1280" s="40">
        <f>BI1280*K36</f>
        <v>259300</v>
      </c>
      <c r="BA1280" s="40"/>
      <c r="BB1280" s="40"/>
      <c r="BC1280" s="40">
        <f>K41*BJ1280</f>
        <v>522000</v>
      </c>
      <c r="BD1280" s="40"/>
      <c r="BE1280" s="40"/>
      <c r="BF1280" s="40">
        <f t="shared" si="300"/>
        <v>262700</v>
      </c>
      <c r="BG1280" s="41">
        <f>(AY1280=AY2636)*AX1280</f>
        <v>0</v>
      </c>
      <c r="BH1280" s="41">
        <f>(AY1280=AY2638)*AX1280</f>
        <v>0</v>
      </c>
      <c r="BI1280" s="42">
        <v>259.3</v>
      </c>
      <c r="BJ1280" s="42">
        <v>5.22</v>
      </c>
      <c r="BK1280" s="40">
        <f t="shared" si="301"/>
        <v>-266700</v>
      </c>
      <c r="BL1280" s="41">
        <f>(BK1280=BK2638)*AX1280</f>
        <v>0</v>
      </c>
      <c r="BM1280" s="62">
        <f>(BK1280=BK2638)*AY1280</f>
        <v>0</v>
      </c>
      <c r="BN1280" s="62">
        <f t="shared" si="302"/>
        <v>0</v>
      </c>
      <c r="BO1280" s="62">
        <f t="shared" si="303"/>
        <v>0</v>
      </c>
      <c r="BP1280" s="41">
        <f>(BK1280=BK2636)*AX1280</f>
        <v>0</v>
      </c>
      <c r="BQ1280" s="45">
        <f>(BK1280=BK2636)*AY1280</f>
        <v>0</v>
      </c>
      <c r="BR1280" s="62">
        <f t="shared" si="307"/>
        <v>0</v>
      </c>
      <c r="BS1280" s="62">
        <f t="shared" si="308"/>
        <v>0</v>
      </c>
      <c r="BT1280" s="40">
        <f>(J19-BI1280)*J10</f>
        <v>-3066700</v>
      </c>
      <c r="BU1280" s="40">
        <f>(J21-BJ1280)*J12</f>
        <v>2800000</v>
      </c>
      <c r="BV1280" s="47"/>
      <c r="BW1280" s="47"/>
      <c r="BX1280" s="1"/>
      <c r="BY1280" s="1"/>
      <c r="BZ1280" s="1"/>
      <c r="CE1280" s="4"/>
      <c r="CF1280" s="5"/>
      <c r="CH1280" s="1"/>
      <c r="CI1280" s="1"/>
      <c r="CJ1280" s="1"/>
      <c r="CK1280" s="1"/>
      <c r="CL1280" s="1"/>
      <c r="CM1280" s="1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</row>
    <row r="1281" spans="2:123" ht="21" customHeight="1" x14ac:dyDescent="0.25">
      <c r="B1281" s="25">
        <f t="shared" si="294"/>
        <v>36332</v>
      </c>
      <c r="C1281" s="26">
        <f t="shared" si="295"/>
        <v>51.124260355029584</v>
      </c>
      <c r="D1281" s="27">
        <f t="shared" si="296"/>
        <v>259.2</v>
      </c>
      <c r="E1281" s="27">
        <f t="shared" si="297"/>
        <v>5.07</v>
      </c>
      <c r="F1281" s="26">
        <f t="shared" si="298"/>
        <v>259200</v>
      </c>
      <c r="G1281" s="26">
        <f t="shared" si="299"/>
        <v>507000</v>
      </c>
      <c r="H1281" s="7"/>
      <c r="I1281" s="3"/>
      <c r="J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41">
        <v>36332</v>
      </c>
      <c r="AY1281" s="40">
        <f t="shared" si="304"/>
        <v>51.124260355029584</v>
      </c>
      <c r="AZ1281" s="40">
        <f>BI1281*K36</f>
        <v>259200</v>
      </c>
      <c r="BA1281" s="40"/>
      <c r="BB1281" s="40"/>
      <c r="BC1281" s="40">
        <f>K41*BJ1281</f>
        <v>507000</v>
      </c>
      <c r="BD1281" s="40"/>
      <c r="BE1281" s="40"/>
      <c r="BF1281" s="40">
        <f t="shared" si="300"/>
        <v>247800</v>
      </c>
      <c r="BG1281" s="41">
        <f>(AY1281=AY2636)*AX1281</f>
        <v>0</v>
      </c>
      <c r="BH1281" s="41">
        <f>(AY1281=AY2638)*AX1281</f>
        <v>0</v>
      </c>
      <c r="BI1281" s="42">
        <v>259.2</v>
      </c>
      <c r="BJ1281" s="42">
        <v>5.07</v>
      </c>
      <c r="BK1281" s="40">
        <f t="shared" si="301"/>
        <v>-251800</v>
      </c>
      <c r="BL1281" s="41">
        <f>(BK1281=BK2638)*AX1281</f>
        <v>0</v>
      </c>
      <c r="BM1281" s="62">
        <f>(BK1281=BK2638)*AY1281</f>
        <v>0</v>
      </c>
      <c r="BN1281" s="62">
        <f t="shared" si="302"/>
        <v>0</v>
      </c>
      <c r="BO1281" s="62">
        <f t="shared" si="303"/>
        <v>0</v>
      </c>
      <c r="BP1281" s="41">
        <f>(BK1281=BK2636)*AX1281</f>
        <v>0</v>
      </c>
      <c r="BQ1281" s="45">
        <f>(BK1281=BK2636)*AY1281</f>
        <v>0</v>
      </c>
      <c r="BR1281" s="62">
        <f t="shared" si="307"/>
        <v>0</v>
      </c>
      <c r="BS1281" s="62">
        <f t="shared" si="308"/>
        <v>0</v>
      </c>
      <c r="BT1281" s="40">
        <f>(J19-BI1281)*J10</f>
        <v>-3066800</v>
      </c>
      <c r="BU1281" s="40">
        <f>(J21-BJ1281)*J12</f>
        <v>2815000</v>
      </c>
      <c r="BV1281" s="47"/>
      <c r="BW1281" s="47"/>
      <c r="BX1281" s="1"/>
      <c r="BY1281" s="1"/>
      <c r="BZ1281" s="1"/>
      <c r="CE1281" s="4"/>
      <c r="CF1281" s="5"/>
      <c r="CH1281" s="1"/>
      <c r="CI1281" s="1"/>
      <c r="CJ1281" s="1"/>
      <c r="CK1281" s="1"/>
      <c r="CL1281" s="1"/>
      <c r="CM1281" s="1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</row>
    <row r="1282" spans="2:123" ht="21" customHeight="1" x14ac:dyDescent="0.25">
      <c r="B1282" s="25">
        <f t="shared" si="294"/>
        <v>36339</v>
      </c>
      <c r="C1282" s="26">
        <f t="shared" si="295"/>
        <v>51.167315175097279</v>
      </c>
      <c r="D1282" s="27">
        <f t="shared" si="296"/>
        <v>263</v>
      </c>
      <c r="E1282" s="27">
        <f t="shared" si="297"/>
        <v>5.14</v>
      </c>
      <c r="F1282" s="26">
        <f t="shared" si="298"/>
        <v>263000</v>
      </c>
      <c r="G1282" s="26">
        <f t="shared" si="299"/>
        <v>513999.99999999994</v>
      </c>
      <c r="H1282" s="7"/>
      <c r="I1282" s="3"/>
      <c r="J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41">
        <v>36339</v>
      </c>
      <c r="AY1282" s="40">
        <f t="shared" si="304"/>
        <v>51.167315175097279</v>
      </c>
      <c r="AZ1282" s="40">
        <f>BI1282*K36</f>
        <v>263000</v>
      </c>
      <c r="BA1282" s="40"/>
      <c r="BB1282" s="40"/>
      <c r="BC1282" s="40">
        <f>K41*BJ1282</f>
        <v>513999.99999999994</v>
      </c>
      <c r="BD1282" s="40"/>
      <c r="BE1282" s="40"/>
      <c r="BF1282" s="40">
        <f t="shared" si="300"/>
        <v>250999.99999999994</v>
      </c>
      <c r="BG1282" s="41">
        <f>(AY1282=AY2636)*AX1282</f>
        <v>0</v>
      </c>
      <c r="BH1282" s="41">
        <f>(AY1282=AY2638)*AX1282</f>
        <v>0</v>
      </c>
      <c r="BI1282" s="42">
        <v>263</v>
      </c>
      <c r="BJ1282" s="42">
        <v>5.14</v>
      </c>
      <c r="BK1282" s="40">
        <f t="shared" si="301"/>
        <v>-255000</v>
      </c>
      <c r="BL1282" s="41">
        <f>(BK1282=BK2638)*AX1282</f>
        <v>0</v>
      </c>
      <c r="BM1282" s="62">
        <f>(BK1282=BK2638)*AY1282</f>
        <v>0</v>
      </c>
      <c r="BN1282" s="62">
        <f t="shared" si="302"/>
        <v>0</v>
      </c>
      <c r="BO1282" s="62">
        <f t="shared" si="303"/>
        <v>0</v>
      </c>
      <c r="BP1282" s="41">
        <f>(BK1282=BK2636)*AX1282</f>
        <v>0</v>
      </c>
      <c r="BQ1282" s="45">
        <f>(BK1282=BK2636)*AY1282</f>
        <v>0</v>
      </c>
      <c r="BR1282" s="62">
        <f t="shared" si="307"/>
        <v>0</v>
      </c>
      <c r="BS1282" s="62">
        <f t="shared" si="308"/>
        <v>0</v>
      </c>
      <c r="BT1282" s="40">
        <f>(J19-BI1282)*J10</f>
        <v>-3063000</v>
      </c>
      <c r="BU1282" s="40">
        <f>(J21-BJ1282)*J12</f>
        <v>2808000</v>
      </c>
      <c r="BV1282" s="47"/>
      <c r="BW1282" s="47"/>
      <c r="BX1282" s="1"/>
      <c r="BY1282" s="1"/>
      <c r="BZ1282" s="1"/>
      <c r="CE1282" s="4"/>
      <c r="CF1282" s="5"/>
      <c r="CH1282" s="1"/>
      <c r="CI1282" s="1"/>
      <c r="CJ1282" s="1"/>
      <c r="CK1282" s="1"/>
      <c r="CL1282" s="1"/>
      <c r="CM1282" s="1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</row>
    <row r="1283" spans="2:123" ht="21" customHeight="1" x14ac:dyDescent="0.25">
      <c r="B1283" s="25">
        <f t="shared" si="294"/>
        <v>36346</v>
      </c>
      <c r="C1283" s="26">
        <f t="shared" si="295"/>
        <v>47.311233885819519</v>
      </c>
      <c r="D1283" s="27">
        <f t="shared" si="296"/>
        <v>256.89999999999998</v>
      </c>
      <c r="E1283" s="27">
        <f t="shared" si="297"/>
        <v>5.43</v>
      </c>
      <c r="F1283" s="26">
        <f t="shared" si="298"/>
        <v>256899.99999999997</v>
      </c>
      <c r="G1283" s="26">
        <f t="shared" si="299"/>
        <v>543000</v>
      </c>
      <c r="H1283" s="7"/>
      <c r="I1283" s="3"/>
      <c r="J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41">
        <v>36346</v>
      </c>
      <c r="AY1283" s="40">
        <f t="shared" si="304"/>
        <v>47.311233885819519</v>
      </c>
      <c r="AZ1283" s="40">
        <f>BI1283*K36</f>
        <v>256899.99999999997</v>
      </c>
      <c r="BA1283" s="40"/>
      <c r="BB1283" s="40"/>
      <c r="BC1283" s="40">
        <f>K41*BJ1283</f>
        <v>543000</v>
      </c>
      <c r="BD1283" s="40"/>
      <c r="BE1283" s="40"/>
      <c r="BF1283" s="40">
        <f t="shared" si="300"/>
        <v>286100</v>
      </c>
      <c r="BG1283" s="41">
        <f>(AY1283=AY2636)*AX1283</f>
        <v>0</v>
      </c>
      <c r="BH1283" s="41">
        <f>(AY1283=AY2638)*AX1283</f>
        <v>0</v>
      </c>
      <c r="BI1283" s="42">
        <v>256.89999999999998</v>
      </c>
      <c r="BJ1283" s="42">
        <v>5.43</v>
      </c>
      <c r="BK1283" s="40">
        <f t="shared" si="301"/>
        <v>-290100</v>
      </c>
      <c r="BL1283" s="41">
        <f>(BK1283=BK2638)*AX1283</f>
        <v>0</v>
      </c>
      <c r="BM1283" s="62">
        <f>(BK1283=BK2638)*AY1283</f>
        <v>0</v>
      </c>
      <c r="BN1283" s="62">
        <f t="shared" si="302"/>
        <v>0</v>
      </c>
      <c r="BO1283" s="62">
        <f t="shared" si="303"/>
        <v>0</v>
      </c>
      <c r="BP1283" s="41">
        <f>(BK1283=BK2636)*AX1283</f>
        <v>0</v>
      </c>
      <c r="BQ1283" s="45">
        <f>(BK1283=BK2636)*AY1283</f>
        <v>0</v>
      </c>
      <c r="BR1283" s="62">
        <f t="shared" si="307"/>
        <v>0</v>
      </c>
      <c r="BS1283" s="62">
        <f t="shared" si="308"/>
        <v>0</v>
      </c>
      <c r="BT1283" s="40">
        <f>(J19-BI1283)*J10</f>
        <v>-3069100</v>
      </c>
      <c r="BU1283" s="40">
        <f>(J21-BJ1283)*J12</f>
        <v>2779000</v>
      </c>
      <c r="BV1283" s="47"/>
      <c r="BW1283" s="47"/>
      <c r="BX1283" s="1"/>
      <c r="BY1283" s="1"/>
      <c r="BZ1283" s="1"/>
      <c r="CE1283" s="4"/>
      <c r="CF1283" s="5"/>
      <c r="CH1283" s="1"/>
      <c r="CI1283" s="1"/>
      <c r="CJ1283" s="1"/>
      <c r="CK1283" s="1"/>
      <c r="CL1283" s="1"/>
      <c r="CM1283" s="1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</row>
    <row r="1284" spans="2:123" ht="21" customHeight="1" x14ac:dyDescent="0.25">
      <c r="B1284" s="25">
        <f t="shared" ref="B1284:B1347" si="309">AX1284</f>
        <v>36353</v>
      </c>
      <c r="C1284" s="26">
        <f t="shared" ref="C1284:C1347" si="310">AY1284</f>
        <v>47.068645640074209</v>
      </c>
      <c r="D1284" s="27">
        <f t="shared" ref="D1284:D1347" si="311">BI1284</f>
        <v>253.7</v>
      </c>
      <c r="E1284" s="27">
        <f t="shared" ref="E1284:E1347" si="312">BJ1284</f>
        <v>5.39</v>
      </c>
      <c r="F1284" s="26">
        <f t="shared" ref="F1284:F1347" si="313">AZ1284</f>
        <v>253700</v>
      </c>
      <c r="G1284" s="26">
        <f t="shared" ref="G1284:G1347" si="314">BC1284</f>
        <v>539000</v>
      </c>
      <c r="H1284" s="7"/>
      <c r="I1284" s="3"/>
      <c r="J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41">
        <v>36353</v>
      </c>
      <c r="AY1284" s="40">
        <f t="shared" si="304"/>
        <v>47.068645640074209</v>
      </c>
      <c r="AZ1284" s="40">
        <f>BI1284*K36</f>
        <v>253700</v>
      </c>
      <c r="BA1284" s="40"/>
      <c r="BB1284" s="40"/>
      <c r="BC1284" s="40">
        <f>K41*BJ1284</f>
        <v>539000</v>
      </c>
      <c r="BD1284" s="40"/>
      <c r="BE1284" s="40"/>
      <c r="BF1284" s="40">
        <f t="shared" ref="BF1284:BF1347" si="315">BC1284-AZ1284</f>
        <v>285300</v>
      </c>
      <c r="BG1284" s="41">
        <f>(AY1284=AY2636)*AX1284</f>
        <v>0</v>
      </c>
      <c r="BH1284" s="41">
        <f>(AY1284=AY2638)*AX1284</f>
        <v>0</v>
      </c>
      <c r="BI1284" s="42">
        <v>253.7</v>
      </c>
      <c r="BJ1284" s="42">
        <v>5.39</v>
      </c>
      <c r="BK1284" s="40">
        <f t="shared" ref="BK1284:BK1347" si="316">SUM(BT1284:BU1284)</f>
        <v>-289300</v>
      </c>
      <c r="BL1284" s="41">
        <f>(BK1284=BK2638)*AX1284</f>
        <v>0</v>
      </c>
      <c r="BM1284" s="62">
        <f>(BK1284=BK2638)*AY1284</f>
        <v>0</v>
      </c>
      <c r="BN1284" s="62">
        <f t="shared" ref="BN1284:BN1347" si="317">(BM1284&gt;1)*BI1284</f>
        <v>0</v>
      </c>
      <c r="BO1284" s="62">
        <f t="shared" ref="BO1284:BO1347" si="318">(BM1284&gt;0)*BJ1284</f>
        <v>0</v>
      </c>
      <c r="BP1284" s="41">
        <f>(BK1284=BK2636)*AX1284</f>
        <v>0</v>
      </c>
      <c r="BQ1284" s="45">
        <f>(BK1284=BK2636)*AY1284</f>
        <v>0</v>
      </c>
      <c r="BR1284" s="62">
        <f t="shared" si="307"/>
        <v>0</v>
      </c>
      <c r="BS1284" s="62">
        <f t="shared" si="308"/>
        <v>0</v>
      </c>
      <c r="BT1284" s="40">
        <f>(J19-BI1284)*J10</f>
        <v>-3072300</v>
      </c>
      <c r="BU1284" s="40">
        <f>(J21-BJ1284)*J12</f>
        <v>2783000</v>
      </c>
      <c r="BV1284" s="47"/>
      <c r="BW1284" s="47"/>
      <c r="BX1284" s="1"/>
      <c r="BY1284" s="1"/>
      <c r="BZ1284" s="1"/>
      <c r="CE1284" s="4"/>
      <c r="CF1284" s="5"/>
      <c r="CH1284" s="1"/>
      <c r="CI1284" s="1"/>
      <c r="CJ1284" s="1"/>
      <c r="CK1284" s="1"/>
      <c r="CL1284" s="1"/>
      <c r="CM1284" s="1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</row>
    <row r="1285" spans="2:123" ht="21" customHeight="1" x14ac:dyDescent="0.25">
      <c r="B1285" s="25">
        <f t="shared" si="309"/>
        <v>36360</v>
      </c>
      <c r="C1285" s="26">
        <f t="shared" si="310"/>
        <v>48.090737240075612</v>
      </c>
      <c r="D1285" s="27">
        <f t="shared" si="311"/>
        <v>254.4</v>
      </c>
      <c r="E1285" s="27">
        <f t="shared" si="312"/>
        <v>5.29</v>
      </c>
      <c r="F1285" s="26">
        <f t="shared" si="313"/>
        <v>254400</v>
      </c>
      <c r="G1285" s="26">
        <f t="shared" si="314"/>
        <v>529000</v>
      </c>
      <c r="H1285" s="7"/>
      <c r="I1285" s="3"/>
      <c r="J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41">
        <v>36360</v>
      </c>
      <c r="AY1285" s="40">
        <f t="shared" si="304"/>
        <v>48.090737240075612</v>
      </c>
      <c r="AZ1285" s="40">
        <f>BI1285*K36</f>
        <v>254400</v>
      </c>
      <c r="BA1285" s="40"/>
      <c r="BB1285" s="40"/>
      <c r="BC1285" s="40">
        <f>K41*BJ1285</f>
        <v>529000</v>
      </c>
      <c r="BD1285" s="40"/>
      <c r="BE1285" s="40"/>
      <c r="BF1285" s="40">
        <f t="shared" si="315"/>
        <v>274600</v>
      </c>
      <c r="BG1285" s="41">
        <f>(AY1285=AY2636)*AX1285</f>
        <v>0</v>
      </c>
      <c r="BH1285" s="41">
        <f>(AY1285=AY2638)*AX1285</f>
        <v>0</v>
      </c>
      <c r="BI1285" s="42">
        <v>254.4</v>
      </c>
      <c r="BJ1285" s="42">
        <v>5.29</v>
      </c>
      <c r="BK1285" s="40">
        <f t="shared" si="316"/>
        <v>-278600</v>
      </c>
      <c r="BL1285" s="41">
        <f>(BK1285=BK2638)*AX1285</f>
        <v>0</v>
      </c>
      <c r="BM1285" s="62">
        <f>(BK1285=BK2638)*AY1285</f>
        <v>0</v>
      </c>
      <c r="BN1285" s="62">
        <f t="shared" si="317"/>
        <v>0</v>
      </c>
      <c r="BO1285" s="62">
        <f t="shared" si="318"/>
        <v>0</v>
      </c>
      <c r="BP1285" s="41">
        <f>(BK1285=BK2636)*AX1285</f>
        <v>0</v>
      </c>
      <c r="BQ1285" s="45">
        <f>(BK1285=BK2636)*AY1285</f>
        <v>0</v>
      </c>
      <c r="BR1285" s="62">
        <f t="shared" si="307"/>
        <v>0</v>
      </c>
      <c r="BS1285" s="62">
        <f t="shared" si="308"/>
        <v>0</v>
      </c>
      <c r="BT1285" s="40">
        <f>(J19-BI1285)*J10</f>
        <v>-3071600</v>
      </c>
      <c r="BU1285" s="40">
        <f>(J21-BJ1285)*J12</f>
        <v>2793000</v>
      </c>
      <c r="BV1285" s="47"/>
      <c r="BW1285" s="47"/>
      <c r="BX1285" s="1"/>
      <c r="BY1285" s="1"/>
      <c r="BZ1285" s="1"/>
      <c r="CE1285" s="4"/>
      <c r="CF1285" s="5"/>
      <c r="CH1285" s="1"/>
      <c r="CI1285" s="1"/>
      <c r="CJ1285" s="1"/>
      <c r="CK1285" s="1"/>
      <c r="CL1285" s="1"/>
      <c r="CM1285" s="1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</row>
    <row r="1286" spans="2:123" ht="21" customHeight="1" x14ac:dyDescent="0.25">
      <c r="B1286" s="25">
        <f t="shared" si="309"/>
        <v>36367</v>
      </c>
      <c r="C1286" s="26">
        <f t="shared" si="310"/>
        <v>48.984674329501914</v>
      </c>
      <c r="D1286" s="27">
        <f t="shared" si="311"/>
        <v>255.7</v>
      </c>
      <c r="E1286" s="27">
        <f t="shared" si="312"/>
        <v>5.22</v>
      </c>
      <c r="F1286" s="26">
        <f t="shared" si="313"/>
        <v>255700</v>
      </c>
      <c r="G1286" s="26">
        <f t="shared" si="314"/>
        <v>522000</v>
      </c>
      <c r="H1286" s="7"/>
      <c r="I1286" s="3"/>
      <c r="J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41">
        <v>36367</v>
      </c>
      <c r="AY1286" s="40">
        <f t="shared" si="304"/>
        <v>48.984674329501914</v>
      </c>
      <c r="AZ1286" s="40">
        <f>BI1286*K36</f>
        <v>255700</v>
      </c>
      <c r="BA1286" s="40"/>
      <c r="BB1286" s="40"/>
      <c r="BC1286" s="40">
        <f>K41*BJ1286</f>
        <v>522000</v>
      </c>
      <c r="BD1286" s="40"/>
      <c r="BE1286" s="40"/>
      <c r="BF1286" s="40">
        <f t="shared" si="315"/>
        <v>266300</v>
      </c>
      <c r="BG1286" s="41">
        <f>(AY1286=AY2636)*AX1286</f>
        <v>0</v>
      </c>
      <c r="BH1286" s="41">
        <f>(AY1286=AY2638)*AX1286</f>
        <v>0</v>
      </c>
      <c r="BI1286" s="42">
        <v>255.7</v>
      </c>
      <c r="BJ1286" s="42">
        <v>5.22</v>
      </c>
      <c r="BK1286" s="40">
        <f t="shared" si="316"/>
        <v>-270300</v>
      </c>
      <c r="BL1286" s="41">
        <f>(BK1286=BK2638)*AX1286</f>
        <v>0</v>
      </c>
      <c r="BM1286" s="62">
        <f>(BK1286=BK2638)*AY1286</f>
        <v>0</v>
      </c>
      <c r="BN1286" s="62">
        <f t="shared" si="317"/>
        <v>0</v>
      </c>
      <c r="BO1286" s="62">
        <f t="shared" si="318"/>
        <v>0</v>
      </c>
      <c r="BP1286" s="41">
        <f>(BK1286=BK2636)*AX1286</f>
        <v>0</v>
      </c>
      <c r="BQ1286" s="45">
        <f>(BK1286=BK2636)*AY1286</f>
        <v>0</v>
      </c>
      <c r="BR1286" s="62">
        <f t="shared" si="307"/>
        <v>0</v>
      </c>
      <c r="BS1286" s="62">
        <f t="shared" si="308"/>
        <v>0</v>
      </c>
      <c r="BT1286" s="40">
        <f>(J19-BI1286)*J10</f>
        <v>-3070300</v>
      </c>
      <c r="BU1286" s="40">
        <f>(J21-BJ1286)*J12</f>
        <v>2800000</v>
      </c>
      <c r="BV1286" s="47"/>
      <c r="BW1286" s="47"/>
      <c r="BX1286" s="1"/>
      <c r="BY1286" s="1"/>
      <c r="BZ1286" s="1"/>
      <c r="CE1286" s="4"/>
      <c r="CF1286" s="5"/>
      <c r="CH1286" s="1"/>
      <c r="CI1286" s="1"/>
      <c r="CJ1286" s="1"/>
      <c r="CK1286" s="1"/>
      <c r="CL1286" s="1"/>
      <c r="CM1286" s="1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</row>
    <row r="1287" spans="2:123" ht="21" customHeight="1" x14ac:dyDescent="0.25">
      <c r="B1287" s="25">
        <f t="shared" si="309"/>
        <v>36374</v>
      </c>
      <c r="C1287" s="26">
        <f t="shared" si="310"/>
        <v>50.097847358121328</v>
      </c>
      <c r="D1287" s="27">
        <f t="shared" si="311"/>
        <v>256</v>
      </c>
      <c r="E1287" s="27">
        <f t="shared" si="312"/>
        <v>5.1100000000000003</v>
      </c>
      <c r="F1287" s="26">
        <f t="shared" si="313"/>
        <v>256000</v>
      </c>
      <c r="G1287" s="26">
        <f t="shared" si="314"/>
        <v>511000.00000000006</v>
      </c>
      <c r="H1287" s="7"/>
      <c r="I1287" s="3"/>
      <c r="J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41">
        <v>36374</v>
      </c>
      <c r="AY1287" s="40">
        <f t="shared" si="304"/>
        <v>50.097847358121328</v>
      </c>
      <c r="AZ1287" s="40">
        <f>BI1287*K36</f>
        <v>256000</v>
      </c>
      <c r="BA1287" s="40"/>
      <c r="BB1287" s="40"/>
      <c r="BC1287" s="40">
        <f>K41*BJ1287</f>
        <v>511000.00000000006</v>
      </c>
      <c r="BD1287" s="40"/>
      <c r="BE1287" s="40"/>
      <c r="BF1287" s="40">
        <f t="shared" si="315"/>
        <v>255000.00000000006</v>
      </c>
      <c r="BG1287" s="41">
        <f>(AY1287=AY2636)*AX1287</f>
        <v>0</v>
      </c>
      <c r="BH1287" s="41">
        <f>(AY1287=AY2638)*AX1287</f>
        <v>0</v>
      </c>
      <c r="BI1287" s="42">
        <v>256</v>
      </c>
      <c r="BJ1287" s="42">
        <v>5.1100000000000003</v>
      </c>
      <c r="BK1287" s="40">
        <f t="shared" si="316"/>
        <v>-259000</v>
      </c>
      <c r="BL1287" s="41">
        <f>(BK1287=BK2638)*AX1287</f>
        <v>0</v>
      </c>
      <c r="BM1287" s="62">
        <f>(BK1287=BK2638)*AY1287</f>
        <v>0</v>
      </c>
      <c r="BN1287" s="62">
        <f t="shared" si="317"/>
        <v>0</v>
      </c>
      <c r="BO1287" s="62">
        <f t="shared" si="318"/>
        <v>0</v>
      </c>
      <c r="BP1287" s="41">
        <f>(BK1287=BK2636)*AX1287</f>
        <v>0</v>
      </c>
      <c r="BQ1287" s="45">
        <f>(BK1287=BK2636)*AY1287</f>
        <v>0</v>
      </c>
      <c r="BR1287" s="62">
        <f t="shared" si="307"/>
        <v>0</v>
      </c>
      <c r="BS1287" s="62">
        <f t="shared" si="308"/>
        <v>0</v>
      </c>
      <c r="BT1287" s="40">
        <f>(J19-BI1287)*J10</f>
        <v>-3070000</v>
      </c>
      <c r="BU1287" s="40">
        <f>(J21-BJ1287)*J12</f>
        <v>2811000</v>
      </c>
      <c r="BV1287" s="47"/>
      <c r="BW1287" s="47"/>
      <c r="BX1287" s="1"/>
      <c r="BY1287" s="1"/>
      <c r="BZ1287" s="1"/>
      <c r="CE1287" s="4"/>
      <c r="CF1287" s="5"/>
      <c r="CH1287" s="1"/>
      <c r="CI1287" s="1"/>
      <c r="CJ1287" s="1"/>
      <c r="CK1287" s="1"/>
      <c r="CL1287" s="1"/>
      <c r="CM1287" s="1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</row>
    <row r="1288" spans="2:123" ht="21" customHeight="1" x14ac:dyDescent="0.25">
      <c r="B1288" s="25">
        <f t="shared" si="309"/>
        <v>36381</v>
      </c>
      <c r="C1288" s="26">
        <f t="shared" si="310"/>
        <v>50.958904109589035</v>
      </c>
      <c r="D1288" s="27">
        <f t="shared" si="311"/>
        <v>260.39999999999998</v>
      </c>
      <c r="E1288" s="27">
        <f t="shared" si="312"/>
        <v>5.1100000000000003</v>
      </c>
      <c r="F1288" s="26">
        <f t="shared" si="313"/>
        <v>260399.99999999997</v>
      </c>
      <c r="G1288" s="26">
        <f t="shared" si="314"/>
        <v>511000.00000000006</v>
      </c>
      <c r="H1288" s="7"/>
      <c r="I1288" s="3"/>
      <c r="J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41">
        <v>36381</v>
      </c>
      <c r="AY1288" s="40">
        <f t="shared" si="304"/>
        <v>50.958904109589035</v>
      </c>
      <c r="AZ1288" s="40">
        <f>BI1288*K36</f>
        <v>260399.99999999997</v>
      </c>
      <c r="BA1288" s="40"/>
      <c r="BB1288" s="40"/>
      <c r="BC1288" s="40">
        <f>K41*BJ1288</f>
        <v>511000.00000000006</v>
      </c>
      <c r="BD1288" s="40"/>
      <c r="BE1288" s="40"/>
      <c r="BF1288" s="40">
        <f t="shared" si="315"/>
        <v>250600.00000000009</v>
      </c>
      <c r="BG1288" s="41">
        <f>(AY1288=AY2636)*AX1288</f>
        <v>0</v>
      </c>
      <c r="BH1288" s="41">
        <f>(AY1288=AY2638)*AX1288</f>
        <v>0</v>
      </c>
      <c r="BI1288" s="42">
        <v>260.39999999999998</v>
      </c>
      <c r="BJ1288" s="42">
        <v>5.1100000000000003</v>
      </c>
      <c r="BK1288" s="40">
        <f t="shared" si="316"/>
        <v>-254600</v>
      </c>
      <c r="BL1288" s="41">
        <f>(BK1288=BK2638)*AX1288</f>
        <v>0</v>
      </c>
      <c r="BM1288" s="62">
        <f>(BK1288=BK2638)*AY1288</f>
        <v>0</v>
      </c>
      <c r="BN1288" s="62">
        <f t="shared" si="317"/>
        <v>0</v>
      </c>
      <c r="BO1288" s="62">
        <f t="shared" si="318"/>
        <v>0</v>
      </c>
      <c r="BP1288" s="41">
        <f>(BK1288=BK2636)*AX1288</f>
        <v>0</v>
      </c>
      <c r="BQ1288" s="45">
        <f>(BK1288=BK2636)*AY1288</f>
        <v>0</v>
      </c>
      <c r="BR1288" s="62">
        <f t="shared" si="307"/>
        <v>0</v>
      </c>
      <c r="BS1288" s="62">
        <f t="shared" si="308"/>
        <v>0</v>
      </c>
      <c r="BT1288" s="40">
        <f>(J19-BI1288)*J10</f>
        <v>-3065600</v>
      </c>
      <c r="BU1288" s="40">
        <f>(J21-BJ1288)*J12</f>
        <v>2811000</v>
      </c>
      <c r="BV1288" s="47"/>
      <c r="BW1288" s="47"/>
      <c r="BX1288" s="1"/>
      <c r="BY1288" s="1"/>
      <c r="BZ1288" s="1"/>
      <c r="CE1288" s="4"/>
      <c r="CF1288" s="5"/>
      <c r="CH1288" s="1"/>
      <c r="CI1288" s="1"/>
      <c r="CJ1288" s="1"/>
      <c r="CK1288" s="1"/>
      <c r="CL1288" s="1"/>
      <c r="CM1288" s="1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</row>
    <row r="1289" spans="2:123" ht="21" customHeight="1" x14ac:dyDescent="0.25">
      <c r="B1289" s="25">
        <f t="shared" si="309"/>
        <v>36388</v>
      </c>
      <c r="C1289" s="26">
        <f t="shared" si="310"/>
        <v>49.537572254335259</v>
      </c>
      <c r="D1289" s="27">
        <f t="shared" si="311"/>
        <v>257.10000000000002</v>
      </c>
      <c r="E1289" s="27">
        <f t="shared" si="312"/>
        <v>5.19</v>
      </c>
      <c r="F1289" s="26">
        <f t="shared" si="313"/>
        <v>257100.00000000003</v>
      </c>
      <c r="G1289" s="26">
        <f t="shared" si="314"/>
        <v>519000.00000000006</v>
      </c>
      <c r="H1289" s="7"/>
      <c r="I1289" s="3"/>
      <c r="J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41">
        <v>36388</v>
      </c>
      <c r="AY1289" s="40">
        <f t="shared" si="304"/>
        <v>49.537572254335259</v>
      </c>
      <c r="AZ1289" s="40">
        <f>BI1289*K36</f>
        <v>257100.00000000003</v>
      </c>
      <c r="BA1289" s="40"/>
      <c r="BB1289" s="40"/>
      <c r="BC1289" s="40">
        <f>K41*BJ1289</f>
        <v>519000.00000000006</v>
      </c>
      <c r="BD1289" s="40"/>
      <c r="BE1289" s="40"/>
      <c r="BF1289" s="40">
        <f t="shared" si="315"/>
        <v>261900.00000000003</v>
      </c>
      <c r="BG1289" s="41">
        <f>(AY1289=AY2636)*AX1289</f>
        <v>0</v>
      </c>
      <c r="BH1289" s="41">
        <f>(AY1289=AY2638)*AX1289</f>
        <v>0</v>
      </c>
      <c r="BI1289" s="42">
        <v>257.10000000000002</v>
      </c>
      <c r="BJ1289" s="42">
        <v>5.19</v>
      </c>
      <c r="BK1289" s="40">
        <f t="shared" si="316"/>
        <v>-265900.00000000047</v>
      </c>
      <c r="BL1289" s="41">
        <f>(BK1289=BK2638)*AX1289</f>
        <v>0</v>
      </c>
      <c r="BM1289" s="62">
        <f>(BK1289=BK2638)*AY1289</f>
        <v>0</v>
      </c>
      <c r="BN1289" s="62">
        <f t="shared" si="317"/>
        <v>0</v>
      </c>
      <c r="BO1289" s="62">
        <f t="shared" si="318"/>
        <v>0</v>
      </c>
      <c r="BP1289" s="41">
        <f>(BK1289=BK2636)*AX1289</f>
        <v>0</v>
      </c>
      <c r="BQ1289" s="45">
        <f>(BK1289=BK2636)*AY1289</f>
        <v>0</v>
      </c>
      <c r="BR1289" s="62">
        <f t="shared" si="307"/>
        <v>0</v>
      </c>
      <c r="BS1289" s="62">
        <f t="shared" si="308"/>
        <v>0</v>
      </c>
      <c r="BT1289" s="40">
        <f>(J19-BI1289)*J10</f>
        <v>-3068900</v>
      </c>
      <c r="BU1289" s="40">
        <f>(J21-BJ1289)*J12</f>
        <v>2802999.9999999995</v>
      </c>
      <c r="BV1289" s="47"/>
      <c r="BW1289" s="47"/>
      <c r="BX1289" s="1"/>
      <c r="BY1289" s="1"/>
      <c r="BZ1289" s="1"/>
      <c r="CE1289" s="4"/>
      <c r="CF1289" s="5"/>
      <c r="CH1289" s="1"/>
      <c r="CI1289" s="1"/>
      <c r="CJ1289" s="1"/>
      <c r="CK1289" s="1"/>
      <c r="CL1289" s="1"/>
      <c r="CM1289" s="1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</row>
    <row r="1290" spans="2:123" ht="21" customHeight="1" x14ac:dyDescent="0.25">
      <c r="B1290" s="25">
        <f t="shared" si="309"/>
        <v>36395</v>
      </c>
      <c r="C1290" s="26">
        <f t="shared" si="310"/>
        <v>49.783889980353635</v>
      </c>
      <c r="D1290" s="27">
        <f t="shared" si="311"/>
        <v>253.4</v>
      </c>
      <c r="E1290" s="27">
        <f t="shared" si="312"/>
        <v>5.09</v>
      </c>
      <c r="F1290" s="26">
        <f t="shared" si="313"/>
        <v>253400</v>
      </c>
      <c r="G1290" s="26">
        <f t="shared" si="314"/>
        <v>509000</v>
      </c>
      <c r="H1290" s="7"/>
      <c r="I1290" s="3"/>
      <c r="J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41">
        <v>36395</v>
      </c>
      <c r="AY1290" s="40">
        <f t="shared" ref="AY1290:AY1353" si="319">BI1290/BJ1290</f>
        <v>49.783889980353635</v>
      </c>
      <c r="AZ1290" s="40">
        <f>BI1290*K36</f>
        <v>253400</v>
      </c>
      <c r="BA1290" s="40"/>
      <c r="BB1290" s="40"/>
      <c r="BC1290" s="40">
        <f>K41*BJ1290</f>
        <v>509000</v>
      </c>
      <c r="BD1290" s="40"/>
      <c r="BE1290" s="40"/>
      <c r="BF1290" s="40">
        <f t="shared" si="315"/>
        <v>255600</v>
      </c>
      <c r="BG1290" s="41">
        <f>(AY1290=AY2636)*AX1290</f>
        <v>0</v>
      </c>
      <c r="BH1290" s="41">
        <f>(AY1290=AY2638)*AX1290</f>
        <v>0</v>
      </c>
      <c r="BI1290" s="42">
        <v>253.4</v>
      </c>
      <c r="BJ1290" s="42">
        <v>5.09</v>
      </c>
      <c r="BK1290" s="40">
        <f t="shared" si="316"/>
        <v>-259600</v>
      </c>
      <c r="BL1290" s="41">
        <f>(BK1290=BK2638)*AX1290</f>
        <v>0</v>
      </c>
      <c r="BM1290" s="62">
        <f>(BK1290=BK2638)*AY1290</f>
        <v>0</v>
      </c>
      <c r="BN1290" s="62">
        <f t="shared" si="317"/>
        <v>0</v>
      </c>
      <c r="BO1290" s="62">
        <f t="shared" si="318"/>
        <v>0</v>
      </c>
      <c r="BP1290" s="41">
        <f>(BK1290=BK2636)*AX1290</f>
        <v>0</v>
      </c>
      <c r="BQ1290" s="45">
        <f>(BK1290=BK2636)*AY1290</f>
        <v>0</v>
      </c>
      <c r="BR1290" s="62">
        <f t="shared" si="307"/>
        <v>0</v>
      </c>
      <c r="BS1290" s="62">
        <f t="shared" si="308"/>
        <v>0</v>
      </c>
      <c r="BT1290" s="40">
        <f>(J19-BI1290)*J10</f>
        <v>-3072600</v>
      </c>
      <c r="BU1290" s="40">
        <f>(J21-BJ1290)*J12</f>
        <v>2813000</v>
      </c>
      <c r="BV1290" s="47"/>
      <c r="BW1290" s="47"/>
      <c r="BX1290" s="1"/>
      <c r="BY1290" s="1"/>
      <c r="BZ1290" s="1"/>
      <c r="CE1290" s="4"/>
      <c r="CF1290" s="5"/>
      <c r="CH1290" s="1"/>
      <c r="CI1290" s="1"/>
      <c r="CJ1290" s="1"/>
      <c r="CK1290" s="1"/>
      <c r="CL1290" s="1"/>
      <c r="CM1290" s="1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</row>
    <row r="1291" spans="2:123" ht="21" customHeight="1" x14ac:dyDescent="0.25">
      <c r="B1291" s="25">
        <f t="shared" si="309"/>
        <v>36402</v>
      </c>
      <c r="C1291" s="26">
        <f t="shared" si="310"/>
        <v>48.659003831417628</v>
      </c>
      <c r="D1291" s="27">
        <f t="shared" si="311"/>
        <v>254</v>
      </c>
      <c r="E1291" s="27">
        <f t="shared" si="312"/>
        <v>5.22</v>
      </c>
      <c r="F1291" s="26">
        <f t="shared" si="313"/>
        <v>254000</v>
      </c>
      <c r="G1291" s="26">
        <f t="shared" si="314"/>
        <v>522000</v>
      </c>
      <c r="H1291" s="7"/>
      <c r="I1291" s="3"/>
      <c r="J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41">
        <v>36402</v>
      </c>
      <c r="AY1291" s="40">
        <f t="shared" si="319"/>
        <v>48.659003831417628</v>
      </c>
      <c r="AZ1291" s="40">
        <f>BI1291*K36</f>
        <v>254000</v>
      </c>
      <c r="BA1291" s="40"/>
      <c r="BB1291" s="40"/>
      <c r="BC1291" s="40">
        <f>K41*BJ1291</f>
        <v>522000</v>
      </c>
      <c r="BD1291" s="40"/>
      <c r="BE1291" s="40"/>
      <c r="BF1291" s="40">
        <f t="shared" si="315"/>
        <v>268000</v>
      </c>
      <c r="BG1291" s="41">
        <f>(AY1291=AY2636)*AX1291</f>
        <v>0</v>
      </c>
      <c r="BH1291" s="41">
        <f>(AY1291=AY2638)*AX1291</f>
        <v>0</v>
      </c>
      <c r="BI1291" s="42">
        <v>254</v>
      </c>
      <c r="BJ1291" s="42">
        <v>5.22</v>
      </c>
      <c r="BK1291" s="40">
        <f t="shared" si="316"/>
        <v>-272000</v>
      </c>
      <c r="BL1291" s="41">
        <f>(BK1291=BK2638)*AX1291</f>
        <v>0</v>
      </c>
      <c r="BM1291" s="62">
        <f>(BK1291=BK2638)*AY1291</f>
        <v>0</v>
      </c>
      <c r="BN1291" s="62">
        <f t="shared" si="317"/>
        <v>0</v>
      </c>
      <c r="BO1291" s="62">
        <f t="shared" si="318"/>
        <v>0</v>
      </c>
      <c r="BP1291" s="41">
        <f>(BK1291=BK2636)*AX1291</f>
        <v>0</v>
      </c>
      <c r="BQ1291" s="45">
        <f>(BK1291=BK2636)*AY1291</f>
        <v>0</v>
      </c>
      <c r="BR1291" s="62">
        <f t="shared" si="307"/>
        <v>0</v>
      </c>
      <c r="BS1291" s="62">
        <f t="shared" si="308"/>
        <v>0</v>
      </c>
      <c r="BT1291" s="40">
        <f>(J19-BI1291)*J10</f>
        <v>-3072000</v>
      </c>
      <c r="BU1291" s="40">
        <f>(J21-BJ1291)*J12</f>
        <v>2800000</v>
      </c>
      <c r="BV1291" s="47"/>
      <c r="BW1291" s="47"/>
      <c r="BX1291" s="1"/>
      <c r="BY1291" s="1"/>
      <c r="BZ1291" s="1"/>
      <c r="CE1291" s="4"/>
      <c r="CF1291" s="5"/>
      <c r="CH1291" s="1"/>
      <c r="CI1291" s="1"/>
      <c r="CJ1291" s="1"/>
      <c r="CK1291" s="1"/>
      <c r="CL1291" s="1"/>
      <c r="CM1291" s="1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</row>
    <row r="1292" spans="2:123" ht="21" customHeight="1" x14ac:dyDescent="0.25">
      <c r="B1292" s="25">
        <f t="shared" si="309"/>
        <v>36409</v>
      </c>
      <c r="C1292" s="26">
        <f t="shared" si="310"/>
        <v>45.931899641577061</v>
      </c>
      <c r="D1292" s="27">
        <f t="shared" si="311"/>
        <v>256.3</v>
      </c>
      <c r="E1292" s="27">
        <f t="shared" si="312"/>
        <v>5.58</v>
      </c>
      <c r="F1292" s="26">
        <f t="shared" si="313"/>
        <v>256300</v>
      </c>
      <c r="G1292" s="26">
        <f t="shared" si="314"/>
        <v>558000</v>
      </c>
      <c r="H1292" s="7"/>
      <c r="I1292" s="3"/>
      <c r="J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41">
        <v>36409</v>
      </c>
      <c r="AY1292" s="40">
        <f t="shared" si="319"/>
        <v>45.931899641577061</v>
      </c>
      <c r="AZ1292" s="40">
        <f>BI1292*K36</f>
        <v>256300</v>
      </c>
      <c r="BA1292" s="40"/>
      <c r="BB1292" s="40"/>
      <c r="BC1292" s="40">
        <f>K41*BJ1292</f>
        <v>558000</v>
      </c>
      <c r="BD1292" s="40"/>
      <c r="BE1292" s="40"/>
      <c r="BF1292" s="40">
        <f t="shared" si="315"/>
        <v>301700</v>
      </c>
      <c r="BG1292" s="41">
        <f>(AY1292=AY2636)*AX1292</f>
        <v>0</v>
      </c>
      <c r="BH1292" s="41">
        <f>(AY1292=AY2638)*AX1292</f>
        <v>0</v>
      </c>
      <c r="BI1292" s="42">
        <v>256.3</v>
      </c>
      <c r="BJ1292" s="42">
        <v>5.58</v>
      </c>
      <c r="BK1292" s="40">
        <f t="shared" si="316"/>
        <v>-305700</v>
      </c>
      <c r="BL1292" s="41">
        <f>(BK1292=BK2638)*AX1292</f>
        <v>0</v>
      </c>
      <c r="BM1292" s="62">
        <f>(BK1292=BK2638)*AY1292</f>
        <v>0</v>
      </c>
      <c r="BN1292" s="62">
        <f t="shared" si="317"/>
        <v>0</v>
      </c>
      <c r="BO1292" s="62">
        <f t="shared" si="318"/>
        <v>0</v>
      </c>
      <c r="BP1292" s="41">
        <f>(BK1292=BK2636)*AX1292</f>
        <v>0</v>
      </c>
      <c r="BQ1292" s="45">
        <f>(BK1292=BK2636)*AY1292</f>
        <v>0</v>
      </c>
      <c r="BR1292" s="62">
        <f t="shared" ref="BR1292:BR1317" si="320">(BQ1292&gt;0)*BI1292</f>
        <v>0</v>
      </c>
      <c r="BS1292" s="62">
        <f t="shared" ref="BS1292:BS1317" si="321">(BQ1292&gt;0)*BJ1292</f>
        <v>0</v>
      </c>
      <c r="BT1292" s="40">
        <f>(J19-BI1292)*J10</f>
        <v>-3069700</v>
      </c>
      <c r="BU1292" s="40">
        <f>(J21-BJ1292)*J12</f>
        <v>2764000</v>
      </c>
      <c r="BV1292" s="47"/>
      <c r="BW1292" s="47"/>
      <c r="BX1292" s="1"/>
      <c r="BY1292" s="1"/>
      <c r="BZ1292" s="1"/>
      <c r="CE1292" s="4"/>
      <c r="CF1292" s="5"/>
      <c r="CH1292" s="1"/>
      <c r="CI1292" s="1"/>
      <c r="CJ1292" s="1"/>
      <c r="CK1292" s="1"/>
      <c r="CL1292" s="1"/>
      <c r="CM1292" s="1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</row>
    <row r="1293" spans="2:123" ht="21" customHeight="1" x14ac:dyDescent="0.25">
      <c r="B1293" s="25">
        <f t="shared" si="309"/>
        <v>36416</v>
      </c>
      <c r="C1293" s="26">
        <f t="shared" si="310"/>
        <v>46.213768115942031</v>
      </c>
      <c r="D1293" s="27">
        <f t="shared" si="311"/>
        <v>255.1</v>
      </c>
      <c r="E1293" s="27">
        <f t="shared" si="312"/>
        <v>5.52</v>
      </c>
      <c r="F1293" s="26">
        <f t="shared" si="313"/>
        <v>255100</v>
      </c>
      <c r="G1293" s="26">
        <f t="shared" si="314"/>
        <v>552000</v>
      </c>
      <c r="H1293" s="7"/>
      <c r="I1293" s="3"/>
      <c r="J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41">
        <v>36416</v>
      </c>
      <c r="AY1293" s="40">
        <f t="shared" si="319"/>
        <v>46.213768115942031</v>
      </c>
      <c r="AZ1293" s="40">
        <f>BI1293*K36</f>
        <v>255100</v>
      </c>
      <c r="BA1293" s="40"/>
      <c r="BB1293" s="40"/>
      <c r="BC1293" s="40">
        <f>K41*BJ1293</f>
        <v>552000</v>
      </c>
      <c r="BD1293" s="40"/>
      <c r="BE1293" s="40"/>
      <c r="BF1293" s="40">
        <f t="shared" si="315"/>
        <v>296900</v>
      </c>
      <c r="BG1293" s="41">
        <f>(AY1293=AY2636)*AX1293</f>
        <v>0</v>
      </c>
      <c r="BH1293" s="41">
        <f>(AY1293=AY2638)*AX1293</f>
        <v>0</v>
      </c>
      <c r="BI1293" s="42">
        <v>255.1</v>
      </c>
      <c r="BJ1293" s="42">
        <v>5.52</v>
      </c>
      <c r="BK1293" s="40">
        <f t="shared" si="316"/>
        <v>-300900</v>
      </c>
      <c r="BL1293" s="41">
        <f>(BK1293=BK2638)*AX1293</f>
        <v>0</v>
      </c>
      <c r="BM1293" s="62">
        <f>(BK1293=BK2638)*AY1293</f>
        <v>0</v>
      </c>
      <c r="BN1293" s="62">
        <f t="shared" si="317"/>
        <v>0</v>
      </c>
      <c r="BO1293" s="62">
        <f t="shared" si="318"/>
        <v>0</v>
      </c>
      <c r="BP1293" s="41">
        <f>(BK1293=BK2636)*AX1293</f>
        <v>0</v>
      </c>
      <c r="BQ1293" s="45">
        <f>(BK1293=BK2636)*AY1293</f>
        <v>0</v>
      </c>
      <c r="BR1293" s="62">
        <f t="shared" si="320"/>
        <v>0</v>
      </c>
      <c r="BS1293" s="62">
        <f t="shared" si="321"/>
        <v>0</v>
      </c>
      <c r="BT1293" s="40">
        <f>(J19-BI1293)*J10</f>
        <v>-3070900</v>
      </c>
      <c r="BU1293" s="40">
        <f>(J21-BJ1293)*J12</f>
        <v>2770000</v>
      </c>
      <c r="BV1293" s="47"/>
      <c r="BW1293" s="47"/>
      <c r="BX1293" s="1"/>
      <c r="BY1293" s="1"/>
      <c r="BZ1293" s="1"/>
      <c r="CE1293" s="4"/>
      <c r="CF1293" s="5"/>
      <c r="CH1293" s="1"/>
      <c r="CI1293" s="1"/>
      <c r="CJ1293" s="1"/>
      <c r="CK1293" s="1"/>
      <c r="CL1293" s="1"/>
      <c r="CM1293" s="1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</row>
    <row r="1294" spans="2:123" ht="21" customHeight="1" x14ac:dyDescent="0.25">
      <c r="B1294" s="25">
        <f t="shared" si="309"/>
        <v>36423</v>
      </c>
      <c r="C1294" s="26">
        <f t="shared" si="310"/>
        <v>50.546139359698678</v>
      </c>
      <c r="D1294" s="27">
        <f t="shared" si="311"/>
        <v>268.39999999999998</v>
      </c>
      <c r="E1294" s="27">
        <f t="shared" si="312"/>
        <v>5.31</v>
      </c>
      <c r="F1294" s="26">
        <f t="shared" si="313"/>
        <v>268400</v>
      </c>
      <c r="G1294" s="26">
        <f t="shared" si="314"/>
        <v>531000</v>
      </c>
      <c r="H1294" s="7"/>
      <c r="I1294" s="3"/>
      <c r="J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41">
        <v>36423</v>
      </c>
      <c r="AY1294" s="40">
        <f t="shared" si="319"/>
        <v>50.546139359698678</v>
      </c>
      <c r="AZ1294" s="40">
        <f>BI1294*K36</f>
        <v>268400</v>
      </c>
      <c r="BA1294" s="40"/>
      <c r="BB1294" s="40"/>
      <c r="BC1294" s="40">
        <f>K41*BJ1294</f>
        <v>531000</v>
      </c>
      <c r="BD1294" s="40"/>
      <c r="BE1294" s="40"/>
      <c r="BF1294" s="40">
        <f t="shared" si="315"/>
        <v>262600</v>
      </c>
      <c r="BG1294" s="41">
        <f>(AY1294=AY2636)*AX1294</f>
        <v>0</v>
      </c>
      <c r="BH1294" s="41">
        <f>(AY1294=AY2638)*AX1294</f>
        <v>0</v>
      </c>
      <c r="BI1294" s="42">
        <v>268.39999999999998</v>
      </c>
      <c r="BJ1294" s="42">
        <v>5.31</v>
      </c>
      <c r="BK1294" s="40">
        <f t="shared" si="316"/>
        <v>-266600</v>
      </c>
      <c r="BL1294" s="41">
        <f>(BK1294=BK2638)*AX1294</f>
        <v>0</v>
      </c>
      <c r="BM1294" s="62">
        <f>(BK1294=BK2638)*AY1294</f>
        <v>0</v>
      </c>
      <c r="BN1294" s="62">
        <f t="shared" si="317"/>
        <v>0</v>
      </c>
      <c r="BO1294" s="62">
        <f t="shared" si="318"/>
        <v>0</v>
      </c>
      <c r="BP1294" s="41">
        <f>(BK1294=BK2636)*AX1294</f>
        <v>0</v>
      </c>
      <c r="BQ1294" s="45">
        <f>(BK1294=BK2636)*AY1294</f>
        <v>0</v>
      </c>
      <c r="BR1294" s="62">
        <f t="shared" si="320"/>
        <v>0</v>
      </c>
      <c r="BS1294" s="62">
        <f t="shared" si="321"/>
        <v>0</v>
      </c>
      <c r="BT1294" s="40">
        <f>(J19-BI1294)*J10</f>
        <v>-3057600</v>
      </c>
      <c r="BU1294" s="40">
        <f>(J21-BJ1294)*J12</f>
        <v>2791000</v>
      </c>
      <c r="BV1294" s="47"/>
      <c r="BW1294" s="47"/>
      <c r="BX1294" s="1"/>
      <c r="BY1294" s="1"/>
      <c r="BZ1294" s="1"/>
      <c r="CE1294" s="4"/>
      <c r="CF1294" s="5"/>
      <c r="CH1294" s="1"/>
      <c r="CI1294" s="1"/>
      <c r="CJ1294" s="1"/>
      <c r="CK1294" s="1"/>
      <c r="CL1294" s="1"/>
      <c r="CM1294" s="1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</row>
    <row r="1295" spans="2:123" ht="21" customHeight="1" x14ac:dyDescent="0.25">
      <c r="B1295" s="25">
        <f t="shared" si="309"/>
        <v>36430</v>
      </c>
      <c r="C1295" s="26">
        <f t="shared" si="310"/>
        <v>58.126195028680684</v>
      </c>
      <c r="D1295" s="27">
        <f t="shared" si="311"/>
        <v>304</v>
      </c>
      <c r="E1295" s="27">
        <f t="shared" si="312"/>
        <v>5.23</v>
      </c>
      <c r="F1295" s="26">
        <f t="shared" si="313"/>
        <v>304000</v>
      </c>
      <c r="G1295" s="26">
        <f t="shared" si="314"/>
        <v>523000.00000000006</v>
      </c>
      <c r="H1295" s="7"/>
      <c r="I1295" s="3"/>
      <c r="J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41">
        <v>36430</v>
      </c>
      <c r="AY1295" s="40">
        <f t="shared" si="319"/>
        <v>58.126195028680684</v>
      </c>
      <c r="AZ1295" s="40">
        <f>BI1295*K36</f>
        <v>304000</v>
      </c>
      <c r="BA1295" s="40"/>
      <c r="BB1295" s="40"/>
      <c r="BC1295" s="40">
        <f>K41*BJ1295</f>
        <v>523000.00000000006</v>
      </c>
      <c r="BD1295" s="40"/>
      <c r="BE1295" s="40"/>
      <c r="BF1295" s="40">
        <f t="shared" si="315"/>
        <v>219000.00000000006</v>
      </c>
      <c r="BG1295" s="41">
        <f>(AY1295=AY2636)*AX1295</f>
        <v>0</v>
      </c>
      <c r="BH1295" s="41">
        <f>(AY1295=AY2638)*AX1295</f>
        <v>0</v>
      </c>
      <c r="BI1295" s="42">
        <v>304</v>
      </c>
      <c r="BJ1295" s="42">
        <v>5.23</v>
      </c>
      <c r="BK1295" s="40">
        <f t="shared" si="316"/>
        <v>-223000</v>
      </c>
      <c r="BL1295" s="41">
        <f>(BK1295=BK2638)*AX1295</f>
        <v>0</v>
      </c>
      <c r="BM1295" s="62">
        <f>(BK1295=BK2638)*AY1295</f>
        <v>0</v>
      </c>
      <c r="BN1295" s="62">
        <f t="shared" si="317"/>
        <v>0</v>
      </c>
      <c r="BO1295" s="62">
        <f t="shared" si="318"/>
        <v>0</v>
      </c>
      <c r="BP1295" s="41">
        <f>(BK1295=BK2636)*AX1295</f>
        <v>0</v>
      </c>
      <c r="BQ1295" s="45">
        <f>(BK1295=BK2636)*AY1295</f>
        <v>0</v>
      </c>
      <c r="BR1295" s="62">
        <f t="shared" si="320"/>
        <v>0</v>
      </c>
      <c r="BS1295" s="62">
        <f t="shared" si="321"/>
        <v>0</v>
      </c>
      <c r="BT1295" s="40">
        <f>(J19-BI1295)*J10</f>
        <v>-3022000</v>
      </c>
      <c r="BU1295" s="40">
        <f>(J21-BJ1295)*J12</f>
        <v>2799000</v>
      </c>
      <c r="BV1295" s="47"/>
      <c r="BW1295" s="47"/>
      <c r="BX1295" s="1"/>
      <c r="BY1295" s="1"/>
      <c r="BZ1295" s="1"/>
      <c r="CE1295" s="4"/>
      <c r="CF1295" s="5"/>
      <c r="CH1295" s="1"/>
      <c r="CI1295" s="1"/>
      <c r="CJ1295" s="1"/>
      <c r="CK1295" s="1"/>
      <c r="CL1295" s="1"/>
      <c r="CM1295" s="1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</row>
    <row r="1296" spans="2:123" ht="21" customHeight="1" x14ac:dyDescent="0.25">
      <c r="B1296" s="25">
        <f t="shared" si="309"/>
        <v>36437</v>
      </c>
      <c r="C1296" s="26">
        <f t="shared" si="310"/>
        <v>61.657032755298644</v>
      </c>
      <c r="D1296" s="27">
        <f t="shared" si="311"/>
        <v>320</v>
      </c>
      <c r="E1296" s="27">
        <f t="shared" si="312"/>
        <v>5.19</v>
      </c>
      <c r="F1296" s="26">
        <f t="shared" si="313"/>
        <v>320000</v>
      </c>
      <c r="G1296" s="26">
        <f t="shared" si="314"/>
        <v>519000.00000000006</v>
      </c>
      <c r="H1296" s="7"/>
      <c r="I1296" s="3"/>
      <c r="J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41">
        <v>36437</v>
      </c>
      <c r="AY1296" s="40">
        <f t="shared" si="319"/>
        <v>61.657032755298644</v>
      </c>
      <c r="AZ1296" s="40">
        <f>BI1296*K36</f>
        <v>320000</v>
      </c>
      <c r="BA1296" s="40"/>
      <c r="BB1296" s="40"/>
      <c r="BC1296" s="40">
        <f>K41*BJ1296</f>
        <v>519000.00000000006</v>
      </c>
      <c r="BD1296" s="40"/>
      <c r="BE1296" s="40"/>
      <c r="BF1296" s="40">
        <f t="shared" si="315"/>
        <v>199000.00000000006</v>
      </c>
      <c r="BG1296" s="41">
        <f>(AY1296=AY2636)*AX1296</f>
        <v>0</v>
      </c>
      <c r="BH1296" s="41">
        <f>(AY1296=AY2638)*AX1296</f>
        <v>0</v>
      </c>
      <c r="BI1296" s="42">
        <v>320</v>
      </c>
      <c r="BJ1296" s="42">
        <v>5.19</v>
      </c>
      <c r="BK1296" s="40">
        <f t="shared" si="316"/>
        <v>-203000.00000000047</v>
      </c>
      <c r="BL1296" s="41">
        <f>(BK1296=BK2638)*AX1296</f>
        <v>0</v>
      </c>
      <c r="BM1296" s="62">
        <f>(BK1296=BK2638)*AY1296</f>
        <v>0</v>
      </c>
      <c r="BN1296" s="62">
        <f t="shared" si="317"/>
        <v>0</v>
      </c>
      <c r="BO1296" s="62">
        <f t="shared" si="318"/>
        <v>0</v>
      </c>
      <c r="BP1296" s="41">
        <f>(BK1296=BK2636)*AX1296</f>
        <v>0</v>
      </c>
      <c r="BQ1296" s="45">
        <f>(BK1296=BK2636)*AY1296</f>
        <v>0</v>
      </c>
      <c r="BR1296" s="62">
        <f t="shared" si="320"/>
        <v>0</v>
      </c>
      <c r="BS1296" s="62">
        <f t="shared" si="321"/>
        <v>0</v>
      </c>
      <c r="BT1296" s="40">
        <f>(J19-BI1296)*J10</f>
        <v>-3006000</v>
      </c>
      <c r="BU1296" s="40">
        <f>(J21-BJ1296)*J12</f>
        <v>2802999.9999999995</v>
      </c>
      <c r="BV1296" s="47"/>
      <c r="BW1296" s="47"/>
      <c r="BX1296" s="1"/>
      <c r="BY1296" s="1"/>
      <c r="BZ1296" s="1"/>
      <c r="CE1296" s="4"/>
      <c r="CF1296" s="5"/>
      <c r="CH1296" s="1"/>
      <c r="CI1296" s="1"/>
      <c r="CJ1296" s="1"/>
      <c r="CK1296" s="1"/>
      <c r="CL1296" s="1"/>
      <c r="CM1296" s="1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</row>
    <row r="1297" spans="2:123" ht="21" customHeight="1" x14ac:dyDescent="0.25">
      <c r="B1297" s="25">
        <f t="shared" si="309"/>
        <v>36444</v>
      </c>
      <c r="C1297" s="26">
        <f t="shared" si="310"/>
        <v>62.071005917159759</v>
      </c>
      <c r="D1297" s="27">
        <f t="shared" si="311"/>
        <v>314.7</v>
      </c>
      <c r="E1297" s="27">
        <f t="shared" si="312"/>
        <v>5.07</v>
      </c>
      <c r="F1297" s="26">
        <f t="shared" si="313"/>
        <v>314700</v>
      </c>
      <c r="G1297" s="26">
        <f t="shared" si="314"/>
        <v>507000</v>
      </c>
      <c r="H1297" s="7"/>
      <c r="I1297" s="3"/>
      <c r="J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41">
        <v>36444</v>
      </c>
      <c r="AY1297" s="40">
        <f t="shared" si="319"/>
        <v>62.071005917159759</v>
      </c>
      <c r="AZ1297" s="40">
        <f>BI1297*K36</f>
        <v>314700</v>
      </c>
      <c r="BA1297" s="40"/>
      <c r="BB1297" s="40"/>
      <c r="BC1297" s="40">
        <f>K41*BJ1297</f>
        <v>507000</v>
      </c>
      <c r="BD1297" s="40"/>
      <c r="BE1297" s="40"/>
      <c r="BF1297" s="40">
        <f t="shared" si="315"/>
        <v>192300</v>
      </c>
      <c r="BG1297" s="41">
        <f>(AY1297=AY2636)*AX1297</f>
        <v>0</v>
      </c>
      <c r="BH1297" s="41">
        <f>(AY1297=AY2638)*AX1297</f>
        <v>0</v>
      </c>
      <c r="BI1297" s="42">
        <v>314.7</v>
      </c>
      <c r="BJ1297" s="42">
        <v>5.07</v>
      </c>
      <c r="BK1297" s="40">
        <f t="shared" si="316"/>
        <v>-196300</v>
      </c>
      <c r="BL1297" s="41">
        <f>(BK1297=BK2638)*AX1297</f>
        <v>0</v>
      </c>
      <c r="BM1297" s="62">
        <f>(BK1297=BK2638)*AY1297</f>
        <v>0</v>
      </c>
      <c r="BN1297" s="62">
        <f t="shared" si="317"/>
        <v>0</v>
      </c>
      <c r="BO1297" s="62">
        <f t="shared" si="318"/>
        <v>0</v>
      </c>
      <c r="BP1297" s="41">
        <f>(BK1297=BK2636)*AX1297</f>
        <v>0</v>
      </c>
      <c r="BQ1297" s="45">
        <f>(BK1297=BK2636)*AY1297</f>
        <v>0</v>
      </c>
      <c r="BR1297" s="62">
        <f t="shared" si="320"/>
        <v>0</v>
      </c>
      <c r="BS1297" s="62">
        <f t="shared" si="321"/>
        <v>0</v>
      </c>
      <c r="BT1297" s="40">
        <f>(J19-BI1297)*J10</f>
        <v>-3011300</v>
      </c>
      <c r="BU1297" s="40">
        <f>(J21-BJ1297)*J12</f>
        <v>2815000</v>
      </c>
      <c r="BV1297" s="47"/>
      <c r="BW1297" s="47"/>
      <c r="BX1297" s="1"/>
      <c r="BY1297" s="1"/>
      <c r="BZ1297" s="1"/>
      <c r="CE1297" s="4"/>
      <c r="CF1297" s="5"/>
      <c r="CH1297" s="1"/>
      <c r="CI1297" s="1"/>
      <c r="CJ1297" s="1"/>
      <c r="CK1297" s="1"/>
      <c r="CL1297" s="1"/>
      <c r="CM1297" s="1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</row>
    <row r="1298" spans="2:123" ht="21" customHeight="1" x14ac:dyDescent="0.25">
      <c r="B1298" s="25">
        <f t="shared" si="309"/>
        <v>36451</v>
      </c>
      <c r="C1298" s="26">
        <f t="shared" si="310"/>
        <v>59.643564356435647</v>
      </c>
      <c r="D1298" s="27">
        <f t="shared" si="311"/>
        <v>301.2</v>
      </c>
      <c r="E1298" s="27">
        <f t="shared" si="312"/>
        <v>5.05</v>
      </c>
      <c r="F1298" s="26">
        <f t="shared" si="313"/>
        <v>301200</v>
      </c>
      <c r="G1298" s="26">
        <f t="shared" si="314"/>
        <v>505000</v>
      </c>
      <c r="H1298" s="7"/>
      <c r="I1298" s="3"/>
      <c r="J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41">
        <v>36451</v>
      </c>
      <c r="AY1298" s="40">
        <f t="shared" si="319"/>
        <v>59.643564356435647</v>
      </c>
      <c r="AZ1298" s="40">
        <f>BI1298*K36</f>
        <v>301200</v>
      </c>
      <c r="BA1298" s="40"/>
      <c r="BB1298" s="40"/>
      <c r="BC1298" s="40">
        <f>K41*BJ1298</f>
        <v>505000</v>
      </c>
      <c r="BD1298" s="40"/>
      <c r="BE1298" s="40"/>
      <c r="BF1298" s="40">
        <f t="shared" si="315"/>
        <v>203800</v>
      </c>
      <c r="BG1298" s="41">
        <f>(AY1298=AY2636)*AX1298</f>
        <v>0</v>
      </c>
      <c r="BH1298" s="41">
        <f>(AY1298=AY2638)*AX1298</f>
        <v>0</v>
      </c>
      <c r="BI1298" s="42">
        <v>301.2</v>
      </c>
      <c r="BJ1298" s="42">
        <v>5.05</v>
      </c>
      <c r="BK1298" s="40">
        <f t="shared" si="316"/>
        <v>-207800</v>
      </c>
      <c r="BL1298" s="41">
        <f>(BK1298=BK2638)*AX1298</f>
        <v>0</v>
      </c>
      <c r="BM1298" s="62">
        <f>(BK1298=BK2638)*AY1298</f>
        <v>0</v>
      </c>
      <c r="BN1298" s="62">
        <f t="shared" si="317"/>
        <v>0</v>
      </c>
      <c r="BO1298" s="62">
        <f t="shared" si="318"/>
        <v>0</v>
      </c>
      <c r="BP1298" s="41">
        <f>(BK1298=BK2636)*AX1298</f>
        <v>0</v>
      </c>
      <c r="BQ1298" s="45">
        <f>(BK1298=BK2636)*AY1298</f>
        <v>0</v>
      </c>
      <c r="BR1298" s="62">
        <f t="shared" si="320"/>
        <v>0</v>
      </c>
      <c r="BS1298" s="62">
        <f t="shared" si="321"/>
        <v>0</v>
      </c>
      <c r="BT1298" s="40">
        <f>(J19-BI1298)*J10</f>
        <v>-3024800</v>
      </c>
      <c r="BU1298" s="40">
        <f>(J21-BJ1298)*J12</f>
        <v>2817000</v>
      </c>
      <c r="BV1298" s="47"/>
      <c r="BW1298" s="47"/>
      <c r="BX1298" s="1"/>
      <c r="BY1298" s="1"/>
      <c r="BZ1298" s="1"/>
      <c r="CE1298" s="4"/>
      <c r="CF1298" s="5"/>
      <c r="CH1298" s="1"/>
      <c r="CI1298" s="1"/>
      <c r="CJ1298" s="1"/>
      <c r="CK1298" s="1"/>
      <c r="CL1298" s="1"/>
      <c r="CM1298" s="1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</row>
    <row r="1299" spans="2:123" ht="21" customHeight="1" x14ac:dyDescent="0.25">
      <c r="B1299" s="25">
        <f t="shared" si="309"/>
        <v>36458</v>
      </c>
      <c r="C1299" s="26">
        <f t="shared" si="310"/>
        <v>58.356164383561641</v>
      </c>
      <c r="D1299" s="27">
        <f t="shared" si="311"/>
        <v>298.2</v>
      </c>
      <c r="E1299" s="27">
        <f t="shared" si="312"/>
        <v>5.1100000000000003</v>
      </c>
      <c r="F1299" s="26">
        <f t="shared" si="313"/>
        <v>298200</v>
      </c>
      <c r="G1299" s="26">
        <f t="shared" si="314"/>
        <v>511000.00000000006</v>
      </c>
      <c r="H1299" s="7"/>
      <c r="I1299" s="3"/>
      <c r="J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41">
        <v>36458</v>
      </c>
      <c r="AY1299" s="40">
        <f t="shared" si="319"/>
        <v>58.356164383561641</v>
      </c>
      <c r="AZ1299" s="40">
        <f>BI1299*K36</f>
        <v>298200</v>
      </c>
      <c r="BA1299" s="40"/>
      <c r="BB1299" s="40"/>
      <c r="BC1299" s="40">
        <f>K41*BJ1299</f>
        <v>511000.00000000006</v>
      </c>
      <c r="BD1299" s="40"/>
      <c r="BE1299" s="40"/>
      <c r="BF1299" s="40">
        <f t="shared" si="315"/>
        <v>212800.00000000006</v>
      </c>
      <c r="BG1299" s="41">
        <f>(AY1299=AY2636)*AX1299</f>
        <v>0</v>
      </c>
      <c r="BH1299" s="41">
        <f>(AY1299=AY2638)*AX1299</f>
        <v>0</v>
      </c>
      <c r="BI1299" s="42">
        <v>298.2</v>
      </c>
      <c r="BJ1299" s="42">
        <v>5.1100000000000003</v>
      </c>
      <c r="BK1299" s="40">
        <f t="shared" si="316"/>
        <v>-216800</v>
      </c>
      <c r="BL1299" s="41">
        <f>(BK1299=BK2638)*AX1299</f>
        <v>0</v>
      </c>
      <c r="BM1299" s="62">
        <f>(BK1299=BK2638)*AY1299</f>
        <v>0</v>
      </c>
      <c r="BN1299" s="62">
        <f t="shared" si="317"/>
        <v>0</v>
      </c>
      <c r="BO1299" s="62">
        <f t="shared" si="318"/>
        <v>0</v>
      </c>
      <c r="BP1299" s="41">
        <f>(BK1299=BK2636)*AX1299</f>
        <v>0</v>
      </c>
      <c r="BQ1299" s="45">
        <f>(BK1299=BK2636)*AY1299</f>
        <v>0</v>
      </c>
      <c r="BR1299" s="62">
        <f t="shared" si="320"/>
        <v>0</v>
      </c>
      <c r="BS1299" s="62">
        <f t="shared" si="321"/>
        <v>0</v>
      </c>
      <c r="BT1299" s="40">
        <f>(J19-BI1299)*J10</f>
        <v>-3027800</v>
      </c>
      <c r="BU1299" s="40">
        <f>(J21-BJ1299)*J12</f>
        <v>2811000</v>
      </c>
      <c r="BV1299" s="47"/>
      <c r="BW1299" s="47"/>
      <c r="BX1299" s="1"/>
      <c r="BY1299" s="1"/>
      <c r="BZ1299" s="1"/>
      <c r="CE1299" s="4"/>
      <c r="CF1299" s="5"/>
      <c r="CH1299" s="1"/>
      <c r="CI1299" s="1"/>
      <c r="CJ1299" s="1"/>
      <c r="CK1299" s="1"/>
      <c r="CL1299" s="1"/>
      <c r="CM1299" s="1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</row>
    <row r="1300" spans="2:123" ht="21" customHeight="1" x14ac:dyDescent="0.25">
      <c r="B1300" s="25">
        <f t="shared" si="309"/>
        <v>36465</v>
      </c>
      <c r="C1300" s="26">
        <f t="shared" si="310"/>
        <v>55.626204238920998</v>
      </c>
      <c r="D1300" s="27">
        <f t="shared" si="311"/>
        <v>288.7</v>
      </c>
      <c r="E1300" s="27">
        <f t="shared" si="312"/>
        <v>5.19</v>
      </c>
      <c r="F1300" s="26">
        <f t="shared" si="313"/>
        <v>288700</v>
      </c>
      <c r="G1300" s="26">
        <f t="shared" si="314"/>
        <v>519000.00000000006</v>
      </c>
      <c r="H1300" s="7"/>
      <c r="I1300" s="3"/>
      <c r="J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41">
        <v>36465</v>
      </c>
      <c r="AY1300" s="40">
        <f t="shared" si="319"/>
        <v>55.626204238920998</v>
      </c>
      <c r="AZ1300" s="40">
        <f>BI1300*K36</f>
        <v>288700</v>
      </c>
      <c r="BA1300" s="40"/>
      <c r="BB1300" s="40"/>
      <c r="BC1300" s="40">
        <f>K41*BJ1300</f>
        <v>519000.00000000006</v>
      </c>
      <c r="BD1300" s="40"/>
      <c r="BE1300" s="40"/>
      <c r="BF1300" s="40">
        <f t="shared" si="315"/>
        <v>230300.00000000006</v>
      </c>
      <c r="BG1300" s="41">
        <f>(AY1300=AY2636)*AX1300</f>
        <v>0</v>
      </c>
      <c r="BH1300" s="41">
        <f>(AY1300=AY2638)*AX1300</f>
        <v>0</v>
      </c>
      <c r="BI1300" s="42">
        <v>288.7</v>
      </c>
      <c r="BJ1300" s="42">
        <v>5.19</v>
      </c>
      <c r="BK1300" s="40">
        <f t="shared" si="316"/>
        <v>-234300.00000000047</v>
      </c>
      <c r="BL1300" s="41">
        <f>(BK1300=BK2638)*AX1300</f>
        <v>0</v>
      </c>
      <c r="BM1300" s="62">
        <f>(BK1300=BK2638)*AY1300</f>
        <v>0</v>
      </c>
      <c r="BN1300" s="62">
        <f t="shared" si="317"/>
        <v>0</v>
      </c>
      <c r="BO1300" s="62">
        <f t="shared" si="318"/>
        <v>0</v>
      </c>
      <c r="BP1300" s="41">
        <f>(BK1300=BK2636)*AX1300</f>
        <v>0</v>
      </c>
      <c r="BQ1300" s="45">
        <f>(BK1300=BK2636)*AY1300</f>
        <v>0</v>
      </c>
      <c r="BR1300" s="62">
        <f t="shared" si="320"/>
        <v>0</v>
      </c>
      <c r="BS1300" s="62">
        <f t="shared" si="321"/>
        <v>0</v>
      </c>
      <c r="BT1300" s="40">
        <f>(J19-BI1300)*J10</f>
        <v>-3037300</v>
      </c>
      <c r="BU1300" s="40">
        <f>(J21-BJ1300)*J12</f>
        <v>2802999.9999999995</v>
      </c>
      <c r="BV1300" s="47"/>
      <c r="BW1300" s="47"/>
      <c r="BX1300" s="1"/>
      <c r="BY1300" s="1"/>
      <c r="BZ1300" s="1"/>
      <c r="CE1300" s="4"/>
      <c r="CF1300" s="5"/>
      <c r="CH1300" s="1"/>
      <c r="CI1300" s="1"/>
      <c r="CJ1300" s="1"/>
      <c r="CK1300" s="1"/>
      <c r="CL1300" s="1"/>
      <c r="CM1300" s="1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</row>
    <row r="1301" spans="2:123" ht="21" customHeight="1" x14ac:dyDescent="0.25">
      <c r="B1301" s="25">
        <f t="shared" si="309"/>
        <v>36472</v>
      </c>
      <c r="C1301" s="26">
        <f t="shared" si="310"/>
        <v>56.980392156862756</v>
      </c>
      <c r="D1301" s="27">
        <f t="shared" si="311"/>
        <v>290.60000000000002</v>
      </c>
      <c r="E1301" s="27">
        <f t="shared" si="312"/>
        <v>5.0999999999999996</v>
      </c>
      <c r="F1301" s="26">
        <f t="shared" si="313"/>
        <v>290600</v>
      </c>
      <c r="G1301" s="26">
        <f t="shared" si="314"/>
        <v>509999.99999999994</v>
      </c>
      <c r="H1301" s="7"/>
      <c r="I1301" s="3"/>
      <c r="J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41">
        <v>36472</v>
      </c>
      <c r="AY1301" s="40">
        <f t="shared" si="319"/>
        <v>56.980392156862756</v>
      </c>
      <c r="AZ1301" s="40">
        <f>BI1301*K36</f>
        <v>290600</v>
      </c>
      <c r="BA1301" s="40"/>
      <c r="BB1301" s="40"/>
      <c r="BC1301" s="40">
        <f>K41*BJ1301</f>
        <v>509999.99999999994</v>
      </c>
      <c r="BD1301" s="40"/>
      <c r="BE1301" s="40"/>
      <c r="BF1301" s="40">
        <f t="shared" si="315"/>
        <v>219399.99999999994</v>
      </c>
      <c r="BG1301" s="41">
        <f>(AY1301=AY2636)*AX1301</f>
        <v>0</v>
      </c>
      <c r="BH1301" s="41">
        <f>(AY1301=AY2638)*AX1301</f>
        <v>0</v>
      </c>
      <c r="BI1301" s="42">
        <v>290.60000000000002</v>
      </c>
      <c r="BJ1301" s="42">
        <v>5.0999999999999996</v>
      </c>
      <c r="BK1301" s="40">
        <f t="shared" si="316"/>
        <v>-223400.00000000047</v>
      </c>
      <c r="BL1301" s="41">
        <f>(BK1301=BK2638)*AX1301</f>
        <v>0</v>
      </c>
      <c r="BM1301" s="62">
        <f>(BK1301=BK2638)*AY1301</f>
        <v>0</v>
      </c>
      <c r="BN1301" s="62">
        <f t="shared" si="317"/>
        <v>0</v>
      </c>
      <c r="BO1301" s="62">
        <f t="shared" si="318"/>
        <v>0</v>
      </c>
      <c r="BP1301" s="41">
        <f>(BK1301=BK2636)*AX1301</f>
        <v>0</v>
      </c>
      <c r="BQ1301" s="45">
        <f>(BK1301=BK2636)*AY1301</f>
        <v>0</v>
      </c>
      <c r="BR1301" s="62">
        <f t="shared" si="320"/>
        <v>0</v>
      </c>
      <c r="BS1301" s="62">
        <f t="shared" si="321"/>
        <v>0</v>
      </c>
      <c r="BT1301" s="40">
        <f>(J19-BI1301)*J10</f>
        <v>-3035400</v>
      </c>
      <c r="BU1301" s="40">
        <f>(J21-BJ1301)*J12</f>
        <v>2811999.9999999995</v>
      </c>
      <c r="BV1301" s="47"/>
      <c r="BW1301" s="47"/>
      <c r="BX1301" s="1"/>
      <c r="BY1301" s="1"/>
      <c r="BZ1301" s="1"/>
      <c r="CE1301" s="4"/>
      <c r="CF1301" s="5"/>
      <c r="CH1301" s="1"/>
      <c r="CI1301" s="1"/>
      <c r="CJ1301" s="1"/>
      <c r="CK1301" s="1"/>
      <c r="CL1301" s="1"/>
      <c r="CM1301" s="1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</row>
    <row r="1302" spans="2:123" ht="21" customHeight="1" x14ac:dyDescent="0.25">
      <c r="B1302" s="25">
        <f t="shared" si="309"/>
        <v>36479</v>
      </c>
      <c r="C1302" s="26">
        <f t="shared" si="310"/>
        <v>57.51953125</v>
      </c>
      <c r="D1302" s="27">
        <f t="shared" si="311"/>
        <v>294.5</v>
      </c>
      <c r="E1302" s="27">
        <f t="shared" si="312"/>
        <v>5.12</v>
      </c>
      <c r="F1302" s="26">
        <f t="shared" si="313"/>
        <v>294500</v>
      </c>
      <c r="G1302" s="26">
        <f t="shared" si="314"/>
        <v>512000</v>
      </c>
      <c r="H1302" s="7"/>
      <c r="I1302" s="3"/>
      <c r="J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41">
        <v>36479</v>
      </c>
      <c r="AY1302" s="40">
        <f t="shared" si="319"/>
        <v>57.51953125</v>
      </c>
      <c r="AZ1302" s="40">
        <f>BI1302*K36</f>
        <v>294500</v>
      </c>
      <c r="BA1302" s="40"/>
      <c r="BB1302" s="40"/>
      <c r="BC1302" s="40">
        <f>K41*BJ1302</f>
        <v>512000</v>
      </c>
      <c r="BD1302" s="40"/>
      <c r="BE1302" s="40"/>
      <c r="BF1302" s="40">
        <f t="shared" si="315"/>
        <v>217500</v>
      </c>
      <c r="BG1302" s="41">
        <f>(AY1302=AY2636)*AX1302</f>
        <v>0</v>
      </c>
      <c r="BH1302" s="41">
        <f>(AY1302=AY2638)*AX1302</f>
        <v>0</v>
      </c>
      <c r="BI1302" s="42">
        <v>294.5</v>
      </c>
      <c r="BJ1302" s="42">
        <v>5.12</v>
      </c>
      <c r="BK1302" s="40">
        <f t="shared" si="316"/>
        <v>-221500</v>
      </c>
      <c r="BL1302" s="41">
        <f>(BK1302=BK2638)*AX1302</f>
        <v>0</v>
      </c>
      <c r="BM1302" s="62">
        <f>(BK1302=BK2638)*AY1302</f>
        <v>0</v>
      </c>
      <c r="BN1302" s="62">
        <f t="shared" si="317"/>
        <v>0</v>
      </c>
      <c r="BO1302" s="62">
        <f t="shared" si="318"/>
        <v>0</v>
      </c>
      <c r="BP1302" s="41">
        <f>(BK1302=BK2636)*AX1302</f>
        <v>0</v>
      </c>
      <c r="BQ1302" s="45">
        <f>(BK1302=BK2636)*AY1302</f>
        <v>0</v>
      </c>
      <c r="BR1302" s="62">
        <f t="shared" si="320"/>
        <v>0</v>
      </c>
      <c r="BS1302" s="62">
        <f t="shared" si="321"/>
        <v>0</v>
      </c>
      <c r="BT1302" s="40">
        <f>(J19-BI1302)*J10</f>
        <v>-3031500</v>
      </c>
      <c r="BU1302" s="40">
        <f>(J21-BJ1302)*J12</f>
        <v>2810000</v>
      </c>
      <c r="BV1302" s="47"/>
      <c r="BW1302" s="47"/>
      <c r="BX1302" s="1"/>
      <c r="BY1302" s="1"/>
      <c r="BZ1302" s="1"/>
      <c r="CE1302" s="4"/>
      <c r="CF1302" s="5"/>
      <c r="CH1302" s="1"/>
      <c r="CI1302" s="1"/>
      <c r="CJ1302" s="1"/>
      <c r="CK1302" s="1"/>
      <c r="CL1302" s="1"/>
      <c r="CM1302" s="1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</row>
    <row r="1303" spans="2:123" ht="21" customHeight="1" x14ac:dyDescent="0.25">
      <c r="B1303" s="25">
        <f t="shared" si="309"/>
        <v>36486</v>
      </c>
      <c r="C1303" s="26">
        <f t="shared" si="310"/>
        <v>57.159309021113245</v>
      </c>
      <c r="D1303" s="27">
        <f t="shared" si="311"/>
        <v>297.8</v>
      </c>
      <c r="E1303" s="27">
        <f t="shared" si="312"/>
        <v>5.21</v>
      </c>
      <c r="F1303" s="26">
        <f t="shared" si="313"/>
        <v>297800</v>
      </c>
      <c r="G1303" s="26">
        <f t="shared" si="314"/>
        <v>521000</v>
      </c>
      <c r="H1303" s="7"/>
      <c r="I1303" s="3"/>
      <c r="J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41">
        <v>36486</v>
      </c>
      <c r="AY1303" s="40">
        <f t="shared" si="319"/>
        <v>57.159309021113245</v>
      </c>
      <c r="AZ1303" s="40">
        <f>BI1303*K36</f>
        <v>297800</v>
      </c>
      <c r="BA1303" s="40"/>
      <c r="BB1303" s="40"/>
      <c r="BC1303" s="40">
        <f>K41*BJ1303</f>
        <v>521000</v>
      </c>
      <c r="BD1303" s="40"/>
      <c r="BE1303" s="40"/>
      <c r="BF1303" s="40">
        <f t="shared" si="315"/>
        <v>223200</v>
      </c>
      <c r="BG1303" s="41">
        <f>(AY1303=AY2636)*AX1303</f>
        <v>0</v>
      </c>
      <c r="BH1303" s="41">
        <f>(AY1303=AY2638)*AX1303</f>
        <v>0</v>
      </c>
      <c r="BI1303" s="42">
        <v>297.8</v>
      </c>
      <c r="BJ1303" s="42">
        <v>5.21</v>
      </c>
      <c r="BK1303" s="40">
        <f t="shared" si="316"/>
        <v>-227200</v>
      </c>
      <c r="BL1303" s="41">
        <f>(BK1303=BK2638)*AX1303</f>
        <v>0</v>
      </c>
      <c r="BM1303" s="62">
        <f>(BK1303=BK2638)*AY1303</f>
        <v>0</v>
      </c>
      <c r="BN1303" s="62">
        <f t="shared" si="317"/>
        <v>0</v>
      </c>
      <c r="BO1303" s="62">
        <f t="shared" si="318"/>
        <v>0</v>
      </c>
      <c r="BP1303" s="41">
        <f>(BK1303=BK2636)*AX1303</f>
        <v>0</v>
      </c>
      <c r="BQ1303" s="45">
        <f>(BK1303=BK2636)*AY1303</f>
        <v>0</v>
      </c>
      <c r="BR1303" s="62">
        <f t="shared" si="320"/>
        <v>0</v>
      </c>
      <c r="BS1303" s="62">
        <f t="shared" si="321"/>
        <v>0</v>
      </c>
      <c r="BT1303" s="40">
        <f>(J19-BI1303)*J10</f>
        <v>-3028200</v>
      </c>
      <c r="BU1303" s="40">
        <f>(J21-BJ1303)*J12</f>
        <v>2801000</v>
      </c>
      <c r="BV1303" s="47"/>
      <c r="BW1303" s="47"/>
      <c r="BX1303" s="1"/>
      <c r="BY1303" s="1"/>
      <c r="BZ1303" s="1"/>
      <c r="CE1303" s="4"/>
      <c r="CF1303" s="5"/>
      <c r="CH1303" s="1"/>
      <c r="CI1303" s="1"/>
      <c r="CJ1303" s="1"/>
      <c r="CK1303" s="1"/>
      <c r="CL1303" s="1"/>
      <c r="CM1303" s="1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</row>
    <row r="1304" spans="2:123" ht="21" customHeight="1" x14ac:dyDescent="0.25">
      <c r="B1304" s="25">
        <f t="shared" si="309"/>
        <v>36493</v>
      </c>
      <c r="C1304" s="26">
        <f t="shared" si="310"/>
        <v>53.918918918918926</v>
      </c>
      <c r="D1304" s="27">
        <f t="shared" si="311"/>
        <v>279.3</v>
      </c>
      <c r="E1304" s="27">
        <f t="shared" si="312"/>
        <v>5.18</v>
      </c>
      <c r="F1304" s="26">
        <f t="shared" si="313"/>
        <v>279300</v>
      </c>
      <c r="G1304" s="26">
        <f t="shared" si="314"/>
        <v>518000</v>
      </c>
      <c r="H1304" s="7"/>
      <c r="I1304" s="3"/>
      <c r="J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41">
        <v>36493</v>
      </c>
      <c r="AY1304" s="40">
        <f t="shared" si="319"/>
        <v>53.918918918918926</v>
      </c>
      <c r="AZ1304" s="40">
        <f>BI1304*K36</f>
        <v>279300</v>
      </c>
      <c r="BA1304" s="40"/>
      <c r="BB1304" s="40"/>
      <c r="BC1304" s="40">
        <f>K41*BJ1304</f>
        <v>518000</v>
      </c>
      <c r="BD1304" s="40"/>
      <c r="BE1304" s="40"/>
      <c r="BF1304" s="40">
        <f t="shared" si="315"/>
        <v>238700</v>
      </c>
      <c r="BG1304" s="41">
        <f>(AY1304=AY2636)*AX1304</f>
        <v>0</v>
      </c>
      <c r="BH1304" s="41">
        <f>(AY1304=AY2638)*AX1304</f>
        <v>0</v>
      </c>
      <c r="BI1304" s="42">
        <v>279.3</v>
      </c>
      <c r="BJ1304" s="42">
        <v>5.18</v>
      </c>
      <c r="BK1304" s="40">
        <f t="shared" si="316"/>
        <v>-242700</v>
      </c>
      <c r="BL1304" s="41">
        <f>(BK1304=BK2638)*AX1304</f>
        <v>0</v>
      </c>
      <c r="BM1304" s="62">
        <f>(BK1304=BK2638)*AY1304</f>
        <v>0</v>
      </c>
      <c r="BN1304" s="62">
        <f t="shared" si="317"/>
        <v>0</v>
      </c>
      <c r="BO1304" s="62">
        <f t="shared" si="318"/>
        <v>0</v>
      </c>
      <c r="BP1304" s="41">
        <f>(BK1304=BK2636)*AX1304</f>
        <v>0</v>
      </c>
      <c r="BQ1304" s="45">
        <f>(BK1304=BK2636)*AY1304</f>
        <v>0</v>
      </c>
      <c r="BR1304" s="62">
        <f t="shared" si="320"/>
        <v>0</v>
      </c>
      <c r="BS1304" s="62">
        <f t="shared" si="321"/>
        <v>0</v>
      </c>
      <c r="BT1304" s="40">
        <f>(J19-BI1304)*J10</f>
        <v>-3046700</v>
      </c>
      <c r="BU1304" s="40">
        <f>(J21-BJ1304)*J12</f>
        <v>2804000</v>
      </c>
      <c r="BV1304" s="47"/>
      <c r="BW1304" s="47"/>
      <c r="BX1304" s="1"/>
      <c r="BY1304" s="1"/>
      <c r="BZ1304" s="1"/>
      <c r="CE1304" s="4"/>
      <c r="CF1304" s="5"/>
      <c r="CH1304" s="1"/>
      <c r="CI1304" s="1"/>
      <c r="CJ1304" s="1"/>
      <c r="CK1304" s="1"/>
      <c r="CL1304" s="1"/>
      <c r="CM1304" s="1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</row>
    <row r="1305" spans="2:123" ht="21" customHeight="1" x14ac:dyDescent="0.25">
      <c r="B1305" s="25">
        <f t="shared" si="309"/>
        <v>36500</v>
      </c>
      <c r="C1305" s="26">
        <f t="shared" si="310"/>
        <v>51.629629629629626</v>
      </c>
      <c r="D1305" s="27">
        <f t="shared" si="311"/>
        <v>278.8</v>
      </c>
      <c r="E1305" s="27">
        <f t="shared" si="312"/>
        <v>5.4</v>
      </c>
      <c r="F1305" s="26">
        <f t="shared" si="313"/>
        <v>278800</v>
      </c>
      <c r="G1305" s="26">
        <f t="shared" si="314"/>
        <v>540000</v>
      </c>
      <c r="H1305" s="7"/>
      <c r="I1305" s="3"/>
      <c r="J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41">
        <v>36500</v>
      </c>
      <c r="AY1305" s="40">
        <f t="shared" si="319"/>
        <v>51.629629629629626</v>
      </c>
      <c r="AZ1305" s="40">
        <f>BI1305*K36</f>
        <v>278800</v>
      </c>
      <c r="BA1305" s="40"/>
      <c r="BB1305" s="40"/>
      <c r="BC1305" s="40">
        <f>K41*BJ1305</f>
        <v>540000</v>
      </c>
      <c r="BD1305" s="40"/>
      <c r="BE1305" s="40"/>
      <c r="BF1305" s="40">
        <f t="shared" si="315"/>
        <v>261200</v>
      </c>
      <c r="BG1305" s="41">
        <f>(AY1305=AY2636)*AX1305</f>
        <v>0</v>
      </c>
      <c r="BH1305" s="41">
        <f>(AY1305=AY2638)*AX1305</f>
        <v>0</v>
      </c>
      <c r="BI1305" s="42">
        <v>278.8</v>
      </c>
      <c r="BJ1305" s="42">
        <v>5.4</v>
      </c>
      <c r="BK1305" s="40">
        <f t="shared" si="316"/>
        <v>-265200</v>
      </c>
      <c r="BL1305" s="41">
        <f>(BK1305=BK2638)*AX1305</f>
        <v>0</v>
      </c>
      <c r="BM1305" s="62">
        <f>(BK1305=BK2638)*AY1305</f>
        <v>0</v>
      </c>
      <c r="BN1305" s="62">
        <f t="shared" si="317"/>
        <v>0</v>
      </c>
      <c r="BO1305" s="62">
        <f t="shared" si="318"/>
        <v>0</v>
      </c>
      <c r="BP1305" s="41">
        <f>(BK1305=BK2636)*AX1305</f>
        <v>0</v>
      </c>
      <c r="BQ1305" s="45">
        <f>(BK1305=BK2636)*AY1305</f>
        <v>0</v>
      </c>
      <c r="BR1305" s="62">
        <f t="shared" si="320"/>
        <v>0</v>
      </c>
      <c r="BS1305" s="62">
        <f t="shared" si="321"/>
        <v>0</v>
      </c>
      <c r="BT1305" s="40">
        <f>(J19-BI1305)*J10</f>
        <v>-3047200</v>
      </c>
      <c r="BU1305" s="40">
        <f>(J21-BJ1305)*J12</f>
        <v>2782000</v>
      </c>
      <c r="BV1305" s="47"/>
      <c r="BW1305" s="47"/>
      <c r="BX1305" s="1"/>
      <c r="BY1305" s="1"/>
      <c r="BZ1305" s="1"/>
      <c r="CE1305" s="4"/>
      <c r="CF1305" s="5"/>
      <c r="CH1305" s="1"/>
      <c r="CI1305" s="1"/>
      <c r="CJ1305" s="1"/>
      <c r="CK1305" s="1"/>
      <c r="CL1305" s="1"/>
      <c r="CM1305" s="1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</row>
    <row r="1306" spans="2:123" ht="21" customHeight="1" x14ac:dyDescent="0.25">
      <c r="B1306" s="25">
        <f t="shared" si="309"/>
        <v>36507</v>
      </c>
      <c r="C1306" s="26">
        <f t="shared" si="310"/>
        <v>55.009708737864074</v>
      </c>
      <c r="D1306" s="27">
        <f t="shared" si="311"/>
        <v>283.3</v>
      </c>
      <c r="E1306" s="27">
        <f t="shared" si="312"/>
        <v>5.15</v>
      </c>
      <c r="F1306" s="26">
        <f t="shared" si="313"/>
        <v>283300</v>
      </c>
      <c r="G1306" s="26">
        <f t="shared" si="314"/>
        <v>515000.00000000006</v>
      </c>
      <c r="H1306" s="7"/>
      <c r="I1306" s="3"/>
      <c r="J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41">
        <v>36507</v>
      </c>
      <c r="AY1306" s="40">
        <f t="shared" si="319"/>
        <v>55.009708737864074</v>
      </c>
      <c r="AZ1306" s="40">
        <f>BI1306*K36</f>
        <v>283300</v>
      </c>
      <c r="BA1306" s="40"/>
      <c r="BB1306" s="40"/>
      <c r="BC1306" s="40">
        <f>K41*BJ1306</f>
        <v>515000.00000000006</v>
      </c>
      <c r="BD1306" s="40"/>
      <c r="BE1306" s="40"/>
      <c r="BF1306" s="40">
        <f t="shared" si="315"/>
        <v>231700.00000000006</v>
      </c>
      <c r="BG1306" s="41">
        <f>(AY1306=AY2636)*AX1306</f>
        <v>0</v>
      </c>
      <c r="BH1306" s="41">
        <f>(AY1306=AY2638)*AX1306</f>
        <v>0</v>
      </c>
      <c r="BI1306" s="42">
        <v>283.3</v>
      </c>
      <c r="BJ1306" s="42">
        <v>5.15</v>
      </c>
      <c r="BK1306" s="40">
        <f t="shared" si="316"/>
        <v>-235700</v>
      </c>
      <c r="BL1306" s="41">
        <f>(BK1306=BK2638)*AX1306</f>
        <v>0</v>
      </c>
      <c r="BM1306" s="62">
        <f>(BK1306=BK2638)*AY1306</f>
        <v>0</v>
      </c>
      <c r="BN1306" s="62">
        <f t="shared" si="317"/>
        <v>0</v>
      </c>
      <c r="BO1306" s="62">
        <f t="shared" si="318"/>
        <v>0</v>
      </c>
      <c r="BP1306" s="41">
        <f>(BK1306=BK2636)*AX1306</f>
        <v>0</v>
      </c>
      <c r="BQ1306" s="45">
        <f>(BK1306=BK2636)*AY1306</f>
        <v>0</v>
      </c>
      <c r="BR1306" s="62">
        <f t="shared" si="320"/>
        <v>0</v>
      </c>
      <c r="BS1306" s="62">
        <f t="shared" si="321"/>
        <v>0</v>
      </c>
      <c r="BT1306" s="40">
        <f>(J19-BI1306)*J10</f>
        <v>-3042700</v>
      </c>
      <c r="BU1306" s="40">
        <f>(J21-BJ1306)*J12</f>
        <v>2807000</v>
      </c>
      <c r="BV1306" s="47"/>
      <c r="BW1306" s="47"/>
      <c r="BX1306" s="1"/>
      <c r="BY1306" s="1"/>
      <c r="BZ1306" s="1"/>
      <c r="CE1306" s="4"/>
      <c r="CF1306" s="5"/>
      <c r="CH1306" s="1"/>
      <c r="CI1306" s="1"/>
      <c r="CJ1306" s="1"/>
      <c r="CK1306" s="1"/>
      <c r="CL1306" s="1"/>
      <c r="CM1306" s="1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</row>
    <row r="1307" spans="2:123" ht="21" customHeight="1" x14ac:dyDescent="0.25">
      <c r="B1307" s="25">
        <f t="shared" si="309"/>
        <v>36514</v>
      </c>
      <c r="C1307" s="26">
        <f t="shared" si="310"/>
        <v>56.32352941176471</v>
      </c>
      <c r="D1307" s="27">
        <f t="shared" si="311"/>
        <v>287.25</v>
      </c>
      <c r="E1307" s="27">
        <f t="shared" si="312"/>
        <v>5.0999999999999996</v>
      </c>
      <c r="F1307" s="26">
        <f t="shared" si="313"/>
        <v>287250</v>
      </c>
      <c r="G1307" s="26">
        <f t="shared" si="314"/>
        <v>509999.99999999994</v>
      </c>
      <c r="H1307" s="7"/>
      <c r="I1307" s="3"/>
      <c r="J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41">
        <v>36514</v>
      </c>
      <c r="AY1307" s="40">
        <f t="shared" si="319"/>
        <v>56.32352941176471</v>
      </c>
      <c r="AZ1307" s="40">
        <f>BI1307*K36</f>
        <v>287250</v>
      </c>
      <c r="BA1307" s="40"/>
      <c r="BB1307" s="40"/>
      <c r="BC1307" s="40">
        <f>K41*BJ1307</f>
        <v>509999.99999999994</v>
      </c>
      <c r="BD1307" s="40"/>
      <c r="BE1307" s="40"/>
      <c r="BF1307" s="40">
        <f t="shared" si="315"/>
        <v>222749.99999999994</v>
      </c>
      <c r="BG1307" s="41">
        <f>(AY1307=AY2636)*AX1307</f>
        <v>0</v>
      </c>
      <c r="BH1307" s="41">
        <f>(AY1307=AY2638)*AX1307</f>
        <v>0</v>
      </c>
      <c r="BI1307" s="42">
        <v>287.25</v>
      </c>
      <c r="BJ1307" s="42">
        <v>5.0999999999999996</v>
      </c>
      <c r="BK1307" s="40">
        <f t="shared" si="316"/>
        <v>-226750.00000000047</v>
      </c>
      <c r="BL1307" s="41">
        <f>(BK1307=BK2638)*AX1307</f>
        <v>0</v>
      </c>
      <c r="BM1307" s="62">
        <f>(BK1307=BK2638)*AY1307</f>
        <v>0</v>
      </c>
      <c r="BN1307" s="62">
        <f t="shared" si="317"/>
        <v>0</v>
      </c>
      <c r="BO1307" s="62">
        <f t="shared" si="318"/>
        <v>0</v>
      </c>
      <c r="BP1307" s="41">
        <f>(BK1307=BK2636)*AX1307</f>
        <v>0</v>
      </c>
      <c r="BQ1307" s="45">
        <f>(BK1307=BK2636)*AY1307</f>
        <v>0</v>
      </c>
      <c r="BR1307" s="62">
        <f t="shared" si="320"/>
        <v>0</v>
      </c>
      <c r="BS1307" s="62">
        <f t="shared" si="321"/>
        <v>0</v>
      </c>
      <c r="BT1307" s="40">
        <f>(J19-BI1307)*J10</f>
        <v>-3038750</v>
      </c>
      <c r="BU1307" s="40">
        <f>(J21-BJ1307)*J12</f>
        <v>2811999.9999999995</v>
      </c>
      <c r="BV1307" s="47"/>
      <c r="BW1307" s="47"/>
      <c r="BX1307" s="1"/>
      <c r="BY1307" s="1"/>
      <c r="BZ1307" s="1"/>
      <c r="CE1307" s="4"/>
      <c r="CF1307" s="5"/>
      <c r="CH1307" s="1"/>
      <c r="CI1307" s="1"/>
      <c r="CJ1307" s="1"/>
      <c r="CK1307" s="1"/>
      <c r="CL1307" s="1"/>
      <c r="CM1307" s="1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</row>
    <row r="1308" spans="2:123" ht="21" customHeight="1" x14ac:dyDescent="0.25">
      <c r="B1308" s="25">
        <f t="shared" si="309"/>
        <v>36521</v>
      </c>
      <c r="C1308" s="26">
        <f t="shared" si="310"/>
        <v>55.28846153846154</v>
      </c>
      <c r="D1308" s="27">
        <f t="shared" si="311"/>
        <v>287.5</v>
      </c>
      <c r="E1308" s="27">
        <f t="shared" si="312"/>
        <v>5.2</v>
      </c>
      <c r="F1308" s="26">
        <f t="shared" si="313"/>
        <v>287500</v>
      </c>
      <c r="G1308" s="26">
        <f t="shared" si="314"/>
        <v>520000</v>
      </c>
      <c r="H1308" s="7"/>
      <c r="I1308" s="3"/>
      <c r="J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41">
        <v>36521</v>
      </c>
      <c r="AY1308" s="40">
        <f t="shared" si="319"/>
        <v>55.28846153846154</v>
      </c>
      <c r="AZ1308" s="40">
        <f>BI1308*K36</f>
        <v>287500</v>
      </c>
      <c r="BA1308" s="40"/>
      <c r="BB1308" s="40"/>
      <c r="BC1308" s="40">
        <f>K41*BJ1308</f>
        <v>520000</v>
      </c>
      <c r="BD1308" s="40"/>
      <c r="BE1308" s="40"/>
      <c r="BF1308" s="40">
        <f t="shared" si="315"/>
        <v>232500</v>
      </c>
      <c r="BG1308" s="41">
        <f>(AY1308=AY2636)*AX1308</f>
        <v>0</v>
      </c>
      <c r="BH1308" s="41">
        <f>(AY1308=AY2638)*AX1308</f>
        <v>0</v>
      </c>
      <c r="BI1308" s="42">
        <v>287.5</v>
      </c>
      <c r="BJ1308" s="42">
        <v>5.2</v>
      </c>
      <c r="BK1308" s="40">
        <f t="shared" si="316"/>
        <v>-236500</v>
      </c>
      <c r="BL1308" s="41">
        <f>(BK1308=BK2638)*AX1308</f>
        <v>0</v>
      </c>
      <c r="BM1308" s="62">
        <f>(BK1308=BK2638)*AY1308</f>
        <v>0</v>
      </c>
      <c r="BN1308" s="62">
        <f t="shared" si="317"/>
        <v>0</v>
      </c>
      <c r="BO1308" s="62">
        <f t="shared" si="318"/>
        <v>0</v>
      </c>
      <c r="BP1308" s="41">
        <f>(BK1308=BK2636)*AX1308</f>
        <v>0</v>
      </c>
      <c r="BQ1308" s="45">
        <f>(BK1308=BK2636)*AY1308</f>
        <v>0</v>
      </c>
      <c r="BR1308" s="62">
        <f t="shared" si="320"/>
        <v>0</v>
      </c>
      <c r="BS1308" s="62">
        <f t="shared" si="321"/>
        <v>0</v>
      </c>
      <c r="BT1308" s="40">
        <f>(J19-BI1308)*J10</f>
        <v>-3038500</v>
      </c>
      <c r="BU1308" s="40">
        <f>(J21-BJ1308)*J12</f>
        <v>2802000</v>
      </c>
      <c r="BV1308" s="47"/>
      <c r="BW1308" s="47"/>
      <c r="BX1308" s="1"/>
      <c r="BY1308" s="1"/>
      <c r="BZ1308" s="1"/>
      <c r="CE1308" s="4"/>
      <c r="CF1308" s="5"/>
      <c r="CH1308" s="1"/>
      <c r="CI1308" s="1"/>
      <c r="CJ1308" s="1"/>
      <c r="CK1308" s="1"/>
      <c r="CL1308" s="1"/>
      <c r="CM1308" s="1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</row>
    <row r="1309" spans="2:123" ht="21" customHeight="1" x14ac:dyDescent="0.25">
      <c r="B1309" s="25">
        <f t="shared" si="309"/>
        <v>36528</v>
      </c>
      <c r="C1309" s="26">
        <f t="shared" si="310"/>
        <v>53.61904761904762</v>
      </c>
      <c r="D1309" s="27">
        <f t="shared" si="311"/>
        <v>281.5</v>
      </c>
      <c r="E1309" s="27">
        <f t="shared" si="312"/>
        <v>5.25</v>
      </c>
      <c r="F1309" s="26">
        <f t="shared" si="313"/>
        <v>281500</v>
      </c>
      <c r="G1309" s="26">
        <f t="shared" si="314"/>
        <v>525000</v>
      </c>
      <c r="H1309" s="7"/>
      <c r="I1309" s="3"/>
      <c r="J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41">
        <v>36528</v>
      </c>
      <c r="AY1309" s="40">
        <f t="shared" si="319"/>
        <v>53.61904761904762</v>
      </c>
      <c r="AZ1309" s="40">
        <f>BI1309*K36</f>
        <v>281500</v>
      </c>
      <c r="BA1309" s="40"/>
      <c r="BB1309" s="40"/>
      <c r="BC1309" s="40">
        <f>K41*BJ1309</f>
        <v>525000</v>
      </c>
      <c r="BD1309" s="40"/>
      <c r="BE1309" s="40"/>
      <c r="BF1309" s="40">
        <f t="shared" si="315"/>
        <v>243500</v>
      </c>
      <c r="BG1309" s="41">
        <f>(AY1309=AY2636)*AX1309</f>
        <v>0</v>
      </c>
      <c r="BH1309" s="41">
        <f>(AY1309=AY2638)*AX1309</f>
        <v>0</v>
      </c>
      <c r="BI1309" s="42">
        <v>281.5</v>
      </c>
      <c r="BJ1309" s="42">
        <v>5.25</v>
      </c>
      <c r="BK1309" s="40">
        <f t="shared" si="316"/>
        <v>-247500</v>
      </c>
      <c r="BL1309" s="41">
        <f>(BK1309=BK2638)*AX1309</f>
        <v>0</v>
      </c>
      <c r="BM1309" s="62">
        <f>(BK1309=BK2638)*AY1309</f>
        <v>0</v>
      </c>
      <c r="BN1309" s="62">
        <f t="shared" si="317"/>
        <v>0</v>
      </c>
      <c r="BO1309" s="62">
        <f t="shared" si="318"/>
        <v>0</v>
      </c>
      <c r="BP1309" s="41">
        <f>(BK1309=BK2636)*AX1309</f>
        <v>0</v>
      </c>
      <c r="BQ1309" s="45">
        <f>(BK1309=BK2636)*AY1309</f>
        <v>0</v>
      </c>
      <c r="BR1309" s="62">
        <f t="shared" si="320"/>
        <v>0</v>
      </c>
      <c r="BS1309" s="62">
        <f t="shared" si="321"/>
        <v>0</v>
      </c>
      <c r="BT1309" s="40">
        <f>(J19-BI1309)*J10</f>
        <v>-3044500</v>
      </c>
      <c r="BU1309" s="40">
        <f>(J21-BJ1309)*J12</f>
        <v>2797000</v>
      </c>
      <c r="BV1309" s="47"/>
      <c r="BW1309" s="47"/>
      <c r="BX1309" s="1"/>
      <c r="BY1309" s="1"/>
      <c r="BZ1309" s="1"/>
      <c r="CE1309" s="4"/>
      <c r="CF1309" s="5"/>
      <c r="CH1309" s="1"/>
      <c r="CI1309" s="1"/>
      <c r="CJ1309" s="1"/>
      <c r="CK1309" s="1"/>
      <c r="CL1309" s="1"/>
      <c r="CM1309" s="1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</row>
    <row r="1310" spans="2:123" ht="21" customHeight="1" x14ac:dyDescent="0.25">
      <c r="B1310" s="25">
        <f t="shared" si="309"/>
        <v>36535</v>
      </c>
      <c r="C1310" s="26">
        <f t="shared" si="310"/>
        <v>51.527272727272724</v>
      </c>
      <c r="D1310" s="27">
        <f t="shared" si="311"/>
        <v>283.39999999999998</v>
      </c>
      <c r="E1310" s="27">
        <f t="shared" si="312"/>
        <v>5.5</v>
      </c>
      <c r="F1310" s="26">
        <f t="shared" si="313"/>
        <v>283400</v>
      </c>
      <c r="G1310" s="26">
        <f t="shared" si="314"/>
        <v>550000</v>
      </c>
      <c r="H1310" s="7"/>
      <c r="I1310" s="3"/>
      <c r="J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41">
        <v>36535</v>
      </c>
      <c r="AY1310" s="40">
        <f t="shared" si="319"/>
        <v>51.527272727272724</v>
      </c>
      <c r="AZ1310" s="40">
        <f>BI1310*K36</f>
        <v>283400</v>
      </c>
      <c r="BA1310" s="40"/>
      <c r="BB1310" s="40"/>
      <c r="BC1310" s="40">
        <f>K41*BJ1310</f>
        <v>550000</v>
      </c>
      <c r="BD1310" s="40"/>
      <c r="BE1310" s="40"/>
      <c r="BF1310" s="40">
        <f t="shared" si="315"/>
        <v>266600</v>
      </c>
      <c r="BG1310" s="41">
        <f>(AY1310=AY2636)*AX1310</f>
        <v>0</v>
      </c>
      <c r="BH1310" s="41">
        <f>(AY1310=AY2638)*AX1310</f>
        <v>0</v>
      </c>
      <c r="BI1310" s="42">
        <v>283.39999999999998</v>
      </c>
      <c r="BJ1310" s="42">
        <v>5.5</v>
      </c>
      <c r="BK1310" s="40">
        <f t="shared" si="316"/>
        <v>-270600</v>
      </c>
      <c r="BL1310" s="41">
        <f>(BK1310=BK2638)*AX1310</f>
        <v>0</v>
      </c>
      <c r="BM1310" s="62">
        <f>(BK1310=BK2638)*AY1310</f>
        <v>0</v>
      </c>
      <c r="BN1310" s="62">
        <f t="shared" si="317"/>
        <v>0</v>
      </c>
      <c r="BO1310" s="62">
        <f t="shared" si="318"/>
        <v>0</v>
      </c>
      <c r="BP1310" s="41">
        <f>(BK1310=BK2636)*AX1310</f>
        <v>0</v>
      </c>
      <c r="BQ1310" s="45">
        <f>(BK1310=BK2636)*AY1310</f>
        <v>0</v>
      </c>
      <c r="BR1310" s="62">
        <f t="shared" si="320"/>
        <v>0</v>
      </c>
      <c r="BS1310" s="62">
        <f t="shared" si="321"/>
        <v>0</v>
      </c>
      <c r="BT1310" s="40">
        <f>(J19-BI1310)*J10</f>
        <v>-3042600</v>
      </c>
      <c r="BU1310" s="40">
        <f>(J21-BJ1310)*J12</f>
        <v>2772000</v>
      </c>
      <c r="BV1310" s="47"/>
      <c r="BW1310" s="47"/>
      <c r="BX1310" s="1"/>
      <c r="BY1310" s="1"/>
      <c r="BZ1310" s="1"/>
      <c r="CE1310" s="4"/>
      <c r="CF1310" s="5"/>
      <c r="CH1310" s="1"/>
      <c r="CI1310" s="1"/>
      <c r="CJ1310" s="1"/>
      <c r="CK1310" s="1"/>
      <c r="CL1310" s="1"/>
      <c r="CM1310" s="1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</row>
    <row r="1311" spans="2:123" ht="21" customHeight="1" x14ac:dyDescent="0.25">
      <c r="B1311" s="25">
        <f t="shared" si="309"/>
        <v>36542</v>
      </c>
      <c r="C1311" s="26">
        <f t="shared" si="310"/>
        <v>54.781783681214421</v>
      </c>
      <c r="D1311" s="27">
        <f t="shared" si="311"/>
        <v>288.7</v>
      </c>
      <c r="E1311" s="27">
        <f t="shared" si="312"/>
        <v>5.27</v>
      </c>
      <c r="F1311" s="26">
        <f t="shared" si="313"/>
        <v>288700</v>
      </c>
      <c r="G1311" s="26">
        <f t="shared" si="314"/>
        <v>527000</v>
      </c>
      <c r="H1311" s="7"/>
      <c r="I1311" s="3"/>
      <c r="J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41">
        <v>36542</v>
      </c>
      <c r="AY1311" s="40">
        <f t="shared" si="319"/>
        <v>54.781783681214421</v>
      </c>
      <c r="AZ1311" s="40">
        <f>BI1311*K36</f>
        <v>288700</v>
      </c>
      <c r="BA1311" s="40"/>
      <c r="BB1311" s="40"/>
      <c r="BC1311" s="40">
        <f>K41*BJ1311</f>
        <v>527000</v>
      </c>
      <c r="BD1311" s="40"/>
      <c r="BE1311" s="40"/>
      <c r="BF1311" s="40">
        <f t="shared" si="315"/>
        <v>238300</v>
      </c>
      <c r="BG1311" s="41">
        <f>(AY1311=AY2636)*AX1311</f>
        <v>0</v>
      </c>
      <c r="BH1311" s="41">
        <f>(AY1311=AY2638)*AX1311</f>
        <v>0</v>
      </c>
      <c r="BI1311" s="42">
        <v>288.7</v>
      </c>
      <c r="BJ1311" s="42">
        <v>5.27</v>
      </c>
      <c r="BK1311" s="40">
        <f t="shared" si="316"/>
        <v>-242300</v>
      </c>
      <c r="BL1311" s="41">
        <f>(BK1311=BK2638)*AX1311</f>
        <v>0</v>
      </c>
      <c r="BM1311" s="62">
        <f>(BK1311=BK2638)*AY1311</f>
        <v>0</v>
      </c>
      <c r="BN1311" s="62">
        <f t="shared" si="317"/>
        <v>0</v>
      </c>
      <c r="BO1311" s="62">
        <f t="shared" si="318"/>
        <v>0</v>
      </c>
      <c r="BP1311" s="41">
        <f>(BK1311=BK2636)*AX1311</f>
        <v>0</v>
      </c>
      <c r="BQ1311" s="45">
        <f>(BK1311=BK2636)*AY1311</f>
        <v>0</v>
      </c>
      <c r="BR1311" s="62">
        <f t="shared" si="320"/>
        <v>0</v>
      </c>
      <c r="BS1311" s="62">
        <f t="shared" si="321"/>
        <v>0</v>
      </c>
      <c r="BT1311" s="40">
        <f>(J19-BI1311)*J10</f>
        <v>-3037300</v>
      </c>
      <c r="BU1311" s="40">
        <f>(J21-BJ1311)*J12</f>
        <v>2795000</v>
      </c>
      <c r="BV1311" s="47"/>
      <c r="BW1311" s="47"/>
      <c r="BX1311" s="1"/>
      <c r="BY1311" s="1"/>
      <c r="BZ1311" s="1"/>
      <c r="CE1311" s="4"/>
      <c r="CF1311" s="5"/>
      <c r="CH1311" s="1"/>
      <c r="CI1311" s="1"/>
      <c r="CJ1311" s="1"/>
      <c r="CK1311" s="1"/>
      <c r="CL1311" s="1"/>
      <c r="CM1311" s="1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</row>
    <row r="1312" spans="2:123" ht="21" customHeight="1" x14ac:dyDescent="0.25">
      <c r="B1312" s="25">
        <f t="shared" si="309"/>
        <v>36549</v>
      </c>
      <c r="C1312" s="26">
        <f t="shared" si="310"/>
        <v>54.072657743785847</v>
      </c>
      <c r="D1312" s="27">
        <f t="shared" si="311"/>
        <v>282.8</v>
      </c>
      <c r="E1312" s="27">
        <f t="shared" si="312"/>
        <v>5.23</v>
      </c>
      <c r="F1312" s="26">
        <f t="shared" si="313"/>
        <v>282800</v>
      </c>
      <c r="G1312" s="26">
        <f t="shared" si="314"/>
        <v>523000.00000000006</v>
      </c>
      <c r="H1312" s="7"/>
      <c r="I1312" s="3"/>
      <c r="J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41">
        <v>36549</v>
      </c>
      <c r="AY1312" s="40">
        <f t="shared" si="319"/>
        <v>54.072657743785847</v>
      </c>
      <c r="AZ1312" s="40">
        <f>BI1312*K36</f>
        <v>282800</v>
      </c>
      <c r="BA1312" s="40"/>
      <c r="BB1312" s="40"/>
      <c r="BC1312" s="40">
        <f>K41*BJ1312</f>
        <v>523000.00000000006</v>
      </c>
      <c r="BD1312" s="40"/>
      <c r="BE1312" s="40"/>
      <c r="BF1312" s="40">
        <f t="shared" si="315"/>
        <v>240200.00000000006</v>
      </c>
      <c r="BG1312" s="41">
        <f>(AY1312=AY2636)*AX1312</f>
        <v>0</v>
      </c>
      <c r="BH1312" s="41">
        <f>(AY1312=AY2638)*AX1312</f>
        <v>0</v>
      </c>
      <c r="BI1312" s="42">
        <v>282.8</v>
      </c>
      <c r="BJ1312" s="42">
        <v>5.23</v>
      </c>
      <c r="BK1312" s="40">
        <f t="shared" si="316"/>
        <v>-244200</v>
      </c>
      <c r="BL1312" s="41">
        <f>(BK1312=BK2638)*AX1312</f>
        <v>0</v>
      </c>
      <c r="BM1312" s="62">
        <f>(BK1312=BK2638)*AY1312</f>
        <v>0</v>
      </c>
      <c r="BN1312" s="62">
        <f t="shared" si="317"/>
        <v>0</v>
      </c>
      <c r="BO1312" s="62">
        <f t="shared" si="318"/>
        <v>0</v>
      </c>
      <c r="BP1312" s="41">
        <f>(BK1312=BK2636)*AX1312</f>
        <v>0</v>
      </c>
      <c r="BQ1312" s="45">
        <f>(BK1312=BK2636)*AY1312</f>
        <v>0</v>
      </c>
      <c r="BR1312" s="62">
        <f t="shared" si="320"/>
        <v>0</v>
      </c>
      <c r="BS1312" s="62">
        <f t="shared" si="321"/>
        <v>0</v>
      </c>
      <c r="BT1312" s="40">
        <f>(J19-BI1312)*J10</f>
        <v>-3043200</v>
      </c>
      <c r="BU1312" s="40">
        <f>(J21-BJ1312)*J12</f>
        <v>2799000</v>
      </c>
      <c r="BV1312" s="47"/>
      <c r="BW1312" s="47"/>
      <c r="BX1312" s="1"/>
      <c r="BY1312" s="1"/>
      <c r="BZ1312" s="1"/>
      <c r="CE1312" s="4"/>
      <c r="CF1312" s="5"/>
      <c r="CH1312" s="1"/>
      <c r="CI1312" s="1"/>
      <c r="CJ1312" s="1"/>
      <c r="CK1312" s="1"/>
      <c r="CL1312" s="1"/>
      <c r="CM1312" s="1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</row>
    <row r="1313" spans="2:123" ht="21" customHeight="1" x14ac:dyDescent="0.25">
      <c r="B1313" s="25">
        <f t="shared" si="309"/>
        <v>36556</v>
      </c>
      <c r="C1313" s="26">
        <f t="shared" si="310"/>
        <v>59.484126984126988</v>
      </c>
      <c r="D1313" s="27">
        <f t="shared" si="311"/>
        <v>299.8</v>
      </c>
      <c r="E1313" s="27">
        <f t="shared" si="312"/>
        <v>5.04</v>
      </c>
      <c r="F1313" s="26">
        <f t="shared" si="313"/>
        <v>299800</v>
      </c>
      <c r="G1313" s="26">
        <f t="shared" si="314"/>
        <v>504000</v>
      </c>
      <c r="H1313" s="7"/>
      <c r="I1313" s="3"/>
      <c r="J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41">
        <v>36556</v>
      </c>
      <c r="AY1313" s="40">
        <f t="shared" si="319"/>
        <v>59.484126984126988</v>
      </c>
      <c r="AZ1313" s="40">
        <f>BI1313*K36</f>
        <v>299800</v>
      </c>
      <c r="BA1313" s="40"/>
      <c r="BB1313" s="40"/>
      <c r="BC1313" s="40">
        <f>K41*BJ1313</f>
        <v>504000</v>
      </c>
      <c r="BD1313" s="40"/>
      <c r="BE1313" s="40"/>
      <c r="BF1313" s="40">
        <f t="shared" si="315"/>
        <v>204200</v>
      </c>
      <c r="BG1313" s="41">
        <f>(AY1313=AY2636)*AX1313</f>
        <v>0</v>
      </c>
      <c r="BH1313" s="41">
        <f>(AY1313=AY2638)*AX1313</f>
        <v>0</v>
      </c>
      <c r="BI1313" s="42">
        <v>299.8</v>
      </c>
      <c r="BJ1313" s="42">
        <v>5.04</v>
      </c>
      <c r="BK1313" s="40">
        <f t="shared" si="316"/>
        <v>-208200</v>
      </c>
      <c r="BL1313" s="41">
        <f>(BK1313=BK2638)*AX1313</f>
        <v>0</v>
      </c>
      <c r="BM1313" s="62">
        <f>(BK1313=BK2638)*AY1313</f>
        <v>0</v>
      </c>
      <c r="BN1313" s="62">
        <f t="shared" si="317"/>
        <v>0</v>
      </c>
      <c r="BO1313" s="62">
        <f t="shared" si="318"/>
        <v>0</v>
      </c>
      <c r="BP1313" s="41">
        <f>(BK1313=BK2636)*AX1313</f>
        <v>0</v>
      </c>
      <c r="BQ1313" s="45">
        <f>(BK1313=BK2636)*AY1313</f>
        <v>0</v>
      </c>
      <c r="BR1313" s="62">
        <f t="shared" si="320"/>
        <v>0</v>
      </c>
      <c r="BS1313" s="62">
        <f t="shared" si="321"/>
        <v>0</v>
      </c>
      <c r="BT1313" s="40">
        <f>(J19-BI1313)*J10</f>
        <v>-3026200</v>
      </c>
      <c r="BU1313" s="40">
        <f>(J21-BJ1313)*J12</f>
        <v>2818000</v>
      </c>
      <c r="BV1313" s="47"/>
      <c r="BW1313" s="47"/>
      <c r="BX1313" s="1"/>
      <c r="BY1313" s="1"/>
      <c r="BZ1313" s="1"/>
      <c r="CE1313" s="4"/>
      <c r="CF1313" s="5"/>
      <c r="CH1313" s="1"/>
      <c r="CI1313" s="1"/>
      <c r="CJ1313" s="1"/>
      <c r="CK1313" s="1"/>
      <c r="CL1313" s="1"/>
      <c r="CM1313" s="1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</row>
    <row r="1314" spans="2:123" ht="21" customHeight="1" x14ac:dyDescent="0.25">
      <c r="B1314" s="25">
        <f t="shared" si="309"/>
        <v>36563</v>
      </c>
      <c r="C1314" s="26">
        <f t="shared" si="310"/>
        <v>60.82352941176471</v>
      </c>
      <c r="D1314" s="27">
        <f t="shared" si="311"/>
        <v>310.2</v>
      </c>
      <c r="E1314" s="27">
        <f t="shared" si="312"/>
        <v>5.0999999999999996</v>
      </c>
      <c r="F1314" s="26">
        <f t="shared" si="313"/>
        <v>310200</v>
      </c>
      <c r="G1314" s="26">
        <f t="shared" si="314"/>
        <v>509999.99999999994</v>
      </c>
      <c r="H1314" s="7"/>
      <c r="I1314" s="3"/>
      <c r="J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41">
        <v>36563</v>
      </c>
      <c r="AY1314" s="40">
        <f t="shared" si="319"/>
        <v>60.82352941176471</v>
      </c>
      <c r="AZ1314" s="40">
        <f>BI1314*K36</f>
        <v>310200</v>
      </c>
      <c r="BA1314" s="40"/>
      <c r="BB1314" s="40"/>
      <c r="BC1314" s="40">
        <f>K41*BJ1314</f>
        <v>509999.99999999994</v>
      </c>
      <c r="BD1314" s="40"/>
      <c r="BE1314" s="40"/>
      <c r="BF1314" s="40">
        <f t="shared" si="315"/>
        <v>199799.99999999994</v>
      </c>
      <c r="BG1314" s="41">
        <f>(AY1314=AY2636)*AX1314</f>
        <v>0</v>
      </c>
      <c r="BH1314" s="41">
        <f>(AY1314=AY2638)*AX1314</f>
        <v>0</v>
      </c>
      <c r="BI1314" s="42">
        <v>310.2</v>
      </c>
      <c r="BJ1314" s="42">
        <v>5.0999999999999996</v>
      </c>
      <c r="BK1314" s="40">
        <f t="shared" si="316"/>
        <v>-203800.00000000047</v>
      </c>
      <c r="BL1314" s="41">
        <f>(BK1314=BK2638)*AX1314</f>
        <v>0</v>
      </c>
      <c r="BM1314" s="62">
        <f>(BK1314=BK2638)*AY1314</f>
        <v>0</v>
      </c>
      <c r="BN1314" s="62">
        <f t="shared" si="317"/>
        <v>0</v>
      </c>
      <c r="BO1314" s="62">
        <f t="shared" si="318"/>
        <v>0</v>
      </c>
      <c r="BP1314" s="41">
        <f>(BK1314=BK2636)*AX1314</f>
        <v>0</v>
      </c>
      <c r="BQ1314" s="45">
        <f>(BK1314=BK2636)*AY1314</f>
        <v>0</v>
      </c>
      <c r="BR1314" s="62">
        <f t="shared" si="320"/>
        <v>0</v>
      </c>
      <c r="BS1314" s="62">
        <f t="shared" si="321"/>
        <v>0</v>
      </c>
      <c r="BT1314" s="40">
        <f>(J19-BI1314)*J10</f>
        <v>-3015800</v>
      </c>
      <c r="BU1314" s="40">
        <f>(J21-BJ1314)*J12</f>
        <v>2811999.9999999995</v>
      </c>
      <c r="BV1314" s="47"/>
      <c r="BW1314" s="47"/>
      <c r="BX1314" s="1"/>
      <c r="BY1314" s="1"/>
      <c r="BZ1314" s="1"/>
      <c r="CE1314" s="4"/>
      <c r="CF1314" s="5"/>
      <c r="CH1314" s="1"/>
      <c r="CI1314" s="1"/>
      <c r="CJ1314" s="1"/>
      <c r="CK1314" s="1"/>
      <c r="CL1314" s="1"/>
      <c r="CM1314" s="1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</row>
    <row r="1315" spans="2:123" ht="21" customHeight="1" x14ac:dyDescent="0.25">
      <c r="B1315" s="25">
        <f t="shared" si="309"/>
        <v>36570</v>
      </c>
      <c r="C1315" s="26">
        <f t="shared" si="310"/>
        <v>60.158415841584166</v>
      </c>
      <c r="D1315" s="27">
        <f t="shared" si="311"/>
        <v>303.8</v>
      </c>
      <c r="E1315" s="27">
        <f t="shared" si="312"/>
        <v>5.05</v>
      </c>
      <c r="F1315" s="26">
        <f t="shared" si="313"/>
        <v>303800</v>
      </c>
      <c r="G1315" s="26">
        <f t="shared" si="314"/>
        <v>505000</v>
      </c>
      <c r="H1315" s="7"/>
      <c r="I1315" s="3"/>
      <c r="J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41">
        <v>36570</v>
      </c>
      <c r="AY1315" s="40">
        <f t="shared" si="319"/>
        <v>60.158415841584166</v>
      </c>
      <c r="AZ1315" s="40">
        <f>BI1315*K36</f>
        <v>303800</v>
      </c>
      <c r="BA1315" s="40"/>
      <c r="BB1315" s="40"/>
      <c r="BC1315" s="40">
        <f>K41*BJ1315</f>
        <v>505000</v>
      </c>
      <c r="BD1315" s="40"/>
      <c r="BE1315" s="40"/>
      <c r="BF1315" s="40">
        <f t="shared" si="315"/>
        <v>201200</v>
      </c>
      <c r="BG1315" s="41">
        <f>(AY1315=AY2636)*AX1315</f>
        <v>0</v>
      </c>
      <c r="BH1315" s="41">
        <f>(AY1315=AY2638)*AX1315</f>
        <v>0</v>
      </c>
      <c r="BI1315" s="42">
        <v>303.8</v>
      </c>
      <c r="BJ1315" s="42">
        <v>5.05</v>
      </c>
      <c r="BK1315" s="40">
        <f t="shared" si="316"/>
        <v>-205200</v>
      </c>
      <c r="BL1315" s="41">
        <f>(BK1315=BK2638)*AX1315</f>
        <v>0</v>
      </c>
      <c r="BM1315" s="62">
        <f>(BK1315=BK2638)*AY1315</f>
        <v>0</v>
      </c>
      <c r="BN1315" s="62">
        <f t="shared" si="317"/>
        <v>0</v>
      </c>
      <c r="BO1315" s="62">
        <f t="shared" si="318"/>
        <v>0</v>
      </c>
      <c r="BP1315" s="41">
        <f>(BK1315=BK2636)*AX1315</f>
        <v>0</v>
      </c>
      <c r="BQ1315" s="45">
        <f>(BK1315=BK2636)*AY1315</f>
        <v>0</v>
      </c>
      <c r="BR1315" s="62">
        <f t="shared" si="320"/>
        <v>0</v>
      </c>
      <c r="BS1315" s="62">
        <f t="shared" si="321"/>
        <v>0</v>
      </c>
      <c r="BT1315" s="40">
        <f>(J19-BI1315)*J10</f>
        <v>-3022200</v>
      </c>
      <c r="BU1315" s="40">
        <f>(J21-BJ1315)*J12</f>
        <v>2817000</v>
      </c>
      <c r="BV1315" s="47"/>
      <c r="BW1315" s="47"/>
      <c r="BX1315" s="1"/>
      <c r="BY1315" s="1"/>
      <c r="BZ1315" s="1"/>
      <c r="CE1315" s="4"/>
      <c r="CF1315" s="5"/>
      <c r="CH1315" s="1"/>
      <c r="CI1315" s="1"/>
      <c r="CJ1315" s="1"/>
      <c r="CK1315" s="1"/>
      <c r="CL1315" s="1"/>
      <c r="CM1315" s="1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</row>
    <row r="1316" spans="2:123" ht="21" customHeight="1" x14ac:dyDescent="0.25">
      <c r="B1316" s="25">
        <f t="shared" si="309"/>
        <v>36577</v>
      </c>
      <c r="C1316" s="26">
        <f t="shared" si="310"/>
        <v>57.347740667976424</v>
      </c>
      <c r="D1316" s="27">
        <f t="shared" si="311"/>
        <v>291.89999999999998</v>
      </c>
      <c r="E1316" s="27">
        <f t="shared" si="312"/>
        <v>5.09</v>
      </c>
      <c r="F1316" s="26">
        <f t="shared" si="313"/>
        <v>291900</v>
      </c>
      <c r="G1316" s="26">
        <f t="shared" si="314"/>
        <v>509000</v>
      </c>
      <c r="H1316" s="7"/>
      <c r="I1316" s="3"/>
      <c r="J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41">
        <v>36577</v>
      </c>
      <c r="AY1316" s="40">
        <f t="shared" si="319"/>
        <v>57.347740667976424</v>
      </c>
      <c r="AZ1316" s="40">
        <f>BI1316*K36</f>
        <v>291900</v>
      </c>
      <c r="BA1316" s="40"/>
      <c r="BB1316" s="40"/>
      <c r="BC1316" s="40">
        <f>K41*BJ1316</f>
        <v>509000</v>
      </c>
      <c r="BD1316" s="40"/>
      <c r="BE1316" s="40"/>
      <c r="BF1316" s="40">
        <f t="shared" si="315"/>
        <v>217100</v>
      </c>
      <c r="BG1316" s="41">
        <f>(AY1316=AY2636)*AX1316</f>
        <v>0</v>
      </c>
      <c r="BH1316" s="41">
        <f>(AY1316=AY2638)*AX1316</f>
        <v>0</v>
      </c>
      <c r="BI1316" s="42">
        <v>291.89999999999998</v>
      </c>
      <c r="BJ1316" s="42">
        <v>5.09</v>
      </c>
      <c r="BK1316" s="40">
        <f t="shared" si="316"/>
        <v>-221100</v>
      </c>
      <c r="BL1316" s="41">
        <f>(BK1316=BK2638)*AX1316</f>
        <v>0</v>
      </c>
      <c r="BM1316" s="62">
        <f>(BK1316=BK2638)*AY1316</f>
        <v>0</v>
      </c>
      <c r="BN1316" s="62">
        <f t="shared" si="317"/>
        <v>0</v>
      </c>
      <c r="BO1316" s="62">
        <f t="shared" si="318"/>
        <v>0</v>
      </c>
      <c r="BP1316" s="41">
        <f>(BK1316=BK2636)*AX1316</f>
        <v>0</v>
      </c>
      <c r="BQ1316" s="45">
        <f>(BK1316=BK2636)*AY1316</f>
        <v>0</v>
      </c>
      <c r="BR1316" s="62">
        <f t="shared" si="320"/>
        <v>0</v>
      </c>
      <c r="BS1316" s="62">
        <f t="shared" si="321"/>
        <v>0</v>
      </c>
      <c r="BT1316" s="40">
        <f>(J19-BI1316)*J10</f>
        <v>-3034100</v>
      </c>
      <c r="BU1316" s="40">
        <f>(J21-BJ1316)*J12</f>
        <v>2813000</v>
      </c>
      <c r="BV1316" s="47"/>
      <c r="BW1316" s="47"/>
      <c r="BX1316" s="1"/>
      <c r="BY1316" s="1"/>
      <c r="BZ1316" s="1"/>
      <c r="CE1316" s="4"/>
      <c r="CF1316" s="5"/>
      <c r="CH1316" s="1"/>
      <c r="CI1316" s="1"/>
      <c r="CJ1316" s="1"/>
      <c r="CK1316" s="1"/>
      <c r="CL1316" s="1"/>
      <c r="CM1316" s="1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</row>
    <row r="1317" spans="2:123" ht="21" customHeight="1" x14ac:dyDescent="0.25">
      <c r="B1317" s="25">
        <f t="shared" si="309"/>
        <v>36584</v>
      </c>
      <c r="C1317" s="26">
        <f t="shared" si="310"/>
        <v>56.640471512770141</v>
      </c>
      <c r="D1317" s="27">
        <f t="shared" si="311"/>
        <v>288.3</v>
      </c>
      <c r="E1317" s="27">
        <f t="shared" si="312"/>
        <v>5.09</v>
      </c>
      <c r="F1317" s="26">
        <f t="shared" si="313"/>
        <v>288300</v>
      </c>
      <c r="G1317" s="26">
        <f t="shared" si="314"/>
        <v>509000</v>
      </c>
      <c r="H1317" s="7"/>
      <c r="I1317" s="3"/>
      <c r="J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41">
        <v>36584</v>
      </c>
      <c r="AY1317" s="40">
        <f t="shared" si="319"/>
        <v>56.640471512770141</v>
      </c>
      <c r="AZ1317" s="40">
        <f>BI1317*K36</f>
        <v>288300</v>
      </c>
      <c r="BA1317" s="40"/>
      <c r="BB1317" s="40"/>
      <c r="BC1317" s="40">
        <f>K41*BJ1317</f>
        <v>509000</v>
      </c>
      <c r="BD1317" s="40"/>
      <c r="BE1317" s="40"/>
      <c r="BF1317" s="40">
        <f t="shared" si="315"/>
        <v>220700</v>
      </c>
      <c r="BG1317" s="41">
        <f>(AY1317=AY2636)*AX1317</f>
        <v>0</v>
      </c>
      <c r="BH1317" s="41">
        <f>(AY1317=AY2638)*AX1317</f>
        <v>0</v>
      </c>
      <c r="BI1317" s="42">
        <v>288.3</v>
      </c>
      <c r="BJ1317" s="42">
        <v>5.09</v>
      </c>
      <c r="BK1317" s="40">
        <f t="shared" si="316"/>
        <v>-224700</v>
      </c>
      <c r="BL1317" s="41">
        <f>(BK1317=BK2638)*AX1317</f>
        <v>0</v>
      </c>
      <c r="BM1317" s="62">
        <f>(BK1317=BK2638)*AY1317</f>
        <v>0</v>
      </c>
      <c r="BN1317" s="62">
        <f t="shared" si="317"/>
        <v>0</v>
      </c>
      <c r="BO1317" s="62">
        <f t="shared" si="318"/>
        <v>0</v>
      </c>
      <c r="BP1317" s="41">
        <f>(BK1317=BK2636)*AX1317</f>
        <v>0</v>
      </c>
      <c r="BQ1317" s="45">
        <f>(BK1317=BK2636)*AY1317</f>
        <v>0</v>
      </c>
      <c r="BR1317" s="62">
        <f t="shared" si="320"/>
        <v>0</v>
      </c>
      <c r="BS1317" s="62">
        <f t="shared" si="321"/>
        <v>0</v>
      </c>
      <c r="BT1317" s="40">
        <f>(J19-BI1317)*J10</f>
        <v>-3037700</v>
      </c>
      <c r="BU1317" s="40">
        <f>(J21-BJ1317)*J12</f>
        <v>2813000</v>
      </c>
      <c r="BV1317" s="47"/>
      <c r="BW1317" s="47"/>
      <c r="BX1317" s="1"/>
      <c r="BY1317" s="1"/>
      <c r="BZ1317" s="1"/>
      <c r="CE1317" s="4"/>
      <c r="CF1317" s="5"/>
      <c r="CH1317" s="1"/>
      <c r="CI1317" s="1"/>
      <c r="CJ1317" s="1"/>
      <c r="CK1317" s="1"/>
      <c r="CL1317" s="1"/>
      <c r="CM1317" s="1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</row>
    <row r="1318" spans="2:123" ht="21" customHeight="1" x14ac:dyDescent="0.25">
      <c r="B1318" s="25">
        <f t="shared" si="309"/>
        <v>36591</v>
      </c>
      <c r="C1318" s="26">
        <f t="shared" si="310"/>
        <v>57.720000000000006</v>
      </c>
      <c r="D1318" s="27">
        <f t="shared" si="311"/>
        <v>288.60000000000002</v>
      </c>
      <c r="E1318" s="27">
        <f t="shared" si="312"/>
        <v>5</v>
      </c>
      <c r="F1318" s="26">
        <f t="shared" si="313"/>
        <v>288600</v>
      </c>
      <c r="G1318" s="26">
        <f t="shared" si="314"/>
        <v>500000</v>
      </c>
      <c r="H1318" s="7"/>
      <c r="I1318" s="3"/>
      <c r="J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41">
        <v>36591</v>
      </c>
      <c r="AY1318" s="40">
        <f t="shared" si="319"/>
        <v>57.720000000000006</v>
      </c>
      <c r="AZ1318" s="40">
        <f>BI1318*K36</f>
        <v>288600</v>
      </c>
      <c r="BA1318" s="40"/>
      <c r="BB1318" s="40"/>
      <c r="BC1318" s="40">
        <f>K41*BJ1318</f>
        <v>500000</v>
      </c>
      <c r="BD1318" s="40"/>
      <c r="BE1318" s="40"/>
      <c r="BF1318" s="40">
        <f t="shared" si="315"/>
        <v>211400</v>
      </c>
      <c r="BG1318" s="41">
        <f>(AY1318=AY2636)*AX1318</f>
        <v>0</v>
      </c>
      <c r="BH1318" s="41">
        <f>(AY1318=AY2638)*AX1318</f>
        <v>0</v>
      </c>
      <c r="BI1318" s="42">
        <v>288.60000000000002</v>
      </c>
      <c r="BJ1318" s="42">
        <v>5</v>
      </c>
      <c r="BK1318" s="40">
        <f t="shared" si="316"/>
        <v>-215400</v>
      </c>
      <c r="BL1318" s="41">
        <f>(BK1318=BK2638)*AX1318</f>
        <v>0</v>
      </c>
      <c r="BM1318" s="62">
        <f>(BK1318=BK2638)*AY1318</f>
        <v>0</v>
      </c>
      <c r="BN1318" s="62">
        <f t="shared" si="317"/>
        <v>0</v>
      </c>
      <c r="BO1318" s="62">
        <f t="shared" si="318"/>
        <v>0</v>
      </c>
      <c r="BP1318" s="41">
        <f>(BK1318=BK2636)*AX1318</f>
        <v>0</v>
      </c>
      <c r="BQ1318" s="45">
        <f>(BK1318=BK2636)*AY1318</f>
        <v>0</v>
      </c>
      <c r="BR1318" s="62">
        <v>0</v>
      </c>
      <c r="BS1318" s="62">
        <v>0</v>
      </c>
      <c r="BT1318" s="40">
        <f>(J19-BI1318)*J10</f>
        <v>-3037400</v>
      </c>
      <c r="BU1318" s="40">
        <f>(J21-BJ1318)*J12</f>
        <v>2822000</v>
      </c>
      <c r="BV1318" s="47"/>
      <c r="BW1318" s="47"/>
      <c r="BX1318" s="1"/>
      <c r="BY1318" s="1"/>
      <c r="BZ1318" s="1"/>
      <c r="CE1318" s="4"/>
      <c r="CF1318" s="5"/>
      <c r="CH1318" s="1"/>
      <c r="CI1318" s="1"/>
      <c r="CJ1318" s="1"/>
      <c r="CK1318" s="1"/>
      <c r="CL1318" s="1"/>
      <c r="CM1318" s="1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</row>
    <row r="1319" spans="2:123" ht="21" customHeight="1" x14ac:dyDescent="0.25">
      <c r="B1319" s="25">
        <f t="shared" si="309"/>
        <v>36598</v>
      </c>
      <c r="C1319" s="26">
        <f t="shared" si="310"/>
        <v>55.856299212598422</v>
      </c>
      <c r="D1319" s="27">
        <f t="shared" si="311"/>
        <v>283.75</v>
      </c>
      <c r="E1319" s="27">
        <f t="shared" si="312"/>
        <v>5.08</v>
      </c>
      <c r="F1319" s="26">
        <f t="shared" si="313"/>
        <v>283750</v>
      </c>
      <c r="G1319" s="26">
        <f t="shared" si="314"/>
        <v>508000</v>
      </c>
      <c r="H1319" s="7"/>
      <c r="I1319" s="3"/>
      <c r="J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41">
        <v>36598</v>
      </c>
      <c r="AY1319" s="40">
        <f t="shared" si="319"/>
        <v>55.856299212598422</v>
      </c>
      <c r="AZ1319" s="40">
        <f>BI1319*K36</f>
        <v>283750</v>
      </c>
      <c r="BA1319" s="40"/>
      <c r="BB1319" s="40"/>
      <c r="BC1319" s="40">
        <f>K41*BJ1319</f>
        <v>508000</v>
      </c>
      <c r="BD1319" s="40"/>
      <c r="BE1319" s="40"/>
      <c r="BF1319" s="40">
        <f t="shared" si="315"/>
        <v>224250</v>
      </c>
      <c r="BG1319" s="41">
        <f>(AY1319=AY2636)*AX1319</f>
        <v>0</v>
      </c>
      <c r="BH1319" s="41">
        <f>(AY1319=AY2638)*AX1319</f>
        <v>0</v>
      </c>
      <c r="BI1319" s="42">
        <v>283.75</v>
      </c>
      <c r="BJ1319" s="42">
        <v>5.08</v>
      </c>
      <c r="BK1319" s="40">
        <f t="shared" si="316"/>
        <v>-228250</v>
      </c>
      <c r="BL1319" s="41">
        <f>(BK1319=BK2638)*AX1319</f>
        <v>0</v>
      </c>
      <c r="BM1319" s="62">
        <f>(BK1319=BK2638)*AY1319</f>
        <v>0</v>
      </c>
      <c r="BN1319" s="62">
        <f t="shared" si="317"/>
        <v>0</v>
      </c>
      <c r="BO1319" s="62">
        <f t="shared" si="318"/>
        <v>0</v>
      </c>
      <c r="BP1319" s="41">
        <f>(BK1319=BK2636)*AX1319</f>
        <v>0</v>
      </c>
      <c r="BQ1319" s="45">
        <f>(BK1319=BK2636)*AY1319</f>
        <v>0</v>
      </c>
      <c r="BR1319" s="62">
        <f t="shared" ref="BR1319:BR1350" si="322">(BQ1319&gt;0)*BI1319</f>
        <v>0</v>
      </c>
      <c r="BS1319" s="62">
        <f t="shared" ref="BS1319:BS1350" si="323">(BQ1319&gt;0)*BJ1319</f>
        <v>0</v>
      </c>
      <c r="BT1319" s="40">
        <f>(J19-BI1319)*J10</f>
        <v>-3042250</v>
      </c>
      <c r="BU1319" s="40">
        <f>(J21-BJ1319)*J12</f>
        <v>2814000</v>
      </c>
      <c r="BV1319" s="47"/>
      <c r="BW1319" s="47"/>
      <c r="BX1319" s="1"/>
      <c r="BY1319" s="1"/>
      <c r="BZ1319" s="1"/>
      <c r="CE1319" s="4"/>
      <c r="CF1319" s="5"/>
      <c r="CH1319" s="1"/>
      <c r="CI1319" s="1"/>
      <c r="CJ1319" s="1"/>
      <c r="CK1319" s="1"/>
      <c r="CL1319" s="1"/>
      <c r="CM1319" s="1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</row>
    <row r="1320" spans="2:123" ht="21" customHeight="1" x14ac:dyDescent="0.25">
      <c r="B1320" s="25">
        <f t="shared" si="309"/>
        <v>36605</v>
      </c>
      <c r="C1320" s="26">
        <f t="shared" si="310"/>
        <v>55.438596491228068</v>
      </c>
      <c r="D1320" s="27">
        <f t="shared" si="311"/>
        <v>284.39999999999998</v>
      </c>
      <c r="E1320" s="27">
        <f t="shared" si="312"/>
        <v>5.13</v>
      </c>
      <c r="F1320" s="26">
        <f t="shared" si="313"/>
        <v>284400</v>
      </c>
      <c r="G1320" s="26">
        <f t="shared" si="314"/>
        <v>513000</v>
      </c>
      <c r="H1320" s="7"/>
      <c r="I1320" s="3"/>
      <c r="J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41">
        <v>36605</v>
      </c>
      <c r="AY1320" s="40">
        <f t="shared" si="319"/>
        <v>55.438596491228068</v>
      </c>
      <c r="AZ1320" s="40">
        <f>BI1320*K36</f>
        <v>284400</v>
      </c>
      <c r="BA1320" s="40"/>
      <c r="BB1320" s="40"/>
      <c r="BC1320" s="40">
        <f>K41*BJ1320</f>
        <v>513000</v>
      </c>
      <c r="BD1320" s="40"/>
      <c r="BE1320" s="40"/>
      <c r="BF1320" s="40">
        <f t="shared" si="315"/>
        <v>228600</v>
      </c>
      <c r="BG1320" s="41">
        <f>(AY1320=AY2636)*AX1320</f>
        <v>0</v>
      </c>
      <c r="BH1320" s="41">
        <f>(AY1320=AY2638)*AX1320</f>
        <v>0</v>
      </c>
      <c r="BI1320" s="42">
        <v>284.39999999999998</v>
      </c>
      <c r="BJ1320" s="42">
        <v>5.13</v>
      </c>
      <c r="BK1320" s="40">
        <f t="shared" si="316"/>
        <v>-232600</v>
      </c>
      <c r="BL1320" s="41">
        <f>(BK1320=BK2638)*AX1320</f>
        <v>0</v>
      </c>
      <c r="BM1320" s="62">
        <f>(BK1320=BK2638)*AY1320</f>
        <v>0</v>
      </c>
      <c r="BN1320" s="62">
        <f t="shared" si="317"/>
        <v>0</v>
      </c>
      <c r="BO1320" s="62">
        <f t="shared" si="318"/>
        <v>0</v>
      </c>
      <c r="BP1320" s="41">
        <f>(BK1320=BK2636)*AX1320</f>
        <v>0</v>
      </c>
      <c r="BQ1320" s="45">
        <f>(BK1320=BK2636)*AY1320</f>
        <v>0</v>
      </c>
      <c r="BR1320" s="62">
        <f t="shared" si="322"/>
        <v>0</v>
      </c>
      <c r="BS1320" s="62">
        <f t="shared" si="323"/>
        <v>0</v>
      </c>
      <c r="BT1320" s="40">
        <f>(J19-BI1320)*J10</f>
        <v>-3041600</v>
      </c>
      <c r="BU1320" s="40">
        <f>(J21-BJ1320)*J12</f>
        <v>2809000</v>
      </c>
      <c r="BV1320" s="47"/>
      <c r="BW1320" s="47"/>
      <c r="BX1320" s="1"/>
      <c r="BY1320" s="1"/>
      <c r="BZ1320" s="1"/>
      <c r="CE1320" s="4"/>
      <c r="CF1320" s="5"/>
      <c r="CH1320" s="1"/>
      <c r="CI1320" s="1"/>
      <c r="CJ1320" s="1"/>
      <c r="CK1320" s="1"/>
      <c r="CL1320" s="1"/>
      <c r="CM1320" s="1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</row>
    <row r="1321" spans="2:123" ht="21" customHeight="1" x14ac:dyDescent="0.25">
      <c r="B1321" s="25">
        <f t="shared" si="309"/>
        <v>36612</v>
      </c>
      <c r="C1321" s="26">
        <f t="shared" si="310"/>
        <v>56.129032258064512</v>
      </c>
      <c r="D1321" s="27">
        <f t="shared" si="311"/>
        <v>278.39999999999998</v>
      </c>
      <c r="E1321" s="27">
        <f t="shared" si="312"/>
        <v>4.96</v>
      </c>
      <c r="F1321" s="26">
        <f t="shared" si="313"/>
        <v>278400</v>
      </c>
      <c r="G1321" s="26">
        <f t="shared" si="314"/>
        <v>496000</v>
      </c>
      <c r="H1321" s="7"/>
      <c r="I1321" s="3"/>
      <c r="J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41">
        <v>36612</v>
      </c>
      <c r="AY1321" s="40">
        <f t="shared" si="319"/>
        <v>56.129032258064512</v>
      </c>
      <c r="AZ1321" s="40">
        <f>BI1321*K36</f>
        <v>278400</v>
      </c>
      <c r="BA1321" s="40"/>
      <c r="BB1321" s="40"/>
      <c r="BC1321" s="40">
        <f>K41*BJ1321</f>
        <v>496000</v>
      </c>
      <c r="BD1321" s="40"/>
      <c r="BE1321" s="40"/>
      <c r="BF1321" s="40">
        <f t="shared" si="315"/>
        <v>217600</v>
      </c>
      <c r="BG1321" s="41">
        <f>(AY1321=AY2636)*AX1321</f>
        <v>0</v>
      </c>
      <c r="BH1321" s="41">
        <f>(AY1321=AY2638)*AX1321</f>
        <v>0</v>
      </c>
      <c r="BI1321" s="42">
        <v>278.39999999999998</v>
      </c>
      <c r="BJ1321" s="42">
        <v>4.96</v>
      </c>
      <c r="BK1321" s="40">
        <f t="shared" si="316"/>
        <v>-221600</v>
      </c>
      <c r="BL1321" s="41">
        <f>(BK1321=BK2638)*AX1321</f>
        <v>0</v>
      </c>
      <c r="BM1321" s="62">
        <f>(BK1321=BK2638)*AY1321</f>
        <v>0</v>
      </c>
      <c r="BN1321" s="62">
        <f t="shared" si="317"/>
        <v>0</v>
      </c>
      <c r="BO1321" s="62">
        <f t="shared" si="318"/>
        <v>0</v>
      </c>
      <c r="BP1321" s="41">
        <f>(BK1321=BK2636)*AX1321</f>
        <v>0</v>
      </c>
      <c r="BQ1321" s="45">
        <f>(BK1321=BK2636)*AY1321</f>
        <v>0</v>
      </c>
      <c r="BR1321" s="62">
        <f t="shared" si="322"/>
        <v>0</v>
      </c>
      <c r="BS1321" s="62">
        <f t="shared" si="323"/>
        <v>0</v>
      </c>
      <c r="BT1321" s="40">
        <f>(J19-BI1321)*J10</f>
        <v>-3047600</v>
      </c>
      <c r="BU1321" s="40">
        <f>(J21-BJ1321)*J12</f>
        <v>2826000</v>
      </c>
      <c r="BV1321" s="47"/>
      <c r="BW1321" s="47"/>
      <c r="BX1321" s="1"/>
      <c r="BY1321" s="1"/>
      <c r="BZ1321" s="1"/>
      <c r="CE1321" s="4"/>
      <c r="CF1321" s="5"/>
      <c r="CH1321" s="1"/>
      <c r="CI1321" s="1"/>
      <c r="CJ1321" s="1"/>
      <c r="CK1321" s="1"/>
      <c r="CL1321" s="1"/>
      <c r="CM1321" s="1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</row>
    <row r="1322" spans="2:123" ht="21" customHeight="1" x14ac:dyDescent="0.25">
      <c r="B1322" s="25">
        <f t="shared" si="309"/>
        <v>36619</v>
      </c>
      <c r="C1322" s="26">
        <f t="shared" si="310"/>
        <v>56.391129032258064</v>
      </c>
      <c r="D1322" s="27">
        <f t="shared" si="311"/>
        <v>279.7</v>
      </c>
      <c r="E1322" s="27">
        <f t="shared" si="312"/>
        <v>4.96</v>
      </c>
      <c r="F1322" s="26">
        <f t="shared" si="313"/>
        <v>279700</v>
      </c>
      <c r="G1322" s="26">
        <f t="shared" si="314"/>
        <v>496000</v>
      </c>
      <c r="H1322" s="7"/>
      <c r="I1322" s="3"/>
      <c r="J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41">
        <v>36619</v>
      </c>
      <c r="AY1322" s="40">
        <f t="shared" si="319"/>
        <v>56.391129032258064</v>
      </c>
      <c r="AZ1322" s="40">
        <f>BI1322*K36</f>
        <v>279700</v>
      </c>
      <c r="BA1322" s="40"/>
      <c r="BB1322" s="40"/>
      <c r="BC1322" s="40">
        <f>K41*BJ1322</f>
        <v>496000</v>
      </c>
      <c r="BD1322" s="40"/>
      <c r="BE1322" s="40"/>
      <c r="BF1322" s="40">
        <f t="shared" si="315"/>
        <v>216300</v>
      </c>
      <c r="BG1322" s="41">
        <f>(AY1322=AY2636)*AX1322</f>
        <v>0</v>
      </c>
      <c r="BH1322" s="41">
        <f>(AY1322=AY2638)*AX1322</f>
        <v>0</v>
      </c>
      <c r="BI1322" s="42">
        <v>279.7</v>
      </c>
      <c r="BJ1322" s="42">
        <v>4.96</v>
      </c>
      <c r="BK1322" s="40">
        <f t="shared" si="316"/>
        <v>-220300</v>
      </c>
      <c r="BL1322" s="41">
        <f>(BK1322=BK2638)*AX1322</f>
        <v>0</v>
      </c>
      <c r="BM1322" s="62">
        <f>(BK1322=BK2638)*AY1322</f>
        <v>0</v>
      </c>
      <c r="BN1322" s="62">
        <f t="shared" si="317"/>
        <v>0</v>
      </c>
      <c r="BO1322" s="62">
        <f t="shared" si="318"/>
        <v>0</v>
      </c>
      <c r="BP1322" s="41">
        <f>(BK1322=BK2636)*AX1322</f>
        <v>0</v>
      </c>
      <c r="BQ1322" s="45">
        <f>(BK1322=BK2636)*AY1322</f>
        <v>0</v>
      </c>
      <c r="BR1322" s="62">
        <f t="shared" si="322"/>
        <v>0</v>
      </c>
      <c r="BS1322" s="62">
        <f t="shared" si="323"/>
        <v>0</v>
      </c>
      <c r="BT1322" s="40">
        <f>(J19-BI1322)*J10</f>
        <v>-3046300</v>
      </c>
      <c r="BU1322" s="40">
        <f>(J21-BJ1322)*J12</f>
        <v>2826000</v>
      </c>
      <c r="BV1322" s="47"/>
      <c r="BW1322" s="47"/>
      <c r="BX1322" s="1"/>
      <c r="BY1322" s="1"/>
      <c r="BZ1322" s="1"/>
      <c r="CE1322" s="4"/>
      <c r="CF1322" s="5"/>
      <c r="CH1322" s="1"/>
      <c r="CI1322" s="1"/>
      <c r="CJ1322" s="1"/>
      <c r="CK1322" s="1"/>
      <c r="CL1322" s="1"/>
      <c r="CM1322" s="1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</row>
    <row r="1323" spans="2:123" ht="21" customHeight="1" x14ac:dyDescent="0.25">
      <c r="B1323" s="25">
        <f t="shared" si="309"/>
        <v>36626</v>
      </c>
      <c r="C1323" s="26">
        <f t="shared" si="310"/>
        <v>56.586345381526101</v>
      </c>
      <c r="D1323" s="27">
        <f t="shared" si="311"/>
        <v>281.8</v>
      </c>
      <c r="E1323" s="27">
        <f t="shared" si="312"/>
        <v>4.9800000000000004</v>
      </c>
      <c r="F1323" s="26">
        <f t="shared" si="313"/>
        <v>281800</v>
      </c>
      <c r="G1323" s="26">
        <f t="shared" si="314"/>
        <v>498000.00000000006</v>
      </c>
      <c r="H1323" s="7"/>
      <c r="I1323" s="3"/>
      <c r="J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41">
        <v>36626</v>
      </c>
      <c r="AY1323" s="40">
        <f t="shared" si="319"/>
        <v>56.586345381526101</v>
      </c>
      <c r="AZ1323" s="40">
        <f>BI1323*K36</f>
        <v>281800</v>
      </c>
      <c r="BA1323" s="40"/>
      <c r="BB1323" s="40"/>
      <c r="BC1323" s="40">
        <f>K41*BJ1323</f>
        <v>498000.00000000006</v>
      </c>
      <c r="BD1323" s="40"/>
      <c r="BE1323" s="40"/>
      <c r="BF1323" s="40">
        <f t="shared" si="315"/>
        <v>216200.00000000006</v>
      </c>
      <c r="BG1323" s="41">
        <f>(AY1323=AY2636)*AX1323</f>
        <v>0</v>
      </c>
      <c r="BH1323" s="41">
        <f>(AY1323=AY2638)*AX1323</f>
        <v>0</v>
      </c>
      <c r="BI1323" s="42">
        <v>281.8</v>
      </c>
      <c r="BJ1323" s="42">
        <v>4.9800000000000004</v>
      </c>
      <c r="BK1323" s="40">
        <f t="shared" si="316"/>
        <v>-220200</v>
      </c>
      <c r="BL1323" s="41">
        <f>(BK1323=BK2638)*AX1323</f>
        <v>0</v>
      </c>
      <c r="BM1323" s="62">
        <f>(BK1323=BK2638)*AY1323</f>
        <v>0</v>
      </c>
      <c r="BN1323" s="62">
        <f t="shared" si="317"/>
        <v>0</v>
      </c>
      <c r="BO1323" s="62">
        <f t="shared" si="318"/>
        <v>0</v>
      </c>
      <c r="BP1323" s="41">
        <f>(BK1323=BK2636)*AX1323</f>
        <v>0</v>
      </c>
      <c r="BQ1323" s="45">
        <f>(BK1323=BK2636)*AY1323</f>
        <v>0</v>
      </c>
      <c r="BR1323" s="62">
        <f t="shared" si="322"/>
        <v>0</v>
      </c>
      <c r="BS1323" s="62">
        <f t="shared" si="323"/>
        <v>0</v>
      </c>
      <c r="BT1323" s="40">
        <f>(J19-BI1323)*J10</f>
        <v>-3044200</v>
      </c>
      <c r="BU1323" s="40">
        <f>(J21-BJ1323)*J12</f>
        <v>2824000</v>
      </c>
      <c r="BV1323" s="47"/>
      <c r="BW1323" s="47"/>
      <c r="BX1323" s="1"/>
      <c r="BY1323" s="1"/>
      <c r="BZ1323" s="1"/>
      <c r="CE1323" s="4"/>
      <c r="CF1323" s="5"/>
      <c r="CH1323" s="1"/>
      <c r="CI1323" s="1"/>
      <c r="CJ1323" s="1"/>
      <c r="CK1323" s="1"/>
      <c r="CL1323" s="1"/>
      <c r="CM1323" s="1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</row>
    <row r="1324" spans="2:123" ht="21" customHeight="1" x14ac:dyDescent="0.25">
      <c r="B1324" s="25">
        <f t="shared" si="309"/>
        <v>36633</v>
      </c>
      <c r="C1324" s="26">
        <f t="shared" si="310"/>
        <v>56.072144288577157</v>
      </c>
      <c r="D1324" s="27">
        <f t="shared" si="311"/>
        <v>279.8</v>
      </c>
      <c r="E1324" s="27">
        <f t="shared" si="312"/>
        <v>4.99</v>
      </c>
      <c r="F1324" s="26">
        <f t="shared" si="313"/>
        <v>279800</v>
      </c>
      <c r="G1324" s="26">
        <f t="shared" si="314"/>
        <v>499000</v>
      </c>
      <c r="H1324" s="7"/>
      <c r="I1324" s="3"/>
      <c r="J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41">
        <v>36633</v>
      </c>
      <c r="AY1324" s="40">
        <f t="shared" si="319"/>
        <v>56.072144288577157</v>
      </c>
      <c r="AZ1324" s="40">
        <f>BI1324*K36</f>
        <v>279800</v>
      </c>
      <c r="BA1324" s="40"/>
      <c r="BB1324" s="40"/>
      <c r="BC1324" s="40">
        <f>K41*BJ1324</f>
        <v>499000</v>
      </c>
      <c r="BD1324" s="40"/>
      <c r="BE1324" s="40"/>
      <c r="BF1324" s="40">
        <f t="shared" si="315"/>
        <v>219200</v>
      </c>
      <c r="BG1324" s="41">
        <f>(AY1324=AY2636)*AX1324</f>
        <v>0</v>
      </c>
      <c r="BH1324" s="41">
        <f>(AY1324=AY2638)*AX1324</f>
        <v>0</v>
      </c>
      <c r="BI1324" s="42">
        <v>279.8</v>
      </c>
      <c r="BJ1324" s="42">
        <v>4.99</v>
      </c>
      <c r="BK1324" s="40">
        <f t="shared" si="316"/>
        <v>-223200.00000000047</v>
      </c>
      <c r="BL1324" s="41">
        <f>(BK1324=BK2638)*AX1324</f>
        <v>0</v>
      </c>
      <c r="BM1324" s="62">
        <f>(BK1324=BK2638)*AY1324</f>
        <v>0</v>
      </c>
      <c r="BN1324" s="62">
        <f t="shared" si="317"/>
        <v>0</v>
      </c>
      <c r="BO1324" s="62">
        <f t="shared" si="318"/>
        <v>0</v>
      </c>
      <c r="BP1324" s="41">
        <f>(BK1324=BK2636)*AX1324</f>
        <v>0</v>
      </c>
      <c r="BQ1324" s="45">
        <f>(BK1324=BK2636)*AY1324</f>
        <v>0</v>
      </c>
      <c r="BR1324" s="62">
        <f t="shared" si="322"/>
        <v>0</v>
      </c>
      <c r="BS1324" s="62">
        <f t="shared" si="323"/>
        <v>0</v>
      </c>
      <c r="BT1324" s="40">
        <f>(J19-BI1324)*J10</f>
        <v>-3046200</v>
      </c>
      <c r="BU1324" s="40">
        <f>(J21-BJ1324)*J12</f>
        <v>2822999.9999999995</v>
      </c>
      <c r="BV1324" s="47"/>
      <c r="BW1324" s="47"/>
      <c r="BX1324" s="1"/>
      <c r="BY1324" s="1"/>
      <c r="BZ1324" s="1"/>
      <c r="CE1324" s="4"/>
      <c r="CF1324" s="5"/>
      <c r="CH1324" s="1"/>
      <c r="CI1324" s="1"/>
      <c r="CJ1324" s="1"/>
      <c r="CK1324" s="1"/>
      <c r="CL1324" s="1"/>
      <c r="CM1324" s="1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</row>
    <row r="1325" spans="2:123" ht="21" customHeight="1" x14ac:dyDescent="0.25">
      <c r="B1325" s="25">
        <f t="shared" si="309"/>
        <v>36640</v>
      </c>
      <c r="C1325" s="26">
        <f t="shared" si="310"/>
        <v>55.020161290322577</v>
      </c>
      <c r="D1325" s="27">
        <f t="shared" si="311"/>
        <v>272.89999999999998</v>
      </c>
      <c r="E1325" s="27">
        <f t="shared" si="312"/>
        <v>4.96</v>
      </c>
      <c r="F1325" s="26">
        <f t="shared" si="313"/>
        <v>272900</v>
      </c>
      <c r="G1325" s="26">
        <f t="shared" si="314"/>
        <v>496000</v>
      </c>
      <c r="H1325" s="7"/>
      <c r="I1325" s="3"/>
      <c r="J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41">
        <v>36640</v>
      </c>
      <c r="AY1325" s="40">
        <f t="shared" si="319"/>
        <v>55.020161290322577</v>
      </c>
      <c r="AZ1325" s="40">
        <f>BI1325*K36</f>
        <v>272900</v>
      </c>
      <c r="BA1325" s="40"/>
      <c r="BB1325" s="40"/>
      <c r="BC1325" s="40">
        <f>K41*BJ1325</f>
        <v>496000</v>
      </c>
      <c r="BD1325" s="40"/>
      <c r="BE1325" s="40"/>
      <c r="BF1325" s="40">
        <f t="shared" si="315"/>
        <v>223100</v>
      </c>
      <c r="BG1325" s="41">
        <f>(AY1325=AY2636)*AX1325</f>
        <v>0</v>
      </c>
      <c r="BH1325" s="41">
        <f>(AY1325=AY2638)*AX1325</f>
        <v>0</v>
      </c>
      <c r="BI1325" s="42">
        <v>272.89999999999998</v>
      </c>
      <c r="BJ1325" s="42">
        <v>4.96</v>
      </c>
      <c r="BK1325" s="40">
        <f t="shared" si="316"/>
        <v>-227100</v>
      </c>
      <c r="BL1325" s="41">
        <f>(BK1325=BK2638)*AX1325</f>
        <v>0</v>
      </c>
      <c r="BM1325" s="62">
        <f>(BK1325=BK2638)*AY1325</f>
        <v>0</v>
      </c>
      <c r="BN1325" s="62">
        <f t="shared" si="317"/>
        <v>0</v>
      </c>
      <c r="BO1325" s="62">
        <f t="shared" si="318"/>
        <v>0</v>
      </c>
      <c r="BP1325" s="41">
        <f>(BK1325=BK2636)*AX1325</f>
        <v>0</v>
      </c>
      <c r="BQ1325" s="45">
        <f>(BK1325=BK2636)*AY1325</f>
        <v>0</v>
      </c>
      <c r="BR1325" s="62">
        <f t="shared" si="322"/>
        <v>0</v>
      </c>
      <c r="BS1325" s="62">
        <f t="shared" si="323"/>
        <v>0</v>
      </c>
      <c r="BT1325" s="40">
        <f>(J19-BI1325)*J10</f>
        <v>-3053100</v>
      </c>
      <c r="BU1325" s="40">
        <f>(J21-BJ1325)*J12</f>
        <v>2826000</v>
      </c>
      <c r="BV1325" s="47"/>
      <c r="BW1325" s="47"/>
      <c r="BX1325" s="1"/>
      <c r="BY1325" s="1"/>
      <c r="BZ1325" s="1"/>
      <c r="CE1325" s="4"/>
      <c r="CF1325" s="5"/>
      <c r="CH1325" s="1"/>
      <c r="CI1325" s="1"/>
      <c r="CJ1325" s="1"/>
      <c r="CK1325" s="1"/>
      <c r="CL1325" s="1"/>
      <c r="CM1325" s="1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</row>
    <row r="1326" spans="2:123" ht="21" customHeight="1" x14ac:dyDescent="0.25">
      <c r="B1326" s="25">
        <f t="shared" si="309"/>
        <v>36647</v>
      </c>
      <c r="C1326" s="26">
        <f t="shared" si="310"/>
        <v>56.639511201629333</v>
      </c>
      <c r="D1326" s="27">
        <f t="shared" si="311"/>
        <v>278.10000000000002</v>
      </c>
      <c r="E1326" s="27">
        <f t="shared" si="312"/>
        <v>4.91</v>
      </c>
      <c r="F1326" s="26">
        <f t="shared" si="313"/>
        <v>278100</v>
      </c>
      <c r="G1326" s="26">
        <f t="shared" si="314"/>
        <v>491000</v>
      </c>
      <c r="H1326" s="7"/>
      <c r="I1326" s="3"/>
      <c r="J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41">
        <v>36647</v>
      </c>
      <c r="AY1326" s="40">
        <f t="shared" si="319"/>
        <v>56.639511201629333</v>
      </c>
      <c r="AZ1326" s="40">
        <f>BI1326*K36</f>
        <v>278100</v>
      </c>
      <c r="BA1326" s="40"/>
      <c r="BB1326" s="40"/>
      <c r="BC1326" s="40">
        <f>K41*BJ1326</f>
        <v>491000</v>
      </c>
      <c r="BD1326" s="40"/>
      <c r="BE1326" s="40"/>
      <c r="BF1326" s="40">
        <f t="shared" si="315"/>
        <v>212900</v>
      </c>
      <c r="BG1326" s="41">
        <f>(AY1326=AY2636)*AX1326</f>
        <v>0</v>
      </c>
      <c r="BH1326" s="41">
        <f>(AY1326=AY2638)*AX1326</f>
        <v>0</v>
      </c>
      <c r="BI1326" s="42">
        <v>278.10000000000002</v>
      </c>
      <c r="BJ1326" s="42">
        <v>4.91</v>
      </c>
      <c r="BK1326" s="40">
        <f t="shared" si="316"/>
        <v>-216900</v>
      </c>
      <c r="BL1326" s="41">
        <f>(BK1326=BK2638)*AX1326</f>
        <v>0</v>
      </c>
      <c r="BM1326" s="62">
        <f>(BK1326=BK2638)*AY1326</f>
        <v>0</v>
      </c>
      <c r="BN1326" s="62">
        <f t="shared" si="317"/>
        <v>0</v>
      </c>
      <c r="BO1326" s="62">
        <f t="shared" si="318"/>
        <v>0</v>
      </c>
      <c r="BP1326" s="41">
        <f>(BK1326=BK2636)*AX1326</f>
        <v>0</v>
      </c>
      <c r="BQ1326" s="45">
        <f>(BK1326=BK2636)*AY1326</f>
        <v>0</v>
      </c>
      <c r="BR1326" s="62">
        <f t="shared" si="322"/>
        <v>0</v>
      </c>
      <c r="BS1326" s="62">
        <f t="shared" si="323"/>
        <v>0</v>
      </c>
      <c r="BT1326" s="40">
        <f>(J19-BI1326)*J10</f>
        <v>-3047900</v>
      </c>
      <c r="BU1326" s="40">
        <f>(J21-BJ1326)*J12</f>
        <v>2831000</v>
      </c>
      <c r="BV1326" s="47"/>
      <c r="BW1326" s="47"/>
      <c r="BX1326" s="1"/>
      <c r="BY1326" s="1"/>
      <c r="BZ1326" s="1"/>
      <c r="CE1326" s="4"/>
      <c r="CF1326" s="5"/>
      <c r="CH1326" s="1"/>
      <c r="CI1326" s="1"/>
      <c r="CJ1326" s="1"/>
      <c r="CK1326" s="1"/>
      <c r="CL1326" s="1"/>
      <c r="CM1326" s="1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</row>
    <row r="1327" spans="2:123" ht="21" customHeight="1" x14ac:dyDescent="0.25">
      <c r="B1327" s="25">
        <f t="shared" si="309"/>
        <v>36654</v>
      </c>
      <c r="C1327" s="26">
        <f t="shared" si="310"/>
        <v>55.361445783132524</v>
      </c>
      <c r="D1327" s="27">
        <f t="shared" si="311"/>
        <v>275.7</v>
      </c>
      <c r="E1327" s="27">
        <f t="shared" si="312"/>
        <v>4.9800000000000004</v>
      </c>
      <c r="F1327" s="26">
        <f t="shared" si="313"/>
        <v>275700</v>
      </c>
      <c r="G1327" s="26">
        <f t="shared" si="314"/>
        <v>498000.00000000006</v>
      </c>
      <c r="H1327" s="7"/>
      <c r="I1327" s="3"/>
      <c r="J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41">
        <v>36654</v>
      </c>
      <c r="AY1327" s="40">
        <f t="shared" si="319"/>
        <v>55.361445783132524</v>
      </c>
      <c r="AZ1327" s="40">
        <f>BI1327*K36</f>
        <v>275700</v>
      </c>
      <c r="BA1327" s="40"/>
      <c r="BB1327" s="40"/>
      <c r="BC1327" s="40">
        <f>K41*BJ1327</f>
        <v>498000.00000000006</v>
      </c>
      <c r="BD1327" s="40"/>
      <c r="BE1327" s="40"/>
      <c r="BF1327" s="40">
        <f t="shared" si="315"/>
        <v>222300.00000000006</v>
      </c>
      <c r="BG1327" s="41">
        <f>(AY1327=AY2636)*AX1327</f>
        <v>0</v>
      </c>
      <c r="BH1327" s="41">
        <f>(AY1327=AY2638)*AX1327</f>
        <v>0</v>
      </c>
      <c r="BI1327" s="42">
        <v>275.7</v>
      </c>
      <c r="BJ1327" s="42">
        <v>4.9800000000000004</v>
      </c>
      <c r="BK1327" s="40">
        <f t="shared" si="316"/>
        <v>-226300</v>
      </c>
      <c r="BL1327" s="41">
        <f>(BK1327=BK2638)*AX1327</f>
        <v>0</v>
      </c>
      <c r="BM1327" s="62">
        <f>(BK1327=BK2638)*AY1327</f>
        <v>0</v>
      </c>
      <c r="BN1327" s="62">
        <f t="shared" si="317"/>
        <v>0</v>
      </c>
      <c r="BO1327" s="62">
        <f t="shared" si="318"/>
        <v>0</v>
      </c>
      <c r="BP1327" s="41">
        <f>(BK1327=BK2636)*AX1327</f>
        <v>0</v>
      </c>
      <c r="BQ1327" s="45">
        <f>(BK1327=BK2636)*AY1327</f>
        <v>0</v>
      </c>
      <c r="BR1327" s="62">
        <f t="shared" si="322"/>
        <v>0</v>
      </c>
      <c r="BS1327" s="62">
        <f t="shared" si="323"/>
        <v>0</v>
      </c>
      <c r="BT1327" s="40">
        <f>(J19-BI1327)*J10</f>
        <v>-3050300</v>
      </c>
      <c r="BU1327" s="40">
        <f>(J21-BJ1327)*J12</f>
        <v>2824000</v>
      </c>
      <c r="BV1327" s="47"/>
      <c r="BW1327" s="47"/>
      <c r="BX1327" s="1"/>
      <c r="BY1327" s="1"/>
      <c r="BZ1327" s="1"/>
      <c r="CE1327" s="4"/>
      <c r="CF1327" s="5"/>
      <c r="CH1327" s="1"/>
      <c r="CI1327" s="1"/>
      <c r="CJ1327" s="1"/>
      <c r="CK1327" s="1"/>
      <c r="CL1327" s="1"/>
      <c r="CM1327" s="1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</row>
    <row r="1328" spans="2:123" ht="21" customHeight="1" x14ac:dyDescent="0.25">
      <c r="B1328" s="25">
        <f t="shared" si="309"/>
        <v>36661</v>
      </c>
      <c r="C1328" s="26">
        <f t="shared" si="310"/>
        <v>54.482071713147413</v>
      </c>
      <c r="D1328" s="27">
        <f t="shared" si="311"/>
        <v>273.5</v>
      </c>
      <c r="E1328" s="27">
        <f t="shared" si="312"/>
        <v>5.0199999999999996</v>
      </c>
      <c r="F1328" s="26">
        <f t="shared" si="313"/>
        <v>273500</v>
      </c>
      <c r="G1328" s="26">
        <f t="shared" si="314"/>
        <v>501999.99999999994</v>
      </c>
      <c r="H1328" s="7"/>
      <c r="I1328" s="3"/>
      <c r="J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41">
        <v>36661</v>
      </c>
      <c r="AY1328" s="40">
        <f t="shared" si="319"/>
        <v>54.482071713147413</v>
      </c>
      <c r="AZ1328" s="40">
        <f>BI1328*K36</f>
        <v>273500</v>
      </c>
      <c r="BA1328" s="40"/>
      <c r="BB1328" s="40"/>
      <c r="BC1328" s="40">
        <f>K41*BJ1328</f>
        <v>501999.99999999994</v>
      </c>
      <c r="BD1328" s="40"/>
      <c r="BE1328" s="40"/>
      <c r="BF1328" s="40">
        <f t="shared" si="315"/>
        <v>228499.99999999994</v>
      </c>
      <c r="BG1328" s="41">
        <f>(AY1328=AY2636)*AX1328</f>
        <v>0</v>
      </c>
      <c r="BH1328" s="41">
        <f>(AY1328=AY2638)*AX1328</f>
        <v>0</v>
      </c>
      <c r="BI1328" s="42">
        <v>273.5</v>
      </c>
      <c r="BJ1328" s="42">
        <v>5.0199999999999996</v>
      </c>
      <c r="BK1328" s="40">
        <f t="shared" si="316"/>
        <v>-232500</v>
      </c>
      <c r="BL1328" s="41">
        <f>(BK1328=BK2638)*AX1328</f>
        <v>0</v>
      </c>
      <c r="BM1328" s="62">
        <f>(BK1328=BK2638)*AY1328</f>
        <v>0</v>
      </c>
      <c r="BN1328" s="62">
        <f t="shared" si="317"/>
        <v>0</v>
      </c>
      <c r="BO1328" s="62">
        <f t="shared" si="318"/>
        <v>0</v>
      </c>
      <c r="BP1328" s="41">
        <f>(BK1328=BK2636)*AX1328</f>
        <v>0</v>
      </c>
      <c r="BQ1328" s="45">
        <f>(BK1328=BK2636)*AY1328</f>
        <v>0</v>
      </c>
      <c r="BR1328" s="62">
        <f t="shared" si="322"/>
        <v>0</v>
      </c>
      <c r="BS1328" s="62">
        <f t="shared" si="323"/>
        <v>0</v>
      </c>
      <c r="BT1328" s="40">
        <f>(J19-BI1328)*J10</f>
        <v>-3052500</v>
      </c>
      <c r="BU1328" s="40">
        <f>(J21-BJ1328)*J12</f>
        <v>2820000</v>
      </c>
      <c r="BV1328" s="47"/>
      <c r="BW1328" s="47"/>
      <c r="BX1328" s="1"/>
      <c r="BY1328" s="1"/>
      <c r="BZ1328" s="1"/>
      <c r="CE1328" s="4"/>
      <c r="CF1328" s="5"/>
      <c r="CH1328" s="1"/>
      <c r="CI1328" s="1"/>
      <c r="CJ1328" s="1"/>
      <c r="CK1328" s="1"/>
      <c r="CL1328" s="1"/>
      <c r="CM1328" s="1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</row>
    <row r="1329" spans="2:123" ht="21" customHeight="1" x14ac:dyDescent="0.25">
      <c r="B1329" s="25">
        <f t="shared" si="309"/>
        <v>36668</v>
      </c>
      <c r="C1329" s="26">
        <f t="shared" si="310"/>
        <v>53.722772277227726</v>
      </c>
      <c r="D1329" s="27">
        <f t="shared" si="311"/>
        <v>271.3</v>
      </c>
      <c r="E1329" s="27">
        <f t="shared" si="312"/>
        <v>5.05</v>
      </c>
      <c r="F1329" s="26">
        <f t="shared" si="313"/>
        <v>271300</v>
      </c>
      <c r="G1329" s="26">
        <f t="shared" si="314"/>
        <v>505000</v>
      </c>
      <c r="H1329" s="7"/>
      <c r="I1329" s="3"/>
      <c r="J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41">
        <v>36668</v>
      </c>
      <c r="AY1329" s="40">
        <f t="shared" si="319"/>
        <v>53.722772277227726</v>
      </c>
      <c r="AZ1329" s="40">
        <f>BI1329*K36</f>
        <v>271300</v>
      </c>
      <c r="BA1329" s="40"/>
      <c r="BB1329" s="40"/>
      <c r="BC1329" s="40">
        <f>K41*BJ1329</f>
        <v>505000</v>
      </c>
      <c r="BD1329" s="40"/>
      <c r="BE1329" s="40"/>
      <c r="BF1329" s="40">
        <f t="shared" si="315"/>
        <v>233700</v>
      </c>
      <c r="BG1329" s="41">
        <f>(AY1329=AY2636)*AX1329</f>
        <v>0</v>
      </c>
      <c r="BH1329" s="41">
        <f>(AY1329=AY2638)*AX1329</f>
        <v>0</v>
      </c>
      <c r="BI1329" s="42">
        <v>271.3</v>
      </c>
      <c r="BJ1329" s="42">
        <v>5.05</v>
      </c>
      <c r="BK1329" s="40">
        <f t="shared" si="316"/>
        <v>-237700</v>
      </c>
      <c r="BL1329" s="41">
        <f>(BK1329=BK2638)*AX1329</f>
        <v>0</v>
      </c>
      <c r="BM1329" s="62">
        <f>(BK1329=BK2638)*AY1329</f>
        <v>0</v>
      </c>
      <c r="BN1329" s="62">
        <f t="shared" si="317"/>
        <v>0</v>
      </c>
      <c r="BO1329" s="62">
        <f t="shared" si="318"/>
        <v>0</v>
      </c>
      <c r="BP1329" s="41">
        <f>(BK1329=BK2636)*AX1329</f>
        <v>0</v>
      </c>
      <c r="BQ1329" s="45">
        <f>(BK1329=BK2636)*AY1329</f>
        <v>0</v>
      </c>
      <c r="BR1329" s="62">
        <f t="shared" si="322"/>
        <v>0</v>
      </c>
      <c r="BS1329" s="62">
        <f t="shared" si="323"/>
        <v>0</v>
      </c>
      <c r="BT1329" s="40">
        <f>(J19-BI1329)*J10</f>
        <v>-3054700</v>
      </c>
      <c r="BU1329" s="40">
        <f>(J21-BJ1329)*J12</f>
        <v>2817000</v>
      </c>
      <c r="BV1329" s="47"/>
      <c r="BW1329" s="47"/>
      <c r="BX1329" s="1"/>
      <c r="BY1329" s="1"/>
      <c r="BZ1329" s="1"/>
      <c r="CE1329" s="4"/>
      <c r="CF1329" s="5"/>
      <c r="CH1329" s="1"/>
      <c r="CI1329" s="1"/>
      <c r="CJ1329" s="1"/>
      <c r="CK1329" s="1"/>
      <c r="CL1329" s="1"/>
      <c r="CM1329" s="1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</row>
    <row r="1330" spans="2:123" ht="21" customHeight="1" x14ac:dyDescent="0.25">
      <c r="B1330" s="25">
        <f t="shared" si="309"/>
        <v>36675</v>
      </c>
      <c r="C1330" s="26">
        <f t="shared" si="310"/>
        <v>56.858299595141695</v>
      </c>
      <c r="D1330" s="27">
        <f t="shared" si="311"/>
        <v>280.88</v>
      </c>
      <c r="E1330" s="27">
        <f t="shared" si="312"/>
        <v>4.9400000000000004</v>
      </c>
      <c r="F1330" s="26">
        <f t="shared" si="313"/>
        <v>280880</v>
      </c>
      <c r="G1330" s="26">
        <f t="shared" si="314"/>
        <v>494000.00000000006</v>
      </c>
      <c r="H1330" s="7"/>
      <c r="I1330" s="3"/>
      <c r="J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41">
        <v>36675</v>
      </c>
      <c r="AY1330" s="40">
        <f t="shared" si="319"/>
        <v>56.858299595141695</v>
      </c>
      <c r="AZ1330" s="40">
        <f>BI1330*K36</f>
        <v>280880</v>
      </c>
      <c r="BA1330" s="40"/>
      <c r="BB1330" s="40"/>
      <c r="BC1330" s="40">
        <f>K41*BJ1330</f>
        <v>494000.00000000006</v>
      </c>
      <c r="BD1330" s="40"/>
      <c r="BE1330" s="40"/>
      <c r="BF1330" s="40">
        <f t="shared" si="315"/>
        <v>213120.00000000006</v>
      </c>
      <c r="BG1330" s="41">
        <f>(AY1330=AY2636)*AX1330</f>
        <v>0</v>
      </c>
      <c r="BH1330" s="41">
        <f>(AY1330=AY2638)*AX1330</f>
        <v>0</v>
      </c>
      <c r="BI1330" s="42">
        <v>280.88</v>
      </c>
      <c r="BJ1330" s="42">
        <v>4.9400000000000004</v>
      </c>
      <c r="BK1330" s="40">
        <f t="shared" si="316"/>
        <v>-217120.00000000047</v>
      </c>
      <c r="BL1330" s="41">
        <f>(BK1330=BK2638)*AX1330</f>
        <v>0</v>
      </c>
      <c r="BM1330" s="62">
        <f>(BK1330=BK2638)*AY1330</f>
        <v>0</v>
      </c>
      <c r="BN1330" s="62">
        <f t="shared" si="317"/>
        <v>0</v>
      </c>
      <c r="BO1330" s="62">
        <f t="shared" si="318"/>
        <v>0</v>
      </c>
      <c r="BP1330" s="41">
        <f>(BK1330=BK2636)*AX1330</f>
        <v>0</v>
      </c>
      <c r="BQ1330" s="45">
        <f>(BK1330=BK2636)*AY1330</f>
        <v>0</v>
      </c>
      <c r="BR1330" s="62">
        <f t="shared" si="322"/>
        <v>0</v>
      </c>
      <c r="BS1330" s="62">
        <f t="shared" si="323"/>
        <v>0</v>
      </c>
      <c r="BT1330" s="40">
        <f>(J19-BI1330)*J10</f>
        <v>-3045120</v>
      </c>
      <c r="BU1330" s="40">
        <f>(J21-BJ1330)*J12</f>
        <v>2827999.9999999995</v>
      </c>
      <c r="BV1330" s="47"/>
      <c r="BW1330" s="47"/>
      <c r="BX1330" s="1"/>
      <c r="BY1330" s="1"/>
      <c r="BZ1330" s="1"/>
      <c r="CE1330" s="4"/>
      <c r="CF1330" s="5"/>
      <c r="CH1330" s="1"/>
      <c r="CI1330" s="1"/>
      <c r="CJ1330" s="1"/>
      <c r="CK1330" s="1"/>
      <c r="CL1330" s="1"/>
      <c r="CM1330" s="1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</row>
    <row r="1331" spans="2:123" ht="21" customHeight="1" x14ac:dyDescent="0.25">
      <c r="B1331" s="25">
        <f t="shared" si="309"/>
        <v>36682</v>
      </c>
      <c r="C1331" s="26">
        <f t="shared" si="310"/>
        <v>56.444223107569734</v>
      </c>
      <c r="D1331" s="27">
        <f t="shared" si="311"/>
        <v>283.35000000000002</v>
      </c>
      <c r="E1331" s="27">
        <f t="shared" si="312"/>
        <v>5.0199999999999996</v>
      </c>
      <c r="F1331" s="26">
        <f t="shared" si="313"/>
        <v>283350</v>
      </c>
      <c r="G1331" s="26">
        <f t="shared" si="314"/>
        <v>501999.99999999994</v>
      </c>
      <c r="H1331" s="7"/>
      <c r="I1331" s="3"/>
      <c r="J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41">
        <v>36682</v>
      </c>
      <c r="AY1331" s="40">
        <f t="shared" si="319"/>
        <v>56.444223107569734</v>
      </c>
      <c r="AZ1331" s="40">
        <f>BI1331*K36</f>
        <v>283350</v>
      </c>
      <c r="BA1331" s="40"/>
      <c r="BB1331" s="40"/>
      <c r="BC1331" s="40">
        <f>K41*BJ1331</f>
        <v>501999.99999999994</v>
      </c>
      <c r="BD1331" s="40"/>
      <c r="BE1331" s="40"/>
      <c r="BF1331" s="40">
        <f t="shared" si="315"/>
        <v>218649.99999999994</v>
      </c>
      <c r="BG1331" s="41">
        <f>(AY1331=AY2636)*AX1331</f>
        <v>0</v>
      </c>
      <c r="BH1331" s="41">
        <f>(AY1331=AY2638)*AX1331</f>
        <v>0</v>
      </c>
      <c r="BI1331" s="42">
        <v>283.35000000000002</v>
      </c>
      <c r="BJ1331" s="42">
        <v>5.0199999999999996</v>
      </c>
      <c r="BK1331" s="40">
        <f t="shared" si="316"/>
        <v>-222650</v>
      </c>
      <c r="BL1331" s="41">
        <f>(BK1331=BK2638)*AX1331</f>
        <v>0</v>
      </c>
      <c r="BM1331" s="62">
        <f>(BK1331=BK2638)*AY1331</f>
        <v>0</v>
      </c>
      <c r="BN1331" s="62">
        <f t="shared" si="317"/>
        <v>0</v>
      </c>
      <c r="BO1331" s="62">
        <f t="shared" si="318"/>
        <v>0</v>
      </c>
      <c r="BP1331" s="41">
        <f>(BK1331=BK2636)*AX1331</f>
        <v>0</v>
      </c>
      <c r="BQ1331" s="45">
        <f>(BK1331=BK2636)*AY1331</f>
        <v>0</v>
      </c>
      <c r="BR1331" s="62">
        <f t="shared" si="322"/>
        <v>0</v>
      </c>
      <c r="BS1331" s="62">
        <f t="shared" si="323"/>
        <v>0</v>
      </c>
      <c r="BT1331" s="40">
        <f>(J19-BI1331)*J10</f>
        <v>-3042650</v>
      </c>
      <c r="BU1331" s="40">
        <f>(J21-BJ1331)*J12</f>
        <v>2820000</v>
      </c>
      <c r="BV1331" s="47"/>
      <c r="BW1331" s="47"/>
      <c r="BX1331" s="1"/>
      <c r="BY1331" s="1"/>
      <c r="BZ1331" s="1"/>
      <c r="CE1331" s="4"/>
      <c r="CF1331" s="5"/>
      <c r="CH1331" s="1"/>
      <c r="CI1331" s="1"/>
      <c r="CJ1331" s="1"/>
      <c r="CK1331" s="1"/>
      <c r="CL1331" s="1"/>
      <c r="CM1331" s="1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</row>
    <row r="1332" spans="2:123" ht="21" customHeight="1" x14ac:dyDescent="0.25">
      <c r="B1332" s="25">
        <f t="shared" si="309"/>
        <v>36689</v>
      </c>
      <c r="C1332" s="26">
        <f t="shared" si="310"/>
        <v>58.215725806451616</v>
      </c>
      <c r="D1332" s="27">
        <f t="shared" si="311"/>
        <v>288.75</v>
      </c>
      <c r="E1332" s="27">
        <f t="shared" si="312"/>
        <v>4.96</v>
      </c>
      <c r="F1332" s="26">
        <f t="shared" si="313"/>
        <v>288750</v>
      </c>
      <c r="G1332" s="26">
        <f t="shared" si="314"/>
        <v>496000</v>
      </c>
      <c r="H1332" s="7"/>
      <c r="I1332" s="3"/>
      <c r="J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41">
        <v>36689</v>
      </c>
      <c r="AY1332" s="40">
        <f t="shared" si="319"/>
        <v>58.215725806451616</v>
      </c>
      <c r="AZ1332" s="40">
        <f>BI1332*K36</f>
        <v>288750</v>
      </c>
      <c r="BA1332" s="40"/>
      <c r="BB1332" s="40"/>
      <c r="BC1332" s="40">
        <f>K41*BJ1332</f>
        <v>496000</v>
      </c>
      <c r="BD1332" s="40"/>
      <c r="BE1332" s="40"/>
      <c r="BF1332" s="40">
        <f t="shared" si="315"/>
        <v>207250</v>
      </c>
      <c r="BG1332" s="41">
        <f>(AY1332=AY2636)*AX1332</f>
        <v>0</v>
      </c>
      <c r="BH1332" s="41">
        <f>(AY1332=AY2638)*AX1332</f>
        <v>0</v>
      </c>
      <c r="BI1332" s="42">
        <v>288.75</v>
      </c>
      <c r="BJ1332" s="42">
        <v>4.96</v>
      </c>
      <c r="BK1332" s="40">
        <f t="shared" si="316"/>
        <v>-211250</v>
      </c>
      <c r="BL1332" s="41">
        <f>(BK1332=BK2638)*AX1332</f>
        <v>0</v>
      </c>
      <c r="BM1332" s="62">
        <f>(BK1332=BK2638)*AY1332</f>
        <v>0</v>
      </c>
      <c r="BN1332" s="62">
        <f t="shared" si="317"/>
        <v>0</v>
      </c>
      <c r="BO1332" s="62">
        <f t="shared" si="318"/>
        <v>0</v>
      </c>
      <c r="BP1332" s="41">
        <f>(BK1332=BK2636)*AX1332</f>
        <v>0</v>
      </c>
      <c r="BQ1332" s="45">
        <f>(BK1332=BK2636)*AY1332</f>
        <v>0</v>
      </c>
      <c r="BR1332" s="62">
        <f t="shared" si="322"/>
        <v>0</v>
      </c>
      <c r="BS1332" s="62">
        <f t="shared" si="323"/>
        <v>0</v>
      </c>
      <c r="BT1332" s="40">
        <f>(J19-BI1332)*J10</f>
        <v>-3037250</v>
      </c>
      <c r="BU1332" s="40">
        <f>(J21-BJ1332)*J12</f>
        <v>2826000</v>
      </c>
      <c r="BV1332" s="47"/>
      <c r="BW1332" s="47"/>
      <c r="BX1332" s="1"/>
      <c r="BY1332" s="1"/>
      <c r="BZ1332" s="1"/>
      <c r="CE1332" s="4"/>
      <c r="CF1332" s="5"/>
      <c r="CH1332" s="1"/>
      <c r="CI1332" s="1"/>
      <c r="CJ1332" s="1"/>
      <c r="CK1332" s="1"/>
      <c r="CL1332" s="1"/>
      <c r="CM1332" s="1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</row>
    <row r="1333" spans="2:123" ht="21" customHeight="1" x14ac:dyDescent="0.25">
      <c r="B1333" s="25">
        <f t="shared" si="309"/>
        <v>36696</v>
      </c>
      <c r="C1333" s="26">
        <f t="shared" si="310"/>
        <v>56.653306613226448</v>
      </c>
      <c r="D1333" s="27">
        <f t="shared" si="311"/>
        <v>282.7</v>
      </c>
      <c r="E1333" s="27">
        <f t="shared" si="312"/>
        <v>4.99</v>
      </c>
      <c r="F1333" s="26">
        <f t="shared" si="313"/>
        <v>282700</v>
      </c>
      <c r="G1333" s="26">
        <f t="shared" si="314"/>
        <v>499000</v>
      </c>
      <c r="H1333" s="7"/>
      <c r="I1333" s="3"/>
      <c r="J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41">
        <v>36696</v>
      </c>
      <c r="AY1333" s="40">
        <f t="shared" si="319"/>
        <v>56.653306613226448</v>
      </c>
      <c r="AZ1333" s="40">
        <f>BI1333*K36</f>
        <v>282700</v>
      </c>
      <c r="BA1333" s="40"/>
      <c r="BB1333" s="40"/>
      <c r="BC1333" s="40">
        <f>K41*BJ1333</f>
        <v>499000</v>
      </c>
      <c r="BD1333" s="40"/>
      <c r="BE1333" s="40"/>
      <c r="BF1333" s="40">
        <f t="shared" si="315"/>
        <v>216300</v>
      </c>
      <c r="BG1333" s="41">
        <f>(AY1333=AY2636)*AX1333</f>
        <v>0</v>
      </c>
      <c r="BH1333" s="41">
        <f>(AY1333=AY2638)*AX1333</f>
        <v>0</v>
      </c>
      <c r="BI1333" s="42">
        <v>282.7</v>
      </c>
      <c r="BJ1333" s="42">
        <v>4.99</v>
      </c>
      <c r="BK1333" s="40">
        <f t="shared" si="316"/>
        <v>-220300.00000000047</v>
      </c>
      <c r="BL1333" s="41">
        <f>(BK1333=BK2638)*AX1333</f>
        <v>0</v>
      </c>
      <c r="BM1333" s="62">
        <f>(BK1333=BK2638)*AY1333</f>
        <v>0</v>
      </c>
      <c r="BN1333" s="62">
        <f t="shared" si="317"/>
        <v>0</v>
      </c>
      <c r="BO1333" s="62">
        <f t="shared" si="318"/>
        <v>0</v>
      </c>
      <c r="BP1333" s="41">
        <f>(BK1333=BK2636)*AX1333</f>
        <v>0</v>
      </c>
      <c r="BQ1333" s="45">
        <f>(BK1333=BK2636)*AY1333</f>
        <v>0</v>
      </c>
      <c r="BR1333" s="62">
        <f t="shared" si="322"/>
        <v>0</v>
      </c>
      <c r="BS1333" s="62">
        <f t="shared" si="323"/>
        <v>0</v>
      </c>
      <c r="BT1333" s="40">
        <f>(J19-BI1333)*J10</f>
        <v>-3043300</v>
      </c>
      <c r="BU1333" s="40">
        <f>(J21-BJ1333)*J12</f>
        <v>2822999.9999999995</v>
      </c>
      <c r="BV1333" s="47"/>
      <c r="BW1333" s="47"/>
      <c r="BX1333" s="1"/>
      <c r="BY1333" s="1"/>
      <c r="BZ1333" s="1"/>
      <c r="CE1333" s="4"/>
      <c r="CF1333" s="5"/>
      <c r="CH1333" s="1"/>
      <c r="CI1333" s="1"/>
      <c r="CJ1333" s="1"/>
      <c r="CK1333" s="1"/>
      <c r="CL1333" s="1"/>
      <c r="CM1333" s="1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</row>
    <row r="1334" spans="2:123" ht="21" customHeight="1" x14ac:dyDescent="0.25">
      <c r="B1334" s="25">
        <f t="shared" si="309"/>
        <v>36703</v>
      </c>
      <c r="C1334" s="26">
        <f t="shared" si="310"/>
        <v>58.861788617886184</v>
      </c>
      <c r="D1334" s="27">
        <f t="shared" si="311"/>
        <v>289.60000000000002</v>
      </c>
      <c r="E1334" s="27">
        <f t="shared" si="312"/>
        <v>4.92</v>
      </c>
      <c r="F1334" s="26">
        <f t="shared" si="313"/>
        <v>289600</v>
      </c>
      <c r="G1334" s="26">
        <f t="shared" si="314"/>
        <v>492000</v>
      </c>
      <c r="H1334" s="7"/>
      <c r="I1334" s="3"/>
      <c r="J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41">
        <v>36703</v>
      </c>
      <c r="AY1334" s="40">
        <f t="shared" si="319"/>
        <v>58.861788617886184</v>
      </c>
      <c r="AZ1334" s="40">
        <f>BI1334*K36</f>
        <v>289600</v>
      </c>
      <c r="BA1334" s="40"/>
      <c r="BB1334" s="40"/>
      <c r="BC1334" s="40">
        <f>K41*BJ1334</f>
        <v>492000</v>
      </c>
      <c r="BD1334" s="40"/>
      <c r="BE1334" s="40"/>
      <c r="BF1334" s="40">
        <f t="shared" si="315"/>
        <v>202400</v>
      </c>
      <c r="BG1334" s="41">
        <f>(AY1334=AY2636)*AX1334</f>
        <v>0</v>
      </c>
      <c r="BH1334" s="41">
        <f>(AY1334=AY2638)*AX1334</f>
        <v>0</v>
      </c>
      <c r="BI1334" s="42">
        <v>289.60000000000002</v>
      </c>
      <c r="BJ1334" s="42">
        <v>4.92</v>
      </c>
      <c r="BK1334" s="40">
        <f t="shared" si="316"/>
        <v>-206400.00000000047</v>
      </c>
      <c r="BL1334" s="41">
        <f>(BK1334=BK2638)*AX1334</f>
        <v>0</v>
      </c>
      <c r="BM1334" s="62">
        <f>(BK1334=BK2638)*AY1334</f>
        <v>0</v>
      </c>
      <c r="BN1334" s="62">
        <f t="shared" si="317"/>
        <v>0</v>
      </c>
      <c r="BO1334" s="62">
        <f t="shared" si="318"/>
        <v>0</v>
      </c>
      <c r="BP1334" s="41">
        <f>(BK1334=BK2636)*AX1334</f>
        <v>0</v>
      </c>
      <c r="BQ1334" s="45">
        <f>(BK1334=BK2636)*AY1334</f>
        <v>0</v>
      </c>
      <c r="BR1334" s="62">
        <f t="shared" si="322"/>
        <v>0</v>
      </c>
      <c r="BS1334" s="62">
        <f t="shared" si="323"/>
        <v>0</v>
      </c>
      <c r="BT1334" s="40">
        <f>(J19-BI1334)*J10</f>
        <v>-3036400</v>
      </c>
      <c r="BU1334" s="40">
        <f>(J21-BJ1334)*J12</f>
        <v>2829999.9999999995</v>
      </c>
      <c r="BV1334" s="47"/>
      <c r="BW1334" s="47"/>
      <c r="BX1334" s="1"/>
      <c r="BY1334" s="1"/>
      <c r="BZ1334" s="1"/>
      <c r="CE1334" s="4"/>
      <c r="CF1334" s="5"/>
      <c r="CH1334" s="1"/>
      <c r="CI1334" s="1"/>
      <c r="CJ1334" s="1"/>
      <c r="CK1334" s="1"/>
      <c r="CL1334" s="1"/>
      <c r="CM1334" s="1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</row>
    <row r="1335" spans="2:123" ht="21" customHeight="1" x14ac:dyDescent="0.25">
      <c r="B1335" s="25">
        <f t="shared" si="309"/>
        <v>36710</v>
      </c>
      <c r="C1335" s="26">
        <f t="shared" si="310"/>
        <v>57.202020202020194</v>
      </c>
      <c r="D1335" s="27">
        <f t="shared" si="311"/>
        <v>283.14999999999998</v>
      </c>
      <c r="E1335" s="27">
        <f t="shared" si="312"/>
        <v>4.95</v>
      </c>
      <c r="F1335" s="26">
        <f t="shared" si="313"/>
        <v>283150</v>
      </c>
      <c r="G1335" s="26">
        <f t="shared" si="314"/>
        <v>495000</v>
      </c>
      <c r="H1335" s="7"/>
      <c r="I1335" s="3"/>
      <c r="J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41">
        <v>36710</v>
      </c>
      <c r="AY1335" s="40">
        <f t="shared" si="319"/>
        <v>57.202020202020194</v>
      </c>
      <c r="AZ1335" s="40">
        <f>BI1335*K36</f>
        <v>283150</v>
      </c>
      <c r="BA1335" s="40"/>
      <c r="BB1335" s="40"/>
      <c r="BC1335" s="40">
        <f>K41*BJ1335</f>
        <v>495000</v>
      </c>
      <c r="BD1335" s="40"/>
      <c r="BE1335" s="40"/>
      <c r="BF1335" s="40">
        <f t="shared" si="315"/>
        <v>211850</v>
      </c>
      <c r="BG1335" s="41">
        <f>(AY1335=AY2636)*AX1335</f>
        <v>0</v>
      </c>
      <c r="BH1335" s="41">
        <f>(AY1335=AY2638)*AX1335</f>
        <v>0</v>
      </c>
      <c r="BI1335" s="42">
        <v>283.14999999999998</v>
      </c>
      <c r="BJ1335" s="42">
        <v>4.95</v>
      </c>
      <c r="BK1335" s="40">
        <f t="shared" si="316"/>
        <v>-215850</v>
      </c>
      <c r="BL1335" s="41">
        <f>(BK1335=BK2638)*AX1335</f>
        <v>0</v>
      </c>
      <c r="BM1335" s="62">
        <f>(BK1335=BK2638)*AY1335</f>
        <v>0</v>
      </c>
      <c r="BN1335" s="62">
        <f t="shared" si="317"/>
        <v>0</v>
      </c>
      <c r="BO1335" s="62">
        <f t="shared" si="318"/>
        <v>0</v>
      </c>
      <c r="BP1335" s="41">
        <f>(BK1335=BK2636)*AX1335</f>
        <v>0</v>
      </c>
      <c r="BQ1335" s="45">
        <f>(BK1335=BK2636)*AY1335</f>
        <v>0</v>
      </c>
      <c r="BR1335" s="62">
        <f t="shared" si="322"/>
        <v>0</v>
      </c>
      <c r="BS1335" s="62">
        <f t="shared" si="323"/>
        <v>0</v>
      </c>
      <c r="BT1335" s="40">
        <f>(J19-BI1335)*J10</f>
        <v>-3042850</v>
      </c>
      <c r="BU1335" s="40">
        <f>(J21-BJ1335)*J12</f>
        <v>2827000</v>
      </c>
      <c r="BV1335" s="47"/>
      <c r="BW1335" s="47"/>
      <c r="BX1335" s="1"/>
      <c r="BY1335" s="1"/>
      <c r="BZ1335" s="1"/>
      <c r="CE1335" s="4"/>
      <c r="CF1335" s="5"/>
      <c r="CH1335" s="1"/>
      <c r="CI1335" s="1"/>
      <c r="CJ1335" s="1"/>
      <c r="CK1335" s="1"/>
      <c r="CL1335" s="1"/>
      <c r="CM1335" s="1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</row>
    <row r="1336" spans="2:123" ht="21" customHeight="1" x14ac:dyDescent="0.25">
      <c r="B1336" s="25">
        <f t="shared" si="309"/>
        <v>36717</v>
      </c>
      <c r="C1336" s="26">
        <f t="shared" si="310"/>
        <v>57.316326530612244</v>
      </c>
      <c r="D1336" s="27">
        <f t="shared" si="311"/>
        <v>280.85000000000002</v>
      </c>
      <c r="E1336" s="27">
        <f t="shared" si="312"/>
        <v>4.9000000000000004</v>
      </c>
      <c r="F1336" s="26">
        <f t="shared" si="313"/>
        <v>280850</v>
      </c>
      <c r="G1336" s="26">
        <f t="shared" si="314"/>
        <v>490000.00000000006</v>
      </c>
      <c r="H1336" s="7"/>
      <c r="I1336" s="3"/>
      <c r="J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41">
        <v>36717</v>
      </c>
      <c r="AY1336" s="40">
        <f t="shared" si="319"/>
        <v>57.316326530612244</v>
      </c>
      <c r="AZ1336" s="40">
        <f>BI1336*K36</f>
        <v>280850</v>
      </c>
      <c r="BA1336" s="40"/>
      <c r="BB1336" s="40"/>
      <c r="BC1336" s="40">
        <f>K41*BJ1336</f>
        <v>490000.00000000006</v>
      </c>
      <c r="BD1336" s="40"/>
      <c r="BE1336" s="40"/>
      <c r="BF1336" s="40">
        <f t="shared" si="315"/>
        <v>209150.00000000006</v>
      </c>
      <c r="BG1336" s="41">
        <f>(AY1336=AY2636)*AX1336</f>
        <v>0</v>
      </c>
      <c r="BH1336" s="41">
        <f>(AY1336=AY2638)*AX1336</f>
        <v>0</v>
      </c>
      <c r="BI1336" s="42">
        <v>280.85000000000002</v>
      </c>
      <c r="BJ1336" s="42">
        <v>4.9000000000000004</v>
      </c>
      <c r="BK1336" s="40">
        <f t="shared" si="316"/>
        <v>-213150</v>
      </c>
      <c r="BL1336" s="41">
        <f>(BK1336=BK2638)*AX1336</f>
        <v>0</v>
      </c>
      <c r="BM1336" s="62">
        <f>(BK1336=BK2638)*AY1336</f>
        <v>0</v>
      </c>
      <c r="BN1336" s="62">
        <f t="shared" si="317"/>
        <v>0</v>
      </c>
      <c r="BO1336" s="62">
        <f t="shared" si="318"/>
        <v>0</v>
      </c>
      <c r="BP1336" s="41">
        <f>(BK1336=BK2636)*AX1336</f>
        <v>0</v>
      </c>
      <c r="BQ1336" s="45">
        <f>(BK1336=BK2636)*AY1336</f>
        <v>0</v>
      </c>
      <c r="BR1336" s="62">
        <f t="shared" si="322"/>
        <v>0</v>
      </c>
      <c r="BS1336" s="62">
        <f t="shared" si="323"/>
        <v>0</v>
      </c>
      <c r="BT1336" s="40">
        <f>(J19-BI1336)*J10</f>
        <v>-3045150</v>
      </c>
      <c r="BU1336" s="40">
        <f>(J21-BJ1336)*J12</f>
        <v>2832000</v>
      </c>
      <c r="BV1336" s="47"/>
      <c r="BW1336" s="47"/>
      <c r="BX1336" s="1"/>
      <c r="BY1336" s="1"/>
      <c r="BZ1336" s="1"/>
      <c r="CE1336" s="4"/>
      <c r="CF1336" s="5"/>
      <c r="CH1336" s="1"/>
      <c r="CI1336" s="1"/>
      <c r="CJ1336" s="1"/>
      <c r="CK1336" s="1"/>
      <c r="CL1336" s="1"/>
      <c r="CM1336" s="1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</row>
    <row r="1337" spans="2:123" ht="21" customHeight="1" x14ac:dyDescent="0.25">
      <c r="B1337" s="25">
        <f t="shared" si="309"/>
        <v>36724</v>
      </c>
      <c r="C1337" s="26">
        <f t="shared" si="310"/>
        <v>57.112244897959187</v>
      </c>
      <c r="D1337" s="27">
        <f t="shared" si="311"/>
        <v>279.85000000000002</v>
      </c>
      <c r="E1337" s="27">
        <f t="shared" si="312"/>
        <v>4.9000000000000004</v>
      </c>
      <c r="F1337" s="26">
        <f t="shared" si="313"/>
        <v>279850</v>
      </c>
      <c r="G1337" s="26">
        <f t="shared" si="314"/>
        <v>490000.00000000006</v>
      </c>
      <c r="H1337" s="7"/>
      <c r="I1337" s="3"/>
      <c r="J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41">
        <v>36724</v>
      </c>
      <c r="AY1337" s="40">
        <f t="shared" si="319"/>
        <v>57.112244897959187</v>
      </c>
      <c r="AZ1337" s="40">
        <f>BI1337*K36</f>
        <v>279850</v>
      </c>
      <c r="BA1337" s="40"/>
      <c r="BB1337" s="40"/>
      <c r="BC1337" s="40">
        <f>K41*BJ1337</f>
        <v>490000.00000000006</v>
      </c>
      <c r="BD1337" s="40"/>
      <c r="BE1337" s="40"/>
      <c r="BF1337" s="40">
        <f t="shared" si="315"/>
        <v>210150.00000000006</v>
      </c>
      <c r="BG1337" s="41">
        <f>(AY1337=AY2636)*AX1337</f>
        <v>0</v>
      </c>
      <c r="BH1337" s="41">
        <f>(AY1337=AY2638)*AX1337</f>
        <v>0</v>
      </c>
      <c r="BI1337" s="42">
        <v>279.85000000000002</v>
      </c>
      <c r="BJ1337" s="42">
        <v>4.9000000000000004</v>
      </c>
      <c r="BK1337" s="40">
        <f t="shared" si="316"/>
        <v>-214150</v>
      </c>
      <c r="BL1337" s="41">
        <f>(BK1337=BK2638)*AX1337</f>
        <v>0</v>
      </c>
      <c r="BM1337" s="62">
        <f>(BK1337=BK2638)*AY1337</f>
        <v>0</v>
      </c>
      <c r="BN1337" s="62">
        <f t="shared" si="317"/>
        <v>0</v>
      </c>
      <c r="BO1337" s="62">
        <f t="shared" si="318"/>
        <v>0</v>
      </c>
      <c r="BP1337" s="41">
        <f>(BK1337=BK2636)*AX1337</f>
        <v>0</v>
      </c>
      <c r="BQ1337" s="45">
        <f>(BK1337=BK2636)*AY1337</f>
        <v>0</v>
      </c>
      <c r="BR1337" s="62">
        <f t="shared" si="322"/>
        <v>0</v>
      </c>
      <c r="BS1337" s="62">
        <f t="shared" si="323"/>
        <v>0</v>
      </c>
      <c r="BT1337" s="40">
        <f>(J19-BI1337)*J10</f>
        <v>-3046150</v>
      </c>
      <c r="BU1337" s="40">
        <f>(J21-BJ1337)*J12</f>
        <v>2832000</v>
      </c>
      <c r="BV1337" s="47"/>
      <c r="BW1337" s="47"/>
      <c r="BX1337" s="1"/>
      <c r="BY1337" s="1"/>
      <c r="BZ1337" s="1"/>
      <c r="CE1337" s="4"/>
      <c r="CF1337" s="5"/>
      <c r="CH1337" s="1"/>
      <c r="CI1337" s="1"/>
      <c r="CJ1337" s="1"/>
      <c r="CK1337" s="1"/>
      <c r="CL1337" s="1"/>
      <c r="CM1337" s="1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</row>
    <row r="1338" spans="2:123" ht="21" customHeight="1" x14ac:dyDescent="0.25">
      <c r="B1338" s="25">
        <f t="shared" si="309"/>
        <v>36731</v>
      </c>
      <c r="C1338" s="26">
        <f t="shared" si="310"/>
        <v>57.536231884057969</v>
      </c>
      <c r="D1338" s="27">
        <f t="shared" si="311"/>
        <v>277.89999999999998</v>
      </c>
      <c r="E1338" s="27">
        <f t="shared" si="312"/>
        <v>4.83</v>
      </c>
      <c r="F1338" s="26">
        <f t="shared" si="313"/>
        <v>277900</v>
      </c>
      <c r="G1338" s="26">
        <f t="shared" si="314"/>
        <v>483000</v>
      </c>
      <c r="H1338" s="7"/>
      <c r="I1338" s="3"/>
      <c r="J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41">
        <v>36731</v>
      </c>
      <c r="AY1338" s="40">
        <f t="shared" si="319"/>
        <v>57.536231884057969</v>
      </c>
      <c r="AZ1338" s="40">
        <f>BI1338*K36</f>
        <v>277900</v>
      </c>
      <c r="BA1338" s="40"/>
      <c r="BB1338" s="40"/>
      <c r="BC1338" s="40">
        <f>K41*BJ1338</f>
        <v>483000</v>
      </c>
      <c r="BD1338" s="40"/>
      <c r="BE1338" s="40"/>
      <c r="BF1338" s="40">
        <f t="shared" si="315"/>
        <v>205100</v>
      </c>
      <c r="BG1338" s="41">
        <f>(AY1338=AY2636)*AX1338</f>
        <v>0</v>
      </c>
      <c r="BH1338" s="41">
        <f>(AY1338=AY2638)*AX1338</f>
        <v>0</v>
      </c>
      <c r="BI1338" s="42">
        <v>277.89999999999998</v>
      </c>
      <c r="BJ1338" s="42">
        <v>4.83</v>
      </c>
      <c r="BK1338" s="40">
        <f t="shared" si="316"/>
        <v>-209100</v>
      </c>
      <c r="BL1338" s="41">
        <f>(BK1338=BK2638)*AX1338</f>
        <v>0</v>
      </c>
      <c r="BM1338" s="62">
        <f>(BK1338=BK2638)*AY1338</f>
        <v>0</v>
      </c>
      <c r="BN1338" s="62">
        <f t="shared" si="317"/>
        <v>0</v>
      </c>
      <c r="BO1338" s="62">
        <f t="shared" si="318"/>
        <v>0</v>
      </c>
      <c r="BP1338" s="41">
        <f>(BK1338=BK2636)*AX1338</f>
        <v>0</v>
      </c>
      <c r="BQ1338" s="45">
        <f>(BK1338=BK2636)*AY1338</f>
        <v>0</v>
      </c>
      <c r="BR1338" s="62">
        <f t="shared" si="322"/>
        <v>0</v>
      </c>
      <c r="BS1338" s="62">
        <f t="shared" si="323"/>
        <v>0</v>
      </c>
      <c r="BT1338" s="40">
        <f>(J19-BI1338)*J10</f>
        <v>-3048100</v>
      </c>
      <c r="BU1338" s="40">
        <f>(J21-BJ1338)*J12</f>
        <v>2839000</v>
      </c>
      <c r="BV1338" s="47"/>
      <c r="BW1338" s="47"/>
      <c r="BX1338" s="1"/>
      <c r="BY1338" s="1"/>
      <c r="BZ1338" s="1"/>
      <c r="CE1338" s="4"/>
      <c r="CF1338" s="5"/>
      <c r="CH1338" s="1"/>
      <c r="CI1338" s="1"/>
      <c r="CJ1338" s="1"/>
      <c r="CK1338" s="1"/>
      <c r="CL1338" s="1"/>
      <c r="CM1338" s="1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</row>
    <row r="1339" spans="2:123" ht="21" customHeight="1" x14ac:dyDescent="0.25">
      <c r="B1339" s="25">
        <f t="shared" si="309"/>
        <v>36738</v>
      </c>
      <c r="C1339" s="26">
        <f t="shared" si="310"/>
        <v>56.006160164271044</v>
      </c>
      <c r="D1339" s="27">
        <f t="shared" si="311"/>
        <v>272.75</v>
      </c>
      <c r="E1339" s="27">
        <f t="shared" si="312"/>
        <v>4.87</v>
      </c>
      <c r="F1339" s="26">
        <f t="shared" si="313"/>
        <v>272750</v>
      </c>
      <c r="G1339" s="26">
        <f t="shared" si="314"/>
        <v>487000</v>
      </c>
      <c r="H1339" s="7"/>
      <c r="I1339" s="3"/>
      <c r="J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41">
        <v>36738</v>
      </c>
      <c r="AY1339" s="40">
        <f t="shared" si="319"/>
        <v>56.006160164271044</v>
      </c>
      <c r="AZ1339" s="40">
        <f>BI1339*K36</f>
        <v>272750</v>
      </c>
      <c r="BA1339" s="40"/>
      <c r="BB1339" s="40"/>
      <c r="BC1339" s="40">
        <f>K41*BJ1339</f>
        <v>487000</v>
      </c>
      <c r="BD1339" s="40"/>
      <c r="BE1339" s="40"/>
      <c r="BF1339" s="40">
        <f t="shared" si="315"/>
        <v>214250</v>
      </c>
      <c r="BG1339" s="41">
        <f>(AY1339=AY2636)*AX1339</f>
        <v>0</v>
      </c>
      <c r="BH1339" s="41">
        <f>(AY1339=AY2638)*AX1339</f>
        <v>0</v>
      </c>
      <c r="BI1339" s="42">
        <v>272.75</v>
      </c>
      <c r="BJ1339" s="42">
        <v>4.87</v>
      </c>
      <c r="BK1339" s="40">
        <f t="shared" si="316"/>
        <v>-218250</v>
      </c>
      <c r="BL1339" s="41">
        <f>(BK1339=BK2638)*AX1339</f>
        <v>0</v>
      </c>
      <c r="BM1339" s="62">
        <f>(BK1339=BK2638)*AY1339</f>
        <v>0</v>
      </c>
      <c r="BN1339" s="62">
        <f t="shared" si="317"/>
        <v>0</v>
      </c>
      <c r="BO1339" s="62">
        <f t="shared" si="318"/>
        <v>0</v>
      </c>
      <c r="BP1339" s="41">
        <f>(BK1339=BK2636)*AX1339</f>
        <v>0</v>
      </c>
      <c r="BQ1339" s="45">
        <f>(BK1339=BK2636)*AY1339</f>
        <v>0</v>
      </c>
      <c r="BR1339" s="62">
        <f t="shared" si="322"/>
        <v>0</v>
      </c>
      <c r="BS1339" s="62">
        <f t="shared" si="323"/>
        <v>0</v>
      </c>
      <c r="BT1339" s="40">
        <f>(J19-BI1339)*J10</f>
        <v>-3053250</v>
      </c>
      <c r="BU1339" s="40">
        <f>(J21-BJ1339)*J12</f>
        <v>2835000</v>
      </c>
      <c r="BV1339" s="47"/>
      <c r="BW1339" s="47"/>
      <c r="BX1339" s="1"/>
      <c r="BY1339" s="1"/>
      <c r="BZ1339" s="1"/>
      <c r="CE1339" s="4"/>
      <c r="CF1339" s="5"/>
      <c r="CH1339" s="1"/>
      <c r="CI1339" s="1"/>
      <c r="CJ1339" s="1"/>
      <c r="CK1339" s="1"/>
      <c r="CL1339" s="1"/>
      <c r="CM1339" s="1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</row>
    <row r="1340" spans="2:123" ht="21" customHeight="1" x14ac:dyDescent="0.25">
      <c r="B1340" s="25">
        <f t="shared" si="309"/>
        <v>36745</v>
      </c>
      <c r="C1340" s="26">
        <f t="shared" si="310"/>
        <v>55.372983870967737</v>
      </c>
      <c r="D1340" s="27">
        <f t="shared" si="311"/>
        <v>274.64999999999998</v>
      </c>
      <c r="E1340" s="27">
        <f t="shared" si="312"/>
        <v>4.96</v>
      </c>
      <c r="F1340" s="26">
        <f t="shared" si="313"/>
        <v>274650</v>
      </c>
      <c r="G1340" s="26">
        <f t="shared" si="314"/>
        <v>496000</v>
      </c>
      <c r="H1340" s="7"/>
      <c r="I1340" s="3"/>
      <c r="J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41">
        <v>36745</v>
      </c>
      <c r="AY1340" s="40">
        <f t="shared" si="319"/>
        <v>55.372983870967737</v>
      </c>
      <c r="AZ1340" s="40">
        <f>BI1340*K36</f>
        <v>274650</v>
      </c>
      <c r="BA1340" s="40"/>
      <c r="BB1340" s="40"/>
      <c r="BC1340" s="40">
        <f>K41*BJ1340</f>
        <v>496000</v>
      </c>
      <c r="BD1340" s="40"/>
      <c r="BE1340" s="40"/>
      <c r="BF1340" s="40">
        <f t="shared" si="315"/>
        <v>221350</v>
      </c>
      <c r="BG1340" s="41">
        <f>(AY1340=AY2636)*AX1340</f>
        <v>0</v>
      </c>
      <c r="BH1340" s="41">
        <f>(AY1340=AY2638)*AX1340</f>
        <v>0</v>
      </c>
      <c r="BI1340" s="42">
        <v>274.64999999999998</v>
      </c>
      <c r="BJ1340" s="42">
        <v>4.96</v>
      </c>
      <c r="BK1340" s="40">
        <f t="shared" si="316"/>
        <v>-225350</v>
      </c>
      <c r="BL1340" s="41">
        <f>(BK1340=BK2638)*AX1340</f>
        <v>0</v>
      </c>
      <c r="BM1340" s="62">
        <f>(BK1340=BK2638)*AY1340</f>
        <v>0</v>
      </c>
      <c r="BN1340" s="62">
        <f t="shared" si="317"/>
        <v>0</v>
      </c>
      <c r="BO1340" s="62">
        <f t="shared" si="318"/>
        <v>0</v>
      </c>
      <c r="BP1340" s="41">
        <f>(BK1340=BK2636)*AX1340</f>
        <v>0</v>
      </c>
      <c r="BQ1340" s="45">
        <f>(BK1340=BK2636)*AY1340</f>
        <v>0</v>
      </c>
      <c r="BR1340" s="62">
        <f t="shared" si="322"/>
        <v>0</v>
      </c>
      <c r="BS1340" s="62">
        <f t="shared" si="323"/>
        <v>0</v>
      </c>
      <c r="BT1340" s="40">
        <f>(J19-BI1340)*J10</f>
        <v>-3051350</v>
      </c>
      <c r="BU1340" s="40">
        <f>(J21-BJ1340)*J12</f>
        <v>2826000</v>
      </c>
      <c r="BV1340" s="47"/>
      <c r="BW1340" s="47"/>
      <c r="BX1340" s="1"/>
      <c r="BY1340" s="1"/>
      <c r="BZ1340" s="1"/>
      <c r="CE1340" s="4"/>
      <c r="CF1340" s="5"/>
      <c r="CH1340" s="1"/>
      <c r="CI1340" s="1"/>
      <c r="CJ1340" s="1"/>
      <c r="CK1340" s="1"/>
      <c r="CL1340" s="1"/>
      <c r="CM1340" s="1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</row>
    <row r="1341" spans="2:123" ht="21" customHeight="1" x14ac:dyDescent="0.25">
      <c r="B1341" s="25">
        <f t="shared" si="309"/>
        <v>36752</v>
      </c>
      <c r="C1341" s="26">
        <f t="shared" si="310"/>
        <v>56.472392638036808</v>
      </c>
      <c r="D1341" s="27">
        <f t="shared" si="311"/>
        <v>276.14999999999998</v>
      </c>
      <c r="E1341" s="27">
        <f t="shared" si="312"/>
        <v>4.8899999999999997</v>
      </c>
      <c r="F1341" s="26">
        <f t="shared" si="313"/>
        <v>276150</v>
      </c>
      <c r="G1341" s="26">
        <f t="shared" si="314"/>
        <v>488999.99999999994</v>
      </c>
      <c r="H1341" s="7"/>
      <c r="I1341" s="3"/>
      <c r="J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41">
        <v>36752</v>
      </c>
      <c r="AY1341" s="40">
        <f t="shared" si="319"/>
        <v>56.472392638036808</v>
      </c>
      <c r="AZ1341" s="40">
        <f>BI1341*K36</f>
        <v>276150</v>
      </c>
      <c r="BA1341" s="40"/>
      <c r="BB1341" s="40"/>
      <c r="BC1341" s="40">
        <f>K41*BJ1341</f>
        <v>488999.99999999994</v>
      </c>
      <c r="BD1341" s="40"/>
      <c r="BE1341" s="40"/>
      <c r="BF1341" s="40">
        <f t="shared" si="315"/>
        <v>212849.99999999994</v>
      </c>
      <c r="BG1341" s="41">
        <f>(AY1341=AY2636)*AX1341</f>
        <v>0</v>
      </c>
      <c r="BH1341" s="41">
        <f>(AY1341=AY2638)*AX1341</f>
        <v>0</v>
      </c>
      <c r="BI1341" s="42">
        <v>276.14999999999998</v>
      </c>
      <c r="BJ1341" s="42">
        <v>4.8899999999999997</v>
      </c>
      <c r="BK1341" s="40">
        <f t="shared" si="316"/>
        <v>-216850</v>
      </c>
      <c r="BL1341" s="41">
        <f>(BK1341=BK2638)*AX1341</f>
        <v>0</v>
      </c>
      <c r="BM1341" s="62">
        <f>(BK1341=BK2638)*AY1341</f>
        <v>0</v>
      </c>
      <c r="BN1341" s="62">
        <f t="shared" si="317"/>
        <v>0</v>
      </c>
      <c r="BO1341" s="62">
        <f t="shared" si="318"/>
        <v>0</v>
      </c>
      <c r="BP1341" s="41">
        <f>(BK1341=BK2636)*AX1341</f>
        <v>0</v>
      </c>
      <c r="BQ1341" s="45">
        <f>(BK1341=BK2636)*AY1341</f>
        <v>0</v>
      </c>
      <c r="BR1341" s="62">
        <f t="shared" si="322"/>
        <v>0</v>
      </c>
      <c r="BS1341" s="62">
        <f t="shared" si="323"/>
        <v>0</v>
      </c>
      <c r="BT1341" s="40">
        <f>(J19-BI1341)*J10</f>
        <v>-3049850</v>
      </c>
      <c r="BU1341" s="40">
        <f>(J21-BJ1341)*J12</f>
        <v>2833000</v>
      </c>
      <c r="BV1341" s="47"/>
      <c r="BW1341" s="47"/>
      <c r="BX1341" s="1"/>
      <c r="BY1341" s="1"/>
      <c r="BZ1341" s="1"/>
      <c r="CE1341" s="4"/>
      <c r="CF1341" s="5"/>
      <c r="CH1341" s="1"/>
      <c r="CI1341" s="1"/>
      <c r="CJ1341" s="1"/>
      <c r="CK1341" s="1"/>
      <c r="CL1341" s="1"/>
      <c r="CM1341" s="1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</row>
    <row r="1342" spans="2:123" ht="21" customHeight="1" x14ac:dyDescent="0.25">
      <c r="B1342" s="25">
        <f t="shared" si="309"/>
        <v>36759</v>
      </c>
      <c r="C1342" s="26">
        <f t="shared" si="310"/>
        <v>56.443298969072167</v>
      </c>
      <c r="D1342" s="27">
        <f t="shared" si="311"/>
        <v>273.75</v>
      </c>
      <c r="E1342" s="27">
        <f t="shared" si="312"/>
        <v>4.8499999999999996</v>
      </c>
      <c r="F1342" s="26">
        <f t="shared" si="313"/>
        <v>273750</v>
      </c>
      <c r="G1342" s="26">
        <f t="shared" si="314"/>
        <v>484999.99999999994</v>
      </c>
      <c r="H1342" s="7"/>
      <c r="I1342" s="3"/>
      <c r="J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41">
        <v>36759</v>
      </c>
      <c r="AY1342" s="40">
        <f t="shared" si="319"/>
        <v>56.443298969072167</v>
      </c>
      <c r="AZ1342" s="40">
        <f>BI1342*K36</f>
        <v>273750</v>
      </c>
      <c r="BA1342" s="40"/>
      <c r="BB1342" s="40"/>
      <c r="BC1342" s="40">
        <f>K41*BJ1342</f>
        <v>484999.99999999994</v>
      </c>
      <c r="BD1342" s="40"/>
      <c r="BE1342" s="40"/>
      <c r="BF1342" s="40">
        <f t="shared" si="315"/>
        <v>211249.99999999994</v>
      </c>
      <c r="BG1342" s="41">
        <f>(AY1342=AY2636)*AX1342</f>
        <v>0</v>
      </c>
      <c r="BH1342" s="41">
        <f>(AY1342=AY2638)*AX1342</f>
        <v>0</v>
      </c>
      <c r="BI1342" s="42">
        <v>273.75</v>
      </c>
      <c r="BJ1342" s="42">
        <v>4.8499999999999996</v>
      </c>
      <c r="BK1342" s="40">
        <f t="shared" si="316"/>
        <v>-215250.00000000047</v>
      </c>
      <c r="BL1342" s="41">
        <f>(BK1342=BK2638)*AX1342</f>
        <v>0</v>
      </c>
      <c r="BM1342" s="62">
        <f>(BK1342=BK2638)*AY1342</f>
        <v>0</v>
      </c>
      <c r="BN1342" s="62">
        <f t="shared" si="317"/>
        <v>0</v>
      </c>
      <c r="BO1342" s="62">
        <f t="shared" si="318"/>
        <v>0</v>
      </c>
      <c r="BP1342" s="41">
        <f>(BK1342=BK2636)*AX1342</f>
        <v>0</v>
      </c>
      <c r="BQ1342" s="45">
        <f>(BK1342=BK2636)*AY1342</f>
        <v>0</v>
      </c>
      <c r="BR1342" s="62">
        <f t="shared" si="322"/>
        <v>0</v>
      </c>
      <c r="BS1342" s="62">
        <f t="shared" si="323"/>
        <v>0</v>
      </c>
      <c r="BT1342" s="40">
        <f>(J19-BI1342)*J10</f>
        <v>-3052250</v>
      </c>
      <c r="BU1342" s="40">
        <f>(J21-BJ1342)*J12</f>
        <v>2836999.9999999995</v>
      </c>
      <c r="BV1342" s="47"/>
      <c r="BW1342" s="47"/>
      <c r="BX1342" s="1"/>
      <c r="BY1342" s="1"/>
      <c r="BZ1342" s="1"/>
      <c r="CE1342" s="4"/>
      <c r="CF1342" s="5"/>
      <c r="CH1342" s="1"/>
      <c r="CI1342" s="1"/>
      <c r="CJ1342" s="1"/>
      <c r="CK1342" s="1"/>
      <c r="CL1342" s="1"/>
      <c r="CM1342" s="1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</row>
    <row r="1343" spans="2:123" ht="21" customHeight="1" x14ac:dyDescent="0.25">
      <c r="B1343" s="25">
        <f t="shared" si="309"/>
        <v>36766</v>
      </c>
      <c r="C1343" s="26">
        <f t="shared" si="310"/>
        <v>56.629098360655746</v>
      </c>
      <c r="D1343" s="27">
        <f t="shared" si="311"/>
        <v>276.35000000000002</v>
      </c>
      <c r="E1343" s="27">
        <f t="shared" si="312"/>
        <v>4.88</v>
      </c>
      <c r="F1343" s="26">
        <f t="shared" si="313"/>
        <v>276350</v>
      </c>
      <c r="G1343" s="26">
        <f t="shared" si="314"/>
        <v>488000</v>
      </c>
      <c r="H1343" s="7"/>
      <c r="I1343" s="3"/>
      <c r="J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41">
        <v>36766</v>
      </c>
      <c r="AY1343" s="40">
        <f t="shared" si="319"/>
        <v>56.629098360655746</v>
      </c>
      <c r="AZ1343" s="40">
        <f>BI1343*K36</f>
        <v>276350</v>
      </c>
      <c r="BA1343" s="40"/>
      <c r="BB1343" s="40"/>
      <c r="BC1343" s="40">
        <f>K41*BJ1343</f>
        <v>488000</v>
      </c>
      <c r="BD1343" s="40"/>
      <c r="BE1343" s="40"/>
      <c r="BF1343" s="40">
        <f t="shared" si="315"/>
        <v>211650</v>
      </c>
      <c r="BG1343" s="41">
        <f>(AY1343=AY2636)*AX1343</f>
        <v>0</v>
      </c>
      <c r="BH1343" s="41">
        <f>(AY1343=AY2638)*AX1343</f>
        <v>0</v>
      </c>
      <c r="BI1343" s="42">
        <v>276.35000000000002</v>
      </c>
      <c r="BJ1343" s="42">
        <v>4.88</v>
      </c>
      <c r="BK1343" s="40">
        <f t="shared" si="316"/>
        <v>-215650</v>
      </c>
      <c r="BL1343" s="41">
        <f>(BK1343=BK2638)*AX1343</f>
        <v>0</v>
      </c>
      <c r="BM1343" s="62">
        <f>(BK1343=BK2638)*AY1343</f>
        <v>0</v>
      </c>
      <c r="BN1343" s="62">
        <f t="shared" si="317"/>
        <v>0</v>
      </c>
      <c r="BO1343" s="62">
        <f t="shared" si="318"/>
        <v>0</v>
      </c>
      <c r="BP1343" s="41">
        <f>(BK1343=BK2636)*AX1343</f>
        <v>0</v>
      </c>
      <c r="BQ1343" s="45">
        <f>(BK1343=BK2636)*AY1343</f>
        <v>0</v>
      </c>
      <c r="BR1343" s="62">
        <f t="shared" si="322"/>
        <v>0</v>
      </c>
      <c r="BS1343" s="62">
        <f t="shared" si="323"/>
        <v>0</v>
      </c>
      <c r="BT1343" s="40">
        <f>(J19-BI1343)*J10</f>
        <v>-3049650</v>
      </c>
      <c r="BU1343" s="40">
        <f>(J21-BJ1343)*J12</f>
        <v>2834000</v>
      </c>
      <c r="BV1343" s="47"/>
      <c r="BW1343" s="47"/>
      <c r="BX1343" s="1"/>
      <c r="BY1343" s="1"/>
      <c r="BZ1343" s="1"/>
      <c r="CE1343" s="4"/>
      <c r="CF1343" s="5"/>
      <c r="CH1343" s="1"/>
      <c r="CI1343" s="1"/>
      <c r="CJ1343" s="1"/>
      <c r="CK1343" s="1"/>
      <c r="CL1343" s="1"/>
      <c r="CM1343" s="1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</row>
    <row r="1344" spans="2:123" ht="21" customHeight="1" x14ac:dyDescent="0.25">
      <c r="B1344" s="25">
        <f t="shared" si="309"/>
        <v>36773</v>
      </c>
      <c r="C1344" s="26">
        <f t="shared" si="310"/>
        <v>56.080246913580247</v>
      </c>
      <c r="D1344" s="27">
        <f t="shared" si="311"/>
        <v>272.55</v>
      </c>
      <c r="E1344" s="27">
        <f t="shared" si="312"/>
        <v>4.8600000000000003</v>
      </c>
      <c r="F1344" s="26">
        <f t="shared" si="313"/>
        <v>272550</v>
      </c>
      <c r="G1344" s="26">
        <f t="shared" si="314"/>
        <v>486000.00000000006</v>
      </c>
      <c r="H1344" s="7"/>
      <c r="I1344" s="3"/>
      <c r="J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41">
        <v>36773</v>
      </c>
      <c r="AY1344" s="40">
        <f t="shared" si="319"/>
        <v>56.080246913580247</v>
      </c>
      <c r="AZ1344" s="40">
        <f>BI1344*K36</f>
        <v>272550</v>
      </c>
      <c r="BA1344" s="40"/>
      <c r="BB1344" s="40"/>
      <c r="BC1344" s="40">
        <f>K41*BJ1344</f>
        <v>486000.00000000006</v>
      </c>
      <c r="BD1344" s="40"/>
      <c r="BE1344" s="40"/>
      <c r="BF1344" s="40">
        <f t="shared" si="315"/>
        <v>213450.00000000006</v>
      </c>
      <c r="BG1344" s="41">
        <f>(AY1344=AY2636)*AX1344</f>
        <v>0</v>
      </c>
      <c r="BH1344" s="41">
        <f>(AY1344=AY2638)*AX1344</f>
        <v>0</v>
      </c>
      <c r="BI1344" s="42">
        <v>272.55</v>
      </c>
      <c r="BJ1344" s="42">
        <v>4.8600000000000003</v>
      </c>
      <c r="BK1344" s="40">
        <f t="shared" si="316"/>
        <v>-217450</v>
      </c>
      <c r="BL1344" s="41">
        <f>(BK1344=BK2638)*AX1344</f>
        <v>0</v>
      </c>
      <c r="BM1344" s="62">
        <f>(BK1344=BK2638)*AY1344</f>
        <v>0</v>
      </c>
      <c r="BN1344" s="62">
        <f t="shared" si="317"/>
        <v>0</v>
      </c>
      <c r="BO1344" s="62">
        <f t="shared" si="318"/>
        <v>0</v>
      </c>
      <c r="BP1344" s="41">
        <f>(BK1344=BK2636)*AX1344</f>
        <v>0</v>
      </c>
      <c r="BQ1344" s="45">
        <f>(BK1344=BK2636)*AY1344</f>
        <v>0</v>
      </c>
      <c r="BR1344" s="62">
        <f t="shared" si="322"/>
        <v>0</v>
      </c>
      <c r="BS1344" s="62">
        <f t="shared" si="323"/>
        <v>0</v>
      </c>
      <c r="BT1344" s="40">
        <f>(J19-BI1344)*J10</f>
        <v>-3053450</v>
      </c>
      <c r="BU1344" s="40">
        <f>(J21-BJ1344)*J12</f>
        <v>2836000</v>
      </c>
      <c r="BV1344" s="47"/>
      <c r="BW1344" s="47"/>
      <c r="BX1344" s="1"/>
      <c r="BY1344" s="1"/>
      <c r="BZ1344" s="1"/>
      <c r="CE1344" s="4"/>
      <c r="CF1344" s="5"/>
      <c r="CH1344" s="1"/>
      <c r="CI1344" s="1"/>
      <c r="CJ1344" s="1"/>
      <c r="CK1344" s="1"/>
      <c r="CL1344" s="1"/>
      <c r="CM1344" s="1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</row>
    <row r="1345" spans="2:123" ht="21" customHeight="1" x14ac:dyDescent="0.25">
      <c r="B1345" s="25">
        <f t="shared" si="309"/>
        <v>36780</v>
      </c>
      <c r="C1345" s="26">
        <f t="shared" si="310"/>
        <v>55.977366255144034</v>
      </c>
      <c r="D1345" s="27">
        <f t="shared" si="311"/>
        <v>272.05</v>
      </c>
      <c r="E1345" s="27">
        <f t="shared" si="312"/>
        <v>4.8600000000000003</v>
      </c>
      <c r="F1345" s="26">
        <f t="shared" si="313"/>
        <v>272050</v>
      </c>
      <c r="G1345" s="26">
        <f t="shared" si="314"/>
        <v>486000.00000000006</v>
      </c>
      <c r="H1345" s="7"/>
      <c r="I1345" s="3"/>
      <c r="J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41">
        <v>36780</v>
      </c>
      <c r="AY1345" s="40">
        <f t="shared" si="319"/>
        <v>55.977366255144034</v>
      </c>
      <c r="AZ1345" s="40">
        <f>BI1345*K36</f>
        <v>272050</v>
      </c>
      <c r="BA1345" s="40"/>
      <c r="BB1345" s="40"/>
      <c r="BC1345" s="40">
        <f>K41*BJ1345</f>
        <v>486000.00000000006</v>
      </c>
      <c r="BD1345" s="40"/>
      <c r="BE1345" s="40"/>
      <c r="BF1345" s="40">
        <f t="shared" si="315"/>
        <v>213950.00000000006</v>
      </c>
      <c r="BG1345" s="41">
        <f>(AY1345=AY2636)*AX1345</f>
        <v>0</v>
      </c>
      <c r="BH1345" s="41">
        <f>(AY1345=AY2638)*AX1345</f>
        <v>0</v>
      </c>
      <c r="BI1345" s="42">
        <v>272.05</v>
      </c>
      <c r="BJ1345" s="42">
        <v>4.8600000000000003</v>
      </c>
      <c r="BK1345" s="40">
        <f t="shared" si="316"/>
        <v>-217950</v>
      </c>
      <c r="BL1345" s="41">
        <f>(BK1345=BK2638)*AX1345</f>
        <v>0</v>
      </c>
      <c r="BM1345" s="62">
        <f>(BK1345=BK2638)*AY1345</f>
        <v>0</v>
      </c>
      <c r="BN1345" s="62">
        <f t="shared" si="317"/>
        <v>0</v>
      </c>
      <c r="BO1345" s="62">
        <f t="shared" si="318"/>
        <v>0</v>
      </c>
      <c r="BP1345" s="41">
        <f>(BK1345=BK2636)*AX1345</f>
        <v>0</v>
      </c>
      <c r="BQ1345" s="45">
        <f>(BK1345=BK2636)*AY1345</f>
        <v>0</v>
      </c>
      <c r="BR1345" s="62">
        <f t="shared" si="322"/>
        <v>0</v>
      </c>
      <c r="BS1345" s="62">
        <f t="shared" si="323"/>
        <v>0</v>
      </c>
      <c r="BT1345" s="40">
        <f>(J19-BI1345)*J10</f>
        <v>-3053950</v>
      </c>
      <c r="BU1345" s="40">
        <f>(J21-BJ1345)*J12</f>
        <v>2836000</v>
      </c>
      <c r="BV1345" s="47"/>
      <c r="BW1345" s="47"/>
      <c r="BX1345" s="1"/>
      <c r="BY1345" s="1"/>
      <c r="BZ1345" s="1"/>
      <c r="CE1345" s="4"/>
      <c r="CF1345" s="5"/>
      <c r="CH1345" s="1"/>
      <c r="CI1345" s="1"/>
      <c r="CJ1345" s="1"/>
      <c r="CK1345" s="1"/>
      <c r="CL1345" s="1"/>
      <c r="CM1345" s="1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</row>
    <row r="1346" spans="2:123" ht="21" customHeight="1" x14ac:dyDescent="0.25">
      <c r="B1346" s="25">
        <f t="shared" si="309"/>
        <v>36787</v>
      </c>
      <c r="C1346" s="26">
        <f t="shared" si="310"/>
        <v>55.895061728395056</v>
      </c>
      <c r="D1346" s="27">
        <f t="shared" si="311"/>
        <v>271.64999999999998</v>
      </c>
      <c r="E1346" s="27">
        <f t="shared" si="312"/>
        <v>4.8600000000000003</v>
      </c>
      <c r="F1346" s="26">
        <f t="shared" si="313"/>
        <v>271650</v>
      </c>
      <c r="G1346" s="26">
        <f t="shared" si="314"/>
        <v>486000.00000000006</v>
      </c>
      <c r="H1346" s="7"/>
      <c r="I1346" s="3"/>
      <c r="J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41">
        <v>36787</v>
      </c>
      <c r="AY1346" s="40">
        <f t="shared" si="319"/>
        <v>55.895061728395056</v>
      </c>
      <c r="AZ1346" s="40">
        <f>BI1346*K36</f>
        <v>271650</v>
      </c>
      <c r="BA1346" s="40"/>
      <c r="BB1346" s="40"/>
      <c r="BC1346" s="40">
        <f>K41*BJ1346</f>
        <v>486000.00000000006</v>
      </c>
      <c r="BD1346" s="40"/>
      <c r="BE1346" s="40"/>
      <c r="BF1346" s="40">
        <f t="shared" si="315"/>
        <v>214350.00000000006</v>
      </c>
      <c r="BG1346" s="41">
        <f>(AY1346=AY2636)*AX1346</f>
        <v>0</v>
      </c>
      <c r="BH1346" s="41">
        <f>(AY1346=AY2638)*AX1346</f>
        <v>0</v>
      </c>
      <c r="BI1346" s="42">
        <v>271.64999999999998</v>
      </c>
      <c r="BJ1346" s="42">
        <v>4.8600000000000003</v>
      </c>
      <c r="BK1346" s="40">
        <f t="shared" si="316"/>
        <v>-218350</v>
      </c>
      <c r="BL1346" s="41">
        <f>(BK1346=BK2638)*AX1346</f>
        <v>0</v>
      </c>
      <c r="BM1346" s="62">
        <f>(BK1346=BK2638)*AY1346</f>
        <v>0</v>
      </c>
      <c r="BN1346" s="62">
        <f t="shared" si="317"/>
        <v>0</v>
      </c>
      <c r="BO1346" s="62">
        <f t="shared" si="318"/>
        <v>0</v>
      </c>
      <c r="BP1346" s="41">
        <f>(BK1346=BK2636)*AX1346</f>
        <v>0</v>
      </c>
      <c r="BQ1346" s="45">
        <f>(BK1346=BK2636)*AY1346</f>
        <v>0</v>
      </c>
      <c r="BR1346" s="62">
        <f t="shared" si="322"/>
        <v>0</v>
      </c>
      <c r="BS1346" s="62">
        <f t="shared" si="323"/>
        <v>0</v>
      </c>
      <c r="BT1346" s="40">
        <f>(J19-BI1346)*J10</f>
        <v>-3054350</v>
      </c>
      <c r="BU1346" s="40">
        <f>(J21-BJ1346)*J12</f>
        <v>2836000</v>
      </c>
      <c r="BV1346" s="47"/>
      <c r="BW1346" s="47"/>
      <c r="BX1346" s="1"/>
      <c r="BY1346" s="1"/>
      <c r="BZ1346" s="1"/>
      <c r="CE1346" s="4"/>
      <c r="CF1346" s="5"/>
      <c r="CH1346" s="1"/>
      <c r="CI1346" s="1"/>
      <c r="CJ1346" s="1"/>
      <c r="CK1346" s="1"/>
      <c r="CL1346" s="1"/>
      <c r="CM1346" s="1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</row>
    <row r="1347" spans="2:123" ht="21" customHeight="1" x14ac:dyDescent="0.25">
      <c r="B1347" s="25">
        <f t="shared" si="309"/>
        <v>36794</v>
      </c>
      <c r="C1347" s="26">
        <f t="shared" si="310"/>
        <v>56.773858921161818</v>
      </c>
      <c r="D1347" s="27">
        <f t="shared" si="311"/>
        <v>273.64999999999998</v>
      </c>
      <c r="E1347" s="27">
        <f t="shared" si="312"/>
        <v>4.82</v>
      </c>
      <c r="F1347" s="26">
        <f t="shared" si="313"/>
        <v>273650</v>
      </c>
      <c r="G1347" s="26">
        <f t="shared" si="314"/>
        <v>482000</v>
      </c>
      <c r="H1347" s="7"/>
      <c r="I1347" s="3"/>
      <c r="J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41">
        <v>36794</v>
      </c>
      <c r="AY1347" s="40">
        <f t="shared" si="319"/>
        <v>56.773858921161818</v>
      </c>
      <c r="AZ1347" s="40">
        <f>BI1347*K36</f>
        <v>273650</v>
      </c>
      <c r="BA1347" s="40"/>
      <c r="BB1347" s="40"/>
      <c r="BC1347" s="40">
        <f>K41*BJ1347</f>
        <v>482000</v>
      </c>
      <c r="BD1347" s="40"/>
      <c r="BE1347" s="40"/>
      <c r="BF1347" s="40">
        <f t="shared" si="315"/>
        <v>208350</v>
      </c>
      <c r="BG1347" s="41">
        <f>(AY1347=AY2636)*AX1347</f>
        <v>0</v>
      </c>
      <c r="BH1347" s="41">
        <f>(AY1347=AY2638)*AX1347</f>
        <v>0</v>
      </c>
      <c r="BI1347" s="42">
        <v>273.64999999999998</v>
      </c>
      <c r="BJ1347" s="42">
        <v>4.82</v>
      </c>
      <c r="BK1347" s="40">
        <f t="shared" si="316"/>
        <v>-212350</v>
      </c>
      <c r="BL1347" s="41">
        <f>(BK1347=BK2638)*AX1347</f>
        <v>0</v>
      </c>
      <c r="BM1347" s="62">
        <f>(BK1347=BK2638)*AY1347</f>
        <v>0</v>
      </c>
      <c r="BN1347" s="62">
        <f t="shared" si="317"/>
        <v>0</v>
      </c>
      <c r="BO1347" s="62">
        <f t="shared" si="318"/>
        <v>0</v>
      </c>
      <c r="BP1347" s="41">
        <f>(BK1347=BK2636)*AX1347</f>
        <v>0</v>
      </c>
      <c r="BQ1347" s="45">
        <f>(BK1347=BK2636)*AY1347</f>
        <v>0</v>
      </c>
      <c r="BR1347" s="62">
        <f t="shared" si="322"/>
        <v>0</v>
      </c>
      <c r="BS1347" s="62">
        <f t="shared" si="323"/>
        <v>0</v>
      </c>
      <c r="BT1347" s="40">
        <f>(J19-BI1347)*J10</f>
        <v>-3052350</v>
      </c>
      <c r="BU1347" s="40">
        <f>(J21-BJ1347)*J12</f>
        <v>2840000</v>
      </c>
      <c r="BV1347" s="47"/>
      <c r="BW1347" s="47"/>
      <c r="BX1347" s="1"/>
      <c r="BY1347" s="1"/>
      <c r="BZ1347" s="1"/>
      <c r="CE1347" s="4"/>
      <c r="CF1347" s="5"/>
      <c r="CH1347" s="1"/>
      <c r="CI1347" s="1"/>
      <c r="CJ1347" s="1"/>
      <c r="CK1347" s="1"/>
      <c r="CL1347" s="1"/>
      <c r="CM1347" s="1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</row>
    <row r="1348" spans="2:123" ht="21" customHeight="1" x14ac:dyDescent="0.25">
      <c r="B1348" s="25">
        <f t="shared" ref="B1348:B1411" si="324">AX1348</f>
        <v>36801</v>
      </c>
      <c r="C1348" s="26">
        <f t="shared" ref="C1348:C1411" si="325">AY1348</f>
        <v>56.782700421940923</v>
      </c>
      <c r="D1348" s="27">
        <f t="shared" ref="D1348:D1411" si="326">BI1348</f>
        <v>269.14999999999998</v>
      </c>
      <c r="E1348" s="27">
        <f t="shared" ref="E1348:E1411" si="327">BJ1348</f>
        <v>4.74</v>
      </c>
      <c r="F1348" s="26">
        <f t="shared" ref="F1348:F1411" si="328">AZ1348</f>
        <v>269150</v>
      </c>
      <c r="G1348" s="26">
        <f t="shared" ref="G1348:G1411" si="329">BC1348</f>
        <v>474000</v>
      </c>
      <c r="H1348" s="7"/>
      <c r="I1348" s="3"/>
      <c r="J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41">
        <v>36801</v>
      </c>
      <c r="AY1348" s="40">
        <f t="shared" si="319"/>
        <v>56.782700421940923</v>
      </c>
      <c r="AZ1348" s="40">
        <f>BI1348*K36</f>
        <v>269150</v>
      </c>
      <c r="BA1348" s="40"/>
      <c r="BB1348" s="40"/>
      <c r="BC1348" s="40">
        <f>K41*BJ1348</f>
        <v>474000</v>
      </c>
      <c r="BD1348" s="40"/>
      <c r="BE1348" s="40"/>
      <c r="BF1348" s="40">
        <f t="shared" ref="BF1348:BF1411" si="330">BC1348-AZ1348</f>
        <v>204850</v>
      </c>
      <c r="BG1348" s="41">
        <f>(AY1348=AY2636)*AX1348</f>
        <v>0</v>
      </c>
      <c r="BH1348" s="41">
        <f>(AY1348=AY2638)*AX1348</f>
        <v>0</v>
      </c>
      <c r="BI1348" s="42">
        <v>269.14999999999998</v>
      </c>
      <c r="BJ1348" s="42">
        <v>4.74</v>
      </c>
      <c r="BK1348" s="40">
        <f t="shared" ref="BK1348:BK1411" si="331">SUM(BT1348:BU1348)</f>
        <v>-208850.00000000047</v>
      </c>
      <c r="BL1348" s="41">
        <f>(BK1348=BK2638)*AX1348</f>
        <v>0</v>
      </c>
      <c r="BM1348" s="62">
        <f>(BK1348=BK2638)*AY1348</f>
        <v>0</v>
      </c>
      <c r="BN1348" s="62">
        <f t="shared" ref="BN1348:BN1411" si="332">(BM1348&gt;1)*BI1348</f>
        <v>0</v>
      </c>
      <c r="BO1348" s="62">
        <f t="shared" ref="BO1348:BO1411" si="333">(BM1348&gt;0)*BJ1348</f>
        <v>0</v>
      </c>
      <c r="BP1348" s="41">
        <f>(BK1348=BK2636)*AX1348</f>
        <v>0</v>
      </c>
      <c r="BQ1348" s="45">
        <f>(BK1348=BK2636)*AY1348</f>
        <v>0</v>
      </c>
      <c r="BR1348" s="62">
        <f t="shared" si="322"/>
        <v>0</v>
      </c>
      <c r="BS1348" s="62">
        <f t="shared" si="323"/>
        <v>0</v>
      </c>
      <c r="BT1348" s="40">
        <f>(J19-BI1348)*J10</f>
        <v>-3056850</v>
      </c>
      <c r="BU1348" s="40">
        <f>(J21-BJ1348)*J12</f>
        <v>2847999.9999999995</v>
      </c>
      <c r="BV1348" s="47"/>
      <c r="BW1348" s="47"/>
      <c r="BX1348" s="1"/>
      <c r="BY1348" s="1"/>
      <c r="BZ1348" s="1"/>
      <c r="CE1348" s="4"/>
      <c r="CF1348" s="5"/>
      <c r="CH1348" s="1"/>
      <c r="CI1348" s="1"/>
      <c r="CJ1348" s="1"/>
      <c r="CK1348" s="1"/>
      <c r="CL1348" s="1"/>
      <c r="CM1348" s="1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</row>
    <row r="1349" spans="2:123" ht="21" customHeight="1" x14ac:dyDescent="0.25">
      <c r="B1349" s="25">
        <f t="shared" si="324"/>
        <v>36808</v>
      </c>
      <c r="C1349" s="26">
        <f t="shared" si="325"/>
        <v>57.536997885835085</v>
      </c>
      <c r="D1349" s="27">
        <f t="shared" si="326"/>
        <v>272.14999999999998</v>
      </c>
      <c r="E1349" s="27">
        <f t="shared" si="327"/>
        <v>4.7300000000000004</v>
      </c>
      <c r="F1349" s="26">
        <f t="shared" si="328"/>
        <v>272150</v>
      </c>
      <c r="G1349" s="26">
        <f t="shared" si="329"/>
        <v>473000.00000000006</v>
      </c>
      <c r="H1349" s="7"/>
      <c r="I1349" s="3"/>
      <c r="J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41">
        <v>36808</v>
      </c>
      <c r="AY1349" s="40">
        <f t="shared" si="319"/>
        <v>57.536997885835085</v>
      </c>
      <c r="AZ1349" s="40">
        <f>BI1349*K36</f>
        <v>272150</v>
      </c>
      <c r="BA1349" s="40"/>
      <c r="BB1349" s="40"/>
      <c r="BC1349" s="40">
        <f>K41*BJ1349</f>
        <v>473000.00000000006</v>
      </c>
      <c r="BD1349" s="40"/>
      <c r="BE1349" s="40"/>
      <c r="BF1349" s="40">
        <f t="shared" si="330"/>
        <v>200850.00000000006</v>
      </c>
      <c r="BG1349" s="41">
        <f>(AY1349=AY2636)*AX1349</f>
        <v>0</v>
      </c>
      <c r="BH1349" s="41">
        <f>(AY1349=AY2638)*AX1349</f>
        <v>0</v>
      </c>
      <c r="BI1349" s="42">
        <v>272.14999999999998</v>
      </c>
      <c r="BJ1349" s="42">
        <v>4.7300000000000004</v>
      </c>
      <c r="BK1349" s="40">
        <f t="shared" si="331"/>
        <v>-204850</v>
      </c>
      <c r="BL1349" s="41">
        <f>(BK1349=BK2638)*AX1349</f>
        <v>0</v>
      </c>
      <c r="BM1349" s="62">
        <f>(BK1349=BK2638)*AY1349</f>
        <v>0</v>
      </c>
      <c r="BN1349" s="62">
        <f t="shared" si="332"/>
        <v>0</v>
      </c>
      <c r="BO1349" s="62">
        <f t="shared" si="333"/>
        <v>0</v>
      </c>
      <c r="BP1349" s="41">
        <f>(BK1349=BK2636)*AX1349</f>
        <v>0</v>
      </c>
      <c r="BQ1349" s="45">
        <f>(BK1349=BK2636)*AY1349</f>
        <v>0</v>
      </c>
      <c r="BR1349" s="62">
        <f t="shared" si="322"/>
        <v>0</v>
      </c>
      <c r="BS1349" s="62">
        <f t="shared" si="323"/>
        <v>0</v>
      </c>
      <c r="BT1349" s="40">
        <f>(J19-BI1349)*J10</f>
        <v>-3053850</v>
      </c>
      <c r="BU1349" s="40">
        <f>(J21-BJ1349)*J12</f>
        <v>2849000</v>
      </c>
      <c r="BV1349" s="47"/>
      <c r="BW1349" s="47"/>
      <c r="BX1349" s="1"/>
      <c r="BY1349" s="1"/>
      <c r="BZ1349" s="1"/>
      <c r="CE1349" s="4"/>
      <c r="CF1349" s="5"/>
      <c r="CH1349" s="1"/>
      <c r="CI1349" s="1"/>
      <c r="CJ1349" s="1"/>
      <c r="CK1349" s="1"/>
      <c r="CL1349" s="1"/>
      <c r="CM1349" s="1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</row>
    <row r="1350" spans="2:123" ht="21" customHeight="1" x14ac:dyDescent="0.25">
      <c r="B1350" s="25">
        <f t="shared" si="324"/>
        <v>36815</v>
      </c>
      <c r="C1350" s="26">
        <f t="shared" si="325"/>
        <v>57.90598290598291</v>
      </c>
      <c r="D1350" s="27">
        <f t="shared" si="326"/>
        <v>271</v>
      </c>
      <c r="E1350" s="27">
        <f t="shared" si="327"/>
        <v>4.68</v>
      </c>
      <c r="F1350" s="26">
        <f t="shared" si="328"/>
        <v>271000</v>
      </c>
      <c r="G1350" s="26">
        <f t="shared" si="329"/>
        <v>468000</v>
      </c>
      <c r="H1350" s="7"/>
      <c r="I1350" s="3"/>
      <c r="J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41">
        <v>36815</v>
      </c>
      <c r="AY1350" s="40">
        <f t="shared" si="319"/>
        <v>57.90598290598291</v>
      </c>
      <c r="AZ1350" s="40">
        <f>BI1350*K36</f>
        <v>271000</v>
      </c>
      <c r="BA1350" s="40"/>
      <c r="BB1350" s="40"/>
      <c r="BC1350" s="40">
        <f>K41*BJ1350</f>
        <v>468000</v>
      </c>
      <c r="BD1350" s="40"/>
      <c r="BE1350" s="40"/>
      <c r="BF1350" s="40">
        <f t="shared" si="330"/>
        <v>197000</v>
      </c>
      <c r="BG1350" s="41">
        <f>(AY1350=AY2636)*AX1350</f>
        <v>0</v>
      </c>
      <c r="BH1350" s="41">
        <f>(AY1350=AY2638)*AX1350</f>
        <v>0</v>
      </c>
      <c r="BI1350" s="42">
        <v>271</v>
      </c>
      <c r="BJ1350" s="42">
        <v>4.68</v>
      </c>
      <c r="BK1350" s="40">
        <f t="shared" si="331"/>
        <v>-201000</v>
      </c>
      <c r="BL1350" s="41">
        <f>(BK1350=BK2638)*AX1350</f>
        <v>0</v>
      </c>
      <c r="BM1350" s="62">
        <f>(BK1350=BK2638)*AY1350</f>
        <v>0</v>
      </c>
      <c r="BN1350" s="62">
        <f t="shared" si="332"/>
        <v>0</v>
      </c>
      <c r="BO1350" s="62">
        <f t="shared" si="333"/>
        <v>0</v>
      </c>
      <c r="BP1350" s="41">
        <f>(BK1350=BK2636)*AX1350</f>
        <v>0</v>
      </c>
      <c r="BQ1350" s="45">
        <f>(BK1350=BK2636)*AY1350</f>
        <v>0</v>
      </c>
      <c r="BR1350" s="62">
        <f t="shared" si="322"/>
        <v>0</v>
      </c>
      <c r="BS1350" s="62">
        <f t="shared" si="323"/>
        <v>0</v>
      </c>
      <c r="BT1350" s="40">
        <f>(J19-BI1350)*J10</f>
        <v>-3055000</v>
      </c>
      <c r="BU1350" s="40">
        <f>(J21-BJ1350)*J12</f>
        <v>2854000</v>
      </c>
      <c r="BV1350" s="47"/>
      <c r="BW1350" s="47"/>
      <c r="BX1350" s="1"/>
      <c r="BY1350" s="1"/>
      <c r="BZ1350" s="1"/>
      <c r="CE1350" s="4"/>
      <c r="CF1350" s="5"/>
      <c r="CH1350" s="1"/>
      <c r="CI1350" s="1"/>
      <c r="CJ1350" s="1"/>
      <c r="CK1350" s="1"/>
      <c r="CL1350" s="1"/>
      <c r="CM1350" s="1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</row>
    <row r="1351" spans="2:123" ht="21" customHeight="1" x14ac:dyDescent="0.25">
      <c r="B1351" s="25">
        <f t="shared" si="324"/>
        <v>36822</v>
      </c>
      <c r="C1351" s="26">
        <f t="shared" si="325"/>
        <v>56.907327586206904</v>
      </c>
      <c r="D1351" s="27">
        <f t="shared" si="326"/>
        <v>264.05</v>
      </c>
      <c r="E1351" s="27">
        <f t="shared" si="327"/>
        <v>4.6399999999999997</v>
      </c>
      <c r="F1351" s="26">
        <f t="shared" si="328"/>
        <v>264050</v>
      </c>
      <c r="G1351" s="26">
        <f t="shared" si="329"/>
        <v>463999.99999999994</v>
      </c>
      <c r="H1351" s="7"/>
      <c r="I1351" s="3"/>
      <c r="J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41">
        <v>36822</v>
      </c>
      <c r="AY1351" s="40">
        <f t="shared" si="319"/>
        <v>56.907327586206904</v>
      </c>
      <c r="AZ1351" s="40">
        <f>BI1351*K36</f>
        <v>264050</v>
      </c>
      <c r="BA1351" s="40"/>
      <c r="BB1351" s="40"/>
      <c r="BC1351" s="40">
        <f>K41*BJ1351</f>
        <v>463999.99999999994</v>
      </c>
      <c r="BD1351" s="40"/>
      <c r="BE1351" s="40"/>
      <c r="BF1351" s="40">
        <f t="shared" si="330"/>
        <v>199949.99999999994</v>
      </c>
      <c r="BG1351" s="41">
        <f>(AY1351=AY2636)*AX1351</f>
        <v>0</v>
      </c>
      <c r="BH1351" s="41">
        <f>(AY1351=AY2638)*AX1351</f>
        <v>0</v>
      </c>
      <c r="BI1351" s="42">
        <v>264.05</v>
      </c>
      <c r="BJ1351" s="42">
        <v>4.6399999999999997</v>
      </c>
      <c r="BK1351" s="40">
        <f t="shared" si="331"/>
        <v>-203950</v>
      </c>
      <c r="BL1351" s="41">
        <f>(BK1351=BK2638)*AX1351</f>
        <v>0</v>
      </c>
      <c r="BM1351" s="62">
        <f>(BK1351=BK2638)*AY1351</f>
        <v>0</v>
      </c>
      <c r="BN1351" s="62">
        <f t="shared" si="332"/>
        <v>0</v>
      </c>
      <c r="BO1351" s="62">
        <f t="shared" si="333"/>
        <v>0</v>
      </c>
      <c r="BP1351" s="41">
        <f>(BK1351=BK2636)*AX1351</f>
        <v>0</v>
      </c>
      <c r="BQ1351" s="45">
        <f>(BK1351=BK2636)*AY1351</f>
        <v>0</v>
      </c>
      <c r="BR1351" s="62">
        <f t="shared" ref="BR1351:BR1376" si="334">(BQ1351&gt;0)*BI1351</f>
        <v>0</v>
      </c>
      <c r="BS1351" s="62">
        <f t="shared" ref="BS1351:BS1376" si="335">(BQ1351&gt;0)*BJ1351</f>
        <v>0</v>
      </c>
      <c r="BT1351" s="40">
        <f>(J19-BI1351)*J10</f>
        <v>-3061950</v>
      </c>
      <c r="BU1351" s="40">
        <f>(J21-BJ1351)*J12</f>
        <v>2858000</v>
      </c>
      <c r="BV1351" s="47"/>
      <c r="BW1351" s="47"/>
      <c r="BX1351" s="1"/>
      <c r="BY1351" s="1"/>
      <c r="BZ1351" s="1"/>
      <c r="CE1351" s="4"/>
      <c r="CF1351" s="5"/>
      <c r="CH1351" s="1"/>
      <c r="CI1351" s="1"/>
      <c r="CJ1351" s="1"/>
      <c r="CK1351" s="1"/>
      <c r="CL1351" s="1"/>
      <c r="CM1351" s="1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</row>
    <row r="1352" spans="2:123" ht="21" customHeight="1" x14ac:dyDescent="0.25">
      <c r="B1352" s="25">
        <f t="shared" si="324"/>
        <v>36829</v>
      </c>
      <c r="C1352" s="26">
        <f t="shared" si="325"/>
        <v>57.418655097613879</v>
      </c>
      <c r="D1352" s="27">
        <f t="shared" si="326"/>
        <v>264.7</v>
      </c>
      <c r="E1352" s="27">
        <f t="shared" si="327"/>
        <v>4.6100000000000003</v>
      </c>
      <c r="F1352" s="26">
        <f t="shared" si="328"/>
        <v>264700</v>
      </c>
      <c r="G1352" s="26">
        <f t="shared" si="329"/>
        <v>461000.00000000006</v>
      </c>
      <c r="H1352" s="7"/>
      <c r="I1352" s="3"/>
      <c r="J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41">
        <v>36829</v>
      </c>
      <c r="AY1352" s="40">
        <f t="shared" si="319"/>
        <v>57.418655097613879</v>
      </c>
      <c r="AZ1352" s="40">
        <f>BI1352*K36</f>
        <v>264700</v>
      </c>
      <c r="BA1352" s="40"/>
      <c r="BB1352" s="40"/>
      <c r="BC1352" s="40">
        <f>K41*BJ1352</f>
        <v>461000.00000000006</v>
      </c>
      <c r="BD1352" s="40"/>
      <c r="BE1352" s="40"/>
      <c r="BF1352" s="40">
        <f t="shared" si="330"/>
        <v>196300.00000000006</v>
      </c>
      <c r="BG1352" s="41">
        <f>(AY1352=AY2636)*AX1352</f>
        <v>0</v>
      </c>
      <c r="BH1352" s="41">
        <f>(AY1352=AY2638)*AX1352</f>
        <v>0</v>
      </c>
      <c r="BI1352" s="42">
        <v>264.7</v>
      </c>
      <c r="BJ1352" s="42">
        <v>4.6100000000000003</v>
      </c>
      <c r="BK1352" s="40">
        <f t="shared" si="331"/>
        <v>-200300</v>
      </c>
      <c r="BL1352" s="41">
        <f>(BK1352=BK2638)*AX1352</f>
        <v>0</v>
      </c>
      <c r="BM1352" s="62">
        <f>(BK1352=BK2638)*AY1352</f>
        <v>0</v>
      </c>
      <c r="BN1352" s="62">
        <f t="shared" si="332"/>
        <v>0</v>
      </c>
      <c r="BO1352" s="62">
        <f t="shared" si="333"/>
        <v>0</v>
      </c>
      <c r="BP1352" s="41">
        <f>(BK1352=BK2636)*AX1352</f>
        <v>0</v>
      </c>
      <c r="BQ1352" s="45">
        <f>(BK1352=BK2636)*AY1352</f>
        <v>0</v>
      </c>
      <c r="BR1352" s="62">
        <f t="shared" si="334"/>
        <v>0</v>
      </c>
      <c r="BS1352" s="62">
        <f t="shared" si="335"/>
        <v>0</v>
      </c>
      <c r="BT1352" s="40">
        <f>(J19-BI1352)*J10</f>
        <v>-3061300</v>
      </c>
      <c r="BU1352" s="40">
        <f>(J21-BJ1352)*J12</f>
        <v>2861000</v>
      </c>
      <c r="BV1352" s="47"/>
      <c r="BW1352" s="47"/>
      <c r="BX1352" s="1"/>
      <c r="BY1352" s="1"/>
      <c r="BZ1352" s="1"/>
      <c r="CE1352" s="4"/>
      <c r="CF1352" s="5"/>
      <c r="CH1352" s="1"/>
      <c r="CI1352" s="1"/>
      <c r="CJ1352" s="1"/>
      <c r="CK1352" s="1"/>
      <c r="CL1352" s="1"/>
      <c r="CM1352" s="1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</row>
    <row r="1353" spans="2:123" ht="21" customHeight="1" x14ac:dyDescent="0.25">
      <c r="B1353" s="25">
        <f t="shared" si="324"/>
        <v>36836</v>
      </c>
      <c r="C1353" s="26">
        <f t="shared" si="325"/>
        <v>56.928879310344826</v>
      </c>
      <c r="D1353" s="27">
        <f t="shared" si="326"/>
        <v>264.14999999999998</v>
      </c>
      <c r="E1353" s="27">
        <f t="shared" si="327"/>
        <v>4.6399999999999997</v>
      </c>
      <c r="F1353" s="26">
        <f t="shared" si="328"/>
        <v>264150</v>
      </c>
      <c r="G1353" s="26">
        <f t="shared" si="329"/>
        <v>463999.99999999994</v>
      </c>
      <c r="H1353" s="7"/>
      <c r="I1353" s="3"/>
      <c r="J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41">
        <v>36836</v>
      </c>
      <c r="AY1353" s="40">
        <f t="shared" si="319"/>
        <v>56.928879310344826</v>
      </c>
      <c r="AZ1353" s="40">
        <f>BI1353*K36</f>
        <v>264150</v>
      </c>
      <c r="BA1353" s="40"/>
      <c r="BB1353" s="40"/>
      <c r="BC1353" s="40">
        <f>K41*BJ1353</f>
        <v>463999.99999999994</v>
      </c>
      <c r="BD1353" s="40"/>
      <c r="BE1353" s="40"/>
      <c r="BF1353" s="40">
        <f t="shared" si="330"/>
        <v>199849.99999999994</v>
      </c>
      <c r="BG1353" s="41">
        <f>(AY1353=AY2636)*AX1353</f>
        <v>0</v>
      </c>
      <c r="BH1353" s="41">
        <f>(AY1353=AY2638)*AX1353</f>
        <v>0</v>
      </c>
      <c r="BI1353" s="42">
        <v>264.14999999999998</v>
      </c>
      <c r="BJ1353" s="42">
        <v>4.6399999999999997</v>
      </c>
      <c r="BK1353" s="40">
        <f t="shared" si="331"/>
        <v>-203850</v>
      </c>
      <c r="BL1353" s="41">
        <f>(BK1353=BK2638)*AX1353</f>
        <v>0</v>
      </c>
      <c r="BM1353" s="62">
        <f>(BK1353=BK2638)*AY1353</f>
        <v>0</v>
      </c>
      <c r="BN1353" s="62">
        <f t="shared" si="332"/>
        <v>0</v>
      </c>
      <c r="BO1353" s="62">
        <f t="shared" si="333"/>
        <v>0</v>
      </c>
      <c r="BP1353" s="41">
        <f>(BK1353=BK2636)*AX1353</f>
        <v>0</v>
      </c>
      <c r="BQ1353" s="45">
        <f>(BK1353=BK2636)*AY1353</f>
        <v>0</v>
      </c>
      <c r="BR1353" s="62">
        <f t="shared" si="334"/>
        <v>0</v>
      </c>
      <c r="BS1353" s="62">
        <f t="shared" si="335"/>
        <v>0</v>
      </c>
      <c r="BT1353" s="40">
        <f>(J19-BI1353)*J10</f>
        <v>-3061850</v>
      </c>
      <c r="BU1353" s="40">
        <f>(J21-BJ1353)*J12</f>
        <v>2858000</v>
      </c>
      <c r="BV1353" s="47"/>
      <c r="BW1353" s="47"/>
      <c r="BX1353" s="1"/>
      <c r="BY1353" s="1"/>
      <c r="BZ1353" s="1"/>
      <c r="CE1353" s="4"/>
      <c r="CF1353" s="5"/>
      <c r="CH1353" s="1"/>
      <c r="CI1353" s="1"/>
      <c r="CJ1353" s="1"/>
      <c r="CK1353" s="1"/>
      <c r="CL1353" s="1"/>
      <c r="CM1353" s="1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</row>
    <row r="1354" spans="2:123" ht="21" customHeight="1" x14ac:dyDescent="0.25">
      <c r="B1354" s="25">
        <f t="shared" si="324"/>
        <v>36843</v>
      </c>
      <c r="C1354" s="26">
        <f t="shared" si="325"/>
        <v>57.053763440860216</v>
      </c>
      <c r="D1354" s="27">
        <f t="shared" si="326"/>
        <v>265.3</v>
      </c>
      <c r="E1354" s="27">
        <f t="shared" si="327"/>
        <v>4.6500000000000004</v>
      </c>
      <c r="F1354" s="26">
        <f t="shared" si="328"/>
        <v>265300</v>
      </c>
      <c r="G1354" s="26">
        <f t="shared" si="329"/>
        <v>465000.00000000006</v>
      </c>
      <c r="H1354" s="7"/>
      <c r="I1354" s="3"/>
      <c r="J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41">
        <v>36843</v>
      </c>
      <c r="AY1354" s="40">
        <f t="shared" ref="AY1354:AY1417" si="336">BI1354/BJ1354</f>
        <v>57.053763440860216</v>
      </c>
      <c r="AZ1354" s="40">
        <f>BI1354*K36</f>
        <v>265300</v>
      </c>
      <c r="BA1354" s="40"/>
      <c r="BB1354" s="40"/>
      <c r="BC1354" s="40">
        <f>K41*BJ1354</f>
        <v>465000.00000000006</v>
      </c>
      <c r="BD1354" s="40"/>
      <c r="BE1354" s="40"/>
      <c r="BF1354" s="40">
        <f t="shared" si="330"/>
        <v>199700.00000000006</v>
      </c>
      <c r="BG1354" s="41">
        <f>(AY1354=AY2636)*AX1354</f>
        <v>0</v>
      </c>
      <c r="BH1354" s="41">
        <f>(AY1354=AY2638)*AX1354</f>
        <v>0</v>
      </c>
      <c r="BI1354" s="42">
        <v>265.3</v>
      </c>
      <c r="BJ1354" s="42">
        <v>4.6500000000000004</v>
      </c>
      <c r="BK1354" s="40">
        <f t="shared" si="331"/>
        <v>-203700</v>
      </c>
      <c r="BL1354" s="41">
        <f>(BK1354=BK2638)*AX1354</f>
        <v>0</v>
      </c>
      <c r="BM1354" s="62">
        <f>(BK1354=BK2638)*AY1354</f>
        <v>0</v>
      </c>
      <c r="BN1354" s="62">
        <f t="shared" si="332"/>
        <v>0</v>
      </c>
      <c r="BO1354" s="62">
        <f t="shared" si="333"/>
        <v>0</v>
      </c>
      <c r="BP1354" s="41">
        <f>(BK1354=BK2636)*AX1354</f>
        <v>0</v>
      </c>
      <c r="BQ1354" s="45">
        <f>(BK1354=BK2636)*AY1354</f>
        <v>0</v>
      </c>
      <c r="BR1354" s="62">
        <f t="shared" si="334"/>
        <v>0</v>
      </c>
      <c r="BS1354" s="62">
        <f t="shared" si="335"/>
        <v>0</v>
      </c>
      <c r="BT1354" s="40">
        <f>(J19-BI1354)*J10</f>
        <v>-3060700</v>
      </c>
      <c r="BU1354" s="40">
        <f>(J21-BJ1354)*J12</f>
        <v>2857000</v>
      </c>
      <c r="BV1354" s="47"/>
      <c r="BW1354" s="47"/>
      <c r="BX1354" s="1"/>
      <c r="BY1354" s="1"/>
      <c r="BZ1354" s="1"/>
      <c r="CE1354" s="4"/>
      <c r="CF1354" s="5"/>
      <c r="CH1354" s="1"/>
      <c r="CI1354" s="1"/>
      <c r="CJ1354" s="1"/>
      <c r="CK1354" s="1"/>
      <c r="CL1354" s="1"/>
      <c r="CM1354" s="1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</row>
    <row r="1355" spans="2:123" ht="21" customHeight="1" x14ac:dyDescent="0.25">
      <c r="B1355" s="25">
        <f t="shared" si="324"/>
        <v>36850</v>
      </c>
      <c r="C1355" s="26">
        <f t="shared" si="325"/>
        <v>58.085339168490144</v>
      </c>
      <c r="D1355" s="27">
        <f t="shared" si="326"/>
        <v>265.45</v>
      </c>
      <c r="E1355" s="27">
        <f t="shared" si="327"/>
        <v>4.57</v>
      </c>
      <c r="F1355" s="26">
        <f t="shared" si="328"/>
        <v>265450</v>
      </c>
      <c r="G1355" s="26">
        <f t="shared" si="329"/>
        <v>457000</v>
      </c>
      <c r="H1355" s="7"/>
      <c r="I1355" s="3"/>
      <c r="J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41">
        <v>36850</v>
      </c>
      <c r="AY1355" s="40">
        <f t="shared" si="336"/>
        <v>58.085339168490144</v>
      </c>
      <c r="AZ1355" s="40">
        <f>BI1355*K36</f>
        <v>265450</v>
      </c>
      <c r="BA1355" s="40"/>
      <c r="BB1355" s="40"/>
      <c r="BC1355" s="40">
        <f>K41*BJ1355</f>
        <v>457000</v>
      </c>
      <c r="BD1355" s="40"/>
      <c r="BE1355" s="40"/>
      <c r="BF1355" s="40">
        <f t="shared" si="330"/>
        <v>191550</v>
      </c>
      <c r="BG1355" s="41">
        <f>(AY1355=AY2636)*AX1355</f>
        <v>0</v>
      </c>
      <c r="BH1355" s="41">
        <f>(AY1355=AY2638)*AX1355</f>
        <v>0</v>
      </c>
      <c r="BI1355" s="42">
        <v>265.45</v>
      </c>
      <c r="BJ1355" s="42">
        <v>4.57</v>
      </c>
      <c r="BK1355" s="40">
        <f t="shared" si="331"/>
        <v>-195550</v>
      </c>
      <c r="BL1355" s="41">
        <f>(BK1355=BK2638)*AX1355</f>
        <v>0</v>
      </c>
      <c r="BM1355" s="62">
        <f>(BK1355=BK2638)*AY1355</f>
        <v>0</v>
      </c>
      <c r="BN1355" s="62">
        <f t="shared" si="332"/>
        <v>0</v>
      </c>
      <c r="BO1355" s="62">
        <f t="shared" si="333"/>
        <v>0</v>
      </c>
      <c r="BP1355" s="41">
        <f>(BK1355=BK2636)*AX1355</f>
        <v>0</v>
      </c>
      <c r="BQ1355" s="45">
        <f>(BK1355=BK2636)*AY1355</f>
        <v>0</v>
      </c>
      <c r="BR1355" s="62">
        <f t="shared" si="334"/>
        <v>0</v>
      </c>
      <c r="BS1355" s="62">
        <f t="shared" si="335"/>
        <v>0</v>
      </c>
      <c r="BT1355" s="40">
        <f>(J19-BI1355)*J10</f>
        <v>-3060550</v>
      </c>
      <c r="BU1355" s="40">
        <f>(J21-BJ1355)*J12</f>
        <v>2865000</v>
      </c>
      <c r="BV1355" s="47"/>
      <c r="BW1355" s="47"/>
      <c r="BX1355" s="1"/>
      <c r="BY1355" s="1"/>
      <c r="BZ1355" s="1"/>
      <c r="CE1355" s="4"/>
      <c r="CF1355" s="5"/>
      <c r="CH1355" s="1"/>
      <c r="CI1355" s="1"/>
      <c r="CJ1355" s="1"/>
      <c r="CK1355" s="1"/>
      <c r="CL1355" s="1"/>
      <c r="CM1355" s="1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</row>
    <row r="1356" spans="2:123" ht="21" customHeight="1" x14ac:dyDescent="0.25">
      <c r="B1356" s="25">
        <f t="shared" si="324"/>
        <v>36857</v>
      </c>
      <c r="C1356" s="26">
        <f t="shared" si="325"/>
        <v>58.524945770065074</v>
      </c>
      <c r="D1356" s="27">
        <f t="shared" si="326"/>
        <v>269.8</v>
      </c>
      <c r="E1356" s="27">
        <f t="shared" si="327"/>
        <v>4.6100000000000003</v>
      </c>
      <c r="F1356" s="26">
        <f t="shared" si="328"/>
        <v>269800</v>
      </c>
      <c r="G1356" s="26">
        <f t="shared" si="329"/>
        <v>461000.00000000006</v>
      </c>
      <c r="H1356" s="7"/>
      <c r="I1356" s="3"/>
      <c r="J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41">
        <v>36857</v>
      </c>
      <c r="AY1356" s="40">
        <f t="shared" si="336"/>
        <v>58.524945770065074</v>
      </c>
      <c r="AZ1356" s="40">
        <f>BI1356*K36</f>
        <v>269800</v>
      </c>
      <c r="BA1356" s="40"/>
      <c r="BB1356" s="40"/>
      <c r="BC1356" s="40">
        <f>K41*BJ1356</f>
        <v>461000.00000000006</v>
      </c>
      <c r="BD1356" s="40"/>
      <c r="BE1356" s="40"/>
      <c r="BF1356" s="40">
        <f t="shared" si="330"/>
        <v>191200.00000000006</v>
      </c>
      <c r="BG1356" s="41">
        <f>(AY1356=AY2636)*AX1356</f>
        <v>0</v>
      </c>
      <c r="BH1356" s="41">
        <f>(AY1356=AY2638)*AX1356</f>
        <v>0</v>
      </c>
      <c r="BI1356" s="42">
        <v>269.8</v>
      </c>
      <c r="BJ1356" s="42">
        <v>4.6100000000000003</v>
      </c>
      <c r="BK1356" s="40">
        <f t="shared" si="331"/>
        <v>-195200</v>
      </c>
      <c r="BL1356" s="41">
        <f>(BK1356=BK2638)*AX1356</f>
        <v>0</v>
      </c>
      <c r="BM1356" s="62">
        <f>(BK1356=BK2638)*AY1356</f>
        <v>0</v>
      </c>
      <c r="BN1356" s="62">
        <f t="shared" si="332"/>
        <v>0</v>
      </c>
      <c r="BO1356" s="62">
        <f t="shared" si="333"/>
        <v>0</v>
      </c>
      <c r="BP1356" s="41">
        <f>(BK1356=BK2636)*AX1356</f>
        <v>0</v>
      </c>
      <c r="BQ1356" s="45">
        <f>(BK1356=BK2636)*AY1356</f>
        <v>0</v>
      </c>
      <c r="BR1356" s="62">
        <f t="shared" si="334"/>
        <v>0</v>
      </c>
      <c r="BS1356" s="62">
        <f t="shared" si="335"/>
        <v>0</v>
      </c>
      <c r="BT1356" s="40">
        <f>(J19-BI1356)*J10</f>
        <v>-3056200</v>
      </c>
      <c r="BU1356" s="40">
        <f>(J21-BJ1356)*J12</f>
        <v>2861000</v>
      </c>
      <c r="BV1356" s="47"/>
      <c r="BW1356" s="47"/>
      <c r="BX1356" s="1"/>
      <c r="BY1356" s="1"/>
      <c r="BZ1356" s="1"/>
      <c r="CE1356" s="4"/>
      <c r="CF1356" s="5"/>
      <c r="CH1356" s="1"/>
      <c r="CI1356" s="1"/>
      <c r="CJ1356" s="1"/>
      <c r="CK1356" s="1"/>
      <c r="CL1356" s="1"/>
      <c r="CM1356" s="1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</row>
    <row r="1357" spans="2:123" ht="21" customHeight="1" x14ac:dyDescent="0.25">
      <c r="B1357" s="25">
        <f t="shared" si="324"/>
        <v>36864</v>
      </c>
      <c r="C1357" s="26">
        <f t="shared" si="325"/>
        <v>59.313725490196077</v>
      </c>
      <c r="D1357" s="27">
        <f t="shared" si="326"/>
        <v>272.25</v>
      </c>
      <c r="E1357" s="27">
        <f t="shared" si="327"/>
        <v>4.59</v>
      </c>
      <c r="F1357" s="26">
        <f t="shared" si="328"/>
        <v>272250</v>
      </c>
      <c r="G1357" s="26">
        <f t="shared" si="329"/>
        <v>459000</v>
      </c>
      <c r="H1357" s="7"/>
      <c r="I1357" s="3"/>
      <c r="J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41">
        <v>36864</v>
      </c>
      <c r="AY1357" s="40">
        <f t="shared" si="336"/>
        <v>59.313725490196077</v>
      </c>
      <c r="AZ1357" s="40">
        <f>BI1357*K36</f>
        <v>272250</v>
      </c>
      <c r="BA1357" s="40"/>
      <c r="BB1357" s="40"/>
      <c r="BC1357" s="40">
        <f>K41*BJ1357</f>
        <v>459000</v>
      </c>
      <c r="BD1357" s="40"/>
      <c r="BE1357" s="40"/>
      <c r="BF1357" s="40">
        <f t="shared" si="330"/>
        <v>186750</v>
      </c>
      <c r="BG1357" s="41">
        <f>(AY1357=AY2636)*AX1357</f>
        <v>0</v>
      </c>
      <c r="BH1357" s="41">
        <f>(AY1357=AY2638)*AX1357</f>
        <v>0</v>
      </c>
      <c r="BI1357" s="42">
        <v>272.25</v>
      </c>
      <c r="BJ1357" s="42">
        <v>4.59</v>
      </c>
      <c r="BK1357" s="40">
        <f t="shared" si="331"/>
        <v>-190750</v>
      </c>
      <c r="BL1357" s="41">
        <f>(BK1357=BK2638)*AX1357</f>
        <v>0</v>
      </c>
      <c r="BM1357" s="62">
        <f>(BK1357=BK2638)*AY1357</f>
        <v>0</v>
      </c>
      <c r="BN1357" s="62">
        <f t="shared" si="332"/>
        <v>0</v>
      </c>
      <c r="BO1357" s="62">
        <f t="shared" si="333"/>
        <v>0</v>
      </c>
      <c r="BP1357" s="41">
        <f>(BK1357=BK2636)*AX1357</f>
        <v>0</v>
      </c>
      <c r="BQ1357" s="45">
        <f>(BK1357=BK2636)*AY1357</f>
        <v>0</v>
      </c>
      <c r="BR1357" s="62">
        <f t="shared" si="334"/>
        <v>0</v>
      </c>
      <c r="BS1357" s="62">
        <f t="shared" si="335"/>
        <v>0</v>
      </c>
      <c r="BT1357" s="40">
        <f>(J19-BI1357)*J10</f>
        <v>-3053750</v>
      </c>
      <c r="BU1357" s="40">
        <f>(J21-BJ1357)*J12</f>
        <v>2863000</v>
      </c>
      <c r="BV1357" s="47"/>
      <c r="BW1357" s="47"/>
      <c r="BX1357" s="1"/>
      <c r="BY1357" s="1"/>
      <c r="BZ1357" s="1"/>
      <c r="CE1357" s="4"/>
      <c r="CF1357" s="5"/>
      <c r="CH1357" s="1"/>
      <c r="CI1357" s="1"/>
      <c r="CJ1357" s="1"/>
      <c r="CK1357" s="1"/>
      <c r="CL1357" s="1"/>
      <c r="CM1357" s="1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</row>
    <row r="1358" spans="2:123" ht="21" customHeight="1" x14ac:dyDescent="0.25">
      <c r="B1358" s="25">
        <f t="shared" si="324"/>
        <v>36871</v>
      </c>
      <c r="C1358" s="26">
        <f t="shared" si="325"/>
        <v>59.298245614035089</v>
      </c>
      <c r="D1358" s="27">
        <f t="shared" si="326"/>
        <v>270.39999999999998</v>
      </c>
      <c r="E1358" s="27">
        <f t="shared" si="327"/>
        <v>4.5599999999999996</v>
      </c>
      <c r="F1358" s="26">
        <f t="shared" si="328"/>
        <v>270400</v>
      </c>
      <c r="G1358" s="26">
        <f t="shared" si="329"/>
        <v>455999.99999999994</v>
      </c>
      <c r="H1358" s="7"/>
      <c r="I1358" s="3"/>
      <c r="J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41">
        <v>36871</v>
      </c>
      <c r="AY1358" s="40">
        <f t="shared" si="336"/>
        <v>59.298245614035089</v>
      </c>
      <c r="AZ1358" s="40">
        <f>BI1358*K36</f>
        <v>270400</v>
      </c>
      <c r="BA1358" s="40"/>
      <c r="BB1358" s="40"/>
      <c r="BC1358" s="40">
        <f>K41*BJ1358</f>
        <v>455999.99999999994</v>
      </c>
      <c r="BD1358" s="40"/>
      <c r="BE1358" s="40"/>
      <c r="BF1358" s="40">
        <f t="shared" si="330"/>
        <v>185599.99999999994</v>
      </c>
      <c r="BG1358" s="41">
        <f>(AY1358=AY2636)*AX1358</f>
        <v>0</v>
      </c>
      <c r="BH1358" s="41">
        <f>(AY1358=AY2638)*AX1358</f>
        <v>0</v>
      </c>
      <c r="BI1358" s="42">
        <v>270.39999999999998</v>
      </c>
      <c r="BJ1358" s="42">
        <v>4.5599999999999996</v>
      </c>
      <c r="BK1358" s="40">
        <f t="shared" si="331"/>
        <v>-189600</v>
      </c>
      <c r="BL1358" s="41">
        <f>(BK1358=BK2638)*AX1358</f>
        <v>0</v>
      </c>
      <c r="BM1358" s="62">
        <f>(BK1358=BK2638)*AY1358</f>
        <v>0</v>
      </c>
      <c r="BN1358" s="62">
        <f t="shared" si="332"/>
        <v>0</v>
      </c>
      <c r="BO1358" s="62">
        <f t="shared" si="333"/>
        <v>0</v>
      </c>
      <c r="BP1358" s="41">
        <f>(BK1358=BK2636)*AX1358</f>
        <v>0</v>
      </c>
      <c r="BQ1358" s="45">
        <f>(BK1358=BK2636)*AY1358</f>
        <v>0</v>
      </c>
      <c r="BR1358" s="62">
        <f t="shared" si="334"/>
        <v>0</v>
      </c>
      <c r="BS1358" s="62">
        <f t="shared" si="335"/>
        <v>0</v>
      </c>
      <c r="BT1358" s="40">
        <f>(J19-BI1358)*J10</f>
        <v>-3055600</v>
      </c>
      <c r="BU1358" s="40">
        <f>(J21-BJ1358)*J12</f>
        <v>2866000</v>
      </c>
      <c r="BV1358" s="47"/>
      <c r="BW1358" s="47"/>
      <c r="BX1358" s="1"/>
      <c r="BY1358" s="1"/>
      <c r="BZ1358" s="1"/>
      <c r="CE1358" s="4"/>
      <c r="CF1358" s="5"/>
      <c r="CH1358" s="1"/>
      <c r="CI1358" s="1"/>
      <c r="CJ1358" s="1"/>
      <c r="CK1358" s="1"/>
      <c r="CL1358" s="1"/>
      <c r="CM1358" s="1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</row>
    <row r="1359" spans="2:123" ht="21" customHeight="1" x14ac:dyDescent="0.25">
      <c r="B1359" s="25">
        <f t="shared" si="324"/>
        <v>36878</v>
      </c>
      <c r="C1359" s="26">
        <f t="shared" si="325"/>
        <v>59.188311688311686</v>
      </c>
      <c r="D1359" s="27">
        <f t="shared" si="326"/>
        <v>273.45</v>
      </c>
      <c r="E1359" s="27">
        <f t="shared" si="327"/>
        <v>4.62</v>
      </c>
      <c r="F1359" s="26">
        <f t="shared" si="328"/>
        <v>273450</v>
      </c>
      <c r="G1359" s="26">
        <f t="shared" si="329"/>
        <v>462000</v>
      </c>
      <c r="H1359" s="7"/>
      <c r="I1359" s="3"/>
      <c r="J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41">
        <v>36878</v>
      </c>
      <c r="AY1359" s="40">
        <f t="shared" si="336"/>
        <v>59.188311688311686</v>
      </c>
      <c r="AZ1359" s="40">
        <f>BI1359*K36</f>
        <v>273450</v>
      </c>
      <c r="BA1359" s="40"/>
      <c r="BB1359" s="40"/>
      <c r="BC1359" s="40">
        <f>K41*BJ1359</f>
        <v>462000</v>
      </c>
      <c r="BD1359" s="40"/>
      <c r="BE1359" s="40"/>
      <c r="BF1359" s="40">
        <f t="shared" si="330"/>
        <v>188550</v>
      </c>
      <c r="BG1359" s="41">
        <f>(AY1359=AY2636)*AX1359</f>
        <v>0</v>
      </c>
      <c r="BH1359" s="41">
        <f>(AY1359=AY2638)*AX1359</f>
        <v>0</v>
      </c>
      <c r="BI1359" s="42">
        <v>273.45</v>
      </c>
      <c r="BJ1359" s="42">
        <v>4.62</v>
      </c>
      <c r="BK1359" s="40">
        <f t="shared" si="331"/>
        <v>-192550</v>
      </c>
      <c r="BL1359" s="41">
        <f>(BK1359=BK2638)*AX1359</f>
        <v>0</v>
      </c>
      <c r="BM1359" s="62">
        <f>(BK1359=BK2638)*AY1359</f>
        <v>0</v>
      </c>
      <c r="BN1359" s="62">
        <f t="shared" si="332"/>
        <v>0</v>
      </c>
      <c r="BO1359" s="62">
        <f t="shared" si="333"/>
        <v>0</v>
      </c>
      <c r="BP1359" s="41">
        <f>(BK1359=BK2636)*AX1359</f>
        <v>0</v>
      </c>
      <c r="BQ1359" s="45">
        <f>(BK1359=BK2636)*AY1359</f>
        <v>0</v>
      </c>
      <c r="BR1359" s="62">
        <f t="shared" si="334"/>
        <v>0</v>
      </c>
      <c r="BS1359" s="62">
        <f t="shared" si="335"/>
        <v>0</v>
      </c>
      <c r="BT1359" s="40">
        <f>(J19-BI1359)*J10</f>
        <v>-3052550</v>
      </c>
      <c r="BU1359" s="40">
        <f>(J21-BJ1359)*J12</f>
        <v>2860000</v>
      </c>
      <c r="BV1359" s="47"/>
      <c r="BW1359" s="47"/>
      <c r="BX1359" s="1"/>
      <c r="BY1359" s="1"/>
      <c r="BZ1359" s="1"/>
      <c r="CE1359" s="4"/>
      <c r="CF1359" s="5"/>
      <c r="CH1359" s="1"/>
      <c r="CI1359" s="1"/>
      <c r="CJ1359" s="1"/>
      <c r="CK1359" s="1"/>
      <c r="CL1359" s="1"/>
      <c r="CM1359" s="1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</row>
    <row r="1360" spans="2:123" ht="21" customHeight="1" x14ac:dyDescent="0.25">
      <c r="B1360" s="25">
        <f t="shared" si="324"/>
        <v>36885</v>
      </c>
      <c r="C1360" s="26">
        <f t="shared" si="325"/>
        <v>57.242105263157889</v>
      </c>
      <c r="D1360" s="27">
        <f t="shared" si="326"/>
        <v>271.89999999999998</v>
      </c>
      <c r="E1360" s="27">
        <f t="shared" si="327"/>
        <v>4.75</v>
      </c>
      <c r="F1360" s="26">
        <f t="shared" si="328"/>
        <v>271900</v>
      </c>
      <c r="G1360" s="26">
        <f t="shared" si="329"/>
        <v>475000</v>
      </c>
      <c r="H1360" s="7"/>
      <c r="I1360" s="3"/>
      <c r="J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41">
        <v>36885</v>
      </c>
      <c r="AY1360" s="40">
        <f t="shared" si="336"/>
        <v>57.242105263157889</v>
      </c>
      <c r="AZ1360" s="40">
        <f>BI1360*K36</f>
        <v>271900</v>
      </c>
      <c r="BA1360" s="40"/>
      <c r="BB1360" s="40"/>
      <c r="BC1360" s="40">
        <f>K41*BJ1360</f>
        <v>475000</v>
      </c>
      <c r="BD1360" s="40"/>
      <c r="BE1360" s="40"/>
      <c r="BF1360" s="40">
        <f t="shared" si="330"/>
        <v>203100</v>
      </c>
      <c r="BG1360" s="41">
        <f>(AY1360=AY2636)*AX1360</f>
        <v>0</v>
      </c>
      <c r="BH1360" s="41">
        <f>(AY1360=AY2638)*AX1360</f>
        <v>0</v>
      </c>
      <c r="BI1360" s="42">
        <v>271.89999999999998</v>
      </c>
      <c r="BJ1360" s="42">
        <v>4.75</v>
      </c>
      <c r="BK1360" s="40">
        <f t="shared" si="331"/>
        <v>-207100</v>
      </c>
      <c r="BL1360" s="41">
        <f>(BK1360=BK2638)*AX1360</f>
        <v>0</v>
      </c>
      <c r="BM1360" s="62">
        <f>(BK1360=BK2638)*AY1360</f>
        <v>0</v>
      </c>
      <c r="BN1360" s="62">
        <f t="shared" si="332"/>
        <v>0</v>
      </c>
      <c r="BO1360" s="62">
        <f t="shared" si="333"/>
        <v>0</v>
      </c>
      <c r="BP1360" s="41">
        <f>(BK1360=BK2636)*AX1360</f>
        <v>0</v>
      </c>
      <c r="BQ1360" s="45">
        <f>(BK1360=BK2636)*AY1360</f>
        <v>0</v>
      </c>
      <c r="BR1360" s="62">
        <f t="shared" si="334"/>
        <v>0</v>
      </c>
      <c r="BS1360" s="62">
        <f t="shared" si="335"/>
        <v>0</v>
      </c>
      <c r="BT1360" s="40">
        <f>(J19-BI1360)*J10</f>
        <v>-3054100</v>
      </c>
      <c r="BU1360" s="40">
        <f>(J21-BJ1360)*J12</f>
        <v>2847000</v>
      </c>
      <c r="BV1360" s="47"/>
      <c r="BW1360" s="47"/>
      <c r="BX1360" s="1"/>
      <c r="BY1360" s="1"/>
      <c r="BZ1360" s="1"/>
      <c r="CE1360" s="4"/>
      <c r="CF1360" s="5"/>
      <c r="CH1360" s="1"/>
      <c r="CI1360" s="1"/>
      <c r="CJ1360" s="1"/>
      <c r="CK1360" s="1"/>
      <c r="CL1360" s="1"/>
      <c r="CM1360" s="1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</row>
    <row r="1361" spans="2:123" ht="21" customHeight="1" x14ac:dyDescent="0.25">
      <c r="B1361" s="25">
        <f t="shared" si="324"/>
        <v>36892</v>
      </c>
      <c r="C1361" s="26">
        <f t="shared" si="325"/>
        <v>55.750000000000007</v>
      </c>
      <c r="D1361" s="27">
        <f t="shared" si="326"/>
        <v>267.60000000000002</v>
      </c>
      <c r="E1361" s="27">
        <f t="shared" si="327"/>
        <v>4.8</v>
      </c>
      <c r="F1361" s="26">
        <f t="shared" si="328"/>
        <v>267600</v>
      </c>
      <c r="G1361" s="26">
        <f t="shared" si="329"/>
        <v>480000</v>
      </c>
      <c r="H1361" s="7"/>
      <c r="I1361" s="3"/>
      <c r="J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41">
        <v>36892</v>
      </c>
      <c r="AY1361" s="40">
        <f t="shared" si="336"/>
        <v>55.750000000000007</v>
      </c>
      <c r="AZ1361" s="40">
        <f>BI1361*K36</f>
        <v>267600</v>
      </c>
      <c r="BA1361" s="40"/>
      <c r="BB1361" s="40"/>
      <c r="BC1361" s="40">
        <f>K41*BJ1361</f>
        <v>480000</v>
      </c>
      <c r="BD1361" s="40"/>
      <c r="BE1361" s="40"/>
      <c r="BF1361" s="40">
        <f t="shared" si="330"/>
        <v>212400</v>
      </c>
      <c r="BG1361" s="41">
        <f>(AY1361=AY2636)*AX1361</f>
        <v>0</v>
      </c>
      <c r="BH1361" s="41">
        <f>(AY1361=AY2638)*AX1361</f>
        <v>0</v>
      </c>
      <c r="BI1361" s="42">
        <v>267.60000000000002</v>
      </c>
      <c r="BJ1361" s="42">
        <v>4.8</v>
      </c>
      <c r="BK1361" s="40">
        <f t="shared" si="331"/>
        <v>-216400</v>
      </c>
      <c r="BL1361" s="41">
        <f>(BK1361=BK2638)*AX1361</f>
        <v>0</v>
      </c>
      <c r="BM1361" s="62">
        <f>(BK1361=BK2638)*AY1361</f>
        <v>0</v>
      </c>
      <c r="BN1361" s="62">
        <f t="shared" si="332"/>
        <v>0</v>
      </c>
      <c r="BO1361" s="62">
        <f t="shared" si="333"/>
        <v>0</v>
      </c>
      <c r="BP1361" s="41">
        <f>(BK1361=BK2636)*AX1361</f>
        <v>0</v>
      </c>
      <c r="BQ1361" s="45">
        <f>(BK1361=BK2636)*AY1361</f>
        <v>0</v>
      </c>
      <c r="BR1361" s="62">
        <f t="shared" si="334"/>
        <v>0</v>
      </c>
      <c r="BS1361" s="62">
        <f t="shared" si="335"/>
        <v>0</v>
      </c>
      <c r="BT1361" s="40">
        <f>(J19-BI1361)*J10</f>
        <v>-3058400</v>
      </c>
      <c r="BU1361" s="40">
        <f>(J21-BJ1361)*J12</f>
        <v>2842000</v>
      </c>
      <c r="BV1361" s="47"/>
      <c r="BW1361" s="47"/>
      <c r="BX1361" s="1"/>
      <c r="BY1361" s="1"/>
      <c r="BZ1361" s="1"/>
      <c r="CE1361" s="4"/>
      <c r="CF1361" s="5"/>
      <c r="CH1361" s="1"/>
      <c r="CI1361" s="1"/>
      <c r="CJ1361" s="1"/>
      <c r="CK1361" s="1"/>
      <c r="CL1361" s="1"/>
      <c r="CM1361" s="1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</row>
    <row r="1362" spans="2:123" ht="21" customHeight="1" x14ac:dyDescent="0.25">
      <c r="B1362" s="25">
        <f t="shared" si="324"/>
        <v>36899</v>
      </c>
      <c r="C1362" s="26">
        <f t="shared" si="325"/>
        <v>55.409663865546221</v>
      </c>
      <c r="D1362" s="27">
        <f t="shared" si="326"/>
        <v>263.75</v>
      </c>
      <c r="E1362" s="27">
        <f t="shared" si="327"/>
        <v>4.76</v>
      </c>
      <c r="F1362" s="26">
        <f t="shared" si="328"/>
        <v>263750</v>
      </c>
      <c r="G1362" s="26">
        <f t="shared" si="329"/>
        <v>476000</v>
      </c>
      <c r="H1362" s="7"/>
      <c r="I1362" s="3"/>
      <c r="J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41">
        <v>36899</v>
      </c>
      <c r="AY1362" s="40">
        <f t="shared" si="336"/>
        <v>55.409663865546221</v>
      </c>
      <c r="AZ1362" s="40">
        <f>BI1362*K36</f>
        <v>263750</v>
      </c>
      <c r="BA1362" s="40"/>
      <c r="BB1362" s="40"/>
      <c r="BC1362" s="40">
        <f>K41*BJ1362</f>
        <v>476000</v>
      </c>
      <c r="BD1362" s="40"/>
      <c r="BE1362" s="40"/>
      <c r="BF1362" s="40">
        <f t="shared" si="330"/>
        <v>212250</v>
      </c>
      <c r="BG1362" s="41">
        <f>(AY1362=AY2636)*AX1362</f>
        <v>0</v>
      </c>
      <c r="BH1362" s="41">
        <f>(AY1362=AY2638)*AX1362</f>
        <v>0</v>
      </c>
      <c r="BI1362" s="42">
        <v>263.75</v>
      </c>
      <c r="BJ1362" s="42">
        <v>4.76</v>
      </c>
      <c r="BK1362" s="40">
        <f t="shared" si="331"/>
        <v>-216250</v>
      </c>
      <c r="BL1362" s="41">
        <f>(BK1362=BK2638)*AX1362</f>
        <v>0</v>
      </c>
      <c r="BM1362" s="62">
        <f>(BK1362=BK2638)*AY1362</f>
        <v>0</v>
      </c>
      <c r="BN1362" s="62">
        <f t="shared" si="332"/>
        <v>0</v>
      </c>
      <c r="BO1362" s="62">
        <f t="shared" si="333"/>
        <v>0</v>
      </c>
      <c r="BP1362" s="41">
        <f>(BK1362=BK2636)*AX1362</f>
        <v>0</v>
      </c>
      <c r="BQ1362" s="45">
        <f>(BK1362=BK2636)*AY1362</f>
        <v>0</v>
      </c>
      <c r="BR1362" s="62">
        <f t="shared" si="334"/>
        <v>0</v>
      </c>
      <c r="BS1362" s="62">
        <f t="shared" si="335"/>
        <v>0</v>
      </c>
      <c r="BT1362" s="40">
        <f>(J19-BI1362)*J10</f>
        <v>-3062250</v>
      </c>
      <c r="BU1362" s="40">
        <f>(J21-BJ1362)*J12</f>
        <v>2846000</v>
      </c>
      <c r="BV1362" s="47"/>
      <c r="BW1362" s="47"/>
      <c r="BX1362" s="1"/>
      <c r="BY1362" s="1"/>
      <c r="BZ1362" s="1"/>
      <c r="CE1362" s="4"/>
      <c r="CF1362" s="5"/>
      <c r="CH1362" s="1"/>
      <c r="CI1362" s="1"/>
      <c r="CJ1362" s="1"/>
      <c r="CK1362" s="1"/>
      <c r="CL1362" s="1"/>
      <c r="CM1362" s="1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</row>
    <row r="1363" spans="2:123" ht="21" customHeight="1" x14ac:dyDescent="0.25">
      <c r="B1363" s="25">
        <f t="shared" si="324"/>
        <v>36906</v>
      </c>
      <c r="C1363" s="26">
        <f t="shared" si="325"/>
        <v>58.281938325991192</v>
      </c>
      <c r="D1363" s="27">
        <f t="shared" si="326"/>
        <v>264.60000000000002</v>
      </c>
      <c r="E1363" s="27">
        <f t="shared" si="327"/>
        <v>4.54</v>
      </c>
      <c r="F1363" s="26">
        <f t="shared" si="328"/>
        <v>264600</v>
      </c>
      <c r="G1363" s="26">
        <f t="shared" si="329"/>
        <v>454000</v>
      </c>
      <c r="H1363" s="7"/>
      <c r="I1363" s="3"/>
      <c r="J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41">
        <v>36906</v>
      </c>
      <c r="AY1363" s="40">
        <f t="shared" si="336"/>
        <v>58.281938325991192</v>
      </c>
      <c r="AZ1363" s="40">
        <f>BI1363*K36</f>
        <v>264600</v>
      </c>
      <c r="BA1363" s="40"/>
      <c r="BB1363" s="40"/>
      <c r="BC1363" s="40">
        <f>K41*BJ1363</f>
        <v>454000</v>
      </c>
      <c r="BD1363" s="40"/>
      <c r="BE1363" s="40"/>
      <c r="BF1363" s="40">
        <f t="shared" si="330"/>
        <v>189400</v>
      </c>
      <c r="BG1363" s="41">
        <f>(AY1363=AY2636)*AX1363</f>
        <v>0</v>
      </c>
      <c r="BH1363" s="41">
        <f>(AY1363=AY2638)*AX1363</f>
        <v>0</v>
      </c>
      <c r="BI1363" s="42">
        <v>264.60000000000002</v>
      </c>
      <c r="BJ1363" s="42">
        <v>4.54</v>
      </c>
      <c r="BK1363" s="40">
        <f t="shared" si="331"/>
        <v>-193400</v>
      </c>
      <c r="BL1363" s="41">
        <f>(BK1363=BK2638)*AX1363</f>
        <v>0</v>
      </c>
      <c r="BM1363" s="62">
        <f>(BK1363=BK2638)*AY1363</f>
        <v>0</v>
      </c>
      <c r="BN1363" s="62">
        <f t="shared" si="332"/>
        <v>0</v>
      </c>
      <c r="BO1363" s="62">
        <f t="shared" si="333"/>
        <v>0</v>
      </c>
      <c r="BP1363" s="41">
        <f>(BK1363=BK2636)*AX1363</f>
        <v>0</v>
      </c>
      <c r="BQ1363" s="45">
        <f>(BK1363=BK2636)*AY1363</f>
        <v>0</v>
      </c>
      <c r="BR1363" s="62">
        <f t="shared" si="334"/>
        <v>0</v>
      </c>
      <c r="BS1363" s="62">
        <f t="shared" si="335"/>
        <v>0</v>
      </c>
      <c r="BT1363" s="40">
        <f>(J19-BI1363)*J10</f>
        <v>-3061400</v>
      </c>
      <c r="BU1363" s="40">
        <f>(J21-BJ1363)*J12</f>
        <v>2868000</v>
      </c>
      <c r="BV1363" s="47"/>
      <c r="BW1363" s="47"/>
      <c r="BX1363" s="1"/>
      <c r="BY1363" s="1"/>
      <c r="BZ1363" s="1"/>
      <c r="CE1363" s="4"/>
      <c r="CF1363" s="5"/>
      <c r="CH1363" s="1"/>
      <c r="CI1363" s="1"/>
      <c r="CJ1363" s="1"/>
      <c r="CK1363" s="1"/>
      <c r="CL1363" s="1"/>
      <c r="CM1363" s="1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</row>
    <row r="1364" spans="2:123" ht="21" customHeight="1" x14ac:dyDescent="0.25">
      <c r="B1364" s="25">
        <f t="shared" si="324"/>
        <v>36913</v>
      </c>
      <c r="C1364" s="26">
        <f t="shared" si="325"/>
        <v>58.604910714285708</v>
      </c>
      <c r="D1364" s="27">
        <f t="shared" si="326"/>
        <v>262.55</v>
      </c>
      <c r="E1364" s="27">
        <f t="shared" si="327"/>
        <v>4.4800000000000004</v>
      </c>
      <c r="F1364" s="26">
        <f t="shared" si="328"/>
        <v>262550</v>
      </c>
      <c r="G1364" s="26">
        <f t="shared" si="329"/>
        <v>448000.00000000006</v>
      </c>
      <c r="H1364" s="7"/>
      <c r="I1364" s="3"/>
      <c r="J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41">
        <v>36913</v>
      </c>
      <c r="AY1364" s="40">
        <f t="shared" si="336"/>
        <v>58.604910714285708</v>
      </c>
      <c r="AZ1364" s="40">
        <f>BI1364*K36</f>
        <v>262550</v>
      </c>
      <c r="BA1364" s="40"/>
      <c r="BB1364" s="40"/>
      <c r="BC1364" s="40">
        <f>K41*BJ1364</f>
        <v>448000.00000000006</v>
      </c>
      <c r="BD1364" s="40"/>
      <c r="BE1364" s="40"/>
      <c r="BF1364" s="40">
        <f t="shared" si="330"/>
        <v>185450.00000000006</v>
      </c>
      <c r="BG1364" s="41">
        <f>(AY1364=AY2636)*AX1364</f>
        <v>0</v>
      </c>
      <c r="BH1364" s="41">
        <f>(AY1364=AY2638)*AX1364</f>
        <v>0</v>
      </c>
      <c r="BI1364" s="42">
        <v>262.55</v>
      </c>
      <c r="BJ1364" s="42">
        <v>4.4800000000000004</v>
      </c>
      <c r="BK1364" s="40">
        <f t="shared" si="331"/>
        <v>-189450</v>
      </c>
      <c r="BL1364" s="41">
        <f>(BK1364=BK2638)*AX1364</f>
        <v>0</v>
      </c>
      <c r="BM1364" s="62">
        <f>(BK1364=BK2638)*AY1364</f>
        <v>0</v>
      </c>
      <c r="BN1364" s="62">
        <f t="shared" si="332"/>
        <v>0</v>
      </c>
      <c r="BO1364" s="62">
        <f t="shared" si="333"/>
        <v>0</v>
      </c>
      <c r="BP1364" s="41">
        <f>(BK1364=BK2636)*AX1364</f>
        <v>0</v>
      </c>
      <c r="BQ1364" s="45">
        <f>(BK1364=BK2636)*AY1364</f>
        <v>0</v>
      </c>
      <c r="BR1364" s="62">
        <f t="shared" si="334"/>
        <v>0</v>
      </c>
      <c r="BS1364" s="62">
        <f t="shared" si="335"/>
        <v>0</v>
      </c>
      <c r="BT1364" s="40">
        <f>(J19-BI1364)*J10</f>
        <v>-3063450</v>
      </c>
      <c r="BU1364" s="40">
        <f>(J21-BJ1364)*J12</f>
        <v>2874000</v>
      </c>
      <c r="BV1364" s="47"/>
      <c r="BW1364" s="47"/>
      <c r="BX1364" s="1"/>
      <c r="BY1364" s="1"/>
      <c r="BZ1364" s="1"/>
      <c r="CE1364" s="4"/>
      <c r="CF1364" s="5"/>
      <c r="CH1364" s="1"/>
      <c r="CI1364" s="1"/>
      <c r="CJ1364" s="1"/>
      <c r="CK1364" s="1"/>
      <c r="CL1364" s="1"/>
      <c r="CM1364" s="1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</row>
    <row r="1365" spans="2:123" ht="21" customHeight="1" x14ac:dyDescent="0.25">
      <c r="B1365" s="25">
        <f t="shared" si="324"/>
        <v>36920</v>
      </c>
      <c r="C1365" s="26">
        <f t="shared" si="325"/>
        <v>60.270880361173816</v>
      </c>
      <c r="D1365" s="27">
        <f t="shared" si="326"/>
        <v>267</v>
      </c>
      <c r="E1365" s="27">
        <f t="shared" si="327"/>
        <v>4.43</v>
      </c>
      <c r="F1365" s="26">
        <f t="shared" si="328"/>
        <v>267000</v>
      </c>
      <c r="G1365" s="26">
        <f t="shared" si="329"/>
        <v>443000</v>
      </c>
      <c r="H1365" s="7"/>
      <c r="I1365" s="3"/>
      <c r="J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41">
        <v>36920</v>
      </c>
      <c r="AY1365" s="40">
        <f t="shared" si="336"/>
        <v>60.270880361173816</v>
      </c>
      <c r="AZ1365" s="40">
        <f>BI1365*K36</f>
        <v>267000</v>
      </c>
      <c r="BA1365" s="40"/>
      <c r="BB1365" s="40"/>
      <c r="BC1365" s="40">
        <f>K41*BJ1365</f>
        <v>443000</v>
      </c>
      <c r="BD1365" s="40"/>
      <c r="BE1365" s="40"/>
      <c r="BF1365" s="40">
        <f t="shared" si="330"/>
        <v>176000</v>
      </c>
      <c r="BG1365" s="41">
        <f>(AY1365=AY2636)*AX1365</f>
        <v>0</v>
      </c>
      <c r="BH1365" s="41">
        <f>(AY1365=AY2638)*AX1365</f>
        <v>0</v>
      </c>
      <c r="BI1365" s="42">
        <v>267</v>
      </c>
      <c r="BJ1365" s="42">
        <v>4.43</v>
      </c>
      <c r="BK1365" s="40">
        <f t="shared" si="331"/>
        <v>-180000</v>
      </c>
      <c r="BL1365" s="41">
        <f>(BK1365=BK2638)*AX1365</f>
        <v>0</v>
      </c>
      <c r="BM1365" s="62">
        <f>(BK1365=BK2638)*AY1365</f>
        <v>0</v>
      </c>
      <c r="BN1365" s="62">
        <f t="shared" si="332"/>
        <v>0</v>
      </c>
      <c r="BO1365" s="62">
        <f t="shared" si="333"/>
        <v>0</v>
      </c>
      <c r="BP1365" s="41">
        <f>(BK1365=BK2636)*AX1365</f>
        <v>0</v>
      </c>
      <c r="BQ1365" s="45">
        <f>(BK1365=BK2636)*AY1365</f>
        <v>0</v>
      </c>
      <c r="BR1365" s="62">
        <f t="shared" si="334"/>
        <v>0</v>
      </c>
      <c r="BS1365" s="62">
        <f t="shared" si="335"/>
        <v>0</v>
      </c>
      <c r="BT1365" s="40">
        <f>(J19-BI1365)*J10</f>
        <v>-3059000</v>
      </c>
      <c r="BU1365" s="40">
        <f>(J21-BJ1365)*J12</f>
        <v>2879000</v>
      </c>
      <c r="BV1365" s="47"/>
      <c r="BW1365" s="47"/>
      <c r="BX1365" s="1"/>
      <c r="BY1365" s="1"/>
      <c r="BZ1365" s="1"/>
      <c r="CE1365" s="4"/>
      <c r="CF1365" s="5"/>
      <c r="CH1365" s="1"/>
      <c r="CI1365" s="1"/>
      <c r="CJ1365" s="1"/>
      <c r="CK1365" s="1"/>
      <c r="CL1365" s="1"/>
      <c r="CM1365" s="1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</row>
    <row r="1366" spans="2:123" ht="21" customHeight="1" x14ac:dyDescent="0.25">
      <c r="B1366" s="25">
        <f t="shared" si="324"/>
        <v>36927</v>
      </c>
      <c r="C1366" s="26">
        <f t="shared" si="325"/>
        <v>58.990929705215414</v>
      </c>
      <c r="D1366" s="27">
        <f t="shared" si="326"/>
        <v>260.14999999999998</v>
      </c>
      <c r="E1366" s="27">
        <f t="shared" si="327"/>
        <v>4.41</v>
      </c>
      <c r="F1366" s="26">
        <f t="shared" si="328"/>
        <v>260149.99999999997</v>
      </c>
      <c r="G1366" s="26">
        <f t="shared" si="329"/>
        <v>441000</v>
      </c>
      <c r="H1366" s="7"/>
      <c r="I1366" s="3"/>
      <c r="J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41">
        <v>36927</v>
      </c>
      <c r="AY1366" s="40">
        <f t="shared" si="336"/>
        <v>58.990929705215414</v>
      </c>
      <c r="AZ1366" s="40">
        <f>BI1366*K36</f>
        <v>260149.99999999997</v>
      </c>
      <c r="BA1366" s="40"/>
      <c r="BB1366" s="40"/>
      <c r="BC1366" s="40">
        <f>K41*BJ1366</f>
        <v>441000</v>
      </c>
      <c r="BD1366" s="40"/>
      <c r="BE1366" s="40"/>
      <c r="BF1366" s="40">
        <f t="shared" si="330"/>
        <v>180850.00000000003</v>
      </c>
      <c r="BG1366" s="41">
        <f>(AY1366=AY2636)*AX1366</f>
        <v>0</v>
      </c>
      <c r="BH1366" s="41">
        <f>(AY1366=AY2638)*AX1366</f>
        <v>0</v>
      </c>
      <c r="BI1366" s="42">
        <v>260.14999999999998</v>
      </c>
      <c r="BJ1366" s="42">
        <v>4.41</v>
      </c>
      <c r="BK1366" s="40">
        <f t="shared" si="331"/>
        <v>-184850</v>
      </c>
      <c r="BL1366" s="41">
        <f>(BK1366=BK2638)*AX1366</f>
        <v>0</v>
      </c>
      <c r="BM1366" s="62">
        <f>(BK1366=BK2638)*AY1366</f>
        <v>0</v>
      </c>
      <c r="BN1366" s="62">
        <f t="shared" si="332"/>
        <v>0</v>
      </c>
      <c r="BO1366" s="62">
        <f t="shared" si="333"/>
        <v>0</v>
      </c>
      <c r="BP1366" s="41">
        <f>(BK1366=BK2636)*AX1366</f>
        <v>0</v>
      </c>
      <c r="BQ1366" s="45">
        <f>(BK1366=BK2636)*AY1366</f>
        <v>0</v>
      </c>
      <c r="BR1366" s="62">
        <f t="shared" si="334"/>
        <v>0</v>
      </c>
      <c r="BS1366" s="62">
        <f t="shared" si="335"/>
        <v>0</v>
      </c>
      <c r="BT1366" s="40">
        <f>(J19-BI1366)*J10</f>
        <v>-3065850</v>
      </c>
      <c r="BU1366" s="40">
        <f>(J21-BJ1366)*J12</f>
        <v>2881000</v>
      </c>
      <c r="BV1366" s="47"/>
      <c r="BW1366" s="47"/>
      <c r="BX1366" s="1"/>
      <c r="BY1366" s="1"/>
      <c r="BZ1366" s="1"/>
      <c r="CE1366" s="4"/>
      <c r="CF1366" s="5"/>
      <c r="CH1366" s="1"/>
      <c r="CI1366" s="1"/>
      <c r="CJ1366" s="1"/>
      <c r="CK1366" s="1"/>
      <c r="CL1366" s="1"/>
      <c r="CM1366" s="1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</row>
    <row r="1367" spans="2:123" ht="21" customHeight="1" x14ac:dyDescent="0.25">
      <c r="B1367" s="25">
        <f t="shared" si="324"/>
        <v>36934</v>
      </c>
      <c r="C1367" s="26">
        <f t="shared" si="325"/>
        <v>57.43333333333333</v>
      </c>
      <c r="D1367" s="27">
        <f t="shared" si="326"/>
        <v>258.45</v>
      </c>
      <c r="E1367" s="27">
        <f t="shared" si="327"/>
        <v>4.5</v>
      </c>
      <c r="F1367" s="26">
        <f t="shared" si="328"/>
        <v>258450</v>
      </c>
      <c r="G1367" s="26">
        <f t="shared" si="329"/>
        <v>450000</v>
      </c>
      <c r="H1367" s="7"/>
      <c r="I1367" s="3"/>
      <c r="J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41">
        <v>36934</v>
      </c>
      <c r="AY1367" s="40">
        <f t="shared" si="336"/>
        <v>57.43333333333333</v>
      </c>
      <c r="AZ1367" s="40">
        <f>BI1367*K36</f>
        <v>258450</v>
      </c>
      <c r="BA1367" s="40"/>
      <c r="BB1367" s="40"/>
      <c r="BC1367" s="40">
        <f>K41*BJ1367</f>
        <v>450000</v>
      </c>
      <c r="BD1367" s="40"/>
      <c r="BE1367" s="40"/>
      <c r="BF1367" s="40">
        <f t="shared" si="330"/>
        <v>191550</v>
      </c>
      <c r="BG1367" s="41">
        <f>(AY1367=AY2636)*AX1367</f>
        <v>0</v>
      </c>
      <c r="BH1367" s="41">
        <f>(AY1367=AY2638)*AX1367</f>
        <v>0</v>
      </c>
      <c r="BI1367" s="42">
        <v>258.45</v>
      </c>
      <c r="BJ1367" s="42">
        <v>4.5</v>
      </c>
      <c r="BK1367" s="40">
        <f t="shared" si="331"/>
        <v>-195550</v>
      </c>
      <c r="BL1367" s="41">
        <f>(BK1367=BK2638)*AX1367</f>
        <v>0</v>
      </c>
      <c r="BM1367" s="62">
        <f>(BK1367=BK2638)*AY1367</f>
        <v>0</v>
      </c>
      <c r="BN1367" s="62">
        <f t="shared" si="332"/>
        <v>0</v>
      </c>
      <c r="BO1367" s="62">
        <f t="shared" si="333"/>
        <v>0</v>
      </c>
      <c r="BP1367" s="41">
        <f>(BK1367=BK2636)*AX1367</f>
        <v>0</v>
      </c>
      <c r="BQ1367" s="45">
        <f>(BK1367=BK2636)*AY1367</f>
        <v>0</v>
      </c>
      <c r="BR1367" s="62">
        <f t="shared" si="334"/>
        <v>0</v>
      </c>
      <c r="BS1367" s="62">
        <f t="shared" si="335"/>
        <v>0</v>
      </c>
      <c r="BT1367" s="40">
        <f>(J19-BI1367)*J10</f>
        <v>-3067550</v>
      </c>
      <c r="BU1367" s="40">
        <f>(J21-BJ1367)*J12</f>
        <v>2872000</v>
      </c>
      <c r="BV1367" s="47"/>
      <c r="BW1367" s="47"/>
      <c r="BX1367" s="1"/>
      <c r="BY1367" s="1"/>
      <c r="BZ1367" s="1"/>
      <c r="CE1367" s="4"/>
      <c r="CF1367" s="5"/>
      <c r="CH1367" s="1"/>
      <c r="CI1367" s="1"/>
      <c r="CJ1367" s="1"/>
      <c r="CK1367" s="1"/>
      <c r="CL1367" s="1"/>
      <c r="CM1367" s="1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</row>
    <row r="1368" spans="2:123" ht="21" customHeight="1" x14ac:dyDescent="0.25">
      <c r="B1368" s="25">
        <f t="shared" si="324"/>
        <v>36941</v>
      </c>
      <c r="C1368" s="26">
        <f t="shared" si="325"/>
        <v>60.697674418604656</v>
      </c>
      <c r="D1368" s="27">
        <f t="shared" si="326"/>
        <v>261</v>
      </c>
      <c r="E1368" s="27">
        <f t="shared" si="327"/>
        <v>4.3</v>
      </c>
      <c r="F1368" s="26">
        <f t="shared" si="328"/>
        <v>261000</v>
      </c>
      <c r="G1368" s="26">
        <f t="shared" si="329"/>
        <v>430000</v>
      </c>
      <c r="H1368" s="7"/>
      <c r="I1368" s="3"/>
      <c r="J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41">
        <v>36941</v>
      </c>
      <c r="AY1368" s="40">
        <f t="shared" si="336"/>
        <v>60.697674418604656</v>
      </c>
      <c r="AZ1368" s="40">
        <f>BI1368*K36</f>
        <v>261000</v>
      </c>
      <c r="BA1368" s="40"/>
      <c r="BB1368" s="40"/>
      <c r="BC1368" s="40">
        <f>K41*BJ1368</f>
        <v>430000</v>
      </c>
      <c r="BD1368" s="40"/>
      <c r="BE1368" s="40"/>
      <c r="BF1368" s="40">
        <f t="shared" si="330"/>
        <v>169000</v>
      </c>
      <c r="BG1368" s="41">
        <f>(AY1368=AY2636)*AX1368</f>
        <v>0</v>
      </c>
      <c r="BH1368" s="41">
        <f>(AY1368=AY2638)*AX1368</f>
        <v>0</v>
      </c>
      <c r="BI1368" s="42">
        <v>261</v>
      </c>
      <c r="BJ1368" s="42">
        <v>4.3</v>
      </c>
      <c r="BK1368" s="40">
        <f t="shared" si="331"/>
        <v>-173000</v>
      </c>
      <c r="BL1368" s="41">
        <f>(BK1368=BK2638)*AX1368</f>
        <v>0</v>
      </c>
      <c r="BM1368" s="62">
        <f>(BK1368=BK2638)*AY1368</f>
        <v>0</v>
      </c>
      <c r="BN1368" s="62">
        <f t="shared" si="332"/>
        <v>0</v>
      </c>
      <c r="BO1368" s="62">
        <f t="shared" si="333"/>
        <v>0</v>
      </c>
      <c r="BP1368" s="41">
        <f>(BK1368=BK2636)*AX1368</f>
        <v>0</v>
      </c>
      <c r="BQ1368" s="45">
        <f>(BK1368=BK2636)*AY1368</f>
        <v>0</v>
      </c>
      <c r="BR1368" s="62">
        <f t="shared" si="334"/>
        <v>0</v>
      </c>
      <c r="BS1368" s="62">
        <f t="shared" si="335"/>
        <v>0</v>
      </c>
      <c r="BT1368" s="40">
        <f>(J19-BI1368)*J10</f>
        <v>-3065000</v>
      </c>
      <c r="BU1368" s="40">
        <f>(J21-BJ1368)*J12</f>
        <v>2892000</v>
      </c>
      <c r="BV1368" s="47"/>
      <c r="BW1368" s="47"/>
      <c r="BX1368" s="1"/>
      <c r="BY1368" s="1"/>
      <c r="BZ1368" s="1"/>
      <c r="CE1368" s="4"/>
      <c r="CF1368" s="5"/>
      <c r="CH1368" s="1"/>
      <c r="CI1368" s="1"/>
      <c r="CJ1368" s="1"/>
      <c r="CK1368" s="1"/>
      <c r="CL1368" s="1"/>
      <c r="CM1368" s="1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</row>
    <row r="1369" spans="2:123" ht="21" customHeight="1" x14ac:dyDescent="0.25">
      <c r="B1369" s="25">
        <f t="shared" si="324"/>
        <v>36948</v>
      </c>
      <c r="C1369" s="26">
        <f t="shared" si="325"/>
        <v>60.287356321839084</v>
      </c>
      <c r="D1369" s="27">
        <f t="shared" si="326"/>
        <v>262.25</v>
      </c>
      <c r="E1369" s="27">
        <f t="shared" si="327"/>
        <v>4.3499999999999996</v>
      </c>
      <c r="F1369" s="26">
        <f t="shared" si="328"/>
        <v>262250</v>
      </c>
      <c r="G1369" s="26">
        <f t="shared" si="329"/>
        <v>434999.99999999994</v>
      </c>
      <c r="H1369" s="7"/>
      <c r="I1369" s="3"/>
      <c r="J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41">
        <v>36948</v>
      </c>
      <c r="AY1369" s="40">
        <f t="shared" si="336"/>
        <v>60.287356321839084</v>
      </c>
      <c r="AZ1369" s="40">
        <f>BI1369*K36</f>
        <v>262250</v>
      </c>
      <c r="BA1369" s="40"/>
      <c r="BB1369" s="40"/>
      <c r="BC1369" s="40">
        <f>K41*BJ1369</f>
        <v>434999.99999999994</v>
      </c>
      <c r="BD1369" s="40"/>
      <c r="BE1369" s="40"/>
      <c r="BF1369" s="40">
        <f t="shared" si="330"/>
        <v>172749.99999999994</v>
      </c>
      <c r="BG1369" s="41">
        <f>(AY1369=AY2636)*AX1369</f>
        <v>0</v>
      </c>
      <c r="BH1369" s="41">
        <f>(AY1369=AY2638)*AX1369</f>
        <v>0</v>
      </c>
      <c r="BI1369" s="42">
        <v>262.25</v>
      </c>
      <c r="BJ1369" s="42">
        <v>4.3499999999999996</v>
      </c>
      <c r="BK1369" s="40">
        <f t="shared" si="331"/>
        <v>-176750.00000000047</v>
      </c>
      <c r="BL1369" s="41">
        <f>(BK1369=BK2638)*AX1369</f>
        <v>0</v>
      </c>
      <c r="BM1369" s="62">
        <f>(BK1369=BK2638)*AY1369</f>
        <v>0</v>
      </c>
      <c r="BN1369" s="62">
        <f t="shared" si="332"/>
        <v>0</v>
      </c>
      <c r="BO1369" s="62">
        <f t="shared" si="333"/>
        <v>0</v>
      </c>
      <c r="BP1369" s="41">
        <f>(BK1369=BK2636)*AX1369</f>
        <v>0</v>
      </c>
      <c r="BQ1369" s="45">
        <f>(BK1369=BK2636)*AY1369</f>
        <v>0</v>
      </c>
      <c r="BR1369" s="62">
        <f t="shared" si="334"/>
        <v>0</v>
      </c>
      <c r="BS1369" s="62">
        <f t="shared" si="335"/>
        <v>0</v>
      </c>
      <c r="BT1369" s="40">
        <f>(J19-BI1369)*J10</f>
        <v>-3063750</v>
      </c>
      <c r="BU1369" s="40">
        <f>(J21-BJ1369)*J12</f>
        <v>2886999.9999999995</v>
      </c>
      <c r="BV1369" s="47"/>
      <c r="BW1369" s="47"/>
      <c r="BX1369" s="1"/>
      <c r="BY1369" s="1"/>
      <c r="BZ1369" s="1"/>
      <c r="CE1369" s="4"/>
      <c r="CF1369" s="5"/>
      <c r="CH1369" s="1"/>
      <c r="CI1369" s="1"/>
      <c r="CJ1369" s="1"/>
      <c r="CK1369" s="1"/>
      <c r="CL1369" s="1"/>
      <c r="CM1369" s="1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</row>
    <row r="1370" spans="2:123" ht="21" customHeight="1" x14ac:dyDescent="0.25">
      <c r="B1370" s="25">
        <f t="shared" si="324"/>
        <v>36955</v>
      </c>
      <c r="C1370" s="26">
        <f t="shared" si="325"/>
        <v>63.375291375291376</v>
      </c>
      <c r="D1370" s="27">
        <f t="shared" si="326"/>
        <v>271.88</v>
      </c>
      <c r="E1370" s="27">
        <f t="shared" si="327"/>
        <v>4.29</v>
      </c>
      <c r="F1370" s="26">
        <f t="shared" si="328"/>
        <v>271880</v>
      </c>
      <c r="G1370" s="26">
        <f t="shared" si="329"/>
        <v>429000</v>
      </c>
      <c r="H1370" s="7"/>
      <c r="I1370" s="3"/>
      <c r="J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41">
        <v>36955</v>
      </c>
      <c r="AY1370" s="40">
        <f t="shared" si="336"/>
        <v>63.375291375291376</v>
      </c>
      <c r="AZ1370" s="40">
        <f>BI1370*K36</f>
        <v>271880</v>
      </c>
      <c r="BA1370" s="40"/>
      <c r="BB1370" s="40"/>
      <c r="BC1370" s="40">
        <f>K41*BJ1370</f>
        <v>429000</v>
      </c>
      <c r="BD1370" s="40"/>
      <c r="BE1370" s="40"/>
      <c r="BF1370" s="40">
        <f t="shared" si="330"/>
        <v>157120</v>
      </c>
      <c r="BG1370" s="41">
        <f>(AY1370=AY2636)*AX1370</f>
        <v>0</v>
      </c>
      <c r="BH1370" s="41">
        <f>(AY1370=AY2638)*AX1370</f>
        <v>0</v>
      </c>
      <c r="BI1370" s="42">
        <v>271.88</v>
      </c>
      <c r="BJ1370" s="42">
        <v>4.29</v>
      </c>
      <c r="BK1370" s="40">
        <f t="shared" si="331"/>
        <v>-161120</v>
      </c>
      <c r="BL1370" s="41">
        <f>(BK1370=BK2638)*AX1370</f>
        <v>0</v>
      </c>
      <c r="BM1370" s="62">
        <f>(BK1370=BK2638)*AY1370</f>
        <v>0</v>
      </c>
      <c r="BN1370" s="62">
        <f t="shared" si="332"/>
        <v>0</v>
      </c>
      <c r="BO1370" s="62">
        <f t="shared" si="333"/>
        <v>0</v>
      </c>
      <c r="BP1370" s="41">
        <f>(BK1370=BK2636)*AX1370</f>
        <v>0</v>
      </c>
      <c r="BQ1370" s="45">
        <f>(BK1370=BK2636)*AY1370</f>
        <v>0</v>
      </c>
      <c r="BR1370" s="62">
        <f t="shared" si="334"/>
        <v>0</v>
      </c>
      <c r="BS1370" s="62">
        <f t="shared" si="335"/>
        <v>0</v>
      </c>
      <c r="BT1370" s="40">
        <f>(J19-BI1370)*J10</f>
        <v>-3054120</v>
      </c>
      <c r="BU1370" s="40">
        <f>(J21-BJ1370)*J12</f>
        <v>2893000</v>
      </c>
      <c r="BV1370" s="47"/>
      <c r="BW1370" s="47"/>
      <c r="BX1370" s="1"/>
      <c r="BY1370" s="1"/>
      <c r="BZ1370" s="1"/>
      <c r="CE1370" s="4"/>
      <c r="CF1370" s="5"/>
      <c r="CH1370" s="1"/>
      <c r="CI1370" s="1"/>
      <c r="CJ1370" s="1"/>
      <c r="CK1370" s="1"/>
      <c r="CL1370" s="1"/>
      <c r="CM1370" s="1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</row>
    <row r="1371" spans="2:123" ht="21" customHeight="1" x14ac:dyDescent="0.25">
      <c r="B1371" s="25">
        <f t="shared" si="324"/>
        <v>36962</v>
      </c>
      <c r="C1371" s="26">
        <f t="shared" si="325"/>
        <v>59.504608294930875</v>
      </c>
      <c r="D1371" s="27">
        <f t="shared" si="326"/>
        <v>258.25</v>
      </c>
      <c r="E1371" s="27">
        <f t="shared" si="327"/>
        <v>4.34</v>
      </c>
      <c r="F1371" s="26">
        <f t="shared" si="328"/>
        <v>258250</v>
      </c>
      <c r="G1371" s="26">
        <f t="shared" si="329"/>
        <v>434000</v>
      </c>
      <c r="H1371" s="7"/>
      <c r="I1371" s="3"/>
      <c r="J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41">
        <v>36962</v>
      </c>
      <c r="AY1371" s="40">
        <f t="shared" si="336"/>
        <v>59.504608294930875</v>
      </c>
      <c r="AZ1371" s="40">
        <f>BI1371*K36</f>
        <v>258250</v>
      </c>
      <c r="BA1371" s="40"/>
      <c r="BB1371" s="40"/>
      <c r="BC1371" s="40">
        <f>K41*BJ1371</f>
        <v>434000</v>
      </c>
      <c r="BD1371" s="40"/>
      <c r="BE1371" s="40"/>
      <c r="BF1371" s="40">
        <f t="shared" si="330"/>
        <v>175750</v>
      </c>
      <c r="BG1371" s="41">
        <f>(AY1371=AY2636)*AX1371</f>
        <v>0</v>
      </c>
      <c r="BH1371" s="41">
        <f>(AY1371=AY2638)*AX1371</f>
        <v>0</v>
      </c>
      <c r="BI1371" s="42">
        <v>258.25</v>
      </c>
      <c r="BJ1371" s="42">
        <v>4.34</v>
      </c>
      <c r="BK1371" s="40">
        <f t="shared" si="331"/>
        <v>-179750</v>
      </c>
      <c r="BL1371" s="41">
        <f>(BK1371=BK2638)*AX1371</f>
        <v>0</v>
      </c>
      <c r="BM1371" s="62">
        <f>(BK1371=BK2638)*AY1371</f>
        <v>0</v>
      </c>
      <c r="BN1371" s="62">
        <f t="shared" si="332"/>
        <v>0</v>
      </c>
      <c r="BO1371" s="62">
        <f t="shared" si="333"/>
        <v>0</v>
      </c>
      <c r="BP1371" s="41">
        <f>(BK1371=BK2636)*AX1371</f>
        <v>0</v>
      </c>
      <c r="BQ1371" s="45">
        <f>(BK1371=BK2636)*AY1371</f>
        <v>0</v>
      </c>
      <c r="BR1371" s="62">
        <f t="shared" si="334"/>
        <v>0</v>
      </c>
      <c r="BS1371" s="62">
        <f t="shared" si="335"/>
        <v>0</v>
      </c>
      <c r="BT1371" s="40">
        <f>(J19-BI1371)*J10</f>
        <v>-3067750</v>
      </c>
      <c r="BU1371" s="40">
        <f>(J21-BJ1371)*J12</f>
        <v>2888000</v>
      </c>
      <c r="BV1371" s="47"/>
      <c r="BW1371" s="47"/>
      <c r="BX1371" s="1"/>
      <c r="BY1371" s="1"/>
      <c r="BZ1371" s="1"/>
      <c r="CE1371" s="4"/>
      <c r="CF1371" s="5"/>
      <c r="CH1371" s="1"/>
      <c r="CI1371" s="1"/>
      <c r="CJ1371" s="1"/>
      <c r="CK1371" s="1"/>
      <c r="CL1371" s="1"/>
      <c r="CM1371" s="1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</row>
    <row r="1372" spans="2:123" ht="21" customHeight="1" x14ac:dyDescent="0.25">
      <c r="B1372" s="25">
        <f t="shared" si="324"/>
        <v>36969</v>
      </c>
      <c r="C1372" s="26">
        <f t="shared" si="325"/>
        <v>59.954233409610985</v>
      </c>
      <c r="D1372" s="27">
        <f t="shared" si="326"/>
        <v>262</v>
      </c>
      <c r="E1372" s="27">
        <f t="shared" si="327"/>
        <v>4.37</v>
      </c>
      <c r="F1372" s="26">
        <f t="shared" si="328"/>
        <v>262000</v>
      </c>
      <c r="G1372" s="26">
        <f t="shared" si="329"/>
        <v>437000</v>
      </c>
      <c r="H1372" s="7"/>
      <c r="I1372" s="3"/>
      <c r="J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41">
        <v>36969</v>
      </c>
      <c r="AY1372" s="40">
        <f t="shared" si="336"/>
        <v>59.954233409610985</v>
      </c>
      <c r="AZ1372" s="40">
        <f>BI1372*K36</f>
        <v>262000</v>
      </c>
      <c r="BA1372" s="40"/>
      <c r="BB1372" s="40"/>
      <c r="BC1372" s="40">
        <f>K41*BJ1372</f>
        <v>437000</v>
      </c>
      <c r="BD1372" s="40"/>
      <c r="BE1372" s="40"/>
      <c r="BF1372" s="40">
        <f t="shared" si="330"/>
        <v>175000</v>
      </c>
      <c r="BG1372" s="41">
        <f>(AY1372=AY2636)*AX1372</f>
        <v>0</v>
      </c>
      <c r="BH1372" s="41">
        <f>(AY1372=AY2638)*AX1372</f>
        <v>0</v>
      </c>
      <c r="BI1372" s="42">
        <v>262</v>
      </c>
      <c r="BJ1372" s="42">
        <v>4.37</v>
      </c>
      <c r="BK1372" s="40">
        <f t="shared" si="331"/>
        <v>-179000</v>
      </c>
      <c r="BL1372" s="41">
        <f>(BK1372=BK2638)*AX1372</f>
        <v>0</v>
      </c>
      <c r="BM1372" s="62">
        <f>(BK1372=BK2638)*AY1372</f>
        <v>0</v>
      </c>
      <c r="BN1372" s="62">
        <f t="shared" si="332"/>
        <v>0</v>
      </c>
      <c r="BO1372" s="62">
        <f t="shared" si="333"/>
        <v>0</v>
      </c>
      <c r="BP1372" s="41">
        <f>(BK1372=BK2636)*AX1372</f>
        <v>0</v>
      </c>
      <c r="BQ1372" s="45">
        <f>(BK1372=BK2636)*AY1372</f>
        <v>0</v>
      </c>
      <c r="BR1372" s="62">
        <f t="shared" si="334"/>
        <v>0</v>
      </c>
      <c r="BS1372" s="62">
        <f t="shared" si="335"/>
        <v>0</v>
      </c>
      <c r="BT1372" s="40">
        <f>(J19-BI1372)*J10</f>
        <v>-3064000</v>
      </c>
      <c r="BU1372" s="40">
        <f>(J21-BJ1372)*J12</f>
        <v>2885000</v>
      </c>
      <c r="BV1372" s="47"/>
      <c r="BW1372" s="47"/>
      <c r="BX1372" s="1"/>
      <c r="BY1372" s="1"/>
      <c r="BZ1372" s="1"/>
      <c r="CE1372" s="4"/>
      <c r="CF1372" s="5"/>
      <c r="CH1372" s="1"/>
      <c r="CI1372" s="1"/>
      <c r="CJ1372" s="1"/>
      <c r="CK1372" s="1"/>
      <c r="CL1372" s="1"/>
      <c r="CM1372" s="1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</row>
    <row r="1373" spans="2:123" ht="21" customHeight="1" x14ac:dyDescent="0.25">
      <c r="B1373" s="25">
        <f t="shared" si="324"/>
        <v>36976</v>
      </c>
      <c r="C1373" s="26">
        <f t="shared" si="325"/>
        <v>57.984234234234229</v>
      </c>
      <c r="D1373" s="27">
        <f t="shared" si="326"/>
        <v>257.45</v>
      </c>
      <c r="E1373" s="27">
        <f t="shared" si="327"/>
        <v>4.4400000000000004</v>
      </c>
      <c r="F1373" s="26">
        <f t="shared" si="328"/>
        <v>257450</v>
      </c>
      <c r="G1373" s="26">
        <f t="shared" si="329"/>
        <v>444000.00000000006</v>
      </c>
      <c r="H1373" s="7"/>
      <c r="I1373" s="3"/>
      <c r="J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41">
        <v>36976</v>
      </c>
      <c r="AY1373" s="40">
        <f t="shared" si="336"/>
        <v>57.984234234234229</v>
      </c>
      <c r="AZ1373" s="40">
        <f>BI1373*K36</f>
        <v>257450</v>
      </c>
      <c r="BA1373" s="40"/>
      <c r="BB1373" s="40"/>
      <c r="BC1373" s="40">
        <f>K41*BJ1373</f>
        <v>444000.00000000006</v>
      </c>
      <c r="BD1373" s="40"/>
      <c r="BE1373" s="40"/>
      <c r="BF1373" s="40">
        <f t="shared" si="330"/>
        <v>186550.00000000006</v>
      </c>
      <c r="BG1373" s="41">
        <f>(AY1373=AY2636)*AX1373</f>
        <v>0</v>
      </c>
      <c r="BH1373" s="41">
        <f>(AY1373=AY2638)*AX1373</f>
        <v>0</v>
      </c>
      <c r="BI1373" s="42">
        <v>257.45</v>
      </c>
      <c r="BJ1373" s="42">
        <v>4.4400000000000004</v>
      </c>
      <c r="BK1373" s="40">
        <f t="shared" si="331"/>
        <v>-190550.00000000047</v>
      </c>
      <c r="BL1373" s="41">
        <f>(BK1373=BK2638)*AX1373</f>
        <v>0</v>
      </c>
      <c r="BM1373" s="62">
        <f>(BK1373=BK2638)*AY1373</f>
        <v>0</v>
      </c>
      <c r="BN1373" s="62">
        <f t="shared" si="332"/>
        <v>0</v>
      </c>
      <c r="BO1373" s="62">
        <f t="shared" si="333"/>
        <v>0</v>
      </c>
      <c r="BP1373" s="41">
        <f>(BK1373=BK2636)*AX1373</f>
        <v>0</v>
      </c>
      <c r="BQ1373" s="45">
        <f>(BK1373=BK2636)*AY1373</f>
        <v>0</v>
      </c>
      <c r="BR1373" s="62">
        <f t="shared" si="334"/>
        <v>0</v>
      </c>
      <c r="BS1373" s="62">
        <f t="shared" si="335"/>
        <v>0</v>
      </c>
      <c r="BT1373" s="40">
        <f>(J19-BI1373)*J10</f>
        <v>-3068550</v>
      </c>
      <c r="BU1373" s="40">
        <f>(J21-BJ1373)*J12</f>
        <v>2877999.9999999995</v>
      </c>
      <c r="BV1373" s="47"/>
      <c r="BW1373" s="47"/>
      <c r="BX1373" s="1"/>
      <c r="BY1373" s="1"/>
      <c r="BZ1373" s="1"/>
      <c r="CE1373" s="4"/>
      <c r="CF1373" s="5"/>
      <c r="CH1373" s="1"/>
      <c r="CI1373" s="1"/>
      <c r="CJ1373" s="1"/>
      <c r="CK1373" s="1"/>
      <c r="CL1373" s="1"/>
      <c r="CM1373" s="1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</row>
    <row r="1374" spans="2:123" ht="21" customHeight="1" x14ac:dyDescent="0.25">
      <c r="B1374" s="25">
        <f t="shared" si="324"/>
        <v>36983</v>
      </c>
      <c r="C1374" s="26">
        <f t="shared" si="325"/>
        <v>59.495412844036686</v>
      </c>
      <c r="D1374" s="27">
        <f t="shared" si="326"/>
        <v>259.39999999999998</v>
      </c>
      <c r="E1374" s="27">
        <f t="shared" si="327"/>
        <v>4.3600000000000003</v>
      </c>
      <c r="F1374" s="26">
        <f t="shared" si="328"/>
        <v>259399.99999999997</v>
      </c>
      <c r="G1374" s="26">
        <f t="shared" si="329"/>
        <v>436000.00000000006</v>
      </c>
      <c r="H1374" s="7"/>
      <c r="I1374" s="3"/>
      <c r="J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41">
        <v>36983</v>
      </c>
      <c r="AY1374" s="40">
        <f t="shared" si="336"/>
        <v>59.495412844036686</v>
      </c>
      <c r="AZ1374" s="40">
        <f>BI1374*K36</f>
        <v>259399.99999999997</v>
      </c>
      <c r="BA1374" s="40"/>
      <c r="BB1374" s="40"/>
      <c r="BC1374" s="40">
        <f>K41*BJ1374</f>
        <v>436000.00000000006</v>
      </c>
      <c r="BD1374" s="40"/>
      <c r="BE1374" s="40"/>
      <c r="BF1374" s="40">
        <f t="shared" si="330"/>
        <v>176600.00000000009</v>
      </c>
      <c r="BG1374" s="41">
        <f>(AY1374=AY2636)*AX1374</f>
        <v>0</v>
      </c>
      <c r="BH1374" s="41">
        <f>(AY1374=AY2638)*AX1374</f>
        <v>0</v>
      </c>
      <c r="BI1374" s="42">
        <v>259.39999999999998</v>
      </c>
      <c r="BJ1374" s="42">
        <v>4.3600000000000003</v>
      </c>
      <c r="BK1374" s="40">
        <f t="shared" si="331"/>
        <v>-180600</v>
      </c>
      <c r="BL1374" s="41">
        <f>(BK1374=BK2638)*AX1374</f>
        <v>0</v>
      </c>
      <c r="BM1374" s="62">
        <f>(BK1374=BK2638)*AY1374</f>
        <v>0</v>
      </c>
      <c r="BN1374" s="62">
        <f t="shared" si="332"/>
        <v>0</v>
      </c>
      <c r="BO1374" s="62">
        <f t="shared" si="333"/>
        <v>0</v>
      </c>
      <c r="BP1374" s="41">
        <f>(BK1374=BK2636)*AX1374</f>
        <v>0</v>
      </c>
      <c r="BQ1374" s="45">
        <f>(BK1374=BK2636)*AY1374</f>
        <v>0</v>
      </c>
      <c r="BR1374" s="62">
        <f t="shared" si="334"/>
        <v>0</v>
      </c>
      <c r="BS1374" s="62">
        <f t="shared" si="335"/>
        <v>0</v>
      </c>
      <c r="BT1374" s="40">
        <f>(J19-BI1374)*J10</f>
        <v>-3066600</v>
      </c>
      <c r="BU1374" s="40">
        <f>(J21-BJ1374)*J12</f>
        <v>2886000</v>
      </c>
      <c r="BV1374" s="47"/>
      <c r="BW1374" s="47"/>
      <c r="BX1374" s="1"/>
      <c r="BY1374" s="1"/>
      <c r="BZ1374" s="1"/>
      <c r="CE1374" s="4"/>
      <c r="CF1374" s="5"/>
      <c r="CH1374" s="1"/>
      <c r="CI1374" s="1"/>
      <c r="CJ1374" s="1"/>
      <c r="CK1374" s="1"/>
      <c r="CL1374" s="1"/>
      <c r="CM1374" s="1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</row>
    <row r="1375" spans="2:123" ht="21" customHeight="1" x14ac:dyDescent="0.25">
      <c r="B1375" s="25">
        <f t="shared" si="324"/>
        <v>36990</v>
      </c>
      <c r="C1375" s="26">
        <f t="shared" si="325"/>
        <v>59.884792626728107</v>
      </c>
      <c r="D1375" s="27">
        <f t="shared" si="326"/>
        <v>259.89999999999998</v>
      </c>
      <c r="E1375" s="27">
        <f t="shared" si="327"/>
        <v>4.34</v>
      </c>
      <c r="F1375" s="26">
        <f t="shared" si="328"/>
        <v>259899.99999999997</v>
      </c>
      <c r="G1375" s="26">
        <f t="shared" si="329"/>
        <v>434000</v>
      </c>
      <c r="H1375" s="7"/>
      <c r="I1375" s="3"/>
      <c r="J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41">
        <v>36990</v>
      </c>
      <c r="AY1375" s="40">
        <f t="shared" si="336"/>
        <v>59.884792626728107</v>
      </c>
      <c r="AZ1375" s="40">
        <f>BI1375*K36</f>
        <v>259899.99999999997</v>
      </c>
      <c r="BA1375" s="40"/>
      <c r="BB1375" s="40"/>
      <c r="BC1375" s="40">
        <f>K41*BJ1375</f>
        <v>434000</v>
      </c>
      <c r="BD1375" s="40"/>
      <c r="BE1375" s="40"/>
      <c r="BF1375" s="40">
        <f t="shared" si="330"/>
        <v>174100.00000000003</v>
      </c>
      <c r="BG1375" s="41">
        <f>(AY1375=AY2636)*AX1375</f>
        <v>0</v>
      </c>
      <c r="BH1375" s="41">
        <f>(AY1375=AY2638)*AX1375</f>
        <v>0</v>
      </c>
      <c r="BI1375" s="42">
        <v>259.89999999999998</v>
      </c>
      <c r="BJ1375" s="42">
        <v>4.34</v>
      </c>
      <c r="BK1375" s="40">
        <f t="shared" si="331"/>
        <v>-178100</v>
      </c>
      <c r="BL1375" s="41">
        <f>(BK1375=BK2638)*AX1375</f>
        <v>0</v>
      </c>
      <c r="BM1375" s="62">
        <f>(BK1375=BK2638)*AY1375</f>
        <v>0</v>
      </c>
      <c r="BN1375" s="62">
        <f t="shared" si="332"/>
        <v>0</v>
      </c>
      <c r="BO1375" s="62">
        <f t="shared" si="333"/>
        <v>0</v>
      </c>
      <c r="BP1375" s="41">
        <f>(BK1375=BK2636)*AX1375</f>
        <v>0</v>
      </c>
      <c r="BQ1375" s="45">
        <f>(BK1375=BK2636)*AY1375</f>
        <v>0</v>
      </c>
      <c r="BR1375" s="62">
        <f t="shared" si="334"/>
        <v>0</v>
      </c>
      <c r="BS1375" s="62">
        <f t="shared" si="335"/>
        <v>0</v>
      </c>
      <c r="BT1375" s="40">
        <f>(J19-BI1375)*J10</f>
        <v>-3066100</v>
      </c>
      <c r="BU1375" s="40">
        <f>(J21-BJ1375)*J12</f>
        <v>2888000</v>
      </c>
      <c r="BV1375" s="47"/>
      <c r="BW1375" s="47"/>
      <c r="BX1375" s="1"/>
      <c r="BY1375" s="1"/>
      <c r="BZ1375" s="1"/>
      <c r="CE1375" s="4"/>
      <c r="CF1375" s="5"/>
      <c r="CH1375" s="1"/>
      <c r="CI1375" s="1"/>
      <c r="CJ1375" s="1"/>
      <c r="CK1375" s="1"/>
      <c r="CL1375" s="1"/>
      <c r="CM1375" s="1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</row>
    <row r="1376" spans="2:123" ht="21" customHeight="1" x14ac:dyDescent="0.25">
      <c r="B1376" s="25">
        <f t="shared" si="324"/>
        <v>36997</v>
      </c>
      <c r="C1376" s="26">
        <f t="shared" si="325"/>
        <v>61.004618937644338</v>
      </c>
      <c r="D1376" s="27">
        <f t="shared" si="326"/>
        <v>264.14999999999998</v>
      </c>
      <c r="E1376" s="27">
        <f t="shared" si="327"/>
        <v>4.33</v>
      </c>
      <c r="F1376" s="26">
        <f t="shared" si="328"/>
        <v>264150</v>
      </c>
      <c r="G1376" s="26">
        <f t="shared" si="329"/>
        <v>433000</v>
      </c>
      <c r="H1376" s="7"/>
      <c r="I1376" s="3"/>
      <c r="J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41">
        <v>36997</v>
      </c>
      <c r="AY1376" s="40">
        <f t="shared" si="336"/>
        <v>61.004618937644338</v>
      </c>
      <c r="AZ1376" s="40">
        <f>BI1376*K36</f>
        <v>264150</v>
      </c>
      <c r="BA1376" s="40"/>
      <c r="BB1376" s="40"/>
      <c r="BC1376" s="40">
        <f>K41*BJ1376</f>
        <v>433000</v>
      </c>
      <c r="BD1376" s="40"/>
      <c r="BE1376" s="40"/>
      <c r="BF1376" s="40">
        <f t="shared" si="330"/>
        <v>168850</v>
      </c>
      <c r="BG1376" s="41">
        <f>(AY1376=AY2636)*AX1376</f>
        <v>0</v>
      </c>
      <c r="BH1376" s="41">
        <f>(AY1376=AY2638)*AX1376</f>
        <v>0</v>
      </c>
      <c r="BI1376" s="42">
        <v>264.14999999999998</v>
      </c>
      <c r="BJ1376" s="42">
        <v>4.33</v>
      </c>
      <c r="BK1376" s="40">
        <f t="shared" si="331"/>
        <v>-172850</v>
      </c>
      <c r="BL1376" s="41">
        <f>(BK1376=BK2638)*AX1376</f>
        <v>0</v>
      </c>
      <c r="BM1376" s="62">
        <f>(BK1376=BK2638)*AY1376</f>
        <v>0</v>
      </c>
      <c r="BN1376" s="62">
        <f t="shared" si="332"/>
        <v>0</v>
      </c>
      <c r="BO1376" s="62">
        <f t="shared" si="333"/>
        <v>0</v>
      </c>
      <c r="BP1376" s="41">
        <f>(BK1376=BK2636)*AX1376</f>
        <v>0</v>
      </c>
      <c r="BQ1376" s="45">
        <f>(BK1376=BK2636)*AY1376</f>
        <v>0</v>
      </c>
      <c r="BR1376" s="62">
        <f t="shared" si="334"/>
        <v>0</v>
      </c>
      <c r="BS1376" s="62">
        <f t="shared" si="335"/>
        <v>0</v>
      </c>
      <c r="BT1376" s="40">
        <f>(J19-BI1376)*J10</f>
        <v>-3061850</v>
      </c>
      <c r="BU1376" s="40">
        <f>(J21-BJ1376)*J12</f>
        <v>2889000</v>
      </c>
      <c r="BV1376" s="47"/>
      <c r="BW1376" s="47"/>
      <c r="BX1376" s="1"/>
      <c r="BY1376" s="1"/>
      <c r="BZ1376" s="1"/>
      <c r="CE1376" s="4"/>
      <c r="CF1376" s="5"/>
      <c r="CH1376" s="1"/>
      <c r="CI1376" s="1"/>
      <c r="CJ1376" s="1"/>
      <c r="CK1376" s="1"/>
      <c r="CL1376" s="1"/>
      <c r="CM1376" s="1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</row>
    <row r="1377" spans="2:123" ht="21" customHeight="1" x14ac:dyDescent="0.25">
      <c r="B1377" s="25">
        <f t="shared" si="324"/>
        <v>37004</v>
      </c>
      <c r="C1377" s="26">
        <f t="shared" si="325"/>
        <v>57.732749178532309</v>
      </c>
      <c r="D1377" s="27">
        <f t="shared" si="326"/>
        <v>263.55</v>
      </c>
      <c r="E1377" s="27">
        <f t="shared" si="327"/>
        <v>4.5650000000000004</v>
      </c>
      <c r="F1377" s="26">
        <f t="shared" si="328"/>
        <v>263550</v>
      </c>
      <c r="G1377" s="26">
        <f t="shared" si="329"/>
        <v>456500.00000000006</v>
      </c>
      <c r="H1377" s="7"/>
      <c r="I1377" s="3"/>
      <c r="J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41">
        <v>37004</v>
      </c>
      <c r="AY1377" s="40">
        <f t="shared" si="336"/>
        <v>57.732749178532309</v>
      </c>
      <c r="AZ1377" s="40">
        <f>BI1377*K36</f>
        <v>263550</v>
      </c>
      <c r="BA1377" s="40"/>
      <c r="BB1377" s="40"/>
      <c r="BC1377" s="40">
        <f>K41*BJ1377</f>
        <v>456500.00000000006</v>
      </c>
      <c r="BD1377" s="40"/>
      <c r="BE1377" s="40"/>
      <c r="BF1377" s="40">
        <f t="shared" si="330"/>
        <v>192950.00000000006</v>
      </c>
      <c r="BG1377" s="41">
        <f>(AY1377=AY2636)*AX1377</f>
        <v>0</v>
      </c>
      <c r="BH1377" s="41">
        <f>(AY1377=AY2638)*AX1377</f>
        <v>0</v>
      </c>
      <c r="BI1377" s="42">
        <v>263.55</v>
      </c>
      <c r="BJ1377" s="42">
        <v>4.5650000000000004</v>
      </c>
      <c r="BK1377" s="40">
        <f t="shared" si="331"/>
        <v>-196950.00000000047</v>
      </c>
      <c r="BL1377" s="41">
        <f>(BK1377=BK2638)*AX1377</f>
        <v>0</v>
      </c>
      <c r="BM1377" s="62">
        <f>(BK1377=BK2638)*AY1377</f>
        <v>0</v>
      </c>
      <c r="BN1377" s="62">
        <f t="shared" si="332"/>
        <v>0</v>
      </c>
      <c r="BO1377" s="62">
        <f t="shared" si="333"/>
        <v>0</v>
      </c>
      <c r="BP1377" s="41">
        <f>(BK1377=BK2636)*AX1377</f>
        <v>0</v>
      </c>
      <c r="BQ1377" s="45">
        <f>(BK1377=BK2636)*AY1377</f>
        <v>0</v>
      </c>
      <c r="BR1377" s="62">
        <v>0</v>
      </c>
      <c r="BS1377" s="62">
        <v>0</v>
      </c>
      <c r="BT1377" s="40">
        <f>(J19-BI1377)*J10</f>
        <v>-3062450</v>
      </c>
      <c r="BU1377" s="40">
        <f>(J21-BJ1377)*J12</f>
        <v>2865499.9999999995</v>
      </c>
      <c r="BV1377" s="47"/>
      <c r="BW1377" s="47"/>
      <c r="BX1377" s="1"/>
      <c r="BY1377" s="1"/>
      <c r="BZ1377" s="1"/>
      <c r="CE1377" s="4"/>
      <c r="CF1377" s="5"/>
      <c r="CH1377" s="1"/>
      <c r="CI1377" s="1"/>
      <c r="CJ1377" s="1"/>
      <c r="CK1377" s="1"/>
      <c r="CL1377" s="1"/>
      <c r="CM1377" s="1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</row>
    <row r="1378" spans="2:123" ht="21" customHeight="1" x14ac:dyDescent="0.25">
      <c r="B1378" s="25">
        <f t="shared" si="324"/>
        <v>37011</v>
      </c>
      <c r="C1378" s="26">
        <f t="shared" si="325"/>
        <v>58.38461538461538</v>
      </c>
      <c r="D1378" s="27">
        <f t="shared" si="326"/>
        <v>265.64999999999998</v>
      </c>
      <c r="E1378" s="27">
        <f t="shared" si="327"/>
        <v>4.55</v>
      </c>
      <c r="F1378" s="26">
        <f t="shared" si="328"/>
        <v>265650</v>
      </c>
      <c r="G1378" s="26">
        <f t="shared" si="329"/>
        <v>455000</v>
      </c>
      <c r="H1378" s="7"/>
      <c r="I1378" s="3"/>
      <c r="J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41">
        <v>37011</v>
      </c>
      <c r="AY1378" s="40">
        <f t="shared" si="336"/>
        <v>58.38461538461538</v>
      </c>
      <c r="AZ1378" s="40">
        <f>BI1378*K36</f>
        <v>265650</v>
      </c>
      <c r="BA1378" s="40"/>
      <c r="BB1378" s="40"/>
      <c r="BC1378" s="40">
        <f>K41*BJ1378</f>
        <v>455000</v>
      </c>
      <c r="BD1378" s="40"/>
      <c r="BE1378" s="40"/>
      <c r="BF1378" s="40">
        <f t="shared" si="330"/>
        <v>189350</v>
      </c>
      <c r="BG1378" s="41">
        <f>(AY1378=AY2636)*AX1378</f>
        <v>0</v>
      </c>
      <c r="BH1378" s="41">
        <f>(AY1378=AY2638)*AX1378</f>
        <v>0</v>
      </c>
      <c r="BI1378" s="42">
        <v>265.64999999999998</v>
      </c>
      <c r="BJ1378" s="42">
        <v>4.55</v>
      </c>
      <c r="BK1378" s="40">
        <f t="shared" si="331"/>
        <v>-193350</v>
      </c>
      <c r="BL1378" s="41">
        <f>(BK1378=BK2638)*AX1378</f>
        <v>0</v>
      </c>
      <c r="BM1378" s="62">
        <f>(BK1378=BK2638)*AY1378</f>
        <v>0</v>
      </c>
      <c r="BN1378" s="62">
        <f t="shared" si="332"/>
        <v>0</v>
      </c>
      <c r="BO1378" s="62">
        <f t="shared" si="333"/>
        <v>0</v>
      </c>
      <c r="BP1378" s="41">
        <f>(BK1378=BK2636)*AX1378</f>
        <v>0</v>
      </c>
      <c r="BQ1378" s="45">
        <f>(BK1378=BK2636)*AY1378</f>
        <v>0</v>
      </c>
      <c r="BR1378" s="62">
        <f t="shared" ref="BR1378:BR1409" si="337">(BQ1378&gt;0)*BI1378</f>
        <v>0</v>
      </c>
      <c r="BS1378" s="62">
        <f t="shared" ref="BS1378:BS1409" si="338">(BQ1378&gt;0)*BJ1378</f>
        <v>0</v>
      </c>
      <c r="BT1378" s="40">
        <f>(J19-BI1378)*J10</f>
        <v>-3060350</v>
      </c>
      <c r="BU1378" s="40">
        <f>(J21-BJ1378)*J12</f>
        <v>2867000</v>
      </c>
      <c r="BV1378" s="47"/>
      <c r="BW1378" s="47"/>
      <c r="BX1378" s="1"/>
      <c r="BY1378" s="1"/>
      <c r="BZ1378" s="1"/>
      <c r="CE1378" s="4"/>
      <c r="CF1378" s="5"/>
      <c r="CH1378" s="1"/>
      <c r="CI1378" s="1"/>
      <c r="CJ1378" s="1"/>
      <c r="CK1378" s="1"/>
      <c r="CL1378" s="1"/>
      <c r="CM1378" s="1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</row>
    <row r="1379" spans="2:123" ht="21" customHeight="1" x14ac:dyDescent="0.25">
      <c r="B1379" s="25">
        <f t="shared" si="324"/>
        <v>37018</v>
      </c>
      <c r="C1379" s="26">
        <f t="shared" si="325"/>
        <v>60.668934240362809</v>
      </c>
      <c r="D1379" s="27">
        <f t="shared" si="326"/>
        <v>267.55</v>
      </c>
      <c r="E1379" s="27">
        <f t="shared" si="327"/>
        <v>4.41</v>
      </c>
      <c r="F1379" s="26">
        <f t="shared" si="328"/>
        <v>267550</v>
      </c>
      <c r="G1379" s="26">
        <f t="shared" si="329"/>
        <v>441000</v>
      </c>
      <c r="H1379" s="7"/>
      <c r="I1379" s="3"/>
      <c r="J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41">
        <v>37018</v>
      </c>
      <c r="AY1379" s="40">
        <f t="shared" si="336"/>
        <v>60.668934240362809</v>
      </c>
      <c r="AZ1379" s="40">
        <f>BI1379*K36</f>
        <v>267550</v>
      </c>
      <c r="BA1379" s="40"/>
      <c r="BB1379" s="40"/>
      <c r="BC1379" s="40">
        <f>K41*BJ1379</f>
        <v>441000</v>
      </c>
      <c r="BD1379" s="40"/>
      <c r="BE1379" s="40"/>
      <c r="BF1379" s="40">
        <f t="shared" si="330"/>
        <v>173450</v>
      </c>
      <c r="BG1379" s="41">
        <f>(AY1379=AY2636)*AX1379</f>
        <v>0</v>
      </c>
      <c r="BH1379" s="41">
        <f>(AY1379=AY2638)*AX1379</f>
        <v>0</v>
      </c>
      <c r="BI1379" s="42">
        <v>267.55</v>
      </c>
      <c r="BJ1379" s="42">
        <v>4.41</v>
      </c>
      <c r="BK1379" s="40">
        <f t="shared" si="331"/>
        <v>-177450</v>
      </c>
      <c r="BL1379" s="41">
        <f>(BK1379=BK2638)*AX1379</f>
        <v>0</v>
      </c>
      <c r="BM1379" s="62">
        <f>(BK1379=BK2638)*AY1379</f>
        <v>0</v>
      </c>
      <c r="BN1379" s="62">
        <f t="shared" si="332"/>
        <v>0</v>
      </c>
      <c r="BO1379" s="62">
        <f t="shared" si="333"/>
        <v>0</v>
      </c>
      <c r="BP1379" s="41">
        <f>(BK1379=BK2636)*AX1379</f>
        <v>0</v>
      </c>
      <c r="BQ1379" s="45">
        <f>(BK1379=BK2636)*AY1379</f>
        <v>0</v>
      </c>
      <c r="BR1379" s="62">
        <f t="shared" si="337"/>
        <v>0</v>
      </c>
      <c r="BS1379" s="62">
        <f t="shared" si="338"/>
        <v>0</v>
      </c>
      <c r="BT1379" s="40">
        <f>(J19-BI1379)*J10</f>
        <v>-3058450</v>
      </c>
      <c r="BU1379" s="40">
        <f>(J21-BJ1379)*J12</f>
        <v>2881000</v>
      </c>
      <c r="BV1379" s="47"/>
      <c r="BW1379" s="47"/>
      <c r="BX1379" s="1"/>
      <c r="BY1379" s="1"/>
      <c r="BZ1379" s="1"/>
      <c r="CE1379" s="4"/>
      <c r="CF1379" s="5"/>
      <c r="CH1379" s="1"/>
      <c r="CI1379" s="1"/>
      <c r="CJ1379" s="1"/>
      <c r="CK1379" s="1"/>
      <c r="CL1379" s="1"/>
      <c r="CM1379" s="1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</row>
    <row r="1380" spans="2:123" ht="21" customHeight="1" x14ac:dyDescent="0.25">
      <c r="B1380" s="25">
        <f t="shared" si="324"/>
        <v>37025</v>
      </c>
      <c r="C1380" s="26">
        <f t="shared" si="325"/>
        <v>65.411899313501152</v>
      </c>
      <c r="D1380" s="27">
        <f t="shared" si="326"/>
        <v>285.85000000000002</v>
      </c>
      <c r="E1380" s="27">
        <f t="shared" si="327"/>
        <v>4.37</v>
      </c>
      <c r="F1380" s="26">
        <f t="shared" si="328"/>
        <v>285850</v>
      </c>
      <c r="G1380" s="26">
        <f t="shared" si="329"/>
        <v>437000</v>
      </c>
      <c r="H1380" s="7"/>
      <c r="I1380" s="3"/>
      <c r="J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41">
        <v>37025</v>
      </c>
      <c r="AY1380" s="40">
        <f t="shared" si="336"/>
        <v>65.411899313501152</v>
      </c>
      <c r="AZ1380" s="40">
        <f>BI1380*K36</f>
        <v>285850</v>
      </c>
      <c r="BA1380" s="40"/>
      <c r="BB1380" s="40"/>
      <c r="BC1380" s="40">
        <f>K41*BJ1380</f>
        <v>437000</v>
      </c>
      <c r="BD1380" s="40"/>
      <c r="BE1380" s="40"/>
      <c r="BF1380" s="40">
        <f t="shared" si="330"/>
        <v>151150</v>
      </c>
      <c r="BG1380" s="41">
        <f>(AY1380=AY2636)*AX1380</f>
        <v>0</v>
      </c>
      <c r="BH1380" s="41">
        <f>(AY1380=AY2638)*AX1380</f>
        <v>0</v>
      </c>
      <c r="BI1380" s="42">
        <v>285.85000000000002</v>
      </c>
      <c r="BJ1380" s="42">
        <v>4.37</v>
      </c>
      <c r="BK1380" s="40">
        <f t="shared" si="331"/>
        <v>-155150</v>
      </c>
      <c r="BL1380" s="41">
        <f>(BK1380=BK2638)*AX1380</f>
        <v>0</v>
      </c>
      <c r="BM1380" s="62">
        <f>(BK1380=BK2638)*AY1380</f>
        <v>0</v>
      </c>
      <c r="BN1380" s="62">
        <f t="shared" si="332"/>
        <v>0</v>
      </c>
      <c r="BO1380" s="62">
        <f t="shared" si="333"/>
        <v>0</v>
      </c>
      <c r="BP1380" s="41">
        <f>(BK1380=BK2636)*AX1380</f>
        <v>0</v>
      </c>
      <c r="BQ1380" s="45">
        <f>(BK1380=BK2636)*AY1380</f>
        <v>0</v>
      </c>
      <c r="BR1380" s="62">
        <f t="shared" si="337"/>
        <v>0</v>
      </c>
      <c r="BS1380" s="62">
        <f t="shared" si="338"/>
        <v>0</v>
      </c>
      <c r="BT1380" s="40">
        <f>(J19-BI1380)*J10</f>
        <v>-3040150</v>
      </c>
      <c r="BU1380" s="40">
        <f>(J21-BJ1380)*J12</f>
        <v>2885000</v>
      </c>
      <c r="BV1380" s="47"/>
      <c r="BW1380" s="47"/>
      <c r="BX1380" s="1"/>
      <c r="BY1380" s="1"/>
      <c r="BZ1380" s="1"/>
      <c r="CE1380" s="4"/>
      <c r="CF1380" s="5"/>
      <c r="CH1380" s="1"/>
      <c r="CI1380" s="1"/>
      <c r="CJ1380" s="1"/>
      <c r="CK1380" s="1"/>
      <c r="CL1380" s="1"/>
      <c r="CM1380" s="1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</row>
    <row r="1381" spans="2:123" ht="21" customHeight="1" x14ac:dyDescent="0.25">
      <c r="B1381" s="25">
        <f t="shared" si="324"/>
        <v>37032</v>
      </c>
      <c r="C1381" s="26">
        <f t="shared" si="325"/>
        <v>62.988636363636353</v>
      </c>
      <c r="D1381" s="27">
        <f t="shared" si="326"/>
        <v>277.14999999999998</v>
      </c>
      <c r="E1381" s="27">
        <f t="shared" si="327"/>
        <v>4.4000000000000004</v>
      </c>
      <c r="F1381" s="26">
        <f t="shared" si="328"/>
        <v>277150</v>
      </c>
      <c r="G1381" s="26">
        <f t="shared" si="329"/>
        <v>440000.00000000006</v>
      </c>
      <c r="H1381" s="7"/>
      <c r="I1381" s="3"/>
      <c r="J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41">
        <v>37032</v>
      </c>
      <c r="AY1381" s="40">
        <f t="shared" si="336"/>
        <v>62.988636363636353</v>
      </c>
      <c r="AZ1381" s="40">
        <f>BI1381*K36</f>
        <v>277150</v>
      </c>
      <c r="BA1381" s="40"/>
      <c r="BB1381" s="40"/>
      <c r="BC1381" s="40">
        <f>K41*BJ1381</f>
        <v>440000.00000000006</v>
      </c>
      <c r="BD1381" s="40"/>
      <c r="BE1381" s="40"/>
      <c r="BF1381" s="40">
        <f t="shared" si="330"/>
        <v>162850.00000000006</v>
      </c>
      <c r="BG1381" s="41">
        <f>(AY1381=AY2636)*AX1381</f>
        <v>0</v>
      </c>
      <c r="BH1381" s="41">
        <f>(AY1381=AY2638)*AX1381</f>
        <v>0</v>
      </c>
      <c r="BI1381" s="42">
        <v>277.14999999999998</v>
      </c>
      <c r="BJ1381" s="42">
        <v>4.4000000000000004</v>
      </c>
      <c r="BK1381" s="40">
        <f t="shared" si="331"/>
        <v>-166850</v>
      </c>
      <c r="BL1381" s="41">
        <f>(BK1381=BK2638)*AX1381</f>
        <v>0</v>
      </c>
      <c r="BM1381" s="62">
        <f>(BK1381=BK2638)*AY1381</f>
        <v>0</v>
      </c>
      <c r="BN1381" s="62">
        <f t="shared" si="332"/>
        <v>0</v>
      </c>
      <c r="BO1381" s="62">
        <f t="shared" si="333"/>
        <v>0</v>
      </c>
      <c r="BP1381" s="41">
        <f>(BK1381=BK2636)*AX1381</f>
        <v>0</v>
      </c>
      <c r="BQ1381" s="45">
        <f>(BK1381=BK2636)*AY1381</f>
        <v>0</v>
      </c>
      <c r="BR1381" s="62">
        <f t="shared" si="337"/>
        <v>0</v>
      </c>
      <c r="BS1381" s="62">
        <f t="shared" si="338"/>
        <v>0</v>
      </c>
      <c r="BT1381" s="40">
        <f>(J19-BI1381)*J10</f>
        <v>-3048850</v>
      </c>
      <c r="BU1381" s="40">
        <f>(J21-BJ1381)*J12</f>
        <v>2882000</v>
      </c>
      <c r="BV1381" s="47"/>
      <c r="BW1381" s="47"/>
      <c r="BX1381" s="1"/>
      <c r="BY1381" s="1"/>
      <c r="BZ1381" s="1"/>
      <c r="CE1381" s="4"/>
      <c r="CF1381" s="5"/>
      <c r="CH1381" s="1"/>
      <c r="CI1381" s="1"/>
      <c r="CJ1381" s="1"/>
      <c r="CK1381" s="1"/>
      <c r="CL1381" s="1"/>
      <c r="CM1381" s="1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</row>
    <row r="1382" spans="2:123" ht="21" customHeight="1" x14ac:dyDescent="0.25">
      <c r="B1382" s="25">
        <f t="shared" si="324"/>
        <v>37039</v>
      </c>
      <c r="C1382" s="26">
        <f t="shared" si="325"/>
        <v>61.918604651162795</v>
      </c>
      <c r="D1382" s="27">
        <f t="shared" si="326"/>
        <v>266.25</v>
      </c>
      <c r="E1382" s="27">
        <f t="shared" si="327"/>
        <v>4.3</v>
      </c>
      <c r="F1382" s="26">
        <f t="shared" si="328"/>
        <v>266250</v>
      </c>
      <c r="G1382" s="26">
        <f t="shared" si="329"/>
        <v>430000</v>
      </c>
      <c r="H1382" s="7"/>
      <c r="I1382" s="3"/>
      <c r="J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41">
        <v>37039</v>
      </c>
      <c r="AY1382" s="40">
        <f t="shared" si="336"/>
        <v>61.918604651162795</v>
      </c>
      <c r="AZ1382" s="40">
        <f>BI1382*K36</f>
        <v>266250</v>
      </c>
      <c r="BA1382" s="40"/>
      <c r="BB1382" s="40"/>
      <c r="BC1382" s="40">
        <f>K41*BJ1382</f>
        <v>430000</v>
      </c>
      <c r="BD1382" s="40"/>
      <c r="BE1382" s="40"/>
      <c r="BF1382" s="40">
        <f t="shared" si="330"/>
        <v>163750</v>
      </c>
      <c r="BG1382" s="41">
        <f>(AY1382=AY2636)*AX1382</f>
        <v>0</v>
      </c>
      <c r="BH1382" s="41">
        <f>(AY1382=AY2638)*AX1382</f>
        <v>0</v>
      </c>
      <c r="BI1382" s="42">
        <v>266.25</v>
      </c>
      <c r="BJ1382" s="42">
        <v>4.3</v>
      </c>
      <c r="BK1382" s="40">
        <f t="shared" si="331"/>
        <v>-167750</v>
      </c>
      <c r="BL1382" s="41">
        <f>(BK1382=BK2638)*AX1382</f>
        <v>0</v>
      </c>
      <c r="BM1382" s="62">
        <f>(BK1382=BK2638)*AY1382</f>
        <v>0</v>
      </c>
      <c r="BN1382" s="62">
        <f t="shared" si="332"/>
        <v>0</v>
      </c>
      <c r="BO1382" s="62">
        <f t="shared" si="333"/>
        <v>0</v>
      </c>
      <c r="BP1382" s="41">
        <f>(BK1382=BK2636)*AX1382</f>
        <v>0</v>
      </c>
      <c r="BQ1382" s="45">
        <f>(BK1382=BK2636)*AY1382</f>
        <v>0</v>
      </c>
      <c r="BR1382" s="62">
        <f t="shared" si="337"/>
        <v>0</v>
      </c>
      <c r="BS1382" s="62">
        <f t="shared" si="338"/>
        <v>0</v>
      </c>
      <c r="BT1382" s="40">
        <f>(J19-BI1382)*J10</f>
        <v>-3059750</v>
      </c>
      <c r="BU1382" s="40">
        <f>(J21-BJ1382)*J12</f>
        <v>2892000</v>
      </c>
      <c r="BV1382" s="47"/>
      <c r="BW1382" s="47"/>
      <c r="BX1382" s="1"/>
      <c r="BY1382" s="1"/>
      <c r="BZ1382" s="1"/>
      <c r="CE1382" s="4"/>
      <c r="CF1382" s="5"/>
      <c r="CH1382" s="1"/>
      <c r="CI1382" s="1"/>
      <c r="CJ1382" s="1"/>
      <c r="CK1382" s="1"/>
      <c r="CL1382" s="1"/>
      <c r="CM1382" s="1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</row>
    <row r="1383" spans="2:123" ht="21" customHeight="1" x14ac:dyDescent="0.25">
      <c r="B1383" s="25">
        <f t="shared" si="324"/>
        <v>37046</v>
      </c>
      <c r="C1383" s="26">
        <f t="shared" si="325"/>
        <v>63.488372093023258</v>
      </c>
      <c r="D1383" s="27">
        <f t="shared" si="326"/>
        <v>273</v>
      </c>
      <c r="E1383" s="27">
        <f t="shared" si="327"/>
        <v>4.3</v>
      </c>
      <c r="F1383" s="26">
        <f t="shared" si="328"/>
        <v>273000</v>
      </c>
      <c r="G1383" s="26">
        <f t="shared" si="329"/>
        <v>430000</v>
      </c>
      <c r="H1383" s="7"/>
      <c r="I1383" s="3"/>
      <c r="J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41">
        <v>37046</v>
      </c>
      <c r="AY1383" s="40">
        <f t="shared" si="336"/>
        <v>63.488372093023258</v>
      </c>
      <c r="AZ1383" s="40">
        <f>BI1383*K36</f>
        <v>273000</v>
      </c>
      <c r="BA1383" s="40"/>
      <c r="BB1383" s="40"/>
      <c r="BC1383" s="40">
        <f>K41*BJ1383</f>
        <v>430000</v>
      </c>
      <c r="BD1383" s="40"/>
      <c r="BE1383" s="40"/>
      <c r="BF1383" s="40">
        <f t="shared" si="330"/>
        <v>157000</v>
      </c>
      <c r="BG1383" s="41">
        <f>(AY1383=AY2636)*AX1383</f>
        <v>0</v>
      </c>
      <c r="BH1383" s="41">
        <f>(AY1383=AY2638)*AX1383</f>
        <v>0</v>
      </c>
      <c r="BI1383" s="42">
        <v>273</v>
      </c>
      <c r="BJ1383" s="42">
        <v>4.3</v>
      </c>
      <c r="BK1383" s="40">
        <f t="shared" si="331"/>
        <v>-161000</v>
      </c>
      <c r="BL1383" s="41">
        <f>(BK1383=BK2638)*AX1383</f>
        <v>0</v>
      </c>
      <c r="BM1383" s="62">
        <f>(BK1383=BK2638)*AY1383</f>
        <v>0</v>
      </c>
      <c r="BN1383" s="62">
        <f t="shared" si="332"/>
        <v>0</v>
      </c>
      <c r="BO1383" s="62">
        <f t="shared" si="333"/>
        <v>0</v>
      </c>
      <c r="BP1383" s="41">
        <f>(BK1383=BK2636)*AX1383</f>
        <v>0</v>
      </c>
      <c r="BQ1383" s="45">
        <f>(BK1383=BK2636)*AY1383</f>
        <v>0</v>
      </c>
      <c r="BR1383" s="62">
        <f t="shared" si="337"/>
        <v>0</v>
      </c>
      <c r="BS1383" s="62">
        <f t="shared" si="338"/>
        <v>0</v>
      </c>
      <c r="BT1383" s="40">
        <f>(J19-BI1383)*J10</f>
        <v>-3053000</v>
      </c>
      <c r="BU1383" s="40">
        <f>(J21-BJ1383)*J12</f>
        <v>2892000</v>
      </c>
      <c r="BV1383" s="47"/>
      <c r="BW1383" s="47"/>
      <c r="BX1383" s="1"/>
      <c r="BY1383" s="1"/>
      <c r="BZ1383" s="1"/>
      <c r="CE1383" s="4"/>
      <c r="CF1383" s="5"/>
      <c r="CH1383" s="1"/>
      <c r="CI1383" s="1"/>
      <c r="CJ1383" s="1"/>
      <c r="CK1383" s="1"/>
      <c r="CL1383" s="1"/>
      <c r="CM1383" s="1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</row>
    <row r="1384" spans="2:123" ht="21" customHeight="1" x14ac:dyDescent="0.25">
      <c r="B1384" s="25">
        <f t="shared" si="324"/>
        <v>37053</v>
      </c>
      <c r="C1384" s="26">
        <f t="shared" si="325"/>
        <v>63.532863849765256</v>
      </c>
      <c r="D1384" s="27">
        <f t="shared" si="326"/>
        <v>270.64999999999998</v>
      </c>
      <c r="E1384" s="27">
        <f t="shared" si="327"/>
        <v>4.26</v>
      </c>
      <c r="F1384" s="26">
        <f t="shared" si="328"/>
        <v>270650</v>
      </c>
      <c r="G1384" s="26">
        <f t="shared" si="329"/>
        <v>426000</v>
      </c>
      <c r="H1384" s="7"/>
      <c r="I1384" s="3"/>
      <c r="J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41">
        <v>37053</v>
      </c>
      <c r="AY1384" s="40">
        <f t="shared" si="336"/>
        <v>63.532863849765256</v>
      </c>
      <c r="AZ1384" s="40">
        <f>BI1384*K36</f>
        <v>270650</v>
      </c>
      <c r="BA1384" s="40"/>
      <c r="BB1384" s="40"/>
      <c r="BC1384" s="40">
        <f>K41*BJ1384</f>
        <v>426000</v>
      </c>
      <c r="BD1384" s="40"/>
      <c r="BE1384" s="40"/>
      <c r="BF1384" s="40">
        <f t="shared" si="330"/>
        <v>155350</v>
      </c>
      <c r="BG1384" s="41">
        <f>(AY1384=AY2636)*AX1384</f>
        <v>0</v>
      </c>
      <c r="BH1384" s="41">
        <f>(AY1384=AY2638)*AX1384</f>
        <v>0</v>
      </c>
      <c r="BI1384" s="42">
        <v>270.64999999999998</v>
      </c>
      <c r="BJ1384" s="42">
        <v>4.26</v>
      </c>
      <c r="BK1384" s="40">
        <f t="shared" si="331"/>
        <v>-159350</v>
      </c>
      <c r="BL1384" s="41">
        <f>(BK1384=BK2638)*AX1384</f>
        <v>0</v>
      </c>
      <c r="BM1384" s="62">
        <f>(BK1384=BK2638)*AY1384</f>
        <v>0</v>
      </c>
      <c r="BN1384" s="62">
        <f t="shared" si="332"/>
        <v>0</v>
      </c>
      <c r="BO1384" s="62">
        <f t="shared" si="333"/>
        <v>0</v>
      </c>
      <c r="BP1384" s="41">
        <f>(BK1384=BK2636)*AX1384</f>
        <v>0</v>
      </c>
      <c r="BQ1384" s="45">
        <f>(BK1384=BK2636)*AY1384</f>
        <v>0</v>
      </c>
      <c r="BR1384" s="62">
        <f t="shared" si="337"/>
        <v>0</v>
      </c>
      <c r="BS1384" s="62">
        <f t="shared" si="338"/>
        <v>0</v>
      </c>
      <c r="BT1384" s="40">
        <f>(J19-BI1384)*J10</f>
        <v>-3055350</v>
      </c>
      <c r="BU1384" s="40">
        <f>(J21-BJ1384)*J12</f>
        <v>2896000</v>
      </c>
      <c r="BV1384" s="47"/>
      <c r="BW1384" s="47"/>
      <c r="BX1384" s="1"/>
      <c r="BY1384" s="1"/>
      <c r="BZ1384" s="1"/>
      <c r="CE1384" s="4"/>
      <c r="CF1384" s="5"/>
      <c r="CH1384" s="1"/>
      <c r="CI1384" s="1"/>
      <c r="CJ1384" s="1"/>
      <c r="CK1384" s="1"/>
      <c r="CL1384" s="1"/>
      <c r="CM1384" s="1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</row>
    <row r="1385" spans="2:123" ht="21" customHeight="1" x14ac:dyDescent="0.25">
      <c r="B1385" s="25">
        <f t="shared" si="324"/>
        <v>37060</v>
      </c>
      <c r="C1385" s="26">
        <f t="shared" si="325"/>
        <v>63.109048723897921</v>
      </c>
      <c r="D1385" s="27">
        <f t="shared" si="326"/>
        <v>272</v>
      </c>
      <c r="E1385" s="27">
        <f t="shared" si="327"/>
        <v>4.3099999999999996</v>
      </c>
      <c r="F1385" s="26">
        <f t="shared" si="328"/>
        <v>272000</v>
      </c>
      <c r="G1385" s="26">
        <f t="shared" si="329"/>
        <v>430999.99999999994</v>
      </c>
      <c r="H1385" s="7"/>
      <c r="I1385" s="3"/>
      <c r="J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41">
        <v>37060</v>
      </c>
      <c r="AY1385" s="40">
        <f t="shared" si="336"/>
        <v>63.109048723897921</v>
      </c>
      <c r="AZ1385" s="40">
        <f>BI1385*K36</f>
        <v>272000</v>
      </c>
      <c r="BA1385" s="40"/>
      <c r="BB1385" s="40"/>
      <c r="BC1385" s="40">
        <f>K41*BJ1385</f>
        <v>430999.99999999994</v>
      </c>
      <c r="BD1385" s="40"/>
      <c r="BE1385" s="40"/>
      <c r="BF1385" s="40">
        <f t="shared" si="330"/>
        <v>158999.99999999994</v>
      </c>
      <c r="BG1385" s="41">
        <f>(AY1385=AY2636)*AX1385</f>
        <v>0</v>
      </c>
      <c r="BH1385" s="41">
        <f>(AY1385=AY2638)*AX1385</f>
        <v>0</v>
      </c>
      <c r="BI1385" s="42">
        <v>272</v>
      </c>
      <c r="BJ1385" s="42">
        <v>4.3099999999999996</v>
      </c>
      <c r="BK1385" s="40">
        <f t="shared" si="331"/>
        <v>-163000</v>
      </c>
      <c r="BL1385" s="41">
        <f>(BK1385=BK2638)*AX1385</f>
        <v>0</v>
      </c>
      <c r="BM1385" s="62">
        <f>(BK1385=BK2638)*AY1385</f>
        <v>0</v>
      </c>
      <c r="BN1385" s="62">
        <f t="shared" si="332"/>
        <v>0</v>
      </c>
      <c r="BO1385" s="62">
        <f t="shared" si="333"/>
        <v>0</v>
      </c>
      <c r="BP1385" s="41">
        <f>(BK1385=BK2636)*AX1385</f>
        <v>0</v>
      </c>
      <c r="BQ1385" s="45">
        <f>(BK1385=BK2636)*AY1385</f>
        <v>0</v>
      </c>
      <c r="BR1385" s="62">
        <f t="shared" si="337"/>
        <v>0</v>
      </c>
      <c r="BS1385" s="62">
        <f t="shared" si="338"/>
        <v>0</v>
      </c>
      <c r="BT1385" s="40">
        <f>(J19-BI1385)*J10</f>
        <v>-3054000</v>
      </c>
      <c r="BU1385" s="40">
        <f>(J21-BJ1385)*J12</f>
        <v>2891000</v>
      </c>
      <c r="BV1385" s="47"/>
      <c r="BW1385" s="47"/>
      <c r="BX1385" s="1"/>
      <c r="BY1385" s="1"/>
      <c r="BZ1385" s="1"/>
      <c r="CE1385" s="4"/>
      <c r="CF1385" s="5"/>
      <c r="CH1385" s="1"/>
      <c r="CI1385" s="1"/>
      <c r="CJ1385" s="1"/>
      <c r="CK1385" s="1"/>
      <c r="CL1385" s="1"/>
      <c r="CM1385" s="1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</row>
    <row r="1386" spans="2:123" ht="21" customHeight="1" x14ac:dyDescent="0.25">
      <c r="B1386" s="25">
        <f t="shared" si="324"/>
        <v>37067</v>
      </c>
      <c r="C1386" s="26">
        <f t="shared" si="325"/>
        <v>63.912529550827422</v>
      </c>
      <c r="D1386" s="27">
        <f t="shared" si="326"/>
        <v>270.35000000000002</v>
      </c>
      <c r="E1386" s="27">
        <f t="shared" si="327"/>
        <v>4.2300000000000004</v>
      </c>
      <c r="F1386" s="26">
        <f t="shared" si="328"/>
        <v>270350</v>
      </c>
      <c r="G1386" s="26">
        <f t="shared" si="329"/>
        <v>423000.00000000006</v>
      </c>
      <c r="H1386" s="7"/>
      <c r="I1386" s="3"/>
      <c r="J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41">
        <v>37067</v>
      </c>
      <c r="AY1386" s="40">
        <f t="shared" si="336"/>
        <v>63.912529550827422</v>
      </c>
      <c r="AZ1386" s="40">
        <f>BI1386*K36</f>
        <v>270350</v>
      </c>
      <c r="BA1386" s="40"/>
      <c r="BB1386" s="40"/>
      <c r="BC1386" s="40">
        <f>K41*BJ1386</f>
        <v>423000.00000000006</v>
      </c>
      <c r="BD1386" s="40"/>
      <c r="BE1386" s="40"/>
      <c r="BF1386" s="40">
        <f t="shared" si="330"/>
        <v>152650.00000000006</v>
      </c>
      <c r="BG1386" s="41">
        <f>(AY1386=AY2636)*AX1386</f>
        <v>0</v>
      </c>
      <c r="BH1386" s="41">
        <f>(AY1386=AY2638)*AX1386</f>
        <v>0</v>
      </c>
      <c r="BI1386" s="42">
        <v>270.35000000000002</v>
      </c>
      <c r="BJ1386" s="42">
        <v>4.2300000000000004</v>
      </c>
      <c r="BK1386" s="40">
        <f t="shared" si="331"/>
        <v>-156650</v>
      </c>
      <c r="BL1386" s="41">
        <f>(BK1386=BK2638)*AX1386</f>
        <v>0</v>
      </c>
      <c r="BM1386" s="62">
        <f>(BK1386=BK2638)*AY1386</f>
        <v>0</v>
      </c>
      <c r="BN1386" s="62">
        <f t="shared" si="332"/>
        <v>0</v>
      </c>
      <c r="BO1386" s="62">
        <f t="shared" si="333"/>
        <v>0</v>
      </c>
      <c r="BP1386" s="41">
        <f>(BK1386=BK2636)*AX1386</f>
        <v>0</v>
      </c>
      <c r="BQ1386" s="45">
        <f>(BK1386=BK2636)*AY1386</f>
        <v>0</v>
      </c>
      <c r="BR1386" s="62">
        <f t="shared" si="337"/>
        <v>0</v>
      </c>
      <c r="BS1386" s="62">
        <f t="shared" si="338"/>
        <v>0</v>
      </c>
      <c r="BT1386" s="40">
        <f>(J19-BI1386)*J10</f>
        <v>-3055650</v>
      </c>
      <c r="BU1386" s="40">
        <f>(J21-BJ1386)*J12</f>
        <v>2899000</v>
      </c>
      <c r="BV1386" s="47"/>
      <c r="BW1386" s="47"/>
      <c r="BX1386" s="1"/>
      <c r="BY1386" s="1"/>
      <c r="BZ1386" s="1"/>
      <c r="CE1386" s="4"/>
      <c r="CF1386" s="5"/>
      <c r="CH1386" s="1"/>
      <c r="CI1386" s="1"/>
      <c r="CJ1386" s="1"/>
      <c r="CK1386" s="1"/>
      <c r="CL1386" s="1"/>
      <c r="CM1386" s="1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</row>
    <row r="1387" spans="2:123" ht="21" customHeight="1" x14ac:dyDescent="0.25">
      <c r="B1387" s="25">
        <f t="shared" si="324"/>
        <v>37074</v>
      </c>
      <c r="C1387" s="26">
        <f t="shared" si="325"/>
        <v>62.973933649289101</v>
      </c>
      <c r="D1387" s="27">
        <f t="shared" si="326"/>
        <v>265.75</v>
      </c>
      <c r="E1387" s="27">
        <f t="shared" si="327"/>
        <v>4.22</v>
      </c>
      <c r="F1387" s="26">
        <f t="shared" si="328"/>
        <v>265750</v>
      </c>
      <c r="G1387" s="26">
        <f t="shared" si="329"/>
        <v>422000</v>
      </c>
      <c r="H1387" s="7"/>
      <c r="I1387" s="3"/>
      <c r="J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41">
        <v>37074</v>
      </c>
      <c r="AY1387" s="40">
        <f t="shared" si="336"/>
        <v>62.973933649289101</v>
      </c>
      <c r="AZ1387" s="40">
        <f>BI1387*K36</f>
        <v>265750</v>
      </c>
      <c r="BA1387" s="40"/>
      <c r="BB1387" s="40"/>
      <c r="BC1387" s="40">
        <f>K41*BJ1387</f>
        <v>422000</v>
      </c>
      <c r="BD1387" s="40"/>
      <c r="BE1387" s="40"/>
      <c r="BF1387" s="40">
        <f t="shared" si="330"/>
        <v>156250</v>
      </c>
      <c r="BG1387" s="41">
        <f>(AY1387=AY2636)*AX1387</f>
        <v>0</v>
      </c>
      <c r="BH1387" s="41">
        <f>(AY1387=AY2638)*AX1387</f>
        <v>0</v>
      </c>
      <c r="BI1387" s="42">
        <v>265.75</v>
      </c>
      <c r="BJ1387" s="42">
        <v>4.22</v>
      </c>
      <c r="BK1387" s="40">
        <f t="shared" si="331"/>
        <v>-160250</v>
      </c>
      <c r="BL1387" s="41">
        <f>(BK1387=BK2638)*AX1387</f>
        <v>0</v>
      </c>
      <c r="BM1387" s="62">
        <f>(BK1387=BK2638)*AY1387</f>
        <v>0</v>
      </c>
      <c r="BN1387" s="62">
        <f t="shared" si="332"/>
        <v>0</v>
      </c>
      <c r="BO1387" s="62">
        <f t="shared" si="333"/>
        <v>0</v>
      </c>
      <c r="BP1387" s="41">
        <f>(BK1387=BK2636)*AX1387</f>
        <v>0</v>
      </c>
      <c r="BQ1387" s="45">
        <f>(BK1387=BK2636)*AY1387</f>
        <v>0</v>
      </c>
      <c r="BR1387" s="62">
        <f t="shared" si="337"/>
        <v>0</v>
      </c>
      <c r="BS1387" s="62">
        <f t="shared" si="338"/>
        <v>0</v>
      </c>
      <c r="BT1387" s="40">
        <f>(J19-BI1387)*J10</f>
        <v>-3060250</v>
      </c>
      <c r="BU1387" s="40">
        <f>(J21-BJ1387)*J12</f>
        <v>2900000</v>
      </c>
      <c r="BV1387" s="47"/>
      <c r="BW1387" s="47"/>
      <c r="BX1387" s="1"/>
      <c r="BY1387" s="1"/>
      <c r="BZ1387" s="1"/>
      <c r="CE1387" s="4"/>
      <c r="CF1387" s="5"/>
      <c r="CH1387" s="1"/>
      <c r="CI1387" s="1"/>
      <c r="CJ1387" s="1"/>
      <c r="CK1387" s="1"/>
      <c r="CL1387" s="1"/>
      <c r="CM1387" s="1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</row>
    <row r="1388" spans="2:123" ht="21" customHeight="1" x14ac:dyDescent="0.25">
      <c r="B1388" s="25">
        <f t="shared" si="324"/>
        <v>37081</v>
      </c>
      <c r="C1388" s="26">
        <f t="shared" si="325"/>
        <v>63.085106382978722</v>
      </c>
      <c r="D1388" s="27">
        <f t="shared" si="326"/>
        <v>266.85000000000002</v>
      </c>
      <c r="E1388" s="27">
        <f t="shared" si="327"/>
        <v>4.2300000000000004</v>
      </c>
      <c r="F1388" s="26">
        <f t="shared" si="328"/>
        <v>266850</v>
      </c>
      <c r="G1388" s="26">
        <f t="shared" si="329"/>
        <v>423000.00000000006</v>
      </c>
      <c r="H1388" s="7"/>
      <c r="I1388" s="3"/>
      <c r="J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41">
        <v>37081</v>
      </c>
      <c r="AY1388" s="40">
        <f t="shared" si="336"/>
        <v>63.085106382978722</v>
      </c>
      <c r="AZ1388" s="40">
        <f>BI1388*K36</f>
        <v>266850</v>
      </c>
      <c r="BA1388" s="40"/>
      <c r="BB1388" s="40"/>
      <c r="BC1388" s="40">
        <f>K41*BJ1388</f>
        <v>423000.00000000006</v>
      </c>
      <c r="BD1388" s="40"/>
      <c r="BE1388" s="40"/>
      <c r="BF1388" s="40">
        <f t="shared" si="330"/>
        <v>156150.00000000006</v>
      </c>
      <c r="BG1388" s="41">
        <f>(AY1388=AY2636)*AX1388</f>
        <v>0</v>
      </c>
      <c r="BH1388" s="41">
        <f>(AY1388=AY2638)*AX1388</f>
        <v>0</v>
      </c>
      <c r="BI1388" s="42">
        <v>266.85000000000002</v>
      </c>
      <c r="BJ1388" s="42">
        <v>4.2300000000000004</v>
      </c>
      <c r="BK1388" s="40">
        <f t="shared" si="331"/>
        <v>-160150</v>
      </c>
      <c r="BL1388" s="41">
        <f>(BK1388=BK2638)*AX1388</f>
        <v>0</v>
      </c>
      <c r="BM1388" s="62">
        <f>(BK1388=BK2638)*AY1388</f>
        <v>0</v>
      </c>
      <c r="BN1388" s="62">
        <f t="shared" si="332"/>
        <v>0</v>
      </c>
      <c r="BO1388" s="62">
        <f t="shared" si="333"/>
        <v>0</v>
      </c>
      <c r="BP1388" s="41">
        <f>(BK1388=BK2636)*AX1388</f>
        <v>0</v>
      </c>
      <c r="BQ1388" s="45">
        <f>(BK1388=BK2636)*AY1388</f>
        <v>0</v>
      </c>
      <c r="BR1388" s="62">
        <f t="shared" si="337"/>
        <v>0</v>
      </c>
      <c r="BS1388" s="62">
        <f t="shared" si="338"/>
        <v>0</v>
      </c>
      <c r="BT1388" s="40">
        <f>(J19-BI1388)*J10</f>
        <v>-3059150</v>
      </c>
      <c r="BU1388" s="40">
        <f>(J21-BJ1388)*J12</f>
        <v>2899000</v>
      </c>
      <c r="BV1388" s="47"/>
      <c r="BW1388" s="47"/>
      <c r="BX1388" s="1"/>
      <c r="BY1388" s="1"/>
      <c r="BZ1388" s="1"/>
      <c r="CE1388" s="4"/>
      <c r="CF1388" s="5"/>
      <c r="CH1388" s="1"/>
      <c r="CI1388" s="1"/>
      <c r="CJ1388" s="1"/>
      <c r="CK1388" s="1"/>
      <c r="CL1388" s="1"/>
      <c r="CM1388" s="1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</row>
    <row r="1389" spans="2:123" ht="21" customHeight="1" x14ac:dyDescent="0.25">
      <c r="B1389" s="25">
        <f t="shared" si="324"/>
        <v>37088</v>
      </c>
      <c r="C1389" s="26">
        <f t="shared" si="325"/>
        <v>65.132850241545896</v>
      </c>
      <c r="D1389" s="27">
        <f t="shared" si="326"/>
        <v>269.64999999999998</v>
      </c>
      <c r="E1389" s="27">
        <f t="shared" si="327"/>
        <v>4.1399999999999997</v>
      </c>
      <c r="F1389" s="26">
        <f t="shared" si="328"/>
        <v>269650</v>
      </c>
      <c r="G1389" s="26">
        <f t="shared" si="329"/>
        <v>413999.99999999994</v>
      </c>
      <c r="H1389" s="7"/>
      <c r="I1389" s="3"/>
      <c r="J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41">
        <v>37088</v>
      </c>
      <c r="AY1389" s="40">
        <f t="shared" si="336"/>
        <v>65.132850241545896</v>
      </c>
      <c r="AZ1389" s="40">
        <f>BI1389*K36</f>
        <v>269650</v>
      </c>
      <c r="BA1389" s="40"/>
      <c r="BB1389" s="40"/>
      <c r="BC1389" s="40">
        <f>K41*BJ1389</f>
        <v>413999.99999999994</v>
      </c>
      <c r="BD1389" s="40"/>
      <c r="BE1389" s="40"/>
      <c r="BF1389" s="40">
        <f t="shared" si="330"/>
        <v>144349.99999999994</v>
      </c>
      <c r="BG1389" s="41">
        <f>(AY1389=AY2636)*AX1389</f>
        <v>0</v>
      </c>
      <c r="BH1389" s="41">
        <f>(AY1389=AY2638)*AX1389</f>
        <v>0</v>
      </c>
      <c r="BI1389" s="42">
        <v>269.64999999999998</v>
      </c>
      <c r="BJ1389" s="42">
        <v>4.1399999999999997</v>
      </c>
      <c r="BK1389" s="40">
        <f t="shared" si="331"/>
        <v>-148350</v>
      </c>
      <c r="BL1389" s="41">
        <f>(BK1389=BK2638)*AX1389</f>
        <v>0</v>
      </c>
      <c r="BM1389" s="62">
        <f>(BK1389=BK2638)*AY1389</f>
        <v>0</v>
      </c>
      <c r="BN1389" s="62">
        <f t="shared" si="332"/>
        <v>0</v>
      </c>
      <c r="BO1389" s="62">
        <f t="shared" si="333"/>
        <v>0</v>
      </c>
      <c r="BP1389" s="41">
        <f>(BK1389=BK2636)*AX1389</f>
        <v>0</v>
      </c>
      <c r="BQ1389" s="45">
        <f>(BK1389=BK2636)*AY1389</f>
        <v>0</v>
      </c>
      <c r="BR1389" s="62">
        <f t="shared" si="337"/>
        <v>0</v>
      </c>
      <c r="BS1389" s="62">
        <f t="shared" si="338"/>
        <v>0</v>
      </c>
      <c r="BT1389" s="40">
        <f>(J19-BI1389)*J10</f>
        <v>-3056350</v>
      </c>
      <c r="BU1389" s="40">
        <f>(J21-BJ1389)*J12</f>
        <v>2908000</v>
      </c>
      <c r="BV1389" s="47"/>
      <c r="BW1389" s="47"/>
      <c r="BX1389" s="1"/>
      <c r="BY1389" s="1"/>
      <c r="BZ1389" s="1"/>
      <c r="CE1389" s="4"/>
      <c r="CF1389" s="5"/>
      <c r="CH1389" s="1"/>
      <c r="CI1389" s="1"/>
      <c r="CJ1389" s="1"/>
      <c r="CK1389" s="1"/>
      <c r="CL1389" s="1"/>
      <c r="CM1389" s="1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</row>
    <row r="1390" spans="2:123" ht="21" customHeight="1" x14ac:dyDescent="0.25">
      <c r="B1390" s="25">
        <f t="shared" si="324"/>
        <v>37095</v>
      </c>
      <c r="C1390" s="26">
        <f t="shared" si="325"/>
        <v>62.611241217798607</v>
      </c>
      <c r="D1390" s="27">
        <f t="shared" si="326"/>
        <v>267.35000000000002</v>
      </c>
      <c r="E1390" s="27">
        <f t="shared" si="327"/>
        <v>4.2699999999999996</v>
      </c>
      <c r="F1390" s="26">
        <f t="shared" si="328"/>
        <v>267350</v>
      </c>
      <c r="G1390" s="26">
        <f t="shared" si="329"/>
        <v>426999.99999999994</v>
      </c>
      <c r="H1390" s="7"/>
      <c r="I1390" s="3"/>
      <c r="J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41">
        <v>37095</v>
      </c>
      <c r="AY1390" s="40">
        <f t="shared" si="336"/>
        <v>62.611241217798607</v>
      </c>
      <c r="AZ1390" s="40">
        <f>BI1390*K36</f>
        <v>267350</v>
      </c>
      <c r="BA1390" s="40"/>
      <c r="BB1390" s="40"/>
      <c r="BC1390" s="40">
        <f>K41*BJ1390</f>
        <v>426999.99999999994</v>
      </c>
      <c r="BD1390" s="40"/>
      <c r="BE1390" s="40"/>
      <c r="BF1390" s="40">
        <f t="shared" si="330"/>
        <v>159649.99999999994</v>
      </c>
      <c r="BG1390" s="41">
        <f>(AY1390=AY2636)*AX1390</f>
        <v>0</v>
      </c>
      <c r="BH1390" s="41">
        <f>(AY1390=AY2638)*AX1390</f>
        <v>0</v>
      </c>
      <c r="BI1390" s="42">
        <v>267.35000000000002</v>
      </c>
      <c r="BJ1390" s="42">
        <v>4.2699999999999996</v>
      </c>
      <c r="BK1390" s="40">
        <f t="shared" si="331"/>
        <v>-163650</v>
      </c>
      <c r="BL1390" s="41">
        <f>(BK1390=BK2638)*AX1390</f>
        <v>0</v>
      </c>
      <c r="BM1390" s="62">
        <f>(BK1390=BK2638)*AY1390</f>
        <v>0</v>
      </c>
      <c r="BN1390" s="62">
        <f t="shared" si="332"/>
        <v>0</v>
      </c>
      <c r="BO1390" s="62">
        <f t="shared" si="333"/>
        <v>0</v>
      </c>
      <c r="BP1390" s="41">
        <f>(BK1390=BK2636)*AX1390</f>
        <v>0</v>
      </c>
      <c r="BQ1390" s="45">
        <f>(BK1390=BK2636)*AY1390</f>
        <v>0</v>
      </c>
      <c r="BR1390" s="62">
        <f t="shared" si="337"/>
        <v>0</v>
      </c>
      <c r="BS1390" s="62">
        <f t="shared" si="338"/>
        <v>0</v>
      </c>
      <c r="BT1390" s="40">
        <f>(J19-BI1390)*J10</f>
        <v>-3058650</v>
      </c>
      <c r="BU1390" s="40">
        <f>(J21-BJ1390)*J12</f>
        <v>2895000</v>
      </c>
      <c r="BV1390" s="47"/>
      <c r="BW1390" s="47"/>
      <c r="BX1390" s="1"/>
      <c r="BY1390" s="1"/>
      <c r="BZ1390" s="1"/>
      <c r="CE1390" s="4"/>
      <c r="CF1390" s="5"/>
      <c r="CH1390" s="1"/>
      <c r="CI1390" s="1"/>
      <c r="CJ1390" s="1"/>
      <c r="CK1390" s="1"/>
      <c r="CL1390" s="1"/>
      <c r="CM1390" s="1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</row>
    <row r="1391" spans="2:123" ht="21" customHeight="1" x14ac:dyDescent="0.25">
      <c r="B1391" s="25">
        <f t="shared" si="324"/>
        <v>37102</v>
      </c>
      <c r="C1391" s="26">
        <f t="shared" si="325"/>
        <v>63.949880668257748</v>
      </c>
      <c r="D1391" s="27">
        <f t="shared" si="326"/>
        <v>267.95</v>
      </c>
      <c r="E1391" s="27">
        <f t="shared" si="327"/>
        <v>4.1900000000000004</v>
      </c>
      <c r="F1391" s="26">
        <f t="shared" si="328"/>
        <v>267950</v>
      </c>
      <c r="G1391" s="26">
        <f t="shared" si="329"/>
        <v>419000.00000000006</v>
      </c>
      <c r="H1391" s="7"/>
      <c r="I1391" s="3"/>
      <c r="J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41">
        <v>37102</v>
      </c>
      <c r="AY1391" s="40">
        <f t="shared" si="336"/>
        <v>63.949880668257748</v>
      </c>
      <c r="AZ1391" s="40">
        <f>BI1391*K36</f>
        <v>267950</v>
      </c>
      <c r="BA1391" s="40"/>
      <c r="BB1391" s="40"/>
      <c r="BC1391" s="40">
        <f>K41*BJ1391</f>
        <v>419000.00000000006</v>
      </c>
      <c r="BD1391" s="40"/>
      <c r="BE1391" s="40"/>
      <c r="BF1391" s="40">
        <f t="shared" si="330"/>
        <v>151050.00000000006</v>
      </c>
      <c r="BG1391" s="41">
        <f>(AY1391=AY2636)*AX1391</f>
        <v>0</v>
      </c>
      <c r="BH1391" s="41">
        <f>(AY1391=AY2638)*AX1391</f>
        <v>0</v>
      </c>
      <c r="BI1391" s="42">
        <v>267.95</v>
      </c>
      <c r="BJ1391" s="42">
        <v>4.1900000000000004</v>
      </c>
      <c r="BK1391" s="40">
        <f t="shared" si="331"/>
        <v>-155050.00000000047</v>
      </c>
      <c r="BL1391" s="41">
        <f>(BK1391=BK2638)*AX1391</f>
        <v>0</v>
      </c>
      <c r="BM1391" s="62">
        <f>(BK1391=BK2638)*AY1391</f>
        <v>0</v>
      </c>
      <c r="BN1391" s="62">
        <f t="shared" si="332"/>
        <v>0</v>
      </c>
      <c r="BO1391" s="62">
        <f t="shared" si="333"/>
        <v>0</v>
      </c>
      <c r="BP1391" s="41">
        <f>(BK1391=BK2636)*AX1391</f>
        <v>0</v>
      </c>
      <c r="BQ1391" s="45">
        <f>(BK1391=BK2636)*AY1391</f>
        <v>0</v>
      </c>
      <c r="BR1391" s="62">
        <f t="shared" si="337"/>
        <v>0</v>
      </c>
      <c r="BS1391" s="62">
        <f t="shared" si="338"/>
        <v>0</v>
      </c>
      <c r="BT1391" s="40">
        <f>(J19-BI1391)*J10</f>
        <v>-3058050</v>
      </c>
      <c r="BU1391" s="40">
        <f>(J21-BJ1391)*J12</f>
        <v>2902999.9999999995</v>
      </c>
      <c r="BV1391" s="47"/>
      <c r="BW1391" s="47"/>
      <c r="BX1391" s="1"/>
      <c r="BY1391" s="1"/>
      <c r="BZ1391" s="1"/>
      <c r="CE1391" s="4"/>
      <c r="CF1391" s="5"/>
      <c r="CH1391" s="1"/>
      <c r="CI1391" s="1"/>
      <c r="CJ1391" s="1"/>
      <c r="CK1391" s="1"/>
      <c r="CL1391" s="1"/>
      <c r="CM1391" s="1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</row>
    <row r="1392" spans="2:123" ht="21" customHeight="1" x14ac:dyDescent="0.25">
      <c r="B1392" s="25">
        <f t="shared" si="324"/>
        <v>37109</v>
      </c>
      <c r="C1392" s="26">
        <f t="shared" si="325"/>
        <v>65.490430622009569</v>
      </c>
      <c r="D1392" s="27">
        <f t="shared" si="326"/>
        <v>273.75</v>
      </c>
      <c r="E1392" s="27">
        <f t="shared" si="327"/>
        <v>4.18</v>
      </c>
      <c r="F1392" s="26">
        <f t="shared" si="328"/>
        <v>273750</v>
      </c>
      <c r="G1392" s="26">
        <f t="shared" si="329"/>
        <v>418000</v>
      </c>
      <c r="H1392" s="7"/>
      <c r="I1392" s="3"/>
      <c r="J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41">
        <v>37109</v>
      </c>
      <c r="AY1392" s="40">
        <f t="shared" si="336"/>
        <v>65.490430622009569</v>
      </c>
      <c r="AZ1392" s="40">
        <f>BI1392*K36</f>
        <v>273750</v>
      </c>
      <c r="BA1392" s="40"/>
      <c r="BB1392" s="40"/>
      <c r="BC1392" s="40">
        <f>K41*BJ1392</f>
        <v>418000</v>
      </c>
      <c r="BD1392" s="40"/>
      <c r="BE1392" s="40"/>
      <c r="BF1392" s="40">
        <f t="shared" si="330"/>
        <v>144250</v>
      </c>
      <c r="BG1392" s="41">
        <f>(AY1392=AY2636)*AX1392</f>
        <v>0</v>
      </c>
      <c r="BH1392" s="41">
        <f>(AY1392=AY2638)*AX1392</f>
        <v>0</v>
      </c>
      <c r="BI1392" s="42">
        <v>273.75</v>
      </c>
      <c r="BJ1392" s="42">
        <v>4.18</v>
      </c>
      <c r="BK1392" s="40">
        <f t="shared" si="331"/>
        <v>-148250</v>
      </c>
      <c r="BL1392" s="41">
        <f>(BK1392=BK2638)*AX1392</f>
        <v>0</v>
      </c>
      <c r="BM1392" s="62">
        <f>(BK1392=BK2638)*AY1392</f>
        <v>0</v>
      </c>
      <c r="BN1392" s="62">
        <f t="shared" si="332"/>
        <v>0</v>
      </c>
      <c r="BO1392" s="62">
        <f t="shared" si="333"/>
        <v>0</v>
      </c>
      <c r="BP1392" s="41">
        <f>(BK1392=BK2636)*AX1392</f>
        <v>0</v>
      </c>
      <c r="BQ1392" s="45">
        <f>(BK1392=BK2636)*AY1392</f>
        <v>0</v>
      </c>
      <c r="BR1392" s="62">
        <f t="shared" si="337"/>
        <v>0</v>
      </c>
      <c r="BS1392" s="62">
        <f t="shared" si="338"/>
        <v>0</v>
      </c>
      <c r="BT1392" s="40">
        <f>(J19-BI1392)*J10</f>
        <v>-3052250</v>
      </c>
      <c r="BU1392" s="40">
        <f>(J21-BJ1392)*J12</f>
        <v>2904000</v>
      </c>
      <c r="BV1392" s="47"/>
      <c r="BW1392" s="47"/>
      <c r="BX1392" s="1"/>
      <c r="BY1392" s="1"/>
      <c r="BZ1392" s="1"/>
      <c r="CE1392" s="4"/>
      <c r="CF1392" s="5"/>
      <c r="CH1392" s="1"/>
      <c r="CI1392" s="1"/>
      <c r="CJ1392" s="1"/>
      <c r="CK1392" s="1"/>
      <c r="CL1392" s="1"/>
      <c r="CM1392" s="1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</row>
    <row r="1393" spans="2:123" ht="21" customHeight="1" x14ac:dyDescent="0.25">
      <c r="B1393" s="25">
        <f t="shared" si="324"/>
        <v>37116</v>
      </c>
      <c r="C1393" s="26">
        <f t="shared" si="325"/>
        <v>66.618705035971232</v>
      </c>
      <c r="D1393" s="27">
        <f t="shared" si="326"/>
        <v>277.8</v>
      </c>
      <c r="E1393" s="27">
        <f t="shared" si="327"/>
        <v>4.17</v>
      </c>
      <c r="F1393" s="26">
        <f t="shared" si="328"/>
        <v>277800</v>
      </c>
      <c r="G1393" s="26">
        <f t="shared" si="329"/>
        <v>417000</v>
      </c>
      <c r="H1393" s="7"/>
      <c r="I1393" s="3"/>
      <c r="J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41">
        <v>37116</v>
      </c>
      <c r="AY1393" s="40">
        <f t="shared" si="336"/>
        <v>66.618705035971232</v>
      </c>
      <c r="AZ1393" s="40">
        <f>BI1393*K36</f>
        <v>277800</v>
      </c>
      <c r="BA1393" s="40"/>
      <c r="BB1393" s="40"/>
      <c r="BC1393" s="40">
        <f>K41*BJ1393</f>
        <v>417000</v>
      </c>
      <c r="BD1393" s="40"/>
      <c r="BE1393" s="40"/>
      <c r="BF1393" s="40">
        <f t="shared" si="330"/>
        <v>139200</v>
      </c>
      <c r="BG1393" s="41">
        <f>(AY1393=AY2636)*AX1393</f>
        <v>0</v>
      </c>
      <c r="BH1393" s="41">
        <f>(AY1393=AY2638)*AX1393</f>
        <v>0</v>
      </c>
      <c r="BI1393" s="42">
        <v>277.8</v>
      </c>
      <c r="BJ1393" s="42">
        <v>4.17</v>
      </c>
      <c r="BK1393" s="40">
        <f t="shared" si="331"/>
        <v>-143200.00000000047</v>
      </c>
      <c r="BL1393" s="41">
        <f>(BK1393=BK2638)*AX1393</f>
        <v>0</v>
      </c>
      <c r="BM1393" s="62">
        <f>(BK1393=BK2638)*AY1393</f>
        <v>0</v>
      </c>
      <c r="BN1393" s="62">
        <f t="shared" si="332"/>
        <v>0</v>
      </c>
      <c r="BO1393" s="62">
        <f t="shared" si="333"/>
        <v>0</v>
      </c>
      <c r="BP1393" s="41">
        <f>(BK1393=BK2636)*AX1393</f>
        <v>0</v>
      </c>
      <c r="BQ1393" s="45">
        <f>(BK1393=BK2636)*AY1393</f>
        <v>0</v>
      </c>
      <c r="BR1393" s="62">
        <f t="shared" si="337"/>
        <v>0</v>
      </c>
      <c r="BS1393" s="62">
        <f t="shared" si="338"/>
        <v>0</v>
      </c>
      <c r="BT1393" s="40">
        <f>(J19-BI1393)*J10</f>
        <v>-3048200</v>
      </c>
      <c r="BU1393" s="40">
        <f>(J21-BJ1393)*J12</f>
        <v>2904999.9999999995</v>
      </c>
      <c r="BV1393" s="47"/>
      <c r="BW1393" s="47"/>
      <c r="BX1393" s="1"/>
      <c r="BY1393" s="1"/>
      <c r="BZ1393" s="1"/>
      <c r="CE1393" s="4"/>
      <c r="CF1393" s="5"/>
      <c r="CH1393" s="1"/>
      <c r="CI1393" s="1"/>
      <c r="CJ1393" s="1"/>
      <c r="CK1393" s="1"/>
      <c r="CL1393" s="1"/>
      <c r="CM1393" s="1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</row>
    <row r="1394" spans="2:123" ht="21" customHeight="1" x14ac:dyDescent="0.25">
      <c r="B1394" s="25">
        <f t="shared" si="324"/>
        <v>37123</v>
      </c>
      <c r="C1394" s="26">
        <f t="shared" si="325"/>
        <v>63.633177570093459</v>
      </c>
      <c r="D1394" s="27">
        <f t="shared" si="326"/>
        <v>272.35000000000002</v>
      </c>
      <c r="E1394" s="27">
        <f t="shared" si="327"/>
        <v>4.28</v>
      </c>
      <c r="F1394" s="26">
        <f t="shared" si="328"/>
        <v>272350</v>
      </c>
      <c r="G1394" s="26">
        <f t="shared" si="329"/>
        <v>428000</v>
      </c>
      <c r="H1394" s="7"/>
      <c r="I1394" s="3"/>
      <c r="J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41">
        <v>37123</v>
      </c>
      <c r="AY1394" s="40">
        <f t="shared" si="336"/>
        <v>63.633177570093459</v>
      </c>
      <c r="AZ1394" s="40">
        <f>BI1394*K36</f>
        <v>272350</v>
      </c>
      <c r="BA1394" s="40"/>
      <c r="BB1394" s="40"/>
      <c r="BC1394" s="40">
        <f>K41*BJ1394</f>
        <v>428000</v>
      </c>
      <c r="BD1394" s="40"/>
      <c r="BE1394" s="40"/>
      <c r="BF1394" s="40">
        <f t="shared" si="330"/>
        <v>155650</v>
      </c>
      <c r="BG1394" s="41">
        <f>(AY1394=AY2636)*AX1394</f>
        <v>0</v>
      </c>
      <c r="BH1394" s="41">
        <f>(AY1394=AY2638)*AX1394</f>
        <v>0</v>
      </c>
      <c r="BI1394" s="42">
        <v>272.35000000000002</v>
      </c>
      <c r="BJ1394" s="42">
        <v>4.28</v>
      </c>
      <c r="BK1394" s="40">
        <f t="shared" si="331"/>
        <v>-159650</v>
      </c>
      <c r="BL1394" s="41">
        <f>(BK1394=BK2638)*AX1394</f>
        <v>0</v>
      </c>
      <c r="BM1394" s="62">
        <f>(BK1394=BK2638)*AY1394</f>
        <v>0</v>
      </c>
      <c r="BN1394" s="62">
        <f t="shared" si="332"/>
        <v>0</v>
      </c>
      <c r="BO1394" s="62">
        <f t="shared" si="333"/>
        <v>0</v>
      </c>
      <c r="BP1394" s="41">
        <f>(BK1394=BK2636)*AX1394</f>
        <v>0</v>
      </c>
      <c r="BQ1394" s="45">
        <f>(BK1394=BK2636)*AY1394</f>
        <v>0</v>
      </c>
      <c r="BR1394" s="62">
        <f t="shared" si="337"/>
        <v>0</v>
      </c>
      <c r="BS1394" s="62">
        <f t="shared" si="338"/>
        <v>0</v>
      </c>
      <c r="BT1394" s="40">
        <f>(J19-BI1394)*J10</f>
        <v>-3053650</v>
      </c>
      <c r="BU1394" s="40">
        <f>(J21-BJ1394)*J12</f>
        <v>2894000</v>
      </c>
      <c r="BV1394" s="47"/>
      <c r="BW1394" s="47"/>
      <c r="BX1394" s="1"/>
      <c r="BY1394" s="1"/>
      <c r="BZ1394" s="1"/>
      <c r="CE1394" s="4"/>
      <c r="CF1394" s="5"/>
      <c r="CH1394" s="1"/>
      <c r="CI1394" s="1"/>
      <c r="CJ1394" s="1"/>
      <c r="CK1394" s="1"/>
      <c r="CL1394" s="1"/>
      <c r="CM1394" s="1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</row>
    <row r="1395" spans="2:123" ht="21" customHeight="1" x14ac:dyDescent="0.25">
      <c r="B1395" s="25">
        <f t="shared" si="324"/>
        <v>37130</v>
      </c>
      <c r="C1395" s="26">
        <f t="shared" si="325"/>
        <v>59.684095860566451</v>
      </c>
      <c r="D1395" s="27">
        <f t="shared" si="326"/>
        <v>273.95</v>
      </c>
      <c r="E1395" s="27">
        <f t="shared" si="327"/>
        <v>4.59</v>
      </c>
      <c r="F1395" s="26">
        <f t="shared" si="328"/>
        <v>273950</v>
      </c>
      <c r="G1395" s="26">
        <f t="shared" si="329"/>
        <v>459000</v>
      </c>
      <c r="H1395" s="7"/>
      <c r="I1395" s="3"/>
      <c r="J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41">
        <v>37130</v>
      </c>
      <c r="AY1395" s="40">
        <f t="shared" si="336"/>
        <v>59.684095860566451</v>
      </c>
      <c r="AZ1395" s="40">
        <f>BI1395*K36</f>
        <v>273950</v>
      </c>
      <c r="BA1395" s="40"/>
      <c r="BB1395" s="40"/>
      <c r="BC1395" s="40">
        <f>K41*BJ1395</f>
        <v>459000</v>
      </c>
      <c r="BD1395" s="40"/>
      <c r="BE1395" s="40"/>
      <c r="BF1395" s="40">
        <f t="shared" si="330"/>
        <v>185050</v>
      </c>
      <c r="BG1395" s="41">
        <f>(AY1395=AY2636)*AX1395</f>
        <v>0</v>
      </c>
      <c r="BH1395" s="41">
        <f>(AY1395=AY2638)*AX1395</f>
        <v>0</v>
      </c>
      <c r="BI1395" s="42">
        <v>273.95</v>
      </c>
      <c r="BJ1395" s="42">
        <v>4.59</v>
      </c>
      <c r="BK1395" s="40">
        <f t="shared" si="331"/>
        <v>-189050</v>
      </c>
      <c r="BL1395" s="41">
        <f>(BK1395=BK2638)*AX1395</f>
        <v>0</v>
      </c>
      <c r="BM1395" s="62">
        <f>(BK1395=BK2638)*AY1395</f>
        <v>0</v>
      </c>
      <c r="BN1395" s="62">
        <f t="shared" si="332"/>
        <v>0</v>
      </c>
      <c r="BO1395" s="62">
        <f t="shared" si="333"/>
        <v>0</v>
      </c>
      <c r="BP1395" s="41">
        <f>(BK1395=BK2636)*AX1395</f>
        <v>0</v>
      </c>
      <c r="BQ1395" s="45">
        <f>(BK1395=BK2636)*AY1395</f>
        <v>0</v>
      </c>
      <c r="BR1395" s="62">
        <f t="shared" si="337"/>
        <v>0</v>
      </c>
      <c r="BS1395" s="62">
        <f t="shared" si="338"/>
        <v>0</v>
      </c>
      <c r="BT1395" s="40">
        <f>(J19-BI1395)*J10</f>
        <v>-3052050</v>
      </c>
      <c r="BU1395" s="40">
        <f>(J21-BJ1395)*J12</f>
        <v>2863000</v>
      </c>
      <c r="BV1395" s="47"/>
      <c r="BW1395" s="47"/>
      <c r="BX1395" s="1"/>
      <c r="BY1395" s="1"/>
      <c r="BZ1395" s="1"/>
      <c r="CE1395" s="4"/>
      <c r="CF1395" s="5"/>
      <c r="CH1395" s="1"/>
      <c r="CI1395" s="1"/>
      <c r="CJ1395" s="1"/>
      <c r="CK1395" s="1"/>
      <c r="CL1395" s="1"/>
      <c r="CM1395" s="1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</row>
    <row r="1396" spans="2:123" ht="21" customHeight="1" x14ac:dyDescent="0.25">
      <c r="B1396" s="25">
        <f t="shared" si="324"/>
        <v>37137</v>
      </c>
      <c r="C1396" s="26">
        <f t="shared" si="325"/>
        <v>58.941684665226781</v>
      </c>
      <c r="D1396" s="27">
        <f t="shared" si="326"/>
        <v>272.89999999999998</v>
      </c>
      <c r="E1396" s="27">
        <f t="shared" si="327"/>
        <v>4.63</v>
      </c>
      <c r="F1396" s="26">
        <f t="shared" si="328"/>
        <v>272900</v>
      </c>
      <c r="G1396" s="26">
        <f t="shared" si="329"/>
        <v>463000</v>
      </c>
      <c r="H1396" s="7"/>
      <c r="I1396" s="3"/>
      <c r="J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41">
        <v>37137</v>
      </c>
      <c r="AY1396" s="40">
        <f t="shared" si="336"/>
        <v>58.941684665226781</v>
      </c>
      <c r="AZ1396" s="40">
        <f>BI1396*K36</f>
        <v>272900</v>
      </c>
      <c r="BA1396" s="40"/>
      <c r="BB1396" s="40"/>
      <c r="BC1396" s="40">
        <f>K41*BJ1396</f>
        <v>463000</v>
      </c>
      <c r="BD1396" s="40"/>
      <c r="BE1396" s="40"/>
      <c r="BF1396" s="40">
        <f t="shared" si="330"/>
        <v>190100</v>
      </c>
      <c r="BG1396" s="41">
        <f>(AY1396=AY2636)*AX1396</f>
        <v>0</v>
      </c>
      <c r="BH1396" s="41">
        <f>(AY1396=AY2638)*AX1396</f>
        <v>0</v>
      </c>
      <c r="BI1396" s="42">
        <v>272.89999999999998</v>
      </c>
      <c r="BJ1396" s="42">
        <v>4.63</v>
      </c>
      <c r="BK1396" s="40">
        <f t="shared" si="331"/>
        <v>-194100</v>
      </c>
      <c r="BL1396" s="41">
        <f>(BK1396=BK2638)*AX1396</f>
        <v>0</v>
      </c>
      <c r="BM1396" s="62">
        <f>(BK1396=BK2638)*AY1396</f>
        <v>0</v>
      </c>
      <c r="BN1396" s="62">
        <f t="shared" si="332"/>
        <v>0</v>
      </c>
      <c r="BO1396" s="62">
        <f t="shared" si="333"/>
        <v>0</v>
      </c>
      <c r="BP1396" s="41">
        <f>(BK1396=BK2636)*AX1396</f>
        <v>0</v>
      </c>
      <c r="BQ1396" s="45">
        <f>(BK1396=BK2636)*AY1396</f>
        <v>0</v>
      </c>
      <c r="BR1396" s="62">
        <f t="shared" si="337"/>
        <v>0</v>
      </c>
      <c r="BS1396" s="62">
        <f t="shared" si="338"/>
        <v>0</v>
      </c>
      <c r="BT1396" s="40">
        <f>(J19-BI1396)*J10</f>
        <v>-3053100</v>
      </c>
      <c r="BU1396" s="40">
        <f>(J21-BJ1396)*J12</f>
        <v>2859000</v>
      </c>
      <c r="BV1396" s="47"/>
      <c r="BW1396" s="47"/>
      <c r="BX1396" s="1"/>
      <c r="BY1396" s="1"/>
      <c r="BZ1396" s="1"/>
      <c r="CE1396" s="4"/>
      <c r="CF1396" s="5"/>
      <c r="CH1396" s="1"/>
      <c r="CI1396" s="1"/>
      <c r="CJ1396" s="1"/>
      <c r="CK1396" s="1"/>
      <c r="CL1396" s="1"/>
      <c r="CM1396" s="1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</row>
    <row r="1397" spans="2:123" ht="21" customHeight="1" x14ac:dyDescent="0.25">
      <c r="B1397" s="25">
        <f t="shared" si="324"/>
        <v>37144</v>
      </c>
      <c r="C1397" s="26">
        <f t="shared" si="325"/>
        <v>61.354838709677416</v>
      </c>
      <c r="D1397" s="27">
        <f t="shared" si="326"/>
        <v>285.3</v>
      </c>
      <c r="E1397" s="27">
        <f t="shared" si="327"/>
        <v>4.6500000000000004</v>
      </c>
      <c r="F1397" s="26">
        <f t="shared" si="328"/>
        <v>285300</v>
      </c>
      <c r="G1397" s="26">
        <f t="shared" si="329"/>
        <v>465000.00000000006</v>
      </c>
      <c r="H1397" s="7"/>
      <c r="I1397" s="3"/>
      <c r="J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41">
        <v>37144</v>
      </c>
      <c r="AY1397" s="40">
        <f t="shared" si="336"/>
        <v>61.354838709677416</v>
      </c>
      <c r="AZ1397" s="40">
        <f>BI1397*K36</f>
        <v>285300</v>
      </c>
      <c r="BA1397" s="40"/>
      <c r="BB1397" s="40"/>
      <c r="BC1397" s="40">
        <f>K41*BJ1397</f>
        <v>465000.00000000006</v>
      </c>
      <c r="BD1397" s="40"/>
      <c r="BE1397" s="40"/>
      <c r="BF1397" s="40">
        <f t="shared" si="330"/>
        <v>179700.00000000006</v>
      </c>
      <c r="BG1397" s="41">
        <f>(AY1397=AY2636)*AX1397</f>
        <v>0</v>
      </c>
      <c r="BH1397" s="41">
        <f>(AY1397=AY2638)*AX1397</f>
        <v>0</v>
      </c>
      <c r="BI1397" s="42">
        <v>285.3</v>
      </c>
      <c r="BJ1397" s="42">
        <v>4.6500000000000004</v>
      </c>
      <c r="BK1397" s="40">
        <f t="shared" si="331"/>
        <v>-183700</v>
      </c>
      <c r="BL1397" s="41">
        <f>(BK1397=BK2638)*AX1397</f>
        <v>0</v>
      </c>
      <c r="BM1397" s="62">
        <f>(BK1397=BK2638)*AY1397</f>
        <v>0</v>
      </c>
      <c r="BN1397" s="62">
        <f t="shared" si="332"/>
        <v>0</v>
      </c>
      <c r="BO1397" s="62">
        <f t="shared" si="333"/>
        <v>0</v>
      </c>
      <c r="BP1397" s="41">
        <f>(BK1397=BK2636)*AX1397</f>
        <v>0</v>
      </c>
      <c r="BQ1397" s="45">
        <f>(BK1397=BK2636)*AY1397</f>
        <v>0</v>
      </c>
      <c r="BR1397" s="62">
        <f t="shared" si="337"/>
        <v>0</v>
      </c>
      <c r="BS1397" s="62">
        <f t="shared" si="338"/>
        <v>0</v>
      </c>
      <c r="BT1397" s="40">
        <f>(J19-BI1397)*J10</f>
        <v>-3040700</v>
      </c>
      <c r="BU1397" s="40">
        <f>(J21-BJ1397)*J12</f>
        <v>2857000</v>
      </c>
      <c r="BV1397" s="47"/>
      <c r="BW1397" s="47"/>
      <c r="BX1397" s="1"/>
      <c r="BY1397" s="1"/>
      <c r="BZ1397" s="1"/>
      <c r="CE1397" s="4"/>
      <c r="CF1397" s="5"/>
      <c r="CH1397" s="1"/>
      <c r="CI1397" s="1"/>
      <c r="CJ1397" s="1"/>
      <c r="CK1397" s="1"/>
      <c r="CL1397" s="1"/>
      <c r="CM1397" s="1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</row>
    <row r="1398" spans="2:123" ht="21" customHeight="1" x14ac:dyDescent="0.25">
      <c r="B1398" s="25">
        <f t="shared" si="324"/>
        <v>37151</v>
      </c>
      <c r="C1398" s="26">
        <f t="shared" si="325"/>
        <v>65.585585585585576</v>
      </c>
      <c r="D1398" s="27">
        <f t="shared" si="326"/>
        <v>291.2</v>
      </c>
      <c r="E1398" s="27">
        <f t="shared" si="327"/>
        <v>4.4400000000000004</v>
      </c>
      <c r="F1398" s="26">
        <f t="shared" si="328"/>
        <v>291200</v>
      </c>
      <c r="G1398" s="26">
        <f t="shared" si="329"/>
        <v>444000.00000000006</v>
      </c>
      <c r="H1398" s="7"/>
      <c r="I1398" s="3"/>
      <c r="J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41">
        <v>37151</v>
      </c>
      <c r="AY1398" s="40">
        <f t="shared" si="336"/>
        <v>65.585585585585576</v>
      </c>
      <c r="AZ1398" s="40">
        <f>BI1398*K36</f>
        <v>291200</v>
      </c>
      <c r="BA1398" s="40"/>
      <c r="BB1398" s="40"/>
      <c r="BC1398" s="40">
        <f>K41*BJ1398</f>
        <v>444000.00000000006</v>
      </c>
      <c r="BD1398" s="40"/>
      <c r="BE1398" s="40"/>
      <c r="BF1398" s="40">
        <f t="shared" si="330"/>
        <v>152800.00000000006</v>
      </c>
      <c r="BG1398" s="41">
        <f>(AY1398=AY2636)*AX1398</f>
        <v>0</v>
      </c>
      <c r="BH1398" s="41">
        <f>(AY1398=AY2638)*AX1398</f>
        <v>0</v>
      </c>
      <c r="BI1398" s="42">
        <v>291.2</v>
      </c>
      <c r="BJ1398" s="42">
        <v>4.4400000000000004</v>
      </c>
      <c r="BK1398" s="40">
        <f t="shared" si="331"/>
        <v>-156800.00000000047</v>
      </c>
      <c r="BL1398" s="41">
        <f>(BK1398=BK2638)*AX1398</f>
        <v>0</v>
      </c>
      <c r="BM1398" s="62">
        <f>(BK1398=BK2638)*AY1398</f>
        <v>0</v>
      </c>
      <c r="BN1398" s="62">
        <f t="shared" si="332"/>
        <v>0</v>
      </c>
      <c r="BO1398" s="62">
        <f t="shared" si="333"/>
        <v>0</v>
      </c>
      <c r="BP1398" s="41">
        <f>(BK1398=BK2636)*AX1398</f>
        <v>0</v>
      </c>
      <c r="BQ1398" s="45">
        <f>(BK1398=BK2636)*AY1398</f>
        <v>0</v>
      </c>
      <c r="BR1398" s="62">
        <f t="shared" si="337"/>
        <v>0</v>
      </c>
      <c r="BS1398" s="62">
        <f t="shared" si="338"/>
        <v>0</v>
      </c>
      <c r="BT1398" s="40">
        <f>(J19-BI1398)*J10</f>
        <v>-3034800</v>
      </c>
      <c r="BU1398" s="40">
        <f>(J21-BJ1398)*J12</f>
        <v>2877999.9999999995</v>
      </c>
      <c r="BV1398" s="47"/>
      <c r="BW1398" s="47"/>
      <c r="BX1398" s="1"/>
      <c r="BY1398" s="1"/>
      <c r="BZ1398" s="1"/>
      <c r="CE1398" s="4"/>
      <c r="CF1398" s="5"/>
      <c r="CH1398" s="1"/>
      <c r="CI1398" s="1"/>
      <c r="CJ1398" s="1"/>
      <c r="CK1398" s="1"/>
      <c r="CL1398" s="1"/>
      <c r="CM1398" s="1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</row>
    <row r="1399" spans="2:123" ht="21" customHeight="1" x14ac:dyDescent="0.25">
      <c r="B1399" s="25">
        <f t="shared" si="324"/>
        <v>37158</v>
      </c>
      <c r="C1399" s="26">
        <f t="shared" si="325"/>
        <v>68.811764705882354</v>
      </c>
      <c r="D1399" s="27">
        <f t="shared" si="326"/>
        <v>292.45</v>
      </c>
      <c r="E1399" s="27">
        <f t="shared" si="327"/>
        <v>4.25</v>
      </c>
      <c r="F1399" s="26">
        <f t="shared" si="328"/>
        <v>292450</v>
      </c>
      <c r="G1399" s="26">
        <f t="shared" si="329"/>
        <v>425000</v>
      </c>
      <c r="H1399" s="7"/>
      <c r="I1399" s="3"/>
      <c r="J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41">
        <v>37158</v>
      </c>
      <c r="AY1399" s="40">
        <f t="shared" si="336"/>
        <v>68.811764705882354</v>
      </c>
      <c r="AZ1399" s="40">
        <f>BI1399*K36</f>
        <v>292450</v>
      </c>
      <c r="BA1399" s="40"/>
      <c r="BB1399" s="40"/>
      <c r="BC1399" s="40">
        <f>K41*BJ1399</f>
        <v>425000</v>
      </c>
      <c r="BD1399" s="40"/>
      <c r="BE1399" s="40"/>
      <c r="BF1399" s="40">
        <f t="shared" si="330"/>
        <v>132550</v>
      </c>
      <c r="BG1399" s="41">
        <f>(AY1399=AY2636)*AX1399</f>
        <v>0</v>
      </c>
      <c r="BH1399" s="41">
        <f>(AY1399=AY2638)*AX1399</f>
        <v>0</v>
      </c>
      <c r="BI1399" s="42">
        <v>292.45</v>
      </c>
      <c r="BJ1399" s="42">
        <v>4.25</v>
      </c>
      <c r="BK1399" s="40">
        <f t="shared" si="331"/>
        <v>-136550</v>
      </c>
      <c r="BL1399" s="41">
        <f>(BK1399=BK2638)*AX1399</f>
        <v>0</v>
      </c>
      <c r="BM1399" s="62">
        <f>(BK1399=BK2638)*AY1399</f>
        <v>0</v>
      </c>
      <c r="BN1399" s="62">
        <f t="shared" si="332"/>
        <v>0</v>
      </c>
      <c r="BO1399" s="62">
        <f t="shared" si="333"/>
        <v>0</v>
      </c>
      <c r="BP1399" s="41">
        <f>(BK1399=BK2636)*AX1399</f>
        <v>0</v>
      </c>
      <c r="BQ1399" s="45">
        <f>(BK1399=BK2636)*AY1399</f>
        <v>0</v>
      </c>
      <c r="BR1399" s="62">
        <f t="shared" si="337"/>
        <v>0</v>
      </c>
      <c r="BS1399" s="62">
        <f t="shared" si="338"/>
        <v>0</v>
      </c>
      <c r="BT1399" s="40">
        <f>(J19-BI1399)*J10</f>
        <v>-3033550</v>
      </c>
      <c r="BU1399" s="40">
        <f>(J21-BJ1399)*J12</f>
        <v>2897000</v>
      </c>
      <c r="BV1399" s="47"/>
      <c r="BW1399" s="47"/>
      <c r="BX1399" s="1"/>
      <c r="BY1399" s="1"/>
      <c r="BZ1399" s="1"/>
      <c r="CE1399" s="4"/>
      <c r="CF1399" s="5"/>
      <c r="CH1399" s="1"/>
      <c r="CI1399" s="1"/>
      <c r="CJ1399" s="1"/>
      <c r="CK1399" s="1"/>
      <c r="CL1399" s="1"/>
      <c r="CM1399" s="1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</row>
    <row r="1400" spans="2:123" ht="21" customHeight="1" x14ac:dyDescent="0.25">
      <c r="B1400" s="25">
        <f t="shared" si="324"/>
        <v>37165</v>
      </c>
      <c r="C1400" s="26">
        <f t="shared" si="325"/>
        <v>69.226190476190467</v>
      </c>
      <c r="D1400" s="27">
        <f t="shared" si="326"/>
        <v>290.75</v>
      </c>
      <c r="E1400" s="27">
        <f t="shared" si="327"/>
        <v>4.2</v>
      </c>
      <c r="F1400" s="26">
        <f t="shared" si="328"/>
        <v>290750</v>
      </c>
      <c r="G1400" s="26">
        <f t="shared" si="329"/>
        <v>420000</v>
      </c>
      <c r="H1400" s="7"/>
      <c r="I1400" s="3"/>
      <c r="J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41">
        <v>37165</v>
      </c>
      <c r="AY1400" s="40">
        <f t="shared" si="336"/>
        <v>69.226190476190467</v>
      </c>
      <c r="AZ1400" s="40">
        <f>BI1400*K36</f>
        <v>290750</v>
      </c>
      <c r="BA1400" s="40"/>
      <c r="BB1400" s="40"/>
      <c r="BC1400" s="40">
        <f>K41*BJ1400</f>
        <v>420000</v>
      </c>
      <c r="BD1400" s="40"/>
      <c r="BE1400" s="40"/>
      <c r="BF1400" s="40">
        <f t="shared" si="330"/>
        <v>129250</v>
      </c>
      <c r="BG1400" s="41">
        <f>(AY1400=AY2636)*AX1400</f>
        <v>0</v>
      </c>
      <c r="BH1400" s="41">
        <f>(AY1400=AY2638)*AX1400</f>
        <v>0</v>
      </c>
      <c r="BI1400" s="42">
        <v>290.75</v>
      </c>
      <c r="BJ1400" s="42">
        <v>4.2</v>
      </c>
      <c r="BK1400" s="40">
        <f t="shared" si="331"/>
        <v>-133250</v>
      </c>
      <c r="BL1400" s="41">
        <f>(BK1400=BK2638)*AX1400</f>
        <v>0</v>
      </c>
      <c r="BM1400" s="62">
        <f>(BK1400=BK2638)*AY1400</f>
        <v>0</v>
      </c>
      <c r="BN1400" s="62">
        <f t="shared" si="332"/>
        <v>0</v>
      </c>
      <c r="BO1400" s="62">
        <f t="shared" si="333"/>
        <v>0</v>
      </c>
      <c r="BP1400" s="41">
        <f>(BK1400=BK2636)*AX1400</f>
        <v>0</v>
      </c>
      <c r="BQ1400" s="45">
        <f>(BK1400=BK2636)*AY1400</f>
        <v>0</v>
      </c>
      <c r="BR1400" s="62">
        <f t="shared" si="337"/>
        <v>0</v>
      </c>
      <c r="BS1400" s="62">
        <f t="shared" si="338"/>
        <v>0</v>
      </c>
      <c r="BT1400" s="40">
        <f>(J19-BI1400)*J10</f>
        <v>-3035250</v>
      </c>
      <c r="BU1400" s="40">
        <f>(J21-BJ1400)*J12</f>
        <v>2902000</v>
      </c>
      <c r="BV1400" s="47"/>
      <c r="BW1400" s="47"/>
      <c r="BX1400" s="1"/>
      <c r="BY1400" s="1"/>
      <c r="BZ1400" s="1"/>
      <c r="CE1400" s="4"/>
      <c r="CF1400" s="5"/>
      <c r="CH1400" s="1"/>
      <c r="CI1400" s="1"/>
      <c r="CJ1400" s="1"/>
      <c r="CK1400" s="1"/>
      <c r="CL1400" s="1"/>
      <c r="CM1400" s="1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</row>
    <row r="1401" spans="2:123" ht="21" customHeight="1" x14ac:dyDescent="0.25">
      <c r="B1401" s="25">
        <f t="shared" si="324"/>
        <v>37172</v>
      </c>
      <c r="C1401" s="26">
        <f t="shared" si="325"/>
        <v>68.813559322033896</v>
      </c>
      <c r="D1401" s="27">
        <f t="shared" si="326"/>
        <v>284.2</v>
      </c>
      <c r="E1401" s="27">
        <f t="shared" si="327"/>
        <v>4.13</v>
      </c>
      <c r="F1401" s="26">
        <f t="shared" si="328"/>
        <v>284200</v>
      </c>
      <c r="G1401" s="26">
        <f t="shared" si="329"/>
        <v>413000</v>
      </c>
      <c r="H1401" s="7"/>
      <c r="I1401" s="3"/>
      <c r="J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41">
        <v>37172</v>
      </c>
      <c r="AY1401" s="40">
        <f t="shared" si="336"/>
        <v>68.813559322033896</v>
      </c>
      <c r="AZ1401" s="40">
        <f>BI1401*K36</f>
        <v>284200</v>
      </c>
      <c r="BA1401" s="40"/>
      <c r="BB1401" s="40"/>
      <c r="BC1401" s="40">
        <f>K41*BJ1401</f>
        <v>413000</v>
      </c>
      <c r="BD1401" s="40"/>
      <c r="BE1401" s="40"/>
      <c r="BF1401" s="40">
        <f t="shared" si="330"/>
        <v>128800</v>
      </c>
      <c r="BG1401" s="41">
        <f>(AY1401=AY2636)*AX1401</f>
        <v>0</v>
      </c>
      <c r="BH1401" s="41">
        <f>(AY1401=AY2638)*AX1401</f>
        <v>0</v>
      </c>
      <c r="BI1401" s="42">
        <v>284.2</v>
      </c>
      <c r="BJ1401" s="42">
        <v>4.13</v>
      </c>
      <c r="BK1401" s="40">
        <f t="shared" si="331"/>
        <v>-132800</v>
      </c>
      <c r="BL1401" s="41">
        <f>(BK1401=BK2638)*AX1401</f>
        <v>0</v>
      </c>
      <c r="BM1401" s="62">
        <f>(BK1401=BK2638)*AY1401</f>
        <v>0</v>
      </c>
      <c r="BN1401" s="62">
        <f t="shared" si="332"/>
        <v>0</v>
      </c>
      <c r="BO1401" s="62">
        <f t="shared" si="333"/>
        <v>0</v>
      </c>
      <c r="BP1401" s="41">
        <f>(BK1401=BK2636)*AX1401</f>
        <v>0</v>
      </c>
      <c r="BQ1401" s="45">
        <f>(BK1401=BK2636)*AY1401</f>
        <v>0</v>
      </c>
      <c r="BR1401" s="62">
        <f t="shared" si="337"/>
        <v>0</v>
      </c>
      <c r="BS1401" s="62">
        <f t="shared" si="338"/>
        <v>0</v>
      </c>
      <c r="BT1401" s="40">
        <f>(J19-BI1401)*J10</f>
        <v>-3041800</v>
      </c>
      <c r="BU1401" s="40">
        <f>(J21-BJ1401)*J12</f>
        <v>2909000</v>
      </c>
      <c r="BV1401" s="47"/>
      <c r="BW1401" s="47"/>
      <c r="BX1401" s="1"/>
      <c r="BY1401" s="1"/>
      <c r="BZ1401" s="1"/>
      <c r="CE1401" s="4"/>
      <c r="CF1401" s="5"/>
      <c r="CH1401" s="1"/>
      <c r="CI1401" s="1"/>
      <c r="CJ1401" s="1"/>
      <c r="CK1401" s="1"/>
      <c r="CL1401" s="1"/>
      <c r="CM1401" s="1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</row>
    <row r="1402" spans="2:123" ht="21" customHeight="1" x14ac:dyDescent="0.25">
      <c r="B1402" s="25">
        <f t="shared" si="324"/>
        <v>37179</v>
      </c>
      <c r="C1402" s="26">
        <f t="shared" si="325"/>
        <v>68.312958435207818</v>
      </c>
      <c r="D1402" s="27">
        <f t="shared" si="326"/>
        <v>279.39999999999998</v>
      </c>
      <c r="E1402" s="27">
        <f t="shared" si="327"/>
        <v>4.09</v>
      </c>
      <c r="F1402" s="26">
        <f t="shared" si="328"/>
        <v>279400</v>
      </c>
      <c r="G1402" s="26">
        <f t="shared" si="329"/>
        <v>409000</v>
      </c>
      <c r="H1402" s="7"/>
      <c r="I1402" s="3"/>
      <c r="J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41">
        <v>37179</v>
      </c>
      <c r="AY1402" s="40">
        <f t="shared" si="336"/>
        <v>68.312958435207818</v>
      </c>
      <c r="AZ1402" s="40">
        <f>BI1402*K36</f>
        <v>279400</v>
      </c>
      <c r="BA1402" s="40"/>
      <c r="BB1402" s="40"/>
      <c r="BC1402" s="40">
        <f>K41*BJ1402</f>
        <v>409000</v>
      </c>
      <c r="BD1402" s="40"/>
      <c r="BE1402" s="40"/>
      <c r="BF1402" s="40">
        <f t="shared" si="330"/>
        <v>129600</v>
      </c>
      <c r="BG1402" s="41">
        <f>(AY1402=AY2636)*AX1402</f>
        <v>0</v>
      </c>
      <c r="BH1402" s="41">
        <f>(AY1402=AY2638)*AX1402</f>
        <v>0</v>
      </c>
      <c r="BI1402" s="42">
        <v>279.39999999999998</v>
      </c>
      <c r="BJ1402" s="42">
        <v>4.09</v>
      </c>
      <c r="BK1402" s="40">
        <f t="shared" si="331"/>
        <v>-133600</v>
      </c>
      <c r="BL1402" s="41">
        <f>(BK1402=BK2638)*AX1402</f>
        <v>0</v>
      </c>
      <c r="BM1402" s="62">
        <f>(BK1402=BK2638)*AY1402</f>
        <v>0</v>
      </c>
      <c r="BN1402" s="62">
        <f t="shared" si="332"/>
        <v>0</v>
      </c>
      <c r="BO1402" s="62">
        <f t="shared" si="333"/>
        <v>0</v>
      </c>
      <c r="BP1402" s="41">
        <f>(BK1402=BK2636)*AX1402</f>
        <v>0</v>
      </c>
      <c r="BQ1402" s="45">
        <f>(BK1402=BK2636)*AY1402</f>
        <v>0</v>
      </c>
      <c r="BR1402" s="62">
        <f t="shared" si="337"/>
        <v>0</v>
      </c>
      <c r="BS1402" s="62">
        <f t="shared" si="338"/>
        <v>0</v>
      </c>
      <c r="BT1402" s="40">
        <f>(J19-BI1402)*J10</f>
        <v>-3046600</v>
      </c>
      <c r="BU1402" s="40">
        <f>(J21-BJ1402)*J12</f>
        <v>2913000</v>
      </c>
      <c r="BV1402" s="47"/>
      <c r="BW1402" s="47"/>
      <c r="BX1402" s="1"/>
      <c r="BY1402" s="1"/>
      <c r="BZ1402" s="1"/>
      <c r="CE1402" s="4"/>
      <c r="CF1402" s="5"/>
      <c r="CH1402" s="1"/>
      <c r="CI1402" s="1"/>
      <c r="CJ1402" s="1"/>
      <c r="CK1402" s="1"/>
      <c r="CL1402" s="1"/>
      <c r="CM1402" s="1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</row>
    <row r="1403" spans="2:123" ht="21" customHeight="1" x14ac:dyDescent="0.25">
      <c r="B1403" s="25">
        <f t="shared" si="324"/>
        <v>37186</v>
      </c>
      <c r="C1403" s="26">
        <f t="shared" si="325"/>
        <v>67.420924574209252</v>
      </c>
      <c r="D1403" s="27">
        <f t="shared" si="326"/>
        <v>277.10000000000002</v>
      </c>
      <c r="E1403" s="27">
        <f t="shared" si="327"/>
        <v>4.1100000000000003</v>
      </c>
      <c r="F1403" s="26">
        <f t="shared" si="328"/>
        <v>277100</v>
      </c>
      <c r="G1403" s="26">
        <f t="shared" si="329"/>
        <v>411000.00000000006</v>
      </c>
      <c r="H1403" s="7"/>
      <c r="I1403" s="3"/>
      <c r="J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41">
        <v>37186</v>
      </c>
      <c r="AY1403" s="40">
        <f t="shared" si="336"/>
        <v>67.420924574209252</v>
      </c>
      <c r="AZ1403" s="40">
        <f>BI1403*K36</f>
        <v>277100</v>
      </c>
      <c r="BA1403" s="40"/>
      <c r="BB1403" s="40"/>
      <c r="BC1403" s="40">
        <f>K41*BJ1403</f>
        <v>411000.00000000006</v>
      </c>
      <c r="BD1403" s="40"/>
      <c r="BE1403" s="40"/>
      <c r="BF1403" s="40">
        <f t="shared" si="330"/>
        <v>133900.00000000006</v>
      </c>
      <c r="BG1403" s="41">
        <f>(AY1403=AY2636)*AX1403</f>
        <v>0</v>
      </c>
      <c r="BH1403" s="41">
        <f>(AY1403=AY2638)*AX1403</f>
        <v>0</v>
      </c>
      <c r="BI1403" s="42">
        <v>277.10000000000002</v>
      </c>
      <c r="BJ1403" s="42">
        <v>4.1100000000000003</v>
      </c>
      <c r="BK1403" s="40">
        <f t="shared" si="331"/>
        <v>-137900</v>
      </c>
      <c r="BL1403" s="41">
        <f>(BK1403=BK2638)*AX1403</f>
        <v>0</v>
      </c>
      <c r="BM1403" s="62">
        <f>(BK1403=BK2638)*AY1403</f>
        <v>0</v>
      </c>
      <c r="BN1403" s="62">
        <f t="shared" si="332"/>
        <v>0</v>
      </c>
      <c r="BO1403" s="62">
        <f t="shared" si="333"/>
        <v>0</v>
      </c>
      <c r="BP1403" s="41">
        <f>(BK1403=BK2636)*AX1403</f>
        <v>0</v>
      </c>
      <c r="BQ1403" s="45">
        <f>(BK1403=BK2636)*AY1403</f>
        <v>0</v>
      </c>
      <c r="BR1403" s="62">
        <f t="shared" si="337"/>
        <v>0</v>
      </c>
      <c r="BS1403" s="62">
        <f t="shared" si="338"/>
        <v>0</v>
      </c>
      <c r="BT1403" s="40">
        <f>(J19-BI1403)*J10</f>
        <v>-3048900</v>
      </c>
      <c r="BU1403" s="40">
        <f>(J21-BJ1403)*J12</f>
        <v>2911000</v>
      </c>
      <c r="BV1403" s="47"/>
      <c r="BW1403" s="47"/>
      <c r="BX1403" s="1"/>
      <c r="BY1403" s="1"/>
      <c r="BZ1403" s="1"/>
      <c r="CE1403" s="4"/>
      <c r="CF1403" s="5"/>
      <c r="CH1403" s="1"/>
      <c r="CI1403" s="1"/>
      <c r="CJ1403" s="1"/>
      <c r="CK1403" s="1"/>
      <c r="CL1403" s="1"/>
      <c r="CM1403" s="1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</row>
    <row r="1404" spans="2:123" ht="21" customHeight="1" x14ac:dyDescent="0.25">
      <c r="B1404" s="25">
        <f t="shared" si="324"/>
        <v>37193</v>
      </c>
      <c r="C1404" s="26">
        <f t="shared" si="325"/>
        <v>68.386308068459655</v>
      </c>
      <c r="D1404" s="27">
        <f t="shared" si="326"/>
        <v>279.7</v>
      </c>
      <c r="E1404" s="27">
        <f t="shared" si="327"/>
        <v>4.09</v>
      </c>
      <c r="F1404" s="26">
        <f t="shared" si="328"/>
        <v>279700</v>
      </c>
      <c r="G1404" s="26">
        <f t="shared" si="329"/>
        <v>409000</v>
      </c>
      <c r="H1404" s="7"/>
      <c r="I1404" s="3"/>
      <c r="J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41">
        <v>37193</v>
      </c>
      <c r="AY1404" s="40">
        <f t="shared" si="336"/>
        <v>68.386308068459655</v>
      </c>
      <c r="AZ1404" s="40">
        <f>BI1404*K36</f>
        <v>279700</v>
      </c>
      <c r="BA1404" s="40"/>
      <c r="BB1404" s="40"/>
      <c r="BC1404" s="40">
        <f>K41*BJ1404</f>
        <v>409000</v>
      </c>
      <c r="BD1404" s="40"/>
      <c r="BE1404" s="40"/>
      <c r="BF1404" s="40">
        <f t="shared" si="330"/>
        <v>129300</v>
      </c>
      <c r="BG1404" s="41">
        <f>(AY1404=AY2636)*AX1404</f>
        <v>0</v>
      </c>
      <c r="BH1404" s="41">
        <f>(AY1404=AY2638)*AX1404</f>
        <v>0</v>
      </c>
      <c r="BI1404" s="42">
        <v>279.7</v>
      </c>
      <c r="BJ1404" s="42">
        <v>4.09</v>
      </c>
      <c r="BK1404" s="40">
        <f t="shared" si="331"/>
        <v>-133300</v>
      </c>
      <c r="BL1404" s="41">
        <f>(BK1404=BK2638)*AX1404</f>
        <v>0</v>
      </c>
      <c r="BM1404" s="62">
        <f>(BK1404=BK2638)*AY1404</f>
        <v>0</v>
      </c>
      <c r="BN1404" s="62">
        <f t="shared" si="332"/>
        <v>0</v>
      </c>
      <c r="BO1404" s="62">
        <f t="shared" si="333"/>
        <v>0</v>
      </c>
      <c r="BP1404" s="41">
        <f>(BK1404=BK2636)*AX1404</f>
        <v>0</v>
      </c>
      <c r="BQ1404" s="45">
        <f>(BK1404=BK2636)*AY1404</f>
        <v>0</v>
      </c>
      <c r="BR1404" s="62">
        <f t="shared" si="337"/>
        <v>0</v>
      </c>
      <c r="BS1404" s="62">
        <f t="shared" si="338"/>
        <v>0</v>
      </c>
      <c r="BT1404" s="40">
        <f>(J19-BI1404)*J10</f>
        <v>-3046300</v>
      </c>
      <c r="BU1404" s="40">
        <f>(J21-BJ1404)*J12</f>
        <v>2913000</v>
      </c>
      <c r="BV1404" s="47"/>
      <c r="BW1404" s="47"/>
      <c r="BX1404" s="1"/>
      <c r="BY1404" s="1"/>
      <c r="BZ1404" s="1"/>
      <c r="CE1404" s="4"/>
      <c r="CF1404" s="5"/>
      <c r="CH1404" s="1"/>
      <c r="CI1404" s="1"/>
      <c r="CJ1404" s="1"/>
      <c r="CK1404" s="1"/>
      <c r="CL1404" s="1"/>
      <c r="CM1404" s="1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</row>
    <row r="1405" spans="2:123" ht="21" customHeight="1" x14ac:dyDescent="0.25">
      <c r="B1405" s="25">
        <f t="shared" si="324"/>
        <v>37200</v>
      </c>
      <c r="C1405" s="26">
        <f t="shared" si="325"/>
        <v>66.634615384615373</v>
      </c>
      <c r="D1405" s="27">
        <f t="shared" si="326"/>
        <v>277.2</v>
      </c>
      <c r="E1405" s="27">
        <f t="shared" si="327"/>
        <v>4.16</v>
      </c>
      <c r="F1405" s="26">
        <f t="shared" si="328"/>
        <v>277200</v>
      </c>
      <c r="G1405" s="26">
        <f t="shared" si="329"/>
        <v>416000</v>
      </c>
      <c r="H1405" s="7"/>
      <c r="I1405" s="3"/>
      <c r="J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41">
        <v>37200</v>
      </c>
      <c r="AY1405" s="40">
        <f t="shared" si="336"/>
        <v>66.634615384615373</v>
      </c>
      <c r="AZ1405" s="40">
        <f>BI1405*K36</f>
        <v>277200</v>
      </c>
      <c r="BA1405" s="40"/>
      <c r="BB1405" s="40"/>
      <c r="BC1405" s="40">
        <f>K41*BJ1405</f>
        <v>416000</v>
      </c>
      <c r="BD1405" s="40"/>
      <c r="BE1405" s="40"/>
      <c r="BF1405" s="40">
        <f t="shared" si="330"/>
        <v>138800</v>
      </c>
      <c r="BG1405" s="41">
        <f>(AY1405=AY2636)*AX1405</f>
        <v>0</v>
      </c>
      <c r="BH1405" s="41">
        <f>(AY1405=AY2638)*AX1405</f>
        <v>0</v>
      </c>
      <c r="BI1405" s="42">
        <v>277.2</v>
      </c>
      <c r="BJ1405" s="42">
        <v>4.16</v>
      </c>
      <c r="BK1405" s="40">
        <f t="shared" si="331"/>
        <v>-142800</v>
      </c>
      <c r="BL1405" s="41">
        <f>(BK1405=BK2638)*AX1405</f>
        <v>0</v>
      </c>
      <c r="BM1405" s="62">
        <f>(BK1405=BK2638)*AY1405</f>
        <v>0</v>
      </c>
      <c r="BN1405" s="62">
        <f t="shared" si="332"/>
        <v>0</v>
      </c>
      <c r="BO1405" s="62">
        <f t="shared" si="333"/>
        <v>0</v>
      </c>
      <c r="BP1405" s="41">
        <f>(BK1405=BK2636)*AX1405</f>
        <v>0</v>
      </c>
      <c r="BQ1405" s="45">
        <f>(BK1405=BK2636)*AY1405</f>
        <v>0</v>
      </c>
      <c r="BR1405" s="62">
        <f t="shared" si="337"/>
        <v>0</v>
      </c>
      <c r="BS1405" s="62">
        <f t="shared" si="338"/>
        <v>0</v>
      </c>
      <c r="BT1405" s="40">
        <f>(J19-BI1405)*J10</f>
        <v>-3048800</v>
      </c>
      <c r="BU1405" s="40">
        <f>(J21-BJ1405)*J12</f>
        <v>2906000</v>
      </c>
      <c r="BV1405" s="47"/>
      <c r="BW1405" s="47"/>
      <c r="BX1405" s="1"/>
      <c r="BY1405" s="1"/>
      <c r="BZ1405" s="1"/>
      <c r="CE1405" s="4"/>
      <c r="CF1405" s="5"/>
      <c r="CH1405" s="1"/>
      <c r="CI1405" s="1"/>
      <c r="CJ1405" s="1"/>
      <c r="CK1405" s="1"/>
      <c r="CL1405" s="1"/>
      <c r="CM1405" s="1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</row>
    <row r="1406" spans="2:123" ht="21" customHeight="1" x14ac:dyDescent="0.25">
      <c r="B1406" s="25">
        <f t="shared" si="324"/>
        <v>37207</v>
      </c>
      <c r="C1406" s="26">
        <f t="shared" si="325"/>
        <v>63.86046511627908</v>
      </c>
      <c r="D1406" s="27">
        <f t="shared" si="326"/>
        <v>274.60000000000002</v>
      </c>
      <c r="E1406" s="27">
        <f t="shared" si="327"/>
        <v>4.3</v>
      </c>
      <c r="F1406" s="26">
        <f t="shared" si="328"/>
        <v>274600</v>
      </c>
      <c r="G1406" s="26">
        <f t="shared" si="329"/>
        <v>430000</v>
      </c>
      <c r="H1406" s="7"/>
      <c r="I1406" s="3"/>
      <c r="J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41">
        <v>37207</v>
      </c>
      <c r="AY1406" s="40">
        <f t="shared" si="336"/>
        <v>63.86046511627908</v>
      </c>
      <c r="AZ1406" s="40">
        <f>BI1406*K36</f>
        <v>274600</v>
      </c>
      <c r="BA1406" s="40"/>
      <c r="BB1406" s="40"/>
      <c r="BC1406" s="40">
        <f>K41*BJ1406</f>
        <v>430000</v>
      </c>
      <c r="BD1406" s="40"/>
      <c r="BE1406" s="40"/>
      <c r="BF1406" s="40">
        <f t="shared" si="330"/>
        <v>155400</v>
      </c>
      <c r="BG1406" s="41">
        <f>(AY1406=AY2636)*AX1406</f>
        <v>0</v>
      </c>
      <c r="BH1406" s="41">
        <f>(AY1406=AY2638)*AX1406</f>
        <v>0</v>
      </c>
      <c r="BI1406" s="42">
        <v>274.60000000000002</v>
      </c>
      <c r="BJ1406" s="42">
        <v>4.3</v>
      </c>
      <c r="BK1406" s="40">
        <f t="shared" si="331"/>
        <v>-159400</v>
      </c>
      <c r="BL1406" s="41">
        <f>(BK1406=BK2638)*AX1406</f>
        <v>0</v>
      </c>
      <c r="BM1406" s="62">
        <f>(BK1406=BK2638)*AY1406</f>
        <v>0</v>
      </c>
      <c r="BN1406" s="62">
        <f t="shared" si="332"/>
        <v>0</v>
      </c>
      <c r="BO1406" s="62">
        <f t="shared" si="333"/>
        <v>0</v>
      </c>
      <c r="BP1406" s="41">
        <f>(BK1406=BK2636)*AX1406</f>
        <v>0</v>
      </c>
      <c r="BQ1406" s="45">
        <f>(BK1406=BK2636)*AY1406</f>
        <v>0</v>
      </c>
      <c r="BR1406" s="62">
        <f t="shared" si="337"/>
        <v>0</v>
      </c>
      <c r="BS1406" s="62">
        <f t="shared" si="338"/>
        <v>0</v>
      </c>
      <c r="BT1406" s="40">
        <f>(J19-BI1406)*J10</f>
        <v>-3051400</v>
      </c>
      <c r="BU1406" s="40">
        <f>(J21-BJ1406)*J12</f>
        <v>2892000</v>
      </c>
      <c r="BV1406" s="47"/>
      <c r="BW1406" s="47"/>
      <c r="BX1406" s="1"/>
      <c r="BY1406" s="1"/>
      <c r="BZ1406" s="1"/>
      <c r="CE1406" s="4"/>
      <c r="CF1406" s="5"/>
      <c r="CH1406" s="1"/>
      <c r="CI1406" s="1"/>
      <c r="CJ1406" s="1"/>
      <c r="CK1406" s="1"/>
      <c r="CL1406" s="1"/>
      <c r="CM1406" s="1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</row>
    <row r="1407" spans="2:123" ht="21" customHeight="1" x14ac:dyDescent="0.25">
      <c r="B1407" s="25">
        <f t="shared" si="324"/>
        <v>37214</v>
      </c>
      <c r="C1407" s="26">
        <f t="shared" si="325"/>
        <v>61.685520361990946</v>
      </c>
      <c r="D1407" s="27">
        <f t="shared" si="326"/>
        <v>272.64999999999998</v>
      </c>
      <c r="E1407" s="27">
        <f t="shared" si="327"/>
        <v>4.42</v>
      </c>
      <c r="F1407" s="26">
        <f t="shared" si="328"/>
        <v>272650</v>
      </c>
      <c r="G1407" s="26">
        <f t="shared" si="329"/>
        <v>442000</v>
      </c>
      <c r="H1407" s="7"/>
      <c r="I1407" s="3"/>
      <c r="J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41">
        <v>37214</v>
      </c>
      <c r="AY1407" s="40">
        <f t="shared" si="336"/>
        <v>61.685520361990946</v>
      </c>
      <c r="AZ1407" s="40">
        <f>BI1407*K36</f>
        <v>272650</v>
      </c>
      <c r="BA1407" s="40"/>
      <c r="BB1407" s="40"/>
      <c r="BC1407" s="40">
        <f>K41*BJ1407</f>
        <v>442000</v>
      </c>
      <c r="BD1407" s="40"/>
      <c r="BE1407" s="40"/>
      <c r="BF1407" s="40">
        <f t="shared" si="330"/>
        <v>169350</v>
      </c>
      <c r="BG1407" s="41">
        <f>(AY1407=AY2636)*AX1407</f>
        <v>0</v>
      </c>
      <c r="BH1407" s="41">
        <f>(AY1407=AY2638)*AX1407</f>
        <v>0</v>
      </c>
      <c r="BI1407" s="42">
        <v>272.64999999999998</v>
      </c>
      <c r="BJ1407" s="42">
        <v>4.42</v>
      </c>
      <c r="BK1407" s="40">
        <f t="shared" si="331"/>
        <v>-173350.00000000047</v>
      </c>
      <c r="BL1407" s="41">
        <f>(BK1407=BK2638)*AX1407</f>
        <v>0</v>
      </c>
      <c r="BM1407" s="62">
        <f>(BK1407=BK2638)*AY1407</f>
        <v>0</v>
      </c>
      <c r="BN1407" s="62">
        <f t="shared" si="332"/>
        <v>0</v>
      </c>
      <c r="BO1407" s="62">
        <f t="shared" si="333"/>
        <v>0</v>
      </c>
      <c r="BP1407" s="41">
        <f>(BK1407=BK2636)*AX1407</f>
        <v>0</v>
      </c>
      <c r="BQ1407" s="45">
        <f>(BK1407=BK2636)*AY1407</f>
        <v>0</v>
      </c>
      <c r="BR1407" s="62">
        <f t="shared" si="337"/>
        <v>0</v>
      </c>
      <c r="BS1407" s="62">
        <f t="shared" si="338"/>
        <v>0</v>
      </c>
      <c r="BT1407" s="40">
        <f>(J19-BI1407)*J10</f>
        <v>-3053350</v>
      </c>
      <c r="BU1407" s="40">
        <f>(J21-BJ1407)*J12</f>
        <v>2879999.9999999995</v>
      </c>
      <c r="BV1407" s="47"/>
      <c r="BW1407" s="47"/>
      <c r="BX1407" s="1"/>
      <c r="BY1407" s="1"/>
      <c r="BZ1407" s="1"/>
      <c r="CE1407" s="4"/>
      <c r="CF1407" s="5"/>
      <c r="CH1407" s="1"/>
      <c r="CI1407" s="1"/>
      <c r="CJ1407" s="1"/>
      <c r="CK1407" s="1"/>
      <c r="CL1407" s="1"/>
      <c r="CM1407" s="1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</row>
    <row r="1408" spans="2:123" ht="21" customHeight="1" x14ac:dyDescent="0.25">
      <c r="B1408" s="25">
        <f t="shared" si="324"/>
        <v>37221</v>
      </c>
      <c r="C1408" s="26">
        <f t="shared" si="325"/>
        <v>60.385462555066077</v>
      </c>
      <c r="D1408" s="27">
        <f t="shared" si="326"/>
        <v>274.14999999999998</v>
      </c>
      <c r="E1408" s="27">
        <f t="shared" si="327"/>
        <v>4.54</v>
      </c>
      <c r="F1408" s="26">
        <f t="shared" si="328"/>
        <v>274150</v>
      </c>
      <c r="G1408" s="26">
        <f t="shared" si="329"/>
        <v>454000</v>
      </c>
      <c r="H1408" s="7"/>
      <c r="I1408" s="3"/>
      <c r="J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41">
        <v>37221</v>
      </c>
      <c r="AY1408" s="40">
        <f t="shared" si="336"/>
        <v>60.385462555066077</v>
      </c>
      <c r="AZ1408" s="40">
        <f>BI1408*K36</f>
        <v>274150</v>
      </c>
      <c r="BA1408" s="40"/>
      <c r="BB1408" s="40"/>
      <c r="BC1408" s="40">
        <f>K41*BJ1408</f>
        <v>454000</v>
      </c>
      <c r="BD1408" s="40"/>
      <c r="BE1408" s="40"/>
      <c r="BF1408" s="40">
        <f t="shared" si="330"/>
        <v>179850</v>
      </c>
      <c r="BG1408" s="41">
        <f>(AY1408=AY2636)*AX1408</f>
        <v>0</v>
      </c>
      <c r="BH1408" s="41">
        <f>(AY1408=AY2638)*AX1408</f>
        <v>0</v>
      </c>
      <c r="BI1408" s="42">
        <v>274.14999999999998</v>
      </c>
      <c r="BJ1408" s="42">
        <v>4.54</v>
      </c>
      <c r="BK1408" s="40">
        <f t="shared" si="331"/>
        <v>-183850</v>
      </c>
      <c r="BL1408" s="41">
        <f>(BK1408=BK2638)*AX1408</f>
        <v>0</v>
      </c>
      <c r="BM1408" s="62">
        <f>(BK1408=BK2638)*AY1408</f>
        <v>0</v>
      </c>
      <c r="BN1408" s="62">
        <f t="shared" si="332"/>
        <v>0</v>
      </c>
      <c r="BO1408" s="62">
        <f t="shared" si="333"/>
        <v>0</v>
      </c>
      <c r="BP1408" s="41">
        <f>(BK1408=BK2636)*AX1408</f>
        <v>0</v>
      </c>
      <c r="BQ1408" s="45">
        <f>(BK1408=BK2636)*AY1408</f>
        <v>0</v>
      </c>
      <c r="BR1408" s="62">
        <f t="shared" si="337"/>
        <v>0</v>
      </c>
      <c r="BS1408" s="62">
        <f t="shared" si="338"/>
        <v>0</v>
      </c>
      <c r="BT1408" s="40">
        <f>(J19-BI1408)*J10</f>
        <v>-3051850</v>
      </c>
      <c r="BU1408" s="40">
        <f>(J21-BJ1408)*J12</f>
        <v>2868000</v>
      </c>
      <c r="BV1408" s="47"/>
      <c r="BW1408" s="47"/>
      <c r="BX1408" s="1"/>
      <c r="BY1408" s="1"/>
      <c r="BZ1408" s="1"/>
      <c r="CE1408" s="4"/>
      <c r="CF1408" s="5"/>
      <c r="CH1408" s="1"/>
      <c r="CI1408" s="1"/>
      <c r="CJ1408" s="1"/>
      <c r="CK1408" s="1"/>
      <c r="CL1408" s="1"/>
      <c r="CM1408" s="1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</row>
    <row r="1409" spans="2:123" ht="21" customHeight="1" x14ac:dyDescent="0.25">
      <c r="B1409" s="25">
        <f t="shared" si="324"/>
        <v>37228</v>
      </c>
      <c r="C1409" s="26">
        <f t="shared" si="325"/>
        <v>60.875831485587589</v>
      </c>
      <c r="D1409" s="27">
        <f t="shared" si="326"/>
        <v>274.55</v>
      </c>
      <c r="E1409" s="27">
        <f t="shared" si="327"/>
        <v>4.51</v>
      </c>
      <c r="F1409" s="26">
        <f t="shared" si="328"/>
        <v>274550</v>
      </c>
      <c r="G1409" s="26">
        <f t="shared" si="329"/>
        <v>451000</v>
      </c>
      <c r="H1409" s="7"/>
      <c r="I1409" s="3"/>
      <c r="J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41">
        <v>37228</v>
      </c>
      <c r="AY1409" s="40">
        <f t="shared" si="336"/>
        <v>60.875831485587589</v>
      </c>
      <c r="AZ1409" s="40">
        <f>BI1409*K36</f>
        <v>274550</v>
      </c>
      <c r="BA1409" s="40"/>
      <c r="BB1409" s="40"/>
      <c r="BC1409" s="40">
        <f>K41*BJ1409</f>
        <v>451000</v>
      </c>
      <c r="BD1409" s="40"/>
      <c r="BE1409" s="40"/>
      <c r="BF1409" s="40">
        <f t="shared" si="330"/>
        <v>176450</v>
      </c>
      <c r="BG1409" s="41">
        <f>(AY1409=AY2636)*AX1409</f>
        <v>0</v>
      </c>
      <c r="BH1409" s="41">
        <f>(AY1409=AY2638)*AX1409</f>
        <v>0</v>
      </c>
      <c r="BI1409" s="42">
        <v>274.55</v>
      </c>
      <c r="BJ1409" s="42">
        <v>4.51</v>
      </c>
      <c r="BK1409" s="40">
        <f t="shared" si="331"/>
        <v>-180450</v>
      </c>
      <c r="BL1409" s="41">
        <f>(BK1409=BK2638)*AX1409</f>
        <v>0</v>
      </c>
      <c r="BM1409" s="62">
        <f>(BK1409=BK2638)*AY1409</f>
        <v>0</v>
      </c>
      <c r="BN1409" s="62">
        <f t="shared" si="332"/>
        <v>0</v>
      </c>
      <c r="BO1409" s="62">
        <f t="shared" si="333"/>
        <v>0</v>
      </c>
      <c r="BP1409" s="41">
        <f>(BK1409=BK2636)*AX1409</f>
        <v>0</v>
      </c>
      <c r="BQ1409" s="45">
        <f>(BK1409=BK2636)*AY1409</f>
        <v>0</v>
      </c>
      <c r="BR1409" s="62">
        <f t="shared" si="337"/>
        <v>0</v>
      </c>
      <c r="BS1409" s="62">
        <f t="shared" si="338"/>
        <v>0</v>
      </c>
      <c r="BT1409" s="40">
        <f>(J19-BI1409)*J10</f>
        <v>-3051450</v>
      </c>
      <c r="BU1409" s="40">
        <f>(J21-BJ1409)*J12</f>
        <v>2871000</v>
      </c>
      <c r="BV1409" s="47"/>
      <c r="BW1409" s="47"/>
      <c r="BX1409" s="1"/>
      <c r="BY1409" s="1"/>
      <c r="BZ1409" s="1"/>
      <c r="CE1409" s="4"/>
      <c r="CF1409" s="5"/>
      <c r="CH1409" s="1"/>
      <c r="CI1409" s="1"/>
      <c r="CJ1409" s="1"/>
      <c r="CK1409" s="1"/>
      <c r="CL1409" s="1"/>
      <c r="CM1409" s="1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</row>
    <row r="1410" spans="2:123" ht="21" customHeight="1" x14ac:dyDescent="0.25">
      <c r="B1410" s="25">
        <f t="shared" si="324"/>
        <v>37235</v>
      </c>
      <c r="C1410" s="26">
        <f t="shared" si="325"/>
        <v>59.244680851063826</v>
      </c>
      <c r="D1410" s="27">
        <f t="shared" si="326"/>
        <v>278.45</v>
      </c>
      <c r="E1410" s="27">
        <f t="shared" si="327"/>
        <v>4.7</v>
      </c>
      <c r="F1410" s="26">
        <f t="shared" si="328"/>
        <v>278450</v>
      </c>
      <c r="G1410" s="26">
        <f t="shared" si="329"/>
        <v>470000</v>
      </c>
      <c r="H1410" s="7"/>
      <c r="I1410" s="3"/>
      <c r="J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41">
        <v>37235</v>
      </c>
      <c r="AY1410" s="40">
        <f t="shared" si="336"/>
        <v>59.244680851063826</v>
      </c>
      <c r="AZ1410" s="40">
        <f>BI1410*K36</f>
        <v>278450</v>
      </c>
      <c r="BA1410" s="40"/>
      <c r="BB1410" s="40"/>
      <c r="BC1410" s="40">
        <f>K41*BJ1410</f>
        <v>470000</v>
      </c>
      <c r="BD1410" s="40"/>
      <c r="BE1410" s="40"/>
      <c r="BF1410" s="40">
        <f t="shared" si="330"/>
        <v>191550</v>
      </c>
      <c r="BG1410" s="41">
        <f>(AY1410=AY2636)*AX1410</f>
        <v>0</v>
      </c>
      <c r="BH1410" s="41">
        <f>(AY1410=AY2638)*AX1410</f>
        <v>0</v>
      </c>
      <c r="BI1410" s="42">
        <v>278.45</v>
      </c>
      <c r="BJ1410" s="42">
        <v>4.7</v>
      </c>
      <c r="BK1410" s="40">
        <f t="shared" si="331"/>
        <v>-195550</v>
      </c>
      <c r="BL1410" s="41">
        <f>(BK1410=BK2638)*AX1410</f>
        <v>0</v>
      </c>
      <c r="BM1410" s="62">
        <f>(BK1410=BK2638)*AY1410</f>
        <v>0</v>
      </c>
      <c r="BN1410" s="62">
        <f t="shared" si="332"/>
        <v>0</v>
      </c>
      <c r="BO1410" s="62">
        <f t="shared" si="333"/>
        <v>0</v>
      </c>
      <c r="BP1410" s="41">
        <f>(BK1410=BK2636)*AX1410</f>
        <v>0</v>
      </c>
      <c r="BQ1410" s="45">
        <f>(BK1410=BK2636)*AY1410</f>
        <v>0</v>
      </c>
      <c r="BR1410" s="62">
        <f t="shared" ref="BR1410:BR1435" si="339">(BQ1410&gt;0)*BI1410</f>
        <v>0</v>
      </c>
      <c r="BS1410" s="62">
        <f t="shared" ref="BS1410:BS1435" si="340">(BQ1410&gt;0)*BJ1410</f>
        <v>0</v>
      </c>
      <c r="BT1410" s="40">
        <f>(J19-BI1410)*J10</f>
        <v>-3047550</v>
      </c>
      <c r="BU1410" s="40">
        <f>(J21-BJ1410)*J12</f>
        <v>2852000</v>
      </c>
      <c r="BV1410" s="47"/>
      <c r="BW1410" s="47"/>
      <c r="BX1410" s="1"/>
      <c r="BY1410" s="1"/>
      <c r="BZ1410" s="1"/>
      <c r="CE1410" s="4"/>
      <c r="CF1410" s="5"/>
      <c r="CH1410" s="1"/>
      <c r="CI1410" s="1"/>
      <c r="CJ1410" s="1"/>
      <c r="CK1410" s="1"/>
      <c r="CL1410" s="1"/>
      <c r="CM1410" s="1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</row>
    <row r="1411" spans="2:123" ht="21" customHeight="1" x14ac:dyDescent="0.25">
      <c r="B1411" s="25">
        <f t="shared" si="324"/>
        <v>37242</v>
      </c>
      <c r="C1411" s="26">
        <f t="shared" si="325"/>
        <v>58.557894736842101</v>
      </c>
      <c r="D1411" s="27">
        <f t="shared" si="326"/>
        <v>278.14999999999998</v>
      </c>
      <c r="E1411" s="27">
        <f t="shared" si="327"/>
        <v>4.75</v>
      </c>
      <c r="F1411" s="26">
        <f t="shared" si="328"/>
        <v>278150</v>
      </c>
      <c r="G1411" s="26">
        <f t="shared" si="329"/>
        <v>475000</v>
      </c>
      <c r="H1411" s="7"/>
      <c r="I1411" s="3"/>
      <c r="J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41">
        <v>37242</v>
      </c>
      <c r="AY1411" s="40">
        <f t="shared" si="336"/>
        <v>58.557894736842101</v>
      </c>
      <c r="AZ1411" s="40">
        <f>BI1411*K36</f>
        <v>278150</v>
      </c>
      <c r="BA1411" s="40"/>
      <c r="BB1411" s="40"/>
      <c r="BC1411" s="40">
        <f>K41*BJ1411</f>
        <v>475000</v>
      </c>
      <c r="BD1411" s="40"/>
      <c r="BE1411" s="40"/>
      <c r="BF1411" s="40">
        <f t="shared" si="330"/>
        <v>196850</v>
      </c>
      <c r="BG1411" s="41">
        <f>(AY1411=AY2636)*AX1411</f>
        <v>0</v>
      </c>
      <c r="BH1411" s="41">
        <f>(AY1411=AY2638)*AX1411</f>
        <v>0</v>
      </c>
      <c r="BI1411" s="42">
        <v>278.14999999999998</v>
      </c>
      <c r="BJ1411" s="42">
        <v>4.75</v>
      </c>
      <c r="BK1411" s="40">
        <f t="shared" si="331"/>
        <v>-200850</v>
      </c>
      <c r="BL1411" s="41">
        <f>(BK1411=BK2638)*AX1411</f>
        <v>0</v>
      </c>
      <c r="BM1411" s="62">
        <f>(BK1411=BK2638)*AY1411</f>
        <v>0</v>
      </c>
      <c r="BN1411" s="62">
        <f t="shared" si="332"/>
        <v>0</v>
      </c>
      <c r="BO1411" s="62">
        <f t="shared" si="333"/>
        <v>0</v>
      </c>
      <c r="BP1411" s="41">
        <f>(BK1411=BK2636)*AX1411</f>
        <v>0</v>
      </c>
      <c r="BQ1411" s="45">
        <f>(BK1411=BK2636)*AY1411</f>
        <v>0</v>
      </c>
      <c r="BR1411" s="62">
        <f t="shared" si="339"/>
        <v>0</v>
      </c>
      <c r="BS1411" s="62">
        <f t="shared" si="340"/>
        <v>0</v>
      </c>
      <c r="BT1411" s="40">
        <f>(J19-BI1411)*J10</f>
        <v>-3047850</v>
      </c>
      <c r="BU1411" s="40">
        <f>(J21-BJ1411)*J12</f>
        <v>2847000</v>
      </c>
      <c r="BV1411" s="47"/>
      <c r="BW1411" s="47"/>
      <c r="BX1411" s="1"/>
      <c r="BY1411" s="1"/>
      <c r="BZ1411" s="1"/>
      <c r="CE1411" s="4"/>
      <c r="CF1411" s="5"/>
      <c r="CH1411" s="1"/>
      <c r="CI1411" s="1"/>
      <c r="CJ1411" s="1"/>
      <c r="CK1411" s="1"/>
      <c r="CL1411" s="1"/>
      <c r="CM1411" s="1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</row>
    <row r="1412" spans="2:123" ht="21" customHeight="1" x14ac:dyDescent="0.25">
      <c r="B1412" s="25">
        <f t="shared" ref="B1412:B1475" si="341">AX1412</f>
        <v>37249</v>
      </c>
      <c r="C1412" s="26">
        <f t="shared" ref="C1412:C1475" si="342">AY1412</f>
        <v>63.283752860411902</v>
      </c>
      <c r="D1412" s="27">
        <f t="shared" ref="D1412:D1475" si="343">BI1412</f>
        <v>276.55</v>
      </c>
      <c r="E1412" s="27">
        <f t="shared" ref="E1412:E1475" si="344">BJ1412</f>
        <v>4.37</v>
      </c>
      <c r="F1412" s="26">
        <f t="shared" ref="F1412:F1475" si="345">AZ1412</f>
        <v>276550</v>
      </c>
      <c r="G1412" s="26">
        <f t="shared" ref="G1412:G1475" si="346">BC1412</f>
        <v>437000</v>
      </c>
      <c r="H1412" s="7"/>
      <c r="I1412" s="3"/>
      <c r="J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41">
        <v>37249</v>
      </c>
      <c r="AY1412" s="40">
        <f t="shared" si="336"/>
        <v>63.283752860411902</v>
      </c>
      <c r="AZ1412" s="40">
        <f>BI1412*K36</f>
        <v>276550</v>
      </c>
      <c r="BA1412" s="40"/>
      <c r="BB1412" s="40"/>
      <c r="BC1412" s="40">
        <f>K41*BJ1412</f>
        <v>437000</v>
      </c>
      <c r="BD1412" s="40"/>
      <c r="BE1412" s="40"/>
      <c r="BF1412" s="40">
        <f t="shared" ref="BF1412:BF1475" si="347">BC1412-AZ1412</f>
        <v>160450</v>
      </c>
      <c r="BG1412" s="41">
        <f>(AY1412=AY2636)*AX1412</f>
        <v>0</v>
      </c>
      <c r="BH1412" s="41">
        <f>(AY1412=AY2638)*AX1412</f>
        <v>0</v>
      </c>
      <c r="BI1412" s="42">
        <v>276.55</v>
      </c>
      <c r="BJ1412" s="42">
        <v>4.37</v>
      </c>
      <c r="BK1412" s="40">
        <f t="shared" ref="BK1412:BK1475" si="348">SUM(BT1412:BU1412)</f>
        <v>-164450</v>
      </c>
      <c r="BL1412" s="41">
        <f>(BK1412=BK2638)*AX1412</f>
        <v>0</v>
      </c>
      <c r="BM1412" s="62">
        <f>(BK1412=BK2638)*AY1412</f>
        <v>0</v>
      </c>
      <c r="BN1412" s="62">
        <f t="shared" ref="BN1412:BN1475" si="349">(BM1412&gt;1)*BI1412</f>
        <v>0</v>
      </c>
      <c r="BO1412" s="62">
        <f t="shared" ref="BO1412:BO1475" si="350">(BM1412&gt;0)*BJ1412</f>
        <v>0</v>
      </c>
      <c r="BP1412" s="41">
        <f>(BK1412=BK2636)*AX1412</f>
        <v>0</v>
      </c>
      <c r="BQ1412" s="45">
        <f>(BK1412=BK2636)*AY1412</f>
        <v>0</v>
      </c>
      <c r="BR1412" s="62">
        <f t="shared" si="339"/>
        <v>0</v>
      </c>
      <c r="BS1412" s="62">
        <f t="shared" si="340"/>
        <v>0</v>
      </c>
      <c r="BT1412" s="40">
        <f>(J19-BI1412)*J10</f>
        <v>-3049450</v>
      </c>
      <c r="BU1412" s="40">
        <f>(J21-BJ1412)*J12</f>
        <v>2885000</v>
      </c>
      <c r="BV1412" s="47"/>
      <c r="BW1412" s="47"/>
      <c r="BX1412" s="1"/>
      <c r="BY1412" s="1"/>
      <c r="BZ1412" s="1"/>
      <c r="CE1412" s="4"/>
      <c r="CF1412" s="5"/>
      <c r="CH1412" s="1"/>
      <c r="CI1412" s="1"/>
      <c r="CJ1412" s="1"/>
      <c r="CK1412" s="1"/>
      <c r="CL1412" s="1"/>
      <c r="CM1412" s="1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</row>
    <row r="1413" spans="2:123" ht="21" customHeight="1" x14ac:dyDescent="0.25">
      <c r="B1413" s="25">
        <f t="shared" si="341"/>
        <v>37256</v>
      </c>
      <c r="C1413" s="26">
        <f t="shared" si="342"/>
        <v>64.571759259259252</v>
      </c>
      <c r="D1413" s="27">
        <f t="shared" si="343"/>
        <v>278.95</v>
      </c>
      <c r="E1413" s="27">
        <f t="shared" si="344"/>
        <v>4.32</v>
      </c>
      <c r="F1413" s="26">
        <f t="shared" si="345"/>
        <v>278950</v>
      </c>
      <c r="G1413" s="26">
        <f t="shared" si="346"/>
        <v>432000</v>
      </c>
      <c r="H1413" s="7"/>
      <c r="I1413" s="3"/>
      <c r="J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41">
        <v>37256</v>
      </c>
      <c r="AY1413" s="40">
        <f t="shared" si="336"/>
        <v>64.571759259259252</v>
      </c>
      <c r="AZ1413" s="40">
        <f>BI1413*K36</f>
        <v>278950</v>
      </c>
      <c r="BA1413" s="40"/>
      <c r="BB1413" s="40"/>
      <c r="BC1413" s="40">
        <f>K41*BJ1413</f>
        <v>432000</v>
      </c>
      <c r="BD1413" s="40"/>
      <c r="BE1413" s="40"/>
      <c r="BF1413" s="40">
        <f t="shared" si="347"/>
        <v>153050</v>
      </c>
      <c r="BG1413" s="41">
        <f>(AY1413=AY2636)*AX1413</f>
        <v>0</v>
      </c>
      <c r="BH1413" s="41">
        <f>(AY1413=AY2638)*AX1413</f>
        <v>0</v>
      </c>
      <c r="BI1413" s="42">
        <v>278.95</v>
      </c>
      <c r="BJ1413" s="42">
        <v>4.32</v>
      </c>
      <c r="BK1413" s="40">
        <f t="shared" si="348"/>
        <v>-157050</v>
      </c>
      <c r="BL1413" s="41">
        <f>(BK1413=BK2638)*AX1413</f>
        <v>0</v>
      </c>
      <c r="BM1413" s="62">
        <f>(BK1413=BK2638)*AY1413</f>
        <v>0</v>
      </c>
      <c r="BN1413" s="62">
        <f t="shared" si="349"/>
        <v>0</v>
      </c>
      <c r="BO1413" s="62">
        <f t="shared" si="350"/>
        <v>0</v>
      </c>
      <c r="BP1413" s="41">
        <f>(BK1413=BK2636)*AX1413</f>
        <v>0</v>
      </c>
      <c r="BQ1413" s="45">
        <f>(BK1413=BK2636)*AY1413</f>
        <v>0</v>
      </c>
      <c r="BR1413" s="62">
        <f t="shared" si="339"/>
        <v>0</v>
      </c>
      <c r="BS1413" s="62">
        <f t="shared" si="340"/>
        <v>0</v>
      </c>
      <c r="BT1413" s="40">
        <f>(J19-BI1413)*J10</f>
        <v>-3047050</v>
      </c>
      <c r="BU1413" s="40">
        <f>(J21-BJ1413)*J12</f>
        <v>2890000</v>
      </c>
      <c r="BV1413" s="47"/>
      <c r="BW1413" s="47"/>
      <c r="BX1413" s="1"/>
      <c r="BY1413" s="1"/>
      <c r="BZ1413" s="1"/>
      <c r="CE1413" s="4"/>
      <c r="CF1413" s="5"/>
      <c r="CH1413" s="1"/>
      <c r="CI1413" s="1"/>
      <c r="CJ1413" s="1"/>
      <c r="CK1413" s="1"/>
      <c r="CL1413" s="1"/>
      <c r="CM1413" s="1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</row>
    <row r="1414" spans="2:123" ht="21" customHeight="1" x14ac:dyDescent="0.25">
      <c r="B1414" s="25">
        <f t="shared" si="341"/>
        <v>37263</v>
      </c>
      <c r="C1414" s="26">
        <f t="shared" si="342"/>
        <v>66.716937354988403</v>
      </c>
      <c r="D1414" s="27">
        <f t="shared" si="343"/>
        <v>287.55</v>
      </c>
      <c r="E1414" s="27">
        <f t="shared" si="344"/>
        <v>4.3099999999999996</v>
      </c>
      <c r="F1414" s="26">
        <f t="shared" si="345"/>
        <v>287550</v>
      </c>
      <c r="G1414" s="26">
        <f t="shared" si="346"/>
        <v>430999.99999999994</v>
      </c>
      <c r="H1414" s="7"/>
      <c r="I1414" s="3"/>
      <c r="J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41">
        <v>37263</v>
      </c>
      <c r="AY1414" s="40">
        <f t="shared" si="336"/>
        <v>66.716937354988403</v>
      </c>
      <c r="AZ1414" s="40">
        <f>BI1414*K36</f>
        <v>287550</v>
      </c>
      <c r="BA1414" s="40"/>
      <c r="BB1414" s="40"/>
      <c r="BC1414" s="40">
        <f>K41*BJ1414</f>
        <v>430999.99999999994</v>
      </c>
      <c r="BD1414" s="40"/>
      <c r="BE1414" s="40"/>
      <c r="BF1414" s="40">
        <f t="shared" si="347"/>
        <v>143449.99999999994</v>
      </c>
      <c r="BG1414" s="41">
        <f>(AY1414=AY2636)*AX1414</f>
        <v>0</v>
      </c>
      <c r="BH1414" s="41">
        <f>(AY1414=AY2638)*AX1414</f>
        <v>0</v>
      </c>
      <c r="BI1414" s="42">
        <v>287.55</v>
      </c>
      <c r="BJ1414" s="42">
        <v>4.3099999999999996</v>
      </c>
      <c r="BK1414" s="40">
        <f t="shared" si="348"/>
        <v>-147450</v>
      </c>
      <c r="BL1414" s="41">
        <f>(BK1414=BK2638)*AX1414</f>
        <v>0</v>
      </c>
      <c r="BM1414" s="62">
        <f>(BK1414=BK2638)*AY1414</f>
        <v>0</v>
      </c>
      <c r="BN1414" s="62">
        <f t="shared" si="349"/>
        <v>0</v>
      </c>
      <c r="BO1414" s="62">
        <f t="shared" si="350"/>
        <v>0</v>
      </c>
      <c r="BP1414" s="41">
        <f>(BK1414=BK2636)*AX1414</f>
        <v>0</v>
      </c>
      <c r="BQ1414" s="45">
        <f>(BK1414=BK2636)*AY1414</f>
        <v>0</v>
      </c>
      <c r="BR1414" s="62">
        <f t="shared" si="339"/>
        <v>0</v>
      </c>
      <c r="BS1414" s="62">
        <f t="shared" si="340"/>
        <v>0</v>
      </c>
      <c r="BT1414" s="40">
        <f>(J19-BI1414)*J10</f>
        <v>-3038450</v>
      </c>
      <c r="BU1414" s="40">
        <f>(J21-BJ1414)*J12</f>
        <v>2891000</v>
      </c>
      <c r="BV1414" s="47"/>
      <c r="BW1414" s="47"/>
      <c r="BX1414" s="1"/>
      <c r="BY1414" s="1"/>
      <c r="BZ1414" s="1"/>
      <c r="CE1414" s="4"/>
      <c r="CF1414" s="5"/>
      <c r="CH1414" s="1"/>
      <c r="CI1414" s="1"/>
      <c r="CJ1414" s="1"/>
      <c r="CK1414" s="1"/>
      <c r="CL1414" s="1"/>
      <c r="CM1414" s="1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</row>
    <row r="1415" spans="2:123" ht="21" customHeight="1" x14ac:dyDescent="0.25">
      <c r="B1415" s="25">
        <f t="shared" si="341"/>
        <v>37270</v>
      </c>
      <c r="C1415" s="26">
        <f t="shared" si="342"/>
        <v>63.576233183856502</v>
      </c>
      <c r="D1415" s="27">
        <f t="shared" si="343"/>
        <v>283.55</v>
      </c>
      <c r="E1415" s="27">
        <f t="shared" si="344"/>
        <v>4.46</v>
      </c>
      <c r="F1415" s="26">
        <f t="shared" si="345"/>
        <v>283550</v>
      </c>
      <c r="G1415" s="26">
        <f t="shared" si="346"/>
        <v>446000</v>
      </c>
      <c r="H1415" s="7"/>
      <c r="I1415" s="3"/>
      <c r="J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41">
        <v>37270</v>
      </c>
      <c r="AY1415" s="40">
        <f t="shared" si="336"/>
        <v>63.576233183856502</v>
      </c>
      <c r="AZ1415" s="40">
        <f>BI1415*K36</f>
        <v>283550</v>
      </c>
      <c r="BA1415" s="40"/>
      <c r="BB1415" s="40"/>
      <c r="BC1415" s="40">
        <f>K41*BJ1415</f>
        <v>446000</v>
      </c>
      <c r="BD1415" s="40"/>
      <c r="BE1415" s="40"/>
      <c r="BF1415" s="40">
        <f t="shared" si="347"/>
        <v>162450</v>
      </c>
      <c r="BG1415" s="41">
        <f>(AY1415=AY2636)*AX1415</f>
        <v>0</v>
      </c>
      <c r="BH1415" s="41">
        <f>(AY1415=AY2638)*AX1415</f>
        <v>0</v>
      </c>
      <c r="BI1415" s="42">
        <v>283.55</v>
      </c>
      <c r="BJ1415" s="42">
        <v>4.46</v>
      </c>
      <c r="BK1415" s="40">
        <f t="shared" si="348"/>
        <v>-166450</v>
      </c>
      <c r="BL1415" s="41">
        <f>(BK1415=BK2638)*AX1415</f>
        <v>0</v>
      </c>
      <c r="BM1415" s="62">
        <f>(BK1415=BK2638)*AY1415</f>
        <v>0</v>
      </c>
      <c r="BN1415" s="62">
        <f t="shared" si="349"/>
        <v>0</v>
      </c>
      <c r="BO1415" s="62">
        <f t="shared" si="350"/>
        <v>0</v>
      </c>
      <c r="BP1415" s="41">
        <f>(BK1415=BK2636)*AX1415</f>
        <v>0</v>
      </c>
      <c r="BQ1415" s="45">
        <f>(BK1415=BK2636)*AY1415</f>
        <v>0</v>
      </c>
      <c r="BR1415" s="62">
        <f t="shared" si="339"/>
        <v>0</v>
      </c>
      <c r="BS1415" s="62">
        <f t="shared" si="340"/>
        <v>0</v>
      </c>
      <c r="BT1415" s="40">
        <f>(J19-BI1415)*J10</f>
        <v>-3042450</v>
      </c>
      <c r="BU1415" s="40">
        <f>(J21-BJ1415)*J12</f>
        <v>2876000</v>
      </c>
      <c r="BV1415" s="47"/>
      <c r="BW1415" s="47"/>
      <c r="BX1415" s="1"/>
      <c r="BY1415" s="1"/>
      <c r="BZ1415" s="1"/>
      <c r="CE1415" s="4"/>
      <c r="CF1415" s="5"/>
      <c r="CH1415" s="1"/>
      <c r="CI1415" s="1"/>
      <c r="CJ1415" s="1"/>
      <c r="CK1415" s="1"/>
      <c r="CL1415" s="1"/>
      <c r="CM1415" s="1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</row>
    <row r="1416" spans="2:123" ht="21" customHeight="1" x14ac:dyDescent="0.25">
      <c r="B1416" s="25">
        <f t="shared" si="341"/>
        <v>37277</v>
      </c>
      <c r="C1416" s="26">
        <f t="shared" si="342"/>
        <v>60.904139433551201</v>
      </c>
      <c r="D1416" s="27">
        <f t="shared" si="343"/>
        <v>279.55</v>
      </c>
      <c r="E1416" s="27">
        <f t="shared" si="344"/>
        <v>4.59</v>
      </c>
      <c r="F1416" s="26">
        <f t="shared" si="345"/>
        <v>279550</v>
      </c>
      <c r="G1416" s="26">
        <f t="shared" si="346"/>
        <v>459000</v>
      </c>
      <c r="H1416" s="7"/>
      <c r="I1416" s="3"/>
      <c r="J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41">
        <v>37277</v>
      </c>
      <c r="AY1416" s="40">
        <f t="shared" si="336"/>
        <v>60.904139433551201</v>
      </c>
      <c r="AZ1416" s="40">
        <f>BI1416*K36</f>
        <v>279550</v>
      </c>
      <c r="BA1416" s="40"/>
      <c r="BB1416" s="40"/>
      <c r="BC1416" s="40">
        <f>K41*BJ1416</f>
        <v>459000</v>
      </c>
      <c r="BD1416" s="40"/>
      <c r="BE1416" s="40"/>
      <c r="BF1416" s="40">
        <f t="shared" si="347"/>
        <v>179450</v>
      </c>
      <c r="BG1416" s="41">
        <f>(AY1416=AY2636)*AX1416</f>
        <v>0</v>
      </c>
      <c r="BH1416" s="41">
        <f>(AY1416=AY2638)*AX1416</f>
        <v>0</v>
      </c>
      <c r="BI1416" s="42">
        <v>279.55</v>
      </c>
      <c r="BJ1416" s="42">
        <v>4.59</v>
      </c>
      <c r="BK1416" s="40">
        <f t="shared" si="348"/>
        <v>-183450</v>
      </c>
      <c r="BL1416" s="41">
        <f>(BK1416=BK2638)*AX1416</f>
        <v>0</v>
      </c>
      <c r="BM1416" s="62">
        <f>(BK1416=BK2638)*AY1416</f>
        <v>0</v>
      </c>
      <c r="BN1416" s="62">
        <f t="shared" si="349"/>
        <v>0</v>
      </c>
      <c r="BO1416" s="62">
        <f t="shared" si="350"/>
        <v>0</v>
      </c>
      <c r="BP1416" s="41">
        <f>(BK1416=BK2636)*AX1416</f>
        <v>0</v>
      </c>
      <c r="BQ1416" s="45">
        <f>(BK1416=BK2636)*AY1416</f>
        <v>0</v>
      </c>
      <c r="BR1416" s="62">
        <f t="shared" si="339"/>
        <v>0</v>
      </c>
      <c r="BS1416" s="62">
        <f t="shared" si="340"/>
        <v>0</v>
      </c>
      <c r="BT1416" s="40">
        <f>(J19-BI1416)*J10</f>
        <v>-3046450</v>
      </c>
      <c r="BU1416" s="40">
        <f>(J21-BJ1416)*J12</f>
        <v>2863000</v>
      </c>
      <c r="BV1416" s="47"/>
      <c r="BW1416" s="47"/>
      <c r="BX1416" s="1"/>
      <c r="BY1416" s="1"/>
      <c r="BZ1416" s="1"/>
      <c r="CE1416" s="4"/>
      <c r="CF1416" s="5"/>
      <c r="CH1416" s="1"/>
      <c r="CI1416" s="1"/>
      <c r="CJ1416" s="1"/>
      <c r="CK1416" s="1"/>
      <c r="CL1416" s="1"/>
      <c r="CM1416" s="1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</row>
    <row r="1417" spans="2:123" ht="21" customHeight="1" x14ac:dyDescent="0.25">
      <c r="B1417" s="25">
        <f t="shared" si="341"/>
        <v>37284</v>
      </c>
      <c r="C1417" s="26">
        <f t="shared" si="342"/>
        <v>64.909297052154187</v>
      </c>
      <c r="D1417" s="27">
        <f t="shared" si="343"/>
        <v>286.25</v>
      </c>
      <c r="E1417" s="27">
        <f t="shared" si="344"/>
        <v>4.41</v>
      </c>
      <c r="F1417" s="26">
        <f t="shared" si="345"/>
        <v>286250</v>
      </c>
      <c r="G1417" s="26">
        <f t="shared" si="346"/>
        <v>441000</v>
      </c>
      <c r="H1417" s="7"/>
      <c r="I1417" s="3"/>
      <c r="J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41">
        <v>37284</v>
      </c>
      <c r="AY1417" s="40">
        <f t="shared" si="336"/>
        <v>64.909297052154187</v>
      </c>
      <c r="AZ1417" s="40">
        <f>BI1417*K36</f>
        <v>286250</v>
      </c>
      <c r="BA1417" s="40"/>
      <c r="BB1417" s="40"/>
      <c r="BC1417" s="40">
        <f>K41*BJ1417</f>
        <v>441000</v>
      </c>
      <c r="BD1417" s="40"/>
      <c r="BE1417" s="40"/>
      <c r="BF1417" s="40">
        <f t="shared" si="347"/>
        <v>154750</v>
      </c>
      <c r="BG1417" s="41"/>
      <c r="BH1417" s="41"/>
      <c r="BI1417" s="42">
        <v>286.25</v>
      </c>
      <c r="BJ1417" s="42">
        <v>4.41</v>
      </c>
      <c r="BK1417" s="40">
        <f t="shared" si="348"/>
        <v>-158750</v>
      </c>
      <c r="BL1417" s="41">
        <f>(BK1417=BK2638)*AX1417</f>
        <v>0</v>
      </c>
      <c r="BM1417" s="62">
        <f>(BK1417=BK2638)*AY1417</f>
        <v>0</v>
      </c>
      <c r="BN1417" s="62">
        <f t="shared" si="349"/>
        <v>0</v>
      </c>
      <c r="BO1417" s="62">
        <f t="shared" si="350"/>
        <v>0</v>
      </c>
      <c r="BP1417" s="41">
        <f>(BK1417=BK2636)*AX1417</f>
        <v>0</v>
      </c>
      <c r="BQ1417" s="45">
        <f>(BK1417=BK2636)*AY1417</f>
        <v>0</v>
      </c>
      <c r="BR1417" s="62">
        <f t="shared" si="339"/>
        <v>0</v>
      </c>
      <c r="BS1417" s="62">
        <f t="shared" si="340"/>
        <v>0</v>
      </c>
      <c r="BT1417" s="40">
        <f>(J19-BI1417)*J10</f>
        <v>-3039750</v>
      </c>
      <c r="BU1417" s="40">
        <f>(J21-BJ1417)*J12</f>
        <v>2881000</v>
      </c>
      <c r="BV1417" s="47"/>
      <c r="BW1417" s="47"/>
      <c r="BX1417" s="1"/>
      <c r="BY1417" s="1"/>
      <c r="BZ1417" s="1"/>
      <c r="CE1417" s="4"/>
      <c r="CF1417" s="5"/>
      <c r="CH1417" s="1"/>
      <c r="CI1417" s="1"/>
      <c r="CJ1417" s="1"/>
      <c r="CK1417" s="1"/>
      <c r="CL1417" s="1"/>
      <c r="CM1417" s="1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</row>
    <row r="1418" spans="2:123" ht="21" customHeight="1" x14ac:dyDescent="0.25">
      <c r="B1418" s="25">
        <f t="shared" si="341"/>
        <v>37291</v>
      </c>
      <c r="C1418" s="26">
        <f t="shared" si="342"/>
        <v>67.05298013245033</v>
      </c>
      <c r="D1418" s="27">
        <f t="shared" si="343"/>
        <v>303.75</v>
      </c>
      <c r="E1418" s="27">
        <f t="shared" si="344"/>
        <v>4.53</v>
      </c>
      <c r="F1418" s="26">
        <f t="shared" si="345"/>
        <v>303750</v>
      </c>
      <c r="G1418" s="26">
        <f t="shared" si="346"/>
        <v>453000</v>
      </c>
      <c r="H1418" s="7"/>
      <c r="I1418" s="3"/>
      <c r="J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41">
        <v>37291</v>
      </c>
      <c r="AY1418" s="40">
        <f t="shared" ref="AY1418:AY1481" si="351">BI1418/BJ1418</f>
        <v>67.05298013245033</v>
      </c>
      <c r="AZ1418" s="40">
        <f>BI1418*K36</f>
        <v>303750</v>
      </c>
      <c r="BA1418" s="40"/>
      <c r="BB1418" s="40"/>
      <c r="BC1418" s="40">
        <f>K41*BJ1418</f>
        <v>453000</v>
      </c>
      <c r="BD1418" s="40"/>
      <c r="BE1418" s="40"/>
      <c r="BF1418" s="40">
        <f t="shared" si="347"/>
        <v>149250</v>
      </c>
      <c r="BG1418" s="41">
        <f>(AY1418=AY2636)*AX1418</f>
        <v>0</v>
      </c>
      <c r="BH1418" s="41">
        <f>(AY1418=AY2638)*AX1418</f>
        <v>0</v>
      </c>
      <c r="BI1418" s="42">
        <v>303.75</v>
      </c>
      <c r="BJ1418" s="42">
        <v>4.53</v>
      </c>
      <c r="BK1418" s="40">
        <f t="shared" si="348"/>
        <v>-153250</v>
      </c>
      <c r="BL1418" s="41">
        <f>(BK1418=BK2638)*AX1418</f>
        <v>0</v>
      </c>
      <c r="BM1418" s="62">
        <f>(BK1418=BK2638)*AY1418</f>
        <v>0</v>
      </c>
      <c r="BN1418" s="62">
        <f t="shared" si="349"/>
        <v>0</v>
      </c>
      <c r="BO1418" s="62">
        <f t="shared" si="350"/>
        <v>0</v>
      </c>
      <c r="BP1418" s="41">
        <f>(BK1418=BK2636)*AX1418</f>
        <v>0</v>
      </c>
      <c r="BQ1418" s="45">
        <f>(BK1418=BK2636)*AY1418</f>
        <v>0</v>
      </c>
      <c r="BR1418" s="62">
        <f t="shared" si="339"/>
        <v>0</v>
      </c>
      <c r="BS1418" s="62">
        <f t="shared" si="340"/>
        <v>0</v>
      </c>
      <c r="BT1418" s="40">
        <f>(J19-BI1418)*J10</f>
        <v>-3022250</v>
      </c>
      <c r="BU1418" s="40">
        <f>(J21-BJ1418)*J12</f>
        <v>2869000</v>
      </c>
      <c r="BV1418" s="47"/>
      <c r="BW1418" s="47"/>
      <c r="BX1418" s="1"/>
      <c r="BY1418" s="1"/>
      <c r="BZ1418" s="1"/>
      <c r="CE1418" s="4"/>
      <c r="CF1418" s="5"/>
      <c r="CH1418" s="1"/>
      <c r="CI1418" s="1"/>
      <c r="CJ1418" s="1"/>
      <c r="CK1418" s="1"/>
      <c r="CL1418" s="1"/>
      <c r="CM1418" s="1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</row>
    <row r="1419" spans="2:123" ht="21" customHeight="1" x14ac:dyDescent="0.25">
      <c r="B1419" s="25">
        <f t="shared" si="341"/>
        <v>37298</v>
      </c>
      <c r="C1419" s="26">
        <f t="shared" si="342"/>
        <v>65.461538461538467</v>
      </c>
      <c r="D1419" s="27">
        <f t="shared" si="343"/>
        <v>297.85000000000002</v>
      </c>
      <c r="E1419" s="27">
        <f t="shared" si="344"/>
        <v>4.55</v>
      </c>
      <c r="F1419" s="26">
        <f t="shared" si="345"/>
        <v>297850</v>
      </c>
      <c r="G1419" s="26">
        <f t="shared" si="346"/>
        <v>455000</v>
      </c>
      <c r="H1419" s="7"/>
      <c r="I1419" s="3"/>
      <c r="J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41">
        <v>37298</v>
      </c>
      <c r="AY1419" s="40">
        <f t="shared" si="351"/>
        <v>65.461538461538467</v>
      </c>
      <c r="AZ1419" s="40">
        <f>BI1419*K36</f>
        <v>297850</v>
      </c>
      <c r="BA1419" s="40"/>
      <c r="BB1419" s="40"/>
      <c r="BC1419" s="40">
        <f>K41*BJ1419</f>
        <v>455000</v>
      </c>
      <c r="BD1419" s="40"/>
      <c r="BE1419" s="40"/>
      <c r="BF1419" s="40">
        <f t="shared" si="347"/>
        <v>157150</v>
      </c>
      <c r="BG1419" s="41">
        <f>(AY1419=AY2636)*AX1419</f>
        <v>0</v>
      </c>
      <c r="BH1419" s="41">
        <f>(AY1419=AY2638)*AX1419</f>
        <v>0</v>
      </c>
      <c r="BI1419" s="42">
        <v>297.85000000000002</v>
      </c>
      <c r="BJ1419" s="42">
        <v>4.55</v>
      </c>
      <c r="BK1419" s="40">
        <f t="shared" si="348"/>
        <v>-161150</v>
      </c>
      <c r="BL1419" s="41">
        <f>(BK1419=BK2638)*AX1419</f>
        <v>0</v>
      </c>
      <c r="BM1419" s="62">
        <f>(BK1419=BK2638)*AY1419</f>
        <v>0</v>
      </c>
      <c r="BN1419" s="62">
        <f t="shared" si="349"/>
        <v>0</v>
      </c>
      <c r="BO1419" s="62">
        <f t="shared" si="350"/>
        <v>0</v>
      </c>
      <c r="BP1419" s="41">
        <f>(BK1419=BK2636)*AX1419</f>
        <v>0</v>
      </c>
      <c r="BQ1419" s="45">
        <f>(BK1419=BK2636)*AY1419</f>
        <v>0</v>
      </c>
      <c r="BR1419" s="62">
        <f t="shared" si="339"/>
        <v>0</v>
      </c>
      <c r="BS1419" s="62">
        <f t="shared" si="340"/>
        <v>0</v>
      </c>
      <c r="BT1419" s="40">
        <f>(J19-BI1419)*J10</f>
        <v>-3028150</v>
      </c>
      <c r="BU1419" s="40">
        <f>(J21-BJ1419)*J12</f>
        <v>2867000</v>
      </c>
      <c r="BV1419" s="47"/>
      <c r="BW1419" s="47"/>
      <c r="BX1419" s="1"/>
      <c r="BY1419" s="1"/>
      <c r="BZ1419" s="1"/>
      <c r="CE1419" s="4"/>
      <c r="CF1419" s="5"/>
      <c r="CH1419" s="1"/>
      <c r="CI1419" s="1"/>
      <c r="CJ1419" s="1"/>
      <c r="CK1419" s="1"/>
      <c r="CL1419" s="1"/>
      <c r="CM1419" s="1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</row>
    <row r="1420" spans="2:123" ht="21" customHeight="1" x14ac:dyDescent="0.25">
      <c r="B1420" s="25">
        <f t="shared" si="341"/>
        <v>37305</v>
      </c>
      <c r="C1420" s="26">
        <f t="shared" si="342"/>
        <v>64.91130820399114</v>
      </c>
      <c r="D1420" s="27">
        <f t="shared" si="343"/>
        <v>292.75</v>
      </c>
      <c r="E1420" s="27">
        <f t="shared" si="344"/>
        <v>4.51</v>
      </c>
      <c r="F1420" s="26">
        <f t="shared" si="345"/>
        <v>292750</v>
      </c>
      <c r="G1420" s="26">
        <f t="shared" si="346"/>
        <v>451000</v>
      </c>
      <c r="H1420" s="7"/>
      <c r="I1420" s="3"/>
      <c r="J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41">
        <v>37305</v>
      </c>
      <c r="AY1420" s="40">
        <f t="shared" si="351"/>
        <v>64.91130820399114</v>
      </c>
      <c r="AZ1420" s="40">
        <f>BI1420*K36</f>
        <v>292750</v>
      </c>
      <c r="BA1420" s="40"/>
      <c r="BB1420" s="40"/>
      <c r="BC1420" s="40">
        <f>K41*BJ1420</f>
        <v>451000</v>
      </c>
      <c r="BD1420" s="40"/>
      <c r="BE1420" s="40"/>
      <c r="BF1420" s="40">
        <f t="shared" si="347"/>
        <v>158250</v>
      </c>
      <c r="BG1420" s="41">
        <f>(AY1420=AY2636)*AX1420</f>
        <v>0</v>
      </c>
      <c r="BH1420" s="41">
        <f>(AY1420=AY2638)*AX1420</f>
        <v>0</v>
      </c>
      <c r="BI1420" s="42">
        <v>292.75</v>
      </c>
      <c r="BJ1420" s="42">
        <v>4.51</v>
      </c>
      <c r="BK1420" s="40">
        <f t="shared" si="348"/>
        <v>-162250</v>
      </c>
      <c r="BL1420" s="41">
        <f>(BK1420=BK2638)*AX1420</f>
        <v>0</v>
      </c>
      <c r="BM1420" s="62">
        <f>(BK1420=BK2638)*AY1420</f>
        <v>0</v>
      </c>
      <c r="BN1420" s="62">
        <f t="shared" si="349"/>
        <v>0</v>
      </c>
      <c r="BO1420" s="62">
        <f t="shared" si="350"/>
        <v>0</v>
      </c>
      <c r="BP1420" s="41">
        <f>(BK1420=BK2636)*AX1420</f>
        <v>0</v>
      </c>
      <c r="BQ1420" s="45">
        <f>(BK1420=BK2636)*AY1420</f>
        <v>0</v>
      </c>
      <c r="BR1420" s="62">
        <f t="shared" si="339"/>
        <v>0</v>
      </c>
      <c r="BS1420" s="62">
        <f t="shared" si="340"/>
        <v>0</v>
      </c>
      <c r="BT1420" s="40">
        <f>(J19-BI1420)*J10</f>
        <v>-3033250</v>
      </c>
      <c r="BU1420" s="40">
        <f>(J21-BJ1420)*J12</f>
        <v>2871000</v>
      </c>
      <c r="BV1420" s="47"/>
      <c r="BW1420" s="47"/>
      <c r="BX1420" s="1"/>
      <c r="BY1420" s="1"/>
      <c r="BZ1420" s="1"/>
      <c r="CE1420" s="4"/>
      <c r="CF1420" s="5"/>
      <c r="CH1420" s="1"/>
      <c r="CI1420" s="1"/>
      <c r="CJ1420" s="1"/>
      <c r="CK1420" s="1"/>
      <c r="CL1420" s="1"/>
      <c r="CM1420" s="1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</row>
    <row r="1421" spans="2:123" ht="21" customHeight="1" x14ac:dyDescent="0.25">
      <c r="B1421" s="25">
        <f t="shared" si="341"/>
        <v>37312</v>
      </c>
      <c r="C1421" s="26">
        <f t="shared" si="342"/>
        <v>65.527472527472526</v>
      </c>
      <c r="D1421" s="27">
        <f t="shared" si="343"/>
        <v>298.14999999999998</v>
      </c>
      <c r="E1421" s="27">
        <f t="shared" si="344"/>
        <v>4.55</v>
      </c>
      <c r="F1421" s="26">
        <f t="shared" si="345"/>
        <v>298150</v>
      </c>
      <c r="G1421" s="26">
        <f t="shared" si="346"/>
        <v>455000</v>
      </c>
      <c r="H1421" s="7"/>
      <c r="I1421" s="3"/>
      <c r="J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41">
        <v>37312</v>
      </c>
      <c r="AY1421" s="40">
        <f t="shared" si="351"/>
        <v>65.527472527472526</v>
      </c>
      <c r="AZ1421" s="40">
        <f>BI1421*K36</f>
        <v>298150</v>
      </c>
      <c r="BA1421" s="40"/>
      <c r="BB1421" s="40"/>
      <c r="BC1421" s="40">
        <f>K41*BJ1421</f>
        <v>455000</v>
      </c>
      <c r="BD1421" s="40"/>
      <c r="BE1421" s="40"/>
      <c r="BF1421" s="40">
        <f t="shared" si="347"/>
        <v>156850</v>
      </c>
      <c r="BG1421" s="41">
        <f>(AY1421=AY2636)*AX1421</f>
        <v>0</v>
      </c>
      <c r="BH1421" s="41">
        <f>(AY1421=AY2638)*AX1421</f>
        <v>0</v>
      </c>
      <c r="BI1421" s="42">
        <v>298.14999999999998</v>
      </c>
      <c r="BJ1421" s="42">
        <v>4.55</v>
      </c>
      <c r="BK1421" s="40">
        <f t="shared" si="348"/>
        <v>-160850</v>
      </c>
      <c r="BL1421" s="41">
        <f>(BK1421=BK2638)*AX1421</f>
        <v>0</v>
      </c>
      <c r="BM1421" s="62">
        <f>(BK1421=BK2638)*AY1421</f>
        <v>0</v>
      </c>
      <c r="BN1421" s="62">
        <f t="shared" si="349"/>
        <v>0</v>
      </c>
      <c r="BO1421" s="62">
        <f t="shared" si="350"/>
        <v>0</v>
      </c>
      <c r="BP1421" s="41">
        <f>(BK1421=BK2636)*AX1421</f>
        <v>0</v>
      </c>
      <c r="BQ1421" s="45">
        <f>(BK1421=BK2636)*AY1421</f>
        <v>0</v>
      </c>
      <c r="BR1421" s="62">
        <f t="shared" si="339"/>
        <v>0</v>
      </c>
      <c r="BS1421" s="62">
        <f t="shared" si="340"/>
        <v>0</v>
      </c>
      <c r="BT1421" s="40">
        <f>(J19-BI1421)*J10</f>
        <v>-3027850</v>
      </c>
      <c r="BU1421" s="40">
        <f>(J21-BJ1421)*J12</f>
        <v>2867000</v>
      </c>
      <c r="BV1421" s="47"/>
      <c r="BW1421" s="47"/>
      <c r="BX1421" s="1"/>
      <c r="BY1421" s="1"/>
      <c r="BZ1421" s="1"/>
      <c r="CE1421" s="4"/>
      <c r="CF1421" s="5"/>
      <c r="CH1421" s="1"/>
      <c r="CI1421" s="1"/>
      <c r="CJ1421" s="1"/>
      <c r="CK1421" s="1"/>
      <c r="CL1421" s="1"/>
      <c r="CM1421" s="1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</row>
    <row r="1422" spans="2:123" ht="21" customHeight="1" x14ac:dyDescent="0.25">
      <c r="B1422" s="25">
        <f t="shared" si="341"/>
        <v>37319</v>
      </c>
      <c r="C1422" s="26">
        <f t="shared" si="342"/>
        <v>62.178111587982833</v>
      </c>
      <c r="D1422" s="27">
        <f t="shared" si="343"/>
        <v>289.75</v>
      </c>
      <c r="E1422" s="27">
        <f t="shared" si="344"/>
        <v>4.66</v>
      </c>
      <c r="F1422" s="26">
        <f t="shared" si="345"/>
        <v>289750</v>
      </c>
      <c r="G1422" s="26">
        <f t="shared" si="346"/>
        <v>466000</v>
      </c>
      <c r="H1422" s="7"/>
      <c r="I1422" s="3"/>
      <c r="J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41">
        <v>37319</v>
      </c>
      <c r="AY1422" s="40">
        <f t="shared" si="351"/>
        <v>62.178111587982833</v>
      </c>
      <c r="AZ1422" s="40">
        <f>BI1422*K36</f>
        <v>289750</v>
      </c>
      <c r="BA1422" s="40"/>
      <c r="BB1422" s="40"/>
      <c r="BC1422" s="40">
        <f>K41*BJ1422</f>
        <v>466000</v>
      </c>
      <c r="BD1422" s="40"/>
      <c r="BE1422" s="40"/>
      <c r="BF1422" s="40">
        <f t="shared" si="347"/>
        <v>176250</v>
      </c>
      <c r="BG1422" s="41">
        <f>(AY1422=AY2636)*AX1422</f>
        <v>0</v>
      </c>
      <c r="BH1422" s="41">
        <f>(AY1422=AY2638)*AX1422</f>
        <v>0</v>
      </c>
      <c r="BI1422" s="42">
        <v>289.75</v>
      </c>
      <c r="BJ1422" s="42">
        <v>4.66</v>
      </c>
      <c r="BK1422" s="40">
        <f t="shared" si="348"/>
        <v>-180250</v>
      </c>
      <c r="BL1422" s="41">
        <f>(BK1422=BK2638)*AX1422</f>
        <v>0</v>
      </c>
      <c r="BM1422" s="62">
        <f>(BK1422=BK2638)*AY1422</f>
        <v>0</v>
      </c>
      <c r="BN1422" s="62">
        <f t="shared" si="349"/>
        <v>0</v>
      </c>
      <c r="BO1422" s="62">
        <f t="shared" si="350"/>
        <v>0</v>
      </c>
      <c r="BP1422" s="41">
        <f>(BK1422=BK2636)*AX1422</f>
        <v>0</v>
      </c>
      <c r="BQ1422" s="45">
        <f>(BK1422=BK2636)*AY1422</f>
        <v>0</v>
      </c>
      <c r="BR1422" s="62">
        <f t="shared" si="339"/>
        <v>0</v>
      </c>
      <c r="BS1422" s="62">
        <f t="shared" si="340"/>
        <v>0</v>
      </c>
      <c r="BT1422" s="40">
        <f>(J19-BI1422)*J10</f>
        <v>-3036250</v>
      </c>
      <c r="BU1422" s="40">
        <f>(J21-BJ1422)*J12</f>
        <v>2856000</v>
      </c>
      <c r="BV1422" s="47"/>
      <c r="BW1422" s="47"/>
      <c r="BX1422" s="1"/>
      <c r="BY1422" s="1"/>
      <c r="BZ1422" s="1"/>
      <c r="CE1422" s="4"/>
      <c r="CF1422" s="5"/>
      <c r="CH1422" s="1"/>
      <c r="CI1422" s="1"/>
      <c r="CJ1422" s="1"/>
      <c r="CK1422" s="1"/>
      <c r="CL1422" s="1"/>
      <c r="CM1422" s="1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</row>
    <row r="1423" spans="2:123" ht="21" customHeight="1" x14ac:dyDescent="0.25">
      <c r="B1423" s="25">
        <f t="shared" si="341"/>
        <v>37326</v>
      </c>
      <c r="C1423" s="26">
        <f t="shared" si="342"/>
        <v>63.468271334792121</v>
      </c>
      <c r="D1423" s="27">
        <f t="shared" si="343"/>
        <v>290.05</v>
      </c>
      <c r="E1423" s="27">
        <f t="shared" si="344"/>
        <v>4.57</v>
      </c>
      <c r="F1423" s="26">
        <f t="shared" si="345"/>
        <v>290050</v>
      </c>
      <c r="G1423" s="26">
        <f t="shared" si="346"/>
        <v>457000</v>
      </c>
      <c r="H1423" s="7"/>
      <c r="I1423" s="3"/>
      <c r="J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41">
        <v>37326</v>
      </c>
      <c r="AY1423" s="40">
        <f t="shared" si="351"/>
        <v>63.468271334792121</v>
      </c>
      <c r="AZ1423" s="40">
        <f>BI1423*K36</f>
        <v>290050</v>
      </c>
      <c r="BA1423" s="40"/>
      <c r="BB1423" s="40"/>
      <c r="BC1423" s="40">
        <f>K41*BJ1423</f>
        <v>457000</v>
      </c>
      <c r="BD1423" s="40"/>
      <c r="BE1423" s="40"/>
      <c r="BF1423" s="40">
        <f t="shared" si="347"/>
        <v>166950</v>
      </c>
      <c r="BG1423" s="41">
        <f>(AY1423=AY2636)*AX1423</f>
        <v>0</v>
      </c>
      <c r="BH1423" s="41">
        <f>(AY1423=AY2638)*AX1423</f>
        <v>0</v>
      </c>
      <c r="BI1423" s="42">
        <v>290.05</v>
      </c>
      <c r="BJ1423" s="42">
        <v>4.57</v>
      </c>
      <c r="BK1423" s="40">
        <f t="shared" si="348"/>
        <v>-170950</v>
      </c>
      <c r="BL1423" s="41">
        <f>(BK1423=BK2638)*AX1423</f>
        <v>0</v>
      </c>
      <c r="BM1423" s="62">
        <f>(BK1423=BK2638)*AY1423</f>
        <v>0</v>
      </c>
      <c r="BN1423" s="62">
        <f t="shared" si="349"/>
        <v>0</v>
      </c>
      <c r="BO1423" s="62">
        <f t="shared" si="350"/>
        <v>0</v>
      </c>
      <c r="BP1423" s="41">
        <f>(BK1423=BK2636)*AX1423</f>
        <v>0</v>
      </c>
      <c r="BQ1423" s="45">
        <f>(BK1423=BK2636)*AY1423</f>
        <v>0</v>
      </c>
      <c r="BR1423" s="62">
        <f t="shared" si="339"/>
        <v>0</v>
      </c>
      <c r="BS1423" s="62">
        <f t="shared" si="340"/>
        <v>0</v>
      </c>
      <c r="BT1423" s="40">
        <f>(J19-BI1423)*J10</f>
        <v>-3035950</v>
      </c>
      <c r="BU1423" s="40">
        <f>(J21-BJ1423)*J12</f>
        <v>2865000</v>
      </c>
      <c r="BV1423" s="47"/>
      <c r="BW1423" s="47"/>
      <c r="BX1423" s="1"/>
      <c r="BY1423" s="1"/>
      <c r="BZ1423" s="1"/>
      <c r="CE1423" s="4"/>
      <c r="CF1423" s="5"/>
      <c r="CH1423" s="1"/>
      <c r="CI1423" s="1"/>
      <c r="CJ1423" s="1"/>
      <c r="CK1423" s="1"/>
      <c r="CL1423" s="1"/>
      <c r="CM1423" s="1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</row>
    <row r="1424" spans="2:123" ht="21" customHeight="1" x14ac:dyDescent="0.25">
      <c r="B1424" s="25">
        <f t="shared" si="341"/>
        <v>37333</v>
      </c>
      <c r="C1424" s="26">
        <f t="shared" si="342"/>
        <v>65.010917030567683</v>
      </c>
      <c r="D1424" s="27">
        <f t="shared" si="343"/>
        <v>297.75</v>
      </c>
      <c r="E1424" s="27">
        <f t="shared" si="344"/>
        <v>4.58</v>
      </c>
      <c r="F1424" s="26">
        <f t="shared" si="345"/>
        <v>297750</v>
      </c>
      <c r="G1424" s="26">
        <f t="shared" si="346"/>
        <v>458000</v>
      </c>
      <c r="H1424" s="7"/>
      <c r="I1424" s="3"/>
      <c r="J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41">
        <v>37333</v>
      </c>
      <c r="AY1424" s="40">
        <f t="shared" si="351"/>
        <v>65.010917030567683</v>
      </c>
      <c r="AZ1424" s="40">
        <f>BI1424*K36</f>
        <v>297750</v>
      </c>
      <c r="BA1424" s="40"/>
      <c r="BB1424" s="40"/>
      <c r="BC1424" s="40">
        <f>K41*BJ1424</f>
        <v>458000</v>
      </c>
      <c r="BD1424" s="40"/>
      <c r="BE1424" s="40"/>
      <c r="BF1424" s="40">
        <f t="shared" si="347"/>
        <v>160250</v>
      </c>
      <c r="BG1424" s="41">
        <f>(AY1424=AY2636)*AX1424</f>
        <v>0</v>
      </c>
      <c r="BH1424" s="41">
        <f>(AY1424=AY2638)*AX1424</f>
        <v>0</v>
      </c>
      <c r="BI1424" s="42">
        <v>297.75</v>
      </c>
      <c r="BJ1424" s="42">
        <v>4.58</v>
      </c>
      <c r="BK1424" s="40">
        <f t="shared" si="348"/>
        <v>-164250</v>
      </c>
      <c r="BL1424" s="41">
        <f>(BK1424=BK2638)*AX1424</f>
        <v>0</v>
      </c>
      <c r="BM1424" s="62">
        <f>(BK1424=BK2638)*AY1424</f>
        <v>0</v>
      </c>
      <c r="BN1424" s="62">
        <f t="shared" si="349"/>
        <v>0</v>
      </c>
      <c r="BO1424" s="62">
        <f t="shared" si="350"/>
        <v>0</v>
      </c>
      <c r="BP1424" s="41">
        <f>(BK1424=BK2636)*AX1424</f>
        <v>0</v>
      </c>
      <c r="BQ1424" s="45">
        <f>(BK1424=BK2636)*AY1424</f>
        <v>0</v>
      </c>
      <c r="BR1424" s="62">
        <f t="shared" si="339"/>
        <v>0</v>
      </c>
      <c r="BS1424" s="62">
        <f t="shared" si="340"/>
        <v>0</v>
      </c>
      <c r="BT1424" s="40">
        <f>(J19-BI1424)*J10</f>
        <v>-3028250</v>
      </c>
      <c r="BU1424" s="40">
        <f>(J21-BJ1424)*J12</f>
        <v>2864000</v>
      </c>
      <c r="BV1424" s="47"/>
      <c r="BW1424" s="47"/>
      <c r="BX1424" s="1"/>
      <c r="BY1424" s="1"/>
      <c r="BZ1424" s="1"/>
      <c r="CE1424" s="4"/>
      <c r="CF1424" s="5"/>
      <c r="CH1424" s="1"/>
      <c r="CI1424" s="1"/>
      <c r="CJ1424" s="1"/>
      <c r="CK1424" s="1"/>
      <c r="CL1424" s="1"/>
      <c r="CM1424" s="1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</row>
    <row r="1425" spans="2:123" ht="21" customHeight="1" x14ac:dyDescent="0.25">
      <c r="B1425" s="25">
        <f t="shared" si="341"/>
        <v>37340</v>
      </c>
      <c r="C1425" s="26">
        <f t="shared" si="342"/>
        <v>67.405345211581277</v>
      </c>
      <c r="D1425" s="27">
        <f t="shared" si="343"/>
        <v>302.64999999999998</v>
      </c>
      <c r="E1425" s="27">
        <f t="shared" si="344"/>
        <v>4.49</v>
      </c>
      <c r="F1425" s="26">
        <f t="shared" si="345"/>
        <v>302650</v>
      </c>
      <c r="G1425" s="26">
        <f t="shared" si="346"/>
        <v>449000</v>
      </c>
      <c r="H1425" s="7"/>
      <c r="I1425" s="3"/>
      <c r="J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41">
        <v>37340</v>
      </c>
      <c r="AY1425" s="40">
        <f t="shared" si="351"/>
        <v>67.405345211581277</v>
      </c>
      <c r="AZ1425" s="40">
        <f>BI1425*K36</f>
        <v>302650</v>
      </c>
      <c r="BA1425" s="40"/>
      <c r="BB1425" s="40"/>
      <c r="BC1425" s="40">
        <f>K41*BJ1425</f>
        <v>449000</v>
      </c>
      <c r="BD1425" s="40"/>
      <c r="BE1425" s="40"/>
      <c r="BF1425" s="40">
        <f t="shared" si="347"/>
        <v>146350</v>
      </c>
      <c r="BG1425" s="41">
        <f>(AY1425=AY2636)*AX1425</f>
        <v>0</v>
      </c>
      <c r="BH1425" s="41">
        <f>(AY1425=AY2638)*AX1425</f>
        <v>0</v>
      </c>
      <c r="BI1425" s="42">
        <v>302.64999999999998</v>
      </c>
      <c r="BJ1425" s="42">
        <v>4.49</v>
      </c>
      <c r="BK1425" s="40">
        <f t="shared" si="348"/>
        <v>-150350.00000000047</v>
      </c>
      <c r="BL1425" s="41">
        <f>(BK1425=BK2638)*AX1425</f>
        <v>0</v>
      </c>
      <c r="BM1425" s="62">
        <f>(BK1425=BK2638)*AY1425</f>
        <v>0</v>
      </c>
      <c r="BN1425" s="62">
        <f t="shared" si="349"/>
        <v>0</v>
      </c>
      <c r="BO1425" s="62">
        <f t="shared" si="350"/>
        <v>0</v>
      </c>
      <c r="BP1425" s="41">
        <f>(BK1425=BK2636)*AX1425</f>
        <v>0</v>
      </c>
      <c r="BQ1425" s="45">
        <f>(BK1425=BK2636)*AY1425</f>
        <v>0</v>
      </c>
      <c r="BR1425" s="62">
        <f t="shared" si="339"/>
        <v>0</v>
      </c>
      <c r="BS1425" s="62">
        <f t="shared" si="340"/>
        <v>0</v>
      </c>
      <c r="BT1425" s="40">
        <f>(J19-BI1425)*J10</f>
        <v>-3023350</v>
      </c>
      <c r="BU1425" s="40">
        <f>(J21-BJ1425)*J12</f>
        <v>2872999.9999999995</v>
      </c>
      <c r="BV1425" s="47"/>
      <c r="BW1425" s="47"/>
      <c r="BX1425" s="1"/>
      <c r="BY1425" s="1"/>
      <c r="BZ1425" s="1"/>
      <c r="CE1425" s="4"/>
      <c r="CF1425" s="5"/>
      <c r="CH1425" s="1"/>
      <c r="CI1425" s="1"/>
      <c r="CJ1425" s="1"/>
      <c r="CK1425" s="1"/>
      <c r="CL1425" s="1"/>
      <c r="CM1425" s="1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</row>
    <row r="1426" spans="2:123" ht="21" customHeight="1" x14ac:dyDescent="0.25">
      <c r="B1426" s="25">
        <f t="shared" si="341"/>
        <v>37347</v>
      </c>
      <c r="C1426" s="26">
        <f t="shared" si="342"/>
        <v>64.94588744588745</v>
      </c>
      <c r="D1426" s="27">
        <f t="shared" si="343"/>
        <v>300.05</v>
      </c>
      <c r="E1426" s="27">
        <f t="shared" si="344"/>
        <v>4.62</v>
      </c>
      <c r="F1426" s="26">
        <f t="shared" si="345"/>
        <v>300050</v>
      </c>
      <c r="G1426" s="26">
        <f t="shared" si="346"/>
        <v>462000</v>
      </c>
      <c r="H1426" s="7"/>
      <c r="I1426" s="3"/>
      <c r="J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41">
        <v>37347</v>
      </c>
      <c r="AY1426" s="40">
        <f t="shared" si="351"/>
        <v>64.94588744588745</v>
      </c>
      <c r="AZ1426" s="40">
        <f>BI1426*K36</f>
        <v>300050</v>
      </c>
      <c r="BA1426" s="40"/>
      <c r="BB1426" s="40"/>
      <c r="BC1426" s="40">
        <f>K41*BJ1426</f>
        <v>462000</v>
      </c>
      <c r="BD1426" s="40"/>
      <c r="BE1426" s="40"/>
      <c r="BF1426" s="40">
        <f t="shared" si="347"/>
        <v>161950</v>
      </c>
      <c r="BG1426" s="41">
        <f>(AY1426=AY2636)*AX1426</f>
        <v>0</v>
      </c>
      <c r="BH1426" s="41">
        <f>(AY1426=AY2638)*AX1426</f>
        <v>0</v>
      </c>
      <c r="BI1426" s="42">
        <v>300.05</v>
      </c>
      <c r="BJ1426" s="42">
        <v>4.62</v>
      </c>
      <c r="BK1426" s="40">
        <f t="shared" si="348"/>
        <v>-165950</v>
      </c>
      <c r="BL1426" s="41">
        <f>(BK1426=BK2638)*AX1426</f>
        <v>0</v>
      </c>
      <c r="BM1426" s="62">
        <f>(BK1426=BK2638)*AY1426</f>
        <v>0</v>
      </c>
      <c r="BN1426" s="62">
        <f t="shared" si="349"/>
        <v>0</v>
      </c>
      <c r="BO1426" s="62">
        <f t="shared" si="350"/>
        <v>0</v>
      </c>
      <c r="BP1426" s="41">
        <f>(BK1426=BK2636)*AX1426</f>
        <v>0</v>
      </c>
      <c r="BQ1426" s="45">
        <f>(BK1426=BK2636)*AY1426</f>
        <v>0</v>
      </c>
      <c r="BR1426" s="62">
        <f t="shared" si="339"/>
        <v>0</v>
      </c>
      <c r="BS1426" s="62">
        <f t="shared" si="340"/>
        <v>0</v>
      </c>
      <c r="BT1426" s="40">
        <f>(J19-BI1426)*J10</f>
        <v>-3025950</v>
      </c>
      <c r="BU1426" s="40">
        <f>(J21-BJ1426)*J12</f>
        <v>2860000</v>
      </c>
      <c r="BV1426" s="47"/>
      <c r="BW1426" s="47"/>
      <c r="BX1426" s="1"/>
      <c r="BY1426" s="1"/>
      <c r="BZ1426" s="1"/>
      <c r="CE1426" s="4"/>
      <c r="CF1426" s="5"/>
      <c r="CH1426" s="1"/>
      <c r="CI1426" s="1"/>
      <c r="CJ1426" s="1"/>
      <c r="CK1426" s="1"/>
      <c r="CL1426" s="1"/>
      <c r="CM1426" s="1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</row>
    <row r="1427" spans="2:123" ht="21" customHeight="1" x14ac:dyDescent="0.25">
      <c r="B1427" s="25">
        <f t="shared" si="341"/>
        <v>37354</v>
      </c>
      <c r="C1427" s="26">
        <f t="shared" si="342"/>
        <v>65.542299349240778</v>
      </c>
      <c r="D1427" s="27">
        <f t="shared" si="343"/>
        <v>302.14999999999998</v>
      </c>
      <c r="E1427" s="27">
        <f t="shared" si="344"/>
        <v>4.6100000000000003</v>
      </c>
      <c r="F1427" s="26">
        <f t="shared" si="345"/>
        <v>302150</v>
      </c>
      <c r="G1427" s="26">
        <f t="shared" si="346"/>
        <v>461000.00000000006</v>
      </c>
      <c r="H1427" s="7"/>
      <c r="I1427" s="3"/>
      <c r="J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41">
        <v>37354</v>
      </c>
      <c r="AY1427" s="40">
        <f t="shared" si="351"/>
        <v>65.542299349240778</v>
      </c>
      <c r="AZ1427" s="40">
        <f>BI1427*K36</f>
        <v>302150</v>
      </c>
      <c r="BA1427" s="40"/>
      <c r="BB1427" s="40"/>
      <c r="BC1427" s="40">
        <f>K41*BJ1427</f>
        <v>461000.00000000006</v>
      </c>
      <c r="BD1427" s="40"/>
      <c r="BE1427" s="40"/>
      <c r="BF1427" s="40">
        <f t="shared" si="347"/>
        <v>158850.00000000006</v>
      </c>
      <c r="BG1427" s="41">
        <f>(AY1427=AY2636)*AX1427</f>
        <v>0</v>
      </c>
      <c r="BH1427" s="41">
        <f>(AY1427=AY2638)*AX1427</f>
        <v>0</v>
      </c>
      <c r="BI1427" s="42">
        <v>302.14999999999998</v>
      </c>
      <c r="BJ1427" s="42">
        <v>4.6100000000000003</v>
      </c>
      <c r="BK1427" s="40">
        <f t="shared" si="348"/>
        <v>-162850</v>
      </c>
      <c r="BL1427" s="41">
        <f>(BK1427=BK2638)*AX1427</f>
        <v>0</v>
      </c>
      <c r="BM1427" s="62">
        <f>(BK1427=BK2638)*AY1427</f>
        <v>0</v>
      </c>
      <c r="BN1427" s="62">
        <f t="shared" si="349"/>
        <v>0</v>
      </c>
      <c r="BO1427" s="62">
        <f t="shared" si="350"/>
        <v>0</v>
      </c>
      <c r="BP1427" s="41">
        <f>(BK1427=BK2636)*AX1427</f>
        <v>0</v>
      </c>
      <c r="BQ1427" s="45">
        <f>(BK1427=BK2636)*AY1427</f>
        <v>0</v>
      </c>
      <c r="BR1427" s="62">
        <f t="shared" si="339"/>
        <v>0</v>
      </c>
      <c r="BS1427" s="62">
        <f t="shared" si="340"/>
        <v>0</v>
      </c>
      <c r="BT1427" s="40">
        <f>(J19-BI1427)*J10</f>
        <v>-3023850</v>
      </c>
      <c r="BU1427" s="40">
        <f>(J21-BJ1427)*J12</f>
        <v>2861000</v>
      </c>
      <c r="BV1427" s="47"/>
      <c r="BW1427" s="47"/>
      <c r="BX1427" s="1"/>
      <c r="BY1427" s="1"/>
      <c r="BZ1427" s="1"/>
      <c r="CE1427" s="4"/>
      <c r="CF1427" s="5"/>
      <c r="CH1427" s="1"/>
      <c r="CI1427" s="1"/>
      <c r="CJ1427" s="1"/>
      <c r="CK1427" s="1"/>
      <c r="CL1427" s="1"/>
      <c r="CM1427" s="1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</row>
    <row r="1428" spans="2:123" ht="21" customHeight="1" x14ac:dyDescent="0.25">
      <c r="B1428" s="25">
        <f t="shared" si="341"/>
        <v>37361</v>
      </c>
      <c r="C1428" s="26">
        <f t="shared" si="342"/>
        <v>64.881974248927037</v>
      </c>
      <c r="D1428" s="27">
        <f t="shared" si="343"/>
        <v>302.35000000000002</v>
      </c>
      <c r="E1428" s="27">
        <f t="shared" si="344"/>
        <v>4.66</v>
      </c>
      <c r="F1428" s="26">
        <f t="shared" si="345"/>
        <v>302350</v>
      </c>
      <c r="G1428" s="26">
        <f t="shared" si="346"/>
        <v>466000</v>
      </c>
      <c r="H1428" s="7"/>
      <c r="I1428" s="3"/>
      <c r="J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41">
        <v>37361</v>
      </c>
      <c r="AY1428" s="40">
        <f t="shared" si="351"/>
        <v>64.881974248927037</v>
      </c>
      <c r="AZ1428" s="40">
        <f>BI1428*K36</f>
        <v>302350</v>
      </c>
      <c r="BA1428" s="40"/>
      <c r="BB1428" s="40"/>
      <c r="BC1428" s="40">
        <f>K41*BJ1428</f>
        <v>466000</v>
      </c>
      <c r="BD1428" s="40"/>
      <c r="BE1428" s="40"/>
      <c r="BF1428" s="40">
        <f t="shared" si="347"/>
        <v>163650</v>
      </c>
      <c r="BG1428" s="41">
        <f>(AY1428=AY2636)*AX1428</f>
        <v>0</v>
      </c>
      <c r="BH1428" s="41">
        <f>(AY1428=AY2638)*AX1428</f>
        <v>0</v>
      </c>
      <c r="BI1428" s="42">
        <v>302.35000000000002</v>
      </c>
      <c r="BJ1428" s="42">
        <v>4.66</v>
      </c>
      <c r="BK1428" s="40">
        <f t="shared" si="348"/>
        <v>-167650</v>
      </c>
      <c r="BL1428" s="41">
        <f>(BK1428=BK2638)*AX1428</f>
        <v>0</v>
      </c>
      <c r="BM1428" s="62">
        <f>(BK1428=BK2638)*AY1428</f>
        <v>0</v>
      </c>
      <c r="BN1428" s="62">
        <f t="shared" si="349"/>
        <v>0</v>
      </c>
      <c r="BO1428" s="62">
        <f t="shared" si="350"/>
        <v>0</v>
      </c>
      <c r="BP1428" s="41">
        <f>(BK1428=BK2636)*AX1428</f>
        <v>0</v>
      </c>
      <c r="BQ1428" s="45">
        <f>(BK1428=BK2636)*AY1428</f>
        <v>0</v>
      </c>
      <c r="BR1428" s="62">
        <f t="shared" si="339"/>
        <v>0</v>
      </c>
      <c r="BS1428" s="62">
        <f t="shared" si="340"/>
        <v>0</v>
      </c>
      <c r="BT1428" s="40">
        <f>(J19-BI1428)*J10</f>
        <v>-3023650</v>
      </c>
      <c r="BU1428" s="40">
        <f>(J21-BJ1428)*J12</f>
        <v>2856000</v>
      </c>
      <c r="BV1428" s="47"/>
      <c r="BW1428" s="47"/>
      <c r="BX1428" s="1"/>
      <c r="BY1428" s="1"/>
      <c r="BZ1428" s="1"/>
      <c r="CE1428" s="4"/>
      <c r="CF1428" s="5"/>
      <c r="CH1428" s="1"/>
      <c r="CI1428" s="1"/>
      <c r="CJ1428" s="1"/>
      <c r="CK1428" s="1"/>
      <c r="CL1428" s="1"/>
      <c r="CM1428" s="1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</row>
    <row r="1429" spans="2:123" ht="21" customHeight="1" x14ac:dyDescent="0.25">
      <c r="B1429" s="25">
        <f t="shared" si="341"/>
        <v>37368</v>
      </c>
      <c r="C1429" s="26">
        <f t="shared" si="342"/>
        <v>66.385927505330486</v>
      </c>
      <c r="D1429" s="27">
        <f t="shared" si="343"/>
        <v>311.35000000000002</v>
      </c>
      <c r="E1429" s="27">
        <f t="shared" si="344"/>
        <v>4.6900000000000004</v>
      </c>
      <c r="F1429" s="26">
        <f t="shared" si="345"/>
        <v>311350</v>
      </c>
      <c r="G1429" s="26">
        <f t="shared" si="346"/>
        <v>469000.00000000006</v>
      </c>
      <c r="H1429" s="7"/>
      <c r="I1429" s="3"/>
      <c r="J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41">
        <v>37368</v>
      </c>
      <c r="AY1429" s="40">
        <f t="shared" si="351"/>
        <v>66.385927505330486</v>
      </c>
      <c r="AZ1429" s="40">
        <f>BI1429*K36</f>
        <v>311350</v>
      </c>
      <c r="BA1429" s="40"/>
      <c r="BB1429" s="40"/>
      <c r="BC1429" s="40">
        <f>K41*BJ1429</f>
        <v>469000.00000000006</v>
      </c>
      <c r="BD1429" s="40"/>
      <c r="BE1429" s="40"/>
      <c r="BF1429" s="40">
        <f t="shared" si="347"/>
        <v>157650.00000000006</v>
      </c>
      <c r="BG1429" s="41">
        <f>(AY1429=AY2636)*AX1429</f>
        <v>0</v>
      </c>
      <c r="BH1429" s="41">
        <f>(AY1429=AY2638)*AX1429</f>
        <v>0</v>
      </c>
      <c r="BI1429" s="42">
        <v>311.35000000000002</v>
      </c>
      <c r="BJ1429" s="42">
        <v>4.6900000000000004</v>
      </c>
      <c r="BK1429" s="40">
        <f t="shared" si="348"/>
        <v>-161650.00000000047</v>
      </c>
      <c r="BL1429" s="41">
        <f>(BK1429=BK2638)*AX1429</f>
        <v>0</v>
      </c>
      <c r="BM1429" s="62">
        <f>(BK1429=BK2638)*AY1429</f>
        <v>0</v>
      </c>
      <c r="BN1429" s="62">
        <f t="shared" si="349"/>
        <v>0</v>
      </c>
      <c r="BO1429" s="62">
        <f t="shared" si="350"/>
        <v>0</v>
      </c>
      <c r="BP1429" s="41">
        <f>(BK1429=BK2636)*AX1429</f>
        <v>0</v>
      </c>
      <c r="BQ1429" s="45">
        <f>(BK1429=BK2636)*AY1429</f>
        <v>0</v>
      </c>
      <c r="BR1429" s="62">
        <f t="shared" si="339"/>
        <v>0</v>
      </c>
      <c r="BS1429" s="62">
        <f t="shared" si="340"/>
        <v>0</v>
      </c>
      <c r="BT1429" s="40">
        <f>(J19-BI1429)*J10</f>
        <v>-3014650</v>
      </c>
      <c r="BU1429" s="40">
        <f>(J21-BJ1429)*J12</f>
        <v>2852999.9999999995</v>
      </c>
      <c r="BV1429" s="47"/>
      <c r="BW1429" s="47"/>
      <c r="BX1429" s="1"/>
      <c r="BY1429" s="1"/>
      <c r="BZ1429" s="1"/>
      <c r="CE1429" s="4"/>
      <c r="CF1429" s="5"/>
      <c r="CH1429" s="1"/>
      <c r="CI1429" s="1"/>
      <c r="CJ1429" s="1"/>
      <c r="CK1429" s="1"/>
      <c r="CL1429" s="1"/>
      <c r="CM1429" s="1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</row>
    <row r="1430" spans="2:123" ht="21" customHeight="1" x14ac:dyDescent="0.25">
      <c r="B1430" s="25">
        <f t="shared" si="341"/>
        <v>37375</v>
      </c>
      <c r="C1430" s="26">
        <f t="shared" si="342"/>
        <v>63.924180327868854</v>
      </c>
      <c r="D1430" s="27">
        <f t="shared" si="343"/>
        <v>311.95</v>
      </c>
      <c r="E1430" s="27">
        <f t="shared" si="344"/>
        <v>4.88</v>
      </c>
      <c r="F1430" s="26">
        <f t="shared" si="345"/>
        <v>311950</v>
      </c>
      <c r="G1430" s="26">
        <f t="shared" si="346"/>
        <v>488000</v>
      </c>
      <c r="H1430" s="7"/>
      <c r="I1430" s="3"/>
      <c r="J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41">
        <v>37375</v>
      </c>
      <c r="AY1430" s="40">
        <f t="shared" si="351"/>
        <v>63.924180327868854</v>
      </c>
      <c r="AZ1430" s="40">
        <f>BI1430*K36</f>
        <v>311950</v>
      </c>
      <c r="BA1430" s="40"/>
      <c r="BB1430" s="40"/>
      <c r="BC1430" s="40">
        <f>K41*BJ1430</f>
        <v>488000</v>
      </c>
      <c r="BD1430" s="40"/>
      <c r="BE1430" s="40"/>
      <c r="BF1430" s="40">
        <f t="shared" si="347"/>
        <v>176050</v>
      </c>
      <c r="BG1430" s="41">
        <f>(AY1430=AY2636)*AX1430</f>
        <v>0</v>
      </c>
      <c r="BH1430" s="41">
        <f>(AY1430=AY2638)*AX1430</f>
        <v>0</v>
      </c>
      <c r="BI1430" s="42">
        <v>311.95</v>
      </c>
      <c r="BJ1430" s="42">
        <v>4.88</v>
      </c>
      <c r="BK1430" s="40">
        <f t="shared" si="348"/>
        <v>-180050</v>
      </c>
      <c r="BL1430" s="41">
        <f>(BK1430=BK2638)*AX1430</f>
        <v>0</v>
      </c>
      <c r="BM1430" s="62">
        <f>(BK1430=BK2638)*AY1430</f>
        <v>0</v>
      </c>
      <c r="BN1430" s="62">
        <f t="shared" si="349"/>
        <v>0</v>
      </c>
      <c r="BO1430" s="62">
        <f t="shared" si="350"/>
        <v>0</v>
      </c>
      <c r="BP1430" s="41">
        <f>(BK1430=BK2636)*AX1430</f>
        <v>0</v>
      </c>
      <c r="BQ1430" s="45">
        <f>(BK1430=BK2636)*AY1430</f>
        <v>0</v>
      </c>
      <c r="BR1430" s="62">
        <f t="shared" si="339"/>
        <v>0</v>
      </c>
      <c r="BS1430" s="62">
        <f t="shared" si="340"/>
        <v>0</v>
      </c>
      <c r="BT1430" s="40">
        <f>(J19-BI1430)*J10</f>
        <v>-3014050</v>
      </c>
      <c r="BU1430" s="40">
        <f>(J21-BJ1430)*J12</f>
        <v>2834000</v>
      </c>
      <c r="BV1430" s="47"/>
      <c r="BW1430" s="47"/>
      <c r="BX1430" s="1"/>
      <c r="BY1430" s="1"/>
      <c r="BZ1430" s="1"/>
      <c r="CE1430" s="4"/>
      <c r="CF1430" s="5"/>
      <c r="CH1430" s="1"/>
      <c r="CI1430" s="1"/>
      <c r="CJ1430" s="1"/>
      <c r="CK1430" s="1"/>
      <c r="CL1430" s="1"/>
      <c r="CM1430" s="1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</row>
    <row r="1431" spans="2:123" ht="21" customHeight="1" x14ac:dyDescent="0.25">
      <c r="B1431" s="25">
        <f t="shared" si="341"/>
        <v>37382</v>
      </c>
      <c r="C1431" s="26">
        <f t="shared" si="342"/>
        <v>61.838966202783297</v>
      </c>
      <c r="D1431" s="27">
        <f t="shared" si="343"/>
        <v>311.05</v>
      </c>
      <c r="E1431" s="27">
        <f t="shared" si="344"/>
        <v>5.03</v>
      </c>
      <c r="F1431" s="26">
        <f t="shared" si="345"/>
        <v>311050</v>
      </c>
      <c r="G1431" s="26">
        <f t="shared" si="346"/>
        <v>503000</v>
      </c>
      <c r="H1431" s="7"/>
      <c r="I1431" s="3"/>
      <c r="J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41">
        <v>37382</v>
      </c>
      <c r="AY1431" s="40">
        <f t="shared" si="351"/>
        <v>61.838966202783297</v>
      </c>
      <c r="AZ1431" s="40">
        <f>BI1431*K36</f>
        <v>311050</v>
      </c>
      <c r="BA1431" s="40"/>
      <c r="BB1431" s="40"/>
      <c r="BC1431" s="40">
        <f>K41*BJ1431</f>
        <v>503000</v>
      </c>
      <c r="BD1431" s="40"/>
      <c r="BE1431" s="40"/>
      <c r="BF1431" s="40">
        <f t="shared" si="347"/>
        <v>191950</v>
      </c>
      <c r="BG1431" s="41">
        <f>(AY1431=AY2636)*AX1431</f>
        <v>0</v>
      </c>
      <c r="BH1431" s="41">
        <f>(AY1431=AY2638)*AX1431</f>
        <v>0</v>
      </c>
      <c r="BI1431" s="42">
        <v>311.05</v>
      </c>
      <c r="BJ1431" s="42">
        <v>5.03</v>
      </c>
      <c r="BK1431" s="40">
        <f t="shared" si="348"/>
        <v>-195950</v>
      </c>
      <c r="BL1431" s="41">
        <f>(BK1431=BK2638)*AX1431</f>
        <v>0</v>
      </c>
      <c r="BM1431" s="62">
        <f>(BK1431=BK2638)*AY1431</f>
        <v>0</v>
      </c>
      <c r="BN1431" s="62">
        <f t="shared" si="349"/>
        <v>0</v>
      </c>
      <c r="BO1431" s="62">
        <f t="shared" si="350"/>
        <v>0</v>
      </c>
      <c r="BP1431" s="41">
        <f>(BK1431=BK2636)*AX1431</f>
        <v>0</v>
      </c>
      <c r="BQ1431" s="45">
        <f>(BK1431=BK2636)*AY1431</f>
        <v>0</v>
      </c>
      <c r="BR1431" s="62">
        <f t="shared" si="339"/>
        <v>0</v>
      </c>
      <c r="BS1431" s="62">
        <f t="shared" si="340"/>
        <v>0</v>
      </c>
      <c r="BT1431" s="40">
        <f>(J19-BI1431)*J10</f>
        <v>-3014950</v>
      </c>
      <c r="BU1431" s="40">
        <f>(J21-BJ1431)*J12</f>
        <v>2819000</v>
      </c>
      <c r="BV1431" s="47"/>
      <c r="BW1431" s="47"/>
      <c r="BX1431" s="1"/>
      <c r="BY1431" s="1"/>
      <c r="BZ1431" s="1"/>
      <c r="CE1431" s="4"/>
      <c r="CF1431" s="5"/>
      <c r="CH1431" s="1"/>
      <c r="CI1431" s="1"/>
      <c r="CJ1431" s="1"/>
      <c r="CK1431" s="1"/>
      <c r="CL1431" s="1"/>
      <c r="CM1431" s="1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</row>
    <row r="1432" spans="2:123" ht="21" customHeight="1" x14ac:dyDescent="0.25">
      <c r="B1432" s="25">
        <f t="shared" si="341"/>
        <v>37389</v>
      </c>
      <c r="C1432" s="26">
        <f t="shared" si="342"/>
        <v>62.499999999999993</v>
      </c>
      <c r="D1432" s="27">
        <f t="shared" si="343"/>
        <v>311.25</v>
      </c>
      <c r="E1432" s="27">
        <f t="shared" si="344"/>
        <v>4.9800000000000004</v>
      </c>
      <c r="F1432" s="26">
        <f t="shared" si="345"/>
        <v>311250</v>
      </c>
      <c r="G1432" s="26">
        <f t="shared" si="346"/>
        <v>498000.00000000006</v>
      </c>
      <c r="H1432" s="7"/>
      <c r="I1432" s="3"/>
      <c r="J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41">
        <v>37389</v>
      </c>
      <c r="AY1432" s="40">
        <f t="shared" si="351"/>
        <v>62.499999999999993</v>
      </c>
      <c r="AZ1432" s="40">
        <f>BI1432*K36</f>
        <v>311250</v>
      </c>
      <c r="BA1432" s="40"/>
      <c r="BB1432" s="40"/>
      <c r="BC1432" s="40">
        <f>K41*BJ1432</f>
        <v>498000.00000000006</v>
      </c>
      <c r="BD1432" s="40"/>
      <c r="BE1432" s="40"/>
      <c r="BF1432" s="40">
        <f t="shared" si="347"/>
        <v>186750.00000000006</v>
      </c>
      <c r="BG1432" s="41">
        <f>(AY1432=AY2636)*AX1432</f>
        <v>0</v>
      </c>
      <c r="BH1432" s="41">
        <f>(AY1432=AY2638)*AX1432</f>
        <v>0</v>
      </c>
      <c r="BI1432" s="42">
        <v>311.25</v>
      </c>
      <c r="BJ1432" s="42">
        <v>4.9800000000000004</v>
      </c>
      <c r="BK1432" s="40">
        <f t="shared" si="348"/>
        <v>-190750</v>
      </c>
      <c r="BL1432" s="41">
        <f>(BK1432=BK2638)*AX1432</f>
        <v>0</v>
      </c>
      <c r="BM1432" s="62">
        <f>(BK1432=BK2638)*AY1432</f>
        <v>0</v>
      </c>
      <c r="BN1432" s="62">
        <f t="shared" si="349"/>
        <v>0</v>
      </c>
      <c r="BO1432" s="62">
        <f t="shared" si="350"/>
        <v>0</v>
      </c>
      <c r="BP1432" s="41">
        <f>(BK1432=BK2636)*AX1432</f>
        <v>0</v>
      </c>
      <c r="BQ1432" s="45">
        <f>(BK1432=BK2636)*AY1432</f>
        <v>0</v>
      </c>
      <c r="BR1432" s="62">
        <f t="shared" si="339"/>
        <v>0</v>
      </c>
      <c r="BS1432" s="62">
        <f t="shared" si="340"/>
        <v>0</v>
      </c>
      <c r="BT1432" s="40">
        <f>(J19-BI1432)*J10</f>
        <v>-3014750</v>
      </c>
      <c r="BU1432" s="40">
        <f>(J21-BJ1432)*J12</f>
        <v>2824000</v>
      </c>
      <c r="BV1432" s="47"/>
      <c r="BW1432" s="47"/>
      <c r="BX1432" s="1"/>
      <c r="BY1432" s="1"/>
      <c r="BZ1432" s="1"/>
      <c r="CE1432" s="4"/>
      <c r="CF1432" s="5"/>
      <c r="CH1432" s="1"/>
      <c r="CI1432" s="1"/>
      <c r="CJ1432" s="1"/>
      <c r="CK1432" s="1"/>
      <c r="CL1432" s="1"/>
      <c r="CM1432" s="1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</row>
    <row r="1433" spans="2:123" ht="21" customHeight="1" x14ac:dyDescent="0.25">
      <c r="B1433" s="25">
        <f t="shared" si="341"/>
        <v>37396</v>
      </c>
      <c r="C1433" s="26">
        <f t="shared" si="342"/>
        <v>66.366459627329192</v>
      </c>
      <c r="D1433" s="27">
        <f t="shared" si="343"/>
        <v>320.55</v>
      </c>
      <c r="E1433" s="27">
        <f t="shared" si="344"/>
        <v>4.83</v>
      </c>
      <c r="F1433" s="26">
        <f t="shared" si="345"/>
        <v>320550</v>
      </c>
      <c r="G1433" s="26">
        <f t="shared" si="346"/>
        <v>483000</v>
      </c>
      <c r="H1433" s="7"/>
      <c r="I1433" s="3"/>
      <c r="J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41">
        <v>37396</v>
      </c>
      <c r="AY1433" s="40">
        <f t="shared" si="351"/>
        <v>66.366459627329192</v>
      </c>
      <c r="AZ1433" s="40">
        <f>BI1433*K36</f>
        <v>320550</v>
      </c>
      <c r="BA1433" s="40"/>
      <c r="BB1433" s="40"/>
      <c r="BC1433" s="40">
        <f>K41*BJ1433</f>
        <v>483000</v>
      </c>
      <c r="BD1433" s="40"/>
      <c r="BE1433" s="40"/>
      <c r="BF1433" s="40">
        <f t="shared" si="347"/>
        <v>162450</v>
      </c>
      <c r="BG1433" s="41">
        <f>(AY1433=AY2636)*AX1433</f>
        <v>0</v>
      </c>
      <c r="BH1433" s="41">
        <f>(AY1433=AY2638)*AX1433</f>
        <v>0</v>
      </c>
      <c r="BI1433" s="42">
        <v>320.55</v>
      </c>
      <c r="BJ1433" s="42">
        <v>4.83</v>
      </c>
      <c r="BK1433" s="40">
        <f t="shared" si="348"/>
        <v>-166450</v>
      </c>
      <c r="BL1433" s="41">
        <f>(BK1433=BK2638)*AX1433</f>
        <v>0</v>
      </c>
      <c r="BM1433" s="62">
        <f>(BK1433=BK2638)*AY1433</f>
        <v>0</v>
      </c>
      <c r="BN1433" s="62">
        <f t="shared" si="349"/>
        <v>0</v>
      </c>
      <c r="BO1433" s="62">
        <f t="shared" si="350"/>
        <v>0</v>
      </c>
      <c r="BP1433" s="41">
        <f>(BK1433=BK2636)*AX1433</f>
        <v>0</v>
      </c>
      <c r="BQ1433" s="45">
        <f>(BK1433=BK2636)*AY1433</f>
        <v>0</v>
      </c>
      <c r="BR1433" s="62">
        <f t="shared" si="339"/>
        <v>0</v>
      </c>
      <c r="BS1433" s="62">
        <f t="shared" si="340"/>
        <v>0</v>
      </c>
      <c r="BT1433" s="40">
        <f>(J19-BI1433)*J10</f>
        <v>-3005450</v>
      </c>
      <c r="BU1433" s="40">
        <f>(J21-BJ1433)*J12</f>
        <v>2839000</v>
      </c>
      <c r="BV1433" s="47"/>
      <c r="BW1433" s="47"/>
      <c r="BX1433" s="1"/>
      <c r="BY1433" s="1"/>
      <c r="BZ1433" s="1"/>
      <c r="CE1433" s="4"/>
      <c r="CF1433" s="5"/>
      <c r="CH1433" s="1"/>
      <c r="CI1433" s="1"/>
      <c r="CJ1433" s="1"/>
      <c r="CK1433" s="1"/>
      <c r="CL1433" s="1"/>
      <c r="CM1433" s="1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</row>
    <row r="1434" spans="2:123" ht="21" customHeight="1" x14ac:dyDescent="0.25">
      <c r="B1434" s="25">
        <f t="shared" si="341"/>
        <v>37403</v>
      </c>
      <c r="C1434" s="26">
        <f t="shared" si="342"/>
        <v>67.329896907216508</v>
      </c>
      <c r="D1434" s="27">
        <f t="shared" si="343"/>
        <v>326.55</v>
      </c>
      <c r="E1434" s="27">
        <f t="shared" si="344"/>
        <v>4.8499999999999996</v>
      </c>
      <c r="F1434" s="26">
        <f t="shared" si="345"/>
        <v>326550</v>
      </c>
      <c r="G1434" s="26">
        <f t="shared" si="346"/>
        <v>484999.99999999994</v>
      </c>
      <c r="H1434" s="7"/>
      <c r="I1434" s="3"/>
      <c r="J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41">
        <v>37403</v>
      </c>
      <c r="AY1434" s="40">
        <f t="shared" si="351"/>
        <v>67.329896907216508</v>
      </c>
      <c r="AZ1434" s="40">
        <f>BI1434*K36</f>
        <v>326550</v>
      </c>
      <c r="BA1434" s="40"/>
      <c r="BB1434" s="40"/>
      <c r="BC1434" s="40">
        <f>K41*BJ1434</f>
        <v>484999.99999999994</v>
      </c>
      <c r="BD1434" s="40"/>
      <c r="BE1434" s="40"/>
      <c r="BF1434" s="40">
        <f t="shared" si="347"/>
        <v>158449.99999999994</v>
      </c>
      <c r="BG1434" s="41">
        <f>(AY1434=AY2636)*AX1434</f>
        <v>0</v>
      </c>
      <c r="BH1434" s="41">
        <f>(AY1434=AY2638)*AX1434</f>
        <v>0</v>
      </c>
      <c r="BI1434" s="42">
        <v>326.55</v>
      </c>
      <c r="BJ1434" s="42">
        <v>4.8499999999999996</v>
      </c>
      <c r="BK1434" s="40">
        <f t="shared" si="348"/>
        <v>-162450.00000000047</v>
      </c>
      <c r="BL1434" s="41">
        <f>(BK1434=BK2638)*AX1434</f>
        <v>0</v>
      </c>
      <c r="BM1434" s="62">
        <f>(BK1434=BK2638)*AY1434</f>
        <v>0</v>
      </c>
      <c r="BN1434" s="62">
        <f t="shared" si="349"/>
        <v>0</v>
      </c>
      <c r="BO1434" s="62">
        <f t="shared" si="350"/>
        <v>0</v>
      </c>
      <c r="BP1434" s="41">
        <f>(BK1434=BK2636)*AX1434</f>
        <v>0</v>
      </c>
      <c r="BQ1434" s="45">
        <f>(BK1434=BK2636)*AY1434</f>
        <v>0</v>
      </c>
      <c r="BR1434" s="62">
        <f t="shared" si="339"/>
        <v>0</v>
      </c>
      <c r="BS1434" s="62">
        <f t="shared" si="340"/>
        <v>0</v>
      </c>
      <c r="BT1434" s="40">
        <f>(J19-BI1434)*J10</f>
        <v>-2999450</v>
      </c>
      <c r="BU1434" s="40">
        <f>(J21-BJ1434)*J12</f>
        <v>2836999.9999999995</v>
      </c>
      <c r="BV1434" s="47"/>
      <c r="BW1434" s="47"/>
      <c r="BX1434" s="1"/>
      <c r="BY1434" s="1"/>
      <c r="BZ1434" s="1"/>
      <c r="CE1434" s="4"/>
      <c r="CF1434" s="5"/>
      <c r="CH1434" s="1"/>
      <c r="CI1434" s="1"/>
      <c r="CJ1434" s="1"/>
      <c r="CK1434" s="1"/>
      <c r="CL1434" s="1"/>
      <c r="CM1434" s="1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</row>
    <row r="1435" spans="2:123" ht="21" customHeight="1" x14ac:dyDescent="0.25">
      <c r="B1435" s="25">
        <f t="shared" si="341"/>
        <v>37410</v>
      </c>
      <c r="C1435" s="26">
        <f t="shared" si="342"/>
        <v>66.973140495867767</v>
      </c>
      <c r="D1435" s="27">
        <f t="shared" si="343"/>
        <v>324.14999999999998</v>
      </c>
      <c r="E1435" s="27">
        <f t="shared" si="344"/>
        <v>4.84</v>
      </c>
      <c r="F1435" s="26">
        <f t="shared" si="345"/>
        <v>324150</v>
      </c>
      <c r="G1435" s="26">
        <f t="shared" si="346"/>
        <v>484000</v>
      </c>
      <c r="H1435" s="7"/>
      <c r="I1435" s="3"/>
      <c r="J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41">
        <v>37410</v>
      </c>
      <c r="AY1435" s="40">
        <f t="shared" si="351"/>
        <v>66.973140495867767</v>
      </c>
      <c r="AZ1435" s="40">
        <f>BI1435*K36</f>
        <v>324150</v>
      </c>
      <c r="BA1435" s="40"/>
      <c r="BB1435" s="40"/>
      <c r="BC1435" s="40">
        <f>K41*BJ1435</f>
        <v>484000</v>
      </c>
      <c r="BD1435" s="40"/>
      <c r="BE1435" s="40"/>
      <c r="BF1435" s="40">
        <f t="shared" si="347"/>
        <v>159850</v>
      </c>
      <c r="BG1435" s="41">
        <f>(AY1435=AY2636)*AX1435</f>
        <v>0</v>
      </c>
      <c r="BH1435" s="41">
        <f>(AY1435=AY2638)*AX1435</f>
        <v>0</v>
      </c>
      <c r="BI1435" s="42">
        <v>324.14999999999998</v>
      </c>
      <c r="BJ1435" s="42">
        <v>4.84</v>
      </c>
      <c r="BK1435" s="40">
        <f t="shared" si="348"/>
        <v>-163850</v>
      </c>
      <c r="BL1435" s="41">
        <f>(BK1435=BK2638)*AX1435</f>
        <v>0</v>
      </c>
      <c r="BM1435" s="62">
        <f>(BK1435=BK2638)*AY1435</f>
        <v>0</v>
      </c>
      <c r="BN1435" s="62">
        <f t="shared" si="349"/>
        <v>0</v>
      </c>
      <c r="BO1435" s="62">
        <f t="shared" si="350"/>
        <v>0</v>
      </c>
      <c r="BP1435" s="41">
        <f>(BK1435=BK2636)*AX1435</f>
        <v>0</v>
      </c>
      <c r="BQ1435" s="45">
        <f>(BK1435=BK2636)*AY1435</f>
        <v>0</v>
      </c>
      <c r="BR1435" s="62">
        <f t="shared" si="339"/>
        <v>0</v>
      </c>
      <c r="BS1435" s="62">
        <f t="shared" si="340"/>
        <v>0</v>
      </c>
      <c r="BT1435" s="40">
        <f>(J19-BI1435)*J10</f>
        <v>-3001850</v>
      </c>
      <c r="BU1435" s="40">
        <f>(J21-BJ1435)*J12</f>
        <v>2838000</v>
      </c>
      <c r="BV1435" s="47"/>
      <c r="BW1435" s="47"/>
      <c r="BX1435" s="1"/>
      <c r="BY1435" s="1"/>
      <c r="BZ1435" s="1"/>
      <c r="CE1435" s="4"/>
      <c r="CF1435" s="5"/>
      <c r="CH1435" s="1"/>
      <c r="CI1435" s="1"/>
      <c r="CJ1435" s="1"/>
      <c r="CK1435" s="1"/>
      <c r="CL1435" s="1"/>
      <c r="CM1435" s="1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</row>
    <row r="1436" spans="2:123" ht="21" customHeight="1" x14ac:dyDescent="0.25">
      <c r="B1436" s="25">
        <f t="shared" si="341"/>
        <v>37417</v>
      </c>
      <c r="C1436" s="26">
        <f t="shared" si="342"/>
        <v>64.776876267748492</v>
      </c>
      <c r="D1436" s="27">
        <f t="shared" si="343"/>
        <v>319.35000000000002</v>
      </c>
      <c r="E1436" s="27">
        <f t="shared" si="344"/>
        <v>4.93</v>
      </c>
      <c r="F1436" s="26">
        <f t="shared" si="345"/>
        <v>319350</v>
      </c>
      <c r="G1436" s="26">
        <f t="shared" si="346"/>
        <v>493000</v>
      </c>
      <c r="H1436" s="7"/>
      <c r="I1436" s="3"/>
      <c r="J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41">
        <v>37417</v>
      </c>
      <c r="AY1436" s="40">
        <f t="shared" si="351"/>
        <v>64.776876267748492</v>
      </c>
      <c r="AZ1436" s="40">
        <f>BI1436*K36</f>
        <v>319350</v>
      </c>
      <c r="BA1436" s="40"/>
      <c r="BB1436" s="40"/>
      <c r="BC1436" s="40">
        <f>K41*BJ1436</f>
        <v>493000</v>
      </c>
      <c r="BD1436" s="40"/>
      <c r="BE1436" s="40"/>
      <c r="BF1436" s="40">
        <f t="shared" si="347"/>
        <v>173650</v>
      </c>
      <c r="BG1436" s="41">
        <f>(AY1436=AY2636)*AX1436</f>
        <v>0</v>
      </c>
      <c r="BH1436" s="41">
        <f>(AY1436=AY2638)*AX1436</f>
        <v>0</v>
      </c>
      <c r="BI1436" s="42">
        <v>319.35000000000002</v>
      </c>
      <c r="BJ1436" s="42">
        <v>4.93</v>
      </c>
      <c r="BK1436" s="40">
        <f t="shared" si="348"/>
        <v>-177650</v>
      </c>
      <c r="BL1436" s="41">
        <f>(BK1436=BK2638)*AX1436</f>
        <v>0</v>
      </c>
      <c r="BM1436" s="62">
        <f>(BK1436=BK2638)*AY1436</f>
        <v>0</v>
      </c>
      <c r="BN1436" s="62">
        <f t="shared" si="349"/>
        <v>0</v>
      </c>
      <c r="BO1436" s="62">
        <f t="shared" si="350"/>
        <v>0</v>
      </c>
      <c r="BP1436" s="41">
        <f>(BK1436=BK2636)*AX1436</f>
        <v>0</v>
      </c>
      <c r="BQ1436" s="45">
        <f>(BK1436=BK2636)*AY1436</f>
        <v>0</v>
      </c>
      <c r="BR1436" s="62">
        <v>0</v>
      </c>
      <c r="BS1436" s="62">
        <v>0</v>
      </c>
      <c r="BT1436" s="40">
        <f>(J19-BI1436)*J10</f>
        <v>-3006650</v>
      </c>
      <c r="BU1436" s="40">
        <f>(J21-BJ1436)*J12</f>
        <v>2829000</v>
      </c>
      <c r="BV1436" s="47"/>
      <c r="BW1436" s="47"/>
      <c r="BX1436" s="1"/>
      <c r="BY1436" s="1"/>
      <c r="BZ1436" s="1"/>
      <c r="CE1436" s="4"/>
      <c r="CF1436" s="5"/>
      <c r="CH1436" s="1"/>
      <c r="CI1436" s="1"/>
      <c r="CJ1436" s="1"/>
      <c r="CK1436" s="1"/>
      <c r="CL1436" s="1"/>
      <c r="CM1436" s="1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</row>
    <row r="1437" spans="2:123" ht="21" customHeight="1" x14ac:dyDescent="0.25">
      <c r="B1437" s="25">
        <f t="shared" si="341"/>
        <v>37424</v>
      </c>
      <c r="C1437" s="26">
        <f t="shared" si="342"/>
        <v>64.414682539682531</v>
      </c>
      <c r="D1437" s="27">
        <f t="shared" si="343"/>
        <v>324.64999999999998</v>
      </c>
      <c r="E1437" s="27">
        <f t="shared" si="344"/>
        <v>5.04</v>
      </c>
      <c r="F1437" s="26">
        <f t="shared" si="345"/>
        <v>324650</v>
      </c>
      <c r="G1437" s="26">
        <f t="shared" si="346"/>
        <v>504000</v>
      </c>
      <c r="H1437" s="7"/>
      <c r="J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41">
        <v>37424</v>
      </c>
      <c r="AY1437" s="40">
        <f t="shared" si="351"/>
        <v>64.414682539682531</v>
      </c>
      <c r="AZ1437" s="40">
        <f>BI1437*K36</f>
        <v>324650</v>
      </c>
      <c r="BA1437" s="40"/>
      <c r="BB1437" s="40"/>
      <c r="BC1437" s="40">
        <f>K41*BJ1437</f>
        <v>504000</v>
      </c>
      <c r="BD1437" s="40"/>
      <c r="BE1437" s="40"/>
      <c r="BF1437" s="40">
        <f t="shared" si="347"/>
        <v>179350</v>
      </c>
      <c r="BG1437" s="41">
        <f>(AY1437=AY2636)*AX1437</f>
        <v>0</v>
      </c>
      <c r="BH1437" s="41">
        <f>(AY1437=AY2638)*AX1437</f>
        <v>0</v>
      </c>
      <c r="BI1437" s="42">
        <v>324.64999999999998</v>
      </c>
      <c r="BJ1437" s="42">
        <v>5.04</v>
      </c>
      <c r="BK1437" s="40">
        <f t="shared" si="348"/>
        <v>-183350</v>
      </c>
      <c r="BL1437" s="41">
        <f>(BK1437=BK2638)*AX1437</f>
        <v>0</v>
      </c>
      <c r="BM1437" s="62">
        <f>(BK1437=BK2638)*AY1437</f>
        <v>0</v>
      </c>
      <c r="BN1437" s="62">
        <f t="shared" si="349"/>
        <v>0</v>
      </c>
      <c r="BO1437" s="62">
        <f t="shared" si="350"/>
        <v>0</v>
      </c>
      <c r="BP1437" s="41">
        <f>(BK1437=BK2636)*AX1437</f>
        <v>0</v>
      </c>
      <c r="BQ1437" s="45">
        <f>(BK1437=BK2636)*AY1437</f>
        <v>0</v>
      </c>
      <c r="BR1437" s="62">
        <f t="shared" ref="BR1437:BR1468" si="352">(BQ1437&gt;0)*BI1437</f>
        <v>0</v>
      </c>
      <c r="BS1437" s="62">
        <f t="shared" ref="BS1437:BS1468" si="353">(BQ1437&gt;0)*BJ1437</f>
        <v>0</v>
      </c>
      <c r="BT1437" s="40">
        <f>(J19-BI1437)*J10</f>
        <v>-3001350</v>
      </c>
      <c r="BU1437" s="40">
        <f>(J21-BJ1437)*J12</f>
        <v>2818000</v>
      </c>
      <c r="BV1437" s="47"/>
      <c r="BW1437" s="47"/>
      <c r="BX1437" s="1"/>
      <c r="BY1437" s="1"/>
      <c r="BZ1437" s="1"/>
      <c r="CE1437" s="4"/>
      <c r="CF1437" s="5"/>
      <c r="CH1437" s="1"/>
      <c r="CI1437" s="1"/>
      <c r="CJ1437" s="1"/>
      <c r="CK1437" s="1"/>
      <c r="CL1437" s="1"/>
      <c r="CM1437" s="1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</row>
    <row r="1438" spans="2:123" ht="21" customHeight="1" x14ac:dyDescent="0.25">
      <c r="B1438" s="25">
        <f t="shared" si="341"/>
        <v>37431</v>
      </c>
      <c r="C1438" s="26">
        <f t="shared" si="342"/>
        <v>62.144268774703562</v>
      </c>
      <c r="D1438" s="27">
        <f t="shared" si="343"/>
        <v>314.45</v>
      </c>
      <c r="E1438" s="27">
        <f t="shared" si="344"/>
        <v>5.0599999999999996</v>
      </c>
      <c r="F1438" s="26">
        <f t="shared" si="345"/>
        <v>314450</v>
      </c>
      <c r="G1438" s="26">
        <f t="shared" si="346"/>
        <v>505999.99999999994</v>
      </c>
      <c r="H1438" s="7"/>
      <c r="I1438" s="83">
        <f>MAX(C1447:C1530)</f>
        <v>81.112334801762117</v>
      </c>
      <c r="J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41">
        <v>37431</v>
      </c>
      <c r="AY1438" s="40">
        <f t="shared" si="351"/>
        <v>62.144268774703562</v>
      </c>
      <c r="AZ1438" s="40">
        <f>BI1438*K36</f>
        <v>314450</v>
      </c>
      <c r="BA1438" s="40"/>
      <c r="BB1438" s="40"/>
      <c r="BC1438" s="40">
        <f>K41*BJ1438</f>
        <v>505999.99999999994</v>
      </c>
      <c r="BD1438" s="40"/>
      <c r="BE1438" s="40"/>
      <c r="BF1438" s="40">
        <f t="shared" si="347"/>
        <v>191549.99999999994</v>
      </c>
      <c r="BG1438" s="41">
        <f>(AY1438=AY2636)*AX1438</f>
        <v>0</v>
      </c>
      <c r="BH1438" s="41">
        <f>(AY1438=AY2638)*AX1438</f>
        <v>0</v>
      </c>
      <c r="BI1438" s="42">
        <v>314.45</v>
      </c>
      <c r="BJ1438" s="42">
        <v>5.0599999999999996</v>
      </c>
      <c r="BK1438" s="40">
        <f t="shared" si="348"/>
        <v>-195550</v>
      </c>
      <c r="BL1438" s="41">
        <f>(BK1438=BK2638)*AX1438</f>
        <v>0</v>
      </c>
      <c r="BM1438" s="62">
        <f>(BK1438=BK2638)*AY1438</f>
        <v>0</v>
      </c>
      <c r="BN1438" s="62">
        <f t="shared" si="349"/>
        <v>0</v>
      </c>
      <c r="BO1438" s="62">
        <f t="shared" si="350"/>
        <v>0</v>
      </c>
      <c r="BP1438" s="41">
        <f>(BK1438=BK2636)*AX1438</f>
        <v>0</v>
      </c>
      <c r="BQ1438" s="45">
        <f>(BK1438=BK2636)*AY1438</f>
        <v>0</v>
      </c>
      <c r="BR1438" s="62">
        <f t="shared" si="352"/>
        <v>0</v>
      </c>
      <c r="BS1438" s="62">
        <f t="shared" si="353"/>
        <v>0</v>
      </c>
      <c r="BT1438" s="40">
        <f>(J19-BI1438)*J10</f>
        <v>-3011550</v>
      </c>
      <c r="BU1438" s="40">
        <f>(J21-BJ1438)*J12</f>
        <v>2816000</v>
      </c>
      <c r="BV1438" s="47"/>
      <c r="BW1438" s="47"/>
      <c r="BX1438" s="1"/>
      <c r="BY1438" s="1"/>
      <c r="BZ1438" s="1"/>
      <c r="CE1438" s="4"/>
      <c r="CF1438" s="5"/>
      <c r="CH1438" s="1"/>
      <c r="CI1438" s="1"/>
      <c r="CJ1438" s="1"/>
      <c r="CK1438" s="1"/>
      <c r="CL1438" s="1"/>
      <c r="CM1438" s="1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</row>
    <row r="1439" spans="2:123" ht="21" customHeight="1" x14ac:dyDescent="0.25">
      <c r="B1439" s="25">
        <f t="shared" si="341"/>
        <v>37438</v>
      </c>
      <c r="C1439" s="26">
        <f t="shared" si="342"/>
        <v>66.834763948497852</v>
      </c>
      <c r="D1439" s="27">
        <f t="shared" si="343"/>
        <v>311.45</v>
      </c>
      <c r="E1439" s="27">
        <f t="shared" si="344"/>
        <v>4.66</v>
      </c>
      <c r="F1439" s="26">
        <f t="shared" si="345"/>
        <v>311450</v>
      </c>
      <c r="G1439" s="26">
        <f t="shared" si="346"/>
        <v>466000</v>
      </c>
      <c r="H1439" s="7"/>
      <c r="J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41">
        <v>37438</v>
      </c>
      <c r="AY1439" s="40">
        <f t="shared" si="351"/>
        <v>66.834763948497852</v>
      </c>
      <c r="AZ1439" s="40">
        <f>BI1439*K36</f>
        <v>311450</v>
      </c>
      <c r="BA1439" s="40"/>
      <c r="BB1439" s="40"/>
      <c r="BC1439" s="40">
        <f>K41*BJ1439</f>
        <v>466000</v>
      </c>
      <c r="BD1439" s="40"/>
      <c r="BE1439" s="40"/>
      <c r="BF1439" s="40">
        <f t="shared" si="347"/>
        <v>154550</v>
      </c>
      <c r="BG1439" s="41">
        <f>(AY1439=AY2636)*AX1439</f>
        <v>0</v>
      </c>
      <c r="BH1439" s="41">
        <f>(AY1439=AY2638)*AX1439</f>
        <v>0</v>
      </c>
      <c r="BI1439" s="42">
        <v>311.45</v>
      </c>
      <c r="BJ1439" s="42">
        <v>4.66</v>
      </c>
      <c r="BK1439" s="40">
        <f t="shared" si="348"/>
        <v>-158550</v>
      </c>
      <c r="BL1439" s="41">
        <f>(BK1439=BK2638)*AX1439</f>
        <v>0</v>
      </c>
      <c r="BM1439" s="62">
        <f>(BK1439=BK2638)*AY1439</f>
        <v>0</v>
      </c>
      <c r="BN1439" s="62">
        <f t="shared" si="349"/>
        <v>0</v>
      </c>
      <c r="BO1439" s="62">
        <f t="shared" si="350"/>
        <v>0</v>
      </c>
      <c r="BP1439" s="41">
        <f>(BK1439=BK2636)*AX1439</f>
        <v>0</v>
      </c>
      <c r="BQ1439" s="45">
        <f>(BK1439=BK2636)*AY1439</f>
        <v>0</v>
      </c>
      <c r="BR1439" s="62">
        <f t="shared" si="352"/>
        <v>0</v>
      </c>
      <c r="BS1439" s="62">
        <f t="shared" si="353"/>
        <v>0</v>
      </c>
      <c r="BT1439" s="40">
        <f>(J19-BI1439)*J10</f>
        <v>-3014550</v>
      </c>
      <c r="BU1439" s="40">
        <f>(J21-BJ1439)*J12</f>
        <v>2856000</v>
      </c>
      <c r="BV1439" s="47"/>
      <c r="BW1439" s="47"/>
      <c r="BX1439" s="1"/>
      <c r="BY1439" s="1"/>
      <c r="BZ1439" s="1"/>
      <c r="CE1439" s="4"/>
      <c r="CF1439" s="5"/>
      <c r="CH1439" s="1"/>
      <c r="CI1439" s="1"/>
      <c r="CJ1439" s="1"/>
      <c r="CK1439" s="1"/>
      <c r="CL1439" s="1"/>
      <c r="CM1439" s="1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</row>
    <row r="1440" spans="2:123" ht="21" customHeight="1" x14ac:dyDescent="0.25">
      <c r="B1440" s="25">
        <f t="shared" si="341"/>
        <v>37445</v>
      </c>
      <c r="C1440" s="26">
        <f t="shared" si="342"/>
        <v>68.856209150326805</v>
      </c>
      <c r="D1440" s="27">
        <f t="shared" si="343"/>
        <v>316.05</v>
      </c>
      <c r="E1440" s="27">
        <f t="shared" si="344"/>
        <v>4.59</v>
      </c>
      <c r="F1440" s="26">
        <f t="shared" si="345"/>
        <v>316050</v>
      </c>
      <c r="G1440" s="26">
        <f t="shared" si="346"/>
        <v>459000</v>
      </c>
      <c r="H1440" s="7"/>
      <c r="J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41">
        <v>37445</v>
      </c>
      <c r="AY1440" s="40">
        <f t="shared" si="351"/>
        <v>68.856209150326805</v>
      </c>
      <c r="AZ1440" s="40">
        <f>BI1440*K36</f>
        <v>316050</v>
      </c>
      <c r="BA1440" s="40"/>
      <c r="BB1440" s="40"/>
      <c r="BC1440" s="40">
        <f>K41*BJ1440</f>
        <v>459000</v>
      </c>
      <c r="BD1440" s="40"/>
      <c r="BE1440" s="40"/>
      <c r="BF1440" s="40">
        <f t="shared" si="347"/>
        <v>142950</v>
      </c>
      <c r="BG1440" s="41">
        <f>(AY1440=AY2636)*AX1440</f>
        <v>0</v>
      </c>
      <c r="BH1440" s="41">
        <f>(AY1440=AY2638)*AX1440</f>
        <v>0</v>
      </c>
      <c r="BI1440" s="42">
        <v>316.05</v>
      </c>
      <c r="BJ1440" s="42">
        <v>4.59</v>
      </c>
      <c r="BK1440" s="40">
        <f t="shared" si="348"/>
        <v>-146950</v>
      </c>
      <c r="BL1440" s="41">
        <f>(BK1440=BK2638)*AX1440</f>
        <v>0</v>
      </c>
      <c r="BM1440" s="62">
        <f>(BK1440=BK2638)*AY1440</f>
        <v>0</v>
      </c>
      <c r="BN1440" s="62">
        <f t="shared" si="349"/>
        <v>0</v>
      </c>
      <c r="BO1440" s="62">
        <f t="shared" si="350"/>
        <v>0</v>
      </c>
      <c r="BP1440" s="41">
        <f>(BK1440=BK2636)*AX1440</f>
        <v>0</v>
      </c>
      <c r="BQ1440" s="45">
        <f>(BK1440=BK2636)*AY1440</f>
        <v>0</v>
      </c>
      <c r="BR1440" s="62">
        <f t="shared" si="352"/>
        <v>0</v>
      </c>
      <c r="BS1440" s="62">
        <f t="shared" si="353"/>
        <v>0</v>
      </c>
      <c r="BT1440" s="40">
        <f>(J19-BI1440)*J10</f>
        <v>-3009950</v>
      </c>
      <c r="BU1440" s="40">
        <f>(J21-BJ1440)*J12</f>
        <v>2863000</v>
      </c>
      <c r="BV1440" s="47"/>
      <c r="BW1440" s="47"/>
      <c r="BX1440" s="1"/>
      <c r="BY1440" s="1"/>
      <c r="BZ1440" s="1"/>
      <c r="CE1440" s="4"/>
      <c r="CF1440" s="5"/>
      <c r="CH1440" s="1"/>
      <c r="CI1440" s="1"/>
      <c r="CJ1440" s="1"/>
      <c r="CK1440" s="1"/>
      <c r="CL1440" s="1"/>
      <c r="CM1440" s="1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</row>
    <row r="1441" spans="2:123" ht="21" customHeight="1" x14ac:dyDescent="0.25">
      <c r="B1441" s="25">
        <f t="shared" si="341"/>
        <v>37452</v>
      </c>
      <c r="C1441" s="26">
        <f t="shared" si="342"/>
        <v>69.517167381974247</v>
      </c>
      <c r="D1441" s="27">
        <f t="shared" si="343"/>
        <v>323.95</v>
      </c>
      <c r="E1441" s="27">
        <f t="shared" si="344"/>
        <v>4.66</v>
      </c>
      <c r="F1441" s="26">
        <f t="shared" si="345"/>
        <v>323950</v>
      </c>
      <c r="G1441" s="26">
        <f t="shared" si="346"/>
        <v>466000</v>
      </c>
      <c r="H1441" s="7"/>
      <c r="J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41">
        <v>37452</v>
      </c>
      <c r="AY1441" s="40">
        <f t="shared" si="351"/>
        <v>69.517167381974247</v>
      </c>
      <c r="AZ1441" s="40">
        <f>BI1441*K36</f>
        <v>323950</v>
      </c>
      <c r="BA1441" s="40"/>
      <c r="BB1441" s="40"/>
      <c r="BC1441" s="40">
        <f>K41*BJ1441</f>
        <v>466000</v>
      </c>
      <c r="BD1441" s="40"/>
      <c r="BE1441" s="40"/>
      <c r="BF1441" s="40">
        <f t="shared" si="347"/>
        <v>142050</v>
      </c>
      <c r="BG1441" s="41">
        <f>(AY1441=AY2636)*AX1441</f>
        <v>0</v>
      </c>
      <c r="BH1441" s="41">
        <f>(AY1441=AY2638)*AX1441</f>
        <v>0</v>
      </c>
      <c r="BI1441" s="42">
        <v>323.95</v>
      </c>
      <c r="BJ1441" s="42">
        <v>4.66</v>
      </c>
      <c r="BK1441" s="40">
        <f t="shared" si="348"/>
        <v>-146050</v>
      </c>
      <c r="BL1441" s="41">
        <f>(BK1441=BK2638)*AX1441</f>
        <v>0</v>
      </c>
      <c r="BM1441" s="62">
        <f>(BK1441=BK2638)*AY1441</f>
        <v>0</v>
      </c>
      <c r="BN1441" s="62">
        <f t="shared" si="349"/>
        <v>0</v>
      </c>
      <c r="BO1441" s="62">
        <f t="shared" si="350"/>
        <v>0</v>
      </c>
      <c r="BP1441" s="41">
        <f>(BK1441=BK2636)*AX1441</f>
        <v>0</v>
      </c>
      <c r="BQ1441" s="45">
        <f>(BK1441=BK2636)*AY1441</f>
        <v>0</v>
      </c>
      <c r="BR1441" s="62">
        <f t="shared" si="352"/>
        <v>0</v>
      </c>
      <c r="BS1441" s="62">
        <f t="shared" si="353"/>
        <v>0</v>
      </c>
      <c r="BT1441" s="40">
        <f>(J19-BI1441)*J10</f>
        <v>-3002050</v>
      </c>
      <c r="BU1441" s="40">
        <f>(J21-BJ1441)*J12</f>
        <v>2856000</v>
      </c>
      <c r="BV1441" s="47"/>
      <c r="BW1441" s="47"/>
      <c r="BX1441" s="1"/>
      <c r="BY1441" s="1"/>
      <c r="BZ1441" s="1"/>
      <c r="CE1441" s="4"/>
      <c r="CF1441" s="5"/>
      <c r="CH1441" s="1"/>
      <c r="CI1441" s="1"/>
      <c r="CJ1441" s="1"/>
      <c r="CK1441" s="1"/>
      <c r="CL1441" s="1"/>
      <c r="CM1441" s="1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</row>
    <row r="1442" spans="2:123" ht="21" customHeight="1" x14ac:dyDescent="0.25">
      <c r="B1442" s="25">
        <f t="shared" si="341"/>
        <v>37459</v>
      </c>
      <c r="C1442" s="26">
        <f t="shared" si="342"/>
        <v>67.5</v>
      </c>
      <c r="D1442" s="27">
        <f t="shared" si="343"/>
        <v>303.75</v>
      </c>
      <c r="E1442" s="27">
        <f t="shared" si="344"/>
        <v>4.5</v>
      </c>
      <c r="F1442" s="26">
        <f t="shared" si="345"/>
        <v>303750</v>
      </c>
      <c r="G1442" s="26">
        <f t="shared" si="346"/>
        <v>450000</v>
      </c>
      <c r="H1442" s="7"/>
      <c r="J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41">
        <v>37459</v>
      </c>
      <c r="AY1442" s="40">
        <f t="shared" si="351"/>
        <v>67.5</v>
      </c>
      <c r="AZ1442" s="40">
        <f>BI1442*K36</f>
        <v>303750</v>
      </c>
      <c r="BA1442" s="40"/>
      <c r="BB1442" s="40"/>
      <c r="BC1442" s="40">
        <f>K41*BJ1442</f>
        <v>450000</v>
      </c>
      <c r="BD1442" s="40"/>
      <c r="BE1442" s="40"/>
      <c r="BF1442" s="40">
        <f t="shared" si="347"/>
        <v>146250</v>
      </c>
      <c r="BG1442" s="41">
        <f>(AY1442=AY2636)*AX1442</f>
        <v>0</v>
      </c>
      <c r="BH1442" s="41">
        <f>(AY1442=AY2638)*AX1442</f>
        <v>0</v>
      </c>
      <c r="BI1442" s="42">
        <v>303.75</v>
      </c>
      <c r="BJ1442" s="42">
        <v>4.5</v>
      </c>
      <c r="BK1442" s="40">
        <f t="shared" si="348"/>
        <v>-150250</v>
      </c>
      <c r="BL1442" s="41">
        <f>(BK1442=BK2638)*AX1442</f>
        <v>0</v>
      </c>
      <c r="BM1442" s="62">
        <f>(BK1442=BK2638)*AY1442</f>
        <v>0</v>
      </c>
      <c r="BN1442" s="62">
        <f t="shared" si="349"/>
        <v>0</v>
      </c>
      <c r="BO1442" s="62">
        <f t="shared" si="350"/>
        <v>0</v>
      </c>
      <c r="BP1442" s="41">
        <f>(BK1442=BK2636)*AX1442</f>
        <v>0</v>
      </c>
      <c r="BQ1442" s="45">
        <f>(BK1442=BK2636)*AY1442</f>
        <v>0</v>
      </c>
      <c r="BR1442" s="62">
        <f t="shared" si="352"/>
        <v>0</v>
      </c>
      <c r="BS1442" s="62">
        <f t="shared" si="353"/>
        <v>0</v>
      </c>
      <c r="BT1442" s="40">
        <f>(J19-BI1442)*J10</f>
        <v>-3022250</v>
      </c>
      <c r="BU1442" s="40">
        <f>(J21-BJ1442)*J12</f>
        <v>2872000</v>
      </c>
      <c r="BV1442" s="47"/>
      <c r="BW1442" s="47"/>
      <c r="BX1442" s="1"/>
      <c r="BY1442" s="1"/>
      <c r="BZ1442" s="1"/>
      <c r="CE1442" s="4"/>
      <c r="CF1442" s="5"/>
      <c r="CH1442" s="1"/>
      <c r="CI1442" s="1"/>
      <c r="CJ1442" s="1"/>
      <c r="CK1442" s="1"/>
      <c r="CL1442" s="1"/>
      <c r="CM1442" s="1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</row>
    <row r="1443" spans="2:123" ht="21" customHeight="1" x14ac:dyDescent="0.25">
      <c r="B1443" s="25">
        <f t="shared" si="341"/>
        <v>37466</v>
      </c>
      <c r="C1443" s="26">
        <f t="shared" si="342"/>
        <v>69.379232505643344</v>
      </c>
      <c r="D1443" s="27">
        <f t="shared" si="343"/>
        <v>307.35000000000002</v>
      </c>
      <c r="E1443" s="27">
        <f t="shared" si="344"/>
        <v>4.43</v>
      </c>
      <c r="F1443" s="26">
        <f t="shared" si="345"/>
        <v>307350</v>
      </c>
      <c r="G1443" s="26">
        <f t="shared" si="346"/>
        <v>443000</v>
      </c>
      <c r="H1443" s="7"/>
      <c r="I1443" s="3"/>
      <c r="J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41">
        <v>37466</v>
      </c>
      <c r="AY1443" s="40">
        <f t="shared" si="351"/>
        <v>69.379232505643344</v>
      </c>
      <c r="AZ1443" s="40">
        <f>BI1443*K36</f>
        <v>307350</v>
      </c>
      <c r="BA1443" s="40"/>
      <c r="BB1443" s="40"/>
      <c r="BC1443" s="40">
        <f>K41*BJ1443</f>
        <v>443000</v>
      </c>
      <c r="BD1443" s="40"/>
      <c r="BE1443" s="40"/>
      <c r="BF1443" s="40">
        <f t="shared" si="347"/>
        <v>135650</v>
      </c>
      <c r="BG1443" s="41">
        <f>(AY1443=AY2636)*AX1443</f>
        <v>0</v>
      </c>
      <c r="BH1443" s="41">
        <f>(AY1443=AY2638)*AX1443</f>
        <v>0</v>
      </c>
      <c r="BI1443" s="42">
        <v>307.35000000000002</v>
      </c>
      <c r="BJ1443" s="42">
        <v>4.43</v>
      </c>
      <c r="BK1443" s="40">
        <f t="shared" si="348"/>
        <v>-139650</v>
      </c>
      <c r="BL1443" s="41">
        <f>(BK1443=BK2638)*AX1443</f>
        <v>0</v>
      </c>
      <c r="BM1443" s="62">
        <f>(BK1443=BK2638)*AY1443</f>
        <v>0</v>
      </c>
      <c r="BN1443" s="62">
        <f t="shared" si="349"/>
        <v>0</v>
      </c>
      <c r="BO1443" s="62">
        <f t="shared" si="350"/>
        <v>0</v>
      </c>
      <c r="BP1443" s="41">
        <f>(BK1443=BK2636)*AX1443</f>
        <v>0</v>
      </c>
      <c r="BQ1443" s="45">
        <f>(BK1443=BK2636)*AY1443</f>
        <v>0</v>
      </c>
      <c r="BR1443" s="62">
        <f t="shared" si="352"/>
        <v>0</v>
      </c>
      <c r="BS1443" s="62">
        <f t="shared" si="353"/>
        <v>0</v>
      </c>
      <c r="BT1443" s="40">
        <f>(J19-BI1443)*J10</f>
        <v>-3018650</v>
      </c>
      <c r="BU1443" s="40">
        <f>(J21-BJ1443)*J12</f>
        <v>2879000</v>
      </c>
      <c r="BV1443" s="47"/>
      <c r="BW1443" s="47"/>
      <c r="BX1443" s="1"/>
      <c r="BY1443" s="1"/>
      <c r="BZ1443" s="1"/>
      <c r="CE1443" s="4"/>
      <c r="CF1443" s="5"/>
      <c r="CH1443" s="1"/>
      <c r="CI1443" s="1"/>
      <c r="CJ1443" s="1"/>
      <c r="CK1443" s="1"/>
      <c r="CL1443" s="1"/>
      <c r="CM1443" s="1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</row>
    <row r="1444" spans="2:123" ht="21" customHeight="1" x14ac:dyDescent="0.25">
      <c r="B1444" s="25">
        <f t="shared" si="341"/>
        <v>37473</v>
      </c>
      <c r="C1444" s="26">
        <f t="shared" si="342"/>
        <v>70.526905829596416</v>
      </c>
      <c r="D1444" s="27">
        <f t="shared" si="343"/>
        <v>314.55</v>
      </c>
      <c r="E1444" s="27">
        <f t="shared" si="344"/>
        <v>4.46</v>
      </c>
      <c r="F1444" s="26">
        <f t="shared" si="345"/>
        <v>314550</v>
      </c>
      <c r="G1444" s="26">
        <f t="shared" si="346"/>
        <v>446000</v>
      </c>
      <c r="H1444" s="7"/>
      <c r="I1444" s="3"/>
      <c r="J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41">
        <v>37473</v>
      </c>
      <c r="AY1444" s="40">
        <f t="shared" si="351"/>
        <v>70.526905829596416</v>
      </c>
      <c r="AZ1444" s="40">
        <f>BI1444*K36</f>
        <v>314550</v>
      </c>
      <c r="BA1444" s="40"/>
      <c r="BB1444" s="40"/>
      <c r="BC1444" s="40">
        <f>K41*BJ1444</f>
        <v>446000</v>
      </c>
      <c r="BD1444" s="40"/>
      <c r="BE1444" s="40"/>
      <c r="BF1444" s="40">
        <f t="shared" si="347"/>
        <v>131450</v>
      </c>
      <c r="BG1444" s="41">
        <f>(AY1444=AY2636)*AX1444</f>
        <v>0</v>
      </c>
      <c r="BH1444" s="41">
        <f>(AY1444=AY2638)*AX1444</f>
        <v>0</v>
      </c>
      <c r="BI1444" s="42">
        <v>314.55</v>
      </c>
      <c r="BJ1444" s="42">
        <v>4.46</v>
      </c>
      <c r="BK1444" s="40">
        <f t="shared" si="348"/>
        <v>-135450</v>
      </c>
      <c r="BL1444" s="41">
        <f>(BK1444=BK2638)*AX1444</f>
        <v>0</v>
      </c>
      <c r="BM1444" s="62">
        <f>(BK1444=BK2638)*AY1444</f>
        <v>0</v>
      </c>
      <c r="BN1444" s="62">
        <f t="shared" si="349"/>
        <v>0</v>
      </c>
      <c r="BO1444" s="62">
        <f t="shared" si="350"/>
        <v>0</v>
      </c>
      <c r="BP1444" s="41">
        <f>(BK1444=BK2636)*AX1444</f>
        <v>0</v>
      </c>
      <c r="BQ1444" s="45">
        <f>(BK1444=BK2636)*AY1444</f>
        <v>0</v>
      </c>
      <c r="BR1444" s="62">
        <f t="shared" si="352"/>
        <v>0</v>
      </c>
      <c r="BS1444" s="62">
        <f t="shared" si="353"/>
        <v>0</v>
      </c>
      <c r="BT1444" s="40">
        <f>(J19-BI1444)*J10</f>
        <v>-3011450</v>
      </c>
      <c r="BU1444" s="40">
        <f>(J21-BJ1444)*J12</f>
        <v>2876000</v>
      </c>
      <c r="BV1444" s="47"/>
      <c r="BW1444" s="47"/>
      <c r="BX1444" s="1"/>
      <c r="BY1444" s="1"/>
      <c r="BZ1444" s="1"/>
      <c r="CE1444" s="4"/>
      <c r="CF1444" s="5"/>
      <c r="CH1444" s="1"/>
      <c r="CI1444" s="1"/>
      <c r="CJ1444" s="1"/>
      <c r="CK1444" s="1"/>
      <c r="CL1444" s="1"/>
      <c r="CM1444" s="1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</row>
    <row r="1445" spans="2:123" ht="21" customHeight="1" x14ac:dyDescent="0.25">
      <c r="B1445" s="25">
        <f t="shared" si="341"/>
        <v>37480</v>
      </c>
      <c r="C1445" s="26">
        <f t="shared" si="342"/>
        <v>69.304635761589395</v>
      </c>
      <c r="D1445" s="27">
        <f t="shared" si="343"/>
        <v>313.95</v>
      </c>
      <c r="E1445" s="27">
        <f t="shared" si="344"/>
        <v>4.53</v>
      </c>
      <c r="F1445" s="26">
        <f t="shared" si="345"/>
        <v>313950</v>
      </c>
      <c r="G1445" s="26">
        <f t="shared" si="346"/>
        <v>453000</v>
      </c>
      <c r="H1445" s="7"/>
      <c r="I1445" s="3"/>
      <c r="J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41">
        <v>37480</v>
      </c>
      <c r="AY1445" s="40">
        <f t="shared" si="351"/>
        <v>69.304635761589395</v>
      </c>
      <c r="AZ1445" s="40">
        <f>BI1445*K36</f>
        <v>313950</v>
      </c>
      <c r="BA1445" s="40"/>
      <c r="BB1445" s="40"/>
      <c r="BC1445" s="40">
        <f>K41*BJ1445</f>
        <v>453000</v>
      </c>
      <c r="BD1445" s="40"/>
      <c r="BE1445" s="40"/>
      <c r="BF1445" s="40">
        <f t="shared" si="347"/>
        <v>139050</v>
      </c>
      <c r="BG1445" s="41">
        <f>(AY1445=AY2636)*AX1445</f>
        <v>0</v>
      </c>
      <c r="BH1445" s="41">
        <f>(AY1445=AY2638)*AX1445</f>
        <v>0</v>
      </c>
      <c r="BI1445" s="42">
        <v>313.95</v>
      </c>
      <c r="BJ1445" s="42">
        <v>4.53</v>
      </c>
      <c r="BK1445" s="40">
        <f t="shared" si="348"/>
        <v>-143050</v>
      </c>
      <c r="BL1445" s="41">
        <f>(BK1445=BK2638)*AX1445</f>
        <v>0</v>
      </c>
      <c r="BM1445" s="62">
        <f>(BK1445=BK2638)*AY1445</f>
        <v>0</v>
      </c>
      <c r="BN1445" s="62">
        <f t="shared" si="349"/>
        <v>0</v>
      </c>
      <c r="BO1445" s="62">
        <f t="shared" si="350"/>
        <v>0</v>
      </c>
      <c r="BP1445" s="41">
        <f>(BK1445=BK2636)*AX1445</f>
        <v>0</v>
      </c>
      <c r="BQ1445" s="45">
        <f>(BK1445=BK2636)*AY1445</f>
        <v>0</v>
      </c>
      <c r="BR1445" s="62">
        <f t="shared" si="352"/>
        <v>0</v>
      </c>
      <c r="BS1445" s="62">
        <f t="shared" si="353"/>
        <v>0</v>
      </c>
      <c r="BT1445" s="40">
        <f>(J19-BI1445)*J10</f>
        <v>-3012050</v>
      </c>
      <c r="BU1445" s="40">
        <f>(J21-BJ1445)*J12</f>
        <v>2869000</v>
      </c>
      <c r="BV1445" s="47"/>
      <c r="BW1445" s="47"/>
      <c r="BX1445" s="1"/>
      <c r="BY1445" s="1"/>
      <c r="BZ1445" s="1"/>
      <c r="CE1445" s="4"/>
      <c r="CF1445" s="5"/>
      <c r="CH1445" s="1"/>
      <c r="CI1445" s="1"/>
      <c r="CJ1445" s="1"/>
      <c r="CK1445" s="1"/>
      <c r="CL1445" s="1"/>
      <c r="CM1445" s="1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</row>
    <row r="1446" spans="2:123" ht="21" customHeight="1" x14ac:dyDescent="0.25">
      <c r="B1446" s="25">
        <f t="shared" si="341"/>
        <v>37487</v>
      </c>
      <c r="C1446" s="26">
        <f t="shared" si="342"/>
        <v>67.188183807439827</v>
      </c>
      <c r="D1446" s="27">
        <f t="shared" si="343"/>
        <v>307.05</v>
      </c>
      <c r="E1446" s="27">
        <f t="shared" si="344"/>
        <v>4.57</v>
      </c>
      <c r="F1446" s="26">
        <f t="shared" si="345"/>
        <v>307050</v>
      </c>
      <c r="G1446" s="26">
        <f t="shared" si="346"/>
        <v>457000</v>
      </c>
      <c r="H1446" s="7"/>
      <c r="I1446" s="3"/>
      <c r="J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41">
        <v>37487</v>
      </c>
      <c r="AY1446" s="40">
        <f t="shared" si="351"/>
        <v>67.188183807439827</v>
      </c>
      <c r="AZ1446" s="40">
        <f>BI1446*K36</f>
        <v>307050</v>
      </c>
      <c r="BA1446" s="40"/>
      <c r="BB1446" s="40"/>
      <c r="BC1446" s="40">
        <f>K41*BJ1446</f>
        <v>457000</v>
      </c>
      <c r="BD1446" s="40"/>
      <c r="BE1446" s="40"/>
      <c r="BF1446" s="40">
        <f t="shared" si="347"/>
        <v>149950</v>
      </c>
      <c r="BG1446" s="41">
        <f>(AY1446=AY2636)*AX1446</f>
        <v>0</v>
      </c>
      <c r="BH1446" s="41">
        <f>(AY1446=AY2638)*AX1446</f>
        <v>0</v>
      </c>
      <c r="BI1446" s="42">
        <v>307.05</v>
      </c>
      <c r="BJ1446" s="42">
        <v>4.57</v>
      </c>
      <c r="BK1446" s="40">
        <f t="shared" si="348"/>
        <v>-153950</v>
      </c>
      <c r="BL1446" s="41">
        <f>(BK1446=BK2638)*AX1446</f>
        <v>0</v>
      </c>
      <c r="BM1446" s="62">
        <f>(BK1446=BK2638)*AY1446</f>
        <v>0</v>
      </c>
      <c r="BN1446" s="62">
        <f t="shared" si="349"/>
        <v>0</v>
      </c>
      <c r="BO1446" s="62">
        <f t="shared" si="350"/>
        <v>0</v>
      </c>
      <c r="BP1446" s="41">
        <f>(BK1446=BK2636)*AX1446</f>
        <v>0</v>
      </c>
      <c r="BQ1446" s="45">
        <f>(BK1446=BK2636)*AY1446</f>
        <v>0</v>
      </c>
      <c r="BR1446" s="62">
        <f t="shared" si="352"/>
        <v>0</v>
      </c>
      <c r="BS1446" s="62">
        <f t="shared" si="353"/>
        <v>0</v>
      </c>
      <c r="BT1446" s="40">
        <f>(J19-BI1446)*J10</f>
        <v>-3018950</v>
      </c>
      <c r="BU1446" s="40">
        <f>(J21-BJ1446)*J12</f>
        <v>2865000</v>
      </c>
      <c r="BV1446" s="47"/>
      <c r="BW1446" s="47"/>
      <c r="BX1446" s="1"/>
      <c r="BY1446" s="1"/>
      <c r="BZ1446" s="1"/>
      <c r="CE1446" s="4"/>
      <c r="CF1446" s="5"/>
      <c r="CH1446" s="1"/>
      <c r="CI1446" s="1"/>
      <c r="CJ1446" s="1"/>
      <c r="CK1446" s="1"/>
      <c r="CL1446" s="1"/>
      <c r="CM1446" s="1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</row>
    <row r="1447" spans="2:123" ht="21" customHeight="1" x14ac:dyDescent="0.25">
      <c r="B1447" s="25">
        <f t="shared" si="341"/>
        <v>37494</v>
      </c>
      <c r="C1447" s="26">
        <f t="shared" si="342"/>
        <v>67.548596112311017</v>
      </c>
      <c r="D1447" s="27">
        <f t="shared" si="343"/>
        <v>312.75</v>
      </c>
      <c r="E1447" s="27">
        <f t="shared" si="344"/>
        <v>4.63</v>
      </c>
      <c r="F1447" s="26">
        <f t="shared" si="345"/>
        <v>312750</v>
      </c>
      <c r="G1447" s="26">
        <f t="shared" si="346"/>
        <v>463000</v>
      </c>
      <c r="H1447" s="7"/>
      <c r="I1447" s="3"/>
      <c r="J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41">
        <v>37494</v>
      </c>
      <c r="AY1447" s="40">
        <f t="shared" si="351"/>
        <v>67.548596112311017</v>
      </c>
      <c r="AZ1447" s="40">
        <f>BI1447*K36</f>
        <v>312750</v>
      </c>
      <c r="BA1447" s="40"/>
      <c r="BB1447" s="40"/>
      <c r="BC1447" s="40">
        <f>K41*BJ1447</f>
        <v>463000</v>
      </c>
      <c r="BD1447" s="40"/>
      <c r="BE1447" s="40"/>
      <c r="BF1447" s="40">
        <f t="shared" si="347"/>
        <v>150250</v>
      </c>
      <c r="BG1447" s="41">
        <f>(AY1447=AY2636)*AX1447</f>
        <v>0</v>
      </c>
      <c r="BH1447" s="41">
        <f>(AY1447=AY2638)*AX1447</f>
        <v>0</v>
      </c>
      <c r="BI1447" s="42">
        <v>312.75</v>
      </c>
      <c r="BJ1447" s="42">
        <v>4.63</v>
      </c>
      <c r="BK1447" s="40">
        <f t="shared" si="348"/>
        <v>-154250</v>
      </c>
      <c r="BL1447" s="41">
        <f>(BK1447=BK2638)*AX1447</f>
        <v>0</v>
      </c>
      <c r="BM1447" s="62">
        <f>(BK1447=BK2638)*AY1447</f>
        <v>0</v>
      </c>
      <c r="BN1447" s="62">
        <f t="shared" si="349"/>
        <v>0</v>
      </c>
      <c r="BO1447" s="62">
        <f t="shared" si="350"/>
        <v>0</v>
      </c>
      <c r="BP1447" s="41">
        <f>(BK1447=BK2636)*AX1447</f>
        <v>0</v>
      </c>
      <c r="BQ1447" s="45">
        <f>(BK1447=BK2636)*AY1447</f>
        <v>0</v>
      </c>
      <c r="BR1447" s="62">
        <f t="shared" si="352"/>
        <v>0</v>
      </c>
      <c r="BS1447" s="62">
        <f t="shared" si="353"/>
        <v>0</v>
      </c>
      <c r="BT1447" s="40">
        <f>(J19-BI1447)*J10</f>
        <v>-3013250</v>
      </c>
      <c r="BU1447" s="40">
        <f>(J21-BJ1447)*J12</f>
        <v>2859000</v>
      </c>
      <c r="BV1447" s="47"/>
      <c r="BW1447" s="47"/>
      <c r="BX1447" s="1"/>
      <c r="BY1447" s="1"/>
      <c r="BZ1447" s="1"/>
      <c r="CE1447" s="4"/>
      <c r="CF1447" s="5"/>
      <c r="CH1447" s="1"/>
      <c r="CI1447" s="1"/>
      <c r="CJ1447" s="1"/>
      <c r="CK1447" s="1"/>
      <c r="CL1447" s="1"/>
      <c r="CM1447" s="1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</row>
    <row r="1448" spans="2:123" ht="21" customHeight="1" x14ac:dyDescent="0.25">
      <c r="B1448" s="25">
        <f t="shared" si="341"/>
        <v>37501</v>
      </c>
      <c r="C1448" s="26">
        <f t="shared" si="342"/>
        <v>71.325167037861917</v>
      </c>
      <c r="D1448" s="27">
        <f t="shared" si="343"/>
        <v>320.25</v>
      </c>
      <c r="E1448" s="27">
        <f t="shared" si="344"/>
        <v>4.49</v>
      </c>
      <c r="F1448" s="26">
        <f t="shared" si="345"/>
        <v>320250</v>
      </c>
      <c r="G1448" s="26">
        <f t="shared" si="346"/>
        <v>449000</v>
      </c>
      <c r="H1448" s="7"/>
      <c r="I1448" s="3"/>
      <c r="J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41">
        <v>37501</v>
      </c>
      <c r="AY1448" s="40">
        <f t="shared" si="351"/>
        <v>71.325167037861917</v>
      </c>
      <c r="AZ1448" s="40">
        <f>BI1448*K36</f>
        <v>320250</v>
      </c>
      <c r="BA1448" s="40"/>
      <c r="BB1448" s="40"/>
      <c r="BC1448" s="40">
        <f>K41*BJ1448</f>
        <v>449000</v>
      </c>
      <c r="BD1448" s="40"/>
      <c r="BE1448" s="40"/>
      <c r="BF1448" s="40">
        <f t="shared" si="347"/>
        <v>128750</v>
      </c>
      <c r="BG1448" s="41">
        <f>(AY1448=AY2636)*AX1448</f>
        <v>0</v>
      </c>
      <c r="BH1448" s="41">
        <f>(AY1448=AY2638)*AX1448</f>
        <v>0</v>
      </c>
      <c r="BI1448" s="42">
        <v>320.25</v>
      </c>
      <c r="BJ1448" s="42">
        <v>4.49</v>
      </c>
      <c r="BK1448" s="40">
        <f t="shared" si="348"/>
        <v>-132750.00000000047</v>
      </c>
      <c r="BL1448" s="41">
        <f>(BK1448=BK2638)*AX1448</f>
        <v>0</v>
      </c>
      <c r="BM1448" s="62">
        <f>(BK1448=BK2638)*AY1448</f>
        <v>0</v>
      </c>
      <c r="BN1448" s="62">
        <f t="shared" si="349"/>
        <v>0</v>
      </c>
      <c r="BO1448" s="62">
        <f t="shared" si="350"/>
        <v>0</v>
      </c>
      <c r="BP1448" s="41">
        <f>(BK1448=BK2636)*AX1448</f>
        <v>0</v>
      </c>
      <c r="BQ1448" s="45">
        <f>(BK1448=BK2636)*AY1448</f>
        <v>0</v>
      </c>
      <c r="BR1448" s="62">
        <f t="shared" si="352"/>
        <v>0</v>
      </c>
      <c r="BS1448" s="62">
        <f t="shared" si="353"/>
        <v>0</v>
      </c>
      <c r="BT1448" s="40">
        <f>(J19-BI1448)*J10</f>
        <v>-3005750</v>
      </c>
      <c r="BU1448" s="40">
        <f>(J21-BJ1448)*J12</f>
        <v>2872999.9999999995</v>
      </c>
      <c r="BV1448" s="47"/>
      <c r="BW1448" s="47"/>
      <c r="BX1448" s="1"/>
      <c r="BY1448" s="1"/>
      <c r="BZ1448" s="1"/>
      <c r="CE1448" s="4"/>
      <c r="CF1448" s="5"/>
      <c r="CH1448" s="1"/>
      <c r="CI1448" s="1"/>
      <c r="CJ1448" s="1"/>
      <c r="CK1448" s="1"/>
      <c r="CL1448" s="1"/>
      <c r="CM1448" s="1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</row>
    <row r="1449" spans="2:123" ht="21" customHeight="1" x14ac:dyDescent="0.25">
      <c r="B1449" s="25">
        <f t="shared" si="341"/>
        <v>37508</v>
      </c>
      <c r="C1449" s="26">
        <f t="shared" si="342"/>
        <v>70.56792873051225</v>
      </c>
      <c r="D1449" s="27">
        <f t="shared" si="343"/>
        <v>316.85000000000002</v>
      </c>
      <c r="E1449" s="27">
        <f t="shared" si="344"/>
        <v>4.49</v>
      </c>
      <c r="F1449" s="26">
        <f t="shared" si="345"/>
        <v>316850</v>
      </c>
      <c r="G1449" s="26">
        <f t="shared" si="346"/>
        <v>449000</v>
      </c>
      <c r="H1449" s="7"/>
      <c r="I1449" s="3"/>
      <c r="J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41">
        <v>37508</v>
      </c>
      <c r="AY1449" s="40">
        <f t="shared" si="351"/>
        <v>70.56792873051225</v>
      </c>
      <c r="AZ1449" s="40">
        <f>BI1449*K36</f>
        <v>316850</v>
      </c>
      <c r="BA1449" s="40"/>
      <c r="BB1449" s="40"/>
      <c r="BC1449" s="40">
        <f>K41*BJ1449</f>
        <v>449000</v>
      </c>
      <c r="BD1449" s="40"/>
      <c r="BE1449" s="40"/>
      <c r="BF1449" s="40">
        <f t="shared" si="347"/>
        <v>132150</v>
      </c>
      <c r="BG1449" s="41">
        <f>(AY1449=AY2636)*AX1449</f>
        <v>0</v>
      </c>
      <c r="BH1449" s="41">
        <f>(AY1449=AY2638)*AX1449</f>
        <v>0</v>
      </c>
      <c r="BI1449" s="42">
        <v>316.85000000000002</v>
      </c>
      <c r="BJ1449" s="42">
        <v>4.49</v>
      </c>
      <c r="BK1449" s="40">
        <f t="shared" si="348"/>
        <v>-136150.00000000047</v>
      </c>
      <c r="BL1449" s="41">
        <f>(BK1449=BK2638)*AX1449</f>
        <v>0</v>
      </c>
      <c r="BM1449" s="62">
        <f>(BK1449=BK2638)*AY1449</f>
        <v>0</v>
      </c>
      <c r="BN1449" s="62">
        <f t="shared" si="349"/>
        <v>0</v>
      </c>
      <c r="BO1449" s="62">
        <f t="shared" si="350"/>
        <v>0</v>
      </c>
      <c r="BP1449" s="41">
        <f>(BK1449=BK2636)*AX1449</f>
        <v>0</v>
      </c>
      <c r="BQ1449" s="45">
        <f>(BK1449=BK2636)*AY1449</f>
        <v>0</v>
      </c>
      <c r="BR1449" s="62">
        <f t="shared" si="352"/>
        <v>0</v>
      </c>
      <c r="BS1449" s="62">
        <f t="shared" si="353"/>
        <v>0</v>
      </c>
      <c r="BT1449" s="40">
        <f>(J19-BI1449)*J10</f>
        <v>-3009150</v>
      </c>
      <c r="BU1449" s="40">
        <f>(J21-BJ1449)*J12</f>
        <v>2872999.9999999995</v>
      </c>
      <c r="BV1449" s="47"/>
      <c r="BW1449" s="47"/>
      <c r="BX1449" s="1"/>
      <c r="BY1449" s="1"/>
      <c r="BZ1449" s="1"/>
      <c r="CE1449" s="4"/>
      <c r="CF1449" s="5"/>
      <c r="CH1449" s="1"/>
      <c r="CI1449" s="1"/>
      <c r="CJ1449" s="1"/>
      <c r="CK1449" s="1"/>
      <c r="CL1449" s="1"/>
      <c r="CM1449" s="1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</row>
    <row r="1450" spans="2:123" ht="21" customHeight="1" x14ac:dyDescent="0.25">
      <c r="B1450" s="25">
        <f t="shared" si="341"/>
        <v>37515</v>
      </c>
      <c r="C1450" s="26">
        <f t="shared" si="342"/>
        <v>74.571759259259252</v>
      </c>
      <c r="D1450" s="27">
        <f t="shared" si="343"/>
        <v>322.14999999999998</v>
      </c>
      <c r="E1450" s="27">
        <f t="shared" si="344"/>
        <v>4.32</v>
      </c>
      <c r="F1450" s="26">
        <f t="shared" si="345"/>
        <v>322150</v>
      </c>
      <c r="G1450" s="26">
        <f t="shared" si="346"/>
        <v>432000</v>
      </c>
      <c r="H1450" s="7"/>
      <c r="I1450" s="3"/>
      <c r="J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41">
        <v>37515</v>
      </c>
      <c r="AY1450" s="40">
        <f t="shared" si="351"/>
        <v>74.571759259259252</v>
      </c>
      <c r="AZ1450" s="40">
        <f>BI1450*K36</f>
        <v>322150</v>
      </c>
      <c r="BA1450" s="40"/>
      <c r="BB1450" s="40"/>
      <c r="BC1450" s="40">
        <f>K41*BJ1450</f>
        <v>432000</v>
      </c>
      <c r="BD1450" s="40"/>
      <c r="BE1450" s="40"/>
      <c r="BF1450" s="40">
        <f t="shared" si="347"/>
        <v>109850</v>
      </c>
      <c r="BG1450" s="41">
        <f>(AY1450=AY2636)*AX1450</f>
        <v>0</v>
      </c>
      <c r="BH1450" s="41">
        <f>(AY1450=AY2638)*AX1450</f>
        <v>0</v>
      </c>
      <c r="BI1450" s="42">
        <v>322.14999999999998</v>
      </c>
      <c r="BJ1450" s="42">
        <v>4.32</v>
      </c>
      <c r="BK1450" s="40">
        <f t="shared" si="348"/>
        <v>-113850</v>
      </c>
      <c r="BL1450" s="41">
        <f>(BK1450=BK2638)*AX1450</f>
        <v>0</v>
      </c>
      <c r="BM1450" s="62">
        <f>(BK1450=BK2638)*AY1450</f>
        <v>0</v>
      </c>
      <c r="BN1450" s="62">
        <f t="shared" si="349"/>
        <v>0</v>
      </c>
      <c r="BO1450" s="62">
        <f t="shared" si="350"/>
        <v>0</v>
      </c>
      <c r="BP1450" s="41">
        <f>(BK1450=BK2636)*AX1450</f>
        <v>0</v>
      </c>
      <c r="BQ1450" s="45">
        <f>(BK1450=BK2636)*AY1450</f>
        <v>0</v>
      </c>
      <c r="BR1450" s="62">
        <f t="shared" si="352"/>
        <v>0</v>
      </c>
      <c r="BS1450" s="62">
        <f t="shared" si="353"/>
        <v>0</v>
      </c>
      <c r="BT1450" s="40">
        <f>(J19-BI1450)*J10</f>
        <v>-3003850</v>
      </c>
      <c r="BU1450" s="40">
        <f>(J21-BJ1450)*J12</f>
        <v>2890000</v>
      </c>
      <c r="BV1450" s="47"/>
      <c r="BW1450" s="47"/>
      <c r="BX1450" s="1"/>
      <c r="BY1450" s="1"/>
      <c r="BZ1450" s="1"/>
      <c r="CE1450" s="4"/>
      <c r="CF1450" s="5"/>
      <c r="CH1450" s="1"/>
      <c r="CI1450" s="1"/>
      <c r="CJ1450" s="1"/>
      <c r="CK1450" s="1"/>
      <c r="CL1450" s="1"/>
      <c r="CM1450" s="1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</row>
    <row r="1451" spans="2:123" ht="21" customHeight="1" x14ac:dyDescent="0.25">
      <c r="B1451" s="25">
        <f t="shared" si="341"/>
        <v>37522</v>
      </c>
      <c r="C1451" s="26">
        <f t="shared" si="342"/>
        <v>73.383027522935777</v>
      </c>
      <c r="D1451" s="27">
        <f t="shared" si="343"/>
        <v>319.95</v>
      </c>
      <c r="E1451" s="27">
        <f t="shared" si="344"/>
        <v>4.3600000000000003</v>
      </c>
      <c r="F1451" s="26">
        <f t="shared" si="345"/>
        <v>319950</v>
      </c>
      <c r="G1451" s="26">
        <f t="shared" si="346"/>
        <v>436000.00000000006</v>
      </c>
      <c r="H1451" s="7"/>
      <c r="I1451" s="3"/>
      <c r="J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41">
        <v>37522</v>
      </c>
      <c r="AY1451" s="40">
        <f t="shared" si="351"/>
        <v>73.383027522935777</v>
      </c>
      <c r="AZ1451" s="40">
        <f>BI1451*K36</f>
        <v>319950</v>
      </c>
      <c r="BA1451" s="40"/>
      <c r="BB1451" s="40"/>
      <c r="BC1451" s="40">
        <f>K41*BJ1451</f>
        <v>436000.00000000006</v>
      </c>
      <c r="BD1451" s="40"/>
      <c r="BE1451" s="40"/>
      <c r="BF1451" s="40">
        <f t="shared" si="347"/>
        <v>116050.00000000006</v>
      </c>
      <c r="BG1451" s="41">
        <f>(AY1451=AY2636)*AX1451</f>
        <v>0</v>
      </c>
      <c r="BH1451" s="41">
        <f>(AY1451=AY2638)*AX1451</f>
        <v>0</v>
      </c>
      <c r="BI1451" s="42">
        <v>319.95</v>
      </c>
      <c r="BJ1451" s="42">
        <v>4.3600000000000003</v>
      </c>
      <c r="BK1451" s="40">
        <f t="shared" si="348"/>
        <v>-120050</v>
      </c>
      <c r="BL1451" s="41">
        <f>(BK1451=BK2638)*AX1451</f>
        <v>0</v>
      </c>
      <c r="BM1451" s="62">
        <f>(BK1451=BK2638)*AY1451</f>
        <v>0</v>
      </c>
      <c r="BN1451" s="62">
        <f t="shared" si="349"/>
        <v>0</v>
      </c>
      <c r="BO1451" s="62">
        <f t="shared" si="350"/>
        <v>0</v>
      </c>
      <c r="BP1451" s="41">
        <f>(BK1451=BK2636)*AX1451</f>
        <v>0</v>
      </c>
      <c r="BQ1451" s="45">
        <f>(BK1451=BK2636)*AY1451</f>
        <v>0</v>
      </c>
      <c r="BR1451" s="62">
        <f t="shared" si="352"/>
        <v>0</v>
      </c>
      <c r="BS1451" s="62">
        <f t="shared" si="353"/>
        <v>0</v>
      </c>
      <c r="BT1451" s="40">
        <f>(J19-BI1451)*J10</f>
        <v>-3006050</v>
      </c>
      <c r="BU1451" s="40">
        <f>(J21-BJ1451)*J12</f>
        <v>2886000</v>
      </c>
      <c r="BV1451" s="47"/>
      <c r="BW1451" s="47"/>
      <c r="BX1451" s="1"/>
      <c r="BY1451" s="1"/>
      <c r="BZ1451" s="1"/>
      <c r="CE1451" s="4"/>
      <c r="CF1451" s="5"/>
      <c r="CH1451" s="1"/>
      <c r="CI1451" s="1"/>
      <c r="CJ1451" s="1"/>
      <c r="CK1451" s="1"/>
      <c r="CL1451" s="1"/>
      <c r="CM1451" s="1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</row>
    <row r="1452" spans="2:123" ht="21" customHeight="1" x14ac:dyDescent="0.25">
      <c r="B1452" s="25">
        <f t="shared" si="341"/>
        <v>37529</v>
      </c>
      <c r="C1452" s="26">
        <f t="shared" si="342"/>
        <v>73.072562358276642</v>
      </c>
      <c r="D1452" s="27">
        <f t="shared" si="343"/>
        <v>322.25</v>
      </c>
      <c r="E1452" s="27">
        <f t="shared" si="344"/>
        <v>4.41</v>
      </c>
      <c r="F1452" s="26">
        <f t="shared" si="345"/>
        <v>322250</v>
      </c>
      <c r="G1452" s="26">
        <f t="shared" si="346"/>
        <v>441000</v>
      </c>
      <c r="H1452" s="7"/>
      <c r="I1452" s="3"/>
      <c r="J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41">
        <v>37529</v>
      </c>
      <c r="AY1452" s="40">
        <f t="shared" si="351"/>
        <v>73.072562358276642</v>
      </c>
      <c r="AZ1452" s="40">
        <f>BI1452*K36</f>
        <v>322250</v>
      </c>
      <c r="BA1452" s="40"/>
      <c r="BB1452" s="40"/>
      <c r="BC1452" s="40">
        <f>K41*BJ1452</f>
        <v>441000</v>
      </c>
      <c r="BD1452" s="40"/>
      <c r="BE1452" s="40"/>
      <c r="BF1452" s="40">
        <f t="shared" si="347"/>
        <v>118750</v>
      </c>
      <c r="BG1452" s="41">
        <f>(AY1452=AY2636)*AX1452</f>
        <v>0</v>
      </c>
      <c r="BH1452" s="41">
        <f>(AY1452=AY2638)*AX1452</f>
        <v>0</v>
      </c>
      <c r="BI1452" s="42">
        <v>322.25</v>
      </c>
      <c r="BJ1452" s="42">
        <v>4.41</v>
      </c>
      <c r="BK1452" s="40">
        <f t="shared" si="348"/>
        <v>-122750</v>
      </c>
      <c r="BL1452" s="41">
        <f>(BK1452=BK2638)*AX1452</f>
        <v>0</v>
      </c>
      <c r="BM1452" s="62">
        <f>(BK1452=BK2638)*AY1452</f>
        <v>0</v>
      </c>
      <c r="BN1452" s="62">
        <f t="shared" si="349"/>
        <v>0</v>
      </c>
      <c r="BO1452" s="62">
        <f t="shared" si="350"/>
        <v>0</v>
      </c>
      <c r="BP1452" s="41">
        <f>(BK1452=BK2636)*AX1452</f>
        <v>0</v>
      </c>
      <c r="BQ1452" s="45">
        <f>(BK1452=BK2636)*AY1452</f>
        <v>0</v>
      </c>
      <c r="BR1452" s="62">
        <f t="shared" si="352"/>
        <v>0</v>
      </c>
      <c r="BS1452" s="62">
        <f t="shared" si="353"/>
        <v>0</v>
      </c>
      <c r="BT1452" s="40">
        <f>(J19-BI1452)*J10</f>
        <v>-3003750</v>
      </c>
      <c r="BU1452" s="40">
        <f>(J21-BJ1452)*J12</f>
        <v>2881000</v>
      </c>
      <c r="BV1452" s="47"/>
      <c r="BW1452" s="47"/>
      <c r="BX1452" s="1"/>
      <c r="BY1452" s="1"/>
      <c r="BZ1452" s="1"/>
      <c r="CE1452" s="4"/>
      <c r="CF1452" s="5"/>
      <c r="CH1452" s="1"/>
      <c r="CI1452" s="1"/>
      <c r="CJ1452" s="1"/>
      <c r="CK1452" s="1"/>
      <c r="CL1452" s="1"/>
      <c r="CM1452" s="1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</row>
    <row r="1453" spans="2:123" ht="21" customHeight="1" x14ac:dyDescent="0.25">
      <c r="B1453" s="25">
        <f t="shared" si="341"/>
        <v>37536</v>
      </c>
      <c r="C1453" s="26">
        <f t="shared" si="342"/>
        <v>70.232815964523283</v>
      </c>
      <c r="D1453" s="27">
        <f t="shared" si="343"/>
        <v>316.75</v>
      </c>
      <c r="E1453" s="27">
        <f t="shared" si="344"/>
        <v>4.51</v>
      </c>
      <c r="F1453" s="26">
        <f t="shared" si="345"/>
        <v>316750</v>
      </c>
      <c r="G1453" s="26">
        <f t="shared" si="346"/>
        <v>451000</v>
      </c>
      <c r="H1453" s="7"/>
      <c r="I1453" s="3"/>
      <c r="J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41">
        <v>37536</v>
      </c>
      <c r="AY1453" s="40">
        <f t="shared" si="351"/>
        <v>70.232815964523283</v>
      </c>
      <c r="AZ1453" s="40">
        <f>BI1453*K36</f>
        <v>316750</v>
      </c>
      <c r="BA1453" s="40"/>
      <c r="BB1453" s="40"/>
      <c r="BC1453" s="40">
        <f>K41*BJ1453</f>
        <v>451000</v>
      </c>
      <c r="BD1453" s="40"/>
      <c r="BE1453" s="40"/>
      <c r="BF1453" s="40">
        <f t="shared" si="347"/>
        <v>134250</v>
      </c>
      <c r="BG1453" s="41">
        <f>(AY1453=AY2636)*AX1453</f>
        <v>0</v>
      </c>
      <c r="BH1453" s="41">
        <f>(AY1453=AY2638)*AX1453</f>
        <v>0</v>
      </c>
      <c r="BI1453" s="42">
        <v>316.75</v>
      </c>
      <c r="BJ1453" s="42">
        <v>4.51</v>
      </c>
      <c r="BK1453" s="40">
        <f t="shared" si="348"/>
        <v>-138250</v>
      </c>
      <c r="BL1453" s="41">
        <f>(BK1453=BK2638)*AX1453</f>
        <v>0</v>
      </c>
      <c r="BM1453" s="62">
        <f>(BK1453=BK2638)*AY1453</f>
        <v>0</v>
      </c>
      <c r="BN1453" s="62">
        <f t="shared" si="349"/>
        <v>0</v>
      </c>
      <c r="BO1453" s="62">
        <f t="shared" si="350"/>
        <v>0</v>
      </c>
      <c r="BP1453" s="41">
        <f>(BK1453=BK2636)*AX1453</f>
        <v>0</v>
      </c>
      <c r="BQ1453" s="45">
        <f>(BK1453=BK2636)*AY1453</f>
        <v>0</v>
      </c>
      <c r="BR1453" s="62">
        <f t="shared" si="352"/>
        <v>0</v>
      </c>
      <c r="BS1453" s="62">
        <f t="shared" si="353"/>
        <v>0</v>
      </c>
      <c r="BT1453" s="40">
        <f>(J19-BI1453)*J10</f>
        <v>-3009250</v>
      </c>
      <c r="BU1453" s="40">
        <f>(J21-BJ1453)*J12</f>
        <v>2871000</v>
      </c>
      <c r="BV1453" s="47"/>
      <c r="BW1453" s="47"/>
      <c r="BX1453" s="1"/>
      <c r="BY1453" s="1"/>
      <c r="BZ1453" s="1"/>
      <c r="CE1453" s="4"/>
      <c r="CF1453" s="5"/>
      <c r="CH1453" s="1"/>
      <c r="CI1453" s="1"/>
      <c r="CJ1453" s="1"/>
      <c r="CK1453" s="1"/>
      <c r="CL1453" s="1"/>
      <c r="CM1453" s="1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</row>
    <row r="1454" spans="2:123" ht="21" customHeight="1" x14ac:dyDescent="0.25">
      <c r="B1454" s="25">
        <f t="shared" si="341"/>
        <v>37543</v>
      </c>
      <c r="C1454" s="26">
        <f t="shared" si="342"/>
        <v>68.909691629955958</v>
      </c>
      <c r="D1454" s="27">
        <f t="shared" si="343"/>
        <v>312.85000000000002</v>
      </c>
      <c r="E1454" s="27">
        <f t="shared" si="344"/>
        <v>4.54</v>
      </c>
      <c r="F1454" s="26">
        <f t="shared" si="345"/>
        <v>312850</v>
      </c>
      <c r="G1454" s="26">
        <f t="shared" si="346"/>
        <v>454000</v>
      </c>
      <c r="H1454" s="7"/>
      <c r="I1454" s="3"/>
      <c r="J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41">
        <v>37543</v>
      </c>
      <c r="AY1454" s="40">
        <f t="shared" si="351"/>
        <v>68.909691629955958</v>
      </c>
      <c r="AZ1454" s="40">
        <f>BI1454*K36</f>
        <v>312850</v>
      </c>
      <c r="BA1454" s="40"/>
      <c r="BB1454" s="40"/>
      <c r="BC1454" s="40">
        <f>K41*BJ1454</f>
        <v>454000</v>
      </c>
      <c r="BD1454" s="40"/>
      <c r="BE1454" s="40"/>
      <c r="BF1454" s="40">
        <f t="shared" si="347"/>
        <v>141150</v>
      </c>
      <c r="BG1454" s="41">
        <f>(AY1454=AY2636)*AX1454</f>
        <v>0</v>
      </c>
      <c r="BH1454" s="41">
        <f>(AY1454=AY2638)*AX1454</f>
        <v>0</v>
      </c>
      <c r="BI1454" s="42">
        <v>312.85000000000002</v>
      </c>
      <c r="BJ1454" s="42">
        <v>4.54</v>
      </c>
      <c r="BK1454" s="40">
        <f t="shared" si="348"/>
        <v>-145150</v>
      </c>
      <c r="BL1454" s="41">
        <f>(BK1454=BK2638)*AX1454</f>
        <v>0</v>
      </c>
      <c r="BM1454" s="62">
        <f>(BK1454=BK2638)*AY1454</f>
        <v>0</v>
      </c>
      <c r="BN1454" s="62">
        <f t="shared" si="349"/>
        <v>0</v>
      </c>
      <c r="BO1454" s="62">
        <f t="shared" si="350"/>
        <v>0</v>
      </c>
      <c r="BP1454" s="41">
        <f>(BK1454=BK2636)*AX1454</f>
        <v>0</v>
      </c>
      <c r="BQ1454" s="45">
        <f>(BK1454=BK2636)*AY1454</f>
        <v>0</v>
      </c>
      <c r="BR1454" s="62">
        <f t="shared" si="352"/>
        <v>0</v>
      </c>
      <c r="BS1454" s="62">
        <f t="shared" si="353"/>
        <v>0</v>
      </c>
      <c r="BT1454" s="40">
        <f>(J19-BI1454)*J10</f>
        <v>-3013150</v>
      </c>
      <c r="BU1454" s="40">
        <f>(J21-BJ1454)*J12</f>
        <v>2868000</v>
      </c>
      <c r="BV1454" s="47"/>
      <c r="BW1454" s="47"/>
      <c r="BX1454" s="1"/>
      <c r="BY1454" s="1"/>
      <c r="BZ1454" s="1"/>
      <c r="CE1454" s="4"/>
      <c r="CF1454" s="5"/>
      <c r="CH1454" s="1"/>
      <c r="CI1454" s="1"/>
      <c r="CJ1454" s="1"/>
      <c r="CK1454" s="1"/>
      <c r="CL1454" s="1"/>
      <c r="CM1454" s="1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</row>
    <row r="1455" spans="2:123" ht="21" customHeight="1" x14ac:dyDescent="0.25">
      <c r="B1455" s="25">
        <f t="shared" si="341"/>
        <v>37550</v>
      </c>
      <c r="C1455" s="26">
        <f t="shared" si="342"/>
        <v>68.676148796498907</v>
      </c>
      <c r="D1455" s="27">
        <f t="shared" si="343"/>
        <v>313.85000000000002</v>
      </c>
      <c r="E1455" s="27">
        <f t="shared" si="344"/>
        <v>4.57</v>
      </c>
      <c r="F1455" s="26">
        <f t="shared" si="345"/>
        <v>313850</v>
      </c>
      <c r="G1455" s="26">
        <f t="shared" si="346"/>
        <v>457000</v>
      </c>
      <c r="H1455" s="7"/>
      <c r="I1455" s="3"/>
      <c r="J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41">
        <v>37550</v>
      </c>
      <c r="AY1455" s="40">
        <f t="shared" si="351"/>
        <v>68.676148796498907</v>
      </c>
      <c r="AZ1455" s="40">
        <f>BI1455*K36</f>
        <v>313850</v>
      </c>
      <c r="BA1455" s="40"/>
      <c r="BB1455" s="40"/>
      <c r="BC1455" s="40">
        <f>K41*BJ1455</f>
        <v>457000</v>
      </c>
      <c r="BD1455" s="40"/>
      <c r="BE1455" s="40"/>
      <c r="BF1455" s="40">
        <f t="shared" si="347"/>
        <v>143150</v>
      </c>
      <c r="BG1455" s="41">
        <f>(AY1455=AY2636)*AX1455</f>
        <v>0</v>
      </c>
      <c r="BH1455" s="41">
        <f>(AY1455=AY2638)*AX1455</f>
        <v>0</v>
      </c>
      <c r="BI1455" s="42">
        <v>313.85000000000002</v>
      </c>
      <c r="BJ1455" s="42">
        <v>4.57</v>
      </c>
      <c r="BK1455" s="40">
        <f t="shared" si="348"/>
        <v>-147150</v>
      </c>
      <c r="BL1455" s="41">
        <f>(BK1455=BK2638)*AX1455</f>
        <v>0</v>
      </c>
      <c r="BM1455" s="62">
        <f>(BK1455=BK2638)*AY1455</f>
        <v>0</v>
      </c>
      <c r="BN1455" s="62">
        <f t="shared" si="349"/>
        <v>0</v>
      </c>
      <c r="BO1455" s="62">
        <f t="shared" si="350"/>
        <v>0</v>
      </c>
      <c r="BP1455" s="41">
        <f>(BK1455=BK2636)*AX1455</f>
        <v>0</v>
      </c>
      <c r="BQ1455" s="45">
        <f>(BK1455=BK2636)*AY1455</f>
        <v>0</v>
      </c>
      <c r="BR1455" s="62">
        <f t="shared" si="352"/>
        <v>0</v>
      </c>
      <c r="BS1455" s="62">
        <f t="shared" si="353"/>
        <v>0</v>
      </c>
      <c r="BT1455" s="40">
        <f>(J19-BI1455)*J10</f>
        <v>-3012150</v>
      </c>
      <c r="BU1455" s="40">
        <f>(J21-BJ1455)*J12</f>
        <v>2865000</v>
      </c>
      <c r="BV1455" s="47"/>
      <c r="BW1455" s="47"/>
      <c r="BX1455" s="1"/>
      <c r="BY1455" s="1"/>
      <c r="BZ1455" s="1"/>
      <c r="CE1455" s="4"/>
      <c r="CF1455" s="5"/>
      <c r="CH1455" s="1"/>
      <c r="CI1455" s="1"/>
      <c r="CJ1455" s="1"/>
      <c r="CK1455" s="1"/>
      <c r="CL1455" s="1"/>
      <c r="CM1455" s="1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</row>
    <row r="1456" spans="2:123" ht="21" customHeight="1" x14ac:dyDescent="0.25">
      <c r="B1456" s="25">
        <f t="shared" si="341"/>
        <v>37557</v>
      </c>
      <c r="C1456" s="26">
        <f t="shared" si="342"/>
        <v>70.252192982456151</v>
      </c>
      <c r="D1456" s="27">
        <f t="shared" si="343"/>
        <v>320.35000000000002</v>
      </c>
      <c r="E1456" s="27">
        <f t="shared" si="344"/>
        <v>4.5599999999999996</v>
      </c>
      <c r="F1456" s="26">
        <f t="shared" si="345"/>
        <v>320350</v>
      </c>
      <c r="G1456" s="26">
        <f t="shared" si="346"/>
        <v>455999.99999999994</v>
      </c>
      <c r="H1456" s="7"/>
      <c r="I1456" s="3"/>
      <c r="J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41">
        <v>37557</v>
      </c>
      <c r="AY1456" s="40">
        <f t="shared" si="351"/>
        <v>70.252192982456151</v>
      </c>
      <c r="AZ1456" s="40">
        <f>BI1456*K36</f>
        <v>320350</v>
      </c>
      <c r="BA1456" s="40"/>
      <c r="BB1456" s="40"/>
      <c r="BC1456" s="40">
        <f>K41*BJ1456</f>
        <v>455999.99999999994</v>
      </c>
      <c r="BD1456" s="40"/>
      <c r="BE1456" s="40"/>
      <c r="BF1456" s="40">
        <f t="shared" si="347"/>
        <v>135649.99999999994</v>
      </c>
      <c r="BG1456" s="41">
        <f>(AY1456=AY2636)*AX1456</f>
        <v>0</v>
      </c>
      <c r="BH1456" s="41">
        <f>(AY1456=AY2638)*AX1456</f>
        <v>0</v>
      </c>
      <c r="BI1456" s="42">
        <v>320.35000000000002</v>
      </c>
      <c r="BJ1456" s="42">
        <v>4.5599999999999996</v>
      </c>
      <c r="BK1456" s="40">
        <f t="shared" si="348"/>
        <v>-139650</v>
      </c>
      <c r="BL1456" s="41">
        <f>(BK1456=BK2638)*AX1456</f>
        <v>0</v>
      </c>
      <c r="BM1456" s="62">
        <f>(BK1456=BK2638)*AY1456</f>
        <v>0</v>
      </c>
      <c r="BN1456" s="62">
        <f t="shared" si="349"/>
        <v>0</v>
      </c>
      <c r="BO1456" s="62">
        <f t="shared" si="350"/>
        <v>0</v>
      </c>
      <c r="BP1456" s="41">
        <f>(BK1456=BK2636)*AX1456</f>
        <v>0</v>
      </c>
      <c r="BQ1456" s="45">
        <f>(BK1456=BK2636)*AY1456</f>
        <v>0</v>
      </c>
      <c r="BR1456" s="62">
        <f t="shared" si="352"/>
        <v>0</v>
      </c>
      <c r="BS1456" s="62">
        <f t="shared" si="353"/>
        <v>0</v>
      </c>
      <c r="BT1456" s="40">
        <f>(J19-BI1456)*J10</f>
        <v>-3005650</v>
      </c>
      <c r="BU1456" s="40">
        <f>(J21-BJ1456)*J12</f>
        <v>2866000</v>
      </c>
      <c r="BV1456" s="47"/>
      <c r="BW1456" s="47"/>
      <c r="BX1456" s="1"/>
      <c r="BY1456" s="1"/>
      <c r="BZ1456" s="1"/>
      <c r="CE1456" s="4"/>
      <c r="CF1456" s="5"/>
      <c r="CH1456" s="1"/>
      <c r="CI1456" s="1"/>
      <c r="CJ1456" s="1"/>
      <c r="CK1456" s="1"/>
      <c r="CL1456" s="1"/>
      <c r="CM1456" s="1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</row>
    <row r="1457" spans="2:123" ht="21" customHeight="1" x14ac:dyDescent="0.25">
      <c r="B1457" s="25">
        <f t="shared" si="341"/>
        <v>37564</v>
      </c>
      <c r="C1457" s="26">
        <f t="shared" si="342"/>
        <v>72.421171171171167</v>
      </c>
      <c r="D1457" s="27">
        <f t="shared" si="343"/>
        <v>321.55</v>
      </c>
      <c r="E1457" s="27">
        <f t="shared" si="344"/>
        <v>4.4400000000000004</v>
      </c>
      <c r="F1457" s="26">
        <f t="shared" si="345"/>
        <v>321550</v>
      </c>
      <c r="G1457" s="26">
        <f t="shared" si="346"/>
        <v>444000.00000000006</v>
      </c>
      <c r="H1457" s="7"/>
      <c r="I1457" s="3"/>
      <c r="J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41">
        <v>37564</v>
      </c>
      <c r="AY1457" s="40">
        <f t="shared" si="351"/>
        <v>72.421171171171167</v>
      </c>
      <c r="AZ1457" s="40">
        <f>BI1457*K36</f>
        <v>321550</v>
      </c>
      <c r="BA1457" s="40"/>
      <c r="BB1457" s="40"/>
      <c r="BC1457" s="40">
        <f>K41*BJ1457</f>
        <v>444000.00000000006</v>
      </c>
      <c r="BD1457" s="40"/>
      <c r="BE1457" s="40"/>
      <c r="BF1457" s="40">
        <f t="shared" si="347"/>
        <v>122450.00000000006</v>
      </c>
      <c r="BG1457" s="41">
        <f>(AY1457=AY2636)*AX1457</f>
        <v>0</v>
      </c>
      <c r="BH1457" s="41">
        <f>(AY1457=AY2638)*AX1457</f>
        <v>0</v>
      </c>
      <c r="BI1457" s="42">
        <v>321.55</v>
      </c>
      <c r="BJ1457" s="42">
        <v>4.4400000000000004</v>
      </c>
      <c r="BK1457" s="40">
        <f t="shared" si="348"/>
        <v>-126450.00000000047</v>
      </c>
      <c r="BL1457" s="41">
        <f>(BK1457=BK2638)*AX1457</f>
        <v>0</v>
      </c>
      <c r="BM1457" s="62">
        <f>(BK1457=BK2638)*AY1457</f>
        <v>0</v>
      </c>
      <c r="BN1457" s="62">
        <f t="shared" si="349"/>
        <v>0</v>
      </c>
      <c r="BO1457" s="62">
        <f t="shared" si="350"/>
        <v>0</v>
      </c>
      <c r="BP1457" s="41">
        <f>(BK1457=BK2636)*AX1457</f>
        <v>0</v>
      </c>
      <c r="BQ1457" s="45">
        <f>(BK1457=BK2636)*AY1457</f>
        <v>0</v>
      </c>
      <c r="BR1457" s="62">
        <f t="shared" si="352"/>
        <v>0</v>
      </c>
      <c r="BS1457" s="62">
        <f t="shared" si="353"/>
        <v>0</v>
      </c>
      <c r="BT1457" s="40">
        <f>(J19-BI1457)*J10</f>
        <v>-3004450</v>
      </c>
      <c r="BU1457" s="40">
        <f>(J21-BJ1457)*J12</f>
        <v>2877999.9999999995</v>
      </c>
      <c r="BV1457" s="47"/>
      <c r="BW1457" s="47"/>
      <c r="BX1457" s="1"/>
      <c r="BY1457" s="1"/>
      <c r="BZ1457" s="1"/>
      <c r="CE1457" s="4"/>
      <c r="CF1457" s="5"/>
      <c r="CH1457" s="1"/>
      <c r="CI1457" s="1"/>
      <c r="CJ1457" s="1"/>
      <c r="CK1457" s="1"/>
      <c r="CL1457" s="1"/>
      <c r="CM1457" s="1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</row>
    <row r="1458" spans="2:123" ht="21" customHeight="1" x14ac:dyDescent="0.25">
      <c r="B1458" s="25">
        <f t="shared" si="341"/>
        <v>37571</v>
      </c>
      <c r="C1458" s="26">
        <f t="shared" si="342"/>
        <v>69.084051724137936</v>
      </c>
      <c r="D1458" s="27">
        <f t="shared" si="343"/>
        <v>320.55</v>
      </c>
      <c r="E1458" s="27">
        <f t="shared" si="344"/>
        <v>4.6399999999999997</v>
      </c>
      <c r="F1458" s="26">
        <f t="shared" si="345"/>
        <v>320550</v>
      </c>
      <c r="G1458" s="26">
        <f t="shared" si="346"/>
        <v>463999.99999999994</v>
      </c>
      <c r="H1458" s="7"/>
      <c r="I1458" s="3"/>
      <c r="J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41">
        <v>37571</v>
      </c>
      <c r="AY1458" s="40">
        <f t="shared" si="351"/>
        <v>69.084051724137936</v>
      </c>
      <c r="AZ1458" s="40">
        <f>BI1458*K36</f>
        <v>320550</v>
      </c>
      <c r="BA1458" s="40"/>
      <c r="BB1458" s="40"/>
      <c r="BC1458" s="40">
        <f>K41*BJ1458</f>
        <v>463999.99999999994</v>
      </c>
      <c r="BD1458" s="40"/>
      <c r="BE1458" s="40"/>
      <c r="BF1458" s="40">
        <f t="shared" si="347"/>
        <v>143449.99999999994</v>
      </c>
      <c r="BG1458" s="41">
        <f>(AY1458=AY2636)*AX1458</f>
        <v>0</v>
      </c>
      <c r="BH1458" s="41">
        <f>(AY1458=AY2638)*AX1458</f>
        <v>0</v>
      </c>
      <c r="BI1458" s="42">
        <v>320.55</v>
      </c>
      <c r="BJ1458" s="42">
        <v>4.6399999999999997</v>
      </c>
      <c r="BK1458" s="40">
        <f t="shared" si="348"/>
        <v>-147450</v>
      </c>
      <c r="BL1458" s="41">
        <f>(BK1458=BK2638)*AX1458</f>
        <v>0</v>
      </c>
      <c r="BM1458" s="62">
        <f>(BK1458=BK2638)*AY1458</f>
        <v>0</v>
      </c>
      <c r="BN1458" s="62">
        <f t="shared" si="349"/>
        <v>0</v>
      </c>
      <c r="BO1458" s="62">
        <f t="shared" si="350"/>
        <v>0</v>
      </c>
      <c r="BP1458" s="41">
        <f>(BK1458=BK2636)*AX1458</f>
        <v>0</v>
      </c>
      <c r="BQ1458" s="45">
        <f>(BK1458=BK2636)*AY1458</f>
        <v>0</v>
      </c>
      <c r="BR1458" s="62">
        <f t="shared" si="352"/>
        <v>0</v>
      </c>
      <c r="BS1458" s="62">
        <f t="shared" si="353"/>
        <v>0</v>
      </c>
      <c r="BT1458" s="40">
        <f>(J19-BI1458)*J10</f>
        <v>-3005450</v>
      </c>
      <c r="BU1458" s="40">
        <f>(J21-BJ1458)*J12</f>
        <v>2858000</v>
      </c>
      <c r="BV1458" s="47"/>
      <c r="BW1458" s="47"/>
      <c r="BX1458" s="1"/>
      <c r="BY1458" s="1"/>
      <c r="BZ1458" s="1"/>
      <c r="CE1458" s="4"/>
      <c r="CF1458" s="5"/>
      <c r="CH1458" s="1"/>
      <c r="CI1458" s="1"/>
      <c r="CJ1458" s="1"/>
      <c r="CK1458" s="1"/>
      <c r="CL1458" s="1"/>
      <c r="CM1458" s="1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</row>
    <row r="1459" spans="2:123" ht="21" customHeight="1" x14ac:dyDescent="0.25">
      <c r="B1459" s="25">
        <f t="shared" si="341"/>
        <v>37578</v>
      </c>
      <c r="C1459" s="26">
        <f t="shared" si="342"/>
        <v>68.308510638297875</v>
      </c>
      <c r="D1459" s="27">
        <f t="shared" si="343"/>
        <v>321.05</v>
      </c>
      <c r="E1459" s="27">
        <f t="shared" si="344"/>
        <v>4.7</v>
      </c>
      <c r="F1459" s="26">
        <f t="shared" si="345"/>
        <v>321050</v>
      </c>
      <c r="G1459" s="26">
        <f t="shared" si="346"/>
        <v>470000</v>
      </c>
      <c r="H1459" s="7"/>
      <c r="I1459" s="3"/>
      <c r="J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41">
        <v>37578</v>
      </c>
      <c r="AY1459" s="40">
        <f t="shared" si="351"/>
        <v>68.308510638297875</v>
      </c>
      <c r="AZ1459" s="40">
        <f>BI1459*K36</f>
        <v>321050</v>
      </c>
      <c r="BA1459" s="40"/>
      <c r="BB1459" s="40"/>
      <c r="BC1459" s="40">
        <f>K41*BJ1459</f>
        <v>470000</v>
      </c>
      <c r="BD1459" s="40"/>
      <c r="BE1459" s="40"/>
      <c r="BF1459" s="40">
        <f t="shared" si="347"/>
        <v>148950</v>
      </c>
      <c r="BG1459" s="41">
        <f>(AY1459=AY2636)*AX1459</f>
        <v>0</v>
      </c>
      <c r="BH1459" s="41">
        <f>(AY1459=AY2638)*AX1459</f>
        <v>0</v>
      </c>
      <c r="BI1459" s="42">
        <v>321.05</v>
      </c>
      <c r="BJ1459" s="42">
        <v>4.7</v>
      </c>
      <c r="BK1459" s="40">
        <f t="shared" si="348"/>
        <v>-152950</v>
      </c>
      <c r="BL1459" s="41">
        <f>(BK1459=BK2638)*AX1459</f>
        <v>0</v>
      </c>
      <c r="BM1459" s="62">
        <f>(BK1459=BK2638)*AY1459</f>
        <v>0</v>
      </c>
      <c r="BN1459" s="62">
        <f t="shared" si="349"/>
        <v>0</v>
      </c>
      <c r="BO1459" s="62">
        <f t="shared" si="350"/>
        <v>0</v>
      </c>
      <c r="BP1459" s="41">
        <f>(BK1459=BK2636)*AX1459</f>
        <v>0</v>
      </c>
      <c r="BQ1459" s="45">
        <f>(BK1459=BK2636)*AY1459</f>
        <v>0</v>
      </c>
      <c r="BR1459" s="62">
        <f t="shared" si="352"/>
        <v>0</v>
      </c>
      <c r="BS1459" s="62">
        <f t="shared" si="353"/>
        <v>0</v>
      </c>
      <c r="BT1459" s="40">
        <f>(J19-BI1459)*J10</f>
        <v>-3004950</v>
      </c>
      <c r="BU1459" s="40">
        <f>(J21-BJ1459)*J12</f>
        <v>2852000</v>
      </c>
      <c r="BV1459" s="47"/>
      <c r="BW1459" s="47"/>
      <c r="BX1459" s="1"/>
      <c r="BY1459" s="1"/>
      <c r="BZ1459" s="1"/>
      <c r="CE1459" s="4"/>
      <c r="CF1459" s="5"/>
      <c r="CH1459" s="1"/>
      <c r="CI1459" s="1"/>
      <c r="CJ1459" s="1"/>
      <c r="CK1459" s="1"/>
      <c r="CL1459" s="1"/>
      <c r="CM1459" s="1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</row>
    <row r="1460" spans="2:123" ht="21" customHeight="1" x14ac:dyDescent="0.25">
      <c r="B1460" s="25">
        <f t="shared" si="341"/>
        <v>37585</v>
      </c>
      <c r="C1460" s="26">
        <f t="shared" si="342"/>
        <v>69.013015184381771</v>
      </c>
      <c r="D1460" s="27">
        <f t="shared" si="343"/>
        <v>318.14999999999998</v>
      </c>
      <c r="E1460" s="27">
        <f t="shared" si="344"/>
        <v>4.6100000000000003</v>
      </c>
      <c r="F1460" s="26">
        <f t="shared" si="345"/>
        <v>318150</v>
      </c>
      <c r="G1460" s="26">
        <f t="shared" si="346"/>
        <v>461000.00000000006</v>
      </c>
      <c r="H1460" s="7"/>
      <c r="I1460" s="3"/>
      <c r="J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41">
        <v>37585</v>
      </c>
      <c r="AY1460" s="40">
        <f t="shared" si="351"/>
        <v>69.013015184381771</v>
      </c>
      <c r="AZ1460" s="40">
        <f>BI1460*K36</f>
        <v>318150</v>
      </c>
      <c r="BA1460" s="40"/>
      <c r="BB1460" s="40"/>
      <c r="BC1460" s="40">
        <f>K41*BJ1460</f>
        <v>461000.00000000006</v>
      </c>
      <c r="BD1460" s="40"/>
      <c r="BE1460" s="40"/>
      <c r="BF1460" s="40">
        <f t="shared" si="347"/>
        <v>142850.00000000006</v>
      </c>
      <c r="BG1460" s="41">
        <f>(AY1460=AY2636)*AX1460</f>
        <v>0</v>
      </c>
      <c r="BH1460" s="41">
        <f>(AY1460=AY2638)*AX1460</f>
        <v>0</v>
      </c>
      <c r="BI1460" s="42">
        <v>318.14999999999998</v>
      </c>
      <c r="BJ1460" s="42">
        <v>4.6100000000000003</v>
      </c>
      <c r="BK1460" s="40">
        <f t="shared" si="348"/>
        <v>-146850</v>
      </c>
      <c r="BL1460" s="41">
        <f>(BK1460=BK2638)*AX1460</f>
        <v>0</v>
      </c>
      <c r="BM1460" s="62">
        <f>(BK1460=BK2638)*AY1460</f>
        <v>0</v>
      </c>
      <c r="BN1460" s="62">
        <f t="shared" si="349"/>
        <v>0</v>
      </c>
      <c r="BO1460" s="62">
        <f t="shared" si="350"/>
        <v>0</v>
      </c>
      <c r="BP1460" s="41">
        <f>(BK1460=BK2636)*AX1460</f>
        <v>0</v>
      </c>
      <c r="BQ1460" s="45">
        <f>(BK1460=BK2636)*AY1460</f>
        <v>0</v>
      </c>
      <c r="BR1460" s="62">
        <f t="shared" si="352"/>
        <v>0</v>
      </c>
      <c r="BS1460" s="62">
        <f t="shared" si="353"/>
        <v>0</v>
      </c>
      <c r="BT1460" s="40">
        <f>(J19-BI1460)*J10</f>
        <v>-3007850</v>
      </c>
      <c r="BU1460" s="40">
        <f>(J21-BJ1460)*J12</f>
        <v>2861000</v>
      </c>
      <c r="BV1460" s="47"/>
      <c r="BW1460" s="47"/>
      <c r="BX1460" s="1"/>
      <c r="BY1460" s="1"/>
      <c r="BZ1460" s="1"/>
      <c r="CE1460" s="4"/>
      <c r="CF1460" s="5"/>
      <c r="CH1460" s="1"/>
      <c r="CI1460" s="1"/>
      <c r="CJ1460" s="1"/>
      <c r="CK1460" s="1"/>
      <c r="CL1460" s="1"/>
      <c r="CM1460" s="1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</row>
    <row r="1461" spans="2:123" ht="21" customHeight="1" x14ac:dyDescent="0.25">
      <c r="B1461" s="25">
        <f t="shared" si="341"/>
        <v>37592</v>
      </c>
      <c r="C1461" s="26">
        <f t="shared" si="342"/>
        <v>69.414893617021278</v>
      </c>
      <c r="D1461" s="27">
        <f t="shared" si="343"/>
        <v>326.25</v>
      </c>
      <c r="E1461" s="27">
        <f t="shared" si="344"/>
        <v>4.7</v>
      </c>
      <c r="F1461" s="26">
        <f t="shared" si="345"/>
        <v>326250</v>
      </c>
      <c r="G1461" s="26">
        <f t="shared" si="346"/>
        <v>470000</v>
      </c>
      <c r="H1461" s="7"/>
      <c r="I1461" s="3"/>
      <c r="J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41">
        <v>37592</v>
      </c>
      <c r="AY1461" s="40">
        <f t="shared" si="351"/>
        <v>69.414893617021278</v>
      </c>
      <c r="AZ1461" s="40">
        <f>BI1461*K36</f>
        <v>326250</v>
      </c>
      <c r="BA1461" s="40"/>
      <c r="BB1461" s="40"/>
      <c r="BC1461" s="40">
        <f>K41*BJ1461</f>
        <v>470000</v>
      </c>
      <c r="BD1461" s="40"/>
      <c r="BE1461" s="40"/>
      <c r="BF1461" s="40">
        <f t="shared" si="347"/>
        <v>143750</v>
      </c>
      <c r="BG1461" s="41">
        <f>(AY1461=AY2636)*AX1461</f>
        <v>0</v>
      </c>
      <c r="BH1461" s="41">
        <f>(AY1461=AY2638)*AX1461</f>
        <v>0</v>
      </c>
      <c r="BI1461" s="42">
        <v>326.25</v>
      </c>
      <c r="BJ1461" s="42">
        <v>4.7</v>
      </c>
      <c r="BK1461" s="40">
        <f t="shared" si="348"/>
        <v>-147750</v>
      </c>
      <c r="BL1461" s="41">
        <f>(BK1461=BK2638)*AX1461</f>
        <v>0</v>
      </c>
      <c r="BM1461" s="62">
        <f>(BK1461=BK2638)*AY1461</f>
        <v>0</v>
      </c>
      <c r="BN1461" s="62">
        <f t="shared" si="349"/>
        <v>0</v>
      </c>
      <c r="BO1461" s="62">
        <f t="shared" si="350"/>
        <v>0</v>
      </c>
      <c r="BP1461" s="41">
        <f>(BK1461=BK2636)*AX1461</f>
        <v>0</v>
      </c>
      <c r="BQ1461" s="45">
        <f>(BK1461=BK2636)*AY1461</f>
        <v>0</v>
      </c>
      <c r="BR1461" s="62">
        <f t="shared" si="352"/>
        <v>0</v>
      </c>
      <c r="BS1461" s="62">
        <f t="shared" si="353"/>
        <v>0</v>
      </c>
      <c r="BT1461" s="40">
        <f>(J19-BI1461)*J10</f>
        <v>-2999750</v>
      </c>
      <c r="BU1461" s="40">
        <f>(J21-BJ1461)*J12</f>
        <v>2852000</v>
      </c>
      <c r="BV1461" s="47"/>
      <c r="BW1461" s="47"/>
      <c r="BX1461" s="1"/>
      <c r="BY1461" s="1"/>
      <c r="BZ1461" s="1"/>
      <c r="CE1461" s="4"/>
      <c r="CF1461" s="5"/>
      <c r="CH1461" s="1"/>
      <c r="CI1461" s="1"/>
      <c r="CJ1461" s="1"/>
      <c r="CK1461" s="1"/>
      <c r="CL1461" s="1"/>
      <c r="CM1461" s="1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</row>
    <row r="1462" spans="2:123" ht="21" customHeight="1" x14ac:dyDescent="0.25">
      <c r="B1462" s="25">
        <f t="shared" si="341"/>
        <v>37599</v>
      </c>
      <c r="C1462" s="26">
        <f t="shared" si="342"/>
        <v>68.128834355828218</v>
      </c>
      <c r="D1462" s="27">
        <f t="shared" si="343"/>
        <v>333.15</v>
      </c>
      <c r="E1462" s="27">
        <f t="shared" si="344"/>
        <v>4.8899999999999997</v>
      </c>
      <c r="F1462" s="26">
        <f t="shared" si="345"/>
        <v>333150</v>
      </c>
      <c r="G1462" s="26">
        <f t="shared" si="346"/>
        <v>488999.99999999994</v>
      </c>
      <c r="H1462" s="7"/>
      <c r="I1462" s="3"/>
      <c r="J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41">
        <v>37599</v>
      </c>
      <c r="AY1462" s="40">
        <f t="shared" si="351"/>
        <v>68.128834355828218</v>
      </c>
      <c r="AZ1462" s="40">
        <f>BI1462*K36</f>
        <v>333150</v>
      </c>
      <c r="BA1462" s="40"/>
      <c r="BB1462" s="40"/>
      <c r="BC1462" s="40">
        <f>K41*BJ1462</f>
        <v>488999.99999999994</v>
      </c>
      <c r="BD1462" s="40"/>
      <c r="BE1462" s="40"/>
      <c r="BF1462" s="40">
        <f t="shared" si="347"/>
        <v>155849.99999999994</v>
      </c>
      <c r="BG1462" s="41">
        <f>(AY1462=AY2636)*AX1462</f>
        <v>0</v>
      </c>
      <c r="BH1462" s="41">
        <f>(AY1462=AY2638)*AX1462</f>
        <v>0</v>
      </c>
      <c r="BI1462" s="42">
        <v>333.15</v>
      </c>
      <c r="BJ1462" s="42">
        <v>4.8899999999999997</v>
      </c>
      <c r="BK1462" s="40">
        <f t="shared" si="348"/>
        <v>-159850</v>
      </c>
      <c r="BL1462" s="41">
        <f>(BK1462=BK2638)*AX1462</f>
        <v>0</v>
      </c>
      <c r="BM1462" s="62">
        <f>(BK1462=BK2638)*AY1462</f>
        <v>0</v>
      </c>
      <c r="BN1462" s="62">
        <f t="shared" si="349"/>
        <v>0</v>
      </c>
      <c r="BO1462" s="62">
        <f t="shared" si="350"/>
        <v>0</v>
      </c>
      <c r="BP1462" s="41">
        <f>(BK1462=BK2636)*AX1462</f>
        <v>0</v>
      </c>
      <c r="BQ1462" s="45">
        <f>(BK1462=BK2636)*AY1462</f>
        <v>0</v>
      </c>
      <c r="BR1462" s="62">
        <f t="shared" si="352"/>
        <v>0</v>
      </c>
      <c r="BS1462" s="62">
        <f t="shared" si="353"/>
        <v>0</v>
      </c>
      <c r="BT1462" s="40">
        <f>(J19-BI1462)*J10</f>
        <v>-2992850</v>
      </c>
      <c r="BU1462" s="40">
        <f>(J21-BJ1462)*J12</f>
        <v>2833000</v>
      </c>
      <c r="BV1462" s="47"/>
      <c r="BW1462" s="47"/>
      <c r="BX1462" s="1"/>
      <c r="BY1462" s="1"/>
      <c r="BZ1462" s="1"/>
      <c r="CE1462" s="4"/>
      <c r="CF1462" s="5"/>
      <c r="CH1462" s="1"/>
      <c r="CI1462" s="1"/>
      <c r="CJ1462" s="1"/>
      <c r="CK1462" s="1"/>
      <c r="CL1462" s="1"/>
      <c r="CM1462" s="1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</row>
    <row r="1463" spans="2:123" ht="21" customHeight="1" x14ac:dyDescent="0.25">
      <c r="B1463" s="25">
        <f t="shared" si="341"/>
        <v>37606</v>
      </c>
      <c r="C1463" s="26">
        <f t="shared" si="342"/>
        <v>70.113168724279831</v>
      </c>
      <c r="D1463" s="27">
        <f t="shared" si="343"/>
        <v>340.75</v>
      </c>
      <c r="E1463" s="27">
        <f t="shared" si="344"/>
        <v>4.8600000000000003</v>
      </c>
      <c r="F1463" s="26">
        <f t="shared" si="345"/>
        <v>340750</v>
      </c>
      <c r="G1463" s="26">
        <f t="shared" si="346"/>
        <v>486000.00000000006</v>
      </c>
      <c r="H1463" s="7"/>
      <c r="I1463" s="3"/>
      <c r="J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41">
        <v>37606</v>
      </c>
      <c r="AY1463" s="40">
        <f t="shared" si="351"/>
        <v>70.113168724279831</v>
      </c>
      <c r="AZ1463" s="40">
        <f>BI1463*K36</f>
        <v>340750</v>
      </c>
      <c r="BA1463" s="40"/>
      <c r="BB1463" s="40"/>
      <c r="BC1463" s="40">
        <f>K41*BJ1463</f>
        <v>486000.00000000006</v>
      </c>
      <c r="BD1463" s="40"/>
      <c r="BE1463" s="40"/>
      <c r="BF1463" s="40">
        <f t="shared" si="347"/>
        <v>145250.00000000006</v>
      </c>
      <c r="BG1463" s="41">
        <f>(AY1463=AY2636)*AX1463</f>
        <v>0</v>
      </c>
      <c r="BH1463" s="41">
        <f>(AY1463=AY2638)*AX1463</f>
        <v>0</v>
      </c>
      <c r="BI1463" s="42">
        <v>340.75</v>
      </c>
      <c r="BJ1463" s="42">
        <v>4.8600000000000003</v>
      </c>
      <c r="BK1463" s="40">
        <f t="shared" si="348"/>
        <v>-149250</v>
      </c>
      <c r="BL1463" s="41">
        <f>(BK1463=BK2638)*AX1463</f>
        <v>0</v>
      </c>
      <c r="BM1463" s="62">
        <f>(BK1463=BK2638)*AY1463</f>
        <v>0</v>
      </c>
      <c r="BN1463" s="62">
        <f t="shared" si="349"/>
        <v>0</v>
      </c>
      <c r="BO1463" s="62">
        <f t="shared" si="350"/>
        <v>0</v>
      </c>
      <c r="BP1463" s="41">
        <f>(BK1463=BK2636)*AX1463</f>
        <v>0</v>
      </c>
      <c r="BQ1463" s="45">
        <f>(BK1463=BK2636)*AY1463</f>
        <v>0</v>
      </c>
      <c r="BR1463" s="62">
        <f t="shared" si="352"/>
        <v>0</v>
      </c>
      <c r="BS1463" s="62">
        <f t="shared" si="353"/>
        <v>0</v>
      </c>
      <c r="BT1463" s="40">
        <f>(J19-BI1463)*J10</f>
        <v>-2985250</v>
      </c>
      <c r="BU1463" s="40">
        <f>(J21-BJ1463)*J12</f>
        <v>2836000</v>
      </c>
      <c r="BV1463" s="47"/>
      <c r="BW1463" s="47"/>
      <c r="BX1463" s="1"/>
      <c r="BY1463" s="1"/>
      <c r="BZ1463" s="1"/>
      <c r="CE1463" s="4"/>
      <c r="CF1463" s="5"/>
      <c r="CH1463" s="1"/>
      <c r="CI1463" s="1"/>
      <c r="CJ1463" s="1"/>
      <c r="CK1463" s="1"/>
      <c r="CL1463" s="1"/>
      <c r="CM1463" s="1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</row>
    <row r="1464" spans="2:123" ht="21" customHeight="1" x14ac:dyDescent="0.25">
      <c r="B1464" s="25">
        <f t="shared" si="341"/>
        <v>37613</v>
      </c>
      <c r="C1464" s="26">
        <f t="shared" si="342"/>
        <v>72.760416666666671</v>
      </c>
      <c r="D1464" s="27">
        <f t="shared" si="343"/>
        <v>349.25</v>
      </c>
      <c r="E1464" s="27">
        <f t="shared" si="344"/>
        <v>4.8</v>
      </c>
      <c r="F1464" s="26">
        <f t="shared" si="345"/>
        <v>349250</v>
      </c>
      <c r="G1464" s="26">
        <f t="shared" si="346"/>
        <v>480000</v>
      </c>
      <c r="H1464" s="7"/>
      <c r="I1464" s="3"/>
      <c r="J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41">
        <v>37613</v>
      </c>
      <c r="AY1464" s="40">
        <f t="shared" si="351"/>
        <v>72.760416666666671</v>
      </c>
      <c r="AZ1464" s="40">
        <f>BI1464*K36</f>
        <v>349250</v>
      </c>
      <c r="BA1464" s="40"/>
      <c r="BB1464" s="40"/>
      <c r="BC1464" s="40">
        <f>K41*BJ1464</f>
        <v>480000</v>
      </c>
      <c r="BD1464" s="40"/>
      <c r="BE1464" s="40"/>
      <c r="BF1464" s="40">
        <f t="shared" si="347"/>
        <v>130750</v>
      </c>
      <c r="BG1464" s="41">
        <f>(AY1464=AY2636)*AX1464</f>
        <v>0</v>
      </c>
      <c r="BH1464" s="41">
        <f>(AY1464=AY2638)*AX1464</f>
        <v>0</v>
      </c>
      <c r="BI1464" s="42">
        <v>349.25</v>
      </c>
      <c r="BJ1464" s="42">
        <v>4.8</v>
      </c>
      <c r="BK1464" s="40">
        <f t="shared" si="348"/>
        <v>-134750</v>
      </c>
      <c r="BL1464" s="41">
        <f>(BK1464=BK2638)*AX1464</f>
        <v>0</v>
      </c>
      <c r="BM1464" s="62">
        <f>(BK1464=BK2638)*AY1464</f>
        <v>0</v>
      </c>
      <c r="BN1464" s="62">
        <f t="shared" si="349"/>
        <v>0</v>
      </c>
      <c r="BO1464" s="62">
        <f t="shared" si="350"/>
        <v>0</v>
      </c>
      <c r="BP1464" s="41">
        <f>(BK1464=BK2636)*AX1464</f>
        <v>0</v>
      </c>
      <c r="BQ1464" s="45">
        <f>(BK1464=BK2636)*AY1464</f>
        <v>0</v>
      </c>
      <c r="BR1464" s="62">
        <f t="shared" si="352"/>
        <v>0</v>
      </c>
      <c r="BS1464" s="62">
        <f t="shared" si="353"/>
        <v>0</v>
      </c>
      <c r="BT1464" s="40">
        <f>(J19-BI1464)*J10</f>
        <v>-2976750</v>
      </c>
      <c r="BU1464" s="40">
        <f>(J21-BJ1464)*J12</f>
        <v>2842000</v>
      </c>
      <c r="BV1464" s="47"/>
      <c r="BW1464" s="47"/>
      <c r="BX1464" s="1"/>
      <c r="BY1464" s="1"/>
      <c r="BZ1464" s="1"/>
      <c r="CE1464" s="4"/>
      <c r="CF1464" s="5"/>
      <c r="CH1464" s="1"/>
      <c r="CI1464" s="1"/>
      <c r="CJ1464" s="1"/>
      <c r="CK1464" s="1"/>
      <c r="CL1464" s="1"/>
      <c r="CM1464" s="1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</row>
    <row r="1465" spans="2:123" ht="21" customHeight="1" x14ac:dyDescent="0.25">
      <c r="B1465" s="25">
        <f t="shared" si="341"/>
        <v>37620</v>
      </c>
      <c r="C1465" s="26">
        <f t="shared" si="342"/>
        <v>72.125256673511288</v>
      </c>
      <c r="D1465" s="27">
        <f t="shared" si="343"/>
        <v>351.25</v>
      </c>
      <c r="E1465" s="27">
        <f t="shared" si="344"/>
        <v>4.87</v>
      </c>
      <c r="F1465" s="26">
        <f t="shared" si="345"/>
        <v>351250</v>
      </c>
      <c r="G1465" s="26">
        <f t="shared" si="346"/>
        <v>487000</v>
      </c>
      <c r="H1465" s="7"/>
      <c r="I1465" s="3"/>
      <c r="J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41">
        <v>37620</v>
      </c>
      <c r="AY1465" s="40">
        <f t="shared" si="351"/>
        <v>72.125256673511288</v>
      </c>
      <c r="AZ1465" s="40">
        <f>BI1465*K36</f>
        <v>351250</v>
      </c>
      <c r="BA1465" s="40"/>
      <c r="BB1465" s="40"/>
      <c r="BC1465" s="40">
        <f>K41*BJ1465</f>
        <v>487000</v>
      </c>
      <c r="BD1465" s="40"/>
      <c r="BE1465" s="40"/>
      <c r="BF1465" s="40">
        <f t="shared" si="347"/>
        <v>135750</v>
      </c>
      <c r="BG1465" s="41">
        <f>(AY1465=AY2636)*AX1465</f>
        <v>0</v>
      </c>
      <c r="BH1465" s="41">
        <f>(AY1465=AY2638)*AX1465</f>
        <v>0</v>
      </c>
      <c r="BI1465" s="42">
        <v>351.25</v>
      </c>
      <c r="BJ1465" s="42">
        <v>4.87</v>
      </c>
      <c r="BK1465" s="40">
        <f t="shared" si="348"/>
        <v>-139750</v>
      </c>
      <c r="BL1465" s="41">
        <f>(BK1465=BK2638)*AX1465</f>
        <v>0</v>
      </c>
      <c r="BM1465" s="62">
        <f>(BK1465=BK2638)*AY1465</f>
        <v>0</v>
      </c>
      <c r="BN1465" s="62">
        <f t="shared" si="349"/>
        <v>0</v>
      </c>
      <c r="BO1465" s="62">
        <f t="shared" si="350"/>
        <v>0</v>
      </c>
      <c r="BP1465" s="41">
        <f>(BK1465=BK2636)*AX1465</f>
        <v>0</v>
      </c>
      <c r="BQ1465" s="45">
        <f>(BK1465=BK2636)*AY1465</f>
        <v>0</v>
      </c>
      <c r="BR1465" s="62">
        <f t="shared" si="352"/>
        <v>0</v>
      </c>
      <c r="BS1465" s="62">
        <f t="shared" si="353"/>
        <v>0</v>
      </c>
      <c r="BT1465" s="40">
        <f>(J19-BI1465)*J10</f>
        <v>-2974750</v>
      </c>
      <c r="BU1465" s="40">
        <f>(J21-BJ1465)*J12</f>
        <v>2835000</v>
      </c>
      <c r="BV1465" s="47"/>
      <c r="BW1465" s="47"/>
      <c r="BX1465" s="1"/>
      <c r="BY1465" s="1"/>
      <c r="BZ1465" s="1"/>
      <c r="CE1465" s="4"/>
      <c r="CF1465" s="5"/>
      <c r="CH1465" s="1"/>
      <c r="CI1465" s="1"/>
      <c r="CJ1465" s="1"/>
      <c r="CK1465" s="1"/>
      <c r="CL1465" s="1"/>
      <c r="CM1465" s="1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</row>
    <row r="1466" spans="2:123" ht="21" customHeight="1" x14ac:dyDescent="0.25">
      <c r="B1466" s="25">
        <f t="shared" si="341"/>
        <v>37627</v>
      </c>
      <c r="C1466" s="26">
        <f t="shared" si="342"/>
        <v>73.295454545454547</v>
      </c>
      <c r="D1466" s="27">
        <f t="shared" si="343"/>
        <v>354.75</v>
      </c>
      <c r="E1466" s="27">
        <f t="shared" si="344"/>
        <v>4.84</v>
      </c>
      <c r="F1466" s="26">
        <f t="shared" si="345"/>
        <v>354750</v>
      </c>
      <c r="G1466" s="26">
        <f t="shared" si="346"/>
        <v>484000</v>
      </c>
      <c r="H1466" s="7"/>
      <c r="I1466" s="3"/>
      <c r="J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41">
        <v>37627</v>
      </c>
      <c r="AY1466" s="40">
        <f t="shared" si="351"/>
        <v>73.295454545454547</v>
      </c>
      <c r="AZ1466" s="40">
        <f>BI1466*K36</f>
        <v>354750</v>
      </c>
      <c r="BA1466" s="40"/>
      <c r="BB1466" s="40"/>
      <c r="BC1466" s="40">
        <f>K41*BJ1466</f>
        <v>484000</v>
      </c>
      <c r="BD1466" s="40"/>
      <c r="BE1466" s="40"/>
      <c r="BF1466" s="40">
        <f t="shared" si="347"/>
        <v>129250</v>
      </c>
      <c r="BG1466" s="41">
        <f>(AY1466=AY2636)*AX1466</f>
        <v>0</v>
      </c>
      <c r="BH1466" s="41">
        <f>(AY1466=AY2638)*AX1466</f>
        <v>0</v>
      </c>
      <c r="BI1466" s="42">
        <v>354.75</v>
      </c>
      <c r="BJ1466" s="42">
        <v>4.84</v>
      </c>
      <c r="BK1466" s="40">
        <f t="shared" si="348"/>
        <v>-133250</v>
      </c>
      <c r="BL1466" s="41">
        <f>(BK1466=BK2638)*AX1466</f>
        <v>0</v>
      </c>
      <c r="BM1466" s="62">
        <f>(BK1466=BK2638)*AY1466</f>
        <v>0</v>
      </c>
      <c r="BN1466" s="62">
        <f t="shared" si="349"/>
        <v>0</v>
      </c>
      <c r="BO1466" s="62">
        <f t="shared" si="350"/>
        <v>0</v>
      </c>
      <c r="BP1466" s="41">
        <f>(BK1466=BK2636)*AX1466</f>
        <v>0</v>
      </c>
      <c r="BQ1466" s="45">
        <f>(BK1466=BK2636)*AY1466</f>
        <v>0</v>
      </c>
      <c r="BR1466" s="62">
        <f t="shared" si="352"/>
        <v>0</v>
      </c>
      <c r="BS1466" s="62">
        <f t="shared" si="353"/>
        <v>0</v>
      </c>
      <c r="BT1466" s="40">
        <f>(J19-BI1466)*J10</f>
        <v>-2971250</v>
      </c>
      <c r="BU1466" s="40">
        <f>(J21-BJ1466)*J12</f>
        <v>2838000</v>
      </c>
      <c r="BV1466" s="47"/>
      <c r="BW1466" s="47"/>
      <c r="BX1466" s="1"/>
      <c r="BY1466" s="1"/>
      <c r="BZ1466" s="1"/>
      <c r="CE1466" s="4"/>
      <c r="CF1466" s="5"/>
      <c r="CH1466" s="1"/>
      <c r="CI1466" s="1"/>
      <c r="CJ1466" s="1"/>
      <c r="CK1466" s="1"/>
      <c r="CL1466" s="1"/>
      <c r="CM1466" s="1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</row>
    <row r="1467" spans="2:123" ht="21" customHeight="1" x14ac:dyDescent="0.25">
      <c r="B1467" s="25">
        <f t="shared" si="341"/>
        <v>37634</v>
      </c>
      <c r="C1467" s="26">
        <f t="shared" si="342"/>
        <v>76.677419354838705</v>
      </c>
      <c r="D1467" s="27">
        <f t="shared" si="343"/>
        <v>356.55</v>
      </c>
      <c r="E1467" s="27">
        <f t="shared" si="344"/>
        <v>4.6500000000000004</v>
      </c>
      <c r="F1467" s="26">
        <f t="shared" si="345"/>
        <v>356550</v>
      </c>
      <c r="G1467" s="26">
        <f t="shared" si="346"/>
        <v>465000.00000000006</v>
      </c>
      <c r="H1467" s="7"/>
      <c r="I1467" s="3"/>
      <c r="J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41">
        <v>37634</v>
      </c>
      <c r="AY1467" s="40">
        <f t="shared" si="351"/>
        <v>76.677419354838705</v>
      </c>
      <c r="AZ1467" s="40">
        <f>BI1467*K36</f>
        <v>356550</v>
      </c>
      <c r="BA1467" s="40"/>
      <c r="BB1467" s="40"/>
      <c r="BC1467" s="40">
        <f>K41*BJ1467</f>
        <v>465000.00000000006</v>
      </c>
      <c r="BD1467" s="40"/>
      <c r="BE1467" s="40"/>
      <c r="BF1467" s="40">
        <f t="shared" si="347"/>
        <v>108450.00000000006</v>
      </c>
      <c r="BG1467" s="41">
        <f>(AY1467=AY2636)*AX1467</f>
        <v>0</v>
      </c>
      <c r="BH1467" s="41">
        <f>(AY1467=AY2638)*AX1467</f>
        <v>0</v>
      </c>
      <c r="BI1467" s="42">
        <v>356.55</v>
      </c>
      <c r="BJ1467" s="42">
        <v>4.6500000000000004</v>
      </c>
      <c r="BK1467" s="40">
        <f t="shared" si="348"/>
        <v>-112450</v>
      </c>
      <c r="BL1467" s="41">
        <f>(BK1467=BK2638)*AX1467</f>
        <v>0</v>
      </c>
      <c r="BM1467" s="62">
        <f>(BK1467=BK2638)*AY1467</f>
        <v>0</v>
      </c>
      <c r="BN1467" s="62">
        <f t="shared" si="349"/>
        <v>0</v>
      </c>
      <c r="BO1467" s="62">
        <f t="shared" si="350"/>
        <v>0</v>
      </c>
      <c r="BP1467" s="41">
        <f>(BK1467=BK2636)*AX1467</f>
        <v>0</v>
      </c>
      <c r="BQ1467" s="45">
        <f>(BK1467=BK2636)*AY1467</f>
        <v>0</v>
      </c>
      <c r="BR1467" s="62">
        <f t="shared" si="352"/>
        <v>0</v>
      </c>
      <c r="BS1467" s="62">
        <f t="shared" si="353"/>
        <v>0</v>
      </c>
      <c r="BT1467" s="40">
        <f>(J19-BI1467)*J10</f>
        <v>-2969450</v>
      </c>
      <c r="BU1467" s="40">
        <f>(J21-BJ1467)*J12</f>
        <v>2857000</v>
      </c>
      <c r="BV1467" s="47"/>
      <c r="BW1467" s="47"/>
      <c r="BX1467" s="1"/>
      <c r="BY1467" s="1"/>
      <c r="BZ1467" s="1"/>
      <c r="CE1467" s="4"/>
      <c r="CF1467" s="5"/>
      <c r="CH1467" s="1"/>
      <c r="CI1467" s="1"/>
      <c r="CJ1467" s="1"/>
      <c r="CK1467" s="1"/>
      <c r="CL1467" s="1"/>
      <c r="CM1467" s="1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</row>
    <row r="1468" spans="2:123" ht="21" customHeight="1" x14ac:dyDescent="0.25">
      <c r="B1468" s="25">
        <f t="shared" si="341"/>
        <v>37641</v>
      </c>
      <c r="C1468" s="26">
        <f t="shared" si="342"/>
        <v>81.112334801762117</v>
      </c>
      <c r="D1468" s="27">
        <f t="shared" si="343"/>
        <v>368.25</v>
      </c>
      <c r="E1468" s="27">
        <f t="shared" si="344"/>
        <v>4.54</v>
      </c>
      <c r="F1468" s="26">
        <f t="shared" si="345"/>
        <v>368250</v>
      </c>
      <c r="G1468" s="26">
        <f t="shared" si="346"/>
        <v>454000</v>
      </c>
      <c r="H1468" s="7"/>
      <c r="I1468" s="3"/>
      <c r="J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41">
        <v>37641</v>
      </c>
      <c r="AY1468" s="40">
        <f t="shared" si="351"/>
        <v>81.112334801762117</v>
      </c>
      <c r="AZ1468" s="40">
        <f>BI1468*K36</f>
        <v>368250</v>
      </c>
      <c r="BA1468" s="40"/>
      <c r="BB1468" s="40"/>
      <c r="BC1468" s="40">
        <f>K41*BJ1468</f>
        <v>454000</v>
      </c>
      <c r="BD1468" s="40"/>
      <c r="BE1468" s="40"/>
      <c r="BF1468" s="40">
        <f t="shared" si="347"/>
        <v>85750</v>
      </c>
      <c r="BG1468" s="41">
        <f>(AY1468=AY2636)*AX1468</f>
        <v>0</v>
      </c>
      <c r="BH1468" s="41">
        <f>(AY1468=AY2638)*AX1468</f>
        <v>0</v>
      </c>
      <c r="BI1468" s="42">
        <v>368.25</v>
      </c>
      <c r="BJ1468" s="42">
        <v>4.54</v>
      </c>
      <c r="BK1468" s="40">
        <f t="shared" si="348"/>
        <v>-89750</v>
      </c>
      <c r="BL1468" s="41">
        <f>(BK1468=BK2638)*AX1468</f>
        <v>0</v>
      </c>
      <c r="BM1468" s="62">
        <f>(BK1468=BK2638)*AY1468</f>
        <v>0</v>
      </c>
      <c r="BN1468" s="62">
        <f t="shared" si="349"/>
        <v>0</v>
      </c>
      <c r="BO1468" s="62">
        <f t="shared" si="350"/>
        <v>0</v>
      </c>
      <c r="BP1468" s="41">
        <f>(BK1468=BK2636)*AX1468</f>
        <v>0</v>
      </c>
      <c r="BQ1468" s="45">
        <f>(BK1468=BK2636)*AY1468</f>
        <v>0</v>
      </c>
      <c r="BR1468" s="62">
        <f t="shared" si="352"/>
        <v>0</v>
      </c>
      <c r="BS1468" s="62">
        <f t="shared" si="353"/>
        <v>0</v>
      </c>
      <c r="BT1468" s="40">
        <f>(J19-BI1468)*J10</f>
        <v>-2957750</v>
      </c>
      <c r="BU1468" s="40">
        <f>(J21-BJ1468)*J12</f>
        <v>2868000</v>
      </c>
      <c r="BV1468" s="47"/>
      <c r="BW1468" s="47"/>
      <c r="BX1468" s="1"/>
      <c r="BY1468" s="1"/>
      <c r="BZ1468" s="1"/>
      <c r="CE1468" s="4"/>
      <c r="CF1468" s="5"/>
      <c r="CH1468" s="1"/>
      <c r="CI1468" s="1"/>
      <c r="CJ1468" s="1"/>
      <c r="CK1468" s="1"/>
      <c r="CL1468" s="1"/>
      <c r="CM1468" s="1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</row>
    <row r="1469" spans="2:123" ht="21" customHeight="1" x14ac:dyDescent="0.25">
      <c r="B1469" s="25">
        <f t="shared" si="341"/>
        <v>37648</v>
      </c>
      <c r="C1469" s="26">
        <f t="shared" si="342"/>
        <v>78.664529914529908</v>
      </c>
      <c r="D1469" s="27">
        <f t="shared" si="343"/>
        <v>368.15</v>
      </c>
      <c r="E1469" s="27">
        <f t="shared" si="344"/>
        <v>4.68</v>
      </c>
      <c r="F1469" s="26">
        <f t="shared" si="345"/>
        <v>368150</v>
      </c>
      <c r="G1469" s="26">
        <f t="shared" si="346"/>
        <v>468000</v>
      </c>
      <c r="H1469" s="7"/>
      <c r="I1469" s="3"/>
      <c r="J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41">
        <v>37648</v>
      </c>
      <c r="AY1469" s="40">
        <f t="shared" si="351"/>
        <v>78.664529914529908</v>
      </c>
      <c r="AZ1469" s="40">
        <f>BI1469*K36</f>
        <v>368150</v>
      </c>
      <c r="BA1469" s="40"/>
      <c r="BB1469" s="40"/>
      <c r="BC1469" s="40">
        <f>K41*BJ1469</f>
        <v>468000</v>
      </c>
      <c r="BD1469" s="40"/>
      <c r="BE1469" s="40"/>
      <c r="BF1469" s="40">
        <f t="shared" si="347"/>
        <v>99850</v>
      </c>
      <c r="BG1469" s="41">
        <f>(AY1469=AY2636)*AX1469</f>
        <v>0</v>
      </c>
      <c r="BH1469" s="41">
        <f>(AY1469=AY2638)*AX1469</f>
        <v>0</v>
      </c>
      <c r="BI1469" s="42">
        <v>368.15</v>
      </c>
      <c r="BJ1469" s="42">
        <v>4.68</v>
      </c>
      <c r="BK1469" s="40">
        <f t="shared" si="348"/>
        <v>-103850</v>
      </c>
      <c r="BL1469" s="41">
        <f>(BK1469=BK2638)*AX1469</f>
        <v>0</v>
      </c>
      <c r="BM1469" s="62">
        <f>(BK1469=BK2638)*AY1469</f>
        <v>0</v>
      </c>
      <c r="BN1469" s="62">
        <f t="shared" si="349"/>
        <v>0</v>
      </c>
      <c r="BO1469" s="62">
        <f t="shared" si="350"/>
        <v>0</v>
      </c>
      <c r="BP1469" s="41">
        <f>(BK1469=BK2636)*AX1469</f>
        <v>0</v>
      </c>
      <c r="BQ1469" s="45">
        <f>(BK1469=BK2636)*AY1469</f>
        <v>0</v>
      </c>
      <c r="BR1469" s="62">
        <f t="shared" ref="BR1469:BR1494" si="354">(BQ1469&gt;0)*BI1469</f>
        <v>0</v>
      </c>
      <c r="BS1469" s="62">
        <f t="shared" ref="BS1469:BS1494" si="355">(BQ1469&gt;0)*BJ1469</f>
        <v>0</v>
      </c>
      <c r="BT1469" s="40">
        <f>(J19-BI1469)*J10</f>
        <v>-2957850</v>
      </c>
      <c r="BU1469" s="40">
        <f>(J21-BJ1469)*J12</f>
        <v>2854000</v>
      </c>
      <c r="BV1469" s="47"/>
      <c r="BW1469" s="47"/>
      <c r="BX1469" s="1"/>
      <c r="BY1469" s="1"/>
      <c r="BZ1469" s="1"/>
      <c r="CE1469" s="4"/>
      <c r="CF1469" s="5"/>
      <c r="CH1469" s="1"/>
      <c r="CI1469" s="1"/>
      <c r="CJ1469" s="1"/>
      <c r="CK1469" s="1"/>
      <c r="CL1469" s="1"/>
      <c r="CM1469" s="1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</row>
    <row r="1470" spans="2:123" ht="21" customHeight="1" x14ac:dyDescent="0.25">
      <c r="B1470" s="25">
        <f t="shared" si="341"/>
        <v>37655</v>
      </c>
      <c r="C1470" s="26">
        <f t="shared" si="342"/>
        <v>80.380434782608702</v>
      </c>
      <c r="D1470" s="27">
        <f t="shared" si="343"/>
        <v>369.75</v>
      </c>
      <c r="E1470" s="27">
        <f t="shared" si="344"/>
        <v>4.5999999999999996</v>
      </c>
      <c r="F1470" s="26">
        <f t="shared" si="345"/>
        <v>369750</v>
      </c>
      <c r="G1470" s="26">
        <f t="shared" si="346"/>
        <v>459999.99999999994</v>
      </c>
      <c r="H1470" s="7"/>
      <c r="I1470" s="3"/>
      <c r="J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41">
        <v>37655</v>
      </c>
      <c r="AY1470" s="40">
        <f t="shared" si="351"/>
        <v>80.380434782608702</v>
      </c>
      <c r="AZ1470" s="40">
        <f>BI1470*K36</f>
        <v>369750</v>
      </c>
      <c r="BA1470" s="40"/>
      <c r="BB1470" s="40"/>
      <c r="BC1470" s="40">
        <f>K41*BJ1470</f>
        <v>459999.99999999994</v>
      </c>
      <c r="BD1470" s="40"/>
      <c r="BE1470" s="40"/>
      <c r="BF1470" s="40">
        <f t="shared" si="347"/>
        <v>90249.999999999942</v>
      </c>
      <c r="BG1470" s="41">
        <f>(AY1470=AY2636)*AX1470</f>
        <v>0</v>
      </c>
      <c r="BH1470" s="41">
        <f>(AY1470=AY2638)*AX1470</f>
        <v>0</v>
      </c>
      <c r="BI1470" s="42">
        <v>369.75</v>
      </c>
      <c r="BJ1470" s="42">
        <v>4.5999999999999996</v>
      </c>
      <c r="BK1470" s="40">
        <f t="shared" si="348"/>
        <v>-94250.000000000466</v>
      </c>
      <c r="BL1470" s="41">
        <f>(BK1470=BK2638)*AX1470</f>
        <v>0</v>
      </c>
      <c r="BM1470" s="62">
        <f>(BK1470=BK2638)*AY1470</f>
        <v>0</v>
      </c>
      <c r="BN1470" s="62">
        <f t="shared" si="349"/>
        <v>0</v>
      </c>
      <c r="BO1470" s="62">
        <f t="shared" si="350"/>
        <v>0</v>
      </c>
      <c r="BP1470" s="41">
        <f>(BK1470=BK2636)*AX1470</f>
        <v>0</v>
      </c>
      <c r="BQ1470" s="45">
        <f>(BK1470=BK2636)*AY1470</f>
        <v>0</v>
      </c>
      <c r="BR1470" s="62">
        <f t="shared" si="354"/>
        <v>0</v>
      </c>
      <c r="BS1470" s="62">
        <f t="shared" si="355"/>
        <v>0</v>
      </c>
      <c r="BT1470" s="40">
        <f>(J19-BI1470)*J10</f>
        <v>-2956250</v>
      </c>
      <c r="BU1470" s="40">
        <f>(J21-BJ1470)*J12</f>
        <v>2861999.9999999995</v>
      </c>
      <c r="BV1470" s="47"/>
      <c r="BW1470" s="47"/>
      <c r="BX1470" s="1"/>
      <c r="BY1470" s="1"/>
      <c r="BZ1470" s="1"/>
      <c r="CE1470" s="4"/>
      <c r="CF1470" s="5"/>
      <c r="CH1470" s="1"/>
      <c r="CI1470" s="1"/>
      <c r="CJ1470" s="1"/>
      <c r="CK1470" s="1"/>
      <c r="CL1470" s="1"/>
      <c r="CM1470" s="1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</row>
    <row r="1471" spans="2:123" ht="21" customHeight="1" x14ac:dyDescent="0.25">
      <c r="B1471" s="25">
        <f t="shared" si="341"/>
        <v>37662</v>
      </c>
      <c r="C1471" s="26">
        <f t="shared" si="342"/>
        <v>75.278372591006431</v>
      </c>
      <c r="D1471" s="27">
        <f t="shared" si="343"/>
        <v>351.55</v>
      </c>
      <c r="E1471" s="27">
        <f t="shared" si="344"/>
        <v>4.67</v>
      </c>
      <c r="F1471" s="26">
        <f t="shared" si="345"/>
        <v>351550</v>
      </c>
      <c r="G1471" s="26">
        <f t="shared" si="346"/>
        <v>467000</v>
      </c>
      <c r="H1471" s="7"/>
      <c r="I1471" s="3"/>
      <c r="J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41">
        <v>37662</v>
      </c>
      <c r="AY1471" s="40">
        <f t="shared" si="351"/>
        <v>75.278372591006431</v>
      </c>
      <c r="AZ1471" s="40">
        <f>BI1471*K36</f>
        <v>351550</v>
      </c>
      <c r="BA1471" s="40"/>
      <c r="BB1471" s="40"/>
      <c r="BC1471" s="40">
        <f>K41*BJ1471</f>
        <v>467000</v>
      </c>
      <c r="BD1471" s="40"/>
      <c r="BE1471" s="40"/>
      <c r="BF1471" s="40">
        <f t="shared" si="347"/>
        <v>115450</v>
      </c>
      <c r="BG1471" s="41">
        <f>(AY1471=AY2636)*AX1471</f>
        <v>0</v>
      </c>
      <c r="BH1471" s="41">
        <f>(AY1471=AY2638)*AX1471</f>
        <v>0</v>
      </c>
      <c r="BI1471" s="42">
        <v>351.55</v>
      </c>
      <c r="BJ1471" s="42">
        <v>4.67</v>
      </c>
      <c r="BK1471" s="40">
        <f t="shared" si="348"/>
        <v>-119450.00000000047</v>
      </c>
      <c r="BL1471" s="41">
        <f>(BK1471=BK2638)*AX1471</f>
        <v>0</v>
      </c>
      <c r="BM1471" s="62">
        <f>(BK1471=BK2638)*AY1471</f>
        <v>0</v>
      </c>
      <c r="BN1471" s="62">
        <f t="shared" si="349"/>
        <v>0</v>
      </c>
      <c r="BO1471" s="62">
        <f t="shared" si="350"/>
        <v>0</v>
      </c>
      <c r="BP1471" s="41">
        <f>(BK1471=BK2636)*AX1471</f>
        <v>0</v>
      </c>
      <c r="BQ1471" s="45">
        <f>(BK1471=BK2636)*AY1471</f>
        <v>0</v>
      </c>
      <c r="BR1471" s="62">
        <f t="shared" si="354"/>
        <v>0</v>
      </c>
      <c r="BS1471" s="62">
        <f t="shared" si="355"/>
        <v>0</v>
      </c>
      <c r="BT1471" s="40">
        <f>(J19-BI1471)*J10</f>
        <v>-2974450</v>
      </c>
      <c r="BU1471" s="40">
        <f>(J21-BJ1471)*J12</f>
        <v>2854999.9999999995</v>
      </c>
      <c r="BV1471" s="47"/>
      <c r="BW1471" s="47"/>
      <c r="BX1471" s="1"/>
      <c r="BY1471" s="1"/>
      <c r="BZ1471" s="1"/>
      <c r="CE1471" s="4"/>
      <c r="CF1471" s="5"/>
      <c r="CH1471" s="1"/>
      <c r="CI1471" s="1"/>
      <c r="CJ1471" s="1"/>
      <c r="CK1471" s="1"/>
      <c r="CL1471" s="1"/>
      <c r="CM1471" s="1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</row>
    <row r="1472" spans="2:123" ht="21" customHeight="1" x14ac:dyDescent="0.25">
      <c r="B1472" s="25">
        <f t="shared" si="341"/>
        <v>37669</v>
      </c>
      <c r="C1472" s="26">
        <f t="shared" si="342"/>
        <v>77.389867841409696</v>
      </c>
      <c r="D1472" s="27">
        <f t="shared" si="343"/>
        <v>351.35</v>
      </c>
      <c r="E1472" s="27">
        <f t="shared" si="344"/>
        <v>4.54</v>
      </c>
      <c r="F1472" s="26">
        <f t="shared" si="345"/>
        <v>351350</v>
      </c>
      <c r="G1472" s="26">
        <f t="shared" si="346"/>
        <v>454000</v>
      </c>
      <c r="H1472" s="7"/>
      <c r="I1472" s="3"/>
      <c r="J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41">
        <v>37669</v>
      </c>
      <c r="AY1472" s="40">
        <f t="shared" si="351"/>
        <v>77.389867841409696</v>
      </c>
      <c r="AZ1472" s="40">
        <f>BI1472*K36</f>
        <v>351350</v>
      </c>
      <c r="BA1472" s="40"/>
      <c r="BB1472" s="40"/>
      <c r="BC1472" s="40">
        <f>K41*BJ1472</f>
        <v>454000</v>
      </c>
      <c r="BD1472" s="40"/>
      <c r="BE1472" s="40"/>
      <c r="BF1472" s="40">
        <f t="shared" si="347"/>
        <v>102650</v>
      </c>
      <c r="BG1472" s="41">
        <f>(AY1472=AY2636)*AX1472</f>
        <v>0</v>
      </c>
      <c r="BH1472" s="41">
        <f>(AY1472=AY2638)*AX1472</f>
        <v>0</v>
      </c>
      <c r="BI1472" s="42">
        <v>351.35</v>
      </c>
      <c r="BJ1472" s="42">
        <v>4.54</v>
      </c>
      <c r="BK1472" s="40">
        <f t="shared" si="348"/>
        <v>-106650</v>
      </c>
      <c r="BL1472" s="41">
        <f>(BK1472=BK2638)*AX1472</f>
        <v>0</v>
      </c>
      <c r="BM1472" s="62">
        <f>(BK1472=BK2638)*AY1472</f>
        <v>0</v>
      </c>
      <c r="BN1472" s="62">
        <f t="shared" si="349"/>
        <v>0</v>
      </c>
      <c r="BO1472" s="62">
        <f t="shared" si="350"/>
        <v>0</v>
      </c>
      <c r="BP1472" s="41">
        <f>(BK1472=BK2636)*AX1472</f>
        <v>0</v>
      </c>
      <c r="BQ1472" s="45">
        <f>(BK1472=BK2636)*AY1472</f>
        <v>0</v>
      </c>
      <c r="BR1472" s="62">
        <f t="shared" si="354"/>
        <v>0</v>
      </c>
      <c r="BS1472" s="62">
        <f t="shared" si="355"/>
        <v>0</v>
      </c>
      <c r="BT1472" s="40">
        <f>(J19-BI1472)*J10</f>
        <v>-2974650</v>
      </c>
      <c r="BU1472" s="40">
        <f>(J21-BJ1472)*J12</f>
        <v>2868000</v>
      </c>
      <c r="BV1472" s="47"/>
      <c r="BW1472" s="47"/>
      <c r="BX1472" s="1"/>
      <c r="BY1472" s="1"/>
      <c r="BZ1472" s="1"/>
      <c r="CE1472" s="4"/>
      <c r="CF1472" s="5"/>
      <c r="CH1472" s="1"/>
      <c r="CI1472" s="1"/>
      <c r="CJ1472" s="1"/>
      <c r="CK1472" s="1"/>
      <c r="CL1472" s="1"/>
      <c r="CM1472" s="1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</row>
    <row r="1473" spans="2:123" ht="21" customHeight="1" x14ac:dyDescent="0.25">
      <c r="B1473" s="25">
        <f t="shared" si="341"/>
        <v>37676</v>
      </c>
      <c r="C1473" s="26">
        <f t="shared" si="342"/>
        <v>80.448275862068968</v>
      </c>
      <c r="D1473" s="27">
        <f t="shared" si="343"/>
        <v>349.95</v>
      </c>
      <c r="E1473" s="27">
        <f t="shared" si="344"/>
        <v>4.3499999999999996</v>
      </c>
      <c r="F1473" s="26">
        <f t="shared" si="345"/>
        <v>349950</v>
      </c>
      <c r="G1473" s="26">
        <f t="shared" si="346"/>
        <v>434999.99999999994</v>
      </c>
      <c r="H1473" s="7"/>
      <c r="I1473" s="3"/>
      <c r="J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41">
        <v>37676</v>
      </c>
      <c r="AY1473" s="40">
        <f t="shared" si="351"/>
        <v>80.448275862068968</v>
      </c>
      <c r="AZ1473" s="40">
        <f>BI1473*K36</f>
        <v>349950</v>
      </c>
      <c r="BA1473" s="40"/>
      <c r="BB1473" s="40"/>
      <c r="BC1473" s="40">
        <f>K41*BJ1473</f>
        <v>434999.99999999994</v>
      </c>
      <c r="BD1473" s="40"/>
      <c r="BE1473" s="40"/>
      <c r="BF1473" s="40">
        <f t="shared" si="347"/>
        <v>85049.999999999942</v>
      </c>
      <c r="BG1473" s="41">
        <f>(AY1473=AY2636)*AX1473</f>
        <v>0</v>
      </c>
      <c r="BH1473" s="41">
        <f>(AY1473=AY2638)*AX1473</f>
        <v>0</v>
      </c>
      <c r="BI1473" s="42">
        <v>349.95</v>
      </c>
      <c r="BJ1473" s="42">
        <v>4.3499999999999996</v>
      </c>
      <c r="BK1473" s="40">
        <f t="shared" si="348"/>
        <v>-89050.000000000466</v>
      </c>
      <c r="BL1473" s="41">
        <f>(BK1473=BK2638)*AX1473</f>
        <v>0</v>
      </c>
      <c r="BM1473" s="62">
        <f>(BK1473=BK2638)*AY1473</f>
        <v>0</v>
      </c>
      <c r="BN1473" s="62">
        <f t="shared" si="349"/>
        <v>0</v>
      </c>
      <c r="BO1473" s="62">
        <f t="shared" si="350"/>
        <v>0</v>
      </c>
      <c r="BP1473" s="41">
        <f>(BK1473=BK2636)*AX1473</f>
        <v>0</v>
      </c>
      <c r="BQ1473" s="45">
        <f>(BK1473=BK2636)*AY1473</f>
        <v>0</v>
      </c>
      <c r="BR1473" s="62">
        <f t="shared" si="354"/>
        <v>0</v>
      </c>
      <c r="BS1473" s="62">
        <f t="shared" si="355"/>
        <v>0</v>
      </c>
      <c r="BT1473" s="40">
        <f>(J19-BI1473)*J10</f>
        <v>-2976050</v>
      </c>
      <c r="BU1473" s="40">
        <f>(J21-BJ1473)*J12</f>
        <v>2886999.9999999995</v>
      </c>
      <c r="BV1473" s="47"/>
      <c r="BW1473" s="47"/>
      <c r="BX1473" s="1"/>
      <c r="BY1473" s="1"/>
      <c r="BZ1473" s="1"/>
      <c r="CE1473" s="4"/>
      <c r="CF1473" s="5"/>
      <c r="CH1473" s="1"/>
      <c r="CI1473" s="1"/>
      <c r="CJ1473" s="1"/>
      <c r="CK1473" s="1"/>
      <c r="CL1473" s="1"/>
      <c r="CM1473" s="1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</row>
    <row r="1474" spans="2:123" ht="21" customHeight="1" x14ac:dyDescent="0.25">
      <c r="B1474" s="25">
        <f t="shared" si="341"/>
        <v>37683</v>
      </c>
      <c r="C1474" s="26">
        <f t="shared" si="342"/>
        <v>79.176072234762984</v>
      </c>
      <c r="D1474" s="27">
        <f t="shared" si="343"/>
        <v>350.75</v>
      </c>
      <c r="E1474" s="27">
        <f t="shared" si="344"/>
        <v>4.43</v>
      </c>
      <c r="F1474" s="26">
        <f t="shared" si="345"/>
        <v>350750</v>
      </c>
      <c r="G1474" s="26">
        <f t="shared" si="346"/>
        <v>443000</v>
      </c>
      <c r="H1474" s="7"/>
      <c r="I1474" s="3"/>
      <c r="J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41">
        <v>37683</v>
      </c>
      <c r="AY1474" s="40">
        <f t="shared" si="351"/>
        <v>79.176072234762984</v>
      </c>
      <c r="AZ1474" s="40">
        <f>BI1474*K36</f>
        <v>350750</v>
      </c>
      <c r="BA1474" s="40"/>
      <c r="BB1474" s="40"/>
      <c r="BC1474" s="40">
        <f>K41*BJ1474</f>
        <v>443000</v>
      </c>
      <c r="BD1474" s="40"/>
      <c r="BE1474" s="40"/>
      <c r="BF1474" s="40">
        <f t="shared" si="347"/>
        <v>92250</v>
      </c>
      <c r="BG1474" s="41">
        <f>(AY1474=AY2636)*AX1474</f>
        <v>0</v>
      </c>
      <c r="BH1474" s="41">
        <f>(AY1474=AY2638)*AX1474</f>
        <v>0</v>
      </c>
      <c r="BI1474" s="42">
        <v>350.75</v>
      </c>
      <c r="BJ1474" s="42">
        <v>4.43</v>
      </c>
      <c r="BK1474" s="40">
        <f t="shared" si="348"/>
        <v>-96250</v>
      </c>
      <c r="BL1474" s="41">
        <f>(BK1474=BK2638)*AX1474</f>
        <v>0</v>
      </c>
      <c r="BM1474" s="62">
        <f>(BK1474=BK2638)*AY1474</f>
        <v>0</v>
      </c>
      <c r="BN1474" s="62">
        <f t="shared" si="349"/>
        <v>0</v>
      </c>
      <c r="BO1474" s="62">
        <f t="shared" si="350"/>
        <v>0</v>
      </c>
      <c r="BP1474" s="41">
        <f>(BK1474=BK2636)*AX1474</f>
        <v>0</v>
      </c>
      <c r="BQ1474" s="45">
        <f>(BK1474=BK2636)*AY1474</f>
        <v>0</v>
      </c>
      <c r="BR1474" s="62">
        <f t="shared" si="354"/>
        <v>0</v>
      </c>
      <c r="BS1474" s="62">
        <f t="shared" si="355"/>
        <v>0</v>
      </c>
      <c r="BT1474" s="40">
        <f>(J19-BI1474)*J10</f>
        <v>-2975250</v>
      </c>
      <c r="BU1474" s="40">
        <f>(J21-BJ1474)*J12</f>
        <v>2879000</v>
      </c>
      <c r="BV1474" s="47"/>
      <c r="BW1474" s="47"/>
      <c r="BX1474" s="1"/>
      <c r="BY1474" s="1"/>
      <c r="BZ1474" s="1"/>
      <c r="CE1474" s="4"/>
      <c r="CF1474" s="5"/>
      <c r="CH1474" s="1"/>
      <c r="CI1474" s="1"/>
      <c r="CJ1474" s="1"/>
      <c r="CK1474" s="1"/>
      <c r="CL1474" s="1"/>
      <c r="CM1474" s="1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</row>
    <row r="1475" spans="2:123" ht="21" customHeight="1" x14ac:dyDescent="0.25">
      <c r="B1475" s="25">
        <f t="shared" si="341"/>
        <v>37690</v>
      </c>
      <c r="C1475" s="26">
        <f t="shared" si="342"/>
        <v>76.26984126984128</v>
      </c>
      <c r="D1475" s="27">
        <f t="shared" si="343"/>
        <v>336.35</v>
      </c>
      <c r="E1475" s="27">
        <f t="shared" si="344"/>
        <v>4.41</v>
      </c>
      <c r="F1475" s="26">
        <f t="shared" si="345"/>
        <v>336350</v>
      </c>
      <c r="G1475" s="26">
        <f t="shared" si="346"/>
        <v>441000</v>
      </c>
      <c r="H1475" s="7"/>
      <c r="I1475" s="3"/>
      <c r="J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41">
        <v>37690</v>
      </c>
      <c r="AY1475" s="40">
        <f t="shared" si="351"/>
        <v>76.26984126984128</v>
      </c>
      <c r="AZ1475" s="40">
        <f>BI1475*K36</f>
        <v>336350</v>
      </c>
      <c r="BA1475" s="40"/>
      <c r="BB1475" s="40"/>
      <c r="BC1475" s="40">
        <f>K41*BJ1475</f>
        <v>441000</v>
      </c>
      <c r="BD1475" s="40"/>
      <c r="BE1475" s="40"/>
      <c r="BF1475" s="40">
        <f t="shared" si="347"/>
        <v>104650</v>
      </c>
      <c r="BG1475" s="41">
        <f>(AY1475=AY2636)*AX1475</f>
        <v>0</v>
      </c>
      <c r="BH1475" s="41">
        <f>(AY1475=AY2638)*AX1475</f>
        <v>0</v>
      </c>
      <c r="BI1475" s="42">
        <v>336.35</v>
      </c>
      <c r="BJ1475" s="42">
        <v>4.41</v>
      </c>
      <c r="BK1475" s="40">
        <f t="shared" si="348"/>
        <v>-108650</v>
      </c>
      <c r="BL1475" s="41">
        <f>(BK1475=BK2638)*AX1475</f>
        <v>0</v>
      </c>
      <c r="BM1475" s="62">
        <f>(BK1475=BK2638)*AY1475</f>
        <v>0</v>
      </c>
      <c r="BN1475" s="62">
        <f t="shared" si="349"/>
        <v>0</v>
      </c>
      <c r="BO1475" s="62">
        <f t="shared" si="350"/>
        <v>0</v>
      </c>
      <c r="BP1475" s="41">
        <f>(BK1475=BK2636)*AX1475</f>
        <v>0</v>
      </c>
      <c r="BQ1475" s="45">
        <f>(BK1475=BK2636)*AY1475</f>
        <v>0</v>
      </c>
      <c r="BR1475" s="62">
        <f t="shared" si="354"/>
        <v>0</v>
      </c>
      <c r="BS1475" s="62">
        <f t="shared" si="355"/>
        <v>0</v>
      </c>
      <c r="BT1475" s="40">
        <f>(J19-BI1475)*J10</f>
        <v>-2989650</v>
      </c>
      <c r="BU1475" s="40">
        <f>(J21-BJ1475)*J12</f>
        <v>2881000</v>
      </c>
      <c r="BV1475" s="47"/>
      <c r="BW1475" s="47"/>
      <c r="BX1475" s="1"/>
      <c r="BY1475" s="1"/>
      <c r="BZ1475" s="1"/>
      <c r="CE1475" s="4"/>
      <c r="CF1475" s="5"/>
      <c r="CH1475" s="1"/>
      <c r="CI1475" s="1"/>
      <c r="CJ1475" s="1"/>
      <c r="CK1475" s="1"/>
      <c r="CL1475" s="1"/>
      <c r="CM1475" s="1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</row>
    <row r="1476" spans="2:123" ht="21" customHeight="1" x14ac:dyDescent="0.25">
      <c r="B1476" s="25">
        <f t="shared" ref="B1476:B1539" si="356">AX1476</f>
        <v>37697</v>
      </c>
      <c r="C1476" s="26">
        <f t="shared" ref="C1476:C1539" si="357">AY1476</f>
        <v>72.61692650334075</v>
      </c>
      <c r="D1476" s="27">
        <f t="shared" ref="D1476:D1539" si="358">BI1476</f>
        <v>326.05</v>
      </c>
      <c r="E1476" s="27">
        <f t="shared" ref="E1476:E1539" si="359">BJ1476</f>
        <v>4.49</v>
      </c>
      <c r="F1476" s="26">
        <f t="shared" ref="F1476:F1539" si="360">AZ1476</f>
        <v>326050</v>
      </c>
      <c r="G1476" s="26">
        <f t="shared" ref="G1476:G1539" si="361">BC1476</f>
        <v>449000</v>
      </c>
      <c r="H1476" s="7"/>
      <c r="I1476" s="3"/>
      <c r="J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41">
        <v>37697</v>
      </c>
      <c r="AY1476" s="40">
        <f t="shared" si="351"/>
        <v>72.61692650334075</v>
      </c>
      <c r="AZ1476" s="40">
        <f>BI1476*K36</f>
        <v>326050</v>
      </c>
      <c r="BA1476" s="40"/>
      <c r="BB1476" s="40"/>
      <c r="BC1476" s="40">
        <f>K41*BJ1476</f>
        <v>449000</v>
      </c>
      <c r="BD1476" s="40"/>
      <c r="BE1476" s="40"/>
      <c r="BF1476" s="40">
        <f t="shared" ref="BF1476:BF1539" si="362">BC1476-AZ1476</f>
        <v>122950</v>
      </c>
      <c r="BG1476" s="41">
        <f>(AY1476=AY2636)*AX1476</f>
        <v>0</v>
      </c>
      <c r="BH1476" s="41">
        <f>(AY1476=AY2638)*AX1476</f>
        <v>0</v>
      </c>
      <c r="BI1476" s="42">
        <v>326.05</v>
      </c>
      <c r="BJ1476" s="42">
        <v>4.49</v>
      </c>
      <c r="BK1476" s="40">
        <f t="shared" ref="BK1476:BK1539" si="363">SUM(BT1476:BU1476)</f>
        <v>-126950.00000000047</v>
      </c>
      <c r="BL1476" s="41">
        <f>(BK1476=BK2638)*AX1476</f>
        <v>0</v>
      </c>
      <c r="BM1476" s="62">
        <f>(BK1476=BK2638)*AY1476</f>
        <v>0</v>
      </c>
      <c r="BN1476" s="62">
        <f t="shared" ref="BN1476:BN1539" si="364">(BM1476&gt;1)*BI1476</f>
        <v>0</v>
      </c>
      <c r="BO1476" s="62">
        <f t="shared" ref="BO1476:BO1539" si="365">(BM1476&gt;0)*BJ1476</f>
        <v>0</v>
      </c>
      <c r="BP1476" s="41">
        <f>(BK1476=BK2636)*AX1476</f>
        <v>0</v>
      </c>
      <c r="BQ1476" s="45">
        <f>(BK1476=BK2636)*AY1476</f>
        <v>0</v>
      </c>
      <c r="BR1476" s="62">
        <f t="shared" si="354"/>
        <v>0</v>
      </c>
      <c r="BS1476" s="62">
        <f t="shared" si="355"/>
        <v>0</v>
      </c>
      <c r="BT1476" s="40">
        <f>(J19-BI1476)*J10</f>
        <v>-2999950</v>
      </c>
      <c r="BU1476" s="40">
        <f>(J21-BJ1476)*J12</f>
        <v>2872999.9999999995</v>
      </c>
      <c r="BV1476" s="47"/>
      <c r="BW1476" s="47"/>
      <c r="BX1476" s="1"/>
      <c r="BY1476" s="1"/>
      <c r="BZ1476" s="1"/>
      <c r="CE1476" s="4"/>
      <c r="CF1476" s="5"/>
      <c r="CH1476" s="1"/>
      <c r="CI1476" s="1"/>
      <c r="CJ1476" s="1"/>
      <c r="CK1476" s="1"/>
      <c r="CL1476" s="1"/>
      <c r="CM1476" s="1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</row>
    <row r="1477" spans="2:123" ht="21" customHeight="1" x14ac:dyDescent="0.25">
      <c r="B1477" s="25">
        <f t="shared" si="356"/>
        <v>37704</v>
      </c>
      <c r="C1477" s="26">
        <f t="shared" si="357"/>
        <v>74.073660714285708</v>
      </c>
      <c r="D1477" s="27">
        <f t="shared" si="358"/>
        <v>331.85</v>
      </c>
      <c r="E1477" s="27">
        <f t="shared" si="359"/>
        <v>4.4800000000000004</v>
      </c>
      <c r="F1477" s="26">
        <f t="shared" si="360"/>
        <v>331850</v>
      </c>
      <c r="G1477" s="26">
        <f t="shared" si="361"/>
        <v>448000.00000000006</v>
      </c>
      <c r="H1477" s="7"/>
      <c r="I1477" s="3"/>
      <c r="J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41">
        <v>37704</v>
      </c>
      <c r="AY1477" s="40">
        <f t="shared" si="351"/>
        <v>74.073660714285708</v>
      </c>
      <c r="AZ1477" s="40">
        <f>BI1477*K36</f>
        <v>331850</v>
      </c>
      <c r="BA1477" s="40"/>
      <c r="BB1477" s="40"/>
      <c r="BC1477" s="40">
        <f>K41*BJ1477</f>
        <v>448000.00000000006</v>
      </c>
      <c r="BD1477" s="40"/>
      <c r="BE1477" s="40"/>
      <c r="BF1477" s="40">
        <f t="shared" si="362"/>
        <v>116150.00000000006</v>
      </c>
      <c r="BG1477" s="41">
        <f>(AY1477=AY2636)*AX1477</f>
        <v>0</v>
      </c>
      <c r="BH1477" s="41">
        <f>(AY1477=AY2638)*AX1477</f>
        <v>0</v>
      </c>
      <c r="BI1477" s="42">
        <v>331.85</v>
      </c>
      <c r="BJ1477" s="42">
        <v>4.4800000000000004</v>
      </c>
      <c r="BK1477" s="40">
        <f t="shared" si="363"/>
        <v>-120150</v>
      </c>
      <c r="BL1477" s="41">
        <f>(BK1477=BK2638)*AX1477</f>
        <v>0</v>
      </c>
      <c r="BM1477" s="62">
        <f>(BK1477=BK2638)*AY1477</f>
        <v>0</v>
      </c>
      <c r="BN1477" s="62">
        <f t="shared" si="364"/>
        <v>0</v>
      </c>
      <c r="BO1477" s="62">
        <f t="shared" si="365"/>
        <v>0</v>
      </c>
      <c r="BP1477" s="41">
        <f>(BK1477=BK2636)*AX1477</f>
        <v>0</v>
      </c>
      <c r="BQ1477" s="45">
        <f>(BK1477=BK2636)*AY1477</f>
        <v>0</v>
      </c>
      <c r="BR1477" s="62">
        <f t="shared" si="354"/>
        <v>0</v>
      </c>
      <c r="BS1477" s="62">
        <f t="shared" si="355"/>
        <v>0</v>
      </c>
      <c r="BT1477" s="40">
        <f>(J19-BI1477)*J10</f>
        <v>-2994150</v>
      </c>
      <c r="BU1477" s="40">
        <f>(J21-BJ1477)*J12</f>
        <v>2874000</v>
      </c>
      <c r="BV1477" s="47"/>
      <c r="BW1477" s="47"/>
      <c r="BX1477" s="1"/>
      <c r="BY1477" s="1"/>
      <c r="BZ1477" s="1"/>
      <c r="CE1477" s="4"/>
      <c r="CF1477" s="5"/>
      <c r="CH1477" s="1"/>
      <c r="CI1477" s="1"/>
      <c r="CJ1477" s="1"/>
      <c r="CK1477" s="1"/>
      <c r="CL1477" s="1"/>
      <c r="CM1477" s="1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</row>
    <row r="1478" spans="2:123" ht="21" customHeight="1" x14ac:dyDescent="0.25">
      <c r="B1478" s="25">
        <f t="shared" si="356"/>
        <v>37711</v>
      </c>
      <c r="C1478" s="26">
        <f t="shared" si="357"/>
        <v>70.313174946004324</v>
      </c>
      <c r="D1478" s="27">
        <f t="shared" si="358"/>
        <v>325.55</v>
      </c>
      <c r="E1478" s="27">
        <f t="shared" si="359"/>
        <v>4.63</v>
      </c>
      <c r="F1478" s="26">
        <f t="shared" si="360"/>
        <v>325550</v>
      </c>
      <c r="G1478" s="26">
        <f t="shared" si="361"/>
        <v>463000</v>
      </c>
      <c r="H1478" s="7"/>
      <c r="I1478" s="3"/>
      <c r="J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41">
        <v>37711</v>
      </c>
      <c r="AY1478" s="40">
        <f t="shared" si="351"/>
        <v>70.313174946004324</v>
      </c>
      <c r="AZ1478" s="40">
        <f>BI1478*K36</f>
        <v>325550</v>
      </c>
      <c r="BA1478" s="40"/>
      <c r="BB1478" s="40"/>
      <c r="BC1478" s="40">
        <f>K41*BJ1478</f>
        <v>463000</v>
      </c>
      <c r="BD1478" s="40"/>
      <c r="BE1478" s="40"/>
      <c r="BF1478" s="40">
        <f t="shared" si="362"/>
        <v>137450</v>
      </c>
      <c r="BG1478" s="41">
        <f>(AY1478=AY2636)*AX1478</f>
        <v>0</v>
      </c>
      <c r="BH1478" s="41">
        <f>(AY1478=AY2638)*AX1478</f>
        <v>0</v>
      </c>
      <c r="BI1478" s="42">
        <v>325.55</v>
      </c>
      <c r="BJ1478" s="42">
        <v>4.63</v>
      </c>
      <c r="BK1478" s="40">
        <f t="shared" si="363"/>
        <v>-141450</v>
      </c>
      <c r="BL1478" s="41">
        <f>(BK1478=BK2638)*AX1478</f>
        <v>0</v>
      </c>
      <c r="BM1478" s="62">
        <f>(BK1478=BK2638)*AY1478</f>
        <v>0</v>
      </c>
      <c r="BN1478" s="62">
        <f t="shared" si="364"/>
        <v>0</v>
      </c>
      <c r="BO1478" s="62">
        <f t="shared" si="365"/>
        <v>0</v>
      </c>
      <c r="BP1478" s="41">
        <f>(BK1478=BK2636)*AX1478</f>
        <v>0</v>
      </c>
      <c r="BQ1478" s="45">
        <f>(BK1478=BK2636)*AY1478</f>
        <v>0</v>
      </c>
      <c r="BR1478" s="62">
        <f t="shared" si="354"/>
        <v>0</v>
      </c>
      <c r="BS1478" s="62">
        <f t="shared" si="355"/>
        <v>0</v>
      </c>
      <c r="BT1478" s="40">
        <f>(J19-BI1478)*J10</f>
        <v>-3000450</v>
      </c>
      <c r="BU1478" s="40">
        <f>(J21-BJ1478)*J12</f>
        <v>2859000</v>
      </c>
      <c r="BV1478" s="47"/>
      <c r="BW1478" s="47"/>
      <c r="BX1478" s="1"/>
      <c r="BY1478" s="1"/>
      <c r="BZ1478" s="1"/>
      <c r="CE1478" s="4"/>
      <c r="CF1478" s="5"/>
      <c r="CH1478" s="1"/>
      <c r="CI1478" s="1"/>
      <c r="CJ1478" s="1"/>
      <c r="CK1478" s="1"/>
      <c r="CL1478" s="1"/>
      <c r="CM1478" s="1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</row>
    <row r="1479" spans="2:123" ht="21" customHeight="1" x14ac:dyDescent="0.25">
      <c r="B1479" s="25">
        <f t="shared" si="356"/>
        <v>37718</v>
      </c>
      <c r="C1479" s="26">
        <f t="shared" si="357"/>
        <v>68.629707112970706</v>
      </c>
      <c r="D1479" s="27">
        <f t="shared" si="358"/>
        <v>328.05</v>
      </c>
      <c r="E1479" s="27">
        <f t="shared" si="359"/>
        <v>4.78</v>
      </c>
      <c r="F1479" s="26">
        <f t="shared" si="360"/>
        <v>328050</v>
      </c>
      <c r="G1479" s="26">
        <f t="shared" si="361"/>
        <v>478000</v>
      </c>
      <c r="H1479" s="7"/>
      <c r="I1479" s="3"/>
      <c r="J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41">
        <v>37718</v>
      </c>
      <c r="AY1479" s="40">
        <f t="shared" si="351"/>
        <v>68.629707112970706</v>
      </c>
      <c r="AZ1479" s="40">
        <f>BI1479*K36</f>
        <v>328050</v>
      </c>
      <c r="BA1479" s="40"/>
      <c r="BB1479" s="40"/>
      <c r="BC1479" s="40">
        <f>K41*BJ1479</f>
        <v>478000</v>
      </c>
      <c r="BD1479" s="40"/>
      <c r="BE1479" s="40"/>
      <c r="BF1479" s="40">
        <f t="shared" si="362"/>
        <v>149950</v>
      </c>
      <c r="BG1479" s="41">
        <f>(AY1479=AY2636)*AX1479</f>
        <v>0</v>
      </c>
      <c r="BH1479" s="41">
        <f>(AY1479=AY2638)*AX1479</f>
        <v>0</v>
      </c>
      <c r="BI1479" s="42">
        <v>328.05</v>
      </c>
      <c r="BJ1479" s="42">
        <v>4.78</v>
      </c>
      <c r="BK1479" s="40">
        <f t="shared" si="363"/>
        <v>-153950</v>
      </c>
      <c r="BL1479" s="41">
        <f>(BK1479=BK2638)*AX1479</f>
        <v>0</v>
      </c>
      <c r="BM1479" s="62">
        <f>(BK1479=BK2638)*AY1479</f>
        <v>0</v>
      </c>
      <c r="BN1479" s="62">
        <f t="shared" si="364"/>
        <v>0</v>
      </c>
      <c r="BO1479" s="62">
        <f t="shared" si="365"/>
        <v>0</v>
      </c>
      <c r="BP1479" s="41">
        <f>(BK1479=BK2636)*AX1479</f>
        <v>0</v>
      </c>
      <c r="BQ1479" s="45">
        <f>(BK1479=BK2636)*AY1479</f>
        <v>0</v>
      </c>
      <c r="BR1479" s="62">
        <f t="shared" si="354"/>
        <v>0</v>
      </c>
      <c r="BS1479" s="62">
        <f t="shared" si="355"/>
        <v>0</v>
      </c>
      <c r="BT1479" s="40">
        <f>(J19-BI1479)*J10</f>
        <v>-2997950</v>
      </c>
      <c r="BU1479" s="40">
        <f>(J21-BJ1479)*J12</f>
        <v>2844000</v>
      </c>
      <c r="BV1479" s="47"/>
      <c r="BW1479" s="47"/>
      <c r="BX1479" s="1"/>
      <c r="BY1479" s="1"/>
      <c r="BZ1479" s="1"/>
      <c r="CE1479" s="4"/>
      <c r="CF1479" s="5"/>
      <c r="CH1479" s="1"/>
      <c r="CI1479" s="1"/>
      <c r="CJ1479" s="1"/>
      <c r="CK1479" s="1"/>
      <c r="CL1479" s="1"/>
      <c r="CM1479" s="1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</row>
    <row r="1480" spans="2:123" ht="21" customHeight="1" x14ac:dyDescent="0.25">
      <c r="B1480" s="25">
        <f t="shared" si="356"/>
        <v>37725</v>
      </c>
      <c r="C1480" s="26">
        <f t="shared" si="357"/>
        <v>68.190376569037653</v>
      </c>
      <c r="D1480" s="27">
        <f t="shared" si="358"/>
        <v>325.95</v>
      </c>
      <c r="E1480" s="27">
        <f t="shared" si="359"/>
        <v>4.78</v>
      </c>
      <c r="F1480" s="26">
        <f t="shared" si="360"/>
        <v>325950</v>
      </c>
      <c r="G1480" s="26">
        <f t="shared" si="361"/>
        <v>478000</v>
      </c>
      <c r="H1480" s="7"/>
      <c r="I1480" s="3"/>
      <c r="J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41">
        <v>37725</v>
      </c>
      <c r="AY1480" s="40">
        <f t="shared" si="351"/>
        <v>68.190376569037653</v>
      </c>
      <c r="AZ1480" s="40">
        <f>BI1480*K36</f>
        <v>325950</v>
      </c>
      <c r="BA1480" s="40"/>
      <c r="BB1480" s="40"/>
      <c r="BC1480" s="40">
        <f>K41*BJ1480</f>
        <v>478000</v>
      </c>
      <c r="BD1480" s="40"/>
      <c r="BE1480" s="40"/>
      <c r="BF1480" s="40">
        <f t="shared" si="362"/>
        <v>152050</v>
      </c>
      <c r="BG1480" s="41">
        <f>(AY1480=AY2636)*AX1480</f>
        <v>0</v>
      </c>
      <c r="BH1480" s="41">
        <f>(AY1480=AY2638)*AX1480</f>
        <v>0</v>
      </c>
      <c r="BI1480" s="42">
        <v>325.95</v>
      </c>
      <c r="BJ1480" s="42">
        <v>4.78</v>
      </c>
      <c r="BK1480" s="40">
        <f t="shared" si="363"/>
        <v>-156050</v>
      </c>
      <c r="BL1480" s="41">
        <f>(BK1480=BK2638)*AX1480</f>
        <v>0</v>
      </c>
      <c r="BM1480" s="62">
        <f>(BK1480=BK2638)*AY1480</f>
        <v>0</v>
      </c>
      <c r="BN1480" s="62">
        <f t="shared" si="364"/>
        <v>0</v>
      </c>
      <c r="BO1480" s="62">
        <f t="shared" si="365"/>
        <v>0</v>
      </c>
      <c r="BP1480" s="41">
        <f>(BK1480=BK2636)*AX1480</f>
        <v>0</v>
      </c>
      <c r="BQ1480" s="45">
        <f>(BK1480=BK2636)*AY1480</f>
        <v>0</v>
      </c>
      <c r="BR1480" s="62">
        <f t="shared" si="354"/>
        <v>0</v>
      </c>
      <c r="BS1480" s="62">
        <f t="shared" si="355"/>
        <v>0</v>
      </c>
      <c r="BT1480" s="40">
        <f>(J19-BI1480)*J10</f>
        <v>-3000050</v>
      </c>
      <c r="BU1480" s="40">
        <f>(J21-BJ1480)*J12</f>
        <v>2844000</v>
      </c>
      <c r="BV1480" s="47"/>
      <c r="BW1480" s="47"/>
      <c r="BX1480" s="1"/>
      <c r="BY1480" s="1"/>
      <c r="BZ1480" s="1"/>
      <c r="CE1480" s="4"/>
      <c r="CF1480" s="5"/>
      <c r="CH1480" s="1"/>
      <c r="CI1480" s="1"/>
      <c r="CJ1480" s="1"/>
      <c r="CK1480" s="1"/>
      <c r="CL1480" s="1"/>
      <c r="CM1480" s="1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</row>
    <row r="1481" spans="2:123" ht="21" customHeight="1" x14ac:dyDescent="0.25">
      <c r="B1481" s="25">
        <f t="shared" si="356"/>
        <v>37732</v>
      </c>
      <c r="C1481" s="26">
        <f t="shared" si="357"/>
        <v>69.71757322175732</v>
      </c>
      <c r="D1481" s="27">
        <f t="shared" si="358"/>
        <v>333.25</v>
      </c>
      <c r="E1481" s="27">
        <f t="shared" si="359"/>
        <v>4.78</v>
      </c>
      <c r="F1481" s="26">
        <f t="shared" si="360"/>
        <v>333250</v>
      </c>
      <c r="G1481" s="26">
        <f t="shared" si="361"/>
        <v>478000</v>
      </c>
      <c r="H1481" s="7"/>
      <c r="I1481" s="3"/>
      <c r="J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41">
        <v>37732</v>
      </c>
      <c r="AY1481" s="40">
        <f t="shared" si="351"/>
        <v>69.71757322175732</v>
      </c>
      <c r="AZ1481" s="40">
        <f>BI1481*K36</f>
        <v>333250</v>
      </c>
      <c r="BA1481" s="40"/>
      <c r="BB1481" s="40"/>
      <c r="BC1481" s="40">
        <f>K41*BJ1481</f>
        <v>478000</v>
      </c>
      <c r="BD1481" s="40"/>
      <c r="BE1481" s="40"/>
      <c r="BF1481" s="40">
        <f t="shared" si="362"/>
        <v>144750</v>
      </c>
      <c r="BG1481" s="41">
        <f>(AY1481=AY2636)*AX1481</f>
        <v>0</v>
      </c>
      <c r="BH1481" s="41">
        <f>(AY1481=AY2638)*AX1481</f>
        <v>0</v>
      </c>
      <c r="BI1481" s="42">
        <v>333.25</v>
      </c>
      <c r="BJ1481" s="42">
        <v>4.78</v>
      </c>
      <c r="BK1481" s="40">
        <f t="shared" si="363"/>
        <v>-148750</v>
      </c>
      <c r="BL1481" s="41">
        <f>(BK1481=BK2638)*AX1481</f>
        <v>0</v>
      </c>
      <c r="BM1481" s="62">
        <f>(BK1481=BK2638)*AY1481</f>
        <v>0</v>
      </c>
      <c r="BN1481" s="62">
        <f t="shared" si="364"/>
        <v>0</v>
      </c>
      <c r="BO1481" s="62">
        <f t="shared" si="365"/>
        <v>0</v>
      </c>
      <c r="BP1481" s="41">
        <f>(BK1481=BK2636)*AX1481</f>
        <v>0</v>
      </c>
      <c r="BQ1481" s="45">
        <f>(BK1481=BK2636)*AY1481</f>
        <v>0</v>
      </c>
      <c r="BR1481" s="62">
        <f t="shared" si="354"/>
        <v>0</v>
      </c>
      <c r="BS1481" s="62">
        <f t="shared" si="355"/>
        <v>0</v>
      </c>
      <c r="BT1481" s="40">
        <f>(J19-BI1481)*J10</f>
        <v>-2992750</v>
      </c>
      <c r="BU1481" s="40">
        <f>(J21-BJ1481)*J12</f>
        <v>2844000</v>
      </c>
      <c r="BV1481" s="47"/>
      <c r="BW1481" s="47"/>
      <c r="BX1481" s="1"/>
      <c r="BY1481" s="1"/>
      <c r="BZ1481" s="1"/>
      <c r="CE1481" s="4"/>
      <c r="CF1481" s="5"/>
      <c r="CH1481" s="1"/>
      <c r="CI1481" s="1"/>
      <c r="CJ1481" s="1"/>
      <c r="CK1481" s="1"/>
      <c r="CL1481" s="1"/>
      <c r="CM1481" s="1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</row>
    <row r="1482" spans="2:123" ht="21" customHeight="1" x14ac:dyDescent="0.25">
      <c r="B1482" s="25">
        <f t="shared" si="356"/>
        <v>37739</v>
      </c>
      <c r="C1482" s="26">
        <f t="shared" si="357"/>
        <v>73.480603448275858</v>
      </c>
      <c r="D1482" s="27">
        <f t="shared" si="358"/>
        <v>340.95</v>
      </c>
      <c r="E1482" s="27">
        <f t="shared" si="359"/>
        <v>4.6399999999999997</v>
      </c>
      <c r="F1482" s="26">
        <f t="shared" si="360"/>
        <v>340950</v>
      </c>
      <c r="G1482" s="26">
        <f t="shared" si="361"/>
        <v>463999.99999999994</v>
      </c>
      <c r="H1482" s="7"/>
      <c r="I1482" s="3"/>
      <c r="J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41">
        <v>37739</v>
      </c>
      <c r="AY1482" s="40">
        <f t="shared" ref="AY1482:AY1545" si="366">BI1482/BJ1482</f>
        <v>73.480603448275858</v>
      </c>
      <c r="AZ1482" s="40">
        <f>BI1482*K36</f>
        <v>340950</v>
      </c>
      <c r="BA1482" s="40"/>
      <c r="BB1482" s="40"/>
      <c r="BC1482" s="40">
        <f>K41*BJ1482</f>
        <v>463999.99999999994</v>
      </c>
      <c r="BD1482" s="40"/>
      <c r="BE1482" s="40"/>
      <c r="BF1482" s="40">
        <f t="shared" si="362"/>
        <v>123049.99999999994</v>
      </c>
      <c r="BG1482" s="41">
        <f>(AY1482=AY2636)*AX1482</f>
        <v>0</v>
      </c>
      <c r="BH1482" s="41">
        <f>(AY1482=AY2638)*AX1482</f>
        <v>0</v>
      </c>
      <c r="BI1482" s="42">
        <v>340.95</v>
      </c>
      <c r="BJ1482" s="42">
        <v>4.6399999999999997</v>
      </c>
      <c r="BK1482" s="40">
        <f t="shared" si="363"/>
        <v>-127050</v>
      </c>
      <c r="BL1482" s="41">
        <f>(BK1482=BK2638)*AX1482</f>
        <v>0</v>
      </c>
      <c r="BM1482" s="62">
        <f>(BK1482=BK2638)*AY1482</f>
        <v>0</v>
      </c>
      <c r="BN1482" s="62">
        <f t="shared" si="364"/>
        <v>0</v>
      </c>
      <c r="BO1482" s="62">
        <f t="shared" si="365"/>
        <v>0</v>
      </c>
      <c r="BP1482" s="41">
        <f>(BK1482=BK2636)*AX1482</f>
        <v>0</v>
      </c>
      <c r="BQ1482" s="45">
        <f>(BK1482=BK2636)*AY1482</f>
        <v>0</v>
      </c>
      <c r="BR1482" s="62">
        <f t="shared" si="354"/>
        <v>0</v>
      </c>
      <c r="BS1482" s="62">
        <f t="shared" si="355"/>
        <v>0</v>
      </c>
      <c r="BT1482" s="40">
        <f>(J19-BI1482)*J10</f>
        <v>-2985050</v>
      </c>
      <c r="BU1482" s="40">
        <f>(J21-BJ1482)*J12</f>
        <v>2858000</v>
      </c>
      <c r="BV1482" s="47"/>
      <c r="BW1482" s="47"/>
      <c r="BX1482" s="1"/>
      <c r="BY1482" s="1"/>
      <c r="BZ1482" s="1"/>
      <c r="CE1482" s="4"/>
      <c r="CF1482" s="5"/>
      <c r="CH1482" s="1"/>
      <c r="CI1482" s="1"/>
      <c r="CJ1482" s="1"/>
      <c r="CK1482" s="1"/>
      <c r="CL1482" s="1"/>
      <c r="CM1482" s="1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</row>
    <row r="1483" spans="2:123" ht="21" customHeight="1" x14ac:dyDescent="0.25">
      <c r="B1483" s="25">
        <f t="shared" si="356"/>
        <v>37746</v>
      </c>
      <c r="C1483" s="26">
        <f t="shared" si="357"/>
        <v>76.942604856512133</v>
      </c>
      <c r="D1483" s="27">
        <f t="shared" si="358"/>
        <v>348.55</v>
      </c>
      <c r="E1483" s="27">
        <f t="shared" si="359"/>
        <v>4.53</v>
      </c>
      <c r="F1483" s="26">
        <f t="shared" si="360"/>
        <v>348550</v>
      </c>
      <c r="G1483" s="26">
        <f t="shared" si="361"/>
        <v>453000</v>
      </c>
      <c r="H1483" s="7"/>
      <c r="I1483" s="3"/>
      <c r="J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41">
        <v>37746</v>
      </c>
      <c r="AY1483" s="40">
        <f t="shared" si="366"/>
        <v>76.942604856512133</v>
      </c>
      <c r="AZ1483" s="40">
        <f>BI1483*K36</f>
        <v>348550</v>
      </c>
      <c r="BA1483" s="40"/>
      <c r="BB1483" s="40"/>
      <c r="BC1483" s="40">
        <f>K41*BJ1483</f>
        <v>453000</v>
      </c>
      <c r="BD1483" s="40"/>
      <c r="BE1483" s="40"/>
      <c r="BF1483" s="40">
        <f t="shared" si="362"/>
        <v>104450</v>
      </c>
      <c r="BG1483" s="41">
        <f>(AY1483=AY2636)*AX1483</f>
        <v>0</v>
      </c>
      <c r="BH1483" s="41">
        <f>(AY1483=AY2638)*AX1483</f>
        <v>0</v>
      </c>
      <c r="BI1483" s="42">
        <v>348.55</v>
      </c>
      <c r="BJ1483" s="42">
        <v>4.53</v>
      </c>
      <c r="BK1483" s="40">
        <f t="shared" si="363"/>
        <v>-108450</v>
      </c>
      <c r="BL1483" s="41">
        <f>(BK1483=BK2638)*AX1483</f>
        <v>0</v>
      </c>
      <c r="BM1483" s="62">
        <f>(BK1483=BK2638)*AY1483</f>
        <v>0</v>
      </c>
      <c r="BN1483" s="62">
        <f t="shared" si="364"/>
        <v>0</v>
      </c>
      <c r="BO1483" s="62">
        <f t="shared" si="365"/>
        <v>0</v>
      </c>
      <c r="BP1483" s="41">
        <f>(BK1483=BK2636)*AX1483</f>
        <v>0</v>
      </c>
      <c r="BQ1483" s="45">
        <f>(BK1483=BK2636)*AY1483</f>
        <v>0</v>
      </c>
      <c r="BR1483" s="62">
        <f t="shared" si="354"/>
        <v>0</v>
      </c>
      <c r="BS1483" s="62">
        <f t="shared" si="355"/>
        <v>0</v>
      </c>
      <c r="BT1483" s="40">
        <f>(J19-BI1483)*J10</f>
        <v>-2977450</v>
      </c>
      <c r="BU1483" s="40">
        <f>(J21-BJ1483)*J12</f>
        <v>2869000</v>
      </c>
      <c r="BV1483" s="47"/>
      <c r="BW1483" s="47"/>
      <c r="BX1483" s="1"/>
      <c r="BY1483" s="1"/>
      <c r="BZ1483" s="1"/>
      <c r="CE1483" s="4"/>
      <c r="CF1483" s="5"/>
      <c r="CH1483" s="1"/>
      <c r="CI1483" s="1"/>
      <c r="CJ1483" s="1"/>
      <c r="CK1483" s="1"/>
      <c r="CL1483" s="1"/>
      <c r="CM1483" s="1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</row>
    <row r="1484" spans="2:123" ht="21" customHeight="1" x14ac:dyDescent="0.25">
      <c r="B1484" s="25">
        <f t="shared" si="356"/>
        <v>37753</v>
      </c>
      <c r="C1484" s="26">
        <f t="shared" si="357"/>
        <v>78.13876651982379</v>
      </c>
      <c r="D1484" s="27">
        <f t="shared" si="358"/>
        <v>354.75</v>
      </c>
      <c r="E1484" s="27">
        <f t="shared" si="359"/>
        <v>4.54</v>
      </c>
      <c r="F1484" s="26">
        <f t="shared" si="360"/>
        <v>354750</v>
      </c>
      <c r="G1484" s="26">
        <f t="shared" si="361"/>
        <v>454000</v>
      </c>
      <c r="H1484" s="7"/>
      <c r="I1484" s="3"/>
      <c r="J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41">
        <v>37753</v>
      </c>
      <c r="AY1484" s="40">
        <f t="shared" si="366"/>
        <v>78.13876651982379</v>
      </c>
      <c r="AZ1484" s="40">
        <f>BI1484*K36</f>
        <v>354750</v>
      </c>
      <c r="BA1484" s="40"/>
      <c r="BB1484" s="40"/>
      <c r="BC1484" s="40">
        <f>K41*BJ1484</f>
        <v>454000</v>
      </c>
      <c r="BD1484" s="40"/>
      <c r="BE1484" s="40"/>
      <c r="BF1484" s="40">
        <f t="shared" si="362"/>
        <v>99250</v>
      </c>
      <c r="BG1484" s="41">
        <f>(AY1484=AY2636)*AX1484</f>
        <v>0</v>
      </c>
      <c r="BH1484" s="41">
        <f>(AY1484=AY2638)*AX1484</f>
        <v>0</v>
      </c>
      <c r="BI1484" s="42">
        <v>354.75</v>
      </c>
      <c r="BJ1484" s="42">
        <v>4.54</v>
      </c>
      <c r="BK1484" s="40">
        <f t="shared" si="363"/>
        <v>-103250</v>
      </c>
      <c r="BL1484" s="41">
        <f>(BK1484=BK2638)*AX1484</f>
        <v>0</v>
      </c>
      <c r="BM1484" s="62">
        <f>(BK1484=BK2638)*AY1484</f>
        <v>0</v>
      </c>
      <c r="BN1484" s="62">
        <f t="shared" si="364"/>
        <v>0</v>
      </c>
      <c r="BO1484" s="62">
        <f t="shared" si="365"/>
        <v>0</v>
      </c>
      <c r="BP1484" s="41">
        <f>(BK1484=BK2636)*AX1484</f>
        <v>0</v>
      </c>
      <c r="BQ1484" s="45">
        <f>(BK1484=BK2636)*AY1484</f>
        <v>0</v>
      </c>
      <c r="BR1484" s="62">
        <f t="shared" si="354"/>
        <v>0</v>
      </c>
      <c r="BS1484" s="62">
        <f t="shared" si="355"/>
        <v>0</v>
      </c>
      <c r="BT1484" s="40">
        <f>(J19-BI1484)*J10</f>
        <v>-2971250</v>
      </c>
      <c r="BU1484" s="40">
        <f>(J21-BJ1484)*J12</f>
        <v>2868000</v>
      </c>
      <c r="BV1484" s="47"/>
      <c r="BW1484" s="47"/>
      <c r="BX1484" s="1"/>
      <c r="BY1484" s="1"/>
      <c r="BZ1484" s="1"/>
      <c r="CE1484" s="4"/>
      <c r="CF1484" s="5"/>
      <c r="CH1484" s="1"/>
      <c r="CI1484" s="1"/>
      <c r="CJ1484" s="1"/>
      <c r="CK1484" s="1"/>
      <c r="CL1484" s="1"/>
      <c r="CM1484" s="1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</row>
    <row r="1485" spans="2:123" ht="21" customHeight="1" x14ac:dyDescent="0.25">
      <c r="B1485" s="25">
        <f t="shared" si="356"/>
        <v>37760</v>
      </c>
      <c r="C1485" s="26">
        <f t="shared" si="357"/>
        <v>80.513100436681228</v>
      </c>
      <c r="D1485" s="27">
        <f t="shared" si="358"/>
        <v>368.75</v>
      </c>
      <c r="E1485" s="27">
        <f t="shared" si="359"/>
        <v>4.58</v>
      </c>
      <c r="F1485" s="26">
        <f t="shared" si="360"/>
        <v>368750</v>
      </c>
      <c r="G1485" s="26">
        <f t="shared" si="361"/>
        <v>458000</v>
      </c>
      <c r="H1485" s="7"/>
      <c r="I1485" s="3"/>
      <c r="J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41">
        <v>37760</v>
      </c>
      <c r="AY1485" s="40">
        <f t="shared" si="366"/>
        <v>80.513100436681228</v>
      </c>
      <c r="AZ1485" s="40">
        <f>BI1485*K36</f>
        <v>368750</v>
      </c>
      <c r="BA1485" s="40"/>
      <c r="BB1485" s="40"/>
      <c r="BC1485" s="40">
        <f>K41*BJ1485</f>
        <v>458000</v>
      </c>
      <c r="BD1485" s="40"/>
      <c r="BE1485" s="40"/>
      <c r="BF1485" s="40">
        <f t="shared" si="362"/>
        <v>89250</v>
      </c>
      <c r="BG1485" s="41">
        <f>(AY1485=AY2636)*AX1485</f>
        <v>0</v>
      </c>
      <c r="BH1485" s="41">
        <f>(AY1485=AY2638)*AX1485</f>
        <v>0</v>
      </c>
      <c r="BI1485" s="42">
        <v>368.75</v>
      </c>
      <c r="BJ1485" s="42">
        <v>4.58</v>
      </c>
      <c r="BK1485" s="40">
        <f t="shared" si="363"/>
        <v>-93250</v>
      </c>
      <c r="BL1485" s="41">
        <f>(BK1485=BK2638)*AX1485</f>
        <v>0</v>
      </c>
      <c r="BM1485" s="62">
        <f>(BK1485=BK2638)*AY1485</f>
        <v>0</v>
      </c>
      <c r="BN1485" s="62">
        <f t="shared" si="364"/>
        <v>0</v>
      </c>
      <c r="BO1485" s="62">
        <f t="shared" si="365"/>
        <v>0</v>
      </c>
      <c r="BP1485" s="41">
        <f>(BK1485=BK2636)*AX1485</f>
        <v>0</v>
      </c>
      <c r="BQ1485" s="45">
        <f>(BK1485=BK2636)*AY1485</f>
        <v>0</v>
      </c>
      <c r="BR1485" s="62">
        <f t="shared" si="354"/>
        <v>0</v>
      </c>
      <c r="BS1485" s="62">
        <f t="shared" si="355"/>
        <v>0</v>
      </c>
      <c r="BT1485" s="40">
        <f>(J19-BI1485)*J10</f>
        <v>-2957250</v>
      </c>
      <c r="BU1485" s="40">
        <f>(J21-BJ1485)*J12</f>
        <v>2864000</v>
      </c>
      <c r="BV1485" s="47"/>
      <c r="BW1485" s="47"/>
      <c r="BX1485" s="1"/>
      <c r="BY1485" s="1"/>
      <c r="BZ1485" s="1"/>
      <c r="CE1485" s="4"/>
      <c r="CF1485" s="5"/>
      <c r="CH1485" s="1"/>
      <c r="CI1485" s="1"/>
      <c r="CJ1485" s="1"/>
      <c r="CK1485" s="1"/>
      <c r="CL1485" s="1"/>
      <c r="CM1485" s="1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</row>
    <row r="1486" spans="2:123" ht="21" customHeight="1" x14ac:dyDescent="0.25">
      <c r="B1486" s="25">
        <f t="shared" si="356"/>
        <v>37767</v>
      </c>
      <c r="C1486" s="26">
        <f t="shared" si="357"/>
        <v>80.098901098901095</v>
      </c>
      <c r="D1486" s="27">
        <f t="shared" si="358"/>
        <v>364.45</v>
      </c>
      <c r="E1486" s="27">
        <f t="shared" si="359"/>
        <v>4.55</v>
      </c>
      <c r="F1486" s="26">
        <f t="shared" si="360"/>
        <v>364450</v>
      </c>
      <c r="G1486" s="26">
        <f t="shared" si="361"/>
        <v>455000</v>
      </c>
      <c r="H1486" s="7"/>
      <c r="I1486" s="3"/>
      <c r="J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41">
        <v>37767</v>
      </c>
      <c r="AY1486" s="40">
        <f t="shared" si="366"/>
        <v>80.098901098901095</v>
      </c>
      <c r="AZ1486" s="40">
        <f>BI1486*K36</f>
        <v>364450</v>
      </c>
      <c r="BA1486" s="40"/>
      <c r="BB1486" s="40"/>
      <c r="BC1486" s="40">
        <f>K41*BJ1486</f>
        <v>455000</v>
      </c>
      <c r="BD1486" s="40"/>
      <c r="BE1486" s="40"/>
      <c r="BF1486" s="40">
        <f t="shared" si="362"/>
        <v>90550</v>
      </c>
      <c r="BG1486" s="41">
        <f>(AY1486=AY2636)*AX1486</f>
        <v>0</v>
      </c>
      <c r="BH1486" s="41">
        <f>(AY1486=AY2638)*AX1486</f>
        <v>0</v>
      </c>
      <c r="BI1486" s="42">
        <v>364.45</v>
      </c>
      <c r="BJ1486" s="42">
        <v>4.55</v>
      </c>
      <c r="BK1486" s="40">
        <f t="shared" si="363"/>
        <v>-94550</v>
      </c>
      <c r="BL1486" s="41">
        <f>(BK1486=BK2638)*AX1486</f>
        <v>0</v>
      </c>
      <c r="BM1486" s="62">
        <f>(BK1486=BK2638)*AY1486</f>
        <v>0</v>
      </c>
      <c r="BN1486" s="62">
        <f t="shared" si="364"/>
        <v>0</v>
      </c>
      <c r="BO1486" s="62">
        <f t="shared" si="365"/>
        <v>0</v>
      </c>
      <c r="BP1486" s="41">
        <f>(BK1486=BK2636)*AX1486</f>
        <v>0</v>
      </c>
      <c r="BQ1486" s="45">
        <f>(BK1486=BK2636)*AY1486</f>
        <v>0</v>
      </c>
      <c r="BR1486" s="62">
        <f t="shared" si="354"/>
        <v>0</v>
      </c>
      <c r="BS1486" s="62">
        <f t="shared" si="355"/>
        <v>0</v>
      </c>
      <c r="BT1486" s="40">
        <f>(J19-BI1486)*J10</f>
        <v>-2961550</v>
      </c>
      <c r="BU1486" s="40">
        <f>(J21-BJ1486)*J12</f>
        <v>2867000</v>
      </c>
      <c r="BV1486" s="47"/>
      <c r="BW1486" s="47"/>
      <c r="BX1486" s="1"/>
      <c r="BY1486" s="1"/>
      <c r="BZ1486" s="1"/>
      <c r="CE1486" s="4"/>
      <c r="CF1486" s="5"/>
      <c r="CH1486" s="1"/>
      <c r="CI1486" s="1"/>
      <c r="CJ1486" s="1"/>
      <c r="CK1486" s="1"/>
      <c r="CL1486" s="1"/>
      <c r="CM1486" s="1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</row>
    <row r="1487" spans="2:123" ht="21" customHeight="1" x14ac:dyDescent="0.25">
      <c r="B1487" s="25">
        <f t="shared" si="356"/>
        <v>37774</v>
      </c>
      <c r="C1487" s="26">
        <f t="shared" si="357"/>
        <v>80.654101995565412</v>
      </c>
      <c r="D1487" s="27">
        <f t="shared" si="358"/>
        <v>363.75</v>
      </c>
      <c r="E1487" s="27">
        <f t="shared" si="359"/>
        <v>4.51</v>
      </c>
      <c r="F1487" s="26">
        <f t="shared" si="360"/>
        <v>363750</v>
      </c>
      <c r="G1487" s="26">
        <f t="shared" si="361"/>
        <v>451000</v>
      </c>
      <c r="H1487" s="7"/>
      <c r="I1487" s="3"/>
      <c r="J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41">
        <v>37774</v>
      </c>
      <c r="AY1487" s="40">
        <f t="shared" si="366"/>
        <v>80.654101995565412</v>
      </c>
      <c r="AZ1487" s="40">
        <f>BI1487*K36</f>
        <v>363750</v>
      </c>
      <c r="BA1487" s="40"/>
      <c r="BB1487" s="40"/>
      <c r="BC1487" s="40">
        <f>K41*BJ1487</f>
        <v>451000</v>
      </c>
      <c r="BD1487" s="40"/>
      <c r="BE1487" s="40"/>
      <c r="BF1487" s="40">
        <f t="shared" si="362"/>
        <v>87250</v>
      </c>
      <c r="BG1487" s="41">
        <f>(AY1487=AY2636)*AX1487</f>
        <v>0</v>
      </c>
      <c r="BH1487" s="41">
        <f>(AY1487=AY2638)*AX1487</f>
        <v>0</v>
      </c>
      <c r="BI1487" s="42">
        <v>363.75</v>
      </c>
      <c r="BJ1487" s="42">
        <v>4.51</v>
      </c>
      <c r="BK1487" s="40">
        <f t="shared" si="363"/>
        <v>-91250</v>
      </c>
      <c r="BL1487" s="41">
        <f>(BK1487=BK2638)*AX1487</f>
        <v>0</v>
      </c>
      <c r="BM1487" s="62">
        <f>(BK1487=BK2638)*AY1487</f>
        <v>0</v>
      </c>
      <c r="BN1487" s="62">
        <f t="shared" si="364"/>
        <v>0</v>
      </c>
      <c r="BO1487" s="62">
        <f t="shared" si="365"/>
        <v>0</v>
      </c>
      <c r="BP1487" s="41">
        <f>(BK1487=BK2636)*AX1487</f>
        <v>0</v>
      </c>
      <c r="BQ1487" s="45">
        <f>(BK1487=BK2636)*AY1487</f>
        <v>0</v>
      </c>
      <c r="BR1487" s="62">
        <f t="shared" si="354"/>
        <v>0</v>
      </c>
      <c r="BS1487" s="62">
        <f t="shared" si="355"/>
        <v>0</v>
      </c>
      <c r="BT1487" s="40">
        <f>(J19-BI1487)*J10</f>
        <v>-2962250</v>
      </c>
      <c r="BU1487" s="40">
        <f>(J21-BJ1487)*J12</f>
        <v>2871000</v>
      </c>
      <c r="BV1487" s="47"/>
      <c r="BW1487" s="47"/>
      <c r="BX1487" s="1"/>
      <c r="BY1487" s="1"/>
      <c r="BZ1487" s="1"/>
      <c r="CE1487" s="4"/>
      <c r="CF1487" s="5"/>
      <c r="CH1487" s="1"/>
      <c r="CI1487" s="1"/>
      <c r="CJ1487" s="1"/>
      <c r="CK1487" s="1"/>
      <c r="CL1487" s="1"/>
      <c r="CM1487" s="1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</row>
    <row r="1488" spans="2:123" ht="21" customHeight="1" x14ac:dyDescent="0.25">
      <c r="B1488" s="25">
        <f t="shared" si="356"/>
        <v>37781</v>
      </c>
      <c r="C1488" s="26">
        <f t="shared" si="357"/>
        <v>76.534334763948493</v>
      </c>
      <c r="D1488" s="27">
        <f t="shared" si="358"/>
        <v>356.65</v>
      </c>
      <c r="E1488" s="27">
        <f t="shared" si="359"/>
        <v>4.66</v>
      </c>
      <c r="F1488" s="26">
        <f t="shared" si="360"/>
        <v>356650</v>
      </c>
      <c r="G1488" s="26">
        <f t="shared" si="361"/>
        <v>466000</v>
      </c>
      <c r="H1488" s="7"/>
      <c r="I1488" s="3"/>
      <c r="J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41">
        <v>37781</v>
      </c>
      <c r="AY1488" s="40">
        <f t="shared" si="366"/>
        <v>76.534334763948493</v>
      </c>
      <c r="AZ1488" s="40">
        <f>BI1488*K36</f>
        <v>356650</v>
      </c>
      <c r="BA1488" s="40"/>
      <c r="BB1488" s="40"/>
      <c r="BC1488" s="40">
        <f>K41*BJ1488</f>
        <v>466000</v>
      </c>
      <c r="BD1488" s="40"/>
      <c r="BE1488" s="40"/>
      <c r="BF1488" s="40">
        <f t="shared" si="362"/>
        <v>109350</v>
      </c>
      <c r="BG1488" s="41">
        <f>(AY1488=AY2636)*AX1488</f>
        <v>0</v>
      </c>
      <c r="BH1488" s="41">
        <f>(AY1488=AY2638)*AX1488</f>
        <v>0</v>
      </c>
      <c r="BI1488" s="42">
        <v>356.65</v>
      </c>
      <c r="BJ1488" s="42">
        <v>4.66</v>
      </c>
      <c r="BK1488" s="40">
        <f t="shared" si="363"/>
        <v>-113350</v>
      </c>
      <c r="BL1488" s="41">
        <f>(BK1488=BK2638)*AX1488</f>
        <v>0</v>
      </c>
      <c r="BM1488" s="62">
        <f>(BK1488=BK2638)*AY1488</f>
        <v>0</v>
      </c>
      <c r="BN1488" s="62">
        <f t="shared" si="364"/>
        <v>0</v>
      </c>
      <c r="BO1488" s="62">
        <f t="shared" si="365"/>
        <v>0</v>
      </c>
      <c r="BP1488" s="41">
        <f>(BK1488=BK2636)*AX1488</f>
        <v>0</v>
      </c>
      <c r="BQ1488" s="45">
        <f>(BK1488=BK2636)*AY1488</f>
        <v>0</v>
      </c>
      <c r="BR1488" s="62">
        <f t="shared" si="354"/>
        <v>0</v>
      </c>
      <c r="BS1488" s="62">
        <f t="shared" si="355"/>
        <v>0</v>
      </c>
      <c r="BT1488" s="40">
        <f>(J19-BI1488)*J10</f>
        <v>-2969350</v>
      </c>
      <c r="BU1488" s="40">
        <f>(J21-BJ1488)*J12</f>
        <v>2856000</v>
      </c>
      <c r="BV1488" s="47"/>
      <c r="BW1488" s="47"/>
      <c r="BX1488" s="1"/>
      <c r="BY1488" s="1"/>
      <c r="BZ1488" s="1"/>
      <c r="CE1488" s="4"/>
      <c r="CF1488" s="5"/>
      <c r="CH1488" s="1"/>
      <c r="CI1488" s="1"/>
      <c r="CJ1488" s="1"/>
      <c r="CK1488" s="1"/>
      <c r="CL1488" s="1"/>
      <c r="CM1488" s="1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</row>
    <row r="1489" spans="2:123" ht="21" customHeight="1" x14ac:dyDescent="0.25">
      <c r="B1489" s="25">
        <f t="shared" si="356"/>
        <v>37788</v>
      </c>
      <c r="C1489" s="26">
        <f t="shared" si="357"/>
        <v>74.609603340292267</v>
      </c>
      <c r="D1489" s="27">
        <f t="shared" si="358"/>
        <v>357.38</v>
      </c>
      <c r="E1489" s="27">
        <f t="shared" si="359"/>
        <v>4.79</v>
      </c>
      <c r="F1489" s="26">
        <f t="shared" si="360"/>
        <v>357380</v>
      </c>
      <c r="G1489" s="26">
        <f t="shared" si="361"/>
        <v>479000</v>
      </c>
      <c r="H1489" s="7"/>
      <c r="I1489" s="3"/>
      <c r="J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41">
        <v>37788</v>
      </c>
      <c r="AY1489" s="40">
        <f t="shared" si="366"/>
        <v>74.609603340292267</v>
      </c>
      <c r="AZ1489" s="40">
        <f>BI1489*K36</f>
        <v>357380</v>
      </c>
      <c r="BA1489" s="40"/>
      <c r="BB1489" s="40"/>
      <c r="BC1489" s="40">
        <f>K41*BJ1489</f>
        <v>479000</v>
      </c>
      <c r="BD1489" s="40"/>
      <c r="BE1489" s="40"/>
      <c r="BF1489" s="40">
        <f t="shared" si="362"/>
        <v>121620</v>
      </c>
      <c r="BG1489" s="41">
        <f>(AY1489=AY2636)*AX1489</f>
        <v>0</v>
      </c>
      <c r="BH1489" s="41">
        <f>(AY1489=AY2638)*AX1489</f>
        <v>0</v>
      </c>
      <c r="BI1489" s="42">
        <v>357.38</v>
      </c>
      <c r="BJ1489" s="42">
        <v>4.79</v>
      </c>
      <c r="BK1489" s="40">
        <f t="shared" si="363"/>
        <v>-125620</v>
      </c>
      <c r="BL1489" s="41">
        <f>(BK1489=BK2638)*AX1489</f>
        <v>0</v>
      </c>
      <c r="BM1489" s="62">
        <f>(BK1489=BK2638)*AY1489</f>
        <v>0</v>
      </c>
      <c r="BN1489" s="62">
        <f t="shared" si="364"/>
        <v>0</v>
      </c>
      <c r="BO1489" s="62">
        <f t="shared" si="365"/>
        <v>0</v>
      </c>
      <c r="BP1489" s="41">
        <f>(BK1489=BK2636)*AX1489</f>
        <v>0</v>
      </c>
      <c r="BQ1489" s="45">
        <f>(BK1489=BK2636)*AY1489</f>
        <v>0</v>
      </c>
      <c r="BR1489" s="62">
        <f t="shared" si="354"/>
        <v>0</v>
      </c>
      <c r="BS1489" s="62">
        <f t="shared" si="355"/>
        <v>0</v>
      </c>
      <c r="BT1489" s="40">
        <f>(J19-BI1489)*J10</f>
        <v>-2968620</v>
      </c>
      <c r="BU1489" s="40">
        <f>(J21-BJ1489)*J12</f>
        <v>2843000</v>
      </c>
      <c r="BV1489" s="47"/>
      <c r="BW1489" s="47"/>
      <c r="BX1489" s="1"/>
      <c r="BY1489" s="1"/>
      <c r="BZ1489" s="1"/>
      <c r="CE1489" s="4"/>
      <c r="CF1489" s="5"/>
      <c r="CH1489" s="1"/>
      <c r="CI1489" s="1"/>
      <c r="CJ1489" s="1"/>
      <c r="CK1489" s="1"/>
      <c r="CL1489" s="1"/>
      <c r="CM1489" s="1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</row>
    <row r="1490" spans="2:123" ht="21" customHeight="1" x14ac:dyDescent="0.25">
      <c r="B1490" s="25">
        <f t="shared" si="356"/>
        <v>37795</v>
      </c>
      <c r="C1490" s="26">
        <f t="shared" si="357"/>
        <v>73.146186440677965</v>
      </c>
      <c r="D1490" s="27">
        <f t="shared" si="358"/>
        <v>345.25</v>
      </c>
      <c r="E1490" s="27">
        <f t="shared" si="359"/>
        <v>4.72</v>
      </c>
      <c r="F1490" s="26">
        <f t="shared" si="360"/>
        <v>345250</v>
      </c>
      <c r="G1490" s="26">
        <f t="shared" si="361"/>
        <v>472000</v>
      </c>
      <c r="H1490" s="7"/>
      <c r="I1490" s="3"/>
      <c r="J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41">
        <v>37795</v>
      </c>
      <c r="AY1490" s="40">
        <f t="shared" si="366"/>
        <v>73.146186440677965</v>
      </c>
      <c r="AZ1490" s="40">
        <f>BI1490*K36</f>
        <v>345250</v>
      </c>
      <c r="BA1490" s="40"/>
      <c r="BB1490" s="40"/>
      <c r="BC1490" s="40">
        <f>K41*BJ1490</f>
        <v>472000</v>
      </c>
      <c r="BD1490" s="40"/>
      <c r="BE1490" s="40"/>
      <c r="BF1490" s="40">
        <f t="shared" si="362"/>
        <v>126750</v>
      </c>
      <c r="BG1490" s="41">
        <f>(AY1490=AY2636)*AX1490</f>
        <v>0</v>
      </c>
      <c r="BH1490" s="41">
        <f>(AY1490=AY2638)*AX1490</f>
        <v>0</v>
      </c>
      <c r="BI1490" s="42">
        <v>345.25</v>
      </c>
      <c r="BJ1490" s="42">
        <v>4.72</v>
      </c>
      <c r="BK1490" s="40">
        <f t="shared" si="363"/>
        <v>-130750</v>
      </c>
      <c r="BL1490" s="41">
        <f>(BK1490=BK2638)*AX1490</f>
        <v>0</v>
      </c>
      <c r="BM1490" s="62">
        <f>(BK1490=BK2638)*AY1490</f>
        <v>0</v>
      </c>
      <c r="BN1490" s="62">
        <f t="shared" si="364"/>
        <v>0</v>
      </c>
      <c r="BO1490" s="62">
        <f t="shared" si="365"/>
        <v>0</v>
      </c>
      <c r="BP1490" s="41">
        <f>(BK1490=BK2636)*AX1490</f>
        <v>0</v>
      </c>
      <c r="BQ1490" s="45">
        <f>(BK1490=BK2636)*AY1490</f>
        <v>0</v>
      </c>
      <c r="BR1490" s="62">
        <f t="shared" si="354"/>
        <v>0</v>
      </c>
      <c r="BS1490" s="62">
        <f t="shared" si="355"/>
        <v>0</v>
      </c>
      <c r="BT1490" s="40">
        <f>(J19-BI1490)*J10</f>
        <v>-2980750</v>
      </c>
      <c r="BU1490" s="40">
        <f>(J21-BJ1490)*J12</f>
        <v>2850000</v>
      </c>
      <c r="BV1490" s="47"/>
      <c r="BW1490" s="47"/>
      <c r="BX1490" s="1"/>
      <c r="BY1490" s="1"/>
      <c r="BZ1490" s="1"/>
      <c r="CE1490" s="4"/>
      <c r="CF1490" s="5"/>
      <c r="CH1490" s="1"/>
      <c r="CI1490" s="1"/>
      <c r="CJ1490" s="1"/>
      <c r="CK1490" s="1"/>
      <c r="CL1490" s="1"/>
      <c r="CM1490" s="1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</row>
    <row r="1491" spans="2:123" ht="21" customHeight="1" x14ac:dyDescent="0.25">
      <c r="B1491" s="25">
        <f t="shared" si="356"/>
        <v>37802</v>
      </c>
      <c r="C1491" s="26">
        <f t="shared" si="357"/>
        <v>69.201183431952657</v>
      </c>
      <c r="D1491" s="27">
        <f t="shared" si="358"/>
        <v>350.85</v>
      </c>
      <c r="E1491" s="27">
        <f t="shared" si="359"/>
        <v>5.07</v>
      </c>
      <c r="F1491" s="26">
        <f t="shared" si="360"/>
        <v>350850</v>
      </c>
      <c r="G1491" s="26">
        <f t="shared" si="361"/>
        <v>507000</v>
      </c>
      <c r="H1491" s="7"/>
      <c r="I1491" s="3"/>
      <c r="J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41">
        <v>37802</v>
      </c>
      <c r="AY1491" s="40">
        <f t="shared" si="366"/>
        <v>69.201183431952657</v>
      </c>
      <c r="AZ1491" s="40">
        <f>BI1491*K36</f>
        <v>350850</v>
      </c>
      <c r="BA1491" s="40"/>
      <c r="BB1491" s="40"/>
      <c r="BC1491" s="40">
        <f>K41*BJ1491</f>
        <v>507000</v>
      </c>
      <c r="BD1491" s="40"/>
      <c r="BE1491" s="40"/>
      <c r="BF1491" s="40">
        <f t="shared" si="362"/>
        <v>156150</v>
      </c>
      <c r="BG1491" s="41">
        <f>(AY1491=AY2636)*AX1491</f>
        <v>0</v>
      </c>
      <c r="BH1491" s="41">
        <f>(AY1491=AY2638)*AX1491</f>
        <v>0</v>
      </c>
      <c r="BI1491" s="42">
        <v>350.85</v>
      </c>
      <c r="BJ1491" s="42">
        <v>5.07</v>
      </c>
      <c r="BK1491" s="40">
        <f t="shared" si="363"/>
        <v>-160150</v>
      </c>
      <c r="BL1491" s="41">
        <f>(BK1491=BK2638)*AX1491</f>
        <v>0</v>
      </c>
      <c r="BM1491" s="62">
        <f>(BK1491=BK2638)*AY1491</f>
        <v>0</v>
      </c>
      <c r="BN1491" s="62">
        <f t="shared" si="364"/>
        <v>0</v>
      </c>
      <c r="BO1491" s="62">
        <f t="shared" si="365"/>
        <v>0</v>
      </c>
      <c r="BP1491" s="41">
        <f>(BK1491=BK2636)*AX1491</f>
        <v>0</v>
      </c>
      <c r="BQ1491" s="45">
        <f>(BK1491=BK2636)*AY1491</f>
        <v>0</v>
      </c>
      <c r="BR1491" s="62">
        <f t="shared" si="354"/>
        <v>0</v>
      </c>
      <c r="BS1491" s="62">
        <f t="shared" si="355"/>
        <v>0</v>
      </c>
      <c r="BT1491" s="40">
        <f>(J19-BI1491)*J10</f>
        <v>-2975150</v>
      </c>
      <c r="BU1491" s="40">
        <f>(J21-BJ1491)*J12</f>
        <v>2815000</v>
      </c>
      <c r="BV1491" s="47"/>
      <c r="BW1491" s="47"/>
      <c r="BX1491" s="1"/>
      <c r="BY1491" s="1"/>
      <c r="BZ1491" s="1"/>
      <c r="CE1491" s="4"/>
      <c r="CF1491" s="5"/>
      <c r="CH1491" s="1"/>
      <c r="CI1491" s="1"/>
      <c r="CJ1491" s="1"/>
      <c r="CK1491" s="1"/>
      <c r="CL1491" s="1"/>
      <c r="CM1491" s="1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</row>
    <row r="1492" spans="2:123" ht="21" customHeight="1" x14ac:dyDescent="0.25">
      <c r="B1492" s="25">
        <f t="shared" si="356"/>
        <v>37809</v>
      </c>
      <c r="C1492" s="26">
        <f t="shared" si="357"/>
        <v>67.789783889980356</v>
      </c>
      <c r="D1492" s="27">
        <f t="shared" si="358"/>
        <v>345.05</v>
      </c>
      <c r="E1492" s="27">
        <f t="shared" si="359"/>
        <v>5.09</v>
      </c>
      <c r="F1492" s="26">
        <f t="shared" si="360"/>
        <v>345050</v>
      </c>
      <c r="G1492" s="26">
        <f t="shared" si="361"/>
        <v>509000</v>
      </c>
      <c r="H1492" s="7"/>
      <c r="I1492" s="3"/>
      <c r="J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41">
        <v>37809</v>
      </c>
      <c r="AY1492" s="40">
        <f t="shared" si="366"/>
        <v>67.789783889980356</v>
      </c>
      <c r="AZ1492" s="40">
        <f>BI1492*K36</f>
        <v>345050</v>
      </c>
      <c r="BA1492" s="40"/>
      <c r="BB1492" s="40"/>
      <c r="BC1492" s="40">
        <f>K41*BJ1492</f>
        <v>509000</v>
      </c>
      <c r="BD1492" s="40"/>
      <c r="BE1492" s="40"/>
      <c r="BF1492" s="40">
        <f t="shared" si="362"/>
        <v>163950</v>
      </c>
      <c r="BG1492" s="41">
        <f>(AY1492=AY2636)*AX1492</f>
        <v>0</v>
      </c>
      <c r="BH1492" s="41">
        <f>(AY1492=AY2638)*AX1492</f>
        <v>0</v>
      </c>
      <c r="BI1492" s="42">
        <v>345.05</v>
      </c>
      <c r="BJ1492" s="42">
        <v>5.09</v>
      </c>
      <c r="BK1492" s="40">
        <f t="shared" si="363"/>
        <v>-167950</v>
      </c>
      <c r="BL1492" s="41">
        <f>(BK1492=BK2638)*AX1492</f>
        <v>0</v>
      </c>
      <c r="BM1492" s="62">
        <f>(BK1492=BK2638)*AY1492</f>
        <v>0</v>
      </c>
      <c r="BN1492" s="62">
        <f t="shared" si="364"/>
        <v>0</v>
      </c>
      <c r="BO1492" s="62">
        <f t="shared" si="365"/>
        <v>0</v>
      </c>
      <c r="BP1492" s="41">
        <f>(BK1492=BK2636)*AX1492</f>
        <v>0</v>
      </c>
      <c r="BQ1492" s="45">
        <f>(BK1492=BK2636)*AY1492</f>
        <v>0</v>
      </c>
      <c r="BR1492" s="62">
        <f t="shared" si="354"/>
        <v>0</v>
      </c>
      <c r="BS1492" s="62">
        <f t="shared" si="355"/>
        <v>0</v>
      </c>
      <c r="BT1492" s="40">
        <f>(J19-BI1492)*J10</f>
        <v>-2980950</v>
      </c>
      <c r="BU1492" s="40">
        <f>(J21-BJ1492)*J12</f>
        <v>2813000</v>
      </c>
      <c r="BV1492" s="47"/>
      <c r="BW1492" s="47"/>
      <c r="BX1492" s="1"/>
      <c r="BY1492" s="1"/>
      <c r="BZ1492" s="1"/>
      <c r="CE1492" s="4"/>
      <c r="CF1492" s="5"/>
      <c r="CH1492" s="1"/>
      <c r="CI1492" s="1"/>
      <c r="CJ1492" s="1"/>
      <c r="CK1492" s="1"/>
      <c r="CL1492" s="1"/>
      <c r="CM1492" s="1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</row>
    <row r="1493" spans="2:123" ht="21" customHeight="1" x14ac:dyDescent="0.25">
      <c r="B1493" s="25">
        <f t="shared" si="356"/>
        <v>37816</v>
      </c>
      <c r="C1493" s="26">
        <f t="shared" si="357"/>
        <v>69.728915662650593</v>
      </c>
      <c r="D1493" s="27">
        <f t="shared" si="358"/>
        <v>347.25</v>
      </c>
      <c r="E1493" s="27">
        <f t="shared" si="359"/>
        <v>4.9800000000000004</v>
      </c>
      <c r="F1493" s="26">
        <f t="shared" si="360"/>
        <v>347250</v>
      </c>
      <c r="G1493" s="26">
        <f t="shared" si="361"/>
        <v>498000.00000000006</v>
      </c>
      <c r="H1493" s="7"/>
      <c r="I1493" s="3"/>
      <c r="J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41">
        <v>37816</v>
      </c>
      <c r="AY1493" s="40">
        <f t="shared" si="366"/>
        <v>69.728915662650593</v>
      </c>
      <c r="AZ1493" s="40">
        <f>BI1493*K36</f>
        <v>347250</v>
      </c>
      <c r="BA1493" s="40"/>
      <c r="BB1493" s="40"/>
      <c r="BC1493" s="40">
        <f>K41*BJ1493</f>
        <v>498000.00000000006</v>
      </c>
      <c r="BD1493" s="40"/>
      <c r="BE1493" s="40"/>
      <c r="BF1493" s="40">
        <f t="shared" si="362"/>
        <v>150750.00000000006</v>
      </c>
      <c r="BG1493" s="41">
        <f>(AY1493=AY2636)*AX1493</f>
        <v>0</v>
      </c>
      <c r="BH1493" s="41">
        <f>(AY1493=AY2638)*AX1493</f>
        <v>0</v>
      </c>
      <c r="BI1493" s="42">
        <v>347.25</v>
      </c>
      <c r="BJ1493" s="42">
        <v>4.9800000000000004</v>
      </c>
      <c r="BK1493" s="40">
        <f t="shared" si="363"/>
        <v>-154750</v>
      </c>
      <c r="BL1493" s="41">
        <f>(BK1493=BK2638)*AX1493</f>
        <v>0</v>
      </c>
      <c r="BM1493" s="62">
        <f>(BK1493=BK2638)*AY1493</f>
        <v>0</v>
      </c>
      <c r="BN1493" s="62">
        <f t="shared" si="364"/>
        <v>0</v>
      </c>
      <c r="BO1493" s="62">
        <f t="shared" si="365"/>
        <v>0</v>
      </c>
      <c r="BP1493" s="41">
        <f>(BK1493=BK2636)*AX1493</f>
        <v>0</v>
      </c>
      <c r="BQ1493" s="45">
        <f>(BK1493=BK2636)*AY1493</f>
        <v>0</v>
      </c>
      <c r="BR1493" s="62">
        <f t="shared" si="354"/>
        <v>0</v>
      </c>
      <c r="BS1493" s="62">
        <f t="shared" si="355"/>
        <v>0</v>
      </c>
      <c r="BT1493" s="40">
        <f>(J19-BI1493)*J10</f>
        <v>-2978750</v>
      </c>
      <c r="BU1493" s="40">
        <f>(J21-BJ1493)*J12</f>
        <v>2824000</v>
      </c>
      <c r="BV1493" s="47"/>
      <c r="BW1493" s="47"/>
      <c r="BX1493" s="1"/>
      <c r="BY1493" s="1"/>
      <c r="BZ1493" s="1"/>
      <c r="CE1493" s="4"/>
      <c r="CF1493" s="5"/>
      <c r="CH1493" s="1"/>
      <c r="CI1493" s="1"/>
      <c r="CJ1493" s="1"/>
      <c r="CK1493" s="1"/>
      <c r="CL1493" s="1"/>
      <c r="CM1493" s="1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</row>
    <row r="1494" spans="2:123" ht="21" customHeight="1" x14ac:dyDescent="0.25">
      <c r="B1494" s="25">
        <f t="shared" si="356"/>
        <v>37823</v>
      </c>
      <c r="C1494" s="26">
        <f t="shared" si="357"/>
        <v>73.729674796747972</v>
      </c>
      <c r="D1494" s="27">
        <f t="shared" si="358"/>
        <v>362.75</v>
      </c>
      <c r="E1494" s="27">
        <f t="shared" si="359"/>
        <v>4.92</v>
      </c>
      <c r="F1494" s="26">
        <f t="shared" si="360"/>
        <v>362750</v>
      </c>
      <c r="G1494" s="26">
        <f t="shared" si="361"/>
        <v>492000</v>
      </c>
      <c r="H1494" s="7"/>
      <c r="I1494" s="3"/>
      <c r="J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41">
        <v>37823</v>
      </c>
      <c r="AY1494" s="40">
        <f t="shared" si="366"/>
        <v>73.729674796747972</v>
      </c>
      <c r="AZ1494" s="40">
        <f>BI1494*K36</f>
        <v>362750</v>
      </c>
      <c r="BA1494" s="40"/>
      <c r="BB1494" s="40"/>
      <c r="BC1494" s="40">
        <f>K41*BJ1494</f>
        <v>492000</v>
      </c>
      <c r="BD1494" s="40"/>
      <c r="BE1494" s="40"/>
      <c r="BF1494" s="40">
        <f t="shared" si="362"/>
        <v>129250</v>
      </c>
      <c r="BG1494" s="41">
        <f>(AY1494=AY2636)*AX1494</f>
        <v>0</v>
      </c>
      <c r="BH1494" s="41">
        <f>(AY1494=AY2638)*AX1494</f>
        <v>0</v>
      </c>
      <c r="BI1494" s="42">
        <v>362.75</v>
      </c>
      <c r="BJ1494" s="42">
        <v>4.92</v>
      </c>
      <c r="BK1494" s="40">
        <f t="shared" si="363"/>
        <v>-133250.00000000047</v>
      </c>
      <c r="BL1494" s="41">
        <f>(BK1494=BK2638)*AX1494</f>
        <v>0</v>
      </c>
      <c r="BM1494" s="62">
        <f>(BK1494=BK2638)*AY1494</f>
        <v>0</v>
      </c>
      <c r="BN1494" s="62">
        <f t="shared" si="364"/>
        <v>0</v>
      </c>
      <c r="BO1494" s="62">
        <f t="shared" si="365"/>
        <v>0</v>
      </c>
      <c r="BP1494" s="41">
        <f>(BK1494=BK2636)*AX1494</f>
        <v>0</v>
      </c>
      <c r="BQ1494" s="45">
        <f>(BK1494=BK2636)*AY1494</f>
        <v>0</v>
      </c>
      <c r="BR1494" s="62">
        <f t="shared" si="354"/>
        <v>0</v>
      </c>
      <c r="BS1494" s="62">
        <f t="shared" si="355"/>
        <v>0</v>
      </c>
      <c r="BT1494" s="40">
        <f>(J19-BI1494)*J10</f>
        <v>-2963250</v>
      </c>
      <c r="BU1494" s="40">
        <f>(J21-BJ1494)*J12</f>
        <v>2829999.9999999995</v>
      </c>
      <c r="BV1494" s="47"/>
      <c r="BW1494" s="47"/>
      <c r="BX1494" s="1"/>
      <c r="BY1494" s="1"/>
      <c r="BZ1494" s="1"/>
      <c r="CE1494" s="4"/>
      <c r="CF1494" s="5"/>
      <c r="CH1494" s="1"/>
      <c r="CI1494" s="1"/>
      <c r="CJ1494" s="1"/>
      <c r="CK1494" s="1"/>
      <c r="CL1494" s="1"/>
      <c r="CM1494" s="1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</row>
    <row r="1495" spans="2:123" ht="21" customHeight="1" x14ac:dyDescent="0.25">
      <c r="B1495" s="25">
        <f t="shared" si="356"/>
        <v>37830</v>
      </c>
      <c r="C1495" s="26">
        <f t="shared" si="357"/>
        <v>69.408817635270537</v>
      </c>
      <c r="D1495" s="27">
        <f t="shared" si="358"/>
        <v>346.35</v>
      </c>
      <c r="E1495" s="27">
        <f t="shared" si="359"/>
        <v>4.99</v>
      </c>
      <c r="F1495" s="26">
        <f t="shared" si="360"/>
        <v>346350</v>
      </c>
      <c r="G1495" s="26">
        <f t="shared" si="361"/>
        <v>499000</v>
      </c>
      <c r="H1495" s="7"/>
      <c r="I1495" s="3"/>
      <c r="J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41">
        <v>37830</v>
      </c>
      <c r="AY1495" s="40">
        <f t="shared" si="366"/>
        <v>69.408817635270537</v>
      </c>
      <c r="AZ1495" s="40">
        <f>BI1495*K36</f>
        <v>346350</v>
      </c>
      <c r="BA1495" s="40"/>
      <c r="BB1495" s="40"/>
      <c r="BC1495" s="40">
        <f>K41*BJ1495</f>
        <v>499000</v>
      </c>
      <c r="BD1495" s="40"/>
      <c r="BE1495" s="40"/>
      <c r="BF1495" s="40">
        <f t="shared" si="362"/>
        <v>152650</v>
      </c>
      <c r="BG1495" s="41">
        <f>(AY1495=AY2636)*AX1495</f>
        <v>0</v>
      </c>
      <c r="BH1495" s="41">
        <f>(AY1495=AY2638)*AX1495</f>
        <v>0</v>
      </c>
      <c r="BI1495" s="42">
        <v>346.35</v>
      </c>
      <c r="BJ1495" s="42">
        <v>4.99</v>
      </c>
      <c r="BK1495" s="40">
        <f t="shared" si="363"/>
        <v>-156650.00000000047</v>
      </c>
      <c r="BL1495" s="41">
        <f>(BK1495=BK2638)*AX1495</f>
        <v>0</v>
      </c>
      <c r="BM1495" s="62">
        <f>(BK1495=BK2638)*AY1495</f>
        <v>0</v>
      </c>
      <c r="BN1495" s="62">
        <f t="shared" si="364"/>
        <v>0</v>
      </c>
      <c r="BO1495" s="62">
        <f t="shared" si="365"/>
        <v>0</v>
      </c>
      <c r="BP1495" s="41">
        <f>(BK1495=BK2636)*AX1495</f>
        <v>0</v>
      </c>
      <c r="BQ1495" s="45">
        <f>(BK1495=BK2636)*AY1495</f>
        <v>0</v>
      </c>
      <c r="BR1495" s="62">
        <v>0</v>
      </c>
      <c r="BS1495" s="62">
        <v>0</v>
      </c>
      <c r="BT1495" s="40">
        <f>(J19-BI1495)*J10</f>
        <v>-2979650</v>
      </c>
      <c r="BU1495" s="40">
        <f>(J21-BJ1495)*J12</f>
        <v>2822999.9999999995</v>
      </c>
      <c r="BV1495" s="47"/>
      <c r="BW1495" s="47"/>
      <c r="BX1495" s="1"/>
      <c r="BY1495" s="1"/>
      <c r="BZ1495" s="1"/>
      <c r="CE1495" s="4"/>
      <c r="CF1495" s="5"/>
      <c r="CH1495" s="1"/>
      <c r="CI1495" s="1"/>
      <c r="CJ1495" s="1"/>
      <c r="CK1495" s="1"/>
      <c r="CL1495" s="1"/>
      <c r="CM1495" s="1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</row>
    <row r="1496" spans="2:123" ht="21" customHeight="1" x14ac:dyDescent="0.25">
      <c r="B1496" s="25">
        <f t="shared" si="356"/>
        <v>37837</v>
      </c>
      <c r="C1496" s="26">
        <f t="shared" si="357"/>
        <v>69.931372549019613</v>
      </c>
      <c r="D1496" s="27">
        <f t="shared" si="358"/>
        <v>356.65</v>
      </c>
      <c r="E1496" s="27">
        <f t="shared" si="359"/>
        <v>5.0999999999999996</v>
      </c>
      <c r="F1496" s="26">
        <f t="shared" si="360"/>
        <v>356650</v>
      </c>
      <c r="G1496" s="26">
        <f t="shared" si="361"/>
        <v>509999.99999999994</v>
      </c>
      <c r="H1496" s="7"/>
      <c r="I1496" s="3"/>
      <c r="J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41">
        <v>37837</v>
      </c>
      <c r="AY1496" s="40">
        <f t="shared" si="366"/>
        <v>69.931372549019613</v>
      </c>
      <c r="AZ1496" s="40">
        <f>BI1496*K36</f>
        <v>356650</v>
      </c>
      <c r="BA1496" s="40"/>
      <c r="BB1496" s="40"/>
      <c r="BC1496" s="40">
        <f>K41*BJ1496</f>
        <v>509999.99999999994</v>
      </c>
      <c r="BD1496" s="40"/>
      <c r="BE1496" s="40"/>
      <c r="BF1496" s="40">
        <f t="shared" si="362"/>
        <v>153349.99999999994</v>
      </c>
      <c r="BG1496" s="41">
        <f>(AY1496=AY2636)*AX1496</f>
        <v>0</v>
      </c>
      <c r="BH1496" s="41">
        <f>(AY1496=AY2638)*AX1496</f>
        <v>0</v>
      </c>
      <c r="BI1496" s="42">
        <v>356.65</v>
      </c>
      <c r="BJ1496" s="42">
        <v>5.0999999999999996</v>
      </c>
      <c r="BK1496" s="40">
        <f t="shared" si="363"/>
        <v>-157350.00000000047</v>
      </c>
      <c r="BL1496" s="41">
        <f>(BK1496=BK2638)*AX1496</f>
        <v>0</v>
      </c>
      <c r="BM1496" s="62">
        <f>(BK1496=BK2638)*AY1496</f>
        <v>0</v>
      </c>
      <c r="BN1496" s="62">
        <f t="shared" si="364"/>
        <v>0</v>
      </c>
      <c r="BO1496" s="62">
        <f t="shared" si="365"/>
        <v>0</v>
      </c>
      <c r="BP1496" s="41">
        <f>(BK1496=BK2636)*AX1496</f>
        <v>0</v>
      </c>
      <c r="BQ1496" s="45">
        <f>(BK1496=BK2636)*AY1496</f>
        <v>0</v>
      </c>
      <c r="BR1496" s="62">
        <f t="shared" ref="BR1496:BR1527" si="367">(BQ1496&gt;0)*BI1496</f>
        <v>0</v>
      </c>
      <c r="BS1496" s="62">
        <f t="shared" ref="BS1496:BS1527" si="368">(BQ1496&gt;0)*BJ1496</f>
        <v>0</v>
      </c>
      <c r="BT1496" s="40">
        <f>(J19-BI1496)*J10</f>
        <v>-2969350</v>
      </c>
      <c r="BU1496" s="40">
        <f>(J21-BJ1496)*J12</f>
        <v>2811999.9999999995</v>
      </c>
      <c r="BV1496" s="47"/>
      <c r="BW1496" s="47"/>
      <c r="BX1496" s="1"/>
      <c r="BY1496" s="1"/>
      <c r="BZ1496" s="1"/>
      <c r="CE1496" s="4"/>
      <c r="CF1496" s="5"/>
      <c r="CH1496" s="1"/>
      <c r="CI1496" s="1"/>
      <c r="CJ1496" s="1"/>
      <c r="CK1496" s="1"/>
      <c r="CL1496" s="1"/>
      <c r="CM1496" s="1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</row>
    <row r="1497" spans="2:123" ht="21" customHeight="1" x14ac:dyDescent="0.25">
      <c r="B1497" s="25">
        <f t="shared" si="356"/>
        <v>37844</v>
      </c>
      <c r="C1497" s="26">
        <f t="shared" si="357"/>
        <v>71.044921875</v>
      </c>
      <c r="D1497" s="27">
        <f t="shared" si="358"/>
        <v>363.75</v>
      </c>
      <c r="E1497" s="27">
        <f t="shared" si="359"/>
        <v>5.12</v>
      </c>
      <c r="F1497" s="26">
        <f t="shared" si="360"/>
        <v>363750</v>
      </c>
      <c r="G1497" s="26">
        <f t="shared" si="361"/>
        <v>512000</v>
      </c>
      <c r="H1497" s="7"/>
      <c r="I1497" s="3"/>
      <c r="J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41">
        <v>37844</v>
      </c>
      <c r="AY1497" s="40">
        <f t="shared" si="366"/>
        <v>71.044921875</v>
      </c>
      <c r="AZ1497" s="40">
        <f>BI1497*K36</f>
        <v>363750</v>
      </c>
      <c r="BA1497" s="40"/>
      <c r="BB1497" s="40"/>
      <c r="BC1497" s="40">
        <f>K41*BJ1497</f>
        <v>512000</v>
      </c>
      <c r="BD1497" s="40"/>
      <c r="BE1497" s="40"/>
      <c r="BF1497" s="40">
        <f t="shared" si="362"/>
        <v>148250</v>
      </c>
      <c r="BG1497" s="41">
        <f>(AY1497=AY2636)*AX1497</f>
        <v>0</v>
      </c>
      <c r="BH1497" s="41">
        <f>(AY1497=AY2638)*AX1497</f>
        <v>0</v>
      </c>
      <c r="BI1497" s="42">
        <v>363.75</v>
      </c>
      <c r="BJ1497" s="42">
        <v>5.12</v>
      </c>
      <c r="BK1497" s="40">
        <f t="shared" si="363"/>
        <v>-152250</v>
      </c>
      <c r="BL1497" s="41">
        <f>(BK1497=BK2638)*AX1497</f>
        <v>0</v>
      </c>
      <c r="BM1497" s="62">
        <f>(BK1497=BK2638)*AY1497</f>
        <v>0</v>
      </c>
      <c r="BN1497" s="62">
        <f t="shared" si="364"/>
        <v>0</v>
      </c>
      <c r="BO1497" s="62">
        <f t="shared" si="365"/>
        <v>0</v>
      </c>
      <c r="BP1497" s="41">
        <f>(BK1497=BK2636)*AX1497</f>
        <v>0</v>
      </c>
      <c r="BQ1497" s="45">
        <f>(BK1497=BK2636)*AY1497</f>
        <v>0</v>
      </c>
      <c r="BR1497" s="62">
        <f t="shared" si="367"/>
        <v>0</v>
      </c>
      <c r="BS1497" s="62">
        <f t="shared" si="368"/>
        <v>0</v>
      </c>
      <c r="BT1497" s="40">
        <f>(J19-BI1497)*J10</f>
        <v>-2962250</v>
      </c>
      <c r="BU1497" s="40">
        <f>(J21-BJ1497)*J12</f>
        <v>2810000</v>
      </c>
      <c r="BV1497" s="47"/>
      <c r="BW1497" s="47"/>
      <c r="BX1497" s="1"/>
      <c r="BY1497" s="1"/>
      <c r="BZ1497" s="1"/>
      <c r="CE1497" s="4"/>
      <c r="CF1497" s="5"/>
      <c r="CH1497" s="1"/>
      <c r="CI1497" s="1"/>
      <c r="CJ1497" s="1"/>
      <c r="CK1497" s="1"/>
      <c r="CL1497" s="1"/>
      <c r="CM1497" s="1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</row>
    <row r="1498" spans="2:123" ht="21" customHeight="1" x14ac:dyDescent="0.25">
      <c r="B1498" s="25">
        <f t="shared" si="356"/>
        <v>37851</v>
      </c>
      <c r="C1498" s="26">
        <f t="shared" si="357"/>
        <v>70.067567567567565</v>
      </c>
      <c r="D1498" s="27">
        <f t="shared" si="358"/>
        <v>362.95</v>
      </c>
      <c r="E1498" s="27">
        <f t="shared" si="359"/>
        <v>5.18</v>
      </c>
      <c r="F1498" s="26">
        <f t="shared" si="360"/>
        <v>362950</v>
      </c>
      <c r="G1498" s="26">
        <f t="shared" si="361"/>
        <v>518000</v>
      </c>
      <c r="H1498" s="7"/>
      <c r="I1498" s="3"/>
      <c r="J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41">
        <v>37851</v>
      </c>
      <c r="AY1498" s="40">
        <f t="shared" si="366"/>
        <v>70.067567567567565</v>
      </c>
      <c r="AZ1498" s="40">
        <f>BI1498*K36</f>
        <v>362950</v>
      </c>
      <c r="BA1498" s="40"/>
      <c r="BB1498" s="40"/>
      <c r="BC1498" s="40">
        <f>K41*BJ1498</f>
        <v>518000</v>
      </c>
      <c r="BD1498" s="40"/>
      <c r="BE1498" s="40"/>
      <c r="BF1498" s="40">
        <f t="shared" si="362"/>
        <v>155050</v>
      </c>
      <c r="BG1498" s="41">
        <f>(AY1498=AY2636)*AX1498</f>
        <v>0</v>
      </c>
      <c r="BH1498" s="41">
        <f>(AY1498=AY2638)*AX1498</f>
        <v>0</v>
      </c>
      <c r="BI1498" s="42">
        <v>362.95</v>
      </c>
      <c r="BJ1498" s="42">
        <v>5.18</v>
      </c>
      <c r="BK1498" s="40">
        <f t="shared" si="363"/>
        <v>-159050</v>
      </c>
      <c r="BL1498" s="41">
        <f>(BK1498=BK2638)*AX1498</f>
        <v>0</v>
      </c>
      <c r="BM1498" s="62">
        <f>(BK1498=BK2638)*AY1498</f>
        <v>0</v>
      </c>
      <c r="BN1498" s="62">
        <f t="shared" si="364"/>
        <v>0</v>
      </c>
      <c r="BO1498" s="62">
        <f t="shared" si="365"/>
        <v>0</v>
      </c>
      <c r="BP1498" s="41">
        <f>(BK1498=BK2636)*AX1498</f>
        <v>0</v>
      </c>
      <c r="BQ1498" s="45">
        <f>(BK1498=BK2636)*AY1498</f>
        <v>0</v>
      </c>
      <c r="BR1498" s="62">
        <f t="shared" si="367"/>
        <v>0</v>
      </c>
      <c r="BS1498" s="62">
        <f t="shared" si="368"/>
        <v>0</v>
      </c>
      <c r="BT1498" s="40">
        <f>(J19-BI1498)*J10</f>
        <v>-2963050</v>
      </c>
      <c r="BU1498" s="40">
        <f>(J21-BJ1498)*J12</f>
        <v>2804000</v>
      </c>
      <c r="BV1498" s="47"/>
      <c r="BW1498" s="47"/>
      <c r="BX1498" s="1"/>
      <c r="BY1498" s="1"/>
      <c r="BZ1498" s="1"/>
      <c r="CE1498" s="4"/>
      <c r="CF1498" s="5"/>
      <c r="CH1498" s="1"/>
      <c r="CI1498" s="1"/>
      <c r="CJ1498" s="1"/>
      <c r="CK1498" s="1"/>
      <c r="CL1498" s="1"/>
      <c r="CM1498" s="1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</row>
    <row r="1499" spans="2:123" ht="21" customHeight="1" x14ac:dyDescent="0.25">
      <c r="B1499" s="25">
        <f t="shared" si="356"/>
        <v>37858</v>
      </c>
      <c r="C1499" s="26">
        <f t="shared" si="357"/>
        <v>71.650763358778619</v>
      </c>
      <c r="D1499" s="27">
        <f t="shared" si="358"/>
        <v>375.45</v>
      </c>
      <c r="E1499" s="27">
        <f t="shared" si="359"/>
        <v>5.24</v>
      </c>
      <c r="F1499" s="26">
        <f t="shared" si="360"/>
        <v>375450</v>
      </c>
      <c r="G1499" s="26">
        <f t="shared" si="361"/>
        <v>524000</v>
      </c>
      <c r="H1499" s="7"/>
      <c r="I1499" s="3"/>
      <c r="J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41">
        <v>37858</v>
      </c>
      <c r="AY1499" s="40">
        <f t="shared" si="366"/>
        <v>71.650763358778619</v>
      </c>
      <c r="AZ1499" s="40">
        <f>BI1499*K36</f>
        <v>375450</v>
      </c>
      <c r="BA1499" s="40"/>
      <c r="BB1499" s="40"/>
      <c r="BC1499" s="40">
        <f>K41*BJ1499</f>
        <v>524000</v>
      </c>
      <c r="BD1499" s="40"/>
      <c r="BE1499" s="40"/>
      <c r="BF1499" s="40">
        <f t="shared" si="362"/>
        <v>148550</v>
      </c>
      <c r="BG1499" s="41">
        <f>(AY1499=AY2636)*AX1499</f>
        <v>0</v>
      </c>
      <c r="BH1499" s="41">
        <f>(AY1499=AY2638)*AX1499</f>
        <v>0</v>
      </c>
      <c r="BI1499" s="42">
        <v>375.45</v>
      </c>
      <c r="BJ1499" s="42">
        <v>5.24</v>
      </c>
      <c r="BK1499" s="40">
        <f t="shared" si="363"/>
        <v>-152550.00000000047</v>
      </c>
      <c r="BL1499" s="41">
        <f>(BK1499=BK2638)*AX1499</f>
        <v>0</v>
      </c>
      <c r="BM1499" s="62">
        <f>(BK1499=BK2638)*AY1499</f>
        <v>0</v>
      </c>
      <c r="BN1499" s="62">
        <f t="shared" si="364"/>
        <v>0</v>
      </c>
      <c r="BO1499" s="62">
        <f t="shared" si="365"/>
        <v>0</v>
      </c>
      <c r="BP1499" s="41">
        <f>(BK1499=BK2636)*AX1499</f>
        <v>0</v>
      </c>
      <c r="BQ1499" s="45">
        <f>(BK1499=BK2636)*AY1499</f>
        <v>0</v>
      </c>
      <c r="BR1499" s="62">
        <f t="shared" si="367"/>
        <v>0</v>
      </c>
      <c r="BS1499" s="62">
        <f t="shared" si="368"/>
        <v>0</v>
      </c>
      <c r="BT1499" s="40">
        <f>(J19-BI1499)*J10</f>
        <v>-2950550</v>
      </c>
      <c r="BU1499" s="40">
        <f>(J21-BJ1499)*J12</f>
        <v>2797999.9999999995</v>
      </c>
      <c r="BV1499" s="47"/>
      <c r="BW1499" s="47"/>
      <c r="BX1499" s="1"/>
      <c r="BY1499" s="1"/>
      <c r="BZ1499" s="1"/>
      <c r="CE1499" s="4"/>
      <c r="CF1499" s="5"/>
      <c r="CH1499" s="1"/>
      <c r="CI1499" s="1"/>
      <c r="CJ1499" s="1"/>
      <c r="CK1499" s="1"/>
      <c r="CL1499" s="1"/>
      <c r="CM1499" s="1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</row>
    <row r="1500" spans="2:123" ht="21" customHeight="1" x14ac:dyDescent="0.25">
      <c r="B1500" s="25">
        <f t="shared" si="356"/>
        <v>37865</v>
      </c>
      <c r="C1500" s="26">
        <f t="shared" si="357"/>
        <v>73.845401174168302</v>
      </c>
      <c r="D1500" s="27">
        <f t="shared" si="358"/>
        <v>377.35</v>
      </c>
      <c r="E1500" s="27">
        <f t="shared" si="359"/>
        <v>5.1100000000000003</v>
      </c>
      <c r="F1500" s="26">
        <f t="shared" si="360"/>
        <v>377350</v>
      </c>
      <c r="G1500" s="26">
        <f t="shared" si="361"/>
        <v>511000.00000000006</v>
      </c>
      <c r="H1500" s="7"/>
      <c r="I1500" s="3"/>
      <c r="J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41">
        <v>37865</v>
      </c>
      <c r="AY1500" s="40">
        <f t="shared" si="366"/>
        <v>73.845401174168302</v>
      </c>
      <c r="AZ1500" s="40">
        <f>BI1500*K36</f>
        <v>377350</v>
      </c>
      <c r="BA1500" s="40"/>
      <c r="BB1500" s="40"/>
      <c r="BC1500" s="40">
        <f>K41*BJ1500</f>
        <v>511000.00000000006</v>
      </c>
      <c r="BD1500" s="40"/>
      <c r="BE1500" s="40"/>
      <c r="BF1500" s="40">
        <f t="shared" si="362"/>
        <v>133650.00000000006</v>
      </c>
      <c r="BG1500" s="41">
        <f>(AY1500=AY2636)*AX1500</f>
        <v>0</v>
      </c>
      <c r="BH1500" s="41">
        <f>(AY1500=AY2638)*AX1500</f>
        <v>0</v>
      </c>
      <c r="BI1500" s="42">
        <v>377.35</v>
      </c>
      <c r="BJ1500" s="42">
        <v>5.1100000000000003</v>
      </c>
      <c r="BK1500" s="40">
        <f t="shared" si="363"/>
        <v>-137650</v>
      </c>
      <c r="BL1500" s="41">
        <f>(BK1500=BK2638)*AX1500</f>
        <v>0</v>
      </c>
      <c r="BM1500" s="62">
        <f>(BK1500=BK2638)*AY1500</f>
        <v>0</v>
      </c>
      <c r="BN1500" s="62">
        <f t="shared" si="364"/>
        <v>0</v>
      </c>
      <c r="BO1500" s="62">
        <f t="shared" si="365"/>
        <v>0</v>
      </c>
      <c r="BP1500" s="41">
        <f>(BK1500=BK2636)*AX1500</f>
        <v>0</v>
      </c>
      <c r="BQ1500" s="45">
        <f>(BK1500=BK2636)*AY1500</f>
        <v>0</v>
      </c>
      <c r="BR1500" s="62">
        <f t="shared" si="367"/>
        <v>0</v>
      </c>
      <c r="BS1500" s="62">
        <f t="shared" si="368"/>
        <v>0</v>
      </c>
      <c r="BT1500" s="40">
        <f>(J19-BI1500)*J10</f>
        <v>-2948650</v>
      </c>
      <c r="BU1500" s="40">
        <f>(J21-BJ1500)*J12</f>
        <v>2811000</v>
      </c>
      <c r="BV1500" s="47"/>
      <c r="BW1500" s="47"/>
      <c r="BX1500" s="1"/>
      <c r="BY1500" s="1"/>
      <c r="BZ1500" s="1"/>
      <c r="CE1500" s="4"/>
      <c r="CF1500" s="5"/>
      <c r="CH1500" s="1"/>
      <c r="CI1500" s="1"/>
      <c r="CJ1500" s="1"/>
      <c r="CK1500" s="1"/>
      <c r="CL1500" s="1"/>
      <c r="CM1500" s="1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</row>
    <row r="1501" spans="2:123" ht="21" customHeight="1" x14ac:dyDescent="0.25">
      <c r="B1501" s="25">
        <f t="shared" si="356"/>
        <v>37872</v>
      </c>
      <c r="C1501" s="26">
        <f t="shared" si="357"/>
        <v>78.014553014553016</v>
      </c>
      <c r="D1501" s="27">
        <f t="shared" si="358"/>
        <v>375.25</v>
      </c>
      <c r="E1501" s="27">
        <f t="shared" si="359"/>
        <v>4.8099999999999996</v>
      </c>
      <c r="F1501" s="26">
        <f t="shared" si="360"/>
        <v>375250</v>
      </c>
      <c r="G1501" s="26">
        <f t="shared" si="361"/>
        <v>480999.99999999994</v>
      </c>
      <c r="H1501" s="7"/>
      <c r="I1501" s="3"/>
      <c r="J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41">
        <v>37872</v>
      </c>
      <c r="AY1501" s="40">
        <f t="shared" si="366"/>
        <v>78.014553014553016</v>
      </c>
      <c r="AZ1501" s="40">
        <f>BI1501*K36</f>
        <v>375250</v>
      </c>
      <c r="BA1501" s="40"/>
      <c r="BB1501" s="40"/>
      <c r="BC1501" s="40">
        <f>K41*BJ1501</f>
        <v>480999.99999999994</v>
      </c>
      <c r="BD1501" s="40"/>
      <c r="BE1501" s="40"/>
      <c r="BF1501" s="40">
        <f t="shared" si="362"/>
        <v>105749.99999999994</v>
      </c>
      <c r="BG1501" s="41">
        <f>(AY1501=AY2636)*AX1501</f>
        <v>0</v>
      </c>
      <c r="BH1501" s="41">
        <f>(AY1501=AY2638)*AX1501</f>
        <v>0</v>
      </c>
      <c r="BI1501" s="42">
        <v>375.25</v>
      </c>
      <c r="BJ1501" s="42">
        <v>4.8099999999999996</v>
      </c>
      <c r="BK1501" s="40">
        <f t="shared" si="363"/>
        <v>-109750</v>
      </c>
      <c r="BL1501" s="41">
        <f>(BK1501=BK2638)*AX1501</f>
        <v>0</v>
      </c>
      <c r="BM1501" s="62">
        <f>(BK1501=BK2638)*AY1501</f>
        <v>0</v>
      </c>
      <c r="BN1501" s="62">
        <f t="shared" si="364"/>
        <v>0</v>
      </c>
      <c r="BO1501" s="62">
        <f t="shared" si="365"/>
        <v>0</v>
      </c>
      <c r="BP1501" s="41">
        <f>(BK1501=BK2636)*AX1501</f>
        <v>0</v>
      </c>
      <c r="BQ1501" s="45">
        <f>(BK1501=BK2636)*AY1501</f>
        <v>0</v>
      </c>
      <c r="BR1501" s="62">
        <f t="shared" si="367"/>
        <v>0</v>
      </c>
      <c r="BS1501" s="62">
        <f t="shared" si="368"/>
        <v>0</v>
      </c>
      <c r="BT1501" s="40">
        <f>(J19-BI1501)*J10</f>
        <v>-2950750</v>
      </c>
      <c r="BU1501" s="40">
        <f>(J21-BJ1501)*J12</f>
        <v>2841000</v>
      </c>
      <c r="BV1501" s="47"/>
      <c r="BW1501" s="47"/>
      <c r="BX1501" s="1"/>
      <c r="BY1501" s="1"/>
      <c r="BZ1501" s="1"/>
      <c r="CE1501" s="4"/>
      <c r="CF1501" s="5"/>
      <c r="CH1501" s="1"/>
      <c r="CI1501" s="1"/>
      <c r="CJ1501" s="1"/>
      <c r="CK1501" s="1"/>
      <c r="CL1501" s="1"/>
      <c r="CM1501" s="1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</row>
    <row r="1502" spans="2:123" ht="21" customHeight="1" x14ac:dyDescent="0.25">
      <c r="B1502" s="25">
        <f t="shared" si="356"/>
        <v>37879</v>
      </c>
      <c r="C1502" s="26">
        <f t="shared" si="357"/>
        <v>77.928571428571431</v>
      </c>
      <c r="D1502" s="27">
        <f t="shared" si="358"/>
        <v>381.85</v>
      </c>
      <c r="E1502" s="27">
        <f t="shared" si="359"/>
        <v>4.9000000000000004</v>
      </c>
      <c r="F1502" s="26">
        <f t="shared" si="360"/>
        <v>381850</v>
      </c>
      <c r="G1502" s="26">
        <f t="shared" si="361"/>
        <v>490000.00000000006</v>
      </c>
      <c r="H1502" s="7"/>
      <c r="I1502" s="3"/>
      <c r="J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41">
        <v>37879</v>
      </c>
      <c r="AY1502" s="40">
        <f t="shared" si="366"/>
        <v>77.928571428571431</v>
      </c>
      <c r="AZ1502" s="40">
        <f>BI1502*K36</f>
        <v>381850</v>
      </c>
      <c r="BA1502" s="40"/>
      <c r="BB1502" s="40"/>
      <c r="BC1502" s="40">
        <f>K41*BJ1502</f>
        <v>490000.00000000006</v>
      </c>
      <c r="BD1502" s="40"/>
      <c r="BE1502" s="40"/>
      <c r="BF1502" s="40">
        <f t="shared" si="362"/>
        <v>108150.00000000006</v>
      </c>
      <c r="BG1502" s="41">
        <f>(AY1502=AY2636)*AX1502</f>
        <v>0</v>
      </c>
      <c r="BH1502" s="41">
        <f>(AY1502=AY2638)*AX1502</f>
        <v>0</v>
      </c>
      <c r="BI1502" s="42">
        <v>381.85</v>
      </c>
      <c r="BJ1502" s="42">
        <v>4.9000000000000004</v>
      </c>
      <c r="BK1502" s="40">
        <f t="shared" si="363"/>
        <v>-112150</v>
      </c>
      <c r="BL1502" s="41">
        <f>(BK1502=BK2638)*AX1502</f>
        <v>0</v>
      </c>
      <c r="BM1502" s="62">
        <f>(BK1502=BK2638)*AY1502</f>
        <v>0</v>
      </c>
      <c r="BN1502" s="62">
        <f t="shared" si="364"/>
        <v>0</v>
      </c>
      <c r="BO1502" s="62">
        <f t="shared" si="365"/>
        <v>0</v>
      </c>
      <c r="BP1502" s="41">
        <f>(BK1502=BK2636)*AX1502</f>
        <v>0</v>
      </c>
      <c r="BQ1502" s="45">
        <f>(BK1502=BK2636)*AY1502</f>
        <v>0</v>
      </c>
      <c r="BR1502" s="62">
        <f t="shared" si="367"/>
        <v>0</v>
      </c>
      <c r="BS1502" s="62">
        <f t="shared" si="368"/>
        <v>0</v>
      </c>
      <c r="BT1502" s="40">
        <f>(J19-BI1502)*J10</f>
        <v>-2944150</v>
      </c>
      <c r="BU1502" s="40">
        <f>(J21-BJ1502)*J12</f>
        <v>2832000</v>
      </c>
      <c r="BV1502" s="47"/>
      <c r="BW1502" s="47"/>
      <c r="BX1502" s="1"/>
      <c r="BY1502" s="1"/>
      <c r="BZ1502" s="1"/>
      <c r="CE1502" s="4"/>
      <c r="CF1502" s="5"/>
      <c r="CH1502" s="1"/>
      <c r="CI1502" s="1"/>
      <c r="CJ1502" s="1"/>
      <c r="CK1502" s="1"/>
      <c r="CL1502" s="1"/>
      <c r="CM1502" s="1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</row>
    <row r="1503" spans="2:123" ht="21" customHeight="1" x14ac:dyDescent="0.25">
      <c r="B1503" s="25">
        <f t="shared" si="356"/>
        <v>37886</v>
      </c>
      <c r="C1503" s="26">
        <f t="shared" si="357"/>
        <v>77.251521298174453</v>
      </c>
      <c r="D1503" s="27">
        <f t="shared" si="358"/>
        <v>380.85</v>
      </c>
      <c r="E1503" s="27">
        <f t="shared" si="359"/>
        <v>4.93</v>
      </c>
      <c r="F1503" s="26">
        <f t="shared" si="360"/>
        <v>380850</v>
      </c>
      <c r="G1503" s="26">
        <f t="shared" si="361"/>
        <v>493000</v>
      </c>
      <c r="H1503" s="7"/>
      <c r="I1503" s="3"/>
      <c r="J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41">
        <v>37886</v>
      </c>
      <c r="AY1503" s="40">
        <f t="shared" si="366"/>
        <v>77.251521298174453</v>
      </c>
      <c r="AZ1503" s="40">
        <f>BI1503*K36</f>
        <v>380850</v>
      </c>
      <c r="BA1503" s="40"/>
      <c r="BB1503" s="40"/>
      <c r="BC1503" s="40">
        <f>K41*BJ1503</f>
        <v>493000</v>
      </c>
      <c r="BD1503" s="40"/>
      <c r="BE1503" s="40"/>
      <c r="BF1503" s="40">
        <f t="shared" si="362"/>
        <v>112150</v>
      </c>
      <c r="BG1503" s="41">
        <f>(AY1503=AY2636)*AX1503</f>
        <v>0</v>
      </c>
      <c r="BH1503" s="41">
        <f>(AY1503=AY2638)*AX1503</f>
        <v>0</v>
      </c>
      <c r="BI1503" s="42">
        <v>380.85</v>
      </c>
      <c r="BJ1503" s="42">
        <v>4.93</v>
      </c>
      <c r="BK1503" s="40">
        <f t="shared" si="363"/>
        <v>-116150</v>
      </c>
      <c r="BL1503" s="41">
        <f>(BK1503=BK2638)*AX1503</f>
        <v>0</v>
      </c>
      <c r="BM1503" s="62">
        <f>(BK1503=BK2638)*AY1503</f>
        <v>0</v>
      </c>
      <c r="BN1503" s="62">
        <f t="shared" si="364"/>
        <v>0</v>
      </c>
      <c r="BO1503" s="62">
        <f t="shared" si="365"/>
        <v>0</v>
      </c>
      <c r="BP1503" s="41">
        <f>(BK1503=BK2636)*AX1503</f>
        <v>0</v>
      </c>
      <c r="BQ1503" s="45">
        <f>(BK1503=BK2636)*AY1503</f>
        <v>0</v>
      </c>
      <c r="BR1503" s="62">
        <f t="shared" si="367"/>
        <v>0</v>
      </c>
      <c r="BS1503" s="62">
        <f t="shared" si="368"/>
        <v>0</v>
      </c>
      <c r="BT1503" s="40">
        <f>(J19-BI1503)*J10</f>
        <v>-2945150</v>
      </c>
      <c r="BU1503" s="40">
        <f>(J21-BJ1503)*J12</f>
        <v>2829000</v>
      </c>
      <c r="BV1503" s="47"/>
      <c r="BW1503" s="47"/>
      <c r="BX1503" s="1"/>
      <c r="BY1503" s="1"/>
      <c r="BZ1503" s="1"/>
      <c r="CE1503" s="4"/>
      <c r="CF1503" s="5"/>
      <c r="CH1503" s="1"/>
      <c r="CI1503" s="1"/>
      <c r="CJ1503" s="1"/>
      <c r="CK1503" s="1"/>
      <c r="CL1503" s="1"/>
      <c r="CM1503" s="1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</row>
    <row r="1504" spans="2:123" ht="21" customHeight="1" x14ac:dyDescent="0.25">
      <c r="B1504" s="25">
        <f t="shared" si="356"/>
        <v>37893</v>
      </c>
      <c r="C1504" s="26">
        <f t="shared" si="357"/>
        <v>71.757281553398059</v>
      </c>
      <c r="D1504" s="27">
        <f t="shared" si="358"/>
        <v>369.55</v>
      </c>
      <c r="E1504" s="27">
        <f t="shared" si="359"/>
        <v>5.15</v>
      </c>
      <c r="F1504" s="26">
        <f t="shared" si="360"/>
        <v>369550</v>
      </c>
      <c r="G1504" s="26">
        <f t="shared" si="361"/>
        <v>515000.00000000006</v>
      </c>
      <c r="H1504" s="7"/>
      <c r="I1504" s="3"/>
      <c r="J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41">
        <v>37893</v>
      </c>
      <c r="AY1504" s="40">
        <f t="shared" si="366"/>
        <v>71.757281553398059</v>
      </c>
      <c r="AZ1504" s="40">
        <f>BI1504*K36</f>
        <v>369550</v>
      </c>
      <c r="BA1504" s="40"/>
      <c r="BB1504" s="40"/>
      <c r="BC1504" s="40">
        <f>K41*BJ1504</f>
        <v>515000.00000000006</v>
      </c>
      <c r="BD1504" s="40"/>
      <c r="BE1504" s="40"/>
      <c r="BF1504" s="40">
        <f t="shared" si="362"/>
        <v>145450.00000000006</v>
      </c>
      <c r="BG1504" s="41">
        <f>(AY1504=AY2636)*AX1504</f>
        <v>0</v>
      </c>
      <c r="BH1504" s="41">
        <f>(AY1504=AY2638)*AX1504</f>
        <v>0</v>
      </c>
      <c r="BI1504" s="42">
        <v>369.55</v>
      </c>
      <c r="BJ1504" s="42">
        <v>5.15</v>
      </c>
      <c r="BK1504" s="40">
        <f t="shared" si="363"/>
        <v>-149450</v>
      </c>
      <c r="BL1504" s="41">
        <f>(BK1504=BK2638)*AX1504</f>
        <v>0</v>
      </c>
      <c r="BM1504" s="62">
        <f>(BK1504=BK2638)*AY1504</f>
        <v>0</v>
      </c>
      <c r="BN1504" s="62">
        <f t="shared" si="364"/>
        <v>0</v>
      </c>
      <c r="BO1504" s="62">
        <f t="shared" si="365"/>
        <v>0</v>
      </c>
      <c r="BP1504" s="41">
        <f>(BK1504=BK2636)*AX1504</f>
        <v>0</v>
      </c>
      <c r="BQ1504" s="45">
        <f>(BK1504=BK2636)*AY1504</f>
        <v>0</v>
      </c>
      <c r="BR1504" s="62">
        <f t="shared" si="367"/>
        <v>0</v>
      </c>
      <c r="BS1504" s="62">
        <f t="shared" si="368"/>
        <v>0</v>
      </c>
      <c r="BT1504" s="40">
        <f>(J19-BI1504)*J10</f>
        <v>-2956450</v>
      </c>
      <c r="BU1504" s="40">
        <f>(J21-BJ1504)*J12</f>
        <v>2807000</v>
      </c>
      <c r="BV1504" s="47"/>
      <c r="BW1504" s="47"/>
      <c r="BX1504" s="1"/>
      <c r="BY1504" s="1"/>
      <c r="BZ1504" s="1"/>
      <c r="CE1504" s="4"/>
      <c r="CF1504" s="5"/>
      <c r="CH1504" s="1"/>
      <c r="CI1504" s="1"/>
      <c r="CJ1504" s="1"/>
      <c r="CK1504" s="1"/>
      <c r="CL1504" s="1"/>
      <c r="CM1504" s="1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</row>
    <row r="1505" spans="2:123" ht="21" customHeight="1" x14ac:dyDescent="0.25">
      <c r="B1505" s="25">
        <f t="shared" si="356"/>
        <v>37900</v>
      </c>
      <c r="C1505" s="26">
        <f t="shared" si="357"/>
        <v>73.871287128712879</v>
      </c>
      <c r="D1505" s="27">
        <f t="shared" si="358"/>
        <v>373.05</v>
      </c>
      <c r="E1505" s="27">
        <f t="shared" si="359"/>
        <v>5.05</v>
      </c>
      <c r="F1505" s="26">
        <f t="shared" si="360"/>
        <v>373050</v>
      </c>
      <c r="G1505" s="26">
        <f t="shared" si="361"/>
        <v>505000</v>
      </c>
      <c r="H1505" s="7"/>
      <c r="I1505" s="3"/>
      <c r="J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41">
        <v>37900</v>
      </c>
      <c r="AY1505" s="40">
        <f t="shared" si="366"/>
        <v>73.871287128712879</v>
      </c>
      <c r="AZ1505" s="40">
        <f>BI1505*K36</f>
        <v>373050</v>
      </c>
      <c r="BA1505" s="40"/>
      <c r="BB1505" s="40"/>
      <c r="BC1505" s="40">
        <f>K41*BJ1505</f>
        <v>505000</v>
      </c>
      <c r="BD1505" s="40"/>
      <c r="BE1505" s="40"/>
      <c r="BF1505" s="40">
        <f t="shared" si="362"/>
        <v>131950</v>
      </c>
      <c r="BG1505" s="41">
        <f>(AY1505=AY2636)*AX1505</f>
        <v>0</v>
      </c>
      <c r="BH1505" s="41">
        <f>(AY1505=AY2638)*AX1505</f>
        <v>0</v>
      </c>
      <c r="BI1505" s="42">
        <v>373.05</v>
      </c>
      <c r="BJ1505" s="42">
        <v>5.05</v>
      </c>
      <c r="BK1505" s="40">
        <f t="shared" si="363"/>
        <v>-135950</v>
      </c>
      <c r="BL1505" s="41">
        <f>(BK1505=BK2638)*AX1505</f>
        <v>0</v>
      </c>
      <c r="BM1505" s="62">
        <f>(BK1505=BK2638)*AY1505</f>
        <v>0</v>
      </c>
      <c r="BN1505" s="62">
        <f t="shared" si="364"/>
        <v>0</v>
      </c>
      <c r="BO1505" s="62">
        <f t="shared" si="365"/>
        <v>0</v>
      </c>
      <c r="BP1505" s="41">
        <f>(BK1505=BK2636)*AX1505</f>
        <v>0</v>
      </c>
      <c r="BQ1505" s="45">
        <f>(BK1505=BK2636)*AY1505</f>
        <v>0</v>
      </c>
      <c r="BR1505" s="62">
        <f t="shared" si="367"/>
        <v>0</v>
      </c>
      <c r="BS1505" s="62">
        <f t="shared" si="368"/>
        <v>0</v>
      </c>
      <c r="BT1505" s="40">
        <f>(J19-BI1505)*J10</f>
        <v>-2952950</v>
      </c>
      <c r="BU1505" s="40">
        <f>(J21-BJ1505)*J12</f>
        <v>2817000</v>
      </c>
      <c r="BV1505" s="47"/>
      <c r="BW1505" s="47"/>
      <c r="BX1505" s="1"/>
      <c r="BY1505" s="1"/>
      <c r="BZ1505" s="1"/>
      <c r="CE1505" s="4"/>
      <c r="CF1505" s="5"/>
      <c r="CH1505" s="1"/>
      <c r="CI1505" s="1"/>
      <c r="CJ1505" s="1"/>
      <c r="CK1505" s="1"/>
      <c r="CL1505" s="1"/>
      <c r="CM1505" s="1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</row>
    <row r="1506" spans="2:123" ht="21" customHeight="1" x14ac:dyDescent="0.25">
      <c r="B1506" s="25">
        <f t="shared" si="356"/>
        <v>37907</v>
      </c>
      <c r="C1506" s="26">
        <f t="shared" si="357"/>
        <v>73.448616600790515</v>
      </c>
      <c r="D1506" s="27">
        <f t="shared" si="358"/>
        <v>371.65</v>
      </c>
      <c r="E1506" s="27">
        <f t="shared" si="359"/>
        <v>5.0599999999999996</v>
      </c>
      <c r="F1506" s="26">
        <f t="shared" si="360"/>
        <v>371650</v>
      </c>
      <c r="G1506" s="26">
        <f t="shared" si="361"/>
        <v>505999.99999999994</v>
      </c>
      <c r="H1506" s="7"/>
      <c r="I1506" s="3"/>
      <c r="J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41">
        <v>37907</v>
      </c>
      <c r="AY1506" s="40">
        <f t="shared" si="366"/>
        <v>73.448616600790515</v>
      </c>
      <c r="AZ1506" s="40">
        <f>BI1506*K36</f>
        <v>371650</v>
      </c>
      <c r="BA1506" s="40"/>
      <c r="BB1506" s="40"/>
      <c r="BC1506" s="40">
        <f>K41*BJ1506</f>
        <v>505999.99999999994</v>
      </c>
      <c r="BD1506" s="40"/>
      <c r="BE1506" s="40"/>
      <c r="BF1506" s="40">
        <f t="shared" si="362"/>
        <v>134349.99999999994</v>
      </c>
      <c r="BG1506" s="41">
        <f>(AY1506=AY2636)*AX1506</f>
        <v>0</v>
      </c>
      <c r="BH1506" s="41">
        <f>(AY1506=AY2638)*AX1506</f>
        <v>0</v>
      </c>
      <c r="BI1506" s="42">
        <v>371.65</v>
      </c>
      <c r="BJ1506" s="42">
        <v>5.0599999999999996</v>
      </c>
      <c r="BK1506" s="40">
        <f t="shared" si="363"/>
        <v>-138350</v>
      </c>
      <c r="BL1506" s="41">
        <f>(BK1506=BK2638)*AX1506</f>
        <v>0</v>
      </c>
      <c r="BM1506" s="62">
        <f>(BK1506=BK2638)*AY1506</f>
        <v>0</v>
      </c>
      <c r="BN1506" s="62">
        <f t="shared" si="364"/>
        <v>0</v>
      </c>
      <c r="BO1506" s="62">
        <f t="shared" si="365"/>
        <v>0</v>
      </c>
      <c r="BP1506" s="41">
        <f>(BK1506=BK2636)*AX1506</f>
        <v>0</v>
      </c>
      <c r="BQ1506" s="45">
        <f>(BK1506=BK2636)*AY1506</f>
        <v>0</v>
      </c>
      <c r="BR1506" s="62">
        <f t="shared" si="367"/>
        <v>0</v>
      </c>
      <c r="BS1506" s="62">
        <f t="shared" si="368"/>
        <v>0</v>
      </c>
      <c r="BT1506" s="40">
        <f>(J19-BI1506)*J10</f>
        <v>-2954350</v>
      </c>
      <c r="BU1506" s="40">
        <f>(J21-BJ1506)*J12</f>
        <v>2816000</v>
      </c>
      <c r="BV1506" s="47"/>
      <c r="BW1506" s="47"/>
      <c r="BX1506" s="1"/>
      <c r="BY1506" s="1"/>
      <c r="BZ1506" s="1"/>
      <c r="CE1506" s="4"/>
      <c r="CF1506" s="5"/>
      <c r="CH1506" s="1"/>
      <c r="CI1506" s="1"/>
      <c r="CJ1506" s="1"/>
      <c r="CK1506" s="1"/>
      <c r="CL1506" s="1"/>
      <c r="CM1506" s="1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</row>
    <row r="1507" spans="2:123" ht="21" customHeight="1" x14ac:dyDescent="0.25">
      <c r="B1507" s="25">
        <f t="shared" si="356"/>
        <v>37914</v>
      </c>
      <c r="C1507" s="26">
        <f t="shared" si="357"/>
        <v>71.953703703703695</v>
      </c>
      <c r="D1507" s="27">
        <f t="shared" si="358"/>
        <v>388.55</v>
      </c>
      <c r="E1507" s="27">
        <f t="shared" si="359"/>
        <v>5.4</v>
      </c>
      <c r="F1507" s="26">
        <f t="shared" si="360"/>
        <v>388550</v>
      </c>
      <c r="G1507" s="26">
        <f t="shared" si="361"/>
        <v>540000</v>
      </c>
      <c r="H1507" s="7"/>
      <c r="I1507" s="3"/>
      <c r="J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41">
        <v>37914</v>
      </c>
      <c r="AY1507" s="40">
        <f t="shared" si="366"/>
        <v>71.953703703703695</v>
      </c>
      <c r="AZ1507" s="40">
        <f>BI1507*K36</f>
        <v>388550</v>
      </c>
      <c r="BA1507" s="40"/>
      <c r="BB1507" s="40"/>
      <c r="BC1507" s="40">
        <f>K41*BJ1507</f>
        <v>540000</v>
      </c>
      <c r="BD1507" s="40"/>
      <c r="BE1507" s="40"/>
      <c r="BF1507" s="40">
        <f t="shared" si="362"/>
        <v>151450</v>
      </c>
      <c r="BG1507" s="41">
        <f>(AY1507=AY2636)*AX1507</f>
        <v>0</v>
      </c>
      <c r="BH1507" s="41">
        <f>(AY1507=AY2638)*AX1507</f>
        <v>0</v>
      </c>
      <c r="BI1507" s="42">
        <v>388.55</v>
      </c>
      <c r="BJ1507" s="42">
        <v>5.4</v>
      </c>
      <c r="BK1507" s="40">
        <f t="shared" si="363"/>
        <v>-155450</v>
      </c>
      <c r="BL1507" s="41">
        <f>(BK1507=BK2638)*AX1507</f>
        <v>0</v>
      </c>
      <c r="BM1507" s="62">
        <f>(BK1507=BK2638)*AY1507</f>
        <v>0</v>
      </c>
      <c r="BN1507" s="62">
        <f t="shared" si="364"/>
        <v>0</v>
      </c>
      <c r="BO1507" s="62">
        <f t="shared" si="365"/>
        <v>0</v>
      </c>
      <c r="BP1507" s="41">
        <f>(BK1507=BK2636)*AX1507</f>
        <v>0</v>
      </c>
      <c r="BQ1507" s="45">
        <f>(BK1507=BK2636)*AY1507</f>
        <v>0</v>
      </c>
      <c r="BR1507" s="62">
        <f t="shared" si="367"/>
        <v>0</v>
      </c>
      <c r="BS1507" s="62">
        <f t="shared" si="368"/>
        <v>0</v>
      </c>
      <c r="BT1507" s="40">
        <f>(J19-BI1507)*J10</f>
        <v>-2937450</v>
      </c>
      <c r="BU1507" s="40">
        <f>(J21-BJ1507)*J12</f>
        <v>2782000</v>
      </c>
      <c r="BV1507" s="47"/>
      <c r="BW1507" s="47"/>
      <c r="BX1507" s="1"/>
      <c r="BY1507" s="1"/>
      <c r="BZ1507" s="1"/>
      <c r="CE1507" s="4"/>
      <c r="CF1507" s="5"/>
      <c r="CH1507" s="1"/>
      <c r="CI1507" s="1"/>
      <c r="CJ1507" s="1"/>
      <c r="CK1507" s="1"/>
      <c r="CL1507" s="1"/>
      <c r="CM1507" s="1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</row>
    <row r="1508" spans="2:123" ht="21" customHeight="1" x14ac:dyDescent="0.25">
      <c r="B1508" s="25">
        <f t="shared" si="356"/>
        <v>37921</v>
      </c>
      <c r="C1508" s="26">
        <f t="shared" si="357"/>
        <v>72.774621212121204</v>
      </c>
      <c r="D1508" s="27">
        <f t="shared" si="358"/>
        <v>384.25</v>
      </c>
      <c r="E1508" s="27">
        <f t="shared" si="359"/>
        <v>5.28</v>
      </c>
      <c r="F1508" s="26">
        <f t="shared" si="360"/>
        <v>384250</v>
      </c>
      <c r="G1508" s="26">
        <f t="shared" si="361"/>
        <v>528000</v>
      </c>
      <c r="H1508" s="7"/>
      <c r="I1508" s="3"/>
      <c r="J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41">
        <v>37921</v>
      </c>
      <c r="AY1508" s="40">
        <f t="shared" si="366"/>
        <v>72.774621212121204</v>
      </c>
      <c r="AZ1508" s="40">
        <f>BI1508*K36</f>
        <v>384250</v>
      </c>
      <c r="BA1508" s="40"/>
      <c r="BB1508" s="40"/>
      <c r="BC1508" s="40">
        <f>K41*BJ1508</f>
        <v>528000</v>
      </c>
      <c r="BD1508" s="40"/>
      <c r="BE1508" s="40"/>
      <c r="BF1508" s="40">
        <f t="shared" si="362"/>
        <v>143750</v>
      </c>
      <c r="BG1508" s="41">
        <f>(AY1508=AY2636)*AX1508</f>
        <v>0</v>
      </c>
      <c r="BH1508" s="41">
        <f>(AY1508=AY2638)*AX1508</f>
        <v>0</v>
      </c>
      <c r="BI1508" s="42">
        <v>384.25</v>
      </c>
      <c r="BJ1508" s="42">
        <v>5.28</v>
      </c>
      <c r="BK1508" s="40">
        <f t="shared" si="363"/>
        <v>-147750</v>
      </c>
      <c r="BL1508" s="41">
        <f>(BK1508=BK2638)*AX1508</f>
        <v>0</v>
      </c>
      <c r="BM1508" s="62">
        <f>(BK1508=BK2638)*AY1508</f>
        <v>0</v>
      </c>
      <c r="BN1508" s="62">
        <f t="shared" si="364"/>
        <v>0</v>
      </c>
      <c r="BO1508" s="62">
        <f t="shared" si="365"/>
        <v>0</v>
      </c>
      <c r="BP1508" s="41">
        <f>(BK1508=BK2636)*AX1508</f>
        <v>0</v>
      </c>
      <c r="BQ1508" s="45">
        <f>(BK1508=BK2636)*AY1508</f>
        <v>0</v>
      </c>
      <c r="BR1508" s="62">
        <f t="shared" si="367"/>
        <v>0</v>
      </c>
      <c r="BS1508" s="62">
        <f t="shared" si="368"/>
        <v>0</v>
      </c>
      <c r="BT1508" s="40">
        <f>(J19-BI1508)*J10</f>
        <v>-2941750</v>
      </c>
      <c r="BU1508" s="40">
        <f>(J21-BJ1508)*J12</f>
        <v>2794000</v>
      </c>
      <c r="BV1508" s="47"/>
      <c r="BW1508" s="47"/>
      <c r="BX1508" s="1"/>
      <c r="BY1508" s="1"/>
      <c r="BZ1508" s="1"/>
      <c r="CE1508" s="4"/>
      <c r="CF1508" s="5"/>
      <c r="CH1508" s="1"/>
      <c r="CI1508" s="1"/>
      <c r="CJ1508" s="1"/>
      <c r="CK1508" s="1"/>
      <c r="CL1508" s="1"/>
      <c r="CM1508" s="1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</row>
    <row r="1509" spans="2:123" ht="21" customHeight="1" x14ac:dyDescent="0.25">
      <c r="B1509" s="25">
        <f t="shared" si="356"/>
        <v>37928</v>
      </c>
      <c r="C1509" s="26">
        <f t="shared" si="357"/>
        <v>71.598130841121502</v>
      </c>
      <c r="D1509" s="27">
        <f t="shared" si="358"/>
        <v>383.05</v>
      </c>
      <c r="E1509" s="27">
        <f t="shared" si="359"/>
        <v>5.35</v>
      </c>
      <c r="F1509" s="26">
        <f t="shared" si="360"/>
        <v>383050</v>
      </c>
      <c r="G1509" s="26">
        <f t="shared" si="361"/>
        <v>535000</v>
      </c>
      <c r="H1509" s="7"/>
      <c r="I1509" s="3"/>
      <c r="J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41">
        <v>37928</v>
      </c>
      <c r="AY1509" s="40">
        <f t="shared" si="366"/>
        <v>71.598130841121502</v>
      </c>
      <c r="AZ1509" s="40">
        <f>BI1509*K36</f>
        <v>383050</v>
      </c>
      <c r="BA1509" s="40"/>
      <c r="BB1509" s="40"/>
      <c r="BC1509" s="40">
        <f>K41*BJ1509</f>
        <v>535000</v>
      </c>
      <c r="BD1509" s="40"/>
      <c r="BE1509" s="40"/>
      <c r="BF1509" s="40">
        <f t="shared" si="362"/>
        <v>151950</v>
      </c>
      <c r="BG1509" s="41">
        <f>(AY1509=AY2636)*AX1509</f>
        <v>0</v>
      </c>
      <c r="BH1509" s="41">
        <f>(AY1509=AY2638)*AX1509</f>
        <v>0</v>
      </c>
      <c r="BI1509" s="42">
        <v>383.05</v>
      </c>
      <c r="BJ1509" s="42">
        <v>5.35</v>
      </c>
      <c r="BK1509" s="40">
        <f t="shared" si="363"/>
        <v>-155950.00000000047</v>
      </c>
      <c r="BL1509" s="41">
        <f>(BK1509=BK2638)*AX1509</f>
        <v>0</v>
      </c>
      <c r="BM1509" s="62">
        <f>(BK1509=BK2638)*AY1509</f>
        <v>0</v>
      </c>
      <c r="BN1509" s="62">
        <f t="shared" si="364"/>
        <v>0</v>
      </c>
      <c r="BO1509" s="62">
        <f t="shared" si="365"/>
        <v>0</v>
      </c>
      <c r="BP1509" s="41">
        <f>(BK1509=BK2636)*AX1509</f>
        <v>0</v>
      </c>
      <c r="BQ1509" s="45">
        <f>(BK1509=BK2636)*AY1509</f>
        <v>0</v>
      </c>
      <c r="BR1509" s="62">
        <f t="shared" si="367"/>
        <v>0</v>
      </c>
      <c r="BS1509" s="62">
        <f t="shared" si="368"/>
        <v>0</v>
      </c>
      <c r="BT1509" s="40">
        <f>(J19-BI1509)*J10</f>
        <v>-2942950</v>
      </c>
      <c r="BU1509" s="40">
        <f>(J21-BJ1509)*J12</f>
        <v>2786999.9999999995</v>
      </c>
      <c r="BV1509" s="47"/>
      <c r="BW1509" s="47"/>
      <c r="BX1509" s="1"/>
      <c r="BY1509" s="1"/>
      <c r="BZ1509" s="1"/>
      <c r="CE1509" s="4"/>
      <c r="CF1509" s="5"/>
      <c r="CH1509" s="1"/>
      <c r="CI1509" s="1"/>
      <c r="CJ1509" s="1"/>
      <c r="CK1509" s="1"/>
      <c r="CL1509" s="1"/>
      <c r="CM1509" s="1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</row>
    <row r="1510" spans="2:123" ht="21" customHeight="1" x14ac:dyDescent="0.25">
      <c r="B1510" s="25">
        <f t="shared" si="356"/>
        <v>37935</v>
      </c>
      <c r="C1510" s="26">
        <f t="shared" si="357"/>
        <v>72.811355311355314</v>
      </c>
      <c r="D1510" s="27">
        <f t="shared" si="358"/>
        <v>397.55</v>
      </c>
      <c r="E1510" s="27">
        <f t="shared" si="359"/>
        <v>5.46</v>
      </c>
      <c r="F1510" s="26">
        <f t="shared" si="360"/>
        <v>397550</v>
      </c>
      <c r="G1510" s="26">
        <f t="shared" si="361"/>
        <v>546000</v>
      </c>
      <c r="H1510" s="7"/>
      <c r="I1510" s="3"/>
      <c r="J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41">
        <v>37935</v>
      </c>
      <c r="AY1510" s="40">
        <f t="shared" si="366"/>
        <v>72.811355311355314</v>
      </c>
      <c r="AZ1510" s="40">
        <f>BI1510*K36</f>
        <v>397550</v>
      </c>
      <c r="BA1510" s="40"/>
      <c r="BB1510" s="40"/>
      <c r="BC1510" s="40">
        <f>K41*BJ1510</f>
        <v>546000</v>
      </c>
      <c r="BD1510" s="40"/>
      <c r="BE1510" s="40"/>
      <c r="BF1510" s="40">
        <f t="shared" si="362"/>
        <v>148450</v>
      </c>
      <c r="BG1510" s="41">
        <f>(AY1510=AY2636)*AX1510</f>
        <v>0</v>
      </c>
      <c r="BH1510" s="41">
        <f>(AY1510=AY2638)*AX1510</f>
        <v>0</v>
      </c>
      <c r="BI1510" s="42">
        <v>397.55</v>
      </c>
      <c r="BJ1510" s="42">
        <v>5.46</v>
      </c>
      <c r="BK1510" s="40">
        <f t="shared" si="363"/>
        <v>-152450</v>
      </c>
      <c r="BL1510" s="41">
        <f>(BK1510=BK2638)*AX1510</f>
        <v>0</v>
      </c>
      <c r="BM1510" s="62">
        <f>(BK1510=BK2638)*AY1510</f>
        <v>0</v>
      </c>
      <c r="BN1510" s="62">
        <f t="shared" si="364"/>
        <v>0</v>
      </c>
      <c r="BO1510" s="62">
        <f t="shared" si="365"/>
        <v>0</v>
      </c>
      <c r="BP1510" s="41">
        <f>(BK1510=BK2636)*AX1510</f>
        <v>0</v>
      </c>
      <c r="BQ1510" s="45">
        <f>(BK1510=BK2636)*AY1510</f>
        <v>0</v>
      </c>
      <c r="BR1510" s="62">
        <f t="shared" si="367"/>
        <v>0</v>
      </c>
      <c r="BS1510" s="62">
        <f t="shared" si="368"/>
        <v>0</v>
      </c>
      <c r="BT1510" s="40">
        <f>(J19-BI1510)*J10</f>
        <v>-2928450</v>
      </c>
      <c r="BU1510" s="40">
        <f>(J21-BJ1510)*J12</f>
        <v>2776000</v>
      </c>
      <c r="BV1510" s="47"/>
      <c r="BW1510" s="47"/>
      <c r="BX1510" s="1"/>
      <c r="BY1510" s="1"/>
      <c r="BZ1510" s="1"/>
      <c r="CE1510" s="4"/>
      <c r="CF1510" s="5"/>
      <c r="CH1510" s="1"/>
      <c r="CI1510" s="1"/>
      <c r="CJ1510" s="1"/>
      <c r="CK1510" s="1"/>
      <c r="CL1510" s="1"/>
      <c r="CM1510" s="1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</row>
    <row r="1511" spans="2:123" ht="21" customHeight="1" x14ac:dyDescent="0.25">
      <c r="B1511" s="25">
        <f t="shared" si="356"/>
        <v>37942</v>
      </c>
      <c r="C1511" s="26">
        <f t="shared" si="357"/>
        <v>70.597147950089123</v>
      </c>
      <c r="D1511" s="27">
        <f t="shared" si="358"/>
        <v>396.05</v>
      </c>
      <c r="E1511" s="27">
        <f t="shared" si="359"/>
        <v>5.61</v>
      </c>
      <c r="F1511" s="26">
        <f t="shared" si="360"/>
        <v>396050</v>
      </c>
      <c r="G1511" s="26">
        <f t="shared" si="361"/>
        <v>561000</v>
      </c>
      <c r="H1511" s="7"/>
      <c r="I1511" s="3"/>
      <c r="J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41">
        <v>37942</v>
      </c>
      <c r="AY1511" s="40">
        <f t="shared" si="366"/>
        <v>70.597147950089123</v>
      </c>
      <c r="AZ1511" s="40">
        <f>BI1511*K36</f>
        <v>396050</v>
      </c>
      <c r="BA1511" s="40"/>
      <c r="BB1511" s="40"/>
      <c r="BC1511" s="40">
        <f>K41*BJ1511</f>
        <v>561000</v>
      </c>
      <c r="BD1511" s="40"/>
      <c r="BE1511" s="40"/>
      <c r="BF1511" s="40">
        <f t="shared" si="362"/>
        <v>164950</v>
      </c>
      <c r="BG1511" s="41">
        <f>(AY1511=AY2636)*AX1511</f>
        <v>0</v>
      </c>
      <c r="BH1511" s="41">
        <f>(AY1511=AY2638)*AX1511</f>
        <v>0</v>
      </c>
      <c r="BI1511" s="42">
        <v>396.05</v>
      </c>
      <c r="BJ1511" s="42">
        <v>5.61</v>
      </c>
      <c r="BK1511" s="40">
        <f t="shared" si="363"/>
        <v>-168950</v>
      </c>
      <c r="BL1511" s="41">
        <f>(BK1511=BK2638)*AX1511</f>
        <v>0</v>
      </c>
      <c r="BM1511" s="62">
        <f>(BK1511=BK2638)*AY1511</f>
        <v>0</v>
      </c>
      <c r="BN1511" s="62">
        <f t="shared" si="364"/>
        <v>0</v>
      </c>
      <c r="BO1511" s="62">
        <f t="shared" si="365"/>
        <v>0</v>
      </c>
      <c r="BP1511" s="41">
        <f>(BK1511=BK2636)*AX1511</f>
        <v>0</v>
      </c>
      <c r="BQ1511" s="45">
        <f>(BK1511=BK2636)*AY1511</f>
        <v>0</v>
      </c>
      <c r="BR1511" s="62">
        <f t="shared" si="367"/>
        <v>0</v>
      </c>
      <c r="BS1511" s="62">
        <f t="shared" si="368"/>
        <v>0</v>
      </c>
      <c r="BT1511" s="40">
        <f>(J19-BI1511)*J10</f>
        <v>-2929950</v>
      </c>
      <c r="BU1511" s="40">
        <f>(J21-BJ1511)*J12</f>
        <v>2761000</v>
      </c>
      <c r="BV1511" s="47"/>
      <c r="BW1511" s="47"/>
      <c r="BX1511" s="1"/>
      <c r="BY1511" s="1"/>
      <c r="BZ1511" s="1"/>
      <c r="CE1511" s="4"/>
      <c r="CF1511" s="5"/>
      <c r="CH1511" s="1"/>
      <c r="CI1511" s="1"/>
      <c r="CJ1511" s="1"/>
      <c r="CK1511" s="1"/>
      <c r="CL1511" s="1"/>
      <c r="CM1511" s="1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</row>
    <row r="1512" spans="2:123" ht="21" customHeight="1" x14ac:dyDescent="0.25">
      <c r="B1512" s="25">
        <f t="shared" si="356"/>
        <v>37949</v>
      </c>
      <c r="C1512" s="26">
        <f t="shared" si="357"/>
        <v>69.850877192982452</v>
      </c>
      <c r="D1512" s="27">
        <f t="shared" si="358"/>
        <v>398.15</v>
      </c>
      <c r="E1512" s="27">
        <f t="shared" si="359"/>
        <v>5.7</v>
      </c>
      <c r="F1512" s="26">
        <f t="shared" si="360"/>
        <v>398150</v>
      </c>
      <c r="G1512" s="26">
        <f t="shared" si="361"/>
        <v>570000</v>
      </c>
      <c r="H1512" s="7"/>
      <c r="I1512" s="3"/>
      <c r="J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41">
        <v>37949</v>
      </c>
      <c r="AY1512" s="40">
        <f t="shared" si="366"/>
        <v>69.850877192982452</v>
      </c>
      <c r="AZ1512" s="40">
        <f>BI1512*K36</f>
        <v>398150</v>
      </c>
      <c r="BA1512" s="40"/>
      <c r="BB1512" s="40"/>
      <c r="BC1512" s="40">
        <f>K41*BJ1512</f>
        <v>570000</v>
      </c>
      <c r="BD1512" s="40"/>
      <c r="BE1512" s="40"/>
      <c r="BF1512" s="40">
        <f t="shared" si="362"/>
        <v>171850</v>
      </c>
      <c r="BG1512" s="41">
        <f>(AY1512=AY2636)*AX1512</f>
        <v>0</v>
      </c>
      <c r="BH1512" s="41">
        <f>(AY1512=AY2638)*AX1512</f>
        <v>0</v>
      </c>
      <c r="BI1512" s="42">
        <v>398.15</v>
      </c>
      <c r="BJ1512" s="42">
        <v>5.7</v>
      </c>
      <c r="BK1512" s="40">
        <f t="shared" si="363"/>
        <v>-175850</v>
      </c>
      <c r="BL1512" s="41">
        <f>(BK1512=BK2638)*AX1512</f>
        <v>0</v>
      </c>
      <c r="BM1512" s="62">
        <f>(BK1512=BK2638)*AY1512</f>
        <v>0</v>
      </c>
      <c r="BN1512" s="62">
        <f t="shared" si="364"/>
        <v>0</v>
      </c>
      <c r="BO1512" s="62">
        <f t="shared" si="365"/>
        <v>0</v>
      </c>
      <c r="BP1512" s="41">
        <f>(BK1512=BK2636)*AX1512</f>
        <v>0</v>
      </c>
      <c r="BQ1512" s="45">
        <f>(BK1512=BK2636)*AY1512</f>
        <v>0</v>
      </c>
      <c r="BR1512" s="62">
        <f t="shared" si="367"/>
        <v>0</v>
      </c>
      <c r="BS1512" s="62">
        <f t="shared" si="368"/>
        <v>0</v>
      </c>
      <c r="BT1512" s="40">
        <f>(J19-BI1512)*J10</f>
        <v>-2927850</v>
      </c>
      <c r="BU1512" s="40">
        <f>(J21-BJ1512)*J12</f>
        <v>2752000</v>
      </c>
      <c r="BV1512" s="47"/>
      <c r="BW1512" s="47"/>
      <c r="BX1512" s="1"/>
      <c r="BY1512" s="1"/>
      <c r="BZ1512" s="1"/>
      <c r="CE1512" s="4"/>
      <c r="CF1512" s="5"/>
      <c r="CH1512" s="1"/>
      <c r="CI1512" s="1"/>
      <c r="CJ1512" s="1"/>
      <c r="CK1512" s="1"/>
      <c r="CL1512" s="1"/>
      <c r="CM1512" s="1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</row>
    <row r="1513" spans="2:123" ht="21" customHeight="1" x14ac:dyDescent="0.25">
      <c r="B1513" s="25">
        <f t="shared" si="356"/>
        <v>37956</v>
      </c>
      <c r="C1513" s="26">
        <f t="shared" si="357"/>
        <v>70.424610051993071</v>
      </c>
      <c r="D1513" s="27">
        <f t="shared" si="358"/>
        <v>406.35</v>
      </c>
      <c r="E1513" s="27">
        <f t="shared" si="359"/>
        <v>5.77</v>
      </c>
      <c r="F1513" s="26">
        <f t="shared" si="360"/>
        <v>406350</v>
      </c>
      <c r="G1513" s="26">
        <f t="shared" si="361"/>
        <v>577000</v>
      </c>
      <c r="H1513" s="7"/>
      <c r="I1513" s="3"/>
      <c r="J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41">
        <v>37956</v>
      </c>
      <c r="AY1513" s="40">
        <f t="shared" si="366"/>
        <v>70.424610051993071</v>
      </c>
      <c r="AZ1513" s="40">
        <f>BI1513*K36</f>
        <v>406350</v>
      </c>
      <c r="BA1513" s="40"/>
      <c r="BB1513" s="40"/>
      <c r="BC1513" s="40">
        <f>K41*BJ1513</f>
        <v>577000</v>
      </c>
      <c r="BD1513" s="40"/>
      <c r="BE1513" s="40"/>
      <c r="BF1513" s="40">
        <f t="shared" si="362"/>
        <v>170650</v>
      </c>
      <c r="BG1513" s="41">
        <f>(AY1513=AY2636)*AX1513</f>
        <v>0</v>
      </c>
      <c r="BH1513" s="41">
        <f>(AY1513=AY2638)*AX1513</f>
        <v>0</v>
      </c>
      <c r="BI1513" s="42">
        <v>406.35</v>
      </c>
      <c r="BJ1513" s="42">
        <v>5.77</v>
      </c>
      <c r="BK1513" s="40">
        <f t="shared" si="363"/>
        <v>-174650</v>
      </c>
      <c r="BL1513" s="41">
        <f>(BK1513=BK2638)*AX1513</f>
        <v>0</v>
      </c>
      <c r="BM1513" s="62">
        <f>(BK1513=BK2638)*AY1513</f>
        <v>0</v>
      </c>
      <c r="BN1513" s="62">
        <f t="shared" si="364"/>
        <v>0</v>
      </c>
      <c r="BO1513" s="62">
        <f t="shared" si="365"/>
        <v>0</v>
      </c>
      <c r="BP1513" s="41">
        <f>(BK1513=BK2636)*AX1513</f>
        <v>0</v>
      </c>
      <c r="BQ1513" s="45">
        <f>(BK1513=BK2636)*AY1513</f>
        <v>0</v>
      </c>
      <c r="BR1513" s="62">
        <f t="shared" si="367"/>
        <v>0</v>
      </c>
      <c r="BS1513" s="62">
        <f t="shared" si="368"/>
        <v>0</v>
      </c>
      <c r="BT1513" s="40">
        <f>(J19-BI1513)*J10</f>
        <v>-2919650</v>
      </c>
      <c r="BU1513" s="40">
        <f>(J21-BJ1513)*J12</f>
        <v>2745000</v>
      </c>
      <c r="BV1513" s="47"/>
      <c r="BW1513" s="47"/>
      <c r="BX1513" s="1"/>
      <c r="BY1513" s="1"/>
      <c r="BZ1513" s="1"/>
      <c r="CE1513" s="4"/>
      <c r="CF1513" s="5"/>
      <c r="CH1513" s="1"/>
      <c r="CI1513" s="1"/>
      <c r="CJ1513" s="1"/>
      <c r="CK1513" s="1"/>
      <c r="CL1513" s="1"/>
      <c r="CM1513" s="1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</row>
    <row r="1514" spans="2:123" ht="21" customHeight="1" x14ac:dyDescent="0.25">
      <c r="B1514" s="25">
        <f t="shared" si="356"/>
        <v>37963</v>
      </c>
      <c r="C1514" s="26">
        <f t="shared" si="357"/>
        <v>68.484087102177554</v>
      </c>
      <c r="D1514" s="27">
        <f t="shared" si="358"/>
        <v>408.85</v>
      </c>
      <c r="E1514" s="27">
        <f t="shared" si="359"/>
        <v>5.97</v>
      </c>
      <c r="F1514" s="26">
        <f t="shared" si="360"/>
        <v>408850</v>
      </c>
      <c r="G1514" s="26">
        <f t="shared" si="361"/>
        <v>597000</v>
      </c>
      <c r="H1514" s="7"/>
      <c r="I1514" s="3"/>
      <c r="J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41">
        <v>37963</v>
      </c>
      <c r="AY1514" s="40">
        <f t="shared" si="366"/>
        <v>68.484087102177554</v>
      </c>
      <c r="AZ1514" s="40">
        <f>BI1514*K36</f>
        <v>408850</v>
      </c>
      <c r="BA1514" s="40"/>
      <c r="BB1514" s="40"/>
      <c r="BC1514" s="40">
        <f>K41*BJ1514</f>
        <v>597000</v>
      </c>
      <c r="BD1514" s="40"/>
      <c r="BE1514" s="40"/>
      <c r="BF1514" s="40">
        <f t="shared" si="362"/>
        <v>188150</v>
      </c>
      <c r="BG1514" s="41">
        <f>(AY1514=AY2636)*AX1514</f>
        <v>0</v>
      </c>
      <c r="BH1514" s="41">
        <f>(AY1514=AY2638)*AX1514</f>
        <v>0</v>
      </c>
      <c r="BI1514" s="42">
        <v>408.85</v>
      </c>
      <c r="BJ1514" s="42">
        <v>5.97</v>
      </c>
      <c r="BK1514" s="40">
        <f t="shared" si="363"/>
        <v>-192150</v>
      </c>
      <c r="BL1514" s="41">
        <f>(BK1514=BK2638)*AX1514</f>
        <v>0</v>
      </c>
      <c r="BM1514" s="62">
        <f>(BK1514=BK2638)*AY1514</f>
        <v>0</v>
      </c>
      <c r="BN1514" s="62">
        <f t="shared" si="364"/>
        <v>0</v>
      </c>
      <c r="BO1514" s="62">
        <f t="shared" si="365"/>
        <v>0</v>
      </c>
      <c r="BP1514" s="41">
        <f>(BK1514=BK2636)*AX1514</f>
        <v>0</v>
      </c>
      <c r="BQ1514" s="45">
        <f>(BK1514=BK2636)*AY1514</f>
        <v>0</v>
      </c>
      <c r="BR1514" s="62">
        <f t="shared" si="367"/>
        <v>0</v>
      </c>
      <c r="BS1514" s="62">
        <f t="shared" si="368"/>
        <v>0</v>
      </c>
      <c r="BT1514" s="40">
        <f>(J19-BI1514)*J10</f>
        <v>-2917150</v>
      </c>
      <c r="BU1514" s="40">
        <f>(J21-BJ1514)*J12</f>
        <v>2725000</v>
      </c>
      <c r="BV1514" s="47"/>
      <c r="BW1514" s="47"/>
      <c r="BX1514" s="1"/>
      <c r="BY1514" s="1"/>
      <c r="BZ1514" s="1"/>
      <c r="CE1514" s="4"/>
      <c r="CF1514" s="5"/>
      <c r="CH1514" s="1"/>
      <c r="CI1514" s="1"/>
      <c r="CJ1514" s="1"/>
      <c r="CK1514" s="1"/>
      <c r="CL1514" s="1"/>
      <c r="CM1514" s="1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</row>
    <row r="1515" spans="2:123" ht="21" customHeight="1" x14ac:dyDescent="0.25">
      <c r="B1515" s="25">
        <f t="shared" si="356"/>
        <v>37970</v>
      </c>
      <c r="C1515" s="26">
        <f t="shared" si="357"/>
        <v>63.366873065015483</v>
      </c>
      <c r="D1515" s="27">
        <f t="shared" si="358"/>
        <v>409.35</v>
      </c>
      <c r="E1515" s="27">
        <f t="shared" si="359"/>
        <v>6.46</v>
      </c>
      <c r="F1515" s="26">
        <f t="shared" si="360"/>
        <v>409350</v>
      </c>
      <c r="G1515" s="26">
        <f t="shared" si="361"/>
        <v>646000</v>
      </c>
      <c r="H1515" s="7"/>
      <c r="I1515" s="3"/>
      <c r="J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41">
        <v>37970</v>
      </c>
      <c r="AY1515" s="40">
        <f t="shared" si="366"/>
        <v>63.366873065015483</v>
      </c>
      <c r="AZ1515" s="40">
        <f>BI1515*K36</f>
        <v>409350</v>
      </c>
      <c r="BA1515" s="40"/>
      <c r="BB1515" s="40"/>
      <c r="BC1515" s="40">
        <f>K41*BJ1515</f>
        <v>646000</v>
      </c>
      <c r="BD1515" s="40"/>
      <c r="BE1515" s="40"/>
      <c r="BF1515" s="40">
        <f t="shared" si="362"/>
        <v>236650</v>
      </c>
      <c r="BG1515" s="41">
        <f>(AY1515=AY2636)*AX1515</f>
        <v>0</v>
      </c>
      <c r="BH1515" s="41">
        <f>(AY1515=AY2638)*AX1515</f>
        <v>0</v>
      </c>
      <c r="BI1515" s="42">
        <v>409.35</v>
      </c>
      <c r="BJ1515" s="42">
        <v>6.46</v>
      </c>
      <c r="BK1515" s="40">
        <f t="shared" si="363"/>
        <v>-240650</v>
      </c>
      <c r="BL1515" s="41">
        <f>(BK1515=BK2638)*AX1515</f>
        <v>0</v>
      </c>
      <c r="BM1515" s="62">
        <f>(BK1515=BK2638)*AY1515</f>
        <v>0</v>
      </c>
      <c r="BN1515" s="62">
        <f t="shared" si="364"/>
        <v>0</v>
      </c>
      <c r="BO1515" s="62">
        <f t="shared" si="365"/>
        <v>0</v>
      </c>
      <c r="BP1515" s="41">
        <f>(BK1515=BK2636)*AX1515</f>
        <v>0</v>
      </c>
      <c r="BQ1515" s="45">
        <f>(BK1515=BK2636)*AY1515</f>
        <v>0</v>
      </c>
      <c r="BR1515" s="62">
        <f t="shared" si="367"/>
        <v>0</v>
      </c>
      <c r="BS1515" s="62">
        <f t="shared" si="368"/>
        <v>0</v>
      </c>
      <c r="BT1515" s="40">
        <f>(J19-BI1515)*J10</f>
        <v>-2916650</v>
      </c>
      <c r="BU1515" s="40">
        <f>(J21-BJ1515)*J12</f>
        <v>2676000</v>
      </c>
      <c r="BV1515" s="47"/>
      <c r="BW1515" s="47"/>
      <c r="BX1515" s="1"/>
      <c r="BY1515" s="1"/>
      <c r="BZ1515" s="1"/>
      <c r="CE1515" s="4"/>
      <c r="CF1515" s="5"/>
      <c r="CH1515" s="1"/>
      <c r="CI1515" s="1"/>
      <c r="CJ1515" s="1"/>
      <c r="CK1515" s="1"/>
      <c r="CL1515" s="1"/>
      <c r="CM1515" s="1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</row>
    <row r="1516" spans="2:123" ht="21" customHeight="1" x14ac:dyDescent="0.25">
      <c r="B1516" s="25">
        <f t="shared" si="356"/>
        <v>37977</v>
      </c>
      <c r="C1516" s="26">
        <f t="shared" si="357"/>
        <v>65.332805071315377</v>
      </c>
      <c r="D1516" s="27">
        <f t="shared" si="358"/>
        <v>412.25</v>
      </c>
      <c r="E1516" s="27">
        <f t="shared" si="359"/>
        <v>6.31</v>
      </c>
      <c r="F1516" s="26">
        <f t="shared" si="360"/>
        <v>412250</v>
      </c>
      <c r="G1516" s="26">
        <f t="shared" si="361"/>
        <v>631000</v>
      </c>
      <c r="H1516" s="7"/>
      <c r="I1516" s="3"/>
      <c r="J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41">
        <v>37977</v>
      </c>
      <c r="AY1516" s="40">
        <f t="shared" si="366"/>
        <v>65.332805071315377</v>
      </c>
      <c r="AZ1516" s="40">
        <f>BI1516*K36</f>
        <v>412250</v>
      </c>
      <c r="BA1516" s="40"/>
      <c r="BB1516" s="40"/>
      <c r="BC1516" s="40">
        <f>K41*BJ1516</f>
        <v>631000</v>
      </c>
      <c r="BD1516" s="40"/>
      <c r="BE1516" s="40"/>
      <c r="BF1516" s="40">
        <f t="shared" si="362"/>
        <v>218750</v>
      </c>
      <c r="BG1516" s="41">
        <f>(AY1516=AY2636)*AX1516</f>
        <v>0</v>
      </c>
      <c r="BH1516" s="41">
        <f>(AY1516=AY2638)*AX1516</f>
        <v>0</v>
      </c>
      <c r="BI1516" s="42">
        <v>412.25</v>
      </c>
      <c r="BJ1516" s="42">
        <v>6.31</v>
      </c>
      <c r="BK1516" s="40">
        <f t="shared" si="363"/>
        <v>-222750</v>
      </c>
      <c r="BL1516" s="41">
        <f>(BK1516=BK2638)*AX1516</f>
        <v>0</v>
      </c>
      <c r="BM1516" s="62">
        <f>(BK1516=BK2638)*AY1516</f>
        <v>0</v>
      </c>
      <c r="BN1516" s="62">
        <f t="shared" si="364"/>
        <v>0</v>
      </c>
      <c r="BO1516" s="62">
        <f t="shared" si="365"/>
        <v>0</v>
      </c>
      <c r="BP1516" s="41">
        <f>(BK1516=BK2636)*AX1516</f>
        <v>0</v>
      </c>
      <c r="BQ1516" s="45">
        <f>(BK1516=BK2636)*AY1516</f>
        <v>0</v>
      </c>
      <c r="BR1516" s="62">
        <f t="shared" si="367"/>
        <v>0</v>
      </c>
      <c r="BS1516" s="62">
        <f t="shared" si="368"/>
        <v>0</v>
      </c>
      <c r="BT1516" s="40">
        <f>(J19-BI1516)*J10</f>
        <v>-2913750</v>
      </c>
      <c r="BU1516" s="40">
        <f>(J21-BJ1516)*J12</f>
        <v>2691000</v>
      </c>
      <c r="BV1516" s="47"/>
      <c r="BW1516" s="47"/>
      <c r="BX1516" s="1"/>
      <c r="BY1516" s="1"/>
      <c r="BZ1516" s="1"/>
      <c r="CE1516" s="4"/>
      <c r="CF1516" s="5"/>
      <c r="CH1516" s="1"/>
      <c r="CI1516" s="1"/>
      <c r="CJ1516" s="1"/>
      <c r="CK1516" s="1"/>
      <c r="CL1516" s="1"/>
      <c r="CM1516" s="1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</row>
    <row r="1517" spans="2:123" ht="21" customHeight="1" x14ac:dyDescent="0.25">
      <c r="B1517" s="25">
        <f t="shared" si="356"/>
        <v>37984</v>
      </c>
      <c r="C1517" s="26">
        <f t="shared" si="357"/>
        <v>65.591482649842277</v>
      </c>
      <c r="D1517" s="27">
        <f t="shared" si="358"/>
        <v>415.85</v>
      </c>
      <c r="E1517" s="27">
        <f t="shared" si="359"/>
        <v>6.34</v>
      </c>
      <c r="F1517" s="26">
        <f t="shared" si="360"/>
        <v>415850</v>
      </c>
      <c r="G1517" s="26">
        <f t="shared" si="361"/>
        <v>634000</v>
      </c>
      <c r="H1517" s="7"/>
      <c r="I1517" s="3"/>
      <c r="J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41">
        <v>37984</v>
      </c>
      <c r="AY1517" s="40">
        <f t="shared" si="366"/>
        <v>65.591482649842277</v>
      </c>
      <c r="AZ1517" s="40">
        <f>BI1517*K36</f>
        <v>415850</v>
      </c>
      <c r="BA1517" s="40"/>
      <c r="BB1517" s="40"/>
      <c r="BC1517" s="40">
        <f>K41*BJ1517</f>
        <v>634000</v>
      </c>
      <c r="BD1517" s="40"/>
      <c r="BE1517" s="40"/>
      <c r="BF1517" s="40">
        <f t="shared" si="362"/>
        <v>218150</v>
      </c>
      <c r="BG1517" s="41">
        <f>(AY1517=AY2636)*AX1517</f>
        <v>0</v>
      </c>
      <c r="BH1517" s="41">
        <f>(AY1517=AY2638)*AX1517</f>
        <v>0</v>
      </c>
      <c r="BI1517" s="42">
        <v>415.85</v>
      </c>
      <c r="BJ1517" s="42">
        <v>6.34</v>
      </c>
      <c r="BK1517" s="40">
        <f t="shared" si="363"/>
        <v>-222150</v>
      </c>
      <c r="BL1517" s="41">
        <f>(BK1517=BK2638)*AX1517</f>
        <v>0</v>
      </c>
      <c r="BM1517" s="62">
        <f>(BK1517=BK2638)*AY1517</f>
        <v>0</v>
      </c>
      <c r="BN1517" s="62">
        <f t="shared" si="364"/>
        <v>0</v>
      </c>
      <c r="BO1517" s="62">
        <f t="shared" si="365"/>
        <v>0</v>
      </c>
      <c r="BP1517" s="41">
        <f>(BK1517=BK2636)*AX1517</f>
        <v>0</v>
      </c>
      <c r="BQ1517" s="45">
        <f>(BK1517=BK2636)*AY1517</f>
        <v>0</v>
      </c>
      <c r="BR1517" s="62">
        <f t="shared" si="367"/>
        <v>0</v>
      </c>
      <c r="BS1517" s="62">
        <f t="shared" si="368"/>
        <v>0</v>
      </c>
      <c r="BT1517" s="40">
        <f>(J19-BI1517)*J10</f>
        <v>-2910150</v>
      </c>
      <c r="BU1517" s="40">
        <f>(J21-BJ1517)*J12</f>
        <v>2688000</v>
      </c>
      <c r="BV1517" s="47"/>
      <c r="BW1517" s="47"/>
      <c r="BX1517" s="1"/>
      <c r="BY1517" s="1"/>
      <c r="BZ1517" s="1"/>
      <c r="CE1517" s="4"/>
      <c r="CF1517" s="5"/>
      <c r="CH1517" s="1"/>
      <c r="CI1517" s="1"/>
      <c r="CJ1517" s="1"/>
      <c r="CK1517" s="1"/>
      <c r="CL1517" s="1"/>
      <c r="CM1517" s="1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</row>
    <row r="1518" spans="2:123" ht="21" customHeight="1" x14ac:dyDescent="0.25">
      <c r="B1518" s="25">
        <f t="shared" si="356"/>
        <v>37991</v>
      </c>
      <c r="C1518" s="26">
        <f t="shared" si="357"/>
        <v>68.418940609951846</v>
      </c>
      <c r="D1518" s="27">
        <f t="shared" si="358"/>
        <v>426.25</v>
      </c>
      <c r="E1518" s="27">
        <f t="shared" si="359"/>
        <v>6.23</v>
      </c>
      <c r="F1518" s="26">
        <f t="shared" si="360"/>
        <v>426250</v>
      </c>
      <c r="G1518" s="26">
        <f t="shared" si="361"/>
        <v>623000</v>
      </c>
      <c r="H1518" s="7"/>
      <c r="I1518" s="3"/>
      <c r="J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41">
        <v>37991</v>
      </c>
      <c r="AY1518" s="40">
        <f t="shared" si="366"/>
        <v>68.418940609951846</v>
      </c>
      <c r="AZ1518" s="40">
        <f>BI1518*K36</f>
        <v>426250</v>
      </c>
      <c r="BA1518" s="40"/>
      <c r="BB1518" s="40"/>
      <c r="BC1518" s="40">
        <f>K41*BJ1518</f>
        <v>623000</v>
      </c>
      <c r="BD1518" s="40"/>
      <c r="BE1518" s="40"/>
      <c r="BF1518" s="40">
        <f t="shared" si="362"/>
        <v>196750</v>
      </c>
      <c r="BG1518" s="41">
        <f>(AY1518=AY2636)*AX1518</f>
        <v>0</v>
      </c>
      <c r="BH1518" s="41">
        <f>(AY1518=AY2638)*AX1518</f>
        <v>0</v>
      </c>
      <c r="BI1518" s="42">
        <v>426.25</v>
      </c>
      <c r="BJ1518" s="42">
        <v>6.23</v>
      </c>
      <c r="BK1518" s="40">
        <f t="shared" si="363"/>
        <v>-200750</v>
      </c>
      <c r="BL1518" s="41">
        <f>(BK1518=BK2638)*AX1518</f>
        <v>0</v>
      </c>
      <c r="BM1518" s="62">
        <f>(BK1518=BK2638)*AY1518</f>
        <v>0</v>
      </c>
      <c r="BN1518" s="62">
        <f t="shared" si="364"/>
        <v>0</v>
      </c>
      <c r="BO1518" s="62">
        <f t="shared" si="365"/>
        <v>0</v>
      </c>
      <c r="BP1518" s="41">
        <f>(BK1518=BK2636)*AX1518</f>
        <v>0</v>
      </c>
      <c r="BQ1518" s="45">
        <f>(BK1518=BK2636)*AY1518</f>
        <v>0</v>
      </c>
      <c r="BR1518" s="62">
        <f t="shared" si="367"/>
        <v>0</v>
      </c>
      <c r="BS1518" s="62">
        <f t="shared" si="368"/>
        <v>0</v>
      </c>
      <c r="BT1518" s="40">
        <f>(J19-BI1518)*J10</f>
        <v>-2899750</v>
      </c>
      <c r="BU1518" s="40">
        <f>(J21-BJ1518)*J12</f>
        <v>2699000</v>
      </c>
      <c r="BV1518" s="47"/>
      <c r="BW1518" s="47"/>
      <c r="BX1518" s="1"/>
      <c r="BY1518" s="1"/>
      <c r="BZ1518" s="1"/>
      <c r="CE1518" s="4"/>
      <c r="CF1518" s="5"/>
      <c r="CH1518" s="1"/>
      <c r="CI1518" s="1"/>
      <c r="CJ1518" s="1"/>
      <c r="CK1518" s="1"/>
      <c r="CL1518" s="1"/>
      <c r="CM1518" s="1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</row>
    <row r="1519" spans="2:123" ht="21" customHeight="1" x14ac:dyDescent="0.25">
      <c r="B1519" s="25">
        <f t="shared" si="356"/>
        <v>37998</v>
      </c>
      <c r="C1519" s="26">
        <f t="shared" si="357"/>
        <v>64.976038338658142</v>
      </c>
      <c r="D1519" s="27">
        <f t="shared" si="358"/>
        <v>406.75</v>
      </c>
      <c r="E1519" s="27">
        <f t="shared" si="359"/>
        <v>6.26</v>
      </c>
      <c r="F1519" s="26">
        <f t="shared" si="360"/>
        <v>406750</v>
      </c>
      <c r="G1519" s="26">
        <f t="shared" si="361"/>
        <v>626000</v>
      </c>
      <c r="H1519" s="7"/>
      <c r="I1519" s="3"/>
      <c r="J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41">
        <v>37998</v>
      </c>
      <c r="AY1519" s="40">
        <f t="shared" si="366"/>
        <v>64.976038338658142</v>
      </c>
      <c r="AZ1519" s="40">
        <f>BI1519*K36</f>
        <v>406750</v>
      </c>
      <c r="BA1519" s="40"/>
      <c r="BB1519" s="40"/>
      <c r="BC1519" s="40">
        <f>K41*BJ1519</f>
        <v>626000</v>
      </c>
      <c r="BD1519" s="40"/>
      <c r="BE1519" s="40"/>
      <c r="BF1519" s="40">
        <f t="shared" si="362"/>
        <v>219250</v>
      </c>
      <c r="BG1519" s="41">
        <f>(AY1519=AY2636)*AX1519</f>
        <v>0</v>
      </c>
      <c r="BH1519" s="41">
        <f>(AY1519=AY2638)*AX1519</f>
        <v>0</v>
      </c>
      <c r="BI1519" s="42">
        <v>406.75</v>
      </c>
      <c r="BJ1519" s="42">
        <v>6.26</v>
      </c>
      <c r="BK1519" s="40">
        <f t="shared" si="363"/>
        <v>-223250</v>
      </c>
      <c r="BL1519" s="41">
        <f>(BK1519=BK2638)*AX1519</f>
        <v>0</v>
      </c>
      <c r="BM1519" s="62">
        <f>(BK1519=BK2638)*AY1519</f>
        <v>0</v>
      </c>
      <c r="BN1519" s="62">
        <f t="shared" si="364"/>
        <v>0</v>
      </c>
      <c r="BO1519" s="62">
        <f t="shared" si="365"/>
        <v>0</v>
      </c>
      <c r="BP1519" s="41">
        <f>(BK1519=BK2636)*AX1519</f>
        <v>0</v>
      </c>
      <c r="BQ1519" s="45">
        <f>(BK1519=BK2636)*AY1519</f>
        <v>0</v>
      </c>
      <c r="BR1519" s="62">
        <f t="shared" si="367"/>
        <v>0</v>
      </c>
      <c r="BS1519" s="62">
        <f t="shared" si="368"/>
        <v>0</v>
      </c>
      <c r="BT1519" s="40">
        <f>(J19-BI1519)*J10</f>
        <v>-2919250</v>
      </c>
      <c r="BU1519" s="40">
        <f>(J21-BJ1519)*J12</f>
        <v>2696000</v>
      </c>
      <c r="BV1519" s="47"/>
      <c r="BW1519" s="47"/>
      <c r="BX1519" s="1"/>
      <c r="BY1519" s="1"/>
      <c r="BZ1519" s="1"/>
      <c r="CE1519" s="4"/>
      <c r="CF1519" s="5"/>
      <c r="CH1519" s="1"/>
      <c r="CI1519" s="1"/>
      <c r="CJ1519" s="1"/>
      <c r="CK1519" s="1"/>
      <c r="CL1519" s="1"/>
      <c r="CM1519" s="1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</row>
    <row r="1520" spans="2:123" ht="21" customHeight="1" x14ac:dyDescent="0.25">
      <c r="B1520" s="25">
        <f t="shared" si="356"/>
        <v>38005</v>
      </c>
      <c r="C1520" s="26">
        <f t="shared" si="357"/>
        <v>62.172256097560982</v>
      </c>
      <c r="D1520" s="27">
        <f t="shared" si="358"/>
        <v>407.85</v>
      </c>
      <c r="E1520" s="27">
        <f t="shared" si="359"/>
        <v>6.56</v>
      </c>
      <c r="F1520" s="26">
        <f t="shared" si="360"/>
        <v>407850</v>
      </c>
      <c r="G1520" s="26">
        <f t="shared" si="361"/>
        <v>656000</v>
      </c>
      <c r="H1520" s="7"/>
      <c r="I1520" s="3"/>
      <c r="J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41">
        <v>38005</v>
      </c>
      <c r="AY1520" s="40">
        <f t="shared" si="366"/>
        <v>62.172256097560982</v>
      </c>
      <c r="AZ1520" s="40">
        <f>BI1520*K36</f>
        <v>407850</v>
      </c>
      <c r="BA1520" s="40"/>
      <c r="BB1520" s="40"/>
      <c r="BC1520" s="40">
        <f>K41*BJ1520</f>
        <v>656000</v>
      </c>
      <c r="BD1520" s="40"/>
      <c r="BE1520" s="40"/>
      <c r="BF1520" s="40">
        <f t="shared" si="362"/>
        <v>248150</v>
      </c>
      <c r="BG1520" s="41">
        <f>(AY1520=AY2636)*AX1520</f>
        <v>0</v>
      </c>
      <c r="BH1520" s="41">
        <f>(AY1520=AY2638)*AX1520</f>
        <v>0</v>
      </c>
      <c r="BI1520" s="42">
        <v>407.85</v>
      </c>
      <c r="BJ1520" s="42">
        <v>6.56</v>
      </c>
      <c r="BK1520" s="40">
        <f t="shared" si="363"/>
        <v>-252150</v>
      </c>
      <c r="BL1520" s="41">
        <f>(BK1520=BK2638)*AX1520</f>
        <v>0</v>
      </c>
      <c r="BM1520" s="62">
        <f>(BK1520=BK2638)*AY1520</f>
        <v>0</v>
      </c>
      <c r="BN1520" s="62">
        <f t="shared" si="364"/>
        <v>0</v>
      </c>
      <c r="BO1520" s="62">
        <f t="shared" si="365"/>
        <v>0</v>
      </c>
      <c r="BP1520" s="41">
        <f>(BK1520=BK2636)*AX1520</f>
        <v>0</v>
      </c>
      <c r="BQ1520" s="45">
        <f>(BK1520=BK2636)*AY1520</f>
        <v>0</v>
      </c>
      <c r="BR1520" s="62">
        <f t="shared" si="367"/>
        <v>0</v>
      </c>
      <c r="BS1520" s="62">
        <f t="shared" si="368"/>
        <v>0</v>
      </c>
      <c r="BT1520" s="40">
        <f>(J19-BI1520)*J10</f>
        <v>-2918150</v>
      </c>
      <c r="BU1520" s="40">
        <f>(J21-BJ1520)*J12</f>
        <v>2666000</v>
      </c>
      <c r="BV1520" s="47"/>
      <c r="BW1520" s="47"/>
      <c r="BX1520" s="1"/>
      <c r="BY1520" s="1"/>
      <c r="BZ1520" s="1"/>
      <c r="CE1520" s="4"/>
      <c r="CF1520" s="5"/>
      <c r="CH1520" s="1"/>
      <c r="CI1520" s="1"/>
      <c r="CJ1520" s="1"/>
      <c r="CK1520" s="1"/>
      <c r="CL1520" s="1"/>
      <c r="CM1520" s="1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</row>
    <row r="1521" spans="2:123" ht="21" customHeight="1" x14ac:dyDescent="0.25">
      <c r="B1521" s="25">
        <f t="shared" si="356"/>
        <v>38012</v>
      </c>
      <c r="C1521" s="26">
        <f t="shared" si="357"/>
        <v>61.725460122699388</v>
      </c>
      <c r="D1521" s="27">
        <f t="shared" si="358"/>
        <v>402.45</v>
      </c>
      <c r="E1521" s="27">
        <f t="shared" si="359"/>
        <v>6.52</v>
      </c>
      <c r="F1521" s="26">
        <f t="shared" si="360"/>
        <v>402450</v>
      </c>
      <c r="G1521" s="26">
        <f t="shared" si="361"/>
        <v>652000</v>
      </c>
      <c r="H1521" s="7"/>
      <c r="I1521" s="3"/>
      <c r="J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41">
        <v>38012</v>
      </c>
      <c r="AY1521" s="40">
        <f t="shared" si="366"/>
        <v>61.725460122699388</v>
      </c>
      <c r="AZ1521" s="40">
        <f>BI1521*K36</f>
        <v>402450</v>
      </c>
      <c r="BA1521" s="40"/>
      <c r="BB1521" s="40"/>
      <c r="BC1521" s="40">
        <f>K41*BJ1521</f>
        <v>652000</v>
      </c>
      <c r="BD1521" s="40"/>
      <c r="BE1521" s="40"/>
      <c r="BF1521" s="40">
        <f t="shared" si="362"/>
        <v>249550</v>
      </c>
      <c r="BG1521" s="41">
        <f>(AY1521=AY2636)*AX1521</f>
        <v>0</v>
      </c>
      <c r="BH1521" s="41">
        <f>(AY1521=AY2638)*AX1521</f>
        <v>0</v>
      </c>
      <c r="BI1521" s="42">
        <v>402.45</v>
      </c>
      <c r="BJ1521" s="42">
        <v>6.52</v>
      </c>
      <c r="BK1521" s="40">
        <f t="shared" si="363"/>
        <v>-253550</v>
      </c>
      <c r="BL1521" s="41">
        <f>(BK1521=BK2638)*AX1521</f>
        <v>0</v>
      </c>
      <c r="BM1521" s="62">
        <f>(BK1521=BK2638)*AY1521</f>
        <v>0</v>
      </c>
      <c r="BN1521" s="62">
        <f t="shared" si="364"/>
        <v>0</v>
      </c>
      <c r="BO1521" s="62">
        <f t="shared" si="365"/>
        <v>0</v>
      </c>
      <c r="BP1521" s="41">
        <f>(BK1521=BK2636)*AX1521</f>
        <v>0</v>
      </c>
      <c r="BQ1521" s="45">
        <f>(BK1521=BK2636)*AY1521</f>
        <v>0</v>
      </c>
      <c r="BR1521" s="62">
        <f t="shared" si="367"/>
        <v>0</v>
      </c>
      <c r="BS1521" s="62">
        <f t="shared" si="368"/>
        <v>0</v>
      </c>
      <c r="BT1521" s="40">
        <f>(J19-BI1521)*J10</f>
        <v>-2923550</v>
      </c>
      <c r="BU1521" s="40">
        <f>(J21-BJ1521)*J12</f>
        <v>2670000</v>
      </c>
      <c r="BV1521" s="47"/>
      <c r="BW1521" s="47"/>
      <c r="BX1521" s="1"/>
      <c r="BY1521" s="1"/>
      <c r="BZ1521" s="1"/>
      <c r="CE1521" s="4"/>
      <c r="CF1521" s="5"/>
      <c r="CH1521" s="1"/>
      <c r="CI1521" s="1"/>
      <c r="CJ1521" s="1"/>
      <c r="CK1521" s="1"/>
      <c r="CL1521" s="1"/>
      <c r="CM1521" s="1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</row>
    <row r="1522" spans="2:123" ht="21" customHeight="1" x14ac:dyDescent="0.25">
      <c r="B1522" s="25">
        <f t="shared" si="356"/>
        <v>38019</v>
      </c>
      <c r="C1522" s="26">
        <f t="shared" si="357"/>
        <v>60.291479820627799</v>
      </c>
      <c r="D1522" s="27">
        <f t="shared" si="358"/>
        <v>403.35</v>
      </c>
      <c r="E1522" s="27">
        <f t="shared" si="359"/>
        <v>6.69</v>
      </c>
      <c r="F1522" s="26">
        <f t="shared" si="360"/>
        <v>403350</v>
      </c>
      <c r="G1522" s="26">
        <f t="shared" si="361"/>
        <v>669000</v>
      </c>
      <c r="H1522" s="7"/>
      <c r="I1522" s="3"/>
      <c r="J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41">
        <v>38019</v>
      </c>
      <c r="AY1522" s="40">
        <f t="shared" si="366"/>
        <v>60.291479820627799</v>
      </c>
      <c r="AZ1522" s="40">
        <f>BI1522*K36</f>
        <v>403350</v>
      </c>
      <c r="BA1522" s="40"/>
      <c r="BB1522" s="40"/>
      <c r="BC1522" s="40">
        <f>K41*BJ1522</f>
        <v>669000</v>
      </c>
      <c r="BD1522" s="40"/>
      <c r="BE1522" s="40"/>
      <c r="BF1522" s="40">
        <f t="shared" si="362"/>
        <v>265650</v>
      </c>
      <c r="BG1522" s="41">
        <f>(AY1522=AY2636)*AX1522</f>
        <v>0</v>
      </c>
      <c r="BH1522" s="41">
        <f>(AY1522=AY2638)*AX1522</f>
        <v>0</v>
      </c>
      <c r="BI1522" s="42">
        <v>403.35</v>
      </c>
      <c r="BJ1522" s="42">
        <v>6.69</v>
      </c>
      <c r="BK1522" s="40">
        <f t="shared" si="363"/>
        <v>-269650.00000000047</v>
      </c>
      <c r="BL1522" s="41">
        <f>(BK1522=BK2638)*AX1522</f>
        <v>0</v>
      </c>
      <c r="BM1522" s="62">
        <f>(BK1522=BK2638)*AY1522</f>
        <v>0</v>
      </c>
      <c r="BN1522" s="62">
        <f t="shared" si="364"/>
        <v>0</v>
      </c>
      <c r="BO1522" s="62">
        <f t="shared" si="365"/>
        <v>0</v>
      </c>
      <c r="BP1522" s="41">
        <f>(BK1522=BK2636)*AX1522</f>
        <v>0</v>
      </c>
      <c r="BQ1522" s="45">
        <f>(BK1522=BK2636)*AY1522</f>
        <v>0</v>
      </c>
      <c r="BR1522" s="62">
        <f t="shared" si="367"/>
        <v>0</v>
      </c>
      <c r="BS1522" s="62">
        <f t="shared" si="368"/>
        <v>0</v>
      </c>
      <c r="BT1522" s="40">
        <f>(J19-BI1522)*J10</f>
        <v>-2922650</v>
      </c>
      <c r="BU1522" s="40">
        <f>(J21-BJ1522)*J12</f>
        <v>2652999.9999999995</v>
      </c>
      <c r="BV1522" s="47"/>
      <c r="BW1522" s="47"/>
      <c r="BX1522" s="1"/>
      <c r="BY1522" s="1"/>
      <c r="BZ1522" s="1"/>
      <c r="CE1522" s="4"/>
      <c r="CF1522" s="5"/>
      <c r="CH1522" s="1"/>
      <c r="CI1522" s="1"/>
      <c r="CJ1522" s="1"/>
      <c r="CK1522" s="1"/>
      <c r="CL1522" s="1"/>
      <c r="CM1522" s="1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</row>
    <row r="1523" spans="2:123" ht="21" customHeight="1" x14ac:dyDescent="0.25">
      <c r="B1523" s="25">
        <f t="shared" si="356"/>
        <v>38026</v>
      </c>
      <c r="C1523" s="26">
        <f t="shared" si="357"/>
        <v>58.929597701149426</v>
      </c>
      <c r="D1523" s="27">
        <f t="shared" si="358"/>
        <v>410.15</v>
      </c>
      <c r="E1523" s="27">
        <f t="shared" si="359"/>
        <v>6.96</v>
      </c>
      <c r="F1523" s="26">
        <f t="shared" si="360"/>
        <v>410150</v>
      </c>
      <c r="G1523" s="26">
        <f t="shared" si="361"/>
        <v>696000</v>
      </c>
      <c r="H1523" s="7"/>
      <c r="I1523" s="3"/>
      <c r="J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41">
        <v>38026</v>
      </c>
      <c r="AY1523" s="40">
        <f t="shared" si="366"/>
        <v>58.929597701149426</v>
      </c>
      <c r="AZ1523" s="40">
        <f>BI1523*K36</f>
        <v>410150</v>
      </c>
      <c r="BA1523" s="40"/>
      <c r="BB1523" s="40"/>
      <c r="BC1523" s="40">
        <f>K41*BJ1523</f>
        <v>696000</v>
      </c>
      <c r="BD1523" s="40"/>
      <c r="BE1523" s="40"/>
      <c r="BF1523" s="40">
        <f t="shared" si="362"/>
        <v>285850</v>
      </c>
      <c r="BG1523" s="41">
        <f>(AY1523=AY2636)*AX1523</f>
        <v>0</v>
      </c>
      <c r="BH1523" s="41">
        <f>(AY1523=AY2638)*AX1523</f>
        <v>0</v>
      </c>
      <c r="BI1523" s="42">
        <v>410.15</v>
      </c>
      <c r="BJ1523" s="42">
        <v>6.96</v>
      </c>
      <c r="BK1523" s="40">
        <f t="shared" si="363"/>
        <v>-289850</v>
      </c>
      <c r="BL1523" s="41">
        <f>(BK1523=BK2638)*AX1523</f>
        <v>0</v>
      </c>
      <c r="BM1523" s="62">
        <f>(BK1523=BK2638)*AY1523</f>
        <v>0</v>
      </c>
      <c r="BN1523" s="62">
        <f t="shared" si="364"/>
        <v>0</v>
      </c>
      <c r="BO1523" s="62">
        <f t="shared" si="365"/>
        <v>0</v>
      </c>
      <c r="BP1523" s="41">
        <f>(BK1523=BK2636)*AX1523</f>
        <v>0</v>
      </c>
      <c r="BQ1523" s="45">
        <f>(BK1523=BK2636)*AY1523</f>
        <v>0</v>
      </c>
      <c r="BR1523" s="62">
        <f t="shared" si="367"/>
        <v>0</v>
      </c>
      <c r="BS1523" s="62">
        <f t="shared" si="368"/>
        <v>0</v>
      </c>
      <c r="BT1523" s="40">
        <f>(J19-BI1523)*J10</f>
        <v>-2915850</v>
      </c>
      <c r="BU1523" s="40">
        <f>(J21-BJ1523)*J12</f>
        <v>2626000</v>
      </c>
      <c r="BV1523" s="47"/>
      <c r="BW1523" s="47"/>
      <c r="BX1523" s="1"/>
      <c r="BY1523" s="1"/>
      <c r="BZ1523" s="1"/>
      <c r="CE1523" s="4"/>
      <c r="CF1523" s="5"/>
      <c r="CH1523" s="1"/>
      <c r="CI1523" s="1"/>
      <c r="CJ1523" s="1"/>
      <c r="CK1523" s="1"/>
      <c r="CL1523" s="1"/>
      <c r="CM1523" s="1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</row>
    <row r="1524" spans="2:123" ht="21" customHeight="1" x14ac:dyDescent="0.25">
      <c r="B1524" s="25">
        <f t="shared" si="356"/>
        <v>38033</v>
      </c>
      <c r="C1524" s="26">
        <f t="shared" si="357"/>
        <v>56.516486640136442</v>
      </c>
      <c r="D1524" s="27">
        <f t="shared" si="358"/>
        <v>397.65</v>
      </c>
      <c r="E1524" s="27">
        <f t="shared" si="359"/>
        <v>7.0359999999999996</v>
      </c>
      <c r="F1524" s="26">
        <f t="shared" si="360"/>
        <v>397650</v>
      </c>
      <c r="G1524" s="26">
        <f t="shared" si="361"/>
        <v>703600</v>
      </c>
      <c r="H1524" s="7"/>
      <c r="I1524" s="3"/>
      <c r="J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41">
        <v>38033</v>
      </c>
      <c r="AY1524" s="40">
        <f t="shared" si="366"/>
        <v>56.516486640136442</v>
      </c>
      <c r="AZ1524" s="40">
        <f>BI1524*K36</f>
        <v>397650</v>
      </c>
      <c r="BA1524" s="40"/>
      <c r="BB1524" s="40"/>
      <c r="BC1524" s="40">
        <f>K41*BJ1524</f>
        <v>703600</v>
      </c>
      <c r="BD1524" s="40"/>
      <c r="BE1524" s="40"/>
      <c r="BF1524" s="40">
        <f t="shared" si="362"/>
        <v>305950</v>
      </c>
      <c r="BG1524" s="41">
        <f>(AY1524=AY2636)*AX1524</f>
        <v>0</v>
      </c>
      <c r="BH1524" s="41">
        <f>(AY1524=AY2638)*AX1524</f>
        <v>0</v>
      </c>
      <c r="BI1524" s="42">
        <v>397.65</v>
      </c>
      <c r="BJ1524" s="42">
        <v>7.0359999999999996</v>
      </c>
      <c r="BK1524" s="40">
        <f t="shared" si="363"/>
        <v>-309950.00000000047</v>
      </c>
      <c r="BL1524" s="41">
        <f>(BK1524=BK2638)*AX1524</f>
        <v>0</v>
      </c>
      <c r="BM1524" s="62">
        <f>(BK1524=BK2638)*AY1524</f>
        <v>0</v>
      </c>
      <c r="BN1524" s="62">
        <f t="shared" si="364"/>
        <v>0</v>
      </c>
      <c r="BO1524" s="62">
        <f t="shared" si="365"/>
        <v>0</v>
      </c>
      <c r="BP1524" s="41">
        <f>(BK1524=BK2636)*AX1524</f>
        <v>0</v>
      </c>
      <c r="BQ1524" s="45">
        <f>(BK1524=BK2636)*AY1524</f>
        <v>0</v>
      </c>
      <c r="BR1524" s="62">
        <f t="shared" si="367"/>
        <v>0</v>
      </c>
      <c r="BS1524" s="62">
        <f t="shared" si="368"/>
        <v>0</v>
      </c>
      <c r="BT1524" s="40">
        <f>(J19-BI1524)*J10</f>
        <v>-2928350</v>
      </c>
      <c r="BU1524" s="40">
        <f>(J21-BJ1524)*J12</f>
        <v>2618399.9999999995</v>
      </c>
      <c r="BV1524" s="47"/>
      <c r="BW1524" s="47"/>
      <c r="BX1524" s="1"/>
      <c r="BY1524" s="1"/>
      <c r="BZ1524" s="1"/>
      <c r="CE1524" s="4"/>
      <c r="CF1524" s="5"/>
      <c r="CH1524" s="1"/>
      <c r="CI1524" s="1"/>
      <c r="CJ1524" s="1"/>
      <c r="CK1524" s="1"/>
      <c r="CL1524" s="1"/>
      <c r="CM1524" s="1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</row>
    <row r="1525" spans="2:123" ht="21" customHeight="1" x14ac:dyDescent="0.25">
      <c r="B1525" s="25">
        <f t="shared" si="356"/>
        <v>38040</v>
      </c>
      <c r="C1525" s="26">
        <f t="shared" si="357"/>
        <v>52.62353878852285</v>
      </c>
      <c r="D1525" s="27">
        <f t="shared" si="358"/>
        <v>396.15</v>
      </c>
      <c r="E1525" s="27">
        <f t="shared" si="359"/>
        <v>7.5279999999999996</v>
      </c>
      <c r="F1525" s="26">
        <f t="shared" si="360"/>
        <v>396150</v>
      </c>
      <c r="G1525" s="26">
        <f t="shared" si="361"/>
        <v>752800</v>
      </c>
      <c r="H1525" s="7"/>
      <c r="I1525" s="3"/>
      <c r="J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41">
        <v>38040</v>
      </c>
      <c r="AY1525" s="40">
        <f t="shared" si="366"/>
        <v>52.62353878852285</v>
      </c>
      <c r="AZ1525" s="40">
        <f>BI1525*K36</f>
        <v>396150</v>
      </c>
      <c r="BA1525" s="40"/>
      <c r="BB1525" s="40"/>
      <c r="BC1525" s="40">
        <f>K41*BJ1525</f>
        <v>752800</v>
      </c>
      <c r="BD1525" s="40"/>
      <c r="BE1525" s="40"/>
      <c r="BF1525" s="40">
        <f t="shared" si="362"/>
        <v>356650</v>
      </c>
      <c r="BG1525" s="41">
        <f>(AY1525=AY2636)*AX1525</f>
        <v>0</v>
      </c>
      <c r="BH1525" s="41">
        <f>(AY1525=AY2638)*AX1525</f>
        <v>0</v>
      </c>
      <c r="BI1525" s="42">
        <v>396.15</v>
      </c>
      <c r="BJ1525" s="42">
        <v>7.5279999999999996</v>
      </c>
      <c r="BK1525" s="40">
        <f t="shared" si="363"/>
        <v>-360650</v>
      </c>
      <c r="BL1525" s="41">
        <f>(BK1525=BK2638)*AX1525</f>
        <v>0</v>
      </c>
      <c r="BM1525" s="62">
        <f>(BK1525=BK2638)*AY1525</f>
        <v>0</v>
      </c>
      <c r="BN1525" s="62">
        <f t="shared" si="364"/>
        <v>0</v>
      </c>
      <c r="BO1525" s="62">
        <f t="shared" si="365"/>
        <v>0</v>
      </c>
      <c r="BP1525" s="41">
        <f>(BK1525=BK2636)*AX1525</f>
        <v>0</v>
      </c>
      <c r="BQ1525" s="45">
        <f>(BK1525=BK2636)*AY1525</f>
        <v>0</v>
      </c>
      <c r="BR1525" s="62">
        <f t="shared" si="367"/>
        <v>0</v>
      </c>
      <c r="BS1525" s="62">
        <f t="shared" si="368"/>
        <v>0</v>
      </c>
      <c r="BT1525" s="40">
        <f>(J19-BI1525)*J10</f>
        <v>-2929850</v>
      </c>
      <c r="BU1525" s="40">
        <f>(J21-BJ1525)*J12</f>
        <v>2569200</v>
      </c>
      <c r="BV1525" s="47"/>
      <c r="BW1525" s="47"/>
      <c r="BX1525" s="1"/>
      <c r="BY1525" s="1"/>
      <c r="BZ1525" s="1"/>
      <c r="CE1525" s="4"/>
      <c r="CF1525" s="5"/>
      <c r="CH1525" s="1"/>
      <c r="CI1525" s="1"/>
      <c r="CJ1525" s="1"/>
      <c r="CK1525" s="1"/>
      <c r="CL1525" s="1"/>
      <c r="CM1525" s="1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</row>
    <row r="1526" spans="2:123" ht="21" customHeight="1" x14ac:dyDescent="0.25">
      <c r="B1526" s="25">
        <f t="shared" si="356"/>
        <v>38047</v>
      </c>
      <c r="C1526" s="26">
        <f t="shared" si="357"/>
        <v>52.191727367325704</v>
      </c>
      <c r="D1526" s="27">
        <f t="shared" si="358"/>
        <v>401.25</v>
      </c>
      <c r="E1526" s="27">
        <f t="shared" si="359"/>
        <v>7.6879999999999997</v>
      </c>
      <c r="F1526" s="26">
        <f t="shared" si="360"/>
        <v>401250</v>
      </c>
      <c r="G1526" s="26">
        <f t="shared" si="361"/>
        <v>768800</v>
      </c>
      <c r="H1526" s="7"/>
      <c r="I1526" s="3"/>
      <c r="J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41">
        <v>38047</v>
      </c>
      <c r="AY1526" s="40">
        <f t="shared" si="366"/>
        <v>52.191727367325704</v>
      </c>
      <c r="AZ1526" s="40">
        <f>BI1526*K36</f>
        <v>401250</v>
      </c>
      <c r="BA1526" s="40"/>
      <c r="BB1526" s="40"/>
      <c r="BC1526" s="40">
        <f>K41*BJ1526</f>
        <v>768800</v>
      </c>
      <c r="BD1526" s="40"/>
      <c r="BE1526" s="40"/>
      <c r="BF1526" s="40">
        <f t="shared" si="362"/>
        <v>367550</v>
      </c>
      <c r="BG1526" s="41">
        <f>(AY1526=AY2636)*AX1526</f>
        <v>0</v>
      </c>
      <c r="BH1526" s="41">
        <f>(AY1526=AY2638)*AX1526</f>
        <v>0</v>
      </c>
      <c r="BI1526" s="42">
        <v>401.25</v>
      </c>
      <c r="BJ1526" s="42">
        <v>7.6879999999999997</v>
      </c>
      <c r="BK1526" s="40">
        <f t="shared" si="363"/>
        <v>-371550</v>
      </c>
      <c r="BL1526" s="41">
        <f>(BK1526=BK2638)*AX1526</f>
        <v>0</v>
      </c>
      <c r="BM1526" s="62">
        <f>(BK1526=BK2638)*AY1526</f>
        <v>0</v>
      </c>
      <c r="BN1526" s="62">
        <f t="shared" si="364"/>
        <v>0</v>
      </c>
      <c r="BO1526" s="62">
        <f t="shared" si="365"/>
        <v>0</v>
      </c>
      <c r="BP1526" s="41">
        <f>(BK1526=BK2636)*AX1526</f>
        <v>0</v>
      </c>
      <c r="BQ1526" s="45">
        <f>(BK1526=BK2636)*AY1526</f>
        <v>0</v>
      </c>
      <c r="BR1526" s="62">
        <f t="shared" si="367"/>
        <v>0</v>
      </c>
      <c r="BS1526" s="62">
        <f t="shared" si="368"/>
        <v>0</v>
      </c>
      <c r="BT1526" s="40">
        <f>(J19-BI1526)*J10</f>
        <v>-2924750</v>
      </c>
      <c r="BU1526" s="40">
        <f>(J21-BJ1526)*J12</f>
        <v>2553200</v>
      </c>
      <c r="BV1526" s="47"/>
      <c r="BW1526" s="47"/>
      <c r="BX1526" s="1"/>
      <c r="BY1526" s="1"/>
      <c r="BZ1526" s="1"/>
      <c r="CE1526" s="4"/>
      <c r="CF1526" s="5"/>
      <c r="CH1526" s="1"/>
      <c r="CI1526" s="1"/>
      <c r="CJ1526" s="1"/>
      <c r="CK1526" s="1"/>
      <c r="CL1526" s="1"/>
      <c r="CM1526" s="1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</row>
    <row r="1527" spans="2:123" ht="21" customHeight="1" x14ac:dyDescent="0.25">
      <c r="B1527" s="25">
        <f t="shared" si="356"/>
        <v>38054</v>
      </c>
      <c r="C1527" s="26">
        <f t="shared" si="357"/>
        <v>48.613587457731327</v>
      </c>
      <c r="D1527" s="27">
        <f t="shared" si="358"/>
        <v>395.35</v>
      </c>
      <c r="E1527" s="27">
        <f t="shared" si="359"/>
        <v>8.1325000000000003</v>
      </c>
      <c r="F1527" s="26">
        <f t="shared" si="360"/>
        <v>395350</v>
      </c>
      <c r="G1527" s="26">
        <f t="shared" si="361"/>
        <v>813250</v>
      </c>
      <c r="H1527" s="7"/>
      <c r="I1527" s="3"/>
      <c r="J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41">
        <v>38054</v>
      </c>
      <c r="AY1527" s="40">
        <f t="shared" si="366"/>
        <v>48.613587457731327</v>
      </c>
      <c r="AZ1527" s="40">
        <f>BI1527*K36</f>
        <v>395350</v>
      </c>
      <c r="BA1527" s="40"/>
      <c r="BB1527" s="40"/>
      <c r="BC1527" s="40">
        <f>K41*BJ1527</f>
        <v>813250</v>
      </c>
      <c r="BD1527" s="40"/>
      <c r="BE1527" s="40"/>
      <c r="BF1527" s="40">
        <f t="shared" si="362"/>
        <v>417900</v>
      </c>
      <c r="BG1527" s="41">
        <f>(AY1527=AY2636)*AX1527</f>
        <v>0</v>
      </c>
      <c r="BH1527" s="41">
        <f>(AY1527=AY2638)*AX1527</f>
        <v>0</v>
      </c>
      <c r="BI1527" s="42">
        <v>395.35</v>
      </c>
      <c r="BJ1527" s="42">
        <v>8.1325000000000003</v>
      </c>
      <c r="BK1527" s="40">
        <f t="shared" si="363"/>
        <v>-421900</v>
      </c>
      <c r="BL1527" s="41">
        <f>(BK1527=BK2638)*AX1527</f>
        <v>0</v>
      </c>
      <c r="BM1527" s="62">
        <f>(BK1527=BK2638)*AY1527</f>
        <v>0</v>
      </c>
      <c r="BN1527" s="62">
        <f t="shared" si="364"/>
        <v>0</v>
      </c>
      <c r="BO1527" s="62">
        <f t="shared" si="365"/>
        <v>0</v>
      </c>
      <c r="BP1527" s="41">
        <f>(BK1527=BK2636)*AX1527</f>
        <v>0</v>
      </c>
      <c r="BQ1527" s="45">
        <f>(BK1527=BK2636)*AY1527</f>
        <v>0</v>
      </c>
      <c r="BR1527" s="62">
        <f t="shared" si="367"/>
        <v>0</v>
      </c>
      <c r="BS1527" s="62">
        <f t="shared" si="368"/>
        <v>0</v>
      </c>
      <c r="BT1527" s="40">
        <f>(J19-BI1527)*J10</f>
        <v>-2930650</v>
      </c>
      <c r="BU1527" s="40">
        <f>(J21-BJ1527)*J12</f>
        <v>2508750</v>
      </c>
      <c r="BV1527" s="47"/>
      <c r="BW1527" s="47"/>
      <c r="BX1527" s="1"/>
      <c r="BY1527" s="1"/>
      <c r="BZ1527" s="1"/>
      <c r="CE1527" s="4"/>
      <c r="CF1527" s="5"/>
      <c r="CH1527" s="1"/>
      <c r="CI1527" s="1"/>
      <c r="CJ1527" s="1"/>
      <c r="CK1527" s="1"/>
      <c r="CL1527" s="1"/>
      <c r="CM1527" s="1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</row>
    <row r="1528" spans="2:123" ht="21" customHeight="1" x14ac:dyDescent="0.25">
      <c r="B1528" s="25">
        <f t="shared" si="356"/>
        <v>38061</v>
      </c>
      <c r="C1528" s="26">
        <f t="shared" si="357"/>
        <v>50.601300773101002</v>
      </c>
      <c r="D1528" s="27">
        <f t="shared" si="358"/>
        <v>412.35</v>
      </c>
      <c r="E1528" s="27">
        <f t="shared" si="359"/>
        <v>8.1489999999999991</v>
      </c>
      <c r="F1528" s="26">
        <f t="shared" si="360"/>
        <v>412350</v>
      </c>
      <c r="G1528" s="26">
        <f t="shared" si="361"/>
        <v>814899.99999999988</v>
      </c>
      <c r="H1528" s="7"/>
      <c r="I1528" s="3"/>
      <c r="J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41">
        <v>38061</v>
      </c>
      <c r="AY1528" s="40">
        <f t="shared" si="366"/>
        <v>50.601300773101002</v>
      </c>
      <c r="AZ1528" s="40">
        <f>BI1528*K36</f>
        <v>412350</v>
      </c>
      <c r="BA1528" s="40"/>
      <c r="BB1528" s="40"/>
      <c r="BC1528" s="40">
        <f>K41*BJ1528</f>
        <v>814899.99999999988</v>
      </c>
      <c r="BD1528" s="40"/>
      <c r="BE1528" s="40"/>
      <c r="BF1528" s="40">
        <f t="shared" si="362"/>
        <v>402549.99999999988</v>
      </c>
      <c r="BG1528" s="41">
        <f>(AY1528=AY2636)*AX1528</f>
        <v>0</v>
      </c>
      <c r="BH1528" s="41">
        <f>(AY1528=AY2638)*AX1528</f>
        <v>0</v>
      </c>
      <c r="BI1528" s="42">
        <v>412.35</v>
      </c>
      <c r="BJ1528" s="42">
        <v>8.1489999999999991</v>
      </c>
      <c r="BK1528" s="40">
        <f t="shared" si="363"/>
        <v>-406550</v>
      </c>
      <c r="BL1528" s="41">
        <f>(BK1528=BK2638)*AX1528</f>
        <v>0</v>
      </c>
      <c r="BM1528" s="62">
        <f>(BK1528=BK2638)*AY1528</f>
        <v>0</v>
      </c>
      <c r="BN1528" s="62">
        <f t="shared" si="364"/>
        <v>0</v>
      </c>
      <c r="BO1528" s="62">
        <f t="shared" si="365"/>
        <v>0</v>
      </c>
      <c r="BP1528" s="41">
        <f>(BK1528=BK2636)*AX1528</f>
        <v>0</v>
      </c>
      <c r="BQ1528" s="45">
        <f>(BK1528=BK2636)*AY1528</f>
        <v>0</v>
      </c>
      <c r="BR1528" s="62">
        <f t="shared" ref="BR1528:BR1553" si="369">(BQ1528&gt;0)*BI1528</f>
        <v>0</v>
      </c>
      <c r="BS1528" s="62">
        <f t="shared" ref="BS1528:BS1553" si="370">(BQ1528&gt;0)*BJ1528</f>
        <v>0</v>
      </c>
      <c r="BT1528" s="40">
        <f>(J19-BI1528)*J10</f>
        <v>-2913650</v>
      </c>
      <c r="BU1528" s="40">
        <f>(J21-BJ1528)*J12</f>
        <v>2507100</v>
      </c>
      <c r="BV1528" s="47"/>
      <c r="BW1528" s="47"/>
      <c r="BX1528" s="1"/>
      <c r="BY1528" s="1"/>
      <c r="BZ1528" s="1"/>
      <c r="CE1528" s="4"/>
      <c r="CF1528" s="5"/>
      <c r="CH1528" s="1"/>
      <c r="CI1528" s="1"/>
      <c r="CJ1528" s="1"/>
      <c r="CK1528" s="1"/>
      <c r="CL1528" s="1"/>
      <c r="CM1528" s="1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</row>
    <row r="1529" spans="2:123" ht="21" customHeight="1" x14ac:dyDescent="0.25">
      <c r="B1529" s="25">
        <f t="shared" si="356"/>
        <v>38068</v>
      </c>
      <c r="C1529" s="26">
        <f t="shared" si="357"/>
        <v>59.185818385650229</v>
      </c>
      <c r="D1529" s="27">
        <f t="shared" si="358"/>
        <v>422.35</v>
      </c>
      <c r="E1529" s="27">
        <f t="shared" si="359"/>
        <v>7.1360000000000001</v>
      </c>
      <c r="F1529" s="26">
        <f t="shared" si="360"/>
        <v>422350</v>
      </c>
      <c r="G1529" s="26">
        <f t="shared" si="361"/>
        <v>713600</v>
      </c>
      <c r="H1529" s="7"/>
      <c r="I1529" s="3"/>
      <c r="J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41">
        <v>38068</v>
      </c>
      <c r="AY1529" s="40">
        <f t="shared" si="366"/>
        <v>59.185818385650229</v>
      </c>
      <c r="AZ1529" s="40">
        <f>BI1529*K36</f>
        <v>422350</v>
      </c>
      <c r="BA1529" s="40"/>
      <c r="BB1529" s="40"/>
      <c r="BC1529" s="40">
        <f>K41*BJ1529</f>
        <v>713600</v>
      </c>
      <c r="BD1529" s="40"/>
      <c r="BE1529" s="40"/>
      <c r="BF1529" s="40">
        <f t="shared" si="362"/>
        <v>291250</v>
      </c>
      <c r="BG1529" s="41">
        <f>(AY1529=AY2636)*AX1529</f>
        <v>0</v>
      </c>
      <c r="BH1529" s="41">
        <f>(AY1529=AY2638)*AX1529</f>
        <v>0</v>
      </c>
      <c r="BI1529" s="42">
        <v>422.35</v>
      </c>
      <c r="BJ1529" s="42">
        <v>7.1360000000000001</v>
      </c>
      <c r="BK1529" s="40">
        <f t="shared" si="363"/>
        <v>-295250</v>
      </c>
      <c r="BL1529" s="41">
        <f>(BK1529=BK2638)*AX1529</f>
        <v>0</v>
      </c>
      <c r="BM1529" s="62">
        <f>(BK1529=BK2638)*AY1529</f>
        <v>0</v>
      </c>
      <c r="BN1529" s="62">
        <f t="shared" si="364"/>
        <v>0</v>
      </c>
      <c r="BO1529" s="62">
        <f t="shared" si="365"/>
        <v>0</v>
      </c>
      <c r="BP1529" s="41">
        <f>(BK1529=BK2636)*AX1529</f>
        <v>0</v>
      </c>
      <c r="BQ1529" s="45">
        <f>(BK1529=BK2636)*AY1529</f>
        <v>0</v>
      </c>
      <c r="BR1529" s="62">
        <f t="shared" si="369"/>
        <v>0</v>
      </c>
      <c r="BS1529" s="62">
        <f t="shared" si="370"/>
        <v>0</v>
      </c>
      <c r="BT1529" s="40">
        <f>(J19-BI1529)*J10</f>
        <v>-2903650</v>
      </c>
      <c r="BU1529" s="40">
        <f>(J21-BJ1529)*J12</f>
        <v>2608400</v>
      </c>
      <c r="BV1529" s="47"/>
      <c r="BW1529" s="47"/>
      <c r="BX1529" s="1"/>
      <c r="BY1529" s="1"/>
      <c r="BZ1529" s="1"/>
      <c r="CE1529" s="4"/>
      <c r="CF1529" s="5"/>
      <c r="CH1529" s="1"/>
      <c r="CI1529" s="1"/>
      <c r="CJ1529" s="1"/>
      <c r="CK1529" s="1"/>
      <c r="CL1529" s="1"/>
      <c r="CM1529" s="1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</row>
    <row r="1530" spans="2:123" ht="21" customHeight="1" x14ac:dyDescent="0.25">
      <c r="B1530" s="25">
        <f t="shared" si="356"/>
        <v>38075</v>
      </c>
      <c r="C1530" s="26">
        <f t="shared" si="357"/>
        <v>68.164885001619695</v>
      </c>
      <c r="D1530" s="27">
        <f t="shared" si="358"/>
        <v>420.85</v>
      </c>
      <c r="E1530" s="27">
        <f t="shared" si="359"/>
        <v>6.1740000000000004</v>
      </c>
      <c r="F1530" s="26">
        <f t="shared" si="360"/>
        <v>420850</v>
      </c>
      <c r="G1530" s="26">
        <f t="shared" si="361"/>
        <v>617400</v>
      </c>
      <c r="H1530" s="7"/>
      <c r="I1530" s="3"/>
      <c r="J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41">
        <v>38075</v>
      </c>
      <c r="AY1530" s="40">
        <f t="shared" si="366"/>
        <v>68.164885001619695</v>
      </c>
      <c r="AZ1530" s="40">
        <f>BI1530*K36</f>
        <v>420850</v>
      </c>
      <c r="BA1530" s="40"/>
      <c r="BB1530" s="40"/>
      <c r="BC1530" s="40">
        <f>K41*BJ1530</f>
        <v>617400</v>
      </c>
      <c r="BD1530" s="40"/>
      <c r="BE1530" s="40"/>
      <c r="BF1530" s="40">
        <f t="shared" si="362"/>
        <v>196550</v>
      </c>
      <c r="BG1530" s="41">
        <f>(AY1530=AY2636)*AX1530</f>
        <v>0</v>
      </c>
      <c r="BH1530" s="41">
        <f>(AY1530=AY2638)*AX1530</f>
        <v>0</v>
      </c>
      <c r="BI1530" s="42">
        <v>420.85</v>
      </c>
      <c r="BJ1530" s="42">
        <v>6.1740000000000004</v>
      </c>
      <c r="BK1530" s="40">
        <f t="shared" si="363"/>
        <v>-200550</v>
      </c>
      <c r="BL1530" s="41">
        <f>(BK1530=BK2638)*AX1530</f>
        <v>0</v>
      </c>
      <c r="BM1530" s="62">
        <f>(BK1530=BK2638)*AY1530</f>
        <v>0</v>
      </c>
      <c r="BN1530" s="62">
        <f t="shared" si="364"/>
        <v>0</v>
      </c>
      <c r="BO1530" s="62">
        <f t="shared" si="365"/>
        <v>0</v>
      </c>
      <c r="BP1530" s="41">
        <f>(BK1530=BK2636)*AX1530</f>
        <v>0</v>
      </c>
      <c r="BQ1530" s="45">
        <f>(BK1530=BK2636)*AY1530</f>
        <v>0</v>
      </c>
      <c r="BR1530" s="62">
        <f t="shared" si="369"/>
        <v>0</v>
      </c>
      <c r="BS1530" s="62">
        <f t="shared" si="370"/>
        <v>0</v>
      </c>
      <c r="BT1530" s="40">
        <f>(J19-BI1530)*J10</f>
        <v>-2905150</v>
      </c>
      <c r="BU1530" s="40">
        <f>(J21-BJ1530)*J12</f>
        <v>2704600</v>
      </c>
      <c r="BV1530" s="47"/>
      <c r="BW1530" s="47"/>
      <c r="BX1530" s="1"/>
      <c r="BY1530" s="1"/>
      <c r="BZ1530" s="1"/>
      <c r="CE1530" s="4"/>
      <c r="CF1530" s="5"/>
      <c r="CH1530" s="1"/>
      <c r="CI1530" s="1"/>
      <c r="CJ1530" s="1"/>
      <c r="CK1530" s="1"/>
      <c r="CL1530" s="1"/>
      <c r="CM1530" s="1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</row>
    <row r="1531" spans="2:123" ht="21" customHeight="1" x14ac:dyDescent="0.25">
      <c r="B1531" s="25">
        <f t="shared" si="356"/>
        <v>38082</v>
      </c>
      <c r="C1531" s="26">
        <f t="shared" si="357"/>
        <v>69.56773766147731</v>
      </c>
      <c r="D1531" s="27">
        <f t="shared" si="358"/>
        <v>420.05</v>
      </c>
      <c r="E1531" s="27">
        <f t="shared" si="359"/>
        <v>6.0380000000000003</v>
      </c>
      <c r="F1531" s="26">
        <f t="shared" si="360"/>
        <v>420050</v>
      </c>
      <c r="G1531" s="26">
        <f t="shared" si="361"/>
        <v>603800</v>
      </c>
      <c r="H1531" s="7"/>
      <c r="I1531" s="3"/>
      <c r="J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41">
        <v>38082</v>
      </c>
      <c r="AY1531" s="40">
        <f t="shared" si="366"/>
        <v>69.56773766147731</v>
      </c>
      <c r="AZ1531" s="40">
        <f>BI1531*K36</f>
        <v>420050</v>
      </c>
      <c r="BA1531" s="40"/>
      <c r="BB1531" s="40"/>
      <c r="BC1531" s="40">
        <f>K41*BJ1531</f>
        <v>603800</v>
      </c>
      <c r="BD1531" s="40"/>
      <c r="BE1531" s="40"/>
      <c r="BF1531" s="40">
        <f t="shared" si="362"/>
        <v>183750</v>
      </c>
      <c r="BG1531" s="41">
        <f>(AY1531=AY2636)*AX1531</f>
        <v>0</v>
      </c>
      <c r="BH1531" s="41">
        <f>(AY1531=AY2638)*AX1531</f>
        <v>0</v>
      </c>
      <c r="BI1531" s="42">
        <v>420.05</v>
      </c>
      <c r="BJ1531" s="42">
        <v>6.0380000000000003</v>
      </c>
      <c r="BK1531" s="40">
        <f t="shared" si="363"/>
        <v>-187750</v>
      </c>
      <c r="BL1531" s="41">
        <f>(BK1531=BK2638)*AX1531</f>
        <v>0</v>
      </c>
      <c r="BM1531" s="62">
        <f>(BK1531=BK2638)*AY1531</f>
        <v>0</v>
      </c>
      <c r="BN1531" s="62">
        <f t="shared" si="364"/>
        <v>0</v>
      </c>
      <c r="BO1531" s="62">
        <f t="shared" si="365"/>
        <v>0</v>
      </c>
      <c r="BP1531" s="41">
        <f>(BK1531=BK2636)*AX1531</f>
        <v>0</v>
      </c>
      <c r="BQ1531" s="45">
        <f>(BK1531=BK2636)*AY1531</f>
        <v>0</v>
      </c>
      <c r="BR1531" s="62">
        <f t="shared" si="369"/>
        <v>0</v>
      </c>
      <c r="BS1531" s="62">
        <f t="shared" si="370"/>
        <v>0</v>
      </c>
      <c r="BT1531" s="40">
        <f>(J19-BI1531)*J10</f>
        <v>-2905950</v>
      </c>
      <c r="BU1531" s="40">
        <f>(J21-BJ1531)*J12</f>
        <v>2718200</v>
      </c>
      <c r="BV1531" s="47"/>
      <c r="BW1531" s="47"/>
      <c r="BX1531" s="1"/>
      <c r="BY1531" s="1"/>
      <c r="BZ1531" s="1"/>
      <c r="CE1531" s="4"/>
      <c r="CF1531" s="5"/>
      <c r="CH1531" s="1"/>
      <c r="CI1531" s="1"/>
      <c r="CJ1531" s="1"/>
      <c r="CK1531" s="1"/>
      <c r="CL1531" s="1"/>
      <c r="CM1531" s="1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</row>
    <row r="1532" spans="2:123" ht="21" customHeight="1" x14ac:dyDescent="0.25">
      <c r="B1532" s="25">
        <f t="shared" si="356"/>
        <v>38089</v>
      </c>
      <c r="C1532" s="26">
        <f t="shared" si="357"/>
        <v>71.741854636591469</v>
      </c>
      <c r="D1532" s="27">
        <f t="shared" si="358"/>
        <v>400.75</v>
      </c>
      <c r="E1532" s="27">
        <f t="shared" si="359"/>
        <v>5.5860000000000003</v>
      </c>
      <c r="F1532" s="26">
        <f t="shared" si="360"/>
        <v>400750</v>
      </c>
      <c r="G1532" s="26">
        <f t="shared" si="361"/>
        <v>558600</v>
      </c>
      <c r="H1532" s="7"/>
      <c r="I1532" s="3"/>
      <c r="J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41">
        <v>38089</v>
      </c>
      <c r="AY1532" s="40">
        <f t="shared" si="366"/>
        <v>71.741854636591469</v>
      </c>
      <c r="AZ1532" s="40">
        <f>BI1532*K36</f>
        <v>400750</v>
      </c>
      <c r="BA1532" s="40"/>
      <c r="BB1532" s="40"/>
      <c r="BC1532" s="40">
        <f>K41*BJ1532</f>
        <v>558600</v>
      </c>
      <c r="BD1532" s="40"/>
      <c r="BE1532" s="40"/>
      <c r="BF1532" s="40">
        <f t="shared" si="362"/>
        <v>157850</v>
      </c>
      <c r="BG1532" s="41">
        <f>(AY1532=AY2636)*AX1532</f>
        <v>0</v>
      </c>
      <c r="BH1532" s="41">
        <f>(AY1532=AY2638)*AX1532</f>
        <v>0</v>
      </c>
      <c r="BI1532" s="42">
        <v>400.75</v>
      </c>
      <c r="BJ1532" s="42">
        <v>5.5860000000000003</v>
      </c>
      <c r="BK1532" s="40">
        <f t="shared" si="363"/>
        <v>-161850</v>
      </c>
      <c r="BL1532" s="41">
        <f>(BK1532=BK2638)*AX1532</f>
        <v>0</v>
      </c>
      <c r="BM1532" s="62">
        <f>(BK1532=BK2638)*AY1532</f>
        <v>0</v>
      </c>
      <c r="BN1532" s="62">
        <f t="shared" si="364"/>
        <v>0</v>
      </c>
      <c r="BO1532" s="62">
        <f t="shared" si="365"/>
        <v>0</v>
      </c>
      <c r="BP1532" s="41">
        <f>(BK1532=BK2636)*AX1532</f>
        <v>0</v>
      </c>
      <c r="BQ1532" s="45">
        <f>(BK1532=BK2636)*AY1532</f>
        <v>0</v>
      </c>
      <c r="BR1532" s="62">
        <f t="shared" si="369"/>
        <v>0</v>
      </c>
      <c r="BS1532" s="62">
        <f t="shared" si="370"/>
        <v>0</v>
      </c>
      <c r="BT1532" s="40">
        <f>(J19-BI1532)*J10</f>
        <v>-2925250</v>
      </c>
      <c r="BU1532" s="40">
        <f>(J21-BJ1532)*J12</f>
        <v>2763400</v>
      </c>
      <c r="BV1532" s="47"/>
      <c r="BW1532" s="47"/>
      <c r="BX1532" s="1"/>
      <c r="BY1532" s="1"/>
      <c r="BZ1532" s="1"/>
      <c r="CE1532" s="4"/>
      <c r="CF1532" s="5"/>
      <c r="CH1532" s="1"/>
      <c r="CI1532" s="1"/>
      <c r="CJ1532" s="1"/>
      <c r="CK1532" s="1"/>
      <c r="CL1532" s="1"/>
      <c r="CM1532" s="1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</row>
    <row r="1533" spans="2:123" ht="21" customHeight="1" x14ac:dyDescent="0.25">
      <c r="B1533" s="25">
        <f t="shared" si="356"/>
        <v>38096</v>
      </c>
      <c r="C1533" s="26">
        <f t="shared" si="357"/>
        <v>69.039301310043669</v>
      </c>
      <c r="D1533" s="27">
        <f t="shared" si="358"/>
        <v>395.25</v>
      </c>
      <c r="E1533" s="27">
        <f t="shared" si="359"/>
        <v>5.7249999999999996</v>
      </c>
      <c r="F1533" s="26">
        <f t="shared" si="360"/>
        <v>395250</v>
      </c>
      <c r="G1533" s="26">
        <f t="shared" si="361"/>
        <v>572500</v>
      </c>
      <c r="H1533" s="7"/>
      <c r="I1533" s="3"/>
      <c r="J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41">
        <v>38096</v>
      </c>
      <c r="AY1533" s="40">
        <f t="shared" si="366"/>
        <v>69.039301310043669</v>
      </c>
      <c r="AZ1533" s="40">
        <f>BI1533*K36</f>
        <v>395250</v>
      </c>
      <c r="BA1533" s="40"/>
      <c r="BB1533" s="40"/>
      <c r="BC1533" s="40">
        <f>K41*BJ1533</f>
        <v>572500</v>
      </c>
      <c r="BD1533" s="40"/>
      <c r="BE1533" s="40"/>
      <c r="BF1533" s="40">
        <f t="shared" si="362"/>
        <v>177250</v>
      </c>
      <c r="BG1533" s="41">
        <f>(AY1533=AY2636)*AX1533</f>
        <v>0</v>
      </c>
      <c r="BH1533" s="41">
        <f>(AY1533=AY2638)*AX1533</f>
        <v>0</v>
      </c>
      <c r="BI1533" s="42">
        <v>395.25</v>
      </c>
      <c r="BJ1533" s="42">
        <v>5.7249999999999996</v>
      </c>
      <c r="BK1533" s="40">
        <f t="shared" si="363"/>
        <v>-181250.00000000047</v>
      </c>
      <c r="BL1533" s="41">
        <f>(BK1533=BK2638)*AX1533</f>
        <v>0</v>
      </c>
      <c r="BM1533" s="62">
        <f>(BK1533=BK2638)*AY1533</f>
        <v>0</v>
      </c>
      <c r="BN1533" s="62">
        <f t="shared" si="364"/>
        <v>0</v>
      </c>
      <c r="BO1533" s="62">
        <f t="shared" si="365"/>
        <v>0</v>
      </c>
      <c r="BP1533" s="41">
        <f>(BK1533=BK2636)*AX1533</f>
        <v>0</v>
      </c>
      <c r="BQ1533" s="45">
        <f>(BK1533=BK2636)*AY1533</f>
        <v>0</v>
      </c>
      <c r="BR1533" s="62">
        <f t="shared" si="369"/>
        <v>0</v>
      </c>
      <c r="BS1533" s="62">
        <f t="shared" si="370"/>
        <v>0</v>
      </c>
      <c r="BT1533" s="40">
        <f>(J19-BI1533)*J10</f>
        <v>-2930750</v>
      </c>
      <c r="BU1533" s="40">
        <f>(J21-BJ1533)*J12</f>
        <v>2749499.9999999995</v>
      </c>
      <c r="BV1533" s="47"/>
      <c r="BW1533" s="47"/>
      <c r="BX1533" s="1"/>
      <c r="BY1533" s="1"/>
      <c r="BZ1533" s="1"/>
      <c r="CE1533" s="4"/>
      <c r="CF1533" s="5"/>
      <c r="CH1533" s="1"/>
      <c r="CI1533" s="1"/>
      <c r="CJ1533" s="1"/>
      <c r="CK1533" s="1"/>
      <c r="CL1533" s="1"/>
      <c r="CM1533" s="1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</row>
    <row r="1534" spans="2:123" ht="21" customHeight="1" x14ac:dyDescent="0.25">
      <c r="B1534" s="25">
        <f t="shared" si="356"/>
        <v>38103</v>
      </c>
      <c r="C1534" s="26">
        <f t="shared" si="357"/>
        <v>66.00955794504182</v>
      </c>
      <c r="D1534" s="27">
        <f t="shared" si="358"/>
        <v>386.75</v>
      </c>
      <c r="E1534" s="27">
        <f t="shared" si="359"/>
        <v>5.859</v>
      </c>
      <c r="F1534" s="26">
        <f t="shared" si="360"/>
        <v>386750</v>
      </c>
      <c r="G1534" s="26">
        <f t="shared" si="361"/>
        <v>585900</v>
      </c>
      <c r="H1534" s="7"/>
      <c r="I1534" s="3"/>
      <c r="J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41">
        <v>38103</v>
      </c>
      <c r="AY1534" s="40">
        <f t="shared" si="366"/>
        <v>66.00955794504182</v>
      </c>
      <c r="AZ1534" s="40">
        <f>BI1534*K36</f>
        <v>386750</v>
      </c>
      <c r="BA1534" s="40"/>
      <c r="BB1534" s="40"/>
      <c r="BC1534" s="40">
        <f>K41*BJ1534</f>
        <v>585900</v>
      </c>
      <c r="BD1534" s="40"/>
      <c r="BE1534" s="40"/>
      <c r="BF1534" s="40">
        <f t="shared" si="362"/>
        <v>199150</v>
      </c>
      <c r="BG1534" s="41">
        <f>(AY1534=AY2636)*AX1534</f>
        <v>0</v>
      </c>
      <c r="BH1534" s="41">
        <f>(AY1534=AY2638)*AX1534</f>
        <v>0</v>
      </c>
      <c r="BI1534" s="42">
        <v>386.75</v>
      </c>
      <c r="BJ1534" s="42">
        <v>5.859</v>
      </c>
      <c r="BK1534" s="40">
        <f t="shared" si="363"/>
        <v>-203150.00000000047</v>
      </c>
      <c r="BL1534" s="41">
        <f>(BK1534=BK2638)*AX1534</f>
        <v>0</v>
      </c>
      <c r="BM1534" s="62">
        <f>(BK1534=BK2638)*AY1534</f>
        <v>0</v>
      </c>
      <c r="BN1534" s="62">
        <f t="shared" si="364"/>
        <v>0</v>
      </c>
      <c r="BO1534" s="62">
        <f t="shared" si="365"/>
        <v>0</v>
      </c>
      <c r="BP1534" s="41">
        <f>(BK1534=BK2636)*AX1534</f>
        <v>0</v>
      </c>
      <c r="BQ1534" s="45">
        <f>(BK1534=BK2636)*AY1534</f>
        <v>0</v>
      </c>
      <c r="BR1534" s="62">
        <f t="shared" si="369"/>
        <v>0</v>
      </c>
      <c r="BS1534" s="62">
        <f t="shared" si="370"/>
        <v>0</v>
      </c>
      <c r="BT1534" s="40">
        <f>(J19-BI1534)*J10</f>
        <v>-2939250</v>
      </c>
      <c r="BU1534" s="40">
        <f>(J21-BJ1534)*J12</f>
        <v>2736099.9999999995</v>
      </c>
      <c r="BV1534" s="47"/>
      <c r="BW1534" s="47"/>
      <c r="BX1534" s="1"/>
      <c r="BY1534" s="1"/>
      <c r="BZ1534" s="1"/>
      <c r="CE1534" s="4"/>
      <c r="CF1534" s="5"/>
      <c r="CH1534" s="1"/>
      <c r="CI1534" s="1"/>
      <c r="CJ1534" s="1"/>
      <c r="CK1534" s="1"/>
      <c r="CL1534" s="1"/>
      <c r="CM1534" s="1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</row>
    <row r="1535" spans="2:123" ht="21" customHeight="1" x14ac:dyDescent="0.25">
      <c r="B1535" s="25">
        <f t="shared" si="356"/>
        <v>38110</v>
      </c>
      <c r="C1535" s="26">
        <f t="shared" si="357"/>
        <v>61.941763454932101</v>
      </c>
      <c r="D1535" s="27">
        <f t="shared" si="358"/>
        <v>378.65</v>
      </c>
      <c r="E1535" s="27">
        <f t="shared" si="359"/>
        <v>6.1130000000000004</v>
      </c>
      <c r="F1535" s="26">
        <f t="shared" si="360"/>
        <v>378650</v>
      </c>
      <c r="G1535" s="26">
        <f t="shared" si="361"/>
        <v>611300</v>
      </c>
      <c r="H1535" s="7"/>
      <c r="I1535" s="3"/>
      <c r="J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41">
        <v>38110</v>
      </c>
      <c r="AY1535" s="40">
        <f t="shared" si="366"/>
        <v>61.941763454932101</v>
      </c>
      <c r="AZ1535" s="40">
        <f>BI1535*K36</f>
        <v>378650</v>
      </c>
      <c r="BA1535" s="40"/>
      <c r="BB1535" s="40"/>
      <c r="BC1535" s="40">
        <f>K41*BJ1535</f>
        <v>611300</v>
      </c>
      <c r="BD1535" s="40"/>
      <c r="BE1535" s="40"/>
      <c r="BF1535" s="40">
        <f t="shared" si="362"/>
        <v>232650</v>
      </c>
      <c r="BG1535" s="41">
        <f>(AY1535=AY2636)*AX1535</f>
        <v>0</v>
      </c>
      <c r="BH1535" s="41">
        <f>(AY1535=AY2638)*AX1535</f>
        <v>0</v>
      </c>
      <c r="BI1535" s="42">
        <v>378.65</v>
      </c>
      <c r="BJ1535" s="42">
        <v>6.1130000000000004</v>
      </c>
      <c r="BK1535" s="40">
        <f t="shared" si="363"/>
        <v>-236650</v>
      </c>
      <c r="BL1535" s="41">
        <f>(BK1535=BK2638)*AX1535</f>
        <v>0</v>
      </c>
      <c r="BM1535" s="62">
        <f>(BK1535=BK2638)*AY1535</f>
        <v>0</v>
      </c>
      <c r="BN1535" s="62">
        <f t="shared" si="364"/>
        <v>0</v>
      </c>
      <c r="BO1535" s="62">
        <f t="shared" si="365"/>
        <v>0</v>
      </c>
      <c r="BP1535" s="41">
        <f>(BK1535=BK2636)*AX1535</f>
        <v>0</v>
      </c>
      <c r="BQ1535" s="45">
        <f>(BK1535=BK2636)*AY1535</f>
        <v>0</v>
      </c>
      <c r="BR1535" s="62">
        <f t="shared" si="369"/>
        <v>0</v>
      </c>
      <c r="BS1535" s="62">
        <f t="shared" si="370"/>
        <v>0</v>
      </c>
      <c r="BT1535" s="40">
        <f>(J19-BI1535)*J10</f>
        <v>-2947350</v>
      </c>
      <c r="BU1535" s="40">
        <f>(J21-BJ1535)*J12</f>
        <v>2710700</v>
      </c>
      <c r="BV1535" s="47"/>
      <c r="BW1535" s="47"/>
      <c r="BX1535" s="1"/>
      <c r="BY1535" s="1"/>
      <c r="BZ1535" s="1"/>
      <c r="CE1535" s="4"/>
      <c r="CF1535" s="5"/>
      <c r="CH1535" s="1"/>
      <c r="CI1535" s="1"/>
      <c r="CJ1535" s="1"/>
      <c r="CK1535" s="1"/>
      <c r="CL1535" s="1"/>
      <c r="CM1535" s="1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</row>
    <row r="1536" spans="2:123" ht="21" customHeight="1" x14ac:dyDescent="0.25">
      <c r="B1536" s="25">
        <f t="shared" si="356"/>
        <v>38117</v>
      </c>
      <c r="C1536" s="26">
        <f t="shared" si="357"/>
        <v>65.002586652871173</v>
      </c>
      <c r="D1536" s="27">
        <f t="shared" si="358"/>
        <v>376.95</v>
      </c>
      <c r="E1536" s="27">
        <f t="shared" si="359"/>
        <v>5.7990000000000004</v>
      </c>
      <c r="F1536" s="26">
        <f t="shared" si="360"/>
        <v>376950</v>
      </c>
      <c r="G1536" s="26">
        <f t="shared" si="361"/>
        <v>579900</v>
      </c>
      <c r="H1536" s="7"/>
      <c r="I1536" s="3"/>
      <c r="J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41">
        <v>38117</v>
      </c>
      <c r="AY1536" s="40">
        <f t="shared" si="366"/>
        <v>65.002586652871173</v>
      </c>
      <c r="AZ1536" s="40">
        <f>BI1536*K36</f>
        <v>376950</v>
      </c>
      <c r="BA1536" s="40"/>
      <c r="BB1536" s="40"/>
      <c r="BC1536" s="40">
        <f>K41*BJ1536</f>
        <v>579900</v>
      </c>
      <c r="BD1536" s="40"/>
      <c r="BE1536" s="40"/>
      <c r="BF1536" s="40">
        <f t="shared" si="362"/>
        <v>202950</v>
      </c>
      <c r="BG1536" s="41">
        <f>(AY1536=AY2636)*AX1536</f>
        <v>0</v>
      </c>
      <c r="BH1536" s="41">
        <f>(AY1536=AY2638)*AX1536</f>
        <v>0</v>
      </c>
      <c r="BI1536" s="42">
        <v>376.95</v>
      </c>
      <c r="BJ1536" s="42">
        <v>5.7990000000000004</v>
      </c>
      <c r="BK1536" s="40">
        <f t="shared" si="363"/>
        <v>-206950</v>
      </c>
      <c r="BL1536" s="41">
        <f>(BK1536=BK2638)*AX1536</f>
        <v>0</v>
      </c>
      <c r="BM1536" s="62">
        <f>(BK1536=BK2638)*AY1536</f>
        <v>0</v>
      </c>
      <c r="BN1536" s="62">
        <f t="shared" si="364"/>
        <v>0</v>
      </c>
      <c r="BO1536" s="62">
        <f t="shared" si="365"/>
        <v>0</v>
      </c>
      <c r="BP1536" s="41">
        <f>(BK1536=BK2636)*AX1536</f>
        <v>0</v>
      </c>
      <c r="BQ1536" s="45">
        <f>(BK1536=BK2636)*AY1536</f>
        <v>0</v>
      </c>
      <c r="BR1536" s="62">
        <f t="shared" si="369"/>
        <v>0</v>
      </c>
      <c r="BS1536" s="62">
        <f t="shared" si="370"/>
        <v>0</v>
      </c>
      <c r="BT1536" s="40">
        <f>(J19-BI1536)*J10</f>
        <v>-2949050</v>
      </c>
      <c r="BU1536" s="40">
        <f>(J21-BJ1536)*J12</f>
        <v>2742100</v>
      </c>
      <c r="BV1536" s="47"/>
      <c r="BW1536" s="47"/>
      <c r="BX1536" s="1"/>
      <c r="BY1536" s="1"/>
      <c r="BZ1536" s="1"/>
      <c r="CE1536" s="4"/>
      <c r="CF1536" s="5"/>
      <c r="CH1536" s="1"/>
      <c r="CI1536" s="1"/>
      <c r="CJ1536" s="1"/>
      <c r="CK1536" s="1"/>
      <c r="CL1536" s="1"/>
      <c r="CM1536" s="1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</row>
    <row r="1537" spans="2:123" ht="21" customHeight="1" x14ac:dyDescent="0.25">
      <c r="B1537" s="25">
        <f t="shared" si="356"/>
        <v>38124</v>
      </c>
      <c r="C1537" s="26">
        <f t="shared" si="357"/>
        <v>67.411105272376957</v>
      </c>
      <c r="D1537" s="27">
        <f t="shared" si="358"/>
        <v>384.85</v>
      </c>
      <c r="E1537" s="27">
        <f t="shared" si="359"/>
        <v>5.7089999999999996</v>
      </c>
      <c r="F1537" s="26">
        <f t="shared" si="360"/>
        <v>384850</v>
      </c>
      <c r="G1537" s="26">
        <f t="shared" si="361"/>
        <v>570900</v>
      </c>
      <c r="H1537" s="7"/>
      <c r="I1537" s="3"/>
      <c r="J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41">
        <v>38124</v>
      </c>
      <c r="AY1537" s="40">
        <f t="shared" si="366"/>
        <v>67.411105272376957</v>
      </c>
      <c r="AZ1537" s="40">
        <f>BI1537*K36</f>
        <v>384850</v>
      </c>
      <c r="BA1537" s="40"/>
      <c r="BB1537" s="40"/>
      <c r="BC1537" s="40">
        <f>K41*BJ1537</f>
        <v>570900</v>
      </c>
      <c r="BD1537" s="40"/>
      <c r="BE1537" s="40"/>
      <c r="BF1537" s="40">
        <f t="shared" si="362"/>
        <v>186050</v>
      </c>
      <c r="BG1537" s="41">
        <f>(AY1537=AY2636)*AX1537</f>
        <v>0</v>
      </c>
      <c r="BH1537" s="41">
        <f>(AY1537=AY2638)*AX1537</f>
        <v>0</v>
      </c>
      <c r="BI1537" s="42">
        <v>384.85</v>
      </c>
      <c r="BJ1537" s="42">
        <v>5.7089999999999996</v>
      </c>
      <c r="BK1537" s="40">
        <f t="shared" si="363"/>
        <v>-190050</v>
      </c>
      <c r="BL1537" s="41">
        <f>(BK1537=BK2638)*AX1537</f>
        <v>0</v>
      </c>
      <c r="BM1537" s="62">
        <f>(BK1537=BK2638)*AY1537</f>
        <v>0</v>
      </c>
      <c r="BN1537" s="62">
        <f t="shared" si="364"/>
        <v>0</v>
      </c>
      <c r="BO1537" s="62">
        <f t="shared" si="365"/>
        <v>0</v>
      </c>
      <c r="BP1537" s="41">
        <f>(BK1537=BK2636)*AX1537</f>
        <v>0</v>
      </c>
      <c r="BQ1537" s="45">
        <f>(BK1537=BK2636)*AY1537</f>
        <v>0</v>
      </c>
      <c r="BR1537" s="62">
        <f t="shared" si="369"/>
        <v>0</v>
      </c>
      <c r="BS1537" s="62">
        <f t="shared" si="370"/>
        <v>0</v>
      </c>
      <c r="BT1537" s="40">
        <f>(J19-BI1537)*J10</f>
        <v>-2941150</v>
      </c>
      <c r="BU1537" s="40">
        <f>(J21-BJ1537)*J12</f>
        <v>2751100</v>
      </c>
      <c r="BV1537" s="47"/>
      <c r="BW1537" s="47"/>
      <c r="BX1537" s="1"/>
      <c r="BY1537" s="1"/>
      <c r="BZ1537" s="1"/>
      <c r="CE1537" s="4"/>
      <c r="CF1537" s="5"/>
      <c r="CH1537" s="1"/>
      <c r="CI1537" s="1"/>
      <c r="CJ1537" s="1"/>
      <c r="CK1537" s="1"/>
      <c r="CL1537" s="1"/>
      <c r="CM1537" s="1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</row>
    <row r="1538" spans="2:123" ht="21" customHeight="1" x14ac:dyDescent="0.25">
      <c r="B1538" s="25">
        <f t="shared" si="356"/>
        <v>38131</v>
      </c>
      <c r="C1538" s="26">
        <f t="shared" si="357"/>
        <v>65.874476987447707</v>
      </c>
      <c r="D1538" s="27">
        <f t="shared" si="358"/>
        <v>393.6</v>
      </c>
      <c r="E1538" s="27">
        <f t="shared" si="359"/>
        <v>5.9749999999999996</v>
      </c>
      <c r="F1538" s="26">
        <f t="shared" si="360"/>
        <v>393600</v>
      </c>
      <c r="G1538" s="26">
        <f t="shared" si="361"/>
        <v>597500</v>
      </c>
      <c r="H1538" s="7"/>
      <c r="I1538" s="3"/>
      <c r="J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41">
        <v>38131</v>
      </c>
      <c r="AY1538" s="40">
        <f t="shared" si="366"/>
        <v>65.874476987447707</v>
      </c>
      <c r="AZ1538" s="40">
        <f>BI1538*K36</f>
        <v>393600</v>
      </c>
      <c r="BA1538" s="40"/>
      <c r="BB1538" s="40"/>
      <c r="BC1538" s="40">
        <f>K41*BJ1538</f>
        <v>597500</v>
      </c>
      <c r="BD1538" s="40"/>
      <c r="BE1538" s="40"/>
      <c r="BF1538" s="40">
        <f t="shared" si="362"/>
        <v>203900</v>
      </c>
      <c r="BG1538" s="41">
        <f>(AY1538=AY2636)*AX1538</f>
        <v>0</v>
      </c>
      <c r="BH1538" s="41">
        <f>(AY1538=AY2638)*AX1538</f>
        <v>0</v>
      </c>
      <c r="BI1538" s="42">
        <v>393.6</v>
      </c>
      <c r="BJ1538" s="42">
        <v>5.9749999999999996</v>
      </c>
      <c r="BK1538" s="40">
        <f t="shared" si="363"/>
        <v>-207900.00000000047</v>
      </c>
      <c r="BL1538" s="41">
        <f>(BK1538=BK2638)*AX1538</f>
        <v>0</v>
      </c>
      <c r="BM1538" s="62">
        <f>(BK1538=BK2638)*AY1538</f>
        <v>0</v>
      </c>
      <c r="BN1538" s="62">
        <f t="shared" si="364"/>
        <v>0</v>
      </c>
      <c r="BO1538" s="62">
        <f t="shared" si="365"/>
        <v>0</v>
      </c>
      <c r="BP1538" s="41">
        <f>(BK1538=BK2636)*AX1538</f>
        <v>0</v>
      </c>
      <c r="BQ1538" s="45">
        <f>(BK1538=BK2636)*AY1538</f>
        <v>0</v>
      </c>
      <c r="BR1538" s="62">
        <f t="shared" si="369"/>
        <v>0</v>
      </c>
      <c r="BS1538" s="62">
        <f t="shared" si="370"/>
        <v>0</v>
      </c>
      <c r="BT1538" s="40">
        <f>(J19-BI1538)*J10</f>
        <v>-2932400</v>
      </c>
      <c r="BU1538" s="40">
        <f>(J21-BJ1538)*J12</f>
        <v>2724499.9999999995</v>
      </c>
      <c r="BV1538" s="47"/>
      <c r="BW1538" s="47"/>
      <c r="BX1538" s="1"/>
      <c r="BY1538" s="1"/>
      <c r="BZ1538" s="1"/>
      <c r="CE1538" s="4"/>
      <c r="CF1538" s="5"/>
      <c r="CH1538" s="1"/>
      <c r="CI1538" s="1"/>
      <c r="CJ1538" s="1"/>
      <c r="CK1538" s="1"/>
      <c r="CL1538" s="1"/>
      <c r="CM1538" s="1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</row>
    <row r="1539" spans="2:123" ht="21" customHeight="1" x14ac:dyDescent="0.25">
      <c r="B1539" s="25">
        <f t="shared" si="356"/>
        <v>38138</v>
      </c>
      <c r="C1539" s="26">
        <f t="shared" si="357"/>
        <v>63.336866998287533</v>
      </c>
      <c r="D1539" s="27">
        <f t="shared" si="358"/>
        <v>388.35</v>
      </c>
      <c r="E1539" s="27">
        <f t="shared" si="359"/>
        <v>6.1315</v>
      </c>
      <c r="F1539" s="26">
        <f t="shared" si="360"/>
        <v>388350</v>
      </c>
      <c r="G1539" s="26">
        <f t="shared" si="361"/>
        <v>613150</v>
      </c>
      <c r="H1539" s="7"/>
      <c r="I1539" s="3"/>
      <c r="J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41">
        <v>38138</v>
      </c>
      <c r="AY1539" s="40">
        <f t="shared" si="366"/>
        <v>63.336866998287533</v>
      </c>
      <c r="AZ1539" s="40">
        <f>BI1539*K36</f>
        <v>388350</v>
      </c>
      <c r="BA1539" s="40"/>
      <c r="BB1539" s="40"/>
      <c r="BC1539" s="40">
        <f>K41*BJ1539</f>
        <v>613150</v>
      </c>
      <c r="BD1539" s="40"/>
      <c r="BE1539" s="40"/>
      <c r="BF1539" s="40">
        <f t="shared" si="362"/>
        <v>224800</v>
      </c>
      <c r="BG1539" s="41">
        <f>(AY1539=AY2636)*AX1539</f>
        <v>0</v>
      </c>
      <c r="BH1539" s="41">
        <f>(AY1539=AY2638)*AX1539</f>
        <v>0</v>
      </c>
      <c r="BI1539" s="42">
        <v>388.35</v>
      </c>
      <c r="BJ1539" s="42">
        <v>6.1315</v>
      </c>
      <c r="BK1539" s="40">
        <f t="shared" si="363"/>
        <v>-228800</v>
      </c>
      <c r="BL1539" s="41">
        <f>(BK1539=BK2638)*AX1539</f>
        <v>0</v>
      </c>
      <c r="BM1539" s="62">
        <f>(BK1539=BK2638)*AY1539</f>
        <v>0</v>
      </c>
      <c r="BN1539" s="62">
        <f t="shared" si="364"/>
        <v>0</v>
      </c>
      <c r="BO1539" s="62">
        <f t="shared" si="365"/>
        <v>0</v>
      </c>
      <c r="BP1539" s="41">
        <f>(BK1539=BK2636)*AX1539</f>
        <v>0</v>
      </c>
      <c r="BQ1539" s="45">
        <f>(BK1539=BK2636)*AY1539</f>
        <v>0</v>
      </c>
      <c r="BR1539" s="62">
        <f t="shared" si="369"/>
        <v>0</v>
      </c>
      <c r="BS1539" s="62">
        <f t="shared" si="370"/>
        <v>0</v>
      </c>
      <c r="BT1539" s="40">
        <f>(J19-BI1539)*J10</f>
        <v>-2937650</v>
      </c>
      <c r="BU1539" s="40">
        <f>(J21-BJ1539)*J12</f>
        <v>2708850</v>
      </c>
      <c r="BV1539" s="47"/>
      <c r="BW1539" s="47"/>
      <c r="BX1539" s="1"/>
      <c r="BY1539" s="1"/>
      <c r="BZ1539" s="1"/>
      <c r="CE1539" s="4"/>
      <c r="CF1539" s="5"/>
      <c r="CH1539" s="1"/>
      <c r="CI1539" s="1"/>
      <c r="CJ1539" s="1"/>
      <c r="CK1539" s="1"/>
      <c r="CL1539" s="1"/>
      <c r="CM1539" s="1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</row>
    <row r="1540" spans="2:123" ht="21" customHeight="1" x14ac:dyDescent="0.25">
      <c r="B1540" s="25">
        <f t="shared" ref="B1540:B1603" si="371">AX1540</f>
        <v>38145</v>
      </c>
      <c r="C1540" s="26">
        <f t="shared" ref="C1540:C1603" si="372">AY1540</f>
        <v>64.166527615551473</v>
      </c>
      <c r="D1540" s="27">
        <f t="shared" ref="D1540:D1603" si="373">BI1540</f>
        <v>384.55</v>
      </c>
      <c r="E1540" s="27">
        <f t="shared" ref="E1540:E1603" si="374">BJ1540</f>
        <v>5.9930000000000003</v>
      </c>
      <c r="F1540" s="26">
        <f t="shared" ref="F1540:F1603" si="375">AZ1540</f>
        <v>384550</v>
      </c>
      <c r="G1540" s="26">
        <f t="shared" ref="G1540:G1603" si="376">BC1540</f>
        <v>599300</v>
      </c>
      <c r="H1540" s="7"/>
      <c r="I1540" s="3"/>
      <c r="J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41">
        <v>38145</v>
      </c>
      <c r="AY1540" s="40">
        <f t="shared" si="366"/>
        <v>64.166527615551473</v>
      </c>
      <c r="AZ1540" s="40">
        <f>BI1540*K36</f>
        <v>384550</v>
      </c>
      <c r="BA1540" s="40"/>
      <c r="BB1540" s="40"/>
      <c r="BC1540" s="40">
        <f>K41*BJ1540</f>
        <v>599300</v>
      </c>
      <c r="BD1540" s="40"/>
      <c r="BE1540" s="40"/>
      <c r="BF1540" s="40">
        <f t="shared" ref="BF1540:BF1603" si="377">BC1540-AZ1540</f>
        <v>214750</v>
      </c>
      <c r="BG1540" s="41">
        <f>(AY1540=AY2636)*AX1540</f>
        <v>0</v>
      </c>
      <c r="BH1540" s="41">
        <f>(AY1540=AY2638)*AX1540</f>
        <v>0</v>
      </c>
      <c r="BI1540" s="42">
        <v>384.55</v>
      </c>
      <c r="BJ1540" s="42">
        <v>5.9930000000000003</v>
      </c>
      <c r="BK1540" s="40">
        <f t="shared" ref="BK1540:BK1603" si="378">SUM(BT1540:BU1540)</f>
        <v>-218750.00000000047</v>
      </c>
      <c r="BL1540" s="41">
        <f>(BK1540=BK2638)*AX1540</f>
        <v>0</v>
      </c>
      <c r="BM1540" s="62">
        <f>(BK1540=BK2638)*AY1540</f>
        <v>0</v>
      </c>
      <c r="BN1540" s="62">
        <f t="shared" ref="BN1540:BN1603" si="379">(BM1540&gt;1)*BI1540</f>
        <v>0</v>
      </c>
      <c r="BO1540" s="62">
        <f t="shared" ref="BO1540:BO1603" si="380">(BM1540&gt;0)*BJ1540</f>
        <v>0</v>
      </c>
      <c r="BP1540" s="41">
        <f>(BK1540=BK2636)*AX1540</f>
        <v>0</v>
      </c>
      <c r="BQ1540" s="45">
        <f>(BK1540=BK2636)*AY1540</f>
        <v>0</v>
      </c>
      <c r="BR1540" s="62">
        <f t="shared" si="369"/>
        <v>0</v>
      </c>
      <c r="BS1540" s="62">
        <f t="shared" si="370"/>
        <v>0</v>
      </c>
      <c r="BT1540" s="40">
        <f>(J19-BI1540)*J10</f>
        <v>-2941450</v>
      </c>
      <c r="BU1540" s="40">
        <f>(J21-BJ1540)*J12</f>
        <v>2722699.9999999995</v>
      </c>
      <c r="BV1540" s="47"/>
      <c r="BW1540" s="47"/>
      <c r="BX1540" s="1"/>
      <c r="BY1540" s="1"/>
      <c r="BZ1540" s="1"/>
      <c r="CE1540" s="4"/>
      <c r="CF1540" s="5"/>
      <c r="CH1540" s="1"/>
      <c r="CI1540" s="1"/>
      <c r="CJ1540" s="1"/>
      <c r="CK1540" s="1"/>
      <c r="CL1540" s="1"/>
      <c r="CM1540" s="1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</row>
    <row r="1541" spans="2:123" ht="21" customHeight="1" x14ac:dyDescent="0.25">
      <c r="B1541" s="25">
        <f t="shared" si="371"/>
        <v>38152</v>
      </c>
      <c r="C1541" s="26">
        <f t="shared" si="372"/>
        <v>61.218793611412629</v>
      </c>
      <c r="D1541" s="27">
        <f t="shared" si="373"/>
        <v>394.8</v>
      </c>
      <c r="E1541" s="27">
        <f t="shared" si="374"/>
        <v>6.4489999999999998</v>
      </c>
      <c r="F1541" s="26">
        <f t="shared" si="375"/>
        <v>394800</v>
      </c>
      <c r="G1541" s="26">
        <f t="shared" si="376"/>
        <v>644900</v>
      </c>
      <c r="H1541" s="7"/>
      <c r="I1541" s="3"/>
      <c r="J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41">
        <v>38152</v>
      </c>
      <c r="AY1541" s="40">
        <f t="shared" si="366"/>
        <v>61.218793611412629</v>
      </c>
      <c r="AZ1541" s="40">
        <f>BI1541*K36</f>
        <v>394800</v>
      </c>
      <c r="BA1541" s="40"/>
      <c r="BB1541" s="40"/>
      <c r="BC1541" s="40">
        <f>K41*BJ1541</f>
        <v>644900</v>
      </c>
      <c r="BD1541" s="40"/>
      <c r="BE1541" s="40"/>
      <c r="BF1541" s="40">
        <f t="shared" si="377"/>
        <v>250100</v>
      </c>
      <c r="BG1541" s="41">
        <f>(AY1541=AY2636)*AX1541</f>
        <v>0</v>
      </c>
      <c r="BH1541" s="41">
        <f>(AY1541=AY2638)*AX1541</f>
        <v>0</v>
      </c>
      <c r="BI1541" s="42">
        <v>394.8</v>
      </c>
      <c r="BJ1541" s="42">
        <v>6.4489999999999998</v>
      </c>
      <c r="BK1541" s="40">
        <f t="shared" si="378"/>
        <v>-254100</v>
      </c>
      <c r="BL1541" s="41">
        <f>(BK1541=BK2638)*AX1541</f>
        <v>0</v>
      </c>
      <c r="BM1541" s="62">
        <f>(BK1541=BK2638)*AY1541</f>
        <v>0</v>
      </c>
      <c r="BN1541" s="62">
        <f t="shared" si="379"/>
        <v>0</v>
      </c>
      <c r="BO1541" s="62">
        <f t="shared" si="380"/>
        <v>0</v>
      </c>
      <c r="BP1541" s="41">
        <f>(BK1541=BK2636)*AX1541</f>
        <v>0</v>
      </c>
      <c r="BQ1541" s="45">
        <f>(BK1541=BK2636)*AY1541</f>
        <v>0</v>
      </c>
      <c r="BR1541" s="62">
        <f t="shared" si="369"/>
        <v>0</v>
      </c>
      <c r="BS1541" s="62">
        <f t="shared" si="370"/>
        <v>0</v>
      </c>
      <c r="BT1541" s="40">
        <f>(J19-BI1541)*J10</f>
        <v>-2931200</v>
      </c>
      <c r="BU1541" s="40">
        <f>(J21-BJ1541)*J12</f>
        <v>2677100</v>
      </c>
      <c r="BV1541" s="47"/>
      <c r="BW1541" s="47"/>
      <c r="BX1541" s="1"/>
      <c r="BY1541" s="1"/>
      <c r="BZ1541" s="1"/>
      <c r="CE1541" s="4"/>
      <c r="CF1541" s="5"/>
      <c r="CH1541" s="1"/>
      <c r="CI1541" s="1"/>
      <c r="CJ1541" s="1"/>
      <c r="CK1541" s="1"/>
      <c r="CL1541" s="1"/>
      <c r="CM1541" s="1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</row>
    <row r="1542" spans="2:123" ht="21" customHeight="1" x14ac:dyDescent="0.25">
      <c r="B1542" s="25">
        <f t="shared" si="371"/>
        <v>38159</v>
      </c>
      <c r="C1542" s="26">
        <f t="shared" si="372"/>
        <v>60.00149276011345</v>
      </c>
      <c r="D1542" s="27">
        <f t="shared" si="373"/>
        <v>401.95</v>
      </c>
      <c r="E1542" s="27">
        <f t="shared" si="374"/>
        <v>6.6989999999999998</v>
      </c>
      <c r="F1542" s="26">
        <f t="shared" si="375"/>
        <v>401950</v>
      </c>
      <c r="G1542" s="26">
        <f t="shared" si="376"/>
        <v>669900</v>
      </c>
      <c r="H1542" s="7"/>
      <c r="I1542" s="3"/>
      <c r="J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41">
        <v>38159</v>
      </c>
      <c r="AY1542" s="40">
        <f t="shared" si="366"/>
        <v>60.00149276011345</v>
      </c>
      <c r="AZ1542" s="40">
        <f>BI1542*K36</f>
        <v>401950</v>
      </c>
      <c r="BA1542" s="40"/>
      <c r="BB1542" s="40"/>
      <c r="BC1542" s="40">
        <f>K41*BJ1542</f>
        <v>669900</v>
      </c>
      <c r="BD1542" s="40"/>
      <c r="BE1542" s="40"/>
      <c r="BF1542" s="40">
        <f t="shared" si="377"/>
        <v>267950</v>
      </c>
      <c r="BG1542" s="41">
        <f>(AY1542=AY2636)*AX1542</f>
        <v>0</v>
      </c>
      <c r="BH1542" s="41">
        <f>(AY1542=AY2638)*AX1542</f>
        <v>0</v>
      </c>
      <c r="BI1542" s="42">
        <v>401.95</v>
      </c>
      <c r="BJ1542" s="42">
        <v>6.6989999999999998</v>
      </c>
      <c r="BK1542" s="40">
        <f t="shared" si="378"/>
        <v>-271950</v>
      </c>
      <c r="BL1542" s="41">
        <f>(BK1542=BK2638)*AX1542</f>
        <v>0</v>
      </c>
      <c r="BM1542" s="62">
        <f>(BK1542=BK2638)*AY1542</f>
        <v>0</v>
      </c>
      <c r="BN1542" s="62">
        <f t="shared" si="379"/>
        <v>0</v>
      </c>
      <c r="BO1542" s="62">
        <f t="shared" si="380"/>
        <v>0</v>
      </c>
      <c r="BP1542" s="41">
        <f>(BK1542=BK2636)*AX1542</f>
        <v>0</v>
      </c>
      <c r="BQ1542" s="45">
        <f>(BK1542=BK2636)*AY1542</f>
        <v>0</v>
      </c>
      <c r="BR1542" s="62">
        <f t="shared" si="369"/>
        <v>0</v>
      </c>
      <c r="BS1542" s="62">
        <f t="shared" si="370"/>
        <v>0</v>
      </c>
      <c r="BT1542" s="40">
        <f>(J19-BI1542)*J10</f>
        <v>-2924050</v>
      </c>
      <c r="BU1542" s="40">
        <f>(J21-BJ1542)*J12</f>
        <v>2652100</v>
      </c>
      <c r="BV1542" s="47"/>
      <c r="BW1542" s="47"/>
      <c r="BX1542" s="1"/>
      <c r="BY1542" s="1"/>
      <c r="BZ1542" s="1"/>
      <c r="CE1542" s="4"/>
      <c r="CF1542" s="5"/>
      <c r="CH1542" s="1"/>
      <c r="CI1542" s="1"/>
      <c r="CJ1542" s="1"/>
      <c r="CK1542" s="1"/>
      <c r="CL1542" s="1"/>
      <c r="CM1542" s="1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</row>
    <row r="1543" spans="2:123" ht="21" customHeight="1" x14ac:dyDescent="0.25">
      <c r="B1543" s="25">
        <f t="shared" si="371"/>
        <v>38166</v>
      </c>
      <c r="C1543" s="26">
        <f t="shared" si="372"/>
        <v>62.955049066160178</v>
      </c>
      <c r="D1543" s="27">
        <f t="shared" si="373"/>
        <v>397.75</v>
      </c>
      <c r="E1543" s="27">
        <f t="shared" si="374"/>
        <v>6.3179999999999996</v>
      </c>
      <c r="F1543" s="26">
        <f t="shared" si="375"/>
        <v>397750</v>
      </c>
      <c r="G1543" s="26">
        <f t="shared" si="376"/>
        <v>631800</v>
      </c>
      <c r="H1543" s="7"/>
      <c r="I1543" s="3"/>
      <c r="J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41">
        <v>38166</v>
      </c>
      <c r="AY1543" s="40">
        <f t="shared" si="366"/>
        <v>62.955049066160178</v>
      </c>
      <c r="AZ1543" s="40">
        <f>BI1543*K36</f>
        <v>397750</v>
      </c>
      <c r="BA1543" s="40"/>
      <c r="BB1543" s="40"/>
      <c r="BC1543" s="40">
        <f>K41*BJ1543</f>
        <v>631800</v>
      </c>
      <c r="BD1543" s="40"/>
      <c r="BE1543" s="40"/>
      <c r="BF1543" s="40">
        <f t="shared" si="377"/>
        <v>234050</v>
      </c>
      <c r="BG1543" s="41">
        <f>(AY1543=AY2636)*AX1543</f>
        <v>0</v>
      </c>
      <c r="BH1543" s="41">
        <f>(AY1543=AY2638)*AX1543</f>
        <v>0</v>
      </c>
      <c r="BI1543" s="42">
        <v>397.75</v>
      </c>
      <c r="BJ1543" s="42">
        <v>6.3179999999999996</v>
      </c>
      <c r="BK1543" s="40">
        <f t="shared" si="378"/>
        <v>-238050</v>
      </c>
      <c r="BL1543" s="41">
        <f>(BK1543=BK2638)*AX1543</f>
        <v>0</v>
      </c>
      <c r="BM1543" s="62">
        <f>(BK1543=BK2638)*AY1543</f>
        <v>0</v>
      </c>
      <c r="BN1543" s="62">
        <f t="shared" si="379"/>
        <v>0</v>
      </c>
      <c r="BO1543" s="62">
        <f t="shared" si="380"/>
        <v>0</v>
      </c>
      <c r="BP1543" s="41">
        <f>(BK1543=BK2636)*AX1543</f>
        <v>0</v>
      </c>
      <c r="BQ1543" s="45">
        <f>(BK1543=BK2636)*AY1543</f>
        <v>0</v>
      </c>
      <c r="BR1543" s="62">
        <f t="shared" si="369"/>
        <v>0</v>
      </c>
      <c r="BS1543" s="62">
        <f t="shared" si="370"/>
        <v>0</v>
      </c>
      <c r="BT1543" s="40">
        <f>(J19-BI1543)*J10</f>
        <v>-2928250</v>
      </c>
      <c r="BU1543" s="40">
        <f>(J21-BJ1543)*J12</f>
        <v>2690200</v>
      </c>
      <c r="BV1543" s="47"/>
      <c r="BW1543" s="47"/>
      <c r="BX1543" s="1"/>
      <c r="BY1543" s="1"/>
      <c r="BZ1543" s="1"/>
      <c r="CE1543" s="4"/>
      <c r="CF1543" s="5"/>
      <c r="CH1543" s="1"/>
      <c r="CI1543" s="1"/>
      <c r="CJ1543" s="1"/>
      <c r="CK1543" s="1"/>
      <c r="CL1543" s="1"/>
      <c r="CM1543" s="1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</row>
    <row r="1544" spans="2:123" ht="21" customHeight="1" x14ac:dyDescent="0.25">
      <c r="B1544" s="25">
        <f t="shared" si="371"/>
        <v>38173</v>
      </c>
      <c r="C1544" s="26">
        <f t="shared" si="372"/>
        <v>62.329814899801129</v>
      </c>
      <c r="D1544" s="27">
        <f t="shared" si="373"/>
        <v>407.45</v>
      </c>
      <c r="E1544" s="27">
        <f t="shared" si="374"/>
        <v>6.5369999999999999</v>
      </c>
      <c r="F1544" s="26">
        <f t="shared" si="375"/>
        <v>407450</v>
      </c>
      <c r="G1544" s="26">
        <f t="shared" si="376"/>
        <v>653700</v>
      </c>
      <c r="H1544" s="7"/>
      <c r="I1544" s="3"/>
      <c r="J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41">
        <v>38173</v>
      </c>
      <c r="AY1544" s="40">
        <f t="shared" si="366"/>
        <v>62.329814899801129</v>
      </c>
      <c r="AZ1544" s="40">
        <f>BI1544*K36</f>
        <v>407450</v>
      </c>
      <c r="BA1544" s="40"/>
      <c r="BB1544" s="40"/>
      <c r="BC1544" s="40">
        <f>K41*BJ1544</f>
        <v>653700</v>
      </c>
      <c r="BD1544" s="40"/>
      <c r="BE1544" s="40"/>
      <c r="BF1544" s="40">
        <f t="shared" si="377"/>
        <v>246250</v>
      </c>
      <c r="BG1544" s="41">
        <f>(AY1544=AY2636)*AX1544</f>
        <v>0</v>
      </c>
      <c r="BH1544" s="41">
        <f>(AY1544=AY2638)*AX1544</f>
        <v>0</v>
      </c>
      <c r="BI1544" s="42">
        <v>407.45</v>
      </c>
      <c r="BJ1544" s="42">
        <v>6.5369999999999999</v>
      </c>
      <c r="BK1544" s="40">
        <f t="shared" si="378"/>
        <v>-250250</v>
      </c>
      <c r="BL1544" s="41">
        <f>(BK1544=BK2638)*AX1544</f>
        <v>0</v>
      </c>
      <c r="BM1544" s="62">
        <f>(BK1544=BK2638)*AY1544</f>
        <v>0</v>
      </c>
      <c r="BN1544" s="62">
        <f t="shared" si="379"/>
        <v>0</v>
      </c>
      <c r="BO1544" s="62">
        <f t="shared" si="380"/>
        <v>0</v>
      </c>
      <c r="BP1544" s="41">
        <f>(BK1544=BK2636)*AX1544</f>
        <v>0</v>
      </c>
      <c r="BQ1544" s="45">
        <f>(BK1544=BK2636)*AY1544</f>
        <v>0</v>
      </c>
      <c r="BR1544" s="62">
        <f t="shared" si="369"/>
        <v>0</v>
      </c>
      <c r="BS1544" s="62">
        <f t="shared" si="370"/>
        <v>0</v>
      </c>
      <c r="BT1544" s="40">
        <f>(J19-BI1544)*J10</f>
        <v>-2918550</v>
      </c>
      <c r="BU1544" s="40">
        <f>(J21-BJ1544)*J12</f>
        <v>2668300</v>
      </c>
      <c r="BV1544" s="47"/>
      <c r="BW1544" s="47"/>
      <c r="BX1544" s="1"/>
      <c r="BY1544" s="1"/>
      <c r="BZ1544" s="1"/>
      <c r="CE1544" s="4"/>
      <c r="CF1544" s="5"/>
      <c r="CH1544" s="1"/>
      <c r="CI1544" s="1"/>
      <c r="CJ1544" s="1"/>
      <c r="CK1544" s="1"/>
      <c r="CL1544" s="1"/>
      <c r="CM1544" s="1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</row>
    <row r="1545" spans="2:123" ht="21" customHeight="1" x14ac:dyDescent="0.25">
      <c r="B1545" s="25">
        <f t="shared" si="371"/>
        <v>38180</v>
      </c>
      <c r="C1545" s="26">
        <f t="shared" si="372"/>
        <v>60.208919839976296</v>
      </c>
      <c r="D1545" s="27">
        <f t="shared" si="373"/>
        <v>406.35</v>
      </c>
      <c r="E1545" s="27">
        <f t="shared" si="374"/>
        <v>6.7489999999999997</v>
      </c>
      <c r="F1545" s="26">
        <f t="shared" si="375"/>
        <v>406350</v>
      </c>
      <c r="G1545" s="26">
        <f t="shared" si="376"/>
        <v>674900</v>
      </c>
      <c r="H1545" s="7"/>
      <c r="I1545" s="3"/>
      <c r="J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41">
        <v>38180</v>
      </c>
      <c r="AY1545" s="40">
        <f t="shared" si="366"/>
        <v>60.208919839976296</v>
      </c>
      <c r="AZ1545" s="40">
        <f>BI1545*K36</f>
        <v>406350</v>
      </c>
      <c r="BA1545" s="40"/>
      <c r="BB1545" s="40"/>
      <c r="BC1545" s="40">
        <f>K41*BJ1545</f>
        <v>674900</v>
      </c>
      <c r="BD1545" s="40"/>
      <c r="BE1545" s="40"/>
      <c r="BF1545" s="40">
        <f t="shared" si="377"/>
        <v>268550</v>
      </c>
      <c r="BG1545" s="41">
        <f>(AY1545=AY2636)*AX1545</f>
        <v>0</v>
      </c>
      <c r="BH1545" s="41">
        <f>(AY1545=AY2638)*AX1545</f>
        <v>0</v>
      </c>
      <c r="BI1545" s="42">
        <v>406.35</v>
      </c>
      <c r="BJ1545" s="42">
        <v>6.7489999999999997</v>
      </c>
      <c r="BK1545" s="40">
        <f t="shared" si="378"/>
        <v>-272550</v>
      </c>
      <c r="BL1545" s="41">
        <f>(BK1545=BK2638)*AX1545</f>
        <v>0</v>
      </c>
      <c r="BM1545" s="62">
        <f>(BK1545=BK2638)*AY1545</f>
        <v>0</v>
      </c>
      <c r="BN1545" s="62">
        <f t="shared" si="379"/>
        <v>0</v>
      </c>
      <c r="BO1545" s="62">
        <f t="shared" si="380"/>
        <v>0</v>
      </c>
      <c r="BP1545" s="41">
        <f>(BK1545=BK2636)*AX1545</f>
        <v>0</v>
      </c>
      <c r="BQ1545" s="45">
        <f>(BK1545=BK2636)*AY1545</f>
        <v>0</v>
      </c>
      <c r="BR1545" s="62">
        <f t="shared" si="369"/>
        <v>0</v>
      </c>
      <c r="BS1545" s="62">
        <f t="shared" si="370"/>
        <v>0</v>
      </c>
      <c r="BT1545" s="40">
        <f>(J19-BI1545)*J10</f>
        <v>-2919650</v>
      </c>
      <c r="BU1545" s="40">
        <f>(J21-BJ1545)*J12</f>
        <v>2647100</v>
      </c>
      <c r="BV1545" s="47"/>
      <c r="BW1545" s="47"/>
      <c r="BX1545" s="1"/>
      <c r="BY1545" s="1"/>
      <c r="BZ1545" s="1"/>
      <c r="CE1545" s="4"/>
      <c r="CF1545" s="5"/>
      <c r="CH1545" s="1"/>
      <c r="CI1545" s="1"/>
      <c r="CJ1545" s="1"/>
      <c r="CK1545" s="1"/>
      <c r="CL1545" s="1"/>
      <c r="CM1545" s="1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</row>
    <row r="1546" spans="2:123" ht="21" customHeight="1" x14ac:dyDescent="0.25">
      <c r="B1546" s="25">
        <f t="shared" si="371"/>
        <v>38187</v>
      </c>
      <c r="C1546" s="26">
        <f t="shared" si="372"/>
        <v>59.168055766025155</v>
      </c>
      <c r="D1546" s="27">
        <f t="shared" si="373"/>
        <v>390.45</v>
      </c>
      <c r="E1546" s="27">
        <f t="shared" si="374"/>
        <v>6.5990000000000002</v>
      </c>
      <c r="F1546" s="26">
        <f t="shared" si="375"/>
        <v>390450</v>
      </c>
      <c r="G1546" s="26">
        <f t="shared" si="376"/>
        <v>659900</v>
      </c>
      <c r="H1546" s="7"/>
      <c r="I1546" s="3"/>
      <c r="J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41">
        <v>38187</v>
      </c>
      <c r="AY1546" s="40">
        <f t="shared" ref="AY1546:AY1609" si="381">BI1546/BJ1546</f>
        <v>59.168055766025155</v>
      </c>
      <c r="AZ1546" s="40">
        <f>BI1546*K36</f>
        <v>390450</v>
      </c>
      <c r="BA1546" s="40"/>
      <c r="BB1546" s="40"/>
      <c r="BC1546" s="40">
        <f>K41*BJ1546</f>
        <v>659900</v>
      </c>
      <c r="BD1546" s="40"/>
      <c r="BE1546" s="40"/>
      <c r="BF1546" s="40">
        <f t="shared" si="377"/>
        <v>269450</v>
      </c>
      <c r="BG1546" s="41">
        <f>(AY1546=AY2636)*AX1546</f>
        <v>0</v>
      </c>
      <c r="BH1546" s="41">
        <f>(AY1546=AY2638)*AX1546</f>
        <v>0</v>
      </c>
      <c r="BI1546" s="42">
        <v>390.45</v>
      </c>
      <c r="BJ1546" s="42">
        <v>6.5990000000000002</v>
      </c>
      <c r="BK1546" s="40">
        <f t="shared" si="378"/>
        <v>-273450</v>
      </c>
      <c r="BL1546" s="41">
        <f>(BK1546=BK2638)*AX1546</f>
        <v>0</v>
      </c>
      <c r="BM1546" s="62">
        <f>(BK1546=BK2638)*AY1546</f>
        <v>0</v>
      </c>
      <c r="BN1546" s="62">
        <f t="shared" si="379"/>
        <v>0</v>
      </c>
      <c r="BO1546" s="62">
        <f t="shared" si="380"/>
        <v>0</v>
      </c>
      <c r="BP1546" s="41">
        <f>(BK1546=BK2636)*AX1546</f>
        <v>0</v>
      </c>
      <c r="BQ1546" s="45">
        <f>(BK1546=BK2636)*AY1546</f>
        <v>0</v>
      </c>
      <c r="BR1546" s="62">
        <f t="shared" si="369"/>
        <v>0</v>
      </c>
      <c r="BS1546" s="62">
        <f t="shared" si="370"/>
        <v>0</v>
      </c>
      <c r="BT1546" s="40">
        <f>(J19-BI1546)*J10</f>
        <v>-2935550</v>
      </c>
      <c r="BU1546" s="40">
        <f>(J21-BJ1546)*J12</f>
        <v>2662100</v>
      </c>
      <c r="BV1546" s="47"/>
      <c r="BW1546" s="47"/>
      <c r="BX1546" s="1"/>
      <c r="BY1546" s="1"/>
      <c r="BZ1546" s="1"/>
      <c r="CE1546" s="4"/>
      <c r="CF1546" s="5"/>
      <c r="CH1546" s="1"/>
      <c r="CI1546" s="1"/>
      <c r="CJ1546" s="1"/>
      <c r="CK1546" s="1"/>
      <c r="CL1546" s="1"/>
      <c r="CM1546" s="1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</row>
    <row r="1547" spans="2:123" ht="21" customHeight="1" x14ac:dyDescent="0.25">
      <c r="B1547" s="25">
        <f t="shared" si="371"/>
        <v>38194</v>
      </c>
      <c r="C1547" s="26">
        <f t="shared" si="372"/>
        <v>57.075058411214961</v>
      </c>
      <c r="D1547" s="27">
        <f t="shared" si="373"/>
        <v>390.85</v>
      </c>
      <c r="E1547" s="27">
        <f t="shared" si="374"/>
        <v>6.8479999999999999</v>
      </c>
      <c r="F1547" s="26">
        <f t="shared" si="375"/>
        <v>390850</v>
      </c>
      <c r="G1547" s="26">
        <f t="shared" si="376"/>
        <v>684800</v>
      </c>
      <c r="H1547" s="7"/>
      <c r="I1547" s="3"/>
      <c r="J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41">
        <v>38194</v>
      </c>
      <c r="AY1547" s="40">
        <f t="shared" si="381"/>
        <v>57.075058411214961</v>
      </c>
      <c r="AZ1547" s="40">
        <f>BI1547*K36</f>
        <v>390850</v>
      </c>
      <c r="BA1547" s="40"/>
      <c r="BB1547" s="40"/>
      <c r="BC1547" s="40">
        <f>K41*BJ1547</f>
        <v>684800</v>
      </c>
      <c r="BD1547" s="40"/>
      <c r="BE1547" s="40"/>
      <c r="BF1547" s="40">
        <f t="shared" si="377"/>
        <v>293950</v>
      </c>
      <c r="BG1547" s="41">
        <f>(AY1547=AY2636)*AX1547</f>
        <v>0</v>
      </c>
      <c r="BH1547" s="41">
        <f>(AY1547=AY2638)*AX1547</f>
        <v>0</v>
      </c>
      <c r="BI1547" s="42">
        <v>390.85</v>
      </c>
      <c r="BJ1547" s="42">
        <v>6.8479999999999999</v>
      </c>
      <c r="BK1547" s="40">
        <f t="shared" si="378"/>
        <v>-297950</v>
      </c>
      <c r="BL1547" s="41">
        <f>(BK1547=BK2638)*AX1547</f>
        <v>0</v>
      </c>
      <c r="BM1547" s="62">
        <f>(BK1547=BK2638)*AY1547</f>
        <v>0</v>
      </c>
      <c r="BN1547" s="62">
        <f t="shared" si="379"/>
        <v>0</v>
      </c>
      <c r="BO1547" s="62">
        <f t="shared" si="380"/>
        <v>0</v>
      </c>
      <c r="BP1547" s="41">
        <f>(BK1547=BK2636)*AX1547</f>
        <v>0</v>
      </c>
      <c r="BQ1547" s="45">
        <f>(BK1547=BK2636)*AY1547</f>
        <v>0</v>
      </c>
      <c r="BR1547" s="62">
        <f t="shared" si="369"/>
        <v>0</v>
      </c>
      <c r="BS1547" s="62">
        <f t="shared" si="370"/>
        <v>0</v>
      </c>
      <c r="BT1547" s="40">
        <f>(J19-BI1547)*J10</f>
        <v>-2935150</v>
      </c>
      <c r="BU1547" s="40">
        <f>(J21-BJ1547)*J12</f>
        <v>2637200</v>
      </c>
      <c r="BV1547" s="47"/>
      <c r="BW1547" s="47"/>
      <c r="BX1547" s="1"/>
      <c r="BY1547" s="1"/>
      <c r="BZ1547" s="1"/>
      <c r="CE1547" s="4"/>
      <c r="CF1547" s="5"/>
      <c r="CH1547" s="1"/>
      <c r="CI1547" s="1"/>
      <c r="CJ1547" s="1"/>
      <c r="CK1547" s="1"/>
      <c r="CL1547" s="1"/>
      <c r="CM1547" s="1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</row>
    <row r="1548" spans="2:123" ht="21" customHeight="1" x14ac:dyDescent="0.25">
      <c r="B1548" s="25">
        <f t="shared" si="371"/>
        <v>38201</v>
      </c>
      <c r="C1548" s="26">
        <f t="shared" si="372"/>
        <v>60.898705255140896</v>
      </c>
      <c r="D1548" s="27">
        <f t="shared" si="373"/>
        <v>399.8</v>
      </c>
      <c r="E1548" s="27">
        <f t="shared" si="374"/>
        <v>6.5650000000000004</v>
      </c>
      <c r="F1548" s="26">
        <f t="shared" si="375"/>
        <v>399800</v>
      </c>
      <c r="G1548" s="26">
        <f t="shared" si="376"/>
        <v>656500</v>
      </c>
      <c r="H1548" s="7"/>
      <c r="I1548" s="3"/>
      <c r="J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41">
        <v>38201</v>
      </c>
      <c r="AY1548" s="40">
        <f t="shared" si="381"/>
        <v>60.898705255140896</v>
      </c>
      <c r="AZ1548" s="40">
        <f>BI1548*K36</f>
        <v>399800</v>
      </c>
      <c r="BA1548" s="40"/>
      <c r="BB1548" s="40"/>
      <c r="BC1548" s="40">
        <f>K41*BJ1548</f>
        <v>656500</v>
      </c>
      <c r="BD1548" s="40"/>
      <c r="BE1548" s="40"/>
      <c r="BF1548" s="40">
        <f t="shared" si="377"/>
        <v>256700</v>
      </c>
      <c r="BG1548" s="41">
        <f>(AY1548=AY2636)*AX1548</f>
        <v>0</v>
      </c>
      <c r="BH1548" s="41">
        <f>(AY1548=AY2638)*AX1548</f>
        <v>0</v>
      </c>
      <c r="BI1548" s="42">
        <v>399.8</v>
      </c>
      <c r="BJ1548" s="42">
        <v>6.5650000000000004</v>
      </c>
      <c r="BK1548" s="40">
        <f t="shared" si="378"/>
        <v>-260700.00000000047</v>
      </c>
      <c r="BL1548" s="41">
        <f>(BK1548=BK2638)*AX1548</f>
        <v>0</v>
      </c>
      <c r="BM1548" s="62">
        <f>(BK1548=BK2638)*AY1548</f>
        <v>0</v>
      </c>
      <c r="BN1548" s="62">
        <f t="shared" si="379"/>
        <v>0</v>
      </c>
      <c r="BO1548" s="62">
        <f t="shared" si="380"/>
        <v>0</v>
      </c>
      <c r="BP1548" s="41">
        <f>(BK1548=BK2636)*AX1548</f>
        <v>0</v>
      </c>
      <c r="BQ1548" s="45">
        <f>(BK1548=BK2636)*AY1548</f>
        <v>0</v>
      </c>
      <c r="BR1548" s="62">
        <f t="shared" si="369"/>
        <v>0</v>
      </c>
      <c r="BS1548" s="62">
        <f t="shared" si="370"/>
        <v>0</v>
      </c>
      <c r="BT1548" s="40">
        <f>(J19-BI1548)*J10</f>
        <v>-2926200</v>
      </c>
      <c r="BU1548" s="40">
        <f>(J21-BJ1548)*J12</f>
        <v>2665499.9999999995</v>
      </c>
      <c r="BV1548" s="47"/>
      <c r="BW1548" s="47"/>
      <c r="BX1548" s="1"/>
      <c r="BY1548" s="1"/>
      <c r="BZ1548" s="1"/>
      <c r="CE1548" s="4"/>
      <c r="CF1548" s="5"/>
      <c r="CH1548" s="1"/>
      <c r="CI1548" s="1"/>
      <c r="CJ1548" s="1"/>
      <c r="CK1548" s="1"/>
      <c r="CL1548" s="1"/>
      <c r="CM1548" s="1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</row>
    <row r="1549" spans="2:123" ht="21" customHeight="1" x14ac:dyDescent="0.25">
      <c r="B1549" s="25">
        <f t="shared" si="371"/>
        <v>38208</v>
      </c>
      <c r="C1549" s="26">
        <f t="shared" si="372"/>
        <v>60.878852609093684</v>
      </c>
      <c r="D1549" s="27">
        <f t="shared" si="373"/>
        <v>399</v>
      </c>
      <c r="E1549" s="27">
        <f t="shared" si="374"/>
        <v>6.5540000000000003</v>
      </c>
      <c r="F1549" s="26">
        <f t="shared" si="375"/>
        <v>399000</v>
      </c>
      <c r="G1549" s="26">
        <f t="shared" si="376"/>
        <v>655400</v>
      </c>
      <c r="H1549" s="7"/>
      <c r="I1549" s="3"/>
      <c r="J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41">
        <v>38208</v>
      </c>
      <c r="AY1549" s="40">
        <f t="shared" si="381"/>
        <v>60.878852609093684</v>
      </c>
      <c r="AZ1549" s="40">
        <f>BI1549*K36</f>
        <v>399000</v>
      </c>
      <c r="BA1549" s="40"/>
      <c r="BB1549" s="40"/>
      <c r="BC1549" s="40">
        <f>K41*BJ1549</f>
        <v>655400</v>
      </c>
      <c r="BD1549" s="40"/>
      <c r="BE1549" s="40"/>
      <c r="BF1549" s="40">
        <f t="shared" si="377"/>
        <v>256400</v>
      </c>
      <c r="BG1549" s="41">
        <f>(AY1549=AY2636)*AX1549</f>
        <v>0</v>
      </c>
      <c r="BH1549" s="41">
        <f>(AY1549=AY2638)*AX1549</f>
        <v>0</v>
      </c>
      <c r="BI1549" s="42">
        <v>399</v>
      </c>
      <c r="BJ1549" s="42">
        <v>6.5540000000000003</v>
      </c>
      <c r="BK1549" s="40">
        <f t="shared" si="378"/>
        <v>-260400.00000000047</v>
      </c>
      <c r="BL1549" s="41">
        <f>(BK1549=BK2638)*AX1549</f>
        <v>0</v>
      </c>
      <c r="BM1549" s="62">
        <f>(BK1549=BK2638)*AY1549</f>
        <v>0</v>
      </c>
      <c r="BN1549" s="62">
        <f t="shared" si="379"/>
        <v>0</v>
      </c>
      <c r="BO1549" s="62">
        <f t="shared" si="380"/>
        <v>0</v>
      </c>
      <c r="BP1549" s="41">
        <f>(BK1549=BK2636)*AX1549</f>
        <v>0</v>
      </c>
      <c r="BQ1549" s="45">
        <f>(BK1549=BK2636)*AY1549</f>
        <v>0</v>
      </c>
      <c r="BR1549" s="62">
        <f t="shared" si="369"/>
        <v>0</v>
      </c>
      <c r="BS1549" s="62">
        <f t="shared" si="370"/>
        <v>0</v>
      </c>
      <c r="BT1549" s="40">
        <f>(J19-BI1549)*J10</f>
        <v>-2927000</v>
      </c>
      <c r="BU1549" s="40">
        <f>(J21-BJ1549)*J12</f>
        <v>2666599.9999999995</v>
      </c>
      <c r="BV1549" s="47"/>
      <c r="BW1549" s="47"/>
      <c r="BX1549" s="1"/>
      <c r="BY1549" s="1"/>
      <c r="BZ1549" s="1"/>
      <c r="CE1549" s="4"/>
      <c r="CF1549" s="5"/>
      <c r="CH1549" s="1"/>
      <c r="CI1549" s="1"/>
      <c r="CJ1549" s="1"/>
      <c r="CK1549" s="1"/>
      <c r="CL1549" s="1"/>
      <c r="CM1549" s="1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</row>
    <row r="1550" spans="2:123" ht="21" customHeight="1" x14ac:dyDescent="0.25">
      <c r="B1550" s="25">
        <f t="shared" si="371"/>
        <v>38215</v>
      </c>
      <c r="C1550" s="26">
        <f t="shared" si="372"/>
        <v>67.524105245955226</v>
      </c>
      <c r="D1550" s="27">
        <f t="shared" si="373"/>
        <v>413.18</v>
      </c>
      <c r="E1550" s="27">
        <f t="shared" si="374"/>
        <v>6.1189999999999998</v>
      </c>
      <c r="F1550" s="26">
        <f t="shared" si="375"/>
        <v>413180</v>
      </c>
      <c r="G1550" s="26">
        <f t="shared" si="376"/>
        <v>611900</v>
      </c>
      <c r="H1550" s="7"/>
      <c r="I1550" s="3"/>
      <c r="J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41">
        <v>38215</v>
      </c>
      <c r="AY1550" s="40">
        <f t="shared" si="381"/>
        <v>67.524105245955226</v>
      </c>
      <c r="AZ1550" s="40">
        <f>BI1550*K36</f>
        <v>413180</v>
      </c>
      <c r="BA1550" s="40"/>
      <c r="BB1550" s="40"/>
      <c r="BC1550" s="40">
        <f>K41*BJ1550</f>
        <v>611900</v>
      </c>
      <c r="BD1550" s="40"/>
      <c r="BE1550" s="40"/>
      <c r="BF1550" s="40">
        <f t="shared" si="377"/>
        <v>198720</v>
      </c>
      <c r="BG1550" s="41">
        <f>(AY1550=AY2636)*AX1550</f>
        <v>0</v>
      </c>
      <c r="BH1550" s="41">
        <f>(AY1550=AY2638)*AX1550</f>
        <v>0</v>
      </c>
      <c r="BI1550" s="42">
        <v>413.18</v>
      </c>
      <c r="BJ1550" s="42">
        <v>6.1189999999999998</v>
      </c>
      <c r="BK1550" s="40">
        <f t="shared" si="378"/>
        <v>-202720</v>
      </c>
      <c r="BL1550" s="41">
        <f>(BK1550=BK2638)*AX1550</f>
        <v>0</v>
      </c>
      <c r="BM1550" s="62">
        <f>(BK1550=BK2638)*AY1550</f>
        <v>0</v>
      </c>
      <c r="BN1550" s="62">
        <f t="shared" si="379"/>
        <v>0</v>
      </c>
      <c r="BO1550" s="62">
        <f t="shared" si="380"/>
        <v>0</v>
      </c>
      <c r="BP1550" s="41">
        <f>(BK1550=BK2636)*AX1550</f>
        <v>0</v>
      </c>
      <c r="BQ1550" s="45">
        <f>(BK1550=BK2636)*AY1550</f>
        <v>0</v>
      </c>
      <c r="BR1550" s="62">
        <f t="shared" si="369"/>
        <v>0</v>
      </c>
      <c r="BS1550" s="62">
        <f t="shared" si="370"/>
        <v>0</v>
      </c>
      <c r="BT1550" s="40">
        <f>(J19-BI1550)*J10</f>
        <v>-2912820</v>
      </c>
      <c r="BU1550" s="40">
        <f>(J21-BJ1550)*J12</f>
        <v>2710100</v>
      </c>
      <c r="BV1550" s="47"/>
      <c r="BW1550" s="47"/>
      <c r="BX1550" s="1"/>
      <c r="BY1550" s="1"/>
      <c r="BZ1550" s="1"/>
      <c r="CE1550" s="4"/>
      <c r="CF1550" s="5"/>
      <c r="CH1550" s="1"/>
      <c r="CI1550" s="1"/>
      <c r="CJ1550" s="1"/>
      <c r="CK1550" s="1"/>
      <c r="CL1550" s="1"/>
      <c r="CM1550" s="1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</row>
    <row r="1551" spans="2:123" ht="21" customHeight="1" x14ac:dyDescent="0.25">
      <c r="B1551" s="25">
        <f t="shared" si="371"/>
        <v>38222</v>
      </c>
      <c r="C1551" s="26">
        <f t="shared" si="372"/>
        <v>64.59416105229387</v>
      </c>
      <c r="D1551" s="27">
        <f t="shared" si="373"/>
        <v>402.68</v>
      </c>
      <c r="E1551" s="27">
        <f t="shared" si="374"/>
        <v>6.234</v>
      </c>
      <c r="F1551" s="26">
        <f t="shared" si="375"/>
        <v>402680</v>
      </c>
      <c r="G1551" s="26">
        <f t="shared" si="376"/>
        <v>623400</v>
      </c>
      <c r="H1551" s="7"/>
      <c r="I1551" s="3"/>
      <c r="J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41">
        <v>38222</v>
      </c>
      <c r="AY1551" s="40">
        <f t="shared" si="381"/>
        <v>64.59416105229387</v>
      </c>
      <c r="AZ1551" s="40">
        <f>BI1551*K36</f>
        <v>402680</v>
      </c>
      <c r="BA1551" s="40"/>
      <c r="BB1551" s="40"/>
      <c r="BC1551" s="40">
        <f>K41*BJ1551</f>
        <v>623400</v>
      </c>
      <c r="BD1551" s="40"/>
      <c r="BE1551" s="40"/>
      <c r="BF1551" s="40">
        <f t="shared" si="377"/>
        <v>220720</v>
      </c>
      <c r="BG1551" s="41">
        <f>(AY1551=AY2636)*AX1551</f>
        <v>0</v>
      </c>
      <c r="BH1551" s="41">
        <f>(AY1551=AY2638)*AX1551</f>
        <v>0</v>
      </c>
      <c r="BI1551" s="42">
        <v>402.68</v>
      </c>
      <c r="BJ1551" s="42">
        <v>6.234</v>
      </c>
      <c r="BK1551" s="40">
        <f t="shared" si="378"/>
        <v>-224720.00000000047</v>
      </c>
      <c r="BL1551" s="41">
        <f>(BK1551=BK2638)*AX1551</f>
        <v>0</v>
      </c>
      <c r="BM1551" s="62">
        <f>(BK1551=BK2638)*AY1551</f>
        <v>0</v>
      </c>
      <c r="BN1551" s="62">
        <f t="shared" si="379"/>
        <v>0</v>
      </c>
      <c r="BO1551" s="62">
        <f t="shared" si="380"/>
        <v>0</v>
      </c>
      <c r="BP1551" s="41">
        <f>(BK1551=BK2636)*AX1551</f>
        <v>0</v>
      </c>
      <c r="BQ1551" s="45">
        <f>(BK1551=BK2636)*AY1551</f>
        <v>0</v>
      </c>
      <c r="BR1551" s="62">
        <f t="shared" si="369"/>
        <v>0</v>
      </c>
      <c r="BS1551" s="62">
        <f t="shared" si="370"/>
        <v>0</v>
      </c>
      <c r="BT1551" s="40">
        <f>(J19-BI1551)*J10</f>
        <v>-2923320</v>
      </c>
      <c r="BU1551" s="40">
        <f>(J21-BJ1551)*J12</f>
        <v>2698599.9999999995</v>
      </c>
      <c r="BV1551" s="47"/>
      <c r="BW1551" s="47"/>
      <c r="BX1551" s="1"/>
      <c r="BY1551" s="1"/>
      <c r="BZ1551" s="1"/>
      <c r="CE1551" s="4"/>
      <c r="CF1551" s="5"/>
      <c r="CH1551" s="1"/>
      <c r="CI1551" s="1"/>
      <c r="CJ1551" s="1"/>
      <c r="CK1551" s="1"/>
      <c r="CL1551" s="1"/>
      <c r="CM1551" s="1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</row>
    <row r="1552" spans="2:123" ht="21" customHeight="1" x14ac:dyDescent="0.25">
      <c r="B1552" s="25">
        <f t="shared" si="371"/>
        <v>38229</v>
      </c>
      <c r="C1552" s="26">
        <f t="shared" si="372"/>
        <v>62.787783868441657</v>
      </c>
      <c r="D1552" s="27">
        <f t="shared" si="373"/>
        <v>400.9</v>
      </c>
      <c r="E1552" s="27">
        <f t="shared" si="374"/>
        <v>6.3849999999999998</v>
      </c>
      <c r="F1552" s="26">
        <f t="shared" si="375"/>
        <v>400900</v>
      </c>
      <c r="G1552" s="26">
        <f t="shared" si="376"/>
        <v>638500</v>
      </c>
      <c r="H1552" s="7"/>
      <c r="I1552" s="3"/>
      <c r="J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41">
        <v>38229</v>
      </c>
      <c r="AY1552" s="40">
        <f t="shared" si="381"/>
        <v>62.787783868441657</v>
      </c>
      <c r="AZ1552" s="40">
        <f>BI1552*K36</f>
        <v>400900</v>
      </c>
      <c r="BA1552" s="40"/>
      <c r="BB1552" s="40"/>
      <c r="BC1552" s="40">
        <f>K41*BJ1552</f>
        <v>638500</v>
      </c>
      <c r="BD1552" s="40"/>
      <c r="BE1552" s="40"/>
      <c r="BF1552" s="40">
        <f t="shared" si="377"/>
        <v>237600</v>
      </c>
      <c r="BG1552" s="41">
        <f>(AY1552=AY2636)*AX1552</f>
        <v>0</v>
      </c>
      <c r="BH1552" s="41">
        <f>(AY1552=AY2638)*AX1552</f>
        <v>0</v>
      </c>
      <c r="BI1552" s="42">
        <v>400.9</v>
      </c>
      <c r="BJ1552" s="42">
        <v>6.3849999999999998</v>
      </c>
      <c r="BK1552" s="40">
        <f t="shared" si="378"/>
        <v>-241600</v>
      </c>
      <c r="BL1552" s="41">
        <f>(BK1552=BK2638)*AX1552</f>
        <v>0</v>
      </c>
      <c r="BM1552" s="62">
        <f>(BK1552=BK2638)*AY1552</f>
        <v>0</v>
      </c>
      <c r="BN1552" s="62">
        <f t="shared" si="379"/>
        <v>0</v>
      </c>
      <c r="BO1552" s="62">
        <f t="shared" si="380"/>
        <v>0</v>
      </c>
      <c r="BP1552" s="41">
        <f>(BK1552=BK2636)*AX1552</f>
        <v>0</v>
      </c>
      <c r="BQ1552" s="45">
        <f>(BK1552=BK2636)*AY1552</f>
        <v>0</v>
      </c>
      <c r="BR1552" s="62">
        <f t="shared" si="369"/>
        <v>0</v>
      </c>
      <c r="BS1552" s="62">
        <f t="shared" si="370"/>
        <v>0</v>
      </c>
      <c r="BT1552" s="40">
        <f>(J19-BI1552)*J10</f>
        <v>-2925100</v>
      </c>
      <c r="BU1552" s="40">
        <f>(J21-BJ1552)*J12</f>
        <v>2683500</v>
      </c>
      <c r="BV1552" s="47"/>
      <c r="BW1552" s="47"/>
      <c r="BX1552" s="1"/>
      <c r="BY1552" s="1"/>
      <c r="BZ1552" s="1"/>
      <c r="CE1552" s="4"/>
      <c r="CF1552" s="5"/>
      <c r="CH1552" s="1"/>
      <c r="CI1552" s="1"/>
      <c r="CJ1552" s="1"/>
      <c r="CK1552" s="1"/>
      <c r="CL1552" s="1"/>
      <c r="CM1552" s="1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</row>
    <row r="1553" spans="2:123" ht="21" customHeight="1" x14ac:dyDescent="0.25">
      <c r="B1553" s="25">
        <f t="shared" si="371"/>
        <v>38236</v>
      </c>
      <c r="C1553" s="26">
        <f t="shared" si="372"/>
        <v>58.112798264642088</v>
      </c>
      <c r="D1553" s="27">
        <f t="shared" si="373"/>
        <v>401.85</v>
      </c>
      <c r="E1553" s="27">
        <f t="shared" si="374"/>
        <v>6.915</v>
      </c>
      <c r="F1553" s="26">
        <f t="shared" si="375"/>
        <v>401850</v>
      </c>
      <c r="G1553" s="26">
        <f t="shared" si="376"/>
        <v>691500</v>
      </c>
      <c r="H1553" s="7"/>
      <c r="I1553" s="3"/>
      <c r="J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41">
        <v>38236</v>
      </c>
      <c r="AY1553" s="40">
        <f t="shared" si="381"/>
        <v>58.112798264642088</v>
      </c>
      <c r="AZ1553" s="40">
        <f>BI1553*K36</f>
        <v>401850</v>
      </c>
      <c r="BA1553" s="40"/>
      <c r="BB1553" s="40"/>
      <c r="BC1553" s="40">
        <f>K41*BJ1553</f>
        <v>691500</v>
      </c>
      <c r="BD1553" s="40"/>
      <c r="BE1553" s="40"/>
      <c r="BF1553" s="40">
        <f t="shared" si="377"/>
        <v>289650</v>
      </c>
      <c r="BG1553" s="41">
        <f>(AY1553=AY2636)*AX1553</f>
        <v>0</v>
      </c>
      <c r="BH1553" s="41">
        <f>(AY1553=AY2638)*AX1553</f>
        <v>0</v>
      </c>
      <c r="BI1553" s="42">
        <v>401.85</v>
      </c>
      <c r="BJ1553" s="42">
        <v>6.915</v>
      </c>
      <c r="BK1553" s="40">
        <f t="shared" si="378"/>
        <v>-293650</v>
      </c>
      <c r="BL1553" s="41">
        <f>(BK1553=BK2638)*AX1553</f>
        <v>0</v>
      </c>
      <c r="BM1553" s="62">
        <f>(BK1553=BK2638)*AY1553</f>
        <v>0</v>
      </c>
      <c r="BN1553" s="62">
        <f t="shared" si="379"/>
        <v>0</v>
      </c>
      <c r="BO1553" s="62">
        <f t="shared" si="380"/>
        <v>0</v>
      </c>
      <c r="BP1553" s="41">
        <f>(BK1553=BK2636)*AX1553</f>
        <v>0</v>
      </c>
      <c r="BQ1553" s="45">
        <f>(BK1553=BK2636)*AY1553</f>
        <v>0</v>
      </c>
      <c r="BR1553" s="62">
        <f t="shared" si="369"/>
        <v>0</v>
      </c>
      <c r="BS1553" s="62">
        <f t="shared" si="370"/>
        <v>0</v>
      </c>
      <c r="BT1553" s="40">
        <f>(J19-BI1553)*J10</f>
        <v>-2924150</v>
      </c>
      <c r="BU1553" s="40">
        <f>(J21-BJ1553)*J12</f>
        <v>2630500</v>
      </c>
      <c r="BV1553" s="47"/>
      <c r="BW1553" s="47"/>
      <c r="BX1553" s="1"/>
      <c r="BY1553" s="1"/>
      <c r="BZ1553" s="1"/>
      <c r="CE1553" s="4"/>
      <c r="CF1553" s="5"/>
      <c r="CH1553" s="1"/>
      <c r="CI1553" s="1"/>
      <c r="CJ1553" s="1"/>
      <c r="CK1553" s="1"/>
      <c r="CL1553" s="1"/>
      <c r="CM1553" s="1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</row>
    <row r="1554" spans="2:123" ht="21" customHeight="1" x14ac:dyDescent="0.25">
      <c r="B1554" s="25">
        <f t="shared" si="371"/>
        <v>38243</v>
      </c>
      <c r="C1554" s="26">
        <f t="shared" si="372"/>
        <v>55.828516377649322</v>
      </c>
      <c r="D1554" s="27">
        <f t="shared" si="373"/>
        <v>405.65</v>
      </c>
      <c r="E1554" s="27">
        <f t="shared" si="374"/>
        <v>7.266</v>
      </c>
      <c r="F1554" s="26">
        <f t="shared" si="375"/>
        <v>405650</v>
      </c>
      <c r="G1554" s="26">
        <f t="shared" si="376"/>
        <v>726600</v>
      </c>
      <c r="H1554" s="7"/>
      <c r="I1554" s="3"/>
      <c r="J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41">
        <v>38243</v>
      </c>
      <c r="AY1554" s="40">
        <f t="shared" si="381"/>
        <v>55.828516377649322</v>
      </c>
      <c r="AZ1554" s="40">
        <f>BI1554*K36</f>
        <v>405650</v>
      </c>
      <c r="BA1554" s="40"/>
      <c r="BB1554" s="40"/>
      <c r="BC1554" s="40">
        <f>K41*BJ1554</f>
        <v>726600</v>
      </c>
      <c r="BD1554" s="40"/>
      <c r="BE1554" s="40"/>
      <c r="BF1554" s="40">
        <f t="shared" si="377"/>
        <v>320950</v>
      </c>
      <c r="BG1554" s="41">
        <f>(AY1554=AY2636)*AX1554</f>
        <v>0</v>
      </c>
      <c r="BH1554" s="41">
        <f>(AY1554=AY2638)*AX1554</f>
        <v>0</v>
      </c>
      <c r="BI1554" s="42">
        <v>405.65</v>
      </c>
      <c r="BJ1554" s="42">
        <v>7.266</v>
      </c>
      <c r="BK1554" s="40">
        <f t="shared" si="378"/>
        <v>-324950</v>
      </c>
      <c r="BL1554" s="41">
        <f>(BK1554=BK2638)*AX1554</f>
        <v>0</v>
      </c>
      <c r="BM1554" s="62">
        <f>(BK1554=BK2638)*AY1554</f>
        <v>0</v>
      </c>
      <c r="BN1554" s="62">
        <f t="shared" si="379"/>
        <v>0</v>
      </c>
      <c r="BO1554" s="62">
        <f t="shared" si="380"/>
        <v>0</v>
      </c>
      <c r="BP1554" s="41">
        <f>(BK1554=BK2636)*AX1554</f>
        <v>0</v>
      </c>
      <c r="BQ1554" s="45">
        <f>(BK1554=BK2636)*AY1554</f>
        <v>0</v>
      </c>
      <c r="BR1554" s="62">
        <v>0</v>
      </c>
      <c r="BS1554" s="62">
        <v>0</v>
      </c>
      <c r="BT1554" s="40">
        <f>(J19-BI1554)*J10</f>
        <v>-2920350</v>
      </c>
      <c r="BU1554" s="40">
        <f>(J21-BJ1554)*J12</f>
        <v>2595400</v>
      </c>
      <c r="BV1554" s="47"/>
      <c r="BW1554" s="47"/>
      <c r="BX1554" s="1"/>
      <c r="BY1554" s="1"/>
      <c r="BZ1554" s="1"/>
      <c r="CE1554" s="4"/>
      <c r="CF1554" s="5"/>
      <c r="CH1554" s="1"/>
      <c r="CI1554" s="1"/>
      <c r="CJ1554" s="1"/>
      <c r="CK1554" s="1"/>
      <c r="CL1554" s="1"/>
      <c r="CM1554" s="1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</row>
    <row r="1555" spans="2:123" ht="21" customHeight="1" x14ac:dyDescent="0.25">
      <c r="B1555" s="25">
        <f t="shared" si="371"/>
        <v>38250</v>
      </c>
      <c r="C1555" s="26">
        <f t="shared" si="372"/>
        <v>57.683168316831683</v>
      </c>
      <c r="D1555" s="27">
        <f t="shared" si="373"/>
        <v>407.82</v>
      </c>
      <c r="E1555" s="27">
        <f t="shared" si="374"/>
        <v>7.07</v>
      </c>
      <c r="F1555" s="26">
        <f t="shared" si="375"/>
        <v>407820</v>
      </c>
      <c r="G1555" s="26">
        <f t="shared" si="376"/>
        <v>707000</v>
      </c>
      <c r="H1555" s="7"/>
      <c r="I1555" s="3"/>
      <c r="J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41">
        <v>38250</v>
      </c>
      <c r="AY1555" s="40">
        <f t="shared" si="381"/>
        <v>57.683168316831683</v>
      </c>
      <c r="AZ1555" s="40">
        <f>BI1555*K36</f>
        <v>407820</v>
      </c>
      <c r="BA1555" s="40"/>
      <c r="BB1555" s="40"/>
      <c r="BC1555" s="40">
        <f>K41*BJ1555</f>
        <v>707000</v>
      </c>
      <c r="BD1555" s="40"/>
      <c r="BE1555" s="40"/>
      <c r="BF1555" s="40">
        <f t="shared" si="377"/>
        <v>299180</v>
      </c>
      <c r="BG1555" s="41">
        <f>(AY1555=AY2636)*AX1555</f>
        <v>0</v>
      </c>
      <c r="BH1555" s="41">
        <f>(AY1555=AY2638)*AX1555</f>
        <v>0</v>
      </c>
      <c r="BI1555" s="42">
        <v>407.82</v>
      </c>
      <c r="BJ1555" s="42">
        <v>7.07</v>
      </c>
      <c r="BK1555" s="40">
        <f t="shared" si="378"/>
        <v>-303180</v>
      </c>
      <c r="BL1555" s="41">
        <f>(BK1555=BK2638)*AX1555</f>
        <v>0</v>
      </c>
      <c r="BM1555" s="62">
        <f>(BK1555=BK2638)*AY1555</f>
        <v>0</v>
      </c>
      <c r="BN1555" s="62">
        <f t="shared" si="379"/>
        <v>0</v>
      </c>
      <c r="BO1555" s="62">
        <f t="shared" si="380"/>
        <v>0</v>
      </c>
      <c r="BP1555" s="41">
        <f>(BK1555=BK2636)*AX1555</f>
        <v>0</v>
      </c>
      <c r="BQ1555" s="45">
        <f>(BK1555=BK2636)*AY1555</f>
        <v>0</v>
      </c>
      <c r="BR1555" s="62">
        <f t="shared" ref="BR1555:BR1586" si="382">(BQ1555&gt;0)*BI1555</f>
        <v>0</v>
      </c>
      <c r="BS1555" s="62">
        <f t="shared" ref="BS1555:BS1586" si="383">(BQ1555&gt;0)*BJ1555</f>
        <v>0</v>
      </c>
      <c r="BT1555" s="40">
        <f>(J19-BI1555)*J10</f>
        <v>-2918180</v>
      </c>
      <c r="BU1555" s="40">
        <f>(J21-BJ1555)*J12</f>
        <v>2615000</v>
      </c>
      <c r="BV1555" s="47"/>
      <c r="BW1555" s="47"/>
      <c r="BX1555" s="1"/>
      <c r="BY1555" s="1"/>
      <c r="BZ1555" s="1"/>
      <c r="CE1555" s="4"/>
      <c r="CF1555" s="5"/>
      <c r="CH1555" s="1"/>
      <c r="CI1555" s="1"/>
      <c r="CJ1555" s="1"/>
      <c r="CK1555" s="1"/>
      <c r="CL1555" s="1"/>
      <c r="CM1555" s="1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</row>
    <row r="1556" spans="2:123" ht="21" customHeight="1" x14ac:dyDescent="0.25">
      <c r="B1556" s="25">
        <f t="shared" si="371"/>
        <v>38257</v>
      </c>
      <c r="C1556" s="26">
        <f t="shared" si="372"/>
        <v>57.490405701754383</v>
      </c>
      <c r="D1556" s="27">
        <f t="shared" si="373"/>
        <v>419.45</v>
      </c>
      <c r="E1556" s="27">
        <f t="shared" si="374"/>
        <v>7.2960000000000003</v>
      </c>
      <c r="F1556" s="26">
        <f t="shared" si="375"/>
        <v>419450</v>
      </c>
      <c r="G1556" s="26">
        <f t="shared" si="376"/>
        <v>729600</v>
      </c>
      <c r="H1556" s="7"/>
      <c r="I1556" s="3"/>
      <c r="J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41">
        <v>38257</v>
      </c>
      <c r="AY1556" s="40">
        <f t="shared" si="381"/>
        <v>57.490405701754383</v>
      </c>
      <c r="AZ1556" s="40">
        <f>BI1556*K36</f>
        <v>419450</v>
      </c>
      <c r="BA1556" s="40"/>
      <c r="BB1556" s="40"/>
      <c r="BC1556" s="40">
        <f>K41*BJ1556</f>
        <v>729600</v>
      </c>
      <c r="BD1556" s="40"/>
      <c r="BE1556" s="40"/>
      <c r="BF1556" s="40">
        <f t="shared" si="377"/>
        <v>310150</v>
      </c>
      <c r="BG1556" s="41">
        <f>(AY1556=AY2636)*AX1556</f>
        <v>0</v>
      </c>
      <c r="BH1556" s="41">
        <f>(AY1556=AY2638)*AX1556</f>
        <v>0</v>
      </c>
      <c r="BI1556" s="42">
        <v>419.45</v>
      </c>
      <c r="BJ1556" s="42">
        <v>7.2960000000000003</v>
      </c>
      <c r="BK1556" s="40">
        <f t="shared" si="378"/>
        <v>-314150</v>
      </c>
      <c r="BL1556" s="41">
        <f>(BK1556=BK2638)*AX1556</f>
        <v>0</v>
      </c>
      <c r="BM1556" s="62">
        <f>(BK1556=BK2638)*AY1556</f>
        <v>0</v>
      </c>
      <c r="BN1556" s="62">
        <f t="shared" si="379"/>
        <v>0</v>
      </c>
      <c r="BO1556" s="62">
        <f t="shared" si="380"/>
        <v>0</v>
      </c>
      <c r="BP1556" s="41">
        <f>(BK1556=BK2636)*AX1556</f>
        <v>0</v>
      </c>
      <c r="BQ1556" s="45">
        <f>(BK1556=BK2636)*AY1556</f>
        <v>0</v>
      </c>
      <c r="BR1556" s="62">
        <f t="shared" si="382"/>
        <v>0</v>
      </c>
      <c r="BS1556" s="62">
        <f t="shared" si="383"/>
        <v>0</v>
      </c>
      <c r="BT1556" s="40">
        <f>(J19-BI1556)*J10</f>
        <v>-2906550</v>
      </c>
      <c r="BU1556" s="40">
        <f>(J21-BJ1556)*J12</f>
        <v>2592400</v>
      </c>
      <c r="BV1556" s="47"/>
      <c r="BW1556" s="47"/>
      <c r="BX1556" s="1"/>
      <c r="BY1556" s="1"/>
      <c r="BZ1556" s="1"/>
      <c r="CE1556" s="4"/>
      <c r="CF1556" s="5"/>
      <c r="CH1556" s="1"/>
      <c r="CI1556" s="1"/>
      <c r="CJ1556" s="1"/>
      <c r="CK1556" s="1"/>
      <c r="CL1556" s="1"/>
      <c r="CM1556" s="1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</row>
    <row r="1557" spans="2:123" ht="21" customHeight="1" x14ac:dyDescent="0.25">
      <c r="B1557" s="25">
        <f t="shared" si="371"/>
        <v>38264</v>
      </c>
      <c r="C1557" s="26">
        <f t="shared" si="372"/>
        <v>58.027453671928619</v>
      </c>
      <c r="D1557" s="27">
        <f t="shared" si="373"/>
        <v>422.73</v>
      </c>
      <c r="E1557" s="27">
        <f t="shared" si="374"/>
        <v>7.2850000000000001</v>
      </c>
      <c r="F1557" s="26">
        <f t="shared" si="375"/>
        <v>422730</v>
      </c>
      <c r="G1557" s="26">
        <f t="shared" si="376"/>
        <v>728500</v>
      </c>
      <c r="H1557" s="7"/>
      <c r="I1557" s="3"/>
      <c r="J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41">
        <v>38264</v>
      </c>
      <c r="AY1557" s="40">
        <f t="shared" si="381"/>
        <v>58.027453671928619</v>
      </c>
      <c r="AZ1557" s="40">
        <f>BI1557*K36</f>
        <v>422730</v>
      </c>
      <c r="BA1557" s="40"/>
      <c r="BB1557" s="40"/>
      <c r="BC1557" s="40">
        <f>K41*BJ1557</f>
        <v>728500</v>
      </c>
      <c r="BD1557" s="40"/>
      <c r="BE1557" s="40"/>
      <c r="BF1557" s="40">
        <f t="shared" si="377"/>
        <v>305770</v>
      </c>
      <c r="BG1557" s="41">
        <f>(AY1557=AY2636)*AX1557</f>
        <v>0</v>
      </c>
      <c r="BH1557" s="41">
        <f>(AY1557=AY2638)*AX1557</f>
        <v>0</v>
      </c>
      <c r="BI1557" s="42">
        <v>422.73</v>
      </c>
      <c r="BJ1557" s="42">
        <v>7.2850000000000001</v>
      </c>
      <c r="BK1557" s="40">
        <f t="shared" si="378"/>
        <v>-309770</v>
      </c>
      <c r="BL1557" s="41">
        <f>(BK1557=BK2638)*AX1557</f>
        <v>0</v>
      </c>
      <c r="BM1557" s="62">
        <f>(BK1557=BK2638)*AY1557</f>
        <v>0</v>
      </c>
      <c r="BN1557" s="62">
        <f t="shared" si="379"/>
        <v>0</v>
      </c>
      <c r="BO1557" s="62">
        <f t="shared" si="380"/>
        <v>0</v>
      </c>
      <c r="BP1557" s="41">
        <f>(BK1557=BK2636)*AX1557</f>
        <v>0</v>
      </c>
      <c r="BQ1557" s="45">
        <f>(BK1557=BK2636)*AY1557</f>
        <v>0</v>
      </c>
      <c r="BR1557" s="62">
        <f t="shared" si="382"/>
        <v>0</v>
      </c>
      <c r="BS1557" s="62">
        <f t="shared" si="383"/>
        <v>0</v>
      </c>
      <c r="BT1557" s="40">
        <f>(J19-BI1557)*J10</f>
        <v>-2903270</v>
      </c>
      <c r="BU1557" s="40">
        <f>(J21-BJ1557)*J12</f>
        <v>2593500</v>
      </c>
      <c r="BV1557" s="47"/>
      <c r="BW1557" s="47"/>
      <c r="BX1557" s="1"/>
      <c r="BY1557" s="1"/>
      <c r="BZ1557" s="1"/>
      <c r="CE1557" s="4"/>
      <c r="CF1557" s="5"/>
      <c r="CH1557" s="1"/>
      <c r="CI1557" s="1"/>
      <c r="CJ1557" s="1"/>
      <c r="CK1557" s="1"/>
      <c r="CL1557" s="1"/>
      <c r="CM1557" s="1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</row>
    <row r="1558" spans="2:123" ht="21" customHeight="1" x14ac:dyDescent="0.25">
      <c r="B1558" s="25">
        <f t="shared" si="371"/>
        <v>38271</v>
      </c>
      <c r="C1558" s="26">
        <f t="shared" si="372"/>
        <v>56.019261637239168</v>
      </c>
      <c r="D1558" s="27">
        <f t="shared" si="373"/>
        <v>418.8</v>
      </c>
      <c r="E1558" s="27">
        <f t="shared" si="374"/>
        <v>7.476</v>
      </c>
      <c r="F1558" s="26">
        <f t="shared" si="375"/>
        <v>418800</v>
      </c>
      <c r="G1558" s="26">
        <f t="shared" si="376"/>
        <v>747600</v>
      </c>
      <c r="H1558" s="7"/>
      <c r="I1558" s="3"/>
      <c r="J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41">
        <v>38271</v>
      </c>
      <c r="AY1558" s="40">
        <f t="shared" si="381"/>
        <v>56.019261637239168</v>
      </c>
      <c r="AZ1558" s="40">
        <f>BI1558*K36</f>
        <v>418800</v>
      </c>
      <c r="BA1558" s="40"/>
      <c r="BB1558" s="40"/>
      <c r="BC1558" s="40">
        <f>K41*BJ1558</f>
        <v>747600</v>
      </c>
      <c r="BD1558" s="40"/>
      <c r="BE1558" s="40"/>
      <c r="BF1558" s="40">
        <f t="shared" si="377"/>
        <v>328800</v>
      </c>
      <c r="BG1558" s="41">
        <f>(AY1558=AY2636)*AX1558</f>
        <v>0</v>
      </c>
      <c r="BH1558" s="41">
        <f>(AY1558=AY2638)*AX1558</f>
        <v>0</v>
      </c>
      <c r="BI1558" s="42">
        <v>418.8</v>
      </c>
      <c r="BJ1558" s="42">
        <v>7.476</v>
      </c>
      <c r="BK1558" s="40">
        <f t="shared" si="378"/>
        <v>-332800</v>
      </c>
      <c r="BL1558" s="41">
        <f>(BK1558=BK2638)*AX1558</f>
        <v>0</v>
      </c>
      <c r="BM1558" s="62">
        <f>(BK1558=BK2638)*AY1558</f>
        <v>0</v>
      </c>
      <c r="BN1558" s="62">
        <f t="shared" si="379"/>
        <v>0</v>
      </c>
      <c r="BO1558" s="62">
        <f t="shared" si="380"/>
        <v>0</v>
      </c>
      <c r="BP1558" s="41">
        <f>(BK1558=BK2636)*AX1558</f>
        <v>0</v>
      </c>
      <c r="BQ1558" s="45">
        <f>(BK1558=BK2636)*AY1558</f>
        <v>0</v>
      </c>
      <c r="BR1558" s="62">
        <f t="shared" si="382"/>
        <v>0</v>
      </c>
      <c r="BS1558" s="62">
        <f t="shared" si="383"/>
        <v>0</v>
      </c>
      <c r="BT1558" s="40">
        <f>(J19-BI1558)*J10</f>
        <v>-2907200</v>
      </c>
      <c r="BU1558" s="40">
        <f>(J21-BJ1558)*J12</f>
        <v>2574400</v>
      </c>
      <c r="BV1558" s="47"/>
      <c r="BW1558" s="47"/>
      <c r="BX1558" s="1"/>
      <c r="BY1558" s="1"/>
      <c r="BZ1558" s="1"/>
      <c r="CE1558" s="4"/>
      <c r="CF1558" s="5"/>
      <c r="CH1558" s="1"/>
      <c r="CI1558" s="1"/>
      <c r="CJ1558" s="1"/>
      <c r="CK1558" s="1"/>
      <c r="CL1558" s="1"/>
      <c r="CM1558" s="1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</row>
    <row r="1559" spans="2:123" ht="21" customHeight="1" x14ac:dyDescent="0.25">
      <c r="B1559" s="25">
        <f t="shared" si="371"/>
        <v>38278</v>
      </c>
      <c r="C1559" s="26">
        <f t="shared" si="372"/>
        <v>55.909330521876647</v>
      </c>
      <c r="D1559" s="27">
        <f t="shared" si="373"/>
        <v>424.24</v>
      </c>
      <c r="E1559" s="27">
        <f t="shared" si="374"/>
        <v>7.5880000000000001</v>
      </c>
      <c r="F1559" s="26">
        <f t="shared" si="375"/>
        <v>424240</v>
      </c>
      <c r="G1559" s="26">
        <f t="shared" si="376"/>
        <v>758800</v>
      </c>
      <c r="H1559" s="7"/>
      <c r="I1559" s="3"/>
      <c r="J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41">
        <v>38278</v>
      </c>
      <c r="AY1559" s="40">
        <f t="shared" si="381"/>
        <v>55.909330521876647</v>
      </c>
      <c r="AZ1559" s="40">
        <f>BI1559*K36</f>
        <v>424240</v>
      </c>
      <c r="BA1559" s="40"/>
      <c r="BB1559" s="40"/>
      <c r="BC1559" s="40">
        <f>K41*BJ1559</f>
        <v>758800</v>
      </c>
      <c r="BD1559" s="40"/>
      <c r="BE1559" s="40"/>
      <c r="BF1559" s="40">
        <f t="shared" si="377"/>
        <v>334560</v>
      </c>
      <c r="BG1559" s="41">
        <f>(AY1559=AY2636)*AX1559</f>
        <v>0</v>
      </c>
      <c r="BH1559" s="41">
        <f>(AY1559=AY2638)*AX1559</f>
        <v>0</v>
      </c>
      <c r="BI1559" s="42">
        <v>424.24</v>
      </c>
      <c r="BJ1559" s="42">
        <v>7.5880000000000001</v>
      </c>
      <c r="BK1559" s="40">
        <f t="shared" si="378"/>
        <v>-338560</v>
      </c>
      <c r="BL1559" s="41">
        <f>(BK1559=BK2638)*AX1559</f>
        <v>0</v>
      </c>
      <c r="BM1559" s="62">
        <f>(BK1559=BK2638)*AY1559</f>
        <v>0</v>
      </c>
      <c r="BN1559" s="62">
        <f t="shared" si="379"/>
        <v>0</v>
      </c>
      <c r="BO1559" s="62">
        <f t="shared" si="380"/>
        <v>0</v>
      </c>
      <c r="BP1559" s="41">
        <f>(BK1559=BK2636)*AX1559</f>
        <v>0</v>
      </c>
      <c r="BQ1559" s="45">
        <f>(BK1559=BK2636)*AY1559</f>
        <v>0</v>
      </c>
      <c r="BR1559" s="62">
        <f t="shared" si="382"/>
        <v>0</v>
      </c>
      <c r="BS1559" s="62">
        <f t="shared" si="383"/>
        <v>0</v>
      </c>
      <c r="BT1559" s="40">
        <f>(J19-BI1559)*J10</f>
        <v>-2901760</v>
      </c>
      <c r="BU1559" s="40">
        <f>(J21-BJ1559)*J12</f>
        <v>2563200</v>
      </c>
      <c r="BV1559" s="47"/>
      <c r="BW1559" s="47"/>
      <c r="BX1559" s="1"/>
      <c r="BY1559" s="1"/>
      <c r="BZ1559" s="1"/>
      <c r="CE1559" s="4"/>
      <c r="CF1559" s="5"/>
      <c r="CH1559" s="1"/>
      <c r="CI1559" s="1"/>
      <c r="CJ1559" s="1"/>
      <c r="CK1559" s="1"/>
      <c r="CL1559" s="1"/>
      <c r="CM1559" s="1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</row>
    <row r="1560" spans="2:123" ht="21" customHeight="1" x14ac:dyDescent="0.25">
      <c r="B1560" s="25">
        <f t="shared" si="371"/>
        <v>38285</v>
      </c>
      <c r="C1560" s="26">
        <f t="shared" si="372"/>
        <v>56.548357303074283</v>
      </c>
      <c r="D1560" s="27">
        <f t="shared" si="373"/>
        <v>428.58</v>
      </c>
      <c r="E1560" s="27">
        <f t="shared" si="374"/>
        <v>7.5789999999999997</v>
      </c>
      <c r="F1560" s="26">
        <f t="shared" si="375"/>
        <v>428580</v>
      </c>
      <c r="G1560" s="26">
        <f t="shared" si="376"/>
        <v>757900</v>
      </c>
      <c r="H1560" s="7"/>
      <c r="I1560" s="3"/>
      <c r="J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41">
        <v>38285</v>
      </c>
      <c r="AY1560" s="40">
        <f t="shared" si="381"/>
        <v>56.548357303074283</v>
      </c>
      <c r="AZ1560" s="40">
        <f>BI1560*K36</f>
        <v>428580</v>
      </c>
      <c r="BA1560" s="40"/>
      <c r="BB1560" s="40"/>
      <c r="BC1560" s="40">
        <f>K41*BJ1560</f>
        <v>757900</v>
      </c>
      <c r="BD1560" s="40"/>
      <c r="BE1560" s="40"/>
      <c r="BF1560" s="40">
        <f t="shared" si="377"/>
        <v>329320</v>
      </c>
      <c r="BG1560" s="41">
        <f>(AY1560=AY2636)*AX1560</f>
        <v>0</v>
      </c>
      <c r="BH1560" s="41">
        <f>(AY1560=AY2638)*AX1560</f>
        <v>0</v>
      </c>
      <c r="BI1560" s="42">
        <v>428.58</v>
      </c>
      <c r="BJ1560" s="42">
        <v>7.5789999999999997</v>
      </c>
      <c r="BK1560" s="40">
        <f t="shared" si="378"/>
        <v>-333320</v>
      </c>
      <c r="BL1560" s="41">
        <f>(BK1560=BK2638)*AX1560</f>
        <v>0</v>
      </c>
      <c r="BM1560" s="62">
        <f>(BK1560=BK2638)*AY1560</f>
        <v>0</v>
      </c>
      <c r="BN1560" s="62">
        <f t="shared" si="379"/>
        <v>0</v>
      </c>
      <c r="BO1560" s="62">
        <f t="shared" si="380"/>
        <v>0</v>
      </c>
      <c r="BP1560" s="41">
        <f>(BK1560=BK2636)*AX1560</f>
        <v>0</v>
      </c>
      <c r="BQ1560" s="45">
        <f>(BK1560=BK2636)*AY1560</f>
        <v>0</v>
      </c>
      <c r="BR1560" s="62">
        <f t="shared" si="382"/>
        <v>0</v>
      </c>
      <c r="BS1560" s="62">
        <f t="shared" si="383"/>
        <v>0</v>
      </c>
      <c r="BT1560" s="40">
        <f>(J19-BI1560)*J10</f>
        <v>-2897420</v>
      </c>
      <c r="BU1560" s="40">
        <f>(J21-BJ1560)*J12</f>
        <v>2564100</v>
      </c>
      <c r="BV1560" s="47"/>
      <c r="BW1560" s="47"/>
      <c r="BX1560" s="1"/>
      <c r="BY1560" s="1"/>
      <c r="BZ1560" s="1"/>
      <c r="CE1560" s="4"/>
      <c r="CF1560" s="5"/>
      <c r="CH1560" s="1"/>
      <c r="CI1560" s="1"/>
      <c r="CJ1560" s="1"/>
      <c r="CK1560" s="1"/>
      <c r="CL1560" s="1"/>
      <c r="CM1560" s="1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</row>
    <row r="1561" spans="2:123" ht="21" customHeight="1" x14ac:dyDescent="0.25">
      <c r="B1561" s="25">
        <f t="shared" si="371"/>
        <v>38292</v>
      </c>
      <c r="C1561" s="26">
        <f t="shared" si="372"/>
        <v>56.354302053548217</v>
      </c>
      <c r="D1561" s="27">
        <f t="shared" si="373"/>
        <v>433.59</v>
      </c>
      <c r="E1561" s="27">
        <f t="shared" si="374"/>
        <v>7.694</v>
      </c>
      <c r="F1561" s="26">
        <f t="shared" si="375"/>
        <v>433590</v>
      </c>
      <c r="G1561" s="26">
        <f t="shared" si="376"/>
        <v>769400</v>
      </c>
      <c r="H1561" s="7"/>
      <c r="I1561" s="3"/>
      <c r="J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41">
        <v>38292</v>
      </c>
      <c r="AY1561" s="40">
        <f t="shared" si="381"/>
        <v>56.354302053548217</v>
      </c>
      <c r="AZ1561" s="40">
        <f>BI1561*K36</f>
        <v>433590</v>
      </c>
      <c r="BA1561" s="40"/>
      <c r="BB1561" s="40"/>
      <c r="BC1561" s="40">
        <f>K41*BJ1561</f>
        <v>769400</v>
      </c>
      <c r="BD1561" s="40"/>
      <c r="BE1561" s="40"/>
      <c r="BF1561" s="40">
        <f t="shared" si="377"/>
        <v>335810</v>
      </c>
      <c r="BG1561" s="41">
        <f>(AY1561=AY2636)*AX1561</f>
        <v>0</v>
      </c>
      <c r="BH1561" s="41">
        <f>(AY1561=AY2638)*AX1561</f>
        <v>0</v>
      </c>
      <c r="BI1561" s="42">
        <v>433.59</v>
      </c>
      <c r="BJ1561" s="42">
        <v>7.694</v>
      </c>
      <c r="BK1561" s="40">
        <f t="shared" si="378"/>
        <v>-339810</v>
      </c>
      <c r="BL1561" s="41">
        <f>(BK1561=BK2638)*AX1561</f>
        <v>0</v>
      </c>
      <c r="BM1561" s="62">
        <f>(BK1561=BK2638)*AY1561</f>
        <v>0</v>
      </c>
      <c r="BN1561" s="62">
        <f t="shared" si="379"/>
        <v>0</v>
      </c>
      <c r="BO1561" s="62">
        <f t="shared" si="380"/>
        <v>0</v>
      </c>
      <c r="BP1561" s="41">
        <f>(BK1561=BK2636)*AX1561</f>
        <v>0</v>
      </c>
      <c r="BQ1561" s="45">
        <f>(BK1561=BK2636)*AY1561</f>
        <v>0</v>
      </c>
      <c r="BR1561" s="62">
        <f t="shared" si="382"/>
        <v>0</v>
      </c>
      <c r="BS1561" s="62">
        <f t="shared" si="383"/>
        <v>0</v>
      </c>
      <c r="BT1561" s="40">
        <f>(J19-BI1561)*J10</f>
        <v>-2892410</v>
      </c>
      <c r="BU1561" s="40">
        <f>(J21-BJ1561)*J12</f>
        <v>2552600</v>
      </c>
      <c r="BV1561" s="47"/>
      <c r="BW1561" s="47"/>
      <c r="BX1561" s="1"/>
      <c r="BY1561" s="1"/>
      <c r="BZ1561" s="1"/>
      <c r="CE1561" s="4"/>
      <c r="CF1561" s="5"/>
      <c r="CH1561" s="1"/>
      <c r="CI1561" s="1"/>
      <c r="CJ1561" s="1"/>
      <c r="CK1561" s="1"/>
      <c r="CL1561" s="1"/>
      <c r="CM1561" s="1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</row>
    <row r="1562" spans="2:123" ht="21" customHeight="1" x14ac:dyDescent="0.25">
      <c r="B1562" s="25">
        <f t="shared" si="371"/>
        <v>38299</v>
      </c>
      <c r="C1562" s="26">
        <f t="shared" si="372"/>
        <v>54.743685921480363</v>
      </c>
      <c r="D1562" s="27">
        <f t="shared" si="373"/>
        <v>437.84</v>
      </c>
      <c r="E1562" s="27">
        <f t="shared" si="374"/>
        <v>7.9980000000000002</v>
      </c>
      <c r="F1562" s="26">
        <f t="shared" si="375"/>
        <v>437840</v>
      </c>
      <c r="G1562" s="26">
        <f t="shared" si="376"/>
        <v>799800</v>
      </c>
      <c r="H1562" s="7"/>
      <c r="I1562" s="3"/>
      <c r="J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41">
        <v>38299</v>
      </c>
      <c r="AY1562" s="40">
        <f t="shared" si="381"/>
        <v>54.743685921480363</v>
      </c>
      <c r="AZ1562" s="40">
        <f>BI1562*K36</f>
        <v>437840</v>
      </c>
      <c r="BA1562" s="40"/>
      <c r="BB1562" s="40"/>
      <c r="BC1562" s="40">
        <f>K41*BJ1562</f>
        <v>799800</v>
      </c>
      <c r="BD1562" s="40"/>
      <c r="BE1562" s="40"/>
      <c r="BF1562" s="40">
        <f t="shared" si="377"/>
        <v>361960</v>
      </c>
      <c r="BG1562" s="41">
        <f>(AY1562=AY2636)*AX1562</f>
        <v>0</v>
      </c>
      <c r="BH1562" s="41">
        <f>(AY1562=AY2638)*AX1562</f>
        <v>0</v>
      </c>
      <c r="BI1562" s="42">
        <v>437.84</v>
      </c>
      <c r="BJ1562" s="42">
        <v>7.9980000000000002</v>
      </c>
      <c r="BK1562" s="40">
        <f t="shared" si="378"/>
        <v>-365960</v>
      </c>
      <c r="BL1562" s="41">
        <f>(BK1562=BK2638)*AX1562</f>
        <v>0</v>
      </c>
      <c r="BM1562" s="62">
        <f>(BK1562=BK2638)*AY1562</f>
        <v>0</v>
      </c>
      <c r="BN1562" s="62">
        <f t="shared" si="379"/>
        <v>0</v>
      </c>
      <c r="BO1562" s="62">
        <f t="shared" si="380"/>
        <v>0</v>
      </c>
      <c r="BP1562" s="41">
        <f>(BK1562=BK2636)*AX1562</f>
        <v>0</v>
      </c>
      <c r="BQ1562" s="45">
        <f>(BK1562=BK2636)*AY1562</f>
        <v>0</v>
      </c>
      <c r="BR1562" s="62">
        <f t="shared" si="382"/>
        <v>0</v>
      </c>
      <c r="BS1562" s="62">
        <f t="shared" si="383"/>
        <v>0</v>
      </c>
      <c r="BT1562" s="40">
        <f>(J19-BI1562)*J10</f>
        <v>-2888160</v>
      </c>
      <c r="BU1562" s="40">
        <f>(J21-BJ1562)*J12</f>
        <v>2522200</v>
      </c>
      <c r="BV1562" s="47"/>
      <c r="BW1562" s="47"/>
      <c r="BX1562" s="1"/>
      <c r="BY1562" s="1"/>
      <c r="BZ1562" s="1"/>
      <c r="CE1562" s="4"/>
      <c r="CF1562" s="5"/>
      <c r="CH1562" s="1"/>
      <c r="CI1562" s="1"/>
      <c r="CJ1562" s="1"/>
      <c r="CK1562" s="1"/>
      <c r="CL1562" s="1"/>
      <c r="CM1562" s="1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</row>
    <row r="1563" spans="2:123" ht="21" customHeight="1" x14ac:dyDescent="0.25">
      <c r="B1563" s="25">
        <f t="shared" si="371"/>
        <v>38306</v>
      </c>
      <c r="C1563" s="26">
        <f t="shared" si="372"/>
        <v>66.823617339312406</v>
      </c>
      <c r="D1563" s="27">
        <f t="shared" si="373"/>
        <v>447.05</v>
      </c>
      <c r="E1563" s="27">
        <f t="shared" si="374"/>
        <v>6.69</v>
      </c>
      <c r="F1563" s="26">
        <f t="shared" si="375"/>
        <v>447050</v>
      </c>
      <c r="G1563" s="26">
        <f t="shared" si="376"/>
        <v>669000</v>
      </c>
      <c r="H1563" s="7"/>
      <c r="I1563" s="3"/>
      <c r="J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41">
        <v>38306</v>
      </c>
      <c r="AY1563" s="40">
        <f t="shared" si="381"/>
        <v>66.823617339312406</v>
      </c>
      <c r="AZ1563" s="40">
        <f>BI1563*K36</f>
        <v>447050</v>
      </c>
      <c r="BA1563" s="40"/>
      <c r="BB1563" s="40"/>
      <c r="BC1563" s="40">
        <f>K41*BJ1563</f>
        <v>669000</v>
      </c>
      <c r="BD1563" s="40"/>
      <c r="BE1563" s="40"/>
      <c r="BF1563" s="40">
        <f t="shared" si="377"/>
        <v>221950</v>
      </c>
      <c r="BG1563" s="41">
        <f>(AY1563=AY2636)*AX1563</f>
        <v>0</v>
      </c>
      <c r="BH1563" s="41">
        <f>(AY1563=AY2638)*AX1563</f>
        <v>0</v>
      </c>
      <c r="BI1563" s="42">
        <v>447.05</v>
      </c>
      <c r="BJ1563" s="42">
        <v>6.69</v>
      </c>
      <c r="BK1563" s="40">
        <f t="shared" si="378"/>
        <v>-225950.00000000047</v>
      </c>
      <c r="BL1563" s="41">
        <f>(BK1563=BK2638)*AX1563</f>
        <v>0</v>
      </c>
      <c r="BM1563" s="62">
        <f>(BK1563=BK2638)*AY1563</f>
        <v>0</v>
      </c>
      <c r="BN1563" s="62">
        <f t="shared" si="379"/>
        <v>0</v>
      </c>
      <c r="BO1563" s="62">
        <f t="shared" si="380"/>
        <v>0</v>
      </c>
      <c r="BP1563" s="41">
        <f>(BK1563=BK2636)*AX1563</f>
        <v>0</v>
      </c>
      <c r="BQ1563" s="45">
        <f>(BK1563=BK2636)*AY1563</f>
        <v>0</v>
      </c>
      <c r="BR1563" s="62">
        <f t="shared" si="382"/>
        <v>0</v>
      </c>
      <c r="BS1563" s="62">
        <f t="shared" si="383"/>
        <v>0</v>
      </c>
      <c r="BT1563" s="40">
        <f>(J19-BI1563)*J10</f>
        <v>-2878950</v>
      </c>
      <c r="BU1563" s="40">
        <f>(J21-BJ1563)*J12</f>
        <v>2652999.9999999995</v>
      </c>
      <c r="BV1563" s="47"/>
      <c r="BW1563" s="47"/>
      <c r="BX1563" s="1"/>
      <c r="BY1563" s="1"/>
      <c r="BZ1563" s="1"/>
      <c r="CE1563" s="4"/>
      <c r="CF1563" s="5"/>
      <c r="CH1563" s="1"/>
      <c r="CI1563" s="1"/>
      <c r="CJ1563" s="1"/>
      <c r="CK1563" s="1"/>
      <c r="CL1563" s="1"/>
      <c r="CM1563" s="1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</row>
    <row r="1564" spans="2:123" ht="21" customHeight="1" x14ac:dyDescent="0.25">
      <c r="B1564" s="25">
        <f t="shared" si="371"/>
        <v>38313</v>
      </c>
      <c r="C1564" s="26">
        <f t="shared" si="372"/>
        <v>66.773040215110953</v>
      </c>
      <c r="D1564" s="27">
        <f t="shared" si="373"/>
        <v>451.96</v>
      </c>
      <c r="E1564" s="27">
        <f t="shared" si="374"/>
        <v>6.7686000000000002</v>
      </c>
      <c r="F1564" s="26">
        <f t="shared" si="375"/>
        <v>451960</v>
      </c>
      <c r="G1564" s="26">
        <f t="shared" si="376"/>
        <v>676860</v>
      </c>
      <c r="H1564" s="7"/>
      <c r="I1564" s="3"/>
      <c r="J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41">
        <v>38313</v>
      </c>
      <c r="AY1564" s="40">
        <f t="shared" si="381"/>
        <v>66.773040215110953</v>
      </c>
      <c r="AZ1564" s="40">
        <f>BI1564*K36</f>
        <v>451960</v>
      </c>
      <c r="BA1564" s="40"/>
      <c r="BB1564" s="40"/>
      <c r="BC1564" s="40">
        <f>K41*BJ1564</f>
        <v>676860</v>
      </c>
      <c r="BD1564" s="40"/>
      <c r="BE1564" s="40"/>
      <c r="BF1564" s="40">
        <f t="shared" si="377"/>
        <v>224900</v>
      </c>
      <c r="BG1564" s="41">
        <f>(AY1564=AY2636)*AX1564</f>
        <v>0</v>
      </c>
      <c r="BH1564" s="41">
        <f>(AY1564=AY2638)*AX1564</f>
        <v>0</v>
      </c>
      <c r="BI1564" s="42">
        <v>451.96</v>
      </c>
      <c r="BJ1564" s="42">
        <v>6.7686000000000002</v>
      </c>
      <c r="BK1564" s="40">
        <f t="shared" si="378"/>
        <v>-228900</v>
      </c>
      <c r="BL1564" s="41">
        <f>(BK1564=BK2638)*AX1564</f>
        <v>0</v>
      </c>
      <c r="BM1564" s="62">
        <f>(BK1564=BK2638)*AY1564</f>
        <v>0</v>
      </c>
      <c r="BN1564" s="62">
        <f t="shared" si="379"/>
        <v>0</v>
      </c>
      <c r="BO1564" s="62">
        <f t="shared" si="380"/>
        <v>0</v>
      </c>
      <c r="BP1564" s="41">
        <f>(BK1564=BK2636)*AX1564</f>
        <v>0</v>
      </c>
      <c r="BQ1564" s="45">
        <f>(BK1564=BK2636)*AY1564</f>
        <v>0</v>
      </c>
      <c r="BR1564" s="62">
        <f t="shared" si="382"/>
        <v>0</v>
      </c>
      <c r="BS1564" s="62">
        <f t="shared" si="383"/>
        <v>0</v>
      </c>
      <c r="BT1564" s="40">
        <f>(J19-BI1564)*J10</f>
        <v>-2874040</v>
      </c>
      <c r="BU1564" s="40">
        <f>(J21-BJ1564)*J12</f>
        <v>2645140</v>
      </c>
      <c r="BV1564" s="47"/>
      <c r="BW1564" s="47"/>
      <c r="BX1564" s="1"/>
      <c r="BY1564" s="1"/>
      <c r="BZ1564" s="1"/>
      <c r="CE1564" s="4"/>
      <c r="CF1564" s="5"/>
      <c r="CH1564" s="1"/>
      <c r="CI1564" s="1"/>
      <c r="CJ1564" s="1"/>
      <c r="CK1564" s="1"/>
      <c r="CL1564" s="1"/>
      <c r="CM1564" s="1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</row>
    <row r="1565" spans="2:123" ht="21" customHeight="1" x14ac:dyDescent="0.25">
      <c r="B1565" s="25">
        <f t="shared" si="371"/>
        <v>38320</v>
      </c>
      <c r="C1565" s="26">
        <f t="shared" si="372"/>
        <v>65.763984121255859</v>
      </c>
      <c r="D1565" s="27">
        <f t="shared" si="373"/>
        <v>455.58</v>
      </c>
      <c r="E1565" s="27">
        <f t="shared" si="374"/>
        <v>6.9275000000000002</v>
      </c>
      <c r="F1565" s="26">
        <f t="shared" si="375"/>
        <v>455580</v>
      </c>
      <c r="G1565" s="26">
        <f t="shared" si="376"/>
        <v>692750</v>
      </c>
      <c r="H1565" s="7"/>
      <c r="I1565" s="3"/>
      <c r="J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41">
        <v>38320</v>
      </c>
      <c r="AY1565" s="40">
        <f t="shared" si="381"/>
        <v>65.763984121255859</v>
      </c>
      <c r="AZ1565" s="40">
        <f>BI1565*K36</f>
        <v>455580</v>
      </c>
      <c r="BA1565" s="40"/>
      <c r="BB1565" s="40"/>
      <c r="BC1565" s="40">
        <f>K41*BJ1565</f>
        <v>692750</v>
      </c>
      <c r="BD1565" s="40"/>
      <c r="BE1565" s="40"/>
      <c r="BF1565" s="40">
        <f t="shared" si="377"/>
        <v>237170</v>
      </c>
      <c r="BG1565" s="41">
        <f>(AY1565=AY2636)*AX1565</f>
        <v>0</v>
      </c>
      <c r="BH1565" s="41">
        <f>(AY1565=AY2638)*AX1565</f>
        <v>0</v>
      </c>
      <c r="BI1565" s="42">
        <v>455.58</v>
      </c>
      <c r="BJ1565" s="42">
        <v>6.9275000000000002</v>
      </c>
      <c r="BK1565" s="40">
        <f t="shared" si="378"/>
        <v>-241170.00000000047</v>
      </c>
      <c r="BL1565" s="41">
        <f>(BK1565=BK2638)*AX1565</f>
        <v>0</v>
      </c>
      <c r="BM1565" s="62">
        <f>(BK1565=BK2638)*AY1565</f>
        <v>0</v>
      </c>
      <c r="BN1565" s="62">
        <f t="shared" si="379"/>
        <v>0</v>
      </c>
      <c r="BO1565" s="62">
        <f t="shared" si="380"/>
        <v>0</v>
      </c>
      <c r="BP1565" s="41">
        <f>(BK1565=BK2636)*AX1565</f>
        <v>0</v>
      </c>
      <c r="BQ1565" s="45">
        <f>(BK1565=BK2636)*AY1565</f>
        <v>0</v>
      </c>
      <c r="BR1565" s="62">
        <f t="shared" si="382"/>
        <v>0</v>
      </c>
      <c r="BS1565" s="62">
        <f t="shared" si="383"/>
        <v>0</v>
      </c>
      <c r="BT1565" s="40">
        <f>(J19-BI1565)*J10</f>
        <v>-2870420</v>
      </c>
      <c r="BU1565" s="40">
        <f>(J21-BJ1565)*J12</f>
        <v>2629249.9999999995</v>
      </c>
      <c r="BV1565" s="47"/>
      <c r="BW1565" s="47"/>
      <c r="BX1565" s="1"/>
      <c r="BY1565" s="1"/>
      <c r="BZ1565" s="1"/>
      <c r="CE1565" s="4"/>
      <c r="CF1565" s="5"/>
      <c r="CH1565" s="1"/>
      <c r="CI1565" s="1"/>
      <c r="CJ1565" s="1"/>
      <c r="CK1565" s="1"/>
      <c r="CL1565" s="1"/>
      <c r="CM1565" s="1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</row>
    <row r="1566" spans="2:123" ht="21" customHeight="1" x14ac:dyDescent="0.25">
      <c r="B1566" s="25">
        <f t="shared" si="371"/>
        <v>38327</v>
      </c>
      <c r="C1566" s="26">
        <f t="shared" si="372"/>
        <v>63.693791405288152</v>
      </c>
      <c r="D1566" s="27">
        <f t="shared" si="373"/>
        <v>434.57</v>
      </c>
      <c r="E1566" s="27">
        <f t="shared" si="374"/>
        <v>6.8228</v>
      </c>
      <c r="F1566" s="26">
        <f t="shared" si="375"/>
        <v>434570</v>
      </c>
      <c r="G1566" s="26">
        <f t="shared" si="376"/>
        <v>682280</v>
      </c>
      <c r="H1566" s="7"/>
      <c r="I1566" s="3"/>
      <c r="J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41">
        <v>38327</v>
      </c>
      <c r="AY1566" s="40">
        <f t="shared" si="381"/>
        <v>63.693791405288152</v>
      </c>
      <c r="AZ1566" s="40">
        <f>BI1566*K36</f>
        <v>434570</v>
      </c>
      <c r="BA1566" s="40"/>
      <c r="BB1566" s="40"/>
      <c r="BC1566" s="40">
        <f>K41*BJ1566</f>
        <v>682280</v>
      </c>
      <c r="BD1566" s="40"/>
      <c r="BE1566" s="40"/>
      <c r="BF1566" s="40">
        <f t="shared" si="377"/>
        <v>247710</v>
      </c>
      <c r="BG1566" s="41">
        <f>(AY1566=AY2636)*AX1566</f>
        <v>0</v>
      </c>
      <c r="BH1566" s="41">
        <f>(AY1566=AY2638)*AX1566</f>
        <v>0</v>
      </c>
      <c r="BI1566" s="42">
        <v>434.57</v>
      </c>
      <c r="BJ1566" s="42">
        <v>6.8228</v>
      </c>
      <c r="BK1566" s="40">
        <f t="shared" si="378"/>
        <v>-251710</v>
      </c>
      <c r="BL1566" s="41">
        <f>(BK1566=BK2638)*AX1566</f>
        <v>0</v>
      </c>
      <c r="BM1566" s="62">
        <f>(BK1566=BK2638)*AY1566</f>
        <v>0</v>
      </c>
      <c r="BN1566" s="62">
        <f t="shared" si="379"/>
        <v>0</v>
      </c>
      <c r="BO1566" s="62">
        <f t="shared" si="380"/>
        <v>0</v>
      </c>
      <c r="BP1566" s="41">
        <f>(BK1566=BK2636)*AX1566</f>
        <v>0</v>
      </c>
      <c r="BQ1566" s="45">
        <f>(BK1566=BK2636)*AY1566</f>
        <v>0</v>
      </c>
      <c r="BR1566" s="62">
        <f t="shared" si="382"/>
        <v>0</v>
      </c>
      <c r="BS1566" s="62">
        <f t="shared" si="383"/>
        <v>0</v>
      </c>
      <c r="BT1566" s="40">
        <f>(J19-BI1566)*J10</f>
        <v>-2891430</v>
      </c>
      <c r="BU1566" s="40">
        <f>(J21-BJ1566)*J12</f>
        <v>2639720</v>
      </c>
      <c r="BV1566" s="47"/>
      <c r="BW1566" s="47"/>
      <c r="BX1566" s="1"/>
      <c r="BY1566" s="1"/>
      <c r="BZ1566" s="1"/>
      <c r="CE1566" s="4"/>
      <c r="CF1566" s="5"/>
      <c r="CH1566" s="1"/>
      <c r="CI1566" s="1"/>
      <c r="CJ1566" s="1"/>
      <c r="CK1566" s="1"/>
      <c r="CL1566" s="1"/>
      <c r="CM1566" s="1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</row>
    <row r="1567" spans="2:123" ht="21" customHeight="1" x14ac:dyDescent="0.25">
      <c r="B1567" s="25">
        <f t="shared" si="371"/>
        <v>38334</v>
      </c>
      <c r="C1567" s="26">
        <f t="shared" si="372"/>
        <v>68.675916995924467</v>
      </c>
      <c r="D1567" s="27">
        <f t="shared" si="373"/>
        <v>441.49</v>
      </c>
      <c r="E1567" s="27">
        <f t="shared" si="374"/>
        <v>6.4286000000000003</v>
      </c>
      <c r="F1567" s="26">
        <f t="shared" si="375"/>
        <v>441490</v>
      </c>
      <c r="G1567" s="26">
        <f t="shared" si="376"/>
        <v>642860</v>
      </c>
      <c r="H1567" s="7"/>
      <c r="I1567" s="3"/>
      <c r="J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41">
        <v>38334</v>
      </c>
      <c r="AY1567" s="40">
        <f t="shared" si="381"/>
        <v>68.675916995924467</v>
      </c>
      <c r="AZ1567" s="40">
        <f>BI1567*K36</f>
        <v>441490</v>
      </c>
      <c r="BA1567" s="40"/>
      <c r="BB1567" s="40"/>
      <c r="BC1567" s="40">
        <f>K41*BJ1567</f>
        <v>642860</v>
      </c>
      <c r="BD1567" s="40"/>
      <c r="BE1567" s="40"/>
      <c r="BF1567" s="40">
        <f t="shared" si="377"/>
        <v>201370</v>
      </c>
      <c r="BG1567" s="41">
        <f>(AY1567=AY2636)*AX1567</f>
        <v>0</v>
      </c>
      <c r="BH1567" s="41">
        <f>(AY1567=AY2638)*AX1567</f>
        <v>0</v>
      </c>
      <c r="BI1567" s="42">
        <v>441.49</v>
      </c>
      <c r="BJ1567" s="42">
        <v>6.4286000000000003</v>
      </c>
      <c r="BK1567" s="40">
        <f t="shared" si="378"/>
        <v>-205370</v>
      </c>
      <c r="BL1567" s="41">
        <f>(BK1567=BK2638)*AX1567</f>
        <v>0</v>
      </c>
      <c r="BM1567" s="62">
        <f>(BK1567=BK2638)*AY1567</f>
        <v>0</v>
      </c>
      <c r="BN1567" s="62">
        <f t="shared" si="379"/>
        <v>0</v>
      </c>
      <c r="BO1567" s="62">
        <f t="shared" si="380"/>
        <v>0</v>
      </c>
      <c r="BP1567" s="41">
        <f>(BK1567=BK2636)*AX1567</f>
        <v>0</v>
      </c>
      <c r="BQ1567" s="45">
        <f>(BK1567=BK2636)*AY1567</f>
        <v>0</v>
      </c>
      <c r="BR1567" s="62">
        <f t="shared" si="382"/>
        <v>0</v>
      </c>
      <c r="BS1567" s="62">
        <f t="shared" si="383"/>
        <v>0</v>
      </c>
      <c r="BT1567" s="40">
        <f>(J19-BI1567)*J10</f>
        <v>-2884510</v>
      </c>
      <c r="BU1567" s="40">
        <f>(J21-BJ1567)*J12</f>
        <v>2679140</v>
      </c>
      <c r="BV1567" s="47"/>
      <c r="BW1567" s="47"/>
      <c r="BX1567" s="1"/>
      <c r="BY1567" s="1"/>
      <c r="BZ1567" s="1"/>
      <c r="CE1567" s="4"/>
      <c r="CF1567" s="5"/>
      <c r="CH1567" s="1"/>
      <c r="CI1567" s="1"/>
      <c r="CJ1567" s="1"/>
      <c r="CK1567" s="1"/>
      <c r="CL1567" s="1"/>
      <c r="CM1567" s="1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</row>
    <row r="1568" spans="2:123" ht="21" customHeight="1" x14ac:dyDescent="0.25">
      <c r="B1568" s="25">
        <f t="shared" si="371"/>
        <v>38341</v>
      </c>
      <c r="C1568" s="26">
        <f t="shared" si="372"/>
        <v>67.161751292186068</v>
      </c>
      <c r="D1568" s="27">
        <f t="shared" si="373"/>
        <v>441.79</v>
      </c>
      <c r="E1568" s="27">
        <f t="shared" si="374"/>
        <v>6.5780000000000003</v>
      </c>
      <c r="F1568" s="26">
        <f t="shared" si="375"/>
        <v>441790</v>
      </c>
      <c r="G1568" s="26">
        <f t="shared" si="376"/>
        <v>657800</v>
      </c>
      <c r="H1568" s="7"/>
      <c r="I1568" s="3"/>
      <c r="J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41">
        <v>38341</v>
      </c>
      <c r="AY1568" s="40">
        <f t="shared" si="381"/>
        <v>67.161751292186068</v>
      </c>
      <c r="AZ1568" s="40">
        <f>BI1568*K36</f>
        <v>441790</v>
      </c>
      <c r="BA1568" s="40"/>
      <c r="BB1568" s="40"/>
      <c r="BC1568" s="40">
        <f>K41*BJ1568</f>
        <v>657800</v>
      </c>
      <c r="BD1568" s="40"/>
      <c r="BE1568" s="40"/>
      <c r="BF1568" s="40">
        <f t="shared" si="377"/>
        <v>216010</v>
      </c>
      <c r="BG1568" s="41">
        <f>(AY1568=AY2636)*AX1568</f>
        <v>0</v>
      </c>
      <c r="BH1568" s="41">
        <f>(AY1568=AY2638)*AX1568</f>
        <v>0</v>
      </c>
      <c r="BI1568" s="42">
        <v>441.79</v>
      </c>
      <c r="BJ1568" s="42">
        <v>6.5780000000000003</v>
      </c>
      <c r="BK1568" s="40">
        <f t="shared" si="378"/>
        <v>-220010</v>
      </c>
      <c r="BL1568" s="41">
        <f>(BK1568=BK2638)*AX1568</f>
        <v>0</v>
      </c>
      <c r="BM1568" s="62">
        <f>(BK1568=BK2638)*AY1568</f>
        <v>0</v>
      </c>
      <c r="BN1568" s="62">
        <f t="shared" si="379"/>
        <v>0</v>
      </c>
      <c r="BO1568" s="62">
        <f t="shared" si="380"/>
        <v>0</v>
      </c>
      <c r="BP1568" s="41">
        <f>(BK1568=BK2636)*AX1568</f>
        <v>0</v>
      </c>
      <c r="BQ1568" s="45">
        <f>(BK1568=BK2636)*AY1568</f>
        <v>0</v>
      </c>
      <c r="BR1568" s="62">
        <f t="shared" si="382"/>
        <v>0</v>
      </c>
      <c r="BS1568" s="62">
        <f t="shared" si="383"/>
        <v>0</v>
      </c>
      <c r="BT1568" s="40">
        <f>(J19-BI1568)*J10</f>
        <v>-2884210</v>
      </c>
      <c r="BU1568" s="40">
        <f>(J21-BJ1568)*J12</f>
        <v>2664200</v>
      </c>
      <c r="BV1568" s="47"/>
      <c r="BW1568" s="47"/>
      <c r="BX1568" s="1"/>
      <c r="BY1568" s="1"/>
      <c r="BZ1568" s="1"/>
      <c r="CE1568" s="4"/>
      <c r="CF1568" s="5"/>
      <c r="CH1568" s="1"/>
      <c r="CI1568" s="1"/>
      <c r="CJ1568" s="1"/>
      <c r="CK1568" s="1"/>
      <c r="CL1568" s="1"/>
      <c r="CM1568" s="1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</row>
    <row r="1569" spans="2:123" ht="21" customHeight="1" x14ac:dyDescent="0.25">
      <c r="B1569" s="25">
        <f t="shared" si="371"/>
        <v>38348</v>
      </c>
      <c r="C1569" s="26">
        <f t="shared" si="372"/>
        <v>64.585696398320692</v>
      </c>
      <c r="D1569" s="27">
        <f t="shared" si="373"/>
        <v>438.44</v>
      </c>
      <c r="E1569" s="27">
        <f t="shared" si="374"/>
        <v>6.7885</v>
      </c>
      <c r="F1569" s="26">
        <f t="shared" si="375"/>
        <v>438440</v>
      </c>
      <c r="G1569" s="26">
        <f t="shared" si="376"/>
        <v>678850</v>
      </c>
      <c r="H1569" s="7"/>
      <c r="I1569" s="3"/>
      <c r="J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41">
        <v>38348</v>
      </c>
      <c r="AY1569" s="40">
        <f t="shared" si="381"/>
        <v>64.585696398320692</v>
      </c>
      <c r="AZ1569" s="40">
        <f>BI1569*K36</f>
        <v>438440</v>
      </c>
      <c r="BA1569" s="40"/>
      <c r="BB1569" s="40"/>
      <c r="BC1569" s="40">
        <f>K41*BJ1569</f>
        <v>678850</v>
      </c>
      <c r="BD1569" s="40"/>
      <c r="BE1569" s="40"/>
      <c r="BF1569" s="40">
        <f t="shared" si="377"/>
        <v>240410</v>
      </c>
      <c r="BG1569" s="41">
        <f>(AY1569=AY2636)*AX1569</f>
        <v>0</v>
      </c>
      <c r="BH1569" s="41">
        <f>(AY1569=AY2638)*AX1569</f>
        <v>0</v>
      </c>
      <c r="BI1569" s="42">
        <v>438.44</v>
      </c>
      <c r="BJ1569" s="42">
        <v>6.7885</v>
      </c>
      <c r="BK1569" s="40">
        <f t="shared" si="378"/>
        <v>-244410</v>
      </c>
      <c r="BL1569" s="41">
        <f>(BK1569=BK2638)*AX1569</f>
        <v>0</v>
      </c>
      <c r="BM1569" s="62">
        <f>(BK1569=BK2638)*AY1569</f>
        <v>0</v>
      </c>
      <c r="BN1569" s="62">
        <f t="shared" si="379"/>
        <v>0</v>
      </c>
      <c r="BO1569" s="62">
        <f t="shared" si="380"/>
        <v>0</v>
      </c>
      <c r="BP1569" s="41">
        <f>(BK1569=BK2636)*AX1569</f>
        <v>0</v>
      </c>
      <c r="BQ1569" s="45">
        <f>(BK1569=BK2636)*AY1569</f>
        <v>0</v>
      </c>
      <c r="BR1569" s="62">
        <f t="shared" si="382"/>
        <v>0</v>
      </c>
      <c r="BS1569" s="62">
        <f t="shared" si="383"/>
        <v>0</v>
      </c>
      <c r="BT1569" s="40">
        <f>(J19-BI1569)*J10</f>
        <v>-2887560</v>
      </c>
      <c r="BU1569" s="40">
        <f>(J21-BJ1569)*J12</f>
        <v>2643150</v>
      </c>
      <c r="BV1569" s="47"/>
      <c r="BW1569" s="47"/>
      <c r="BX1569" s="1"/>
      <c r="BY1569" s="1"/>
      <c r="BZ1569" s="1"/>
      <c r="CE1569" s="4"/>
      <c r="CF1569" s="5"/>
      <c r="CH1569" s="1"/>
      <c r="CI1569" s="1"/>
      <c r="CJ1569" s="1"/>
      <c r="CK1569" s="1"/>
      <c r="CL1569" s="1"/>
      <c r="CM1569" s="1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</row>
    <row r="1570" spans="2:123" ht="21" customHeight="1" x14ac:dyDescent="0.25">
      <c r="B1570" s="25">
        <f t="shared" si="371"/>
        <v>38355</v>
      </c>
      <c r="C1570" s="26">
        <f t="shared" si="372"/>
        <v>61.707749077490767</v>
      </c>
      <c r="D1570" s="27">
        <f t="shared" si="373"/>
        <v>418.07</v>
      </c>
      <c r="E1570" s="27">
        <f t="shared" si="374"/>
        <v>6.7750000000000004</v>
      </c>
      <c r="F1570" s="26">
        <f t="shared" si="375"/>
        <v>418070</v>
      </c>
      <c r="G1570" s="26">
        <f t="shared" si="376"/>
        <v>677500</v>
      </c>
      <c r="H1570" s="7"/>
      <c r="I1570" s="3"/>
      <c r="J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41">
        <v>38355</v>
      </c>
      <c r="AY1570" s="40">
        <f t="shared" si="381"/>
        <v>61.707749077490767</v>
      </c>
      <c r="AZ1570" s="40">
        <f>BI1570*K36</f>
        <v>418070</v>
      </c>
      <c r="BA1570" s="40"/>
      <c r="BB1570" s="40"/>
      <c r="BC1570" s="40">
        <f>K41*BJ1570</f>
        <v>677500</v>
      </c>
      <c r="BD1570" s="40"/>
      <c r="BE1570" s="40"/>
      <c r="BF1570" s="40">
        <f t="shared" si="377"/>
        <v>259430</v>
      </c>
      <c r="BG1570" s="41">
        <f>(AY1570=AY2636)*AX1570</f>
        <v>0</v>
      </c>
      <c r="BH1570" s="41">
        <f>(AY1570=AY2638)*AX1570</f>
        <v>0</v>
      </c>
      <c r="BI1570" s="42">
        <v>418.07</v>
      </c>
      <c r="BJ1570" s="42">
        <v>6.7750000000000004</v>
      </c>
      <c r="BK1570" s="40">
        <f t="shared" si="378"/>
        <v>-263430</v>
      </c>
      <c r="BL1570" s="41">
        <f>(BK1570=BK2638)*AX1570</f>
        <v>0</v>
      </c>
      <c r="BM1570" s="62">
        <f>(BK1570=BK2638)*AY1570</f>
        <v>0</v>
      </c>
      <c r="BN1570" s="62">
        <f t="shared" si="379"/>
        <v>0</v>
      </c>
      <c r="BO1570" s="62">
        <f t="shared" si="380"/>
        <v>0</v>
      </c>
      <c r="BP1570" s="41">
        <f>(BK1570=BK2636)*AX1570</f>
        <v>0</v>
      </c>
      <c r="BQ1570" s="45">
        <f>(BK1570=BK2636)*AY1570</f>
        <v>0</v>
      </c>
      <c r="BR1570" s="62">
        <f t="shared" si="382"/>
        <v>0</v>
      </c>
      <c r="BS1570" s="62">
        <f t="shared" si="383"/>
        <v>0</v>
      </c>
      <c r="BT1570" s="40">
        <f>(J19-BI1570)*J10</f>
        <v>-2907930</v>
      </c>
      <c r="BU1570" s="40">
        <f>(J21-BJ1570)*J12</f>
        <v>2644500</v>
      </c>
      <c r="BV1570" s="47"/>
      <c r="BW1570" s="47"/>
      <c r="BX1570" s="1"/>
      <c r="BY1570" s="1"/>
      <c r="BZ1570" s="1"/>
      <c r="CE1570" s="4"/>
      <c r="CF1570" s="5"/>
      <c r="CH1570" s="1"/>
      <c r="CI1570" s="1"/>
      <c r="CJ1570" s="1"/>
      <c r="CK1570" s="1"/>
      <c r="CL1570" s="1"/>
      <c r="CM1570" s="1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</row>
    <row r="1571" spans="2:123" ht="21" customHeight="1" x14ac:dyDescent="0.25">
      <c r="B1571" s="25">
        <f t="shared" si="371"/>
        <v>38362</v>
      </c>
      <c r="C1571" s="26">
        <f t="shared" si="372"/>
        <v>63.87815481222075</v>
      </c>
      <c r="D1571" s="27">
        <f t="shared" si="373"/>
        <v>423.18</v>
      </c>
      <c r="E1571" s="27">
        <f t="shared" si="374"/>
        <v>6.6247999999999996</v>
      </c>
      <c r="F1571" s="26">
        <f t="shared" si="375"/>
        <v>423180</v>
      </c>
      <c r="G1571" s="26">
        <f t="shared" si="376"/>
        <v>662480</v>
      </c>
      <c r="H1571" s="7"/>
      <c r="I1571" s="3"/>
      <c r="J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41">
        <v>38362</v>
      </c>
      <c r="AY1571" s="40">
        <f t="shared" si="381"/>
        <v>63.87815481222075</v>
      </c>
      <c r="AZ1571" s="40">
        <f>BI1571*K36</f>
        <v>423180</v>
      </c>
      <c r="BA1571" s="40"/>
      <c r="BB1571" s="40"/>
      <c r="BC1571" s="40">
        <f>K41*BJ1571</f>
        <v>662480</v>
      </c>
      <c r="BD1571" s="40"/>
      <c r="BE1571" s="40"/>
      <c r="BF1571" s="40">
        <f t="shared" si="377"/>
        <v>239300</v>
      </c>
      <c r="BG1571" s="41">
        <f>(AY1571=AY2636)*AX1571</f>
        <v>0</v>
      </c>
      <c r="BH1571" s="41">
        <f>(AY1571=AY2638)*AX1571</f>
        <v>0</v>
      </c>
      <c r="BI1571" s="42">
        <v>423.18</v>
      </c>
      <c r="BJ1571" s="42">
        <v>6.6247999999999996</v>
      </c>
      <c r="BK1571" s="40">
        <f t="shared" si="378"/>
        <v>-243300</v>
      </c>
      <c r="BL1571" s="41">
        <f>(BK1571=BK2638)*AX1571</f>
        <v>0</v>
      </c>
      <c r="BM1571" s="62">
        <f>(BK1571=BK2638)*AY1571</f>
        <v>0</v>
      </c>
      <c r="BN1571" s="62">
        <f t="shared" si="379"/>
        <v>0</v>
      </c>
      <c r="BO1571" s="62">
        <f t="shared" si="380"/>
        <v>0</v>
      </c>
      <c r="BP1571" s="41">
        <f>(BK1571=BK2636)*AX1571</f>
        <v>0</v>
      </c>
      <c r="BQ1571" s="45">
        <f>(BK1571=BK2636)*AY1571</f>
        <v>0</v>
      </c>
      <c r="BR1571" s="62">
        <f t="shared" si="382"/>
        <v>0</v>
      </c>
      <c r="BS1571" s="62">
        <f t="shared" si="383"/>
        <v>0</v>
      </c>
      <c r="BT1571" s="40">
        <f>(J19-BI1571)*J10</f>
        <v>-2902820</v>
      </c>
      <c r="BU1571" s="40">
        <f>(J21-BJ1571)*J12</f>
        <v>2659520</v>
      </c>
      <c r="BV1571" s="47"/>
      <c r="BW1571" s="47"/>
      <c r="BX1571" s="1"/>
      <c r="BY1571" s="1"/>
      <c r="BZ1571" s="1"/>
      <c r="CE1571" s="4"/>
      <c r="CF1571" s="5"/>
      <c r="CH1571" s="1"/>
      <c r="CI1571" s="1"/>
      <c r="CJ1571" s="1"/>
      <c r="CK1571" s="1"/>
      <c r="CL1571" s="1"/>
      <c r="CM1571" s="1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</row>
    <row r="1572" spans="2:123" ht="21" customHeight="1" x14ac:dyDescent="0.25">
      <c r="B1572" s="25">
        <f t="shared" si="371"/>
        <v>38369</v>
      </c>
      <c r="C1572" s="26">
        <f t="shared" si="372"/>
        <v>59.608838792478096</v>
      </c>
      <c r="D1572" s="27">
        <f t="shared" si="373"/>
        <v>427.3</v>
      </c>
      <c r="E1572" s="27">
        <f t="shared" si="374"/>
        <v>7.1684000000000001</v>
      </c>
      <c r="F1572" s="26">
        <f t="shared" si="375"/>
        <v>427300</v>
      </c>
      <c r="G1572" s="26">
        <f t="shared" si="376"/>
        <v>716840</v>
      </c>
      <c r="H1572" s="7"/>
      <c r="I1572" s="3"/>
      <c r="J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41">
        <v>38369</v>
      </c>
      <c r="AY1572" s="40">
        <f t="shared" si="381"/>
        <v>59.608838792478096</v>
      </c>
      <c r="AZ1572" s="40">
        <f>BI1572*K36</f>
        <v>427300</v>
      </c>
      <c r="BA1572" s="40"/>
      <c r="BB1572" s="40"/>
      <c r="BC1572" s="40">
        <f>K41*BJ1572</f>
        <v>716840</v>
      </c>
      <c r="BD1572" s="40"/>
      <c r="BE1572" s="40"/>
      <c r="BF1572" s="40">
        <f t="shared" si="377"/>
        <v>289540</v>
      </c>
      <c r="BG1572" s="41">
        <f>(AY1572=AY2636)*AX1572</f>
        <v>0</v>
      </c>
      <c r="BH1572" s="41">
        <f>(AY1572=AY2638)*AX1572</f>
        <v>0</v>
      </c>
      <c r="BI1572" s="42">
        <v>427.3</v>
      </c>
      <c r="BJ1572" s="42">
        <v>7.1684000000000001</v>
      </c>
      <c r="BK1572" s="40">
        <f t="shared" si="378"/>
        <v>-293540</v>
      </c>
      <c r="BL1572" s="41">
        <f>(BK1572=BK2638)*AX1572</f>
        <v>0</v>
      </c>
      <c r="BM1572" s="62">
        <f>(BK1572=BK2638)*AY1572</f>
        <v>0</v>
      </c>
      <c r="BN1572" s="62">
        <f t="shared" si="379"/>
        <v>0</v>
      </c>
      <c r="BO1572" s="62">
        <f t="shared" si="380"/>
        <v>0</v>
      </c>
      <c r="BP1572" s="41">
        <f>(BK1572=BK2636)*AX1572</f>
        <v>0</v>
      </c>
      <c r="BQ1572" s="45">
        <f>(BK1572=BK2636)*AY1572</f>
        <v>0</v>
      </c>
      <c r="BR1572" s="62">
        <f t="shared" si="382"/>
        <v>0</v>
      </c>
      <c r="BS1572" s="62">
        <f t="shared" si="383"/>
        <v>0</v>
      </c>
      <c r="BT1572" s="40">
        <f>(J19-BI1572)*J10</f>
        <v>-2898700</v>
      </c>
      <c r="BU1572" s="40">
        <f>(J21-BJ1572)*J12</f>
        <v>2605160</v>
      </c>
      <c r="BV1572" s="47"/>
      <c r="BW1572" s="47"/>
      <c r="BX1572" s="1"/>
      <c r="BY1572" s="1"/>
      <c r="BZ1572" s="1"/>
      <c r="CE1572" s="4"/>
      <c r="CF1572" s="5"/>
      <c r="CH1572" s="1"/>
      <c r="CI1572" s="1"/>
      <c r="CJ1572" s="1"/>
      <c r="CK1572" s="1"/>
      <c r="CL1572" s="1"/>
      <c r="CM1572" s="1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</row>
    <row r="1573" spans="2:123" ht="21" customHeight="1" x14ac:dyDescent="0.25">
      <c r="B1573" s="25">
        <f t="shared" si="371"/>
        <v>38376</v>
      </c>
      <c r="C1573" s="26">
        <f t="shared" si="372"/>
        <v>57.566193231632475</v>
      </c>
      <c r="D1573" s="27">
        <f t="shared" si="373"/>
        <v>426.79</v>
      </c>
      <c r="E1573" s="27">
        <f t="shared" si="374"/>
        <v>7.4138999999999999</v>
      </c>
      <c r="F1573" s="26">
        <f t="shared" si="375"/>
        <v>426790</v>
      </c>
      <c r="G1573" s="26">
        <f t="shared" si="376"/>
        <v>741390</v>
      </c>
      <c r="H1573" s="7"/>
      <c r="I1573" s="3"/>
      <c r="J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41">
        <v>38376</v>
      </c>
      <c r="AY1573" s="40">
        <f t="shared" si="381"/>
        <v>57.566193231632475</v>
      </c>
      <c r="AZ1573" s="40">
        <f>BI1573*K36</f>
        <v>426790</v>
      </c>
      <c r="BA1573" s="40"/>
      <c r="BB1573" s="40"/>
      <c r="BC1573" s="40">
        <f>K41*BJ1573</f>
        <v>741390</v>
      </c>
      <c r="BD1573" s="40"/>
      <c r="BE1573" s="40"/>
      <c r="BF1573" s="40">
        <f t="shared" si="377"/>
        <v>314600</v>
      </c>
      <c r="BG1573" s="41">
        <f>(AY1573=AY2636)*AX1573</f>
        <v>0</v>
      </c>
      <c r="BH1573" s="41">
        <f>(AY1573=AY2638)*AX1573</f>
        <v>0</v>
      </c>
      <c r="BI1573" s="42">
        <v>426.79</v>
      </c>
      <c r="BJ1573" s="42">
        <v>7.4138999999999999</v>
      </c>
      <c r="BK1573" s="40">
        <f t="shared" si="378"/>
        <v>-318600</v>
      </c>
      <c r="BL1573" s="41">
        <f>(BK1573=BK2638)*AX1573</f>
        <v>0</v>
      </c>
      <c r="BM1573" s="62">
        <f>(BK1573=BK2638)*AY1573</f>
        <v>0</v>
      </c>
      <c r="BN1573" s="62">
        <f t="shared" si="379"/>
        <v>0</v>
      </c>
      <c r="BO1573" s="62">
        <f t="shared" si="380"/>
        <v>0</v>
      </c>
      <c r="BP1573" s="41">
        <f>(BK1573=BK2636)*AX1573</f>
        <v>0</v>
      </c>
      <c r="BQ1573" s="45">
        <f>(BK1573=BK2636)*AY1573</f>
        <v>0</v>
      </c>
      <c r="BR1573" s="62">
        <f t="shared" si="382"/>
        <v>0</v>
      </c>
      <c r="BS1573" s="62">
        <f t="shared" si="383"/>
        <v>0</v>
      </c>
      <c r="BT1573" s="40">
        <f>(J19-BI1573)*J10</f>
        <v>-2899210</v>
      </c>
      <c r="BU1573" s="40">
        <f>(J21-BJ1573)*J12</f>
        <v>2580610</v>
      </c>
      <c r="BV1573" s="47"/>
      <c r="BW1573" s="47"/>
      <c r="BX1573" s="1"/>
      <c r="BY1573" s="1"/>
      <c r="BZ1573" s="1"/>
      <c r="CE1573" s="4"/>
      <c r="CF1573" s="5"/>
      <c r="CH1573" s="1"/>
      <c r="CI1573" s="1"/>
      <c r="CJ1573" s="1"/>
      <c r="CK1573" s="1"/>
      <c r="CL1573" s="1"/>
      <c r="CM1573" s="1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</row>
    <row r="1574" spans="2:123" ht="21" customHeight="1" x14ac:dyDescent="0.25">
      <c r="B1574" s="25">
        <f t="shared" si="371"/>
        <v>38383</v>
      </c>
      <c r="C1574" s="26">
        <f t="shared" si="372"/>
        <v>56.840243501151697</v>
      </c>
      <c r="D1574" s="27">
        <f t="shared" si="373"/>
        <v>414.57</v>
      </c>
      <c r="E1574" s="27">
        <f t="shared" si="374"/>
        <v>7.2935999999999996</v>
      </c>
      <c r="F1574" s="26">
        <f t="shared" si="375"/>
        <v>414570</v>
      </c>
      <c r="G1574" s="26">
        <f t="shared" si="376"/>
        <v>729360</v>
      </c>
      <c r="H1574" s="7"/>
      <c r="I1574" s="3"/>
      <c r="J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41">
        <v>38383</v>
      </c>
      <c r="AY1574" s="40">
        <f t="shared" si="381"/>
        <v>56.840243501151697</v>
      </c>
      <c r="AZ1574" s="40">
        <f>BI1574*K36</f>
        <v>414570</v>
      </c>
      <c r="BA1574" s="40"/>
      <c r="BB1574" s="40"/>
      <c r="BC1574" s="40">
        <f>K41*BJ1574</f>
        <v>729360</v>
      </c>
      <c r="BD1574" s="40"/>
      <c r="BE1574" s="40"/>
      <c r="BF1574" s="40">
        <f t="shared" si="377"/>
        <v>314790</v>
      </c>
      <c r="BG1574" s="41">
        <f>(AY1574=AY2636)*AX1574</f>
        <v>0</v>
      </c>
      <c r="BH1574" s="41">
        <f>(AY1574=AY2638)*AX1574</f>
        <v>0</v>
      </c>
      <c r="BI1574" s="42">
        <v>414.57</v>
      </c>
      <c r="BJ1574" s="42">
        <v>7.2935999999999996</v>
      </c>
      <c r="BK1574" s="40">
        <f t="shared" si="378"/>
        <v>-318790</v>
      </c>
      <c r="BL1574" s="41">
        <f>(BK1574=BK2638)*AX1574</f>
        <v>0</v>
      </c>
      <c r="BM1574" s="62">
        <f>(BK1574=BK2638)*AY1574</f>
        <v>0</v>
      </c>
      <c r="BN1574" s="62">
        <f t="shared" si="379"/>
        <v>0</v>
      </c>
      <c r="BO1574" s="62">
        <f t="shared" si="380"/>
        <v>0</v>
      </c>
      <c r="BP1574" s="41">
        <f>(BK1574=BK2636)*AX1574</f>
        <v>0</v>
      </c>
      <c r="BQ1574" s="45">
        <f>(BK1574=BK2636)*AY1574</f>
        <v>0</v>
      </c>
      <c r="BR1574" s="62">
        <f t="shared" si="382"/>
        <v>0</v>
      </c>
      <c r="BS1574" s="62">
        <f t="shared" si="383"/>
        <v>0</v>
      </c>
      <c r="BT1574" s="40">
        <f>(J19-BI1574)*J10</f>
        <v>-2911430</v>
      </c>
      <c r="BU1574" s="40">
        <f>(J21-BJ1574)*J12</f>
        <v>2592640</v>
      </c>
      <c r="BV1574" s="47"/>
      <c r="BW1574" s="47"/>
      <c r="BX1574" s="1"/>
      <c r="BY1574" s="1"/>
      <c r="BZ1574" s="1"/>
      <c r="CE1574" s="4"/>
      <c r="CF1574" s="5"/>
      <c r="CH1574" s="1"/>
      <c r="CI1574" s="1"/>
      <c r="CJ1574" s="1"/>
      <c r="CK1574" s="1"/>
      <c r="CL1574" s="1"/>
      <c r="CM1574" s="1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</row>
    <row r="1575" spans="2:123" ht="21" customHeight="1" x14ac:dyDescent="0.25">
      <c r="B1575" s="25">
        <f t="shared" si="371"/>
        <v>38390</v>
      </c>
      <c r="C1575" s="26">
        <f t="shared" si="372"/>
        <v>57.313453159041394</v>
      </c>
      <c r="D1575" s="27">
        <f t="shared" si="373"/>
        <v>420.91</v>
      </c>
      <c r="E1575" s="27">
        <f t="shared" si="374"/>
        <v>7.3440000000000003</v>
      </c>
      <c r="F1575" s="26">
        <f t="shared" si="375"/>
        <v>420910</v>
      </c>
      <c r="G1575" s="26">
        <f t="shared" si="376"/>
        <v>734400</v>
      </c>
      <c r="H1575" s="7"/>
      <c r="I1575" s="3"/>
      <c r="J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41">
        <v>38390</v>
      </c>
      <c r="AY1575" s="40">
        <f t="shared" si="381"/>
        <v>57.313453159041394</v>
      </c>
      <c r="AZ1575" s="40">
        <f>BI1575*K36</f>
        <v>420910</v>
      </c>
      <c r="BA1575" s="40"/>
      <c r="BB1575" s="40"/>
      <c r="BC1575" s="40">
        <f>K41*BJ1575</f>
        <v>734400</v>
      </c>
      <c r="BD1575" s="40"/>
      <c r="BE1575" s="40"/>
      <c r="BF1575" s="40">
        <f t="shared" si="377"/>
        <v>313490</v>
      </c>
      <c r="BG1575" s="41">
        <f>(AY1575=AY2636)*AX1575</f>
        <v>0</v>
      </c>
      <c r="BH1575" s="41">
        <f>(AY1575=AY2638)*AX1575</f>
        <v>0</v>
      </c>
      <c r="BI1575" s="42">
        <v>420.91</v>
      </c>
      <c r="BJ1575" s="42">
        <v>7.3440000000000003</v>
      </c>
      <c r="BK1575" s="40">
        <f t="shared" si="378"/>
        <v>-317490.00000000047</v>
      </c>
      <c r="BL1575" s="41">
        <f>(BK1575=BK2638)*AX1575</f>
        <v>0</v>
      </c>
      <c r="BM1575" s="62">
        <f>(BK1575=BK2638)*AY1575</f>
        <v>0</v>
      </c>
      <c r="BN1575" s="62">
        <f t="shared" si="379"/>
        <v>0</v>
      </c>
      <c r="BO1575" s="62">
        <f t="shared" si="380"/>
        <v>0</v>
      </c>
      <c r="BP1575" s="41">
        <f>(BK1575=BK2636)*AX1575</f>
        <v>0</v>
      </c>
      <c r="BQ1575" s="45">
        <f>(BK1575=BK2636)*AY1575</f>
        <v>0</v>
      </c>
      <c r="BR1575" s="62">
        <f t="shared" si="382"/>
        <v>0</v>
      </c>
      <c r="BS1575" s="62">
        <f t="shared" si="383"/>
        <v>0</v>
      </c>
      <c r="BT1575" s="40">
        <f>(J19-BI1575)*J10</f>
        <v>-2905090</v>
      </c>
      <c r="BU1575" s="40">
        <f>(J21-BJ1575)*J12</f>
        <v>2587599.9999999995</v>
      </c>
      <c r="BV1575" s="47"/>
      <c r="BW1575" s="47"/>
      <c r="BX1575" s="1"/>
      <c r="BY1575" s="1"/>
      <c r="BZ1575" s="1"/>
      <c r="CE1575" s="4"/>
      <c r="CF1575" s="5"/>
      <c r="CH1575" s="1"/>
      <c r="CI1575" s="1"/>
      <c r="CJ1575" s="1"/>
      <c r="CK1575" s="1"/>
      <c r="CL1575" s="1"/>
      <c r="CM1575" s="1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</row>
    <row r="1576" spans="2:123" ht="21" customHeight="1" x14ac:dyDescent="0.25">
      <c r="B1576" s="25">
        <f t="shared" si="371"/>
        <v>38397</v>
      </c>
      <c r="C1576" s="26">
        <f t="shared" si="372"/>
        <v>56.794142659721487</v>
      </c>
      <c r="D1576" s="27">
        <f t="shared" si="373"/>
        <v>427.41</v>
      </c>
      <c r="E1576" s="27">
        <f t="shared" si="374"/>
        <v>7.5255999999999998</v>
      </c>
      <c r="F1576" s="26">
        <f t="shared" si="375"/>
        <v>427410</v>
      </c>
      <c r="G1576" s="26">
        <f t="shared" si="376"/>
        <v>752560</v>
      </c>
      <c r="H1576" s="7"/>
      <c r="I1576" s="3"/>
      <c r="J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41">
        <v>38397</v>
      </c>
      <c r="AY1576" s="40">
        <f t="shared" si="381"/>
        <v>56.794142659721487</v>
      </c>
      <c r="AZ1576" s="40">
        <f>BI1576*K36</f>
        <v>427410</v>
      </c>
      <c r="BA1576" s="40"/>
      <c r="BB1576" s="40"/>
      <c r="BC1576" s="40">
        <f>K41*BJ1576</f>
        <v>752560</v>
      </c>
      <c r="BD1576" s="40"/>
      <c r="BE1576" s="40"/>
      <c r="BF1576" s="40">
        <f t="shared" si="377"/>
        <v>325150</v>
      </c>
      <c r="BG1576" s="41">
        <f>(AY1576=AY2636)*AX1576</f>
        <v>0</v>
      </c>
      <c r="BH1576" s="41">
        <f>(AY1576=AY2638)*AX1576</f>
        <v>0</v>
      </c>
      <c r="BI1576" s="42">
        <v>427.41</v>
      </c>
      <c r="BJ1576" s="42">
        <v>7.5255999999999998</v>
      </c>
      <c r="BK1576" s="40">
        <f t="shared" si="378"/>
        <v>-329150</v>
      </c>
      <c r="BL1576" s="41">
        <f>(BK1576=BK2638)*AX1576</f>
        <v>0</v>
      </c>
      <c r="BM1576" s="62">
        <f>(BK1576=BK2638)*AY1576</f>
        <v>0</v>
      </c>
      <c r="BN1576" s="62">
        <f t="shared" si="379"/>
        <v>0</v>
      </c>
      <c r="BO1576" s="62">
        <f t="shared" si="380"/>
        <v>0</v>
      </c>
      <c r="BP1576" s="41">
        <f>(BK1576=BK2636)*AX1576</f>
        <v>0</v>
      </c>
      <c r="BQ1576" s="45">
        <f>(BK1576=BK2636)*AY1576</f>
        <v>0</v>
      </c>
      <c r="BR1576" s="62">
        <f t="shared" si="382"/>
        <v>0</v>
      </c>
      <c r="BS1576" s="62">
        <f t="shared" si="383"/>
        <v>0</v>
      </c>
      <c r="BT1576" s="40">
        <f>(J19-BI1576)*J10</f>
        <v>-2898590</v>
      </c>
      <c r="BU1576" s="40">
        <f>(J21-BJ1576)*J12</f>
        <v>2569440</v>
      </c>
      <c r="BV1576" s="47"/>
      <c r="BW1576" s="47"/>
      <c r="BX1576" s="1"/>
      <c r="BY1576" s="1"/>
      <c r="BZ1576" s="1"/>
      <c r="CE1576" s="4"/>
      <c r="CF1576" s="5"/>
      <c r="CH1576" s="1"/>
      <c r="CI1576" s="1"/>
      <c r="CJ1576" s="1"/>
      <c r="CK1576" s="1"/>
      <c r="CL1576" s="1"/>
      <c r="CM1576" s="1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</row>
    <row r="1577" spans="2:123" ht="21" customHeight="1" x14ac:dyDescent="0.25">
      <c r="B1577" s="25">
        <f t="shared" si="371"/>
        <v>38404</v>
      </c>
      <c r="C1577" s="26">
        <f t="shared" si="372"/>
        <v>59.219578518014956</v>
      </c>
      <c r="D1577" s="27">
        <f t="shared" si="373"/>
        <v>435.56</v>
      </c>
      <c r="E1577" s="27">
        <f t="shared" si="374"/>
        <v>7.3550000000000004</v>
      </c>
      <c r="F1577" s="26">
        <f t="shared" si="375"/>
        <v>435560</v>
      </c>
      <c r="G1577" s="26">
        <f t="shared" si="376"/>
        <v>735500</v>
      </c>
      <c r="H1577" s="7"/>
      <c r="I1577" s="3"/>
      <c r="J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41">
        <v>38404</v>
      </c>
      <c r="AY1577" s="40">
        <f t="shared" si="381"/>
        <v>59.219578518014956</v>
      </c>
      <c r="AZ1577" s="40">
        <f>BI1577*K36</f>
        <v>435560</v>
      </c>
      <c r="BA1577" s="40"/>
      <c r="BB1577" s="40"/>
      <c r="BC1577" s="40">
        <f>K41*BJ1577</f>
        <v>735500</v>
      </c>
      <c r="BD1577" s="40"/>
      <c r="BE1577" s="40"/>
      <c r="BF1577" s="40">
        <f t="shared" si="377"/>
        <v>299940</v>
      </c>
      <c r="BG1577" s="41">
        <f>(AY1577=AY2636)*AX1577</f>
        <v>0</v>
      </c>
      <c r="BH1577" s="41">
        <f>(AY1577=AY2638)*AX1577</f>
        <v>0</v>
      </c>
      <c r="BI1577" s="42">
        <v>435.56</v>
      </c>
      <c r="BJ1577" s="42">
        <v>7.3550000000000004</v>
      </c>
      <c r="BK1577" s="40">
        <f t="shared" si="378"/>
        <v>-303940</v>
      </c>
      <c r="BL1577" s="41">
        <f>(BK1577=BK2638)*AX1577</f>
        <v>0</v>
      </c>
      <c r="BM1577" s="62">
        <f>(BK1577=BK2638)*AY1577</f>
        <v>0</v>
      </c>
      <c r="BN1577" s="62">
        <f t="shared" si="379"/>
        <v>0</v>
      </c>
      <c r="BO1577" s="62">
        <f t="shared" si="380"/>
        <v>0</v>
      </c>
      <c r="BP1577" s="41">
        <f>(BK1577=BK2636)*AX1577</f>
        <v>0</v>
      </c>
      <c r="BQ1577" s="45">
        <f>(BK1577=BK2636)*AY1577</f>
        <v>0</v>
      </c>
      <c r="BR1577" s="62">
        <f t="shared" si="382"/>
        <v>0</v>
      </c>
      <c r="BS1577" s="62">
        <f t="shared" si="383"/>
        <v>0</v>
      </c>
      <c r="BT1577" s="40">
        <f>(J19-BI1577)*J10</f>
        <v>-2890440</v>
      </c>
      <c r="BU1577" s="40">
        <f>(J21-BJ1577)*J12</f>
        <v>2586500</v>
      </c>
      <c r="BV1577" s="47"/>
      <c r="BW1577" s="47"/>
      <c r="BX1577" s="1"/>
      <c r="BY1577" s="1"/>
      <c r="BZ1577" s="1"/>
      <c r="CE1577" s="4"/>
      <c r="CF1577" s="5"/>
      <c r="CH1577" s="1"/>
      <c r="CI1577" s="1"/>
      <c r="CJ1577" s="1"/>
      <c r="CK1577" s="1"/>
      <c r="CL1577" s="1"/>
      <c r="CM1577" s="1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</row>
    <row r="1578" spans="2:123" ht="21" customHeight="1" x14ac:dyDescent="0.25">
      <c r="B1578" s="25">
        <f t="shared" si="371"/>
        <v>38411</v>
      </c>
      <c r="C1578" s="26">
        <f t="shared" si="372"/>
        <v>62.762111352133047</v>
      </c>
      <c r="D1578" s="27">
        <f t="shared" si="373"/>
        <v>434</v>
      </c>
      <c r="E1578" s="27">
        <f t="shared" si="374"/>
        <v>6.915</v>
      </c>
      <c r="F1578" s="26">
        <f t="shared" si="375"/>
        <v>434000</v>
      </c>
      <c r="G1578" s="26">
        <f t="shared" si="376"/>
        <v>691500</v>
      </c>
      <c r="H1578" s="7"/>
      <c r="I1578" s="3"/>
      <c r="J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41">
        <v>38411</v>
      </c>
      <c r="AY1578" s="40">
        <f t="shared" si="381"/>
        <v>62.762111352133047</v>
      </c>
      <c r="AZ1578" s="40">
        <f>BI1578*K36</f>
        <v>434000</v>
      </c>
      <c r="BA1578" s="40"/>
      <c r="BB1578" s="40"/>
      <c r="BC1578" s="40">
        <f>K41*BJ1578</f>
        <v>691500</v>
      </c>
      <c r="BD1578" s="40"/>
      <c r="BE1578" s="40"/>
      <c r="BF1578" s="40">
        <f t="shared" si="377"/>
        <v>257500</v>
      </c>
      <c r="BG1578" s="41">
        <f>(AY1578=AY2636)*AX1578</f>
        <v>0</v>
      </c>
      <c r="BH1578" s="41">
        <f>(AY1578=AY2638)*AX1578</f>
        <v>0</v>
      </c>
      <c r="BI1578" s="42">
        <v>434</v>
      </c>
      <c r="BJ1578" s="42">
        <v>6.915</v>
      </c>
      <c r="BK1578" s="40">
        <f t="shared" si="378"/>
        <v>-261500</v>
      </c>
      <c r="BL1578" s="41">
        <f>(BK1578=BK2638)*AX1578</f>
        <v>0</v>
      </c>
      <c r="BM1578" s="62">
        <f>(BK1578=BK2638)*AY1578</f>
        <v>0</v>
      </c>
      <c r="BN1578" s="62">
        <f t="shared" si="379"/>
        <v>0</v>
      </c>
      <c r="BO1578" s="62">
        <f t="shared" si="380"/>
        <v>0</v>
      </c>
      <c r="BP1578" s="41">
        <f>(BK1578=BK2636)*AX1578</f>
        <v>0</v>
      </c>
      <c r="BQ1578" s="45">
        <f>(BK1578=BK2636)*AY1578</f>
        <v>0</v>
      </c>
      <c r="BR1578" s="62">
        <f t="shared" si="382"/>
        <v>0</v>
      </c>
      <c r="BS1578" s="62">
        <f t="shared" si="383"/>
        <v>0</v>
      </c>
      <c r="BT1578" s="40">
        <f>(J19-BI1578)*J10</f>
        <v>-2892000</v>
      </c>
      <c r="BU1578" s="40">
        <f>(J21-BJ1578)*J12</f>
        <v>2630500</v>
      </c>
      <c r="BV1578" s="47"/>
      <c r="BW1578" s="47"/>
      <c r="BX1578" s="1"/>
      <c r="BY1578" s="1"/>
      <c r="BZ1578" s="1"/>
      <c r="CE1578" s="4"/>
      <c r="CF1578" s="5"/>
      <c r="CH1578" s="1"/>
      <c r="CI1578" s="1"/>
      <c r="CJ1578" s="1"/>
      <c r="CK1578" s="1"/>
      <c r="CL1578" s="1"/>
      <c r="CM1578" s="1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</row>
    <row r="1579" spans="2:123" ht="21" customHeight="1" x14ac:dyDescent="0.25">
      <c r="B1579" s="25">
        <f t="shared" si="371"/>
        <v>38418</v>
      </c>
      <c r="C1579" s="26">
        <f t="shared" si="372"/>
        <v>63.646756216061725</v>
      </c>
      <c r="D1579" s="27">
        <f t="shared" si="373"/>
        <v>445.4</v>
      </c>
      <c r="E1579" s="27">
        <f t="shared" si="374"/>
        <v>6.9980000000000002</v>
      </c>
      <c r="F1579" s="26">
        <f t="shared" si="375"/>
        <v>445400</v>
      </c>
      <c r="G1579" s="26">
        <f t="shared" si="376"/>
        <v>699800</v>
      </c>
      <c r="H1579" s="7"/>
      <c r="I1579" s="3"/>
      <c r="J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41">
        <v>38418</v>
      </c>
      <c r="AY1579" s="40">
        <f t="shared" si="381"/>
        <v>63.646756216061725</v>
      </c>
      <c r="AZ1579" s="40">
        <f>BI1579*K36</f>
        <v>445400</v>
      </c>
      <c r="BA1579" s="40"/>
      <c r="BB1579" s="40"/>
      <c r="BC1579" s="40">
        <f>K41*BJ1579</f>
        <v>699800</v>
      </c>
      <c r="BD1579" s="40"/>
      <c r="BE1579" s="40"/>
      <c r="BF1579" s="40">
        <f t="shared" si="377"/>
        <v>254400</v>
      </c>
      <c r="BG1579" s="41">
        <f>(AY1579=AY2636)*AX1579</f>
        <v>0</v>
      </c>
      <c r="BH1579" s="41">
        <f>(AY1579=AY2638)*AX1579</f>
        <v>0</v>
      </c>
      <c r="BI1579" s="42">
        <v>445.4</v>
      </c>
      <c r="BJ1579" s="42">
        <v>6.9980000000000002</v>
      </c>
      <c r="BK1579" s="40">
        <f t="shared" si="378"/>
        <v>-258400</v>
      </c>
      <c r="BL1579" s="41">
        <f>(BK1579=BK2638)*AX1579</f>
        <v>0</v>
      </c>
      <c r="BM1579" s="62">
        <f>(BK1579=BK2638)*AY1579</f>
        <v>0</v>
      </c>
      <c r="BN1579" s="62">
        <f t="shared" si="379"/>
        <v>0</v>
      </c>
      <c r="BO1579" s="62">
        <f t="shared" si="380"/>
        <v>0</v>
      </c>
      <c r="BP1579" s="41">
        <f>(BK1579=BK2636)*AX1579</f>
        <v>0</v>
      </c>
      <c r="BQ1579" s="45">
        <f>(BK1579=BK2636)*AY1579</f>
        <v>0</v>
      </c>
      <c r="BR1579" s="62">
        <f t="shared" si="382"/>
        <v>0</v>
      </c>
      <c r="BS1579" s="62">
        <f t="shared" si="383"/>
        <v>0</v>
      </c>
      <c r="BT1579" s="40">
        <f>(J19-BI1579)*J10</f>
        <v>-2880600</v>
      </c>
      <c r="BU1579" s="40">
        <f>(J21-BJ1579)*J12</f>
        <v>2622200</v>
      </c>
      <c r="BV1579" s="47"/>
      <c r="BW1579" s="47"/>
      <c r="BX1579" s="1"/>
      <c r="BY1579" s="1"/>
      <c r="BZ1579" s="1"/>
      <c r="CE1579" s="4"/>
      <c r="CF1579" s="5"/>
      <c r="CH1579" s="1"/>
      <c r="CI1579" s="1"/>
      <c r="CJ1579" s="1"/>
      <c r="CK1579" s="1"/>
      <c r="CL1579" s="1"/>
      <c r="CM1579" s="1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</row>
    <row r="1580" spans="2:123" ht="21" customHeight="1" x14ac:dyDescent="0.25">
      <c r="B1580" s="25">
        <f t="shared" si="371"/>
        <v>38425</v>
      </c>
      <c r="C1580" s="26">
        <f t="shared" si="372"/>
        <v>61.49055283414976</v>
      </c>
      <c r="D1580" s="27">
        <f t="shared" si="373"/>
        <v>439.35</v>
      </c>
      <c r="E1580" s="27">
        <f t="shared" si="374"/>
        <v>7.1449999999999996</v>
      </c>
      <c r="F1580" s="26">
        <f t="shared" si="375"/>
        <v>439350</v>
      </c>
      <c r="G1580" s="26">
        <f t="shared" si="376"/>
        <v>714500</v>
      </c>
      <c r="H1580" s="7"/>
      <c r="I1580" s="3"/>
      <c r="J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41">
        <v>38425</v>
      </c>
      <c r="AY1580" s="40">
        <f t="shared" si="381"/>
        <v>61.49055283414976</v>
      </c>
      <c r="AZ1580" s="40">
        <f>BI1580*K36</f>
        <v>439350</v>
      </c>
      <c r="BA1580" s="40"/>
      <c r="BB1580" s="40"/>
      <c r="BC1580" s="40">
        <f>K41*BJ1580</f>
        <v>714500</v>
      </c>
      <c r="BD1580" s="40"/>
      <c r="BE1580" s="40"/>
      <c r="BF1580" s="40">
        <f t="shared" si="377"/>
        <v>275150</v>
      </c>
      <c r="BG1580" s="41">
        <f>(AY1580=AY2636)*AX1580</f>
        <v>0</v>
      </c>
      <c r="BH1580" s="41">
        <f>(AY1580=AY2638)*AX1580</f>
        <v>0</v>
      </c>
      <c r="BI1580" s="42">
        <v>439.35</v>
      </c>
      <c r="BJ1580" s="42">
        <v>7.1449999999999996</v>
      </c>
      <c r="BK1580" s="40">
        <f t="shared" si="378"/>
        <v>-279150</v>
      </c>
      <c r="BL1580" s="41">
        <f>(BK1580=BK2638)*AX1580</f>
        <v>0</v>
      </c>
      <c r="BM1580" s="62">
        <f>(BK1580=BK2638)*AY1580</f>
        <v>0</v>
      </c>
      <c r="BN1580" s="62">
        <f t="shared" si="379"/>
        <v>0</v>
      </c>
      <c r="BO1580" s="62">
        <f t="shared" si="380"/>
        <v>0</v>
      </c>
      <c r="BP1580" s="41">
        <f>(BK1580=BK2636)*AX1580</f>
        <v>0</v>
      </c>
      <c r="BQ1580" s="45">
        <f>(BK1580=BK2636)*AY1580</f>
        <v>0</v>
      </c>
      <c r="BR1580" s="62">
        <f t="shared" si="382"/>
        <v>0</v>
      </c>
      <c r="BS1580" s="62">
        <f t="shared" si="383"/>
        <v>0</v>
      </c>
      <c r="BT1580" s="40">
        <f>(J19-BI1580)*J10</f>
        <v>-2886650</v>
      </c>
      <c r="BU1580" s="40">
        <f>(J21-BJ1580)*J12</f>
        <v>2607500</v>
      </c>
      <c r="BV1580" s="47"/>
      <c r="BW1580" s="47"/>
      <c r="BX1580" s="1"/>
      <c r="BY1580" s="1"/>
      <c r="BZ1580" s="1"/>
      <c r="CE1580" s="4"/>
      <c r="CF1580" s="5"/>
      <c r="CH1580" s="1"/>
      <c r="CI1580" s="1"/>
      <c r="CJ1580" s="1"/>
      <c r="CK1580" s="1"/>
      <c r="CL1580" s="1"/>
      <c r="CM1580" s="1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</row>
    <row r="1581" spans="2:123" ht="21" customHeight="1" x14ac:dyDescent="0.25">
      <c r="B1581" s="25">
        <f t="shared" si="371"/>
        <v>38432</v>
      </c>
      <c r="C1581" s="26">
        <f t="shared" si="372"/>
        <v>60.653818700927907</v>
      </c>
      <c r="D1581" s="27">
        <f t="shared" si="373"/>
        <v>424.88</v>
      </c>
      <c r="E1581" s="27">
        <f t="shared" si="374"/>
        <v>7.0049999999999999</v>
      </c>
      <c r="F1581" s="26">
        <f t="shared" si="375"/>
        <v>424880</v>
      </c>
      <c r="G1581" s="26">
        <f t="shared" si="376"/>
        <v>700500</v>
      </c>
      <c r="H1581" s="7"/>
      <c r="I1581" s="3"/>
      <c r="J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41">
        <v>38432</v>
      </c>
      <c r="AY1581" s="40">
        <f t="shared" si="381"/>
        <v>60.653818700927907</v>
      </c>
      <c r="AZ1581" s="40">
        <f>BI1581*K36</f>
        <v>424880</v>
      </c>
      <c r="BA1581" s="40"/>
      <c r="BB1581" s="40"/>
      <c r="BC1581" s="40">
        <f>K41*BJ1581</f>
        <v>700500</v>
      </c>
      <c r="BD1581" s="40"/>
      <c r="BE1581" s="40"/>
      <c r="BF1581" s="40">
        <f t="shared" si="377"/>
        <v>275620</v>
      </c>
      <c r="BG1581" s="41">
        <f>(AY1581=AY2636)*AX1581</f>
        <v>0</v>
      </c>
      <c r="BH1581" s="41">
        <f>(AY1581=AY2638)*AX1581</f>
        <v>0</v>
      </c>
      <c r="BI1581" s="42">
        <v>424.88</v>
      </c>
      <c r="BJ1581" s="42">
        <v>7.0049999999999999</v>
      </c>
      <c r="BK1581" s="40">
        <f t="shared" si="378"/>
        <v>-279620</v>
      </c>
      <c r="BL1581" s="41">
        <f>(BK1581=BK2638)*AX1581</f>
        <v>0</v>
      </c>
      <c r="BM1581" s="62">
        <f>(BK1581=BK2638)*AY1581</f>
        <v>0</v>
      </c>
      <c r="BN1581" s="62">
        <f t="shared" si="379"/>
        <v>0</v>
      </c>
      <c r="BO1581" s="62">
        <f t="shared" si="380"/>
        <v>0</v>
      </c>
      <c r="BP1581" s="41">
        <f>(BK1581=BK2636)*AX1581</f>
        <v>0</v>
      </c>
      <c r="BQ1581" s="45">
        <f>(BK1581=BK2636)*AY1581</f>
        <v>0</v>
      </c>
      <c r="BR1581" s="62">
        <f t="shared" si="382"/>
        <v>0</v>
      </c>
      <c r="BS1581" s="62">
        <f t="shared" si="383"/>
        <v>0</v>
      </c>
      <c r="BT1581" s="40">
        <f>(J19-BI1581)*J10</f>
        <v>-2901120</v>
      </c>
      <c r="BU1581" s="40">
        <f>(J21-BJ1581)*J12</f>
        <v>2621500</v>
      </c>
      <c r="BV1581" s="47"/>
      <c r="BW1581" s="47"/>
      <c r="BX1581" s="1"/>
      <c r="BY1581" s="1"/>
      <c r="BZ1581" s="1"/>
      <c r="CE1581" s="4"/>
      <c r="CF1581" s="5"/>
      <c r="CH1581" s="1"/>
      <c r="CI1581" s="1"/>
      <c r="CJ1581" s="1"/>
      <c r="CK1581" s="1"/>
      <c r="CL1581" s="1"/>
      <c r="CM1581" s="1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</row>
    <row r="1582" spans="2:123" ht="21" customHeight="1" x14ac:dyDescent="0.25">
      <c r="B1582" s="25">
        <f t="shared" si="371"/>
        <v>38439</v>
      </c>
      <c r="C1582" s="26">
        <f t="shared" si="372"/>
        <v>58.569975533991254</v>
      </c>
      <c r="D1582" s="27">
        <f t="shared" si="373"/>
        <v>426.12</v>
      </c>
      <c r="E1582" s="27">
        <f t="shared" si="374"/>
        <v>7.2754000000000003</v>
      </c>
      <c r="F1582" s="26">
        <f t="shared" si="375"/>
        <v>426120</v>
      </c>
      <c r="G1582" s="26">
        <f t="shared" si="376"/>
        <v>727540</v>
      </c>
      <c r="H1582" s="7"/>
      <c r="I1582" s="3"/>
      <c r="J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41">
        <v>38439</v>
      </c>
      <c r="AY1582" s="40">
        <f t="shared" si="381"/>
        <v>58.569975533991254</v>
      </c>
      <c r="AZ1582" s="40">
        <f>BI1582*K36</f>
        <v>426120</v>
      </c>
      <c r="BA1582" s="40"/>
      <c r="BB1582" s="40"/>
      <c r="BC1582" s="40">
        <f>K41*BJ1582</f>
        <v>727540</v>
      </c>
      <c r="BD1582" s="40"/>
      <c r="BE1582" s="40"/>
      <c r="BF1582" s="40">
        <f t="shared" si="377"/>
        <v>301420</v>
      </c>
      <c r="BG1582" s="41">
        <f>(AY1582=AY2636)*AX1582</f>
        <v>0</v>
      </c>
      <c r="BH1582" s="41">
        <f>(AY1582=AY2638)*AX1582</f>
        <v>0</v>
      </c>
      <c r="BI1582" s="42">
        <v>426.12</v>
      </c>
      <c r="BJ1582" s="42">
        <v>7.2754000000000003</v>
      </c>
      <c r="BK1582" s="40">
        <f t="shared" si="378"/>
        <v>-305420.00000000047</v>
      </c>
      <c r="BL1582" s="41">
        <f>(BK1582=BK2638)*AX1582</f>
        <v>0</v>
      </c>
      <c r="BM1582" s="62">
        <f>(BK1582=BK2638)*AY1582</f>
        <v>0</v>
      </c>
      <c r="BN1582" s="62">
        <f t="shared" si="379"/>
        <v>0</v>
      </c>
      <c r="BO1582" s="62">
        <f t="shared" si="380"/>
        <v>0</v>
      </c>
      <c r="BP1582" s="41">
        <f>(BK1582=BK2636)*AX1582</f>
        <v>0</v>
      </c>
      <c r="BQ1582" s="45">
        <f>(BK1582=BK2636)*AY1582</f>
        <v>0</v>
      </c>
      <c r="BR1582" s="62">
        <f t="shared" si="382"/>
        <v>0</v>
      </c>
      <c r="BS1582" s="62">
        <f t="shared" si="383"/>
        <v>0</v>
      </c>
      <c r="BT1582" s="40">
        <f>(J19-BI1582)*J10</f>
        <v>-2899880</v>
      </c>
      <c r="BU1582" s="40">
        <f>(J21-BJ1582)*J12</f>
        <v>2594459.9999999995</v>
      </c>
      <c r="BV1582" s="47"/>
      <c r="BW1582" s="47"/>
      <c r="BX1582" s="1"/>
      <c r="BY1582" s="1"/>
      <c r="BZ1582" s="1"/>
      <c r="CE1582" s="4"/>
      <c r="CF1582" s="5"/>
      <c r="CH1582" s="1"/>
      <c r="CI1582" s="1"/>
      <c r="CJ1582" s="1"/>
      <c r="CK1582" s="1"/>
      <c r="CL1582" s="1"/>
      <c r="CM1582" s="1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</row>
    <row r="1583" spans="2:123" ht="21" customHeight="1" x14ac:dyDescent="0.25">
      <c r="B1583" s="25">
        <f t="shared" si="371"/>
        <v>38446</v>
      </c>
      <c r="C1583" s="26">
        <f t="shared" si="372"/>
        <v>61.873379586043079</v>
      </c>
      <c r="D1583" s="27">
        <f t="shared" si="373"/>
        <v>427.18</v>
      </c>
      <c r="E1583" s="27">
        <f t="shared" si="374"/>
        <v>6.9040999999999997</v>
      </c>
      <c r="F1583" s="26">
        <f t="shared" si="375"/>
        <v>427180</v>
      </c>
      <c r="G1583" s="26">
        <f t="shared" si="376"/>
        <v>690410</v>
      </c>
      <c r="H1583" s="7"/>
      <c r="I1583" s="3"/>
      <c r="J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41">
        <v>38446</v>
      </c>
      <c r="AY1583" s="40">
        <f t="shared" si="381"/>
        <v>61.873379586043079</v>
      </c>
      <c r="AZ1583" s="40">
        <f>BI1583*K36</f>
        <v>427180</v>
      </c>
      <c r="BA1583" s="40"/>
      <c r="BB1583" s="40"/>
      <c r="BC1583" s="40">
        <f>K41*BJ1583</f>
        <v>690410</v>
      </c>
      <c r="BD1583" s="40"/>
      <c r="BE1583" s="40"/>
      <c r="BF1583" s="40">
        <f t="shared" si="377"/>
        <v>263230</v>
      </c>
      <c r="BG1583" s="41">
        <f>(AY1583=AY2636)*AX1583</f>
        <v>0</v>
      </c>
      <c r="BH1583" s="41">
        <f>(AY1583=AY2638)*AX1583</f>
        <v>0</v>
      </c>
      <c r="BI1583" s="42">
        <v>427.18</v>
      </c>
      <c r="BJ1583" s="42">
        <v>6.9040999999999997</v>
      </c>
      <c r="BK1583" s="40">
        <f t="shared" si="378"/>
        <v>-267230</v>
      </c>
      <c r="BL1583" s="41">
        <f>(BK1583=BK2638)*AX1583</f>
        <v>0</v>
      </c>
      <c r="BM1583" s="62">
        <f>(BK1583=BK2638)*AY1583</f>
        <v>0</v>
      </c>
      <c r="BN1583" s="62">
        <f t="shared" si="379"/>
        <v>0</v>
      </c>
      <c r="BO1583" s="62">
        <f t="shared" si="380"/>
        <v>0</v>
      </c>
      <c r="BP1583" s="41">
        <f>(BK1583=BK2636)*AX1583</f>
        <v>0</v>
      </c>
      <c r="BQ1583" s="45">
        <f>(BK1583=BK2636)*AY1583</f>
        <v>0</v>
      </c>
      <c r="BR1583" s="62">
        <f t="shared" si="382"/>
        <v>0</v>
      </c>
      <c r="BS1583" s="62">
        <f t="shared" si="383"/>
        <v>0</v>
      </c>
      <c r="BT1583" s="40">
        <f>(J19-BI1583)*J10</f>
        <v>-2898820</v>
      </c>
      <c r="BU1583" s="40">
        <f>(J21-BJ1583)*J12</f>
        <v>2631590</v>
      </c>
      <c r="BV1583" s="47"/>
      <c r="BW1583" s="47"/>
      <c r="BX1583" s="1"/>
      <c r="BY1583" s="1"/>
      <c r="BZ1583" s="1"/>
      <c r="CE1583" s="4"/>
      <c r="CF1583" s="5"/>
      <c r="CH1583" s="1"/>
      <c r="CI1583" s="1"/>
      <c r="CJ1583" s="1"/>
      <c r="CK1583" s="1"/>
      <c r="CL1583" s="1"/>
      <c r="CM1583" s="1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</row>
    <row r="1584" spans="2:123" ht="21" customHeight="1" x14ac:dyDescent="0.25">
      <c r="B1584" s="25">
        <f t="shared" si="371"/>
        <v>38453</v>
      </c>
      <c r="C1584" s="26">
        <f t="shared" si="372"/>
        <v>61.234140715109575</v>
      </c>
      <c r="D1584" s="27">
        <f t="shared" si="373"/>
        <v>424.72</v>
      </c>
      <c r="E1584" s="27">
        <f t="shared" si="374"/>
        <v>6.9359999999999999</v>
      </c>
      <c r="F1584" s="26">
        <f t="shared" si="375"/>
        <v>424720</v>
      </c>
      <c r="G1584" s="26">
        <f t="shared" si="376"/>
        <v>693600</v>
      </c>
      <c r="H1584" s="7"/>
      <c r="I1584" s="3"/>
      <c r="J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41">
        <v>38453</v>
      </c>
      <c r="AY1584" s="40">
        <f t="shared" si="381"/>
        <v>61.234140715109575</v>
      </c>
      <c r="AZ1584" s="40">
        <f>BI1584*K36</f>
        <v>424720</v>
      </c>
      <c r="BA1584" s="40"/>
      <c r="BB1584" s="40"/>
      <c r="BC1584" s="40">
        <f>K41*BJ1584</f>
        <v>693600</v>
      </c>
      <c r="BD1584" s="40"/>
      <c r="BE1584" s="40"/>
      <c r="BF1584" s="40">
        <f t="shared" si="377"/>
        <v>268880</v>
      </c>
      <c r="BG1584" s="41">
        <f>(AY1584=AY2636)*AX1584</f>
        <v>0</v>
      </c>
      <c r="BH1584" s="41">
        <f>(AY1584=AY2638)*AX1584</f>
        <v>0</v>
      </c>
      <c r="BI1584" s="42">
        <v>424.72</v>
      </c>
      <c r="BJ1584" s="42">
        <v>6.9359999999999999</v>
      </c>
      <c r="BK1584" s="40">
        <f t="shared" si="378"/>
        <v>-272879.99999999953</v>
      </c>
      <c r="BL1584" s="41">
        <f>(BK1584=BK2638)*AX1584</f>
        <v>0</v>
      </c>
      <c r="BM1584" s="62">
        <f>(BK1584=BK2638)*AY1584</f>
        <v>0</v>
      </c>
      <c r="BN1584" s="62">
        <f t="shared" si="379"/>
        <v>0</v>
      </c>
      <c r="BO1584" s="62">
        <f t="shared" si="380"/>
        <v>0</v>
      </c>
      <c r="BP1584" s="41">
        <f>(BK1584=BK2636)*AX1584</f>
        <v>0</v>
      </c>
      <c r="BQ1584" s="45">
        <f>(BK1584=BK2636)*AY1584</f>
        <v>0</v>
      </c>
      <c r="BR1584" s="62">
        <f t="shared" si="382"/>
        <v>0</v>
      </c>
      <c r="BS1584" s="62">
        <f t="shared" si="383"/>
        <v>0</v>
      </c>
      <c r="BT1584" s="40">
        <f>(J19-BI1584)*J10</f>
        <v>-2901279.9999999995</v>
      </c>
      <c r="BU1584" s="40">
        <f>(J21-BJ1584)*J12</f>
        <v>2628400</v>
      </c>
      <c r="BV1584" s="47"/>
      <c r="BW1584" s="47"/>
      <c r="BX1584" s="1"/>
      <c r="BY1584" s="1"/>
      <c r="BZ1584" s="1"/>
      <c r="CE1584" s="4"/>
      <c r="CF1584" s="5"/>
      <c r="CH1584" s="1"/>
      <c r="CI1584" s="1"/>
      <c r="CJ1584" s="1"/>
      <c r="CK1584" s="1"/>
      <c r="CL1584" s="1"/>
      <c r="CM1584" s="1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</row>
    <row r="1585" spans="2:123" ht="21" customHeight="1" x14ac:dyDescent="0.25">
      <c r="B1585" s="25">
        <f t="shared" si="371"/>
        <v>38460</v>
      </c>
      <c r="C1585" s="26">
        <f t="shared" si="372"/>
        <v>62.850325379609544</v>
      </c>
      <c r="D1585" s="27">
        <f t="shared" si="373"/>
        <v>434.61</v>
      </c>
      <c r="E1585" s="27">
        <f t="shared" si="374"/>
        <v>6.915</v>
      </c>
      <c r="F1585" s="26">
        <f t="shared" si="375"/>
        <v>434610</v>
      </c>
      <c r="G1585" s="26">
        <f t="shared" si="376"/>
        <v>691500</v>
      </c>
      <c r="H1585" s="7"/>
      <c r="I1585" s="3"/>
      <c r="J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41">
        <v>38460</v>
      </c>
      <c r="AY1585" s="40">
        <f t="shared" si="381"/>
        <v>62.850325379609544</v>
      </c>
      <c r="AZ1585" s="40">
        <f>BI1585*K36</f>
        <v>434610</v>
      </c>
      <c r="BA1585" s="40"/>
      <c r="BB1585" s="40"/>
      <c r="BC1585" s="40">
        <f>K41*BJ1585</f>
        <v>691500</v>
      </c>
      <c r="BD1585" s="40"/>
      <c r="BE1585" s="40"/>
      <c r="BF1585" s="40">
        <f t="shared" si="377"/>
        <v>256890</v>
      </c>
      <c r="BG1585" s="41">
        <f>(AY1585=AY2636)*AX1585</f>
        <v>0</v>
      </c>
      <c r="BH1585" s="41">
        <f>(AY1585=AY2638)*AX1585</f>
        <v>0</v>
      </c>
      <c r="BI1585" s="42">
        <v>434.61</v>
      </c>
      <c r="BJ1585" s="42">
        <v>6.915</v>
      </c>
      <c r="BK1585" s="40">
        <f t="shared" si="378"/>
        <v>-260890</v>
      </c>
      <c r="BL1585" s="41">
        <f>(BK1585=BK2638)*AX1585</f>
        <v>0</v>
      </c>
      <c r="BM1585" s="62">
        <f>(BK1585=BK2638)*AY1585</f>
        <v>0</v>
      </c>
      <c r="BN1585" s="62">
        <f t="shared" si="379"/>
        <v>0</v>
      </c>
      <c r="BO1585" s="62">
        <f t="shared" si="380"/>
        <v>0</v>
      </c>
      <c r="BP1585" s="41">
        <f>(BK1585=BK2636)*AX1585</f>
        <v>0</v>
      </c>
      <c r="BQ1585" s="45">
        <f>(BK1585=BK2636)*AY1585</f>
        <v>0</v>
      </c>
      <c r="BR1585" s="62">
        <f t="shared" si="382"/>
        <v>0</v>
      </c>
      <c r="BS1585" s="62">
        <f t="shared" si="383"/>
        <v>0</v>
      </c>
      <c r="BT1585" s="40">
        <f>(J19-BI1585)*J10</f>
        <v>-2891390</v>
      </c>
      <c r="BU1585" s="40">
        <f>(J21-BJ1585)*J12</f>
        <v>2630500</v>
      </c>
      <c r="BV1585" s="47"/>
      <c r="BW1585" s="47"/>
      <c r="BX1585" s="1"/>
      <c r="BY1585" s="1"/>
      <c r="BZ1585" s="1"/>
      <c r="CE1585" s="4"/>
      <c r="CF1585" s="5"/>
      <c r="CH1585" s="1"/>
      <c r="CI1585" s="1"/>
      <c r="CJ1585" s="1"/>
      <c r="CK1585" s="1"/>
      <c r="CL1585" s="1"/>
      <c r="CM1585" s="1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</row>
    <row r="1586" spans="2:123" ht="21" customHeight="1" x14ac:dyDescent="0.25">
      <c r="B1586" s="25">
        <f t="shared" si="371"/>
        <v>38467</v>
      </c>
      <c r="C1586" s="26">
        <f t="shared" si="372"/>
        <v>62.703287197231838</v>
      </c>
      <c r="D1586" s="27">
        <f t="shared" si="373"/>
        <v>434.91</v>
      </c>
      <c r="E1586" s="27">
        <f t="shared" si="374"/>
        <v>6.9359999999999999</v>
      </c>
      <c r="F1586" s="26">
        <f t="shared" si="375"/>
        <v>434910</v>
      </c>
      <c r="G1586" s="26">
        <f t="shared" si="376"/>
        <v>693600</v>
      </c>
      <c r="H1586" s="7"/>
      <c r="I1586" s="3"/>
      <c r="J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41">
        <v>38467</v>
      </c>
      <c r="AY1586" s="40">
        <f t="shared" si="381"/>
        <v>62.703287197231838</v>
      </c>
      <c r="AZ1586" s="40">
        <f>BI1586*K36</f>
        <v>434910</v>
      </c>
      <c r="BA1586" s="40"/>
      <c r="BB1586" s="40"/>
      <c r="BC1586" s="40">
        <f>K41*BJ1586</f>
        <v>693600</v>
      </c>
      <c r="BD1586" s="40"/>
      <c r="BE1586" s="40"/>
      <c r="BF1586" s="40">
        <f t="shared" si="377"/>
        <v>258690</v>
      </c>
      <c r="BG1586" s="41">
        <f>(AY1586=AY2636)*AX1586</f>
        <v>0</v>
      </c>
      <c r="BH1586" s="41">
        <f>(AY1586=AY2638)*AX1586</f>
        <v>0</v>
      </c>
      <c r="BI1586" s="42">
        <v>434.91</v>
      </c>
      <c r="BJ1586" s="42">
        <v>6.9359999999999999</v>
      </c>
      <c r="BK1586" s="40">
        <f t="shared" si="378"/>
        <v>-262690</v>
      </c>
      <c r="BL1586" s="41">
        <f>(BK1586=BK2638)*AX1586</f>
        <v>0</v>
      </c>
      <c r="BM1586" s="62">
        <f>(BK1586=BK2638)*AY1586</f>
        <v>0</v>
      </c>
      <c r="BN1586" s="62">
        <f t="shared" si="379"/>
        <v>0</v>
      </c>
      <c r="BO1586" s="62">
        <f t="shared" si="380"/>
        <v>0</v>
      </c>
      <c r="BP1586" s="41">
        <f>(BK1586=BK2636)*AX1586</f>
        <v>0</v>
      </c>
      <c r="BQ1586" s="45">
        <f>(BK1586=BK2636)*AY1586</f>
        <v>0</v>
      </c>
      <c r="BR1586" s="62">
        <f t="shared" si="382"/>
        <v>0</v>
      </c>
      <c r="BS1586" s="62">
        <f t="shared" si="383"/>
        <v>0</v>
      </c>
      <c r="BT1586" s="40">
        <f>(J19-BI1586)*J10</f>
        <v>-2891090</v>
      </c>
      <c r="BU1586" s="40">
        <f>(J21-BJ1586)*J12</f>
        <v>2628400</v>
      </c>
      <c r="BV1586" s="47"/>
      <c r="BW1586" s="47"/>
      <c r="BX1586" s="1"/>
      <c r="BY1586" s="1"/>
      <c r="BZ1586" s="1"/>
      <c r="CE1586" s="4"/>
      <c r="CF1586" s="5"/>
      <c r="CH1586" s="1"/>
      <c r="CI1586" s="1"/>
      <c r="CJ1586" s="1"/>
      <c r="CK1586" s="1"/>
      <c r="CL1586" s="1"/>
      <c r="CM1586" s="1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</row>
    <row r="1587" spans="2:123" ht="21" customHeight="1" x14ac:dyDescent="0.25">
      <c r="B1587" s="25">
        <f t="shared" si="371"/>
        <v>38474</v>
      </c>
      <c r="C1587" s="26">
        <f t="shared" si="372"/>
        <v>58.740005514199069</v>
      </c>
      <c r="D1587" s="27">
        <f t="shared" si="373"/>
        <v>426.1</v>
      </c>
      <c r="E1587" s="27">
        <f t="shared" si="374"/>
        <v>7.2539999999999996</v>
      </c>
      <c r="F1587" s="26">
        <f t="shared" si="375"/>
        <v>426100</v>
      </c>
      <c r="G1587" s="26">
        <f t="shared" si="376"/>
        <v>725400</v>
      </c>
      <c r="H1587" s="7"/>
      <c r="I1587" s="3"/>
      <c r="J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41">
        <v>38474</v>
      </c>
      <c r="AY1587" s="40">
        <f t="shared" si="381"/>
        <v>58.740005514199069</v>
      </c>
      <c r="AZ1587" s="40">
        <f>BI1587*K36</f>
        <v>426100</v>
      </c>
      <c r="BA1587" s="40"/>
      <c r="BB1587" s="40"/>
      <c r="BC1587" s="40">
        <f>K41*BJ1587</f>
        <v>725400</v>
      </c>
      <c r="BD1587" s="40"/>
      <c r="BE1587" s="40"/>
      <c r="BF1587" s="40">
        <f t="shared" si="377"/>
        <v>299300</v>
      </c>
      <c r="BG1587" s="41">
        <f>(AY1587=AY2636)*AX1587</f>
        <v>0</v>
      </c>
      <c r="BH1587" s="41">
        <f>(AY1587=AY2638)*AX1587</f>
        <v>0</v>
      </c>
      <c r="BI1587" s="42">
        <v>426.1</v>
      </c>
      <c r="BJ1587" s="42">
        <v>7.2539999999999996</v>
      </c>
      <c r="BK1587" s="40">
        <f t="shared" si="378"/>
        <v>-303300</v>
      </c>
      <c r="BL1587" s="41">
        <f>(BK1587=BK2638)*AX1587</f>
        <v>0</v>
      </c>
      <c r="BM1587" s="62">
        <f>(BK1587=BK2638)*AY1587</f>
        <v>0</v>
      </c>
      <c r="BN1587" s="62">
        <f t="shared" si="379"/>
        <v>0</v>
      </c>
      <c r="BO1587" s="62">
        <f t="shared" si="380"/>
        <v>0</v>
      </c>
      <c r="BP1587" s="41">
        <f>(BK1587=BK2636)*AX1587</f>
        <v>0</v>
      </c>
      <c r="BQ1587" s="45">
        <f>(BK1587=BK2636)*AY1587</f>
        <v>0</v>
      </c>
      <c r="BR1587" s="62">
        <f t="shared" ref="BR1587:BR1612" si="384">(BQ1587&gt;0)*BI1587</f>
        <v>0</v>
      </c>
      <c r="BS1587" s="62">
        <f t="shared" ref="BS1587:BS1612" si="385">(BQ1587&gt;0)*BJ1587</f>
        <v>0</v>
      </c>
      <c r="BT1587" s="40">
        <f>(J19-BI1587)*J10</f>
        <v>-2899900</v>
      </c>
      <c r="BU1587" s="40">
        <f>(J21-BJ1587)*J12</f>
        <v>2596600</v>
      </c>
      <c r="BV1587" s="47"/>
      <c r="BW1587" s="47"/>
      <c r="BX1587" s="1"/>
      <c r="BY1587" s="1"/>
      <c r="BZ1587" s="1"/>
      <c r="CE1587" s="4"/>
      <c r="CF1587" s="5"/>
      <c r="CH1587" s="1"/>
      <c r="CI1587" s="1"/>
      <c r="CJ1587" s="1"/>
      <c r="CK1587" s="1"/>
      <c r="CL1587" s="1"/>
      <c r="CM1587" s="1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</row>
    <row r="1588" spans="2:123" ht="21" customHeight="1" x14ac:dyDescent="0.25">
      <c r="B1588" s="25">
        <f t="shared" si="371"/>
        <v>38481</v>
      </c>
      <c r="C1588" s="26">
        <f t="shared" si="372"/>
        <v>56.281124497991975</v>
      </c>
      <c r="D1588" s="27">
        <f t="shared" si="373"/>
        <v>420.42</v>
      </c>
      <c r="E1588" s="27">
        <f t="shared" si="374"/>
        <v>7.47</v>
      </c>
      <c r="F1588" s="26">
        <f t="shared" si="375"/>
        <v>420420</v>
      </c>
      <c r="G1588" s="26">
        <f t="shared" si="376"/>
        <v>747000</v>
      </c>
      <c r="H1588" s="7"/>
      <c r="I1588" s="3"/>
      <c r="J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41">
        <v>38481</v>
      </c>
      <c r="AY1588" s="40">
        <f t="shared" si="381"/>
        <v>56.281124497991975</v>
      </c>
      <c r="AZ1588" s="40">
        <f>BI1588*K36</f>
        <v>420420</v>
      </c>
      <c r="BA1588" s="40"/>
      <c r="BB1588" s="40"/>
      <c r="BC1588" s="40">
        <f>K41*BJ1588</f>
        <v>747000</v>
      </c>
      <c r="BD1588" s="40"/>
      <c r="BE1588" s="40"/>
      <c r="BF1588" s="40">
        <f t="shared" si="377"/>
        <v>326580</v>
      </c>
      <c r="BG1588" s="41">
        <f>(AY1588=AY2636)*AX1588</f>
        <v>0</v>
      </c>
      <c r="BH1588" s="41">
        <f>(AY1588=AY2638)*AX1588</f>
        <v>0</v>
      </c>
      <c r="BI1588" s="42">
        <v>420.42</v>
      </c>
      <c r="BJ1588" s="42">
        <v>7.47</v>
      </c>
      <c r="BK1588" s="40">
        <f t="shared" si="378"/>
        <v>-330580</v>
      </c>
      <c r="BL1588" s="41">
        <f>(BK1588=BK2638)*AX1588</f>
        <v>0</v>
      </c>
      <c r="BM1588" s="62">
        <f>(BK1588=BK2638)*AY1588</f>
        <v>0</v>
      </c>
      <c r="BN1588" s="62">
        <f t="shared" si="379"/>
        <v>0</v>
      </c>
      <c r="BO1588" s="62">
        <f t="shared" si="380"/>
        <v>0</v>
      </c>
      <c r="BP1588" s="41">
        <f>(BK1588=BK2636)*AX1588</f>
        <v>0</v>
      </c>
      <c r="BQ1588" s="45">
        <f>(BK1588=BK2636)*AY1588</f>
        <v>0</v>
      </c>
      <c r="BR1588" s="62">
        <f t="shared" si="384"/>
        <v>0</v>
      </c>
      <c r="BS1588" s="62">
        <f t="shared" si="385"/>
        <v>0</v>
      </c>
      <c r="BT1588" s="40">
        <f>(J19-BI1588)*J10</f>
        <v>-2905580</v>
      </c>
      <c r="BU1588" s="40">
        <f>(J21-BJ1588)*J12</f>
        <v>2575000</v>
      </c>
      <c r="BV1588" s="47"/>
      <c r="BW1588" s="47"/>
      <c r="BX1588" s="1"/>
      <c r="BY1588" s="1"/>
      <c r="BZ1588" s="1"/>
      <c r="CE1588" s="4"/>
      <c r="CF1588" s="5"/>
      <c r="CH1588" s="1"/>
      <c r="CI1588" s="1"/>
      <c r="CJ1588" s="1"/>
      <c r="CK1588" s="1"/>
      <c r="CL1588" s="1"/>
      <c r="CM1588" s="1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</row>
    <row r="1589" spans="2:123" ht="21" customHeight="1" x14ac:dyDescent="0.25">
      <c r="B1589" s="25">
        <f t="shared" si="371"/>
        <v>38488</v>
      </c>
      <c r="C1589" s="26">
        <f t="shared" si="372"/>
        <v>57.47632680026426</v>
      </c>
      <c r="D1589" s="27">
        <f t="shared" si="373"/>
        <v>417.6</v>
      </c>
      <c r="E1589" s="27">
        <f t="shared" si="374"/>
        <v>7.2656000000000001</v>
      </c>
      <c r="F1589" s="26">
        <f t="shared" si="375"/>
        <v>417600</v>
      </c>
      <c r="G1589" s="26">
        <f t="shared" si="376"/>
        <v>726560</v>
      </c>
      <c r="H1589" s="7"/>
      <c r="I1589" s="3"/>
      <c r="J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41">
        <v>38488</v>
      </c>
      <c r="AY1589" s="40">
        <f t="shared" si="381"/>
        <v>57.47632680026426</v>
      </c>
      <c r="AZ1589" s="40">
        <f>BI1589*K36</f>
        <v>417600</v>
      </c>
      <c r="BA1589" s="40"/>
      <c r="BB1589" s="40"/>
      <c r="BC1589" s="40">
        <f>K41*BJ1589</f>
        <v>726560</v>
      </c>
      <c r="BD1589" s="40"/>
      <c r="BE1589" s="40"/>
      <c r="BF1589" s="40">
        <f t="shared" si="377"/>
        <v>308960</v>
      </c>
      <c r="BG1589" s="41">
        <f>(AY1589=AY2636)*AX1589</f>
        <v>0</v>
      </c>
      <c r="BH1589" s="41">
        <f>(AY1589=AY2638)*AX1589</f>
        <v>0</v>
      </c>
      <c r="BI1589" s="42">
        <v>417.6</v>
      </c>
      <c r="BJ1589" s="42">
        <v>7.2656000000000001</v>
      </c>
      <c r="BK1589" s="40">
        <f t="shared" si="378"/>
        <v>-312960</v>
      </c>
      <c r="BL1589" s="41">
        <f>(BK1589=BK2638)*AX1589</f>
        <v>0</v>
      </c>
      <c r="BM1589" s="62">
        <f>(BK1589=BK2638)*AY1589</f>
        <v>0</v>
      </c>
      <c r="BN1589" s="62">
        <f t="shared" si="379"/>
        <v>0</v>
      </c>
      <c r="BO1589" s="62">
        <f t="shared" si="380"/>
        <v>0</v>
      </c>
      <c r="BP1589" s="41">
        <f>(BK1589=BK2636)*AX1589</f>
        <v>0</v>
      </c>
      <c r="BQ1589" s="45">
        <f>(BK1589=BK2636)*AY1589</f>
        <v>0</v>
      </c>
      <c r="BR1589" s="62">
        <f t="shared" si="384"/>
        <v>0</v>
      </c>
      <c r="BS1589" s="62">
        <f t="shared" si="385"/>
        <v>0</v>
      </c>
      <c r="BT1589" s="40">
        <f>(J19-BI1589)*J10</f>
        <v>-2908400</v>
      </c>
      <c r="BU1589" s="40">
        <f>(J21-BJ1589)*J12</f>
        <v>2595440</v>
      </c>
      <c r="BV1589" s="47"/>
      <c r="BW1589" s="47"/>
      <c r="BX1589" s="1"/>
      <c r="BY1589" s="1"/>
      <c r="BZ1589" s="1"/>
      <c r="CE1589" s="4"/>
      <c r="CF1589" s="5"/>
      <c r="CH1589" s="1"/>
      <c r="CI1589" s="1"/>
      <c r="CJ1589" s="1"/>
      <c r="CK1589" s="1"/>
      <c r="CL1589" s="1"/>
      <c r="CM1589" s="1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</row>
    <row r="1590" spans="2:123" ht="21" customHeight="1" x14ac:dyDescent="0.25">
      <c r="B1590" s="25">
        <f t="shared" si="371"/>
        <v>38495</v>
      </c>
      <c r="C1590" s="26">
        <f t="shared" si="372"/>
        <v>57.454371453961315</v>
      </c>
      <c r="D1590" s="27">
        <f t="shared" si="373"/>
        <v>420.25</v>
      </c>
      <c r="E1590" s="27">
        <f t="shared" si="374"/>
        <v>7.3144999999999998</v>
      </c>
      <c r="F1590" s="26">
        <f t="shared" si="375"/>
        <v>420250</v>
      </c>
      <c r="G1590" s="26">
        <f t="shared" si="376"/>
        <v>731450</v>
      </c>
      <c r="H1590" s="7"/>
      <c r="I1590" s="3"/>
      <c r="J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41">
        <v>38495</v>
      </c>
      <c r="AY1590" s="40">
        <f t="shared" si="381"/>
        <v>57.454371453961315</v>
      </c>
      <c r="AZ1590" s="40">
        <f>BI1590*K36</f>
        <v>420250</v>
      </c>
      <c r="BA1590" s="40"/>
      <c r="BB1590" s="40"/>
      <c r="BC1590" s="40">
        <f>K41*BJ1590</f>
        <v>731450</v>
      </c>
      <c r="BD1590" s="40"/>
      <c r="BE1590" s="40"/>
      <c r="BF1590" s="40">
        <f t="shared" si="377"/>
        <v>311200</v>
      </c>
      <c r="BG1590" s="41">
        <f>(AY1590=AY2636)*AX1590</f>
        <v>0</v>
      </c>
      <c r="BH1590" s="41">
        <f>(AY1590=AY2638)*AX1590</f>
        <v>0</v>
      </c>
      <c r="BI1590" s="42">
        <v>420.25</v>
      </c>
      <c r="BJ1590" s="42">
        <v>7.3144999999999998</v>
      </c>
      <c r="BK1590" s="40">
        <f t="shared" si="378"/>
        <v>-315200</v>
      </c>
      <c r="BL1590" s="41">
        <f>(BK1590=BK2638)*AX1590</f>
        <v>0</v>
      </c>
      <c r="BM1590" s="62">
        <f>(BK1590=BK2638)*AY1590</f>
        <v>0</v>
      </c>
      <c r="BN1590" s="62">
        <f t="shared" si="379"/>
        <v>0</v>
      </c>
      <c r="BO1590" s="62">
        <f t="shared" si="380"/>
        <v>0</v>
      </c>
      <c r="BP1590" s="41">
        <f>(BK1590=BK2636)*AX1590</f>
        <v>0</v>
      </c>
      <c r="BQ1590" s="45">
        <f>(BK1590=BK2636)*AY1590</f>
        <v>0</v>
      </c>
      <c r="BR1590" s="62">
        <f t="shared" si="384"/>
        <v>0</v>
      </c>
      <c r="BS1590" s="62">
        <f t="shared" si="385"/>
        <v>0</v>
      </c>
      <c r="BT1590" s="40">
        <f>(J19-BI1590)*J10</f>
        <v>-2905750</v>
      </c>
      <c r="BU1590" s="40">
        <f>(J21-BJ1590)*J12</f>
        <v>2590550</v>
      </c>
      <c r="BV1590" s="47"/>
      <c r="BW1590" s="47"/>
      <c r="BX1590" s="1"/>
      <c r="BY1590" s="1"/>
      <c r="BZ1590" s="1"/>
      <c r="CE1590" s="4"/>
      <c r="CF1590" s="5"/>
      <c r="CH1590" s="1"/>
      <c r="CI1590" s="1"/>
      <c r="CJ1590" s="1"/>
      <c r="CK1590" s="1"/>
      <c r="CL1590" s="1"/>
      <c r="CM1590" s="1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</row>
    <row r="1591" spans="2:123" ht="21" customHeight="1" x14ac:dyDescent="0.25">
      <c r="B1591" s="25">
        <f t="shared" si="371"/>
        <v>38502</v>
      </c>
      <c r="C1591" s="26">
        <f t="shared" si="372"/>
        <v>58.199710962769252</v>
      </c>
      <c r="D1591" s="27">
        <f t="shared" si="373"/>
        <v>422.85</v>
      </c>
      <c r="E1591" s="27">
        <f t="shared" si="374"/>
        <v>7.2655000000000003</v>
      </c>
      <c r="F1591" s="26">
        <f t="shared" si="375"/>
        <v>422850</v>
      </c>
      <c r="G1591" s="26">
        <f t="shared" si="376"/>
        <v>726550</v>
      </c>
      <c r="H1591" s="7"/>
      <c r="I1591" s="3"/>
      <c r="J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41">
        <v>38502</v>
      </c>
      <c r="AY1591" s="40">
        <f t="shared" si="381"/>
        <v>58.199710962769252</v>
      </c>
      <c r="AZ1591" s="40">
        <f>BI1591*K36</f>
        <v>422850</v>
      </c>
      <c r="BA1591" s="40"/>
      <c r="BB1591" s="40"/>
      <c r="BC1591" s="40">
        <f>K41*BJ1591</f>
        <v>726550</v>
      </c>
      <c r="BD1591" s="40"/>
      <c r="BE1591" s="40"/>
      <c r="BF1591" s="40">
        <f t="shared" si="377"/>
        <v>303700</v>
      </c>
      <c r="BG1591" s="41">
        <f>(AY1591=AY2636)*AX1591</f>
        <v>0</v>
      </c>
      <c r="BH1591" s="41">
        <f>(AY1591=AY2638)*AX1591</f>
        <v>0</v>
      </c>
      <c r="BI1591" s="42">
        <v>422.85</v>
      </c>
      <c r="BJ1591" s="42">
        <v>7.2655000000000003</v>
      </c>
      <c r="BK1591" s="40">
        <f t="shared" si="378"/>
        <v>-307700</v>
      </c>
      <c r="BL1591" s="41">
        <f>(BK1591=BK2638)*AX1591</f>
        <v>0</v>
      </c>
      <c r="BM1591" s="62">
        <f>(BK1591=BK2638)*AY1591</f>
        <v>0</v>
      </c>
      <c r="BN1591" s="62">
        <f t="shared" si="379"/>
        <v>0</v>
      </c>
      <c r="BO1591" s="62">
        <f t="shared" si="380"/>
        <v>0</v>
      </c>
      <c r="BP1591" s="41">
        <f>(BK1591=BK2636)*AX1591</f>
        <v>0</v>
      </c>
      <c r="BQ1591" s="45">
        <f>(BK1591=BK2636)*AY1591</f>
        <v>0</v>
      </c>
      <c r="BR1591" s="62">
        <f t="shared" si="384"/>
        <v>0</v>
      </c>
      <c r="BS1591" s="62">
        <f t="shared" si="385"/>
        <v>0</v>
      </c>
      <c r="BT1591" s="40">
        <f>(J19-BI1591)*J10</f>
        <v>-2903150</v>
      </c>
      <c r="BU1591" s="40">
        <f>(J21-BJ1591)*J12</f>
        <v>2595450</v>
      </c>
      <c r="BV1591" s="47"/>
      <c r="BW1591" s="47"/>
      <c r="BX1591" s="1"/>
      <c r="BY1591" s="1"/>
      <c r="BZ1591" s="1"/>
      <c r="CE1591" s="4"/>
      <c r="CF1591" s="5"/>
      <c r="CH1591" s="1"/>
      <c r="CI1591" s="1"/>
      <c r="CJ1591" s="1"/>
      <c r="CK1591" s="1"/>
      <c r="CL1591" s="1"/>
      <c r="CM1591" s="1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</row>
    <row r="1592" spans="2:123" ht="21" customHeight="1" x14ac:dyDescent="0.25">
      <c r="B1592" s="25">
        <f t="shared" si="371"/>
        <v>38509</v>
      </c>
      <c r="C1592" s="26">
        <f t="shared" si="372"/>
        <v>62.193416836586074</v>
      </c>
      <c r="D1592" s="27">
        <f t="shared" si="373"/>
        <v>427.02</v>
      </c>
      <c r="E1592" s="27">
        <f t="shared" si="374"/>
        <v>6.8659999999999997</v>
      </c>
      <c r="F1592" s="26">
        <f t="shared" si="375"/>
        <v>427020</v>
      </c>
      <c r="G1592" s="26">
        <f t="shared" si="376"/>
        <v>686600</v>
      </c>
      <c r="H1592" s="7"/>
      <c r="I1592" s="3"/>
      <c r="J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41">
        <v>38509</v>
      </c>
      <c r="AY1592" s="40">
        <f t="shared" si="381"/>
        <v>62.193416836586074</v>
      </c>
      <c r="AZ1592" s="40">
        <f>BI1592*K36</f>
        <v>427020</v>
      </c>
      <c r="BA1592" s="40"/>
      <c r="BB1592" s="40"/>
      <c r="BC1592" s="40">
        <f>K41*BJ1592</f>
        <v>686600</v>
      </c>
      <c r="BD1592" s="40"/>
      <c r="BE1592" s="40"/>
      <c r="BF1592" s="40">
        <f t="shared" si="377"/>
        <v>259580</v>
      </c>
      <c r="BG1592" s="41">
        <f>(AY1592=AY2636)*AX1592</f>
        <v>0</v>
      </c>
      <c r="BH1592" s="41">
        <f>(AY1592=AY2638)*AX1592</f>
        <v>0</v>
      </c>
      <c r="BI1592" s="42">
        <v>427.02</v>
      </c>
      <c r="BJ1592" s="42">
        <v>6.8659999999999997</v>
      </c>
      <c r="BK1592" s="40">
        <f t="shared" si="378"/>
        <v>-263580</v>
      </c>
      <c r="BL1592" s="41">
        <f>(BK1592=BK2638)*AX1592</f>
        <v>0</v>
      </c>
      <c r="BM1592" s="62">
        <f>(BK1592=BK2638)*AY1592</f>
        <v>0</v>
      </c>
      <c r="BN1592" s="62">
        <f t="shared" si="379"/>
        <v>0</v>
      </c>
      <c r="BO1592" s="62">
        <f t="shared" si="380"/>
        <v>0</v>
      </c>
      <c r="BP1592" s="41">
        <f>(BK1592=BK2636)*AX1592</f>
        <v>0</v>
      </c>
      <c r="BQ1592" s="45">
        <f>(BK1592=BK2636)*AY1592</f>
        <v>0</v>
      </c>
      <c r="BR1592" s="62">
        <f t="shared" si="384"/>
        <v>0</v>
      </c>
      <c r="BS1592" s="62">
        <f t="shared" si="385"/>
        <v>0</v>
      </c>
      <c r="BT1592" s="40">
        <f>(J19-BI1592)*J10</f>
        <v>-2898980</v>
      </c>
      <c r="BU1592" s="40">
        <f>(J21-BJ1592)*J12</f>
        <v>2635400</v>
      </c>
      <c r="BV1592" s="47"/>
      <c r="BW1592" s="47"/>
      <c r="BX1592" s="1"/>
      <c r="BY1592" s="1"/>
      <c r="BZ1592" s="1"/>
      <c r="CE1592" s="4"/>
      <c r="CF1592" s="5"/>
      <c r="CH1592" s="1"/>
      <c r="CI1592" s="1"/>
      <c r="CJ1592" s="1"/>
      <c r="CK1592" s="1"/>
      <c r="CL1592" s="1"/>
      <c r="CM1592" s="1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</row>
    <row r="1593" spans="2:123" ht="21" customHeight="1" x14ac:dyDescent="0.25">
      <c r="B1593" s="25">
        <f t="shared" si="371"/>
        <v>38516</v>
      </c>
      <c r="C1593" s="26">
        <f t="shared" si="372"/>
        <v>62.568977841315224</v>
      </c>
      <c r="D1593" s="27">
        <f t="shared" si="373"/>
        <v>437.67</v>
      </c>
      <c r="E1593" s="27">
        <f t="shared" si="374"/>
        <v>6.9950000000000001</v>
      </c>
      <c r="F1593" s="26">
        <f t="shared" si="375"/>
        <v>437670</v>
      </c>
      <c r="G1593" s="26">
        <f t="shared" si="376"/>
        <v>699500</v>
      </c>
      <c r="H1593" s="7"/>
      <c r="I1593" s="3"/>
      <c r="J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41">
        <v>38516</v>
      </c>
      <c r="AY1593" s="40">
        <f t="shared" si="381"/>
        <v>62.568977841315224</v>
      </c>
      <c r="AZ1593" s="40">
        <f>BI1593*K36</f>
        <v>437670</v>
      </c>
      <c r="BA1593" s="40"/>
      <c r="BB1593" s="40"/>
      <c r="BC1593" s="40">
        <f>K41*BJ1593</f>
        <v>699500</v>
      </c>
      <c r="BD1593" s="40"/>
      <c r="BE1593" s="40"/>
      <c r="BF1593" s="40">
        <f t="shared" si="377"/>
        <v>261830</v>
      </c>
      <c r="BG1593" s="41">
        <f>(AY1593=AY2636)*AX1593</f>
        <v>0</v>
      </c>
      <c r="BH1593" s="41">
        <f>(AY1593=AY2638)*AX1593</f>
        <v>0</v>
      </c>
      <c r="BI1593" s="42">
        <v>437.67</v>
      </c>
      <c r="BJ1593" s="42">
        <v>6.9950000000000001</v>
      </c>
      <c r="BK1593" s="40">
        <f t="shared" si="378"/>
        <v>-265830</v>
      </c>
      <c r="BL1593" s="41">
        <f>(BK1593=BK2638)*AX1593</f>
        <v>0</v>
      </c>
      <c r="BM1593" s="62">
        <f>(BK1593=BK2638)*AY1593</f>
        <v>0</v>
      </c>
      <c r="BN1593" s="62">
        <f t="shared" si="379"/>
        <v>0</v>
      </c>
      <c r="BO1593" s="62">
        <f t="shared" si="380"/>
        <v>0</v>
      </c>
      <c r="BP1593" s="41">
        <f>(BK1593=BK2636)*AX1593</f>
        <v>0</v>
      </c>
      <c r="BQ1593" s="45">
        <f>(BK1593=BK2636)*AY1593</f>
        <v>0</v>
      </c>
      <c r="BR1593" s="62">
        <f t="shared" si="384"/>
        <v>0</v>
      </c>
      <c r="BS1593" s="62">
        <f t="shared" si="385"/>
        <v>0</v>
      </c>
      <c r="BT1593" s="40">
        <f>(J19-BI1593)*J10</f>
        <v>-2888330</v>
      </c>
      <c r="BU1593" s="40">
        <f>(J21-BJ1593)*J12</f>
        <v>2622500</v>
      </c>
      <c r="BV1593" s="47"/>
      <c r="BW1593" s="47"/>
      <c r="BX1593" s="1"/>
      <c r="BY1593" s="1"/>
      <c r="BZ1593" s="1"/>
      <c r="CE1593" s="4"/>
      <c r="CF1593" s="5"/>
      <c r="CH1593" s="1"/>
      <c r="CI1593" s="1"/>
      <c r="CJ1593" s="1"/>
      <c r="CK1593" s="1"/>
      <c r="CL1593" s="1"/>
      <c r="CM1593" s="1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</row>
    <row r="1594" spans="2:123" ht="21" customHeight="1" x14ac:dyDescent="0.25">
      <c r="B1594" s="25">
        <f t="shared" si="371"/>
        <v>38523</v>
      </c>
      <c r="C1594" s="26">
        <f t="shared" si="372"/>
        <v>63.184493898061739</v>
      </c>
      <c r="D1594" s="27">
        <f t="shared" si="373"/>
        <v>440.08</v>
      </c>
      <c r="E1594" s="27">
        <f t="shared" si="374"/>
        <v>6.9649999999999999</v>
      </c>
      <c r="F1594" s="26">
        <f t="shared" si="375"/>
        <v>440080</v>
      </c>
      <c r="G1594" s="26">
        <f t="shared" si="376"/>
        <v>696500</v>
      </c>
      <c r="H1594" s="7"/>
      <c r="I1594" s="3"/>
      <c r="J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41">
        <v>38523</v>
      </c>
      <c r="AY1594" s="40">
        <f t="shared" si="381"/>
        <v>63.184493898061739</v>
      </c>
      <c r="AZ1594" s="40">
        <f>BI1594*K36</f>
        <v>440080</v>
      </c>
      <c r="BA1594" s="40"/>
      <c r="BB1594" s="40"/>
      <c r="BC1594" s="40">
        <f>K41*BJ1594</f>
        <v>696500</v>
      </c>
      <c r="BD1594" s="40"/>
      <c r="BE1594" s="40"/>
      <c r="BF1594" s="40">
        <f t="shared" si="377"/>
        <v>256420</v>
      </c>
      <c r="BG1594" s="41">
        <f>(AY1594=AY2636)*AX1594</f>
        <v>0</v>
      </c>
      <c r="BH1594" s="41">
        <f>(AY1594=AY2638)*AX1594</f>
        <v>0</v>
      </c>
      <c r="BI1594" s="42">
        <v>440.08</v>
      </c>
      <c r="BJ1594" s="42">
        <v>6.9649999999999999</v>
      </c>
      <c r="BK1594" s="40">
        <f t="shared" si="378"/>
        <v>-260420</v>
      </c>
      <c r="BL1594" s="41">
        <f>(BK1594=BK2638)*AX1594</f>
        <v>0</v>
      </c>
      <c r="BM1594" s="62">
        <f>(BK1594=BK2638)*AY1594</f>
        <v>0</v>
      </c>
      <c r="BN1594" s="62">
        <f t="shared" si="379"/>
        <v>0</v>
      </c>
      <c r="BO1594" s="62">
        <f t="shared" si="380"/>
        <v>0</v>
      </c>
      <c r="BP1594" s="41">
        <f>(BK1594=BK2636)*AX1594</f>
        <v>0</v>
      </c>
      <c r="BQ1594" s="45">
        <f>(BK1594=BK2636)*AY1594</f>
        <v>0</v>
      </c>
      <c r="BR1594" s="62">
        <f t="shared" si="384"/>
        <v>0</v>
      </c>
      <c r="BS1594" s="62">
        <f t="shared" si="385"/>
        <v>0</v>
      </c>
      <c r="BT1594" s="40">
        <f>(J19-BI1594)*J10</f>
        <v>-2885920</v>
      </c>
      <c r="BU1594" s="40">
        <f>(J21-BJ1594)*J12</f>
        <v>2625500</v>
      </c>
      <c r="BV1594" s="47"/>
      <c r="BW1594" s="47"/>
      <c r="BX1594" s="1"/>
      <c r="BY1594" s="1"/>
      <c r="BZ1594" s="1"/>
      <c r="CE1594" s="4"/>
      <c r="CF1594" s="5"/>
      <c r="CH1594" s="1"/>
      <c r="CI1594" s="1"/>
      <c r="CJ1594" s="1"/>
      <c r="CK1594" s="1"/>
      <c r="CL1594" s="1"/>
      <c r="CM1594" s="1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</row>
    <row r="1595" spans="2:123" ht="21" customHeight="1" x14ac:dyDescent="0.25">
      <c r="B1595" s="25">
        <f t="shared" si="371"/>
        <v>38530</v>
      </c>
      <c r="C1595" s="26">
        <f t="shared" si="372"/>
        <v>60.317572335920964</v>
      </c>
      <c r="D1595" s="27">
        <f t="shared" si="373"/>
        <v>427.35</v>
      </c>
      <c r="E1595" s="27">
        <f t="shared" si="374"/>
        <v>7.085</v>
      </c>
      <c r="F1595" s="26">
        <f t="shared" si="375"/>
        <v>427350</v>
      </c>
      <c r="G1595" s="26">
        <f t="shared" si="376"/>
        <v>708500</v>
      </c>
      <c r="H1595" s="7"/>
      <c r="I1595" s="3"/>
      <c r="J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41">
        <v>38530</v>
      </c>
      <c r="AY1595" s="40">
        <f t="shared" si="381"/>
        <v>60.317572335920964</v>
      </c>
      <c r="AZ1595" s="40">
        <f>BI1595*K36</f>
        <v>427350</v>
      </c>
      <c r="BA1595" s="40"/>
      <c r="BB1595" s="40"/>
      <c r="BC1595" s="40">
        <f>K41*BJ1595</f>
        <v>708500</v>
      </c>
      <c r="BD1595" s="40"/>
      <c r="BE1595" s="40"/>
      <c r="BF1595" s="40">
        <f t="shared" si="377"/>
        <v>281150</v>
      </c>
      <c r="BG1595" s="41">
        <f>(AY1595=AY2636)*AX1595</f>
        <v>0</v>
      </c>
      <c r="BH1595" s="41">
        <f>(AY1595=AY2638)*AX1595</f>
        <v>0</v>
      </c>
      <c r="BI1595" s="42">
        <v>427.35</v>
      </c>
      <c r="BJ1595" s="42">
        <v>7.085</v>
      </c>
      <c r="BK1595" s="40">
        <f t="shared" si="378"/>
        <v>-285150</v>
      </c>
      <c r="BL1595" s="41">
        <f>(BK1595=BK2638)*AX1595</f>
        <v>0</v>
      </c>
      <c r="BM1595" s="62">
        <f>(BK1595=BK2638)*AY1595</f>
        <v>0</v>
      </c>
      <c r="BN1595" s="62">
        <f t="shared" si="379"/>
        <v>0</v>
      </c>
      <c r="BO1595" s="62">
        <f t="shared" si="380"/>
        <v>0</v>
      </c>
      <c r="BP1595" s="41">
        <f>(BK1595=BK2636)*AX1595</f>
        <v>0</v>
      </c>
      <c r="BQ1595" s="45">
        <f>(BK1595=BK2636)*AY1595</f>
        <v>0</v>
      </c>
      <c r="BR1595" s="62">
        <f t="shared" si="384"/>
        <v>0</v>
      </c>
      <c r="BS1595" s="62">
        <f t="shared" si="385"/>
        <v>0</v>
      </c>
      <c r="BT1595" s="40">
        <f>(J19-BI1595)*J10</f>
        <v>-2898650</v>
      </c>
      <c r="BU1595" s="40">
        <f>(J21-BJ1595)*J12</f>
        <v>2613500</v>
      </c>
      <c r="BV1595" s="47"/>
      <c r="BW1595" s="47"/>
      <c r="BX1595" s="1"/>
      <c r="BY1595" s="1"/>
      <c r="BZ1595" s="1"/>
      <c r="CE1595" s="4"/>
      <c r="CF1595" s="5"/>
      <c r="CH1595" s="1"/>
      <c r="CI1595" s="1"/>
      <c r="CJ1595" s="1"/>
      <c r="CK1595" s="1"/>
      <c r="CL1595" s="1"/>
      <c r="CM1595" s="1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</row>
    <row r="1596" spans="2:123" ht="21" customHeight="1" x14ac:dyDescent="0.25">
      <c r="B1596" s="25">
        <f t="shared" si="371"/>
        <v>38537</v>
      </c>
      <c r="C1596" s="26">
        <f t="shared" si="372"/>
        <v>58.560553633217999</v>
      </c>
      <c r="D1596" s="27">
        <f t="shared" si="373"/>
        <v>423.1</v>
      </c>
      <c r="E1596" s="27">
        <f t="shared" si="374"/>
        <v>7.2249999999999996</v>
      </c>
      <c r="F1596" s="26">
        <f t="shared" si="375"/>
        <v>423100</v>
      </c>
      <c r="G1596" s="26">
        <f t="shared" si="376"/>
        <v>722500</v>
      </c>
      <c r="H1596" s="7"/>
      <c r="I1596" s="3"/>
      <c r="J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41">
        <v>38537</v>
      </c>
      <c r="AY1596" s="40">
        <f t="shared" si="381"/>
        <v>58.560553633217999</v>
      </c>
      <c r="AZ1596" s="40">
        <f>BI1596*K36</f>
        <v>423100</v>
      </c>
      <c r="BA1596" s="40"/>
      <c r="BB1596" s="40"/>
      <c r="BC1596" s="40">
        <f>K41*BJ1596</f>
        <v>722500</v>
      </c>
      <c r="BD1596" s="40"/>
      <c r="BE1596" s="40"/>
      <c r="BF1596" s="40">
        <f t="shared" si="377"/>
        <v>299400</v>
      </c>
      <c r="BG1596" s="41">
        <f>(AY1596=AY2636)*AX1596</f>
        <v>0</v>
      </c>
      <c r="BH1596" s="41">
        <f>(AY1596=AY2638)*AX1596</f>
        <v>0</v>
      </c>
      <c r="BI1596" s="42">
        <v>423.1</v>
      </c>
      <c r="BJ1596" s="42">
        <v>7.2249999999999996</v>
      </c>
      <c r="BK1596" s="40">
        <f t="shared" si="378"/>
        <v>-303400.00000000047</v>
      </c>
      <c r="BL1596" s="41">
        <f>(BK1596=BK2638)*AX1596</f>
        <v>0</v>
      </c>
      <c r="BM1596" s="62">
        <f>(BK1596=BK2638)*AY1596</f>
        <v>0</v>
      </c>
      <c r="BN1596" s="62">
        <f t="shared" si="379"/>
        <v>0</v>
      </c>
      <c r="BO1596" s="62">
        <f t="shared" si="380"/>
        <v>0</v>
      </c>
      <c r="BP1596" s="41">
        <f>(BK1596=BK2636)*AX1596</f>
        <v>0</v>
      </c>
      <c r="BQ1596" s="45">
        <f>(BK1596=BK2636)*AY1596</f>
        <v>0</v>
      </c>
      <c r="BR1596" s="62">
        <f t="shared" si="384"/>
        <v>0</v>
      </c>
      <c r="BS1596" s="62">
        <f t="shared" si="385"/>
        <v>0</v>
      </c>
      <c r="BT1596" s="40">
        <f>(J19-BI1596)*J10</f>
        <v>-2902900</v>
      </c>
      <c r="BU1596" s="40">
        <f>(J21-BJ1596)*J12</f>
        <v>2599499.9999999995</v>
      </c>
      <c r="BV1596" s="47"/>
      <c r="BW1596" s="47"/>
      <c r="BX1596" s="1"/>
      <c r="BY1596" s="1"/>
      <c r="BZ1596" s="1"/>
      <c r="CE1596" s="4"/>
      <c r="CF1596" s="5"/>
      <c r="CH1596" s="1"/>
      <c r="CI1596" s="1"/>
      <c r="CJ1596" s="1"/>
      <c r="CK1596" s="1"/>
      <c r="CL1596" s="1"/>
      <c r="CM1596" s="1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</row>
    <row r="1597" spans="2:123" ht="21" customHeight="1" x14ac:dyDescent="0.25">
      <c r="B1597" s="25">
        <f t="shared" si="371"/>
        <v>38544</v>
      </c>
      <c r="C1597" s="26">
        <f t="shared" si="372"/>
        <v>59.067974772249478</v>
      </c>
      <c r="D1597" s="27">
        <f t="shared" si="373"/>
        <v>421.45</v>
      </c>
      <c r="E1597" s="27">
        <f t="shared" si="374"/>
        <v>7.1349999999999998</v>
      </c>
      <c r="F1597" s="26">
        <f t="shared" si="375"/>
        <v>421450</v>
      </c>
      <c r="G1597" s="26">
        <f t="shared" si="376"/>
        <v>713500</v>
      </c>
      <c r="H1597" s="7"/>
      <c r="I1597" s="3"/>
      <c r="J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41">
        <v>38544</v>
      </c>
      <c r="AY1597" s="40">
        <f t="shared" si="381"/>
        <v>59.067974772249478</v>
      </c>
      <c r="AZ1597" s="40">
        <f>BI1597*K36</f>
        <v>421450</v>
      </c>
      <c r="BA1597" s="40"/>
      <c r="BB1597" s="40"/>
      <c r="BC1597" s="40">
        <f>K41*BJ1597</f>
        <v>713500</v>
      </c>
      <c r="BD1597" s="40"/>
      <c r="BE1597" s="40"/>
      <c r="BF1597" s="40">
        <f t="shared" si="377"/>
        <v>292050</v>
      </c>
      <c r="BG1597" s="41">
        <f>(AY1597=AY2636)*AX1597</f>
        <v>0</v>
      </c>
      <c r="BH1597" s="41">
        <f>(AY1597=AY2638)*AX1597</f>
        <v>0</v>
      </c>
      <c r="BI1597" s="42">
        <v>421.45</v>
      </c>
      <c r="BJ1597" s="42">
        <v>7.1349999999999998</v>
      </c>
      <c r="BK1597" s="40">
        <f t="shared" si="378"/>
        <v>-296050</v>
      </c>
      <c r="BL1597" s="41">
        <f>(BK1597=BK2638)*AX1597</f>
        <v>0</v>
      </c>
      <c r="BM1597" s="62">
        <f>(BK1597=BK2638)*AY1597</f>
        <v>0</v>
      </c>
      <c r="BN1597" s="62">
        <f t="shared" si="379"/>
        <v>0</v>
      </c>
      <c r="BO1597" s="62">
        <f t="shared" si="380"/>
        <v>0</v>
      </c>
      <c r="BP1597" s="41">
        <f>(BK1597=BK2636)*AX1597</f>
        <v>0</v>
      </c>
      <c r="BQ1597" s="45">
        <f>(BK1597=BK2636)*AY1597</f>
        <v>0</v>
      </c>
      <c r="BR1597" s="62">
        <f t="shared" si="384"/>
        <v>0</v>
      </c>
      <c r="BS1597" s="62">
        <f t="shared" si="385"/>
        <v>0</v>
      </c>
      <c r="BT1597" s="40">
        <f>(J19-BI1597)*J10</f>
        <v>-2904550</v>
      </c>
      <c r="BU1597" s="40">
        <f>(J21-BJ1597)*J12</f>
        <v>2608500</v>
      </c>
      <c r="BV1597" s="47"/>
      <c r="BW1597" s="47"/>
      <c r="BX1597" s="1"/>
      <c r="BY1597" s="1"/>
      <c r="BZ1597" s="1"/>
      <c r="CE1597" s="4"/>
      <c r="CF1597" s="5"/>
      <c r="CH1597" s="1"/>
      <c r="CI1597" s="1"/>
      <c r="CJ1597" s="1"/>
      <c r="CK1597" s="1"/>
      <c r="CL1597" s="1"/>
      <c r="CM1597" s="1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</row>
    <row r="1598" spans="2:123" ht="21" customHeight="1" x14ac:dyDescent="0.25">
      <c r="B1598" s="25">
        <f t="shared" si="371"/>
        <v>38551</v>
      </c>
      <c r="C1598" s="26">
        <f t="shared" si="372"/>
        <v>60.06076879592991</v>
      </c>
      <c r="D1598" s="27">
        <f t="shared" si="373"/>
        <v>424.99</v>
      </c>
      <c r="E1598" s="27">
        <f t="shared" si="374"/>
        <v>7.0759999999999996</v>
      </c>
      <c r="F1598" s="26">
        <f t="shared" si="375"/>
        <v>424990</v>
      </c>
      <c r="G1598" s="26">
        <f t="shared" si="376"/>
        <v>707600</v>
      </c>
      <c r="H1598" s="7"/>
      <c r="I1598" s="3"/>
      <c r="J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41">
        <v>38551</v>
      </c>
      <c r="AY1598" s="40">
        <f t="shared" si="381"/>
        <v>60.06076879592991</v>
      </c>
      <c r="AZ1598" s="40">
        <f>BI1598*K36</f>
        <v>424990</v>
      </c>
      <c r="BA1598" s="40"/>
      <c r="BB1598" s="40"/>
      <c r="BC1598" s="40">
        <f>K41*BJ1598</f>
        <v>707600</v>
      </c>
      <c r="BD1598" s="40"/>
      <c r="BE1598" s="40"/>
      <c r="BF1598" s="40">
        <f t="shared" si="377"/>
        <v>282610</v>
      </c>
      <c r="BG1598" s="41">
        <f>(AY1598=AY2636)*AX1598</f>
        <v>0</v>
      </c>
      <c r="BH1598" s="41">
        <f>(AY1598=AY2638)*AX1598</f>
        <v>0</v>
      </c>
      <c r="BI1598" s="42">
        <v>424.99</v>
      </c>
      <c r="BJ1598" s="42">
        <v>7.0759999999999996</v>
      </c>
      <c r="BK1598" s="40">
        <f t="shared" si="378"/>
        <v>-286610</v>
      </c>
      <c r="BL1598" s="41">
        <f>(BK1598=BK2638)*AX1598</f>
        <v>0</v>
      </c>
      <c r="BM1598" s="62">
        <f>(BK1598=BK2638)*AY1598</f>
        <v>0</v>
      </c>
      <c r="BN1598" s="62">
        <f t="shared" si="379"/>
        <v>0</v>
      </c>
      <c r="BO1598" s="62">
        <f t="shared" si="380"/>
        <v>0</v>
      </c>
      <c r="BP1598" s="41">
        <f>(BK1598=BK2636)*AX1598</f>
        <v>0</v>
      </c>
      <c r="BQ1598" s="45">
        <f>(BK1598=BK2636)*AY1598</f>
        <v>0</v>
      </c>
      <c r="BR1598" s="62">
        <f t="shared" si="384"/>
        <v>0</v>
      </c>
      <c r="BS1598" s="62">
        <f t="shared" si="385"/>
        <v>0</v>
      </c>
      <c r="BT1598" s="40">
        <f>(J19-BI1598)*J10</f>
        <v>-2901010</v>
      </c>
      <c r="BU1598" s="40">
        <f>(J21-BJ1598)*J12</f>
        <v>2614400</v>
      </c>
      <c r="BV1598" s="47"/>
      <c r="BW1598" s="47"/>
      <c r="BX1598" s="1"/>
      <c r="BY1598" s="1"/>
      <c r="BZ1598" s="1"/>
      <c r="CE1598" s="4"/>
      <c r="CF1598" s="5"/>
      <c r="CH1598" s="1"/>
      <c r="CI1598" s="1"/>
      <c r="CJ1598" s="1"/>
      <c r="CK1598" s="1"/>
      <c r="CL1598" s="1"/>
      <c r="CM1598" s="1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</row>
    <row r="1599" spans="2:123" ht="21" customHeight="1" x14ac:dyDescent="0.25">
      <c r="B1599" s="25">
        <f t="shared" si="371"/>
        <v>38558</v>
      </c>
      <c r="C1599" s="26">
        <f t="shared" si="372"/>
        <v>61.3068911399629</v>
      </c>
      <c r="D1599" s="27">
        <f t="shared" si="373"/>
        <v>429.7</v>
      </c>
      <c r="E1599" s="27">
        <f t="shared" si="374"/>
        <v>7.0090000000000003</v>
      </c>
      <c r="F1599" s="26">
        <f t="shared" si="375"/>
        <v>429700</v>
      </c>
      <c r="G1599" s="26">
        <f t="shared" si="376"/>
        <v>700900</v>
      </c>
      <c r="H1599" s="7"/>
      <c r="I1599" s="3"/>
      <c r="J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41">
        <v>38558</v>
      </c>
      <c r="AY1599" s="40">
        <f t="shared" si="381"/>
        <v>61.3068911399629</v>
      </c>
      <c r="AZ1599" s="40">
        <f>BI1599*K36</f>
        <v>429700</v>
      </c>
      <c r="BA1599" s="40"/>
      <c r="BB1599" s="40"/>
      <c r="BC1599" s="40">
        <f>K41*BJ1599</f>
        <v>700900</v>
      </c>
      <c r="BD1599" s="40"/>
      <c r="BE1599" s="40"/>
      <c r="BF1599" s="40">
        <f t="shared" si="377"/>
        <v>271200</v>
      </c>
      <c r="BG1599" s="41">
        <f>(AY1599=AY2636)*AX1599</f>
        <v>0</v>
      </c>
      <c r="BH1599" s="41">
        <f>(AY1599=AY2638)*AX1599</f>
        <v>0</v>
      </c>
      <c r="BI1599" s="42">
        <v>429.7</v>
      </c>
      <c r="BJ1599" s="42">
        <v>7.0090000000000003</v>
      </c>
      <c r="BK1599" s="40">
        <f t="shared" si="378"/>
        <v>-275200</v>
      </c>
      <c r="BL1599" s="41">
        <f>(BK1599=BK2638)*AX1599</f>
        <v>0</v>
      </c>
      <c r="BM1599" s="62">
        <f>(BK1599=BK2638)*AY1599</f>
        <v>0</v>
      </c>
      <c r="BN1599" s="62">
        <f t="shared" si="379"/>
        <v>0</v>
      </c>
      <c r="BO1599" s="62">
        <f t="shared" si="380"/>
        <v>0</v>
      </c>
      <c r="BP1599" s="41">
        <f>(BK1599=BK2636)*AX1599</f>
        <v>0</v>
      </c>
      <c r="BQ1599" s="45">
        <f>(BK1599=BK2636)*AY1599</f>
        <v>0</v>
      </c>
      <c r="BR1599" s="62">
        <f t="shared" si="384"/>
        <v>0</v>
      </c>
      <c r="BS1599" s="62">
        <f t="shared" si="385"/>
        <v>0</v>
      </c>
      <c r="BT1599" s="40">
        <f>(J19-BI1599)*J10</f>
        <v>-2896300</v>
      </c>
      <c r="BU1599" s="40">
        <f>(J21-BJ1599)*J12</f>
        <v>2621100</v>
      </c>
      <c r="BV1599" s="47"/>
      <c r="BW1599" s="47"/>
      <c r="BX1599" s="1"/>
      <c r="BY1599" s="1"/>
      <c r="BZ1599" s="1"/>
      <c r="CE1599" s="4"/>
      <c r="CF1599" s="5"/>
      <c r="CH1599" s="1"/>
      <c r="CI1599" s="1"/>
      <c r="CJ1599" s="1"/>
      <c r="CK1599" s="1"/>
      <c r="CL1599" s="1"/>
      <c r="CM1599" s="1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</row>
    <row r="1600" spans="2:123" ht="21" customHeight="1" x14ac:dyDescent="0.25">
      <c r="B1600" s="25">
        <f t="shared" si="371"/>
        <v>38565</v>
      </c>
      <c r="C1600" s="26">
        <f t="shared" si="372"/>
        <v>64.934679334916865</v>
      </c>
      <c r="D1600" s="27">
        <f t="shared" si="373"/>
        <v>437.4</v>
      </c>
      <c r="E1600" s="27">
        <f t="shared" si="374"/>
        <v>6.7359999999999998</v>
      </c>
      <c r="F1600" s="26">
        <f t="shared" si="375"/>
        <v>437400</v>
      </c>
      <c r="G1600" s="26">
        <f t="shared" si="376"/>
        <v>673600</v>
      </c>
      <c r="H1600" s="7"/>
      <c r="I1600" s="3"/>
      <c r="J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41">
        <v>38565</v>
      </c>
      <c r="AY1600" s="40">
        <f t="shared" si="381"/>
        <v>64.934679334916865</v>
      </c>
      <c r="AZ1600" s="40">
        <f>BI1600*K36</f>
        <v>437400</v>
      </c>
      <c r="BA1600" s="40"/>
      <c r="BB1600" s="40"/>
      <c r="BC1600" s="40">
        <f>K41*BJ1600</f>
        <v>673600</v>
      </c>
      <c r="BD1600" s="40"/>
      <c r="BE1600" s="40"/>
      <c r="BF1600" s="40">
        <f t="shared" si="377"/>
        <v>236200</v>
      </c>
      <c r="BG1600" s="41">
        <f>(AY1600=AY2636)*AX1600</f>
        <v>0</v>
      </c>
      <c r="BH1600" s="41">
        <f>(AY1600=AY2638)*AX1600</f>
        <v>0</v>
      </c>
      <c r="BI1600" s="42">
        <v>437.4</v>
      </c>
      <c r="BJ1600" s="42">
        <v>6.7359999999999998</v>
      </c>
      <c r="BK1600" s="40">
        <f t="shared" si="378"/>
        <v>-240200</v>
      </c>
      <c r="BL1600" s="41">
        <f>(BK1600=BK2638)*AX1600</f>
        <v>0</v>
      </c>
      <c r="BM1600" s="62">
        <f>(BK1600=BK2638)*AY1600</f>
        <v>0</v>
      </c>
      <c r="BN1600" s="62">
        <f t="shared" si="379"/>
        <v>0</v>
      </c>
      <c r="BO1600" s="62">
        <f t="shared" si="380"/>
        <v>0</v>
      </c>
      <c r="BP1600" s="41">
        <f>(BK1600=BK2636)*AX1600</f>
        <v>0</v>
      </c>
      <c r="BQ1600" s="45">
        <f>(BK1600=BK2636)*AY1600</f>
        <v>0</v>
      </c>
      <c r="BR1600" s="62">
        <f t="shared" si="384"/>
        <v>0</v>
      </c>
      <c r="BS1600" s="62">
        <f t="shared" si="385"/>
        <v>0</v>
      </c>
      <c r="BT1600" s="40">
        <f>(J19-BI1600)*J10</f>
        <v>-2888600</v>
      </c>
      <c r="BU1600" s="40">
        <f>(J21-BJ1600)*J12</f>
        <v>2648400</v>
      </c>
      <c r="BV1600" s="47"/>
      <c r="BW1600" s="47"/>
      <c r="BX1600" s="1"/>
      <c r="BY1600" s="1"/>
      <c r="BZ1600" s="1"/>
      <c r="CE1600" s="4"/>
      <c r="CF1600" s="5"/>
      <c r="CH1600" s="1"/>
      <c r="CI1600" s="1"/>
      <c r="CJ1600" s="1"/>
      <c r="CK1600" s="1"/>
      <c r="CL1600" s="1"/>
      <c r="CM1600" s="1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</row>
    <row r="1601" spans="2:123" ht="21" customHeight="1" x14ac:dyDescent="0.25">
      <c r="B1601" s="25">
        <f t="shared" si="371"/>
        <v>38572</v>
      </c>
      <c r="C1601" s="26">
        <f t="shared" si="372"/>
        <v>63.606557377049178</v>
      </c>
      <c r="D1601" s="27">
        <f t="shared" si="373"/>
        <v>446.2</v>
      </c>
      <c r="E1601" s="27">
        <f t="shared" si="374"/>
        <v>7.0149999999999997</v>
      </c>
      <c r="F1601" s="26">
        <f t="shared" si="375"/>
        <v>446200</v>
      </c>
      <c r="G1601" s="26">
        <f t="shared" si="376"/>
        <v>701500</v>
      </c>
      <c r="H1601" s="7"/>
      <c r="I1601" s="3"/>
      <c r="J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41">
        <v>38572</v>
      </c>
      <c r="AY1601" s="40">
        <f t="shared" si="381"/>
        <v>63.606557377049178</v>
      </c>
      <c r="AZ1601" s="40">
        <f>BI1601*K36</f>
        <v>446200</v>
      </c>
      <c r="BA1601" s="40"/>
      <c r="BB1601" s="40"/>
      <c r="BC1601" s="40">
        <f>K41*BJ1601</f>
        <v>701500</v>
      </c>
      <c r="BD1601" s="40"/>
      <c r="BE1601" s="40"/>
      <c r="BF1601" s="40">
        <f t="shared" si="377"/>
        <v>255300</v>
      </c>
      <c r="BG1601" s="41">
        <f>(AY1601=AY2636)*AX1601</f>
        <v>0</v>
      </c>
      <c r="BH1601" s="41">
        <f>(AY1601=AY2638)*AX1601</f>
        <v>0</v>
      </c>
      <c r="BI1601" s="42">
        <v>446.2</v>
      </c>
      <c r="BJ1601" s="42">
        <v>7.0149999999999997</v>
      </c>
      <c r="BK1601" s="40">
        <f t="shared" si="378"/>
        <v>-259300</v>
      </c>
      <c r="BL1601" s="41">
        <f>(BK1601=BK2638)*AX1601</f>
        <v>0</v>
      </c>
      <c r="BM1601" s="62">
        <f>(BK1601=BK2638)*AY1601</f>
        <v>0</v>
      </c>
      <c r="BN1601" s="62">
        <f t="shared" si="379"/>
        <v>0</v>
      </c>
      <c r="BO1601" s="62">
        <f t="shared" si="380"/>
        <v>0</v>
      </c>
      <c r="BP1601" s="41">
        <f>(BK1601=BK2636)*AX1601</f>
        <v>0</v>
      </c>
      <c r="BQ1601" s="45">
        <f>(BK1601=BK2636)*AY1601</f>
        <v>0</v>
      </c>
      <c r="BR1601" s="62">
        <f t="shared" si="384"/>
        <v>0</v>
      </c>
      <c r="BS1601" s="62">
        <f t="shared" si="385"/>
        <v>0</v>
      </c>
      <c r="BT1601" s="40">
        <f>(J19-BI1601)*J10</f>
        <v>-2879800</v>
      </c>
      <c r="BU1601" s="40">
        <f>(J21-BJ1601)*J12</f>
        <v>2620500</v>
      </c>
      <c r="BV1601" s="47"/>
      <c r="BW1601" s="47"/>
      <c r="BX1601" s="1"/>
      <c r="BY1601" s="1"/>
      <c r="BZ1601" s="1"/>
      <c r="CE1601" s="4"/>
      <c r="CF1601" s="5"/>
      <c r="CH1601" s="1"/>
      <c r="CI1601" s="1"/>
      <c r="CJ1601" s="1"/>
      <c r="CK1601" s="1"/>
      <c r="CL1601" s="1"/>
      <c r="CM1601" s="1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</row>
    <row r="1602" spans="2:123" ht="21" customHeight="1" x14ac:dyDescent="0.25">
      <c r="B1602" s="25">
        <f t="shared" si="371"/>
        <v>38579</v>
      </c>
      <c r="C1602" s="26">
        <f t="shared" si="372"/>
        <v>62.379187455452602</v>
      </c>
      <c r="D1602" s="27">
        <f t="shared" si="373"/>
        <v>437.59</v>
      </c>
      <c r="E1602" s="27">
        <f t="shared" si="374"/>
        <v>7.0149999999999997</v>
      </c>
      <c r="F1602" s="26">
        <f t="shared" si="375"/>
        <v>437590</v>
      </c>
      <c r="G1602" s="26">
        <f t="shared" si="376"/>
        <v>701500</v>
      </c>
      <c r="H1602" s="7"/>
      <c r="I1602" s="3"/>
      <c r="J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41">
        <v>38579</v>
      </c>
      <c r="AY1602" s="40">
        <f t="shared" si="381"/>
        <v>62.379187455452602</v>
      </c>
      <c r="AZ1602" s="40">
        <f>BI1602*K36</f>
        <v>437590</v>
      </c>
      <c r="BA1602" s="40"/>
      <c r="BB1602" s="40"/>
      <c r="BC1602" s="40">
        <f>K41*BJ1602</f>
        <v>701500</v>
      </c>
      <c r="BD1602" s="40"/>
      <c r="BE1602" s="40"/>
      <c r="BF1602" s="40">
        <f t="shared" si="377"/>
        <v>263910</v>
      </c>
      <c r="BG1602" s="41">
        <f>(AY1602=AY2636)*AX1602</f>
        <v>0</v>
      </c>
      <c r="BH1602" s="41">
        <f>(AY1602=AY2638)*AX1602</f>
        <v>0</v>
      </c>
      <c r="BI1602" s="42">
        <v>437.59</v>
      </c>
      <c r="BJ1602" s="42">
        <v>7.0149999999999997</v>
      </c>
      <c r="BK1602" s="40">
        <f t="shared" si="378"/>
        <v>-267910</v>
      </c>
      <c r="BL1602" s="41">
        <f>(BK1602=BK2638)*AX1602</f>
        <v>0</v>
      </c>
      <c r="BM1602" s="62">
        <f>(BK1602=BK2638)*AY1602</f>
        <v>0</v>
      </c>
      <c r="BN1602" s="62">
        <f t="shared" si="379"/>
        <v>0</v>
      </c>
      <c r="BO1602" s="62">
        <f t="shared" si="380"/>
        <v>0</v>
      </c>
      <c r="BP1602" s="41">
        <f>(BK1602=BK2636)*AX1602</f>
        <v>0</v>
      </c>
      <c r="BQ1602" s="45">
        <f>(BK1602=BK2636)*AY1602</f>
        <v>0</v>
      </c>
      <c r="BR1602" s="62">
        <f t="shared" si="384"/>
        <v>0</v>
      </c>
      <c r="BS1602" s="62">
        <f t="shared" si="385"/>
        <v>0</v>
      </c>
      <c r="BT1602" s="40">
        <f>(J19-BI1602)*J10</f>
        <v>-2888410</v>
      </c>
      <c r="BU1602" s="40">
        <f>(J21-BJ1602)*J12</f>
        <v>2620500</v>
      </c>
      <c r="BV1602" s="47"/>
      <c r="BW1602" s="47"/>
      <c r="BX1602" s="1"/>
      <c r="BY1602" s="1"/>
      <c r="BZ1602" s="1"/>
      <c r="CE1602" s="4"/>
      <c r="CF1602" s="5"/>
      <c r="CH1602" s="1"/>
      <c r="CI1602" s="1"/>
      <c r="CJ1602" s="1"/>
      <c r="CK1602" s="1"/>
      <c r="CL1602" s="1"/>
      <c r="CM1602" s="1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</row>
    <row r="1603" spans="2:123" ht="21" customHeight="1" x14ac:dyDescent="0.25">
      <c r="B1603" s="25">
        <f t="shared" si="371"/>
        <v>38586</v>
      </c>
      <c r="C1603" s="26">
        <f t="shared" si="372"/>
        <v>60.489220563847432</v>
      </c>
      <c r="D1603" s="27">
        <f t="shared" si="373"/>
        <v>437.7</v>
      </c>
      <c r="E1603" s="27">
        <f t="shared" si="374"/>
        <v>7.2359999999999998</v>
      </c>
      <c r="F1603" s="26">
        <f t="shared" si="375"/>
        <v>437700</v>
      </c>
      <c r="G1603" s="26">
        <f t="shared" si="376"/>
        <v>723600</v>
      </c>
      <c r="H1603" s="7"/>
      <c r="I1603" s="3"/>
      <c r="J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41">
        <v>38586</v>
      </c>
      <c r="AY1603" s="40">
        <f t="shared" si="381"/>
        <v>60.489220563847432</v>
      </c>
      <c r="AZ1603" s="40">
        <f>BI1603*K36</f>
        <v>437700</v>
      </c>
      <c r="BA1603" s="40"/>
      <c r="BB1603" s="40"/>
      <c r="BC1603" s="40">
        <f>K41*BJ1603</f>
        <v>723600</v>
      </c>
      <c r="BD1603" s="40"/>
      <c r="BE1603" s="40"/>
      <c r="BF1603" s="40">
        <f t="shared" si="377"/>
        <v>285900</v>
      </c>
      <c r="BG1603" s="41">
        <f>(AY1603=AY2636)*AX1603</f>
        <v>0</v>
      </c>
      <c r="BH1603" s="41">
        <f>(AY1603=AY2638)*AX1603</f>
        <v>0</v>
      </c>
      <c r="BI1603" s="42">
        <v>437.7</v>
      </c>
      <c r="BJ1603" s="42">
        <v>7.2359999999999998</v>
      </c>
      <c r="BK1603" s="40">
        <f t="shared" si="378"/>
        <v>-289900</v>
      </c>
      <c r="BL1603" s="41">
        <f>(BK1603=BK2638)*AX1603</f>
        <v>0</v>
      </c>
      <c r="BM1603" s="62">
        <f>(BK1603=BK2638)*AY1603</f>
        <v>0</v>
      </c>
      <c r="BN1603" s="62">
        <f t="shared" si="379"/>
        <v>0</v>
      </c>
      <c r="BO1603" s="62">
        <f t="shared" si="380"/>
        <v>0</v>
      </c>
      <c r="BP1603" s="41">
        <f>(BK1603=BK2636)*AX1603</f>
        <v>0</v>
      </c>
      <c r="BQ1603" s="45">
        <f>(BK1603=BK2636)*AY1603</f>
        <v>0</v>
      </c>
      <c r="BR1603" s="62">
        <f t="shared" si="384"/>
        <v>0</v>
      </c>
      <c r="BS1603" s="62">
        <f t="shared" si="385"/>
        <v>0</v>
      </c>
      <c r="BT1603" s="40">
        <f>(J19-BI1603)*J10</f>
        <v>-2888300</v>
      </c>
      <c r="BU1603" s="40">
        <f>(J21-BJ1603)*J12</f>
        <v>2598400</v>
      </c>
      <c r="BV1603" s="47"/>
      <c r="BW1603" s="47"/>
      <c r="BX1603" s="1"/>
      <c r="BY1603" s="1"/>
      <c r="BZ1603" s="1"/>
      <c r="CE1603" s="4"/>
      <c r="CF1603" s="5"/>
      <c r="CH1603" s="1"/>
      <c r="CI1603" s="1"/>
      <c r="CJ1603" s="1"/>
      <c r="CK1603" s="1"/>
      <c r="CL1603" s="1"/>
      <c r="CM1603" s="1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</row>
    <row r="1604" spans="2:123" ht="21" customHeight="1" x14ac:dyDescent="0.25">
      <c r="B1604" s="25">
        <f t="shared" ref="B1604:B1667" si="386">AX1604</f>
        <v>38593</v>
      </c>
      <c r="C1604" s="26">
        <f t="shared" ref="C1604:C1667" si="387">AY1604</f>
        <v>60.990941531704642</v>
      </c>
      <c r="D1604" s="27">
        <f t="shared" ref="D1604:D1667" si="388">BI1604</f>
        <v>444.38</v>
      </c>
      <c r="E1604" s="27">
        <f t="shared" ref="E1604:E1667" si="389">BJ1604</f>
        <v>7.2859999999999996</v>
      </c>
      <c r="F1604" s="26">
        <f t="shared" ref="F1604:F1667" si="390">AZ1604</f>
        <v>444380</v>
      </c>
      <c r="G1604" s="26">
        <f t="shared" ref="G1604:G1667" si="391">BC1604</f>
        <v>728600</v>
      </c>
      <c r="H1604" s="7"/>
      <c r="I1604" s="3"/>
      <c r="J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41">
        <v>38593</v>
      </c>
      <c r="AY1604" s="40">
        <f t="shared" si="381"/>
        <v>60.990941531704642</v>
      </c>
      <c r="AZ1604" s="40">
        <f>BI1604*K36</f>
        <v>444380</v>
      </c>
      <c r="BA1604" s="40"/>
      <c r="BB1604" s="40"/>
      <c r="BC1604" s="40">
        <f>K41*BJ1604</f>
        <v>728600</v>
      </c>
      <c r="BD1604" s="40"/>
      <c r="BE1604" s="40"/>
      <c r="BF1604" s="40">
        <f t="shared" ref="BF1604:BF1667" si="392">BC1604-AZ1604</f>
        <v>284220</v>
      </c>
      <c r="BG1604" s="41">
        <f>(AY1604=AY2636)*AX1604</f>
        <v>0</v>
      </c>
      <c r="BH1604" s="41">
        <f>(AY1604=AY2638)*AX1604</f>
        <v>0</v>
      </c>
      <c r="BI1604" s="42">
        <v>444.38</v>
      </c>
      <c r="BJ1604" s="42">
        <v>7.2859999999999996</v>
      </c>
      <c r="BK1604" s="40">
        <f t="shared" ref="BK1604:BK1667" si="393">SUM(BT1604:BU1604)</f>
        <v>-288220.00000000047</v>
      </c>
      <c r="BL1604" s="41">
        <f>(BK1604=BK2638)*AX1604</f>
        <v>0</v>
      </c>
      <c r="BM1604" s="62">
        <f>(BK1604=BK2638)*AY1604</f>
        <v>0</v>
      </c>
      <c r="BN1604" s="62">
        <f t="shared" ref="BN1604:BN1667" si="394">(BM1604&gt;1)*BI1604</f>
        <v>0</v>
      </c>
      <c r="BO1604" s="62">
        <f t="shared" ref="BO1604:BO1667" si="395">(BM1604&gt;0)*BJ1604</f>
        <v>0</v>
      </c>
      <c r="BP1604" s="41">
        <f>(BK1604=BK2636)*AX1604</f>
        <v>0</v>
      </c>
      <c r="BQ1604" s="45">
        <f>(BK1604=BK2636)*AY1604</f>
        <v>0</v>
      </c>
      <c r="BR1604" s="62">
        <f t="shared" si="384"/>
        <v>0</v>
      </c>
      <c r="BS1604" s="62">
        <f t="shared" si="385"/>
        <v>0</v>
      </c>
      <c r="BT1604" s="40">
        <f>(J19-BI1604)*J10</f>
        <v>-2881620</v>
      </c>
      <c r="BU1604" s="40">
        <f>(J21-BJ1604)*J12</f>
        <v>2593399.9999999995</v>
      </c>
      <c r="BV1604" s="47"/>
      <c r="BW1604" s="47"/>
      <c r="BX1604" s="1"/>
      <c r="BY1604" s="1"/>
      <c r="BZ1604" s="1"/>
      <c r="CE1604" s="4"/>
      <c r="CF1604" s="5"/>
      <c r="CH1604" s="1"/>
      <c r="CI1604" s="1"/>
      <c r="CJ1604" s="1"/>
      <c r="CK1604" s="1"/>
      <c r="CL1604" s="1"/>
      <c r="CM1604" s="1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</row>
    <row r="1605" spans="2:123" ht="21" customHeight="1" x14ac:dyDescent="0.25">
      <c r="B1605" s="25">
        <f t="shared" si="386"/>
        <v>38600</v>
      </c>
      <c r="C1605" s="26">
        <f t="shared" si="387"/>
        <v>60.262946069224576</v>
      </c>
      <c r="D1605" s="27">
        <f t="shared" si="388"/>
        <v>449.2</v>
      </c>
      <c r="E1605" s="27">
        <f t="shared" si="389"/>
        <v>7.4539999999999997</v>
      </c>
      <c r="F1605" s="26">
        <f t="shared" si="390"/>
        <v>449200</v>
      </c>
      <c r="G1605" s="26">
        <f t="shared" si="391"/>
        <v>745400</v>
      </c>
      <c r="H1605" s="7"/>
      <c r="I1605" s="3"/>
      <c r="J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41">
        <v>38600</v>
      </c>
      <c r="AY1605" s="40">
        <f t="shared" si="381"/>
        <v>60.262946069224576</v>
      </c>
      <c r="AZ1605" s="40">
        <f>BI1605*K36</f>
        <v>449200</v>
      </c>
      <c r="BA1605" s="40"/>
      <c r="BB1605" s="40"/>
      <c r="BC1605" s="40">
        <f>K41*BJ1605</f>
        <v>745400</v>
      </c>
      <c r="BD1605" s="40"/>
      <c r="BE1605" s="40"/>
      <c r="BF1605" s="40">
        <f t="shared" si="392"/>
        <v>296200</v>
      </c>
      <c r="BG1605" s="41">
        <f>(AY1605=AY2636)*AX1605</f>
        <v>0</v>
      </c>
      <c r="BH1605" s="41">
        <f>(AY1605=AY2638)*AX1605</f>
        <v>0</v>
      </c>
      <c r="BI1605" s="42">
        <v>449.2</v>
      </c>
      <c r="BJ1605" s="42">
        <v>7.4539999999999997</v>
      </c>
      <c r="BK1605" s="40">
        <f t="shared" si="393"/>
        <v>-300200</v>
      </c>
      <c r="BL1605" s="41">
        <f>(BK1605=BK2638)*AX1605</f>
        <v>0</v>
      </c>
      <c r="BM1605" s="62">
        <f>(BK1605=BK2638)*AY1605</f>
        <v>0</v>
      </c>
      <c r="BN1605" s="62">
        <f t="shared" si="394"/>
        <v>0</v>
      </c>
      <c r="BO1605" s="62">
        <f t="shared" si="395"/>
        <v>0</v>
      </c>
      <c r="BP1605" s="41">
        <f>(BK1605=BK2636)*AX1605</f>
        <v>0</v>
      </c>
      <c r="BQ1605" s="45">
        <f>(BK1605=BK2636)*AY1605</f>
        <v>0</v>
      </c>
      <c r="BR1605" s="62">
        <f t="shared" si="384"/>
        <v>0</v>
      </c>
      <c r="BS1605" s="62">
        <f t="shared" si="385"/>
        <v>0</v>
      </c>
      <c r="BT1605" s="40">
        <f>(J19-BI1605)*J10</f>
        <v>-2876800</v>
      </c>
      <c r="BU1605" s="40">
        <f>(J21-BJ1605)*J12</f>
        <v>2576600</v>
      </c>
      <c r="BV1605" s="47"/>
      <c r="BW1605" s="47"/>
      <c r="BX1605" s="1"/>
      <c r="BY1605" s="1"/>
      <c r="BZ1605" s="1"/>
      <c r="CE1605" s="4"/>
      <c r="CF1605" s="5"/>
      <c r="CH1605" s="1"/>
      <c r="CI1605" s="1"/>
      <c r="CJ1605" s="1"/>
      <c r="CK1605" s="1"/>
      <c r="CL1605" s="1"/>
      <c r="CM1605" s="1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</row>
    <row r="1606" spans="2:123" ht="21" customHeight="1" x14ac:dyDescent="0.25">
      <c r="B1606" s="25">
        <f t="shared" si="386"/>
        <v>38607</v>
      </c>
      <c r="C1606" s="26">
        <f t="shared" si="387"/>
        <v>59.587070350977243</v>
      </c>
      <c r="D1606" s="27">
        <f t="shared" si="388"/>
        <v>459.75</v>
      </c>
      <c r="E1606" s="27">
        <f t="shared" si="389"/>
        <v>7.7156000000000002</v>
      </c>
      <c r="F1606" s="26">
        <f t="shared" si="390"/>
        <v>459750</v>
      </c>
      <c r="G1606" s="26">
        <f t="shared" si="391"/>
        <v>771560</v>
      </c>
      <c r="H1606" s="7"/>
      <c r="I1606" s="3"/>
      <c r="J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41">
        <v>38607</v>
      </c>
      <c r="AY1606" s="40">
        <f t="shared" si="381"/>
        <v>59.587070350977243</v>
      </c>
      <c r="AZ1606" s="40">
        <f>BI1606*K36</f>
        <v>459750</v>
      </c>
      <c r="BA1606" s="40"/>
      <c r="BB1606" s="40"/>
      <c r="BC1606" s="40">
        <f>K41*BJ1606</f>
        <v>771560</v>
      </c>
      <c r="BD1606" s="40"/>
      <c r="BE1606" s="40"/>
      <c r="BF1606" s="40">
        <f t="shared" si="392"/>
        <v>311810</v>
      </c>
      <c r="BG1606" s="41">
        <f>(AY1606=AY2636)*AX1606</f>
        <v>0</v>
      </c>
      <c r="BH1606" s="41">
        <f>(AY1606=AY2638)*AX1606</f>
        <v>0</v>
      </c>
      <c r="BI1606" s="42">
        <v>459.75</v>
      </c>
      <c r="BJ1606" s="42">
        <v>7.7156000000000002</v>
      </c>
      <c r="BK1606" s="40">
        <f t="shared" si="393"/>
        <v>-315810.00000000047</v>
      </c>
      <c r="BL1606" s="41">
        <f>(BK1606=BK2638)*AX1606</f>
        <v>0</v>
      </c>
      <c r="BM1606" s="62">
        <f>(BK1606=BK2638)*AY1606</f>
        <v>0</v>
      </c>
      <c r="BN1606" s="62">
        <f t="shared" si="394"/>
        <v>0</v>
      </c>
      <c r="BO1606" s="62">
        <f t="shared" si="395"/>
        <v>0</v>
      </c>
      <c r="BP1606" s="41">
        <f>(BK1606=BK2636)*AX1606</f>
        <v>0</v>
      </c>
      <c r="BQ1606" s="45">
        <f>(BK1606=BK2636)*AY1606</f>
        <v>0</v>
      </c>
      <c r="BR1606" s="62">
        <f t="shared" si="384"/>
        <v>0</v>
      </c>
      <c r="BS1606" s="62">
        <f t="shared" si="385"/>
        <v>0</v>
      </c>
      <c r="BT1606" s="40">
        <f>(J19-BI1606)*J10</f>
        <v>-2866250</v>
      </c>
      <c r="BU1606" s="40">
        <f>(J21-BJ1606)*J12</f>
        <v>2550439.9999999995</v>
      </c>
      <c r="BV1606" s="47"/>
      <c r="BW1606" s="47"/>
      <c r="BX1606" s="1"/>
      <c r="BY1606" s="1"/>
      <c r="BZ1606" s="1"/>
      <c r="CE1606" s="4"/>
      <c r="CF1606" s="5"/>
      <c r="CH1606" s="1"/>
      <c r="CI1606" s="1"/>
      <c r="CJ1606" s="1"/>
      <c r="CK1606" s="1"/>
      <c r="CL1606" s="1"/>
      <c r="CM1606" s="1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</row>
    <row r="1607" spans="2:123" ht="21" customHeight="1" x14ac:dyDescent="0.25">
      <c r="B1607" s="25">
        <f t="shared" si="386"/>
        <v>38614</v>
      </c>
      <c r="C1607" s="26">
        <f t="shared" si="387"/>
        <v>59.368191721132895</v>
      </c>
      <c r="D1607" s="27">
        <f t="shared" si="388"/>
        <v>463.25</v>
      </c>
      <c r="E1607" s="27">
        <f t="shared" si="389"/>
        <v>7.8029999999999999</v>
      </c>
      <c r="F1607" s="26">
        <f t="shared" si="390"/>
        <v>463250</v>
      </c>
      <c r="G1607" s="26">
        <f t="shared" si="391"/>
        <v>780300</v>
      </c>
      <c r="H1607" s="7"/>
      <c r="I1607" s="3"/>
      <c r="J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41">
        <v>38614</v>
      </c>
      <c r="AY1607" s="40">
        <f t="shared" si="381"/>
        <v>59.368191721132895</v>
      </c>
      <c r="AZ1607" s="40">
        <f>BI1607*K36</f>
        <v>463250</v>
      </c>
      <c r="BA1607" s="40"/>
      <c r="BB1607" s="40"/>
      <c r="BC1607" s="40">
        <f>K41*BJ1607</f>
        <v>780300</v>
      </c>
      <c r="BD1607" s="40"/>
      <c r="BE1607" s="40"/>
      <c r="BF1607" s="40">
        <f t="shared" si="392"/>
        <v>317050</v>
      </c>
      <c r="BG1607" s="41">
        <f>(AY1607=AY2636)*AX1607</f>
        <v>0</v>
      </c>
      <c r="BH1607" s="41">
        <f>(AY1607=AY2638)*AX1607</f>
        <v>0</v>
      </c>
      <c r="BI1607" s="42">
        <v>463.25</v>
      </c>
      <c r="BJ1607" s="42">
        <v>7.8029999999999999</v>
      </c>
      <c r="BK1607" s="40">
        <f t="shared" si="393"/>
        <v>-321050</v>
      </c>
      <c r="BL1607" s="41">
        <f>(BK1607=BK2638)*AX1607</f>
        <v>0</v>
      </c>
      <c r="BM1607" s="62">
        <f>(BK1607=BK2638)*AY1607</f>
        <v>0</v>
      </c>
      <c r="BN1607" s="62">
        <f t="shared" si="394"/>
        <v>0</v>
      </c>
      <c r="BO1607" s="62">
        <f t="shared" si="395"/>
        <v>0</v>
      </c>
      <c r="BP1607" s="41">
        <f>(BK1607=BK2636)*AX1607</f>
        <v>0</v>
      </c>
      <c r="BQ1607" s="45">
        <f>(BK1607=BK2636)*AY1607</f>
        <v>0</v>
      </c>
      <c r="BR1607" s="62">
        <f t="shared" si="384"/>
        <v>0</v>
      </c>
      <c r="BS1607" s="62">
        <f t="shared" si="385"/>
        <v>0</v>
      </c>
      <c r="BT1607" s="40">
        <f>(J19-BI1607)*J10</f>
        <v>-2862750</v>
      </c>
      <c r="BU1607" s="40">
        <f>(J21-BJ1607)*J12</f>
        <v>2541700</v>
      </c>
      <c r="BV1607" s="47"/>
      <c r="BW1607" s="47"/>
      <c r="BX1607" s="1"/>
      <c r="BY1607" s="1"/>
      <c r="BZ1607" s="1"/>
      <c r="CE1607" s="4"/>
      <c r="CF1607" s="5"/>
      <c r="CH1607" s="1"/>
      <c r="CI1607" s="1"/>
      <c r="CJ1607" s="1"/>
      <c r="CK1607" s="1"/>
      <c r="CL1607" s="1"/>
      <c r="CM1607" s="1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</row>
    <row r="1608" spans="2:123" ht="21" customHeight="1" x14ac:dyDescent="0.25">
      <c r="B1608" s="25">
        <f t="shared" si="386"/>
        <v>38621</v>
      </c>
      <c r="C1608" s="26">
        <f t="shared" si="387"/>
        <v>61.316872427983547</v>
      </c>
      <c r="D1608" s="27">
        <f t="shared" si="388"/>
        <v>469.35</v>
      </c>
      <c r="E1608" s="27">
        <f t="shared" si="389"/>
        <v>7.6544999999999996</v>
      </c>
      <c r="F1608" s="26">
        <f t="shared" si="390"/>
        <v>469350</v>
      </c>
      <c r="G1608" s="26">
        <f t="shared" si="391"/>
        <v>765450</v>
      </c>
      <c r="H1608" s="7"/>
      <c r="I1608" s="3"/>
      <c r="J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41">
        <v>38621</v>
      </c>
      <c r="AY1608" s="40">
        <f t="shared" si="381"/>
        <v>61.316872427983547</v>
      </c>
      <c r="AZ1608" s="40">
        <f>BI1608*K36</f>
        <v>469350</v>
      </c>
      <c r="BA1608" s="40"/>
      <c r="BB1608" s="40"/>
      <c r="BC1608" s="40">
        <f>K41*BJ1608</f>
        <v>765450</v>
      </c>
      <c r="BD1608" s="40"/>
      <c r="BE1608" s="40"/>
      <c r="BF1608" s="40">
        <f t="shared" si="392"/>
        <v>296100</v>
      </c>
      <c r="BG1608" s="41">
        <f>(AY1608=AY2636)*AX1608</f>
        <v>0</v>
      </c>
      <c r="BH1608" s="41">
        <f>(AY1608=AY2638)*AX1608</f>
        <v>0</v>
      </c>
      <c r="BI1608" s="42">
        <v>469.35</v>
      </c>
      <c r="BJ1608" s="42">
        <v>7.6544999999999996</v>
      </c>
      <c r="BK1608" s="40">
        <f t="shared" si="393"/>
        <v>-300100</v>
      </c>
      <c r="BL1608" s="41">
        <f>(BK1608=BK2638)*AX1608</f>
        <v>0</v>
      </c>
      <c r="BM1608" s="62">
        <f>(BK1608=BK2638)*AY1608</f>
        <v>0</v>
      </c>
      <c r="BN1608" s="62">
        <f t="shared" si="394"/>
        <v>0</v>
      </c>
      <c r="BO1608" s="62">
        <f t="shared" si="395"/>
        <v>0</v>
      </c>
      <c r="BP1608" s="41">
        <f>(BK1608=BK2636)*AX1608</f>
        <v>0</v>
      </c>
      <c r="BQ1608" s="45">
        <f>(BK1608=BK2636)*AY1608</f>
        <v>0</v>
      </c>
      <c r="BR1608" s="62">
        <f t="shared" si="384"/>
        <v>0</v>
      </c>
      <c r="BS1608" s="62">
        <f t="shared" si="385"/>
        <v>0</v>
      </c>
      <c r="BT1608" s="40">
        <f>(J19-BI1608)*J10</f>
        <v>-2856650</v>
      </c>
      <c r="BU1608" s="40">
        <f>(J21-BJ1608)*J12</f>
        <v>2556550</v>
      </c>
      <c r="BV1608" s="47"/>
      <c r="BW1608" s="47"/>
      <c r="BX1608" s="1"/>
      <c r="BY1608" s="1"/>
      <c r="BZ1608" s="1"/>
      <c r="CE1608" s="4"/>
      <c r="CF1608" s="5"/>
      <c r="CH1608" s="1"/>
      <c r="CI1608" s="1"/>
      <c r="CJ1608" s="1"/>
      <c r="CK1608" s="1"/>
      <c r="CL1608" s="1"/>
      <c r="CM1608" s="1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</row>
    <row r="1609" spans="2:123" ht="21" customHeight="1" x14ac:dyDescent="0.25">
      <c r="B1609" s="25">
        <f t="shared" si="386"/>
        <v>38628</v>
      </c>
      <c r="C1609" s="26">
        <f t="shared" si="387"/>
        <v>61.003340184994869</v>
      </c>
      <c r="D1609" s="27">
        <f t="shared" si="388"/>
        <v>474.85</v>
      </c>
      <c r="E1609" s="27">
        <f t="shared" si="389"/>
        <v>7.7839999999999998</v>
      </c>
      <c r="F1609" s="26">
        <f t="shared" si="390"/>
        <v>474850</v>
      </c>
      <c r="G1609" s="26">
        <f t="shared" si="391"/>
        <v>778400</v>
      </c>
      <c r="H1609" s="7"/>
      <c r="I1609" s="3"/>
      <c r="J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41">
        <v>38628</v>
      </c>
      <c r="AY1609" s="40">
        <f t="shared" si="381"/>
        <v>61.003340184994869</v>
      </c>
      <c r="AZ1609" s="40">
        <f>BI1609*K36</f>
        <v>474850</v>
      </c>
      <c r="BA1609" s="40"/>
      <c r="BB1609" s="40"/>
      <c r="BC1609" s="40">
        <f>K41*BJ1609</f>
        <v>778400</v>
      </c>
      <c r="BD1609" s="40"/>
      <c r="BE1609" s="40"/>
      <c r="BF1609" s="40">
        <f t="shared" si="392"/>
        <v>303550</v>
      </c>
      <c r="BG1609" s="41">
        <f>(AY1609=AY2636)*AX1609</f>
        <v>0</v>
      </c>
      <c r="BH1609" s="41">
        <f>(AY1609=AY2638)*AX1609</f>
        <v>0</v>
      </c>
      <c r="BI1609" s="42">
        <v>474.85</v>
      </c>
      <c r="BJ1609" s="42">
        <v>7.7839999999999998</v>
      </c>
      <c r="BK1609" s="40">
        <f t="shared" si="393"/>
        <v>-307550</v>
      </c>
      <c r="BL1609" s="41">
        <f>(BK1609=BK2638)*AX1609</f>
        <v>0</v>
      </c>
      <c r="BM1609" s="62">
        <f>(BK1609=BK2638)*AY1609</f>
        <v>0</v>
      </c>
      <c r="BN1609" s="62">
        <f t="shared" si="394"/>
        <v>0</v>
      </c>
      <c r="BO1609" s="62">
        <f t="shared" si="395"/>
        <v>0</v>
      </c>
      <c r="BP1609" s="41">
        <f>(BK1609=BK2636)*AX1609</f>
        <v>0</v>
      </c>
      <c r="BQ1609" s="45">
        <f>(BK1609=BK2636)*AY1609</f>
        <v>0</v>
      </c>
      <c r="BR1609" s="62">
        <f t="shared" si="384"/>
        <v>0</v>
      </c>
      <c r="BS1609" s="62">
        <f t="shared" si="385"/>
        <v>0</v>
      </c>
      <c r="BT1609" s="40">
        <f>(J19-BI1609)*J10</f>
        <v>-2851150</v>
      </c>
      <c r="BU1609" s="40">
        <f>(J21-BJ1609)*J12</f>
        <v>2543600</v>
      </c>
      <c r="BV1609" s="47"/>
      <c r="BW1609" s="47"/>
      <c r="BX1609" s="1"/>
      <c r="BY1609" s="1"/>
      <c r="BZ1609" s="1"/>
      <c r="CE1609" s="4"/>
      <c r="CF1609" s="5"/>
      <c r="CH1609" s="1"/>
      <c r="CI1609" s="1"/>
      <c r="CJ1609" s="1"/>
      <c r="CK1609" s="1"/>
      <c r="CL1609" s="1"/>
      <c r="CM1609" s="1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</row>
    <row r="1610" spans="2:123" ht="21" customHeight="1" x14ac:dyDescent="0.25">
      <c r="B1610" s="25">
        <f t="shared" si="386"/>
        <v>38635</v>
      </c>
      <c r="C1610" s="26">
        <f t="shared" si="387"/>
        <v>62.234888653234364</v>
      </c>
      <c r="D1610" s="27">
        <f t="shared" si="388"/>
        <v>469.5</v>
      </c>
      <c r="E1610" s="27">
        <f t="shared" si="389"/>
        <v>7.5439999999999996</v>
      </c>
      <c r="F1610" s="26">
        <f t="shared" si="390"/>
        <v>469500</v>
      </c>
      <c r="G1610" s="26">
        <f t="shared" si="391"/>
        <v>754400</v>
      </c>
      <c r="H1610" s="7"/>
      <c r="I1610" s="3"/>
      <c r="J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41">
        <v>38635</v>
      </c>
      <c r="AY1610" s="40">
        <f t="shared" ref="AY1610:AY1673" si="396">BI1610/BJ1610</f>
        <v>62.234888653234364</v>
      </c>
      <c r="AZ1610" s="40">
        <f>BI1610*K36</f>
        <v>469500</v>
      </c>
      <c r="BA1610" s="40"/>
      <c r="BB1610" s="40"/>
      <c r="BC1610" s="40">
        <f>K41*BJ1610</f>
        <v>754400</v>
      </c>
      <c r="BD1610" s="40"/>
      <c r="BE1610" s="40"/>
      <c r="BF1610" s="40">
        <f t="shared" si="392"/>
        <v>284900</v>
      </c>
      <c r="BG1610" s="41">
        <f>(AY1610=AY2636)*AX1610</f>
        <v>0</v>
      </c>
      <c r="BH1610" s="41">
        <f>(AY1610=AY2638)*AX1610</f>
        <v>0</v>
      </c>
      <c r="BI1610" s="42">
        <v>469.5</v>
      </c>
      <c r="BJ1610" s="42">
        <v>7.5439999999999996</v>
      </c>
      <c r="BK1610" s="40">
        <f t="shared" si="393"/>
        <v>-288900</v>
      </c>
      <c r="BL1610" s="41">
        <f>(BK1610=BK2638)*AX1610</f>
        <v>0</v>
      </c>
      <c r="BM1610" s="62">
        <f>(BK1610=BK2638)*AY1610</f>
        <v>0</v>
      </c>
      <c r="BN1610" s="62">
        <f t="shared" si="394"/>
        <v>0</v>
      </c>
      <c r="BO1610" s="62">
        <f t="shared" si="395"/>
        <v>0</v>
      </c>
      <c r="BP1610" s="41">
        <f>(BK1610=BK2636)*AX1610</f>
        <v>0</v>
      </c>
      <c r="BQ1610" s="45">
        <f>(BK1610=BK2636)*AY1610</f>
        <v>0</v>
      </c>
      <c r="BR1610" s="62">
        <f t="shared" si="384"/>
        <v>0</v>
      </c>
      <c r="BS1610" s="62">
        <f t="shared" si="385"/>
        <v>0</v>
      </c>
      <c r="BT1610" s="40">
        <f>(J19-BI1610)*J10</f>
        <v>-2856500</v>
      </c>
      <c r="BU1610" s="40">
        <f>(J21-BJ1610)*J12</f>
        <v>2567600</v>
      </c>
      <c r="BV1610" s="47"/>
      <c r="BW1610" s="47"/>
      <c r="BX1610" s="1"/>
      <c r="BY1610" s="1"/>
      <c r="BZ1610" s="1"/>
      <c r="CE1610" s="4"/>
      <c r="CF1610" s="5"/>
      <c r="CH1610" s="1"/>
      <c r="CI1610" s="1"/>
      <c r="CJ1610" s="1"/>
      <c r="CK1610" s="1"/>
      <c r="CL1610" s="1"/>
      <c r="CM1610" s="1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</row>
    <row r="1611" spans="2:123" ht="21" customHeight="1" x14ac:dyDescent="0.25">
      <c r="B1611" s="25">
        <f t="shared" si="386"/>
        <v>38642</v>
      </c>
      <c r="C1611" s="26">
        <f t="shared" si="387"/>
        <v>60.330792092001552</v>
      </c>
      <c r="D1611" s="27">
        <f t="shared" si="388"/>
        <v>466.9</v>
      </c>
      <c r="E1611" s="27">
        <f t="shared" si="389"/>
        <v>7.7389999999999999</v>
      </c>
      <c r="F1611" s="26">
        <f t="shared" si="390"/>
        <v>466900</v>
      </c>
      <c r="G1611" s="26">
        <f t="shared" si="391"/>
        <v>773900</v>
      </c>
      <c r="H1611" s="7"/>
      <c r="I1611" s="3"/>
      <c r="J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41">
        <v>38642</v>
      </c>
      <c r="AY1611" s="40">
        <f t="shared" si="396"/>
        <v>60.330792092001552</v>
      </c>
      <c r="AZ1611" s="40">
        <f>BI1611*K36</f>
        <v>466900</v>
      </c>
      <c r="BA1611" s="40"/>
      <c r="BB1611" s="40"/>
      <c r="BC1611" s="40">
        <f>K41*BJ1611</f>
        <v>773900</v>
      </c>
      <c r="BD1611" s="40"/>
      <c r="BE1611" s="40"/>
      <c r="BF1611" s="40">
        <f t="shared" si="392"/>
        <v>307000</v>
      </c>
      <c r="BG1611" s="41">
        <f>(AY1611=AY2636)*AX1611</f>
        <v>0</v>
      </c>
      <c r="BH1611" s="41">
        <f>(AY1611=AY2638)*AX1611</f>
        <v>0</v>
      </c>
      <c r="BI1611" s="42">
        <v>466.9</v>
      </c>
      <c r="BJ1611" s="42">
        <v>7.7389999999999999</v>
      </c>
      <c r="BK1611" s="40">
        <f t="shared" si="393"/>
        <v>-311000</v>
      </c>
      <c r="BL1611" s="41">
        <f>(BK1611=BK2638)*AX1611</f>
        <v>0</v>
      </c>
      <c r="BM1611" s="62">
        <f>(BK1611=BK2638)*AY1611</f>
        <v>0</v>
      </c>
      <c r="BN1611" s="62">
        <f t="shared" si="394"/>
        <v>0</v>
      </c>
      <c r="BO1611" s="62">
        <f t="shared" si="395"/>
        <v>0</v>
      </c>
      <c r="BP1611" s="41">
        <f>(BK1611=BK2636)*AX1611</f>
        <v>0</v>
      </c>
      <c r="BQ1611" s="45">
        <f>(BK1611=BK2636)*AY1611</f>
        <v>0</v>
      </c>
      <c r="BR1611" s="62">
        <f t="shared" si="384"/>
        <v>0</v>
      </c>
      <c r="BS1611" s="62">
        <f t="shared" si="385"/>
        <v>0</v>
      </c>
      <c r="BT1611" s="40">
        <f>(J19-BI1611)*J10</f>
        <v>-2859100</v>
      </c>
      <c r="BU1611" s="40">
        <f>(J21-BJ1611)*J12</f>
        <v>2548100</v>
      </c>
      <c r="BV1611" s="47"/>
      <c r="BW1611" s="47"/>
      <c r="BX1611" s="1"/>
      <c r="BY1611" s="1"/>
      <c r="BZ1611" s="1"/>
      <c r="CE1611" s="4"/>
      <c r="CF1611" s="5"/>
      <c r="CH1611" s="1"/>
      <c r="CI1611" s="1"/>
      <c r="CJ1611" s="1"/>
      <c r="CK1611" s="1"/>
      <c r="CL1611" s="1"/>
      <c r="CM1611" s="1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</row>
    <row r="1612" spans="2:123" ht="21" customHeight="1" x14ac:dyDescent="0.25">
      <c r="B1612" s="25">
        <f t="shared" si="386"/>
        <v>38649</v>
      </c>
      <c r="C1612" s="26">
        <f t="shared" si="387"/>
        <v>58.827183501056034</v>
      </c>
      <c r="D1612" s="27">
        <f t="shared" si="388"/>
        <v>473.5</v>
      </c>
      <c r="E1612" s="27">
        <f t="shared" si="389"/>
        <v>8.0489999999999995</v>
      </c>
      <c r="F1612" s="26">
        <f t="shared" si="390"/>
        <v>473500</v>
      </c>
      <c r="G1612" s="26">
        <f t="shared" si="391"/>
        <v>804900</v>
      </c>
      <c r="H1612" s="7"/>
      <c r="I1612" s="3"/>
      <c r="J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41">
        <v>38649</v>
      </c>
      <c r="AY1612" s="40">
        <f t="shared" si="396"/>
        <v>58.827183501056034</v>
      </c>
      <c r="AZ1612" s="40">
        <f>BI1612*K36</f>
        <v>473500</v>
      </c>
      <c r="BA1612" s="40"/>
      <c r="BB1612" s="40"/>
      <c r="BC1612" s="40">
        <f>K41*BJ1612</f>
        <v>804900</v>
      </c>
      <c r="BD1612" s="40"/>
      <c r="BE1612" s="40"/>
      <c r="BF1612" s="40">
        <f t="shared" si="392"/>
        <v>331400</v>
      </c>
      <c r="BG1612" s="41">
        <f>(AY1612=AY2636)*AX1612</f>
        <v>0</v>
      </c>
      <c r="BH1612" s="41">
        <f>(AY1612=AY2638)*AX1612</f>
        <v>0</v>
      </c>
      <c r="BI1612" s="42">
        <v>473.5</v>
      </c>
      <c r="BJ1612" s="42">
        <v>8.0489999999999995</v>
      </c>
      <c r="BK1612" s="40">
        <f t="shared" si="393"/>
        <v>-335400</v>
      </c>
      <c r="BL1612" s="41">
        <f>(BK1612=BK2638)*AX1612</f>
        <v>0</v>
      </c>
      <c r="BM1612" s="62">
        <f>(BK1612=BK2638)*AY1612</f>
        <v>0</v>
      </c>
      <c r="BN1612" s="62">
        <f t="shared" si="394"/>
        <v>0</v>
      </c>
      <c r="BO1612" s="62">
        <f t="shared" si="395"/>
        <v>0</v>
      </c>
      <c r="BP1612" s="41">
        <f>(BK1612=BK2636)*AX1612</f>
        <v>0</v>
      </c>
      <c r="BQ1612" s="45">
        <f>(BK1612=BK2636)*AY1612</f>
        <v>0</v>
      </c>
      <c r="BR1612" s="62">
        <f t="shared" si="384"/>
        <v>0</v>
      </c>
      <c r="BS1612" s="62">
        <f t="shared" si="385"/>
        <v>0</v>
      </c>
      <c r="BT1612" s="40">
        <f>(J19-BI1612)*J10</f>
        <v>-2852500</v>
      </c>
      <c r="BU1612" s="40">
        <f>(J21-BJ1612)*J12</f>
        <v>2517100</v>
      </c>
      <c r="BV1612" s="47"/>
      <c r="BW1612" s="47"/>
      <c r="BX1612" s="1"/>
      <c r="BY1612" s="1"/>
      <c r="BZ1612" s="1"/>
      <c r="CE1612" s="4"/>
      <c r="CF1612" s="5"/>
      <c r="CH1612" s="1"/>
      <c r="CI1612" s="1"/>
      <c r="CJ1612" s="1"/>
      <c r="CK1612" s="1"/>
      <c r="CL1612" s="1"/>
      <c r="CM1612" s="1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</row>
    <row r="1613" spans="2:123" ht="21" customHeight="1" x14ac:dyDescent="0.25">
      <c r="B1613" s="25">
        <f t="shared" si="386"/>
        <v>38656</v>
      </c>
      <c r="C1613" s="26">
        <f t="shared" si="387"/>
        <v>55.593294620357184</v>
      </c>
      <c r="D1613" s="27">
        <f t="shared" si="388"/>
        <v>456.66</v>
      </c>
      <c r="E1613" s="27">
        <f t="shared" si="389"/>
        <v>8.2142999999999997</v>
      </c>
      <c r="F1613" s="26">
        <f t="shared" si="390"/>
        <v>456660</v>
      </c>
      <c r="G1613" s="26">
        <f t="shared" si="391"/>
        <v>821430</v>
      </c>
      <c r="H1613" s="7"/>
      <c r="I1613" s="3"/>
      <c r="J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41">
        <v>38656</v>
      </c>
      <c r="AY1613" s="40">
        <f t="shared" si="396"/>
        <v>55.593294620357184</v>
      </c>
      <c r="AZ1613" s="40">
        <f>BI1613*K36</f>
        <v>456660</v>
      </c>
      <c r="BA1613" s="40"/>
      <c r="BB1613" s="40"/>
      <c r="BC1613" s="40">
        <f>K41*BJ1613</f>
        <v>821430</v>
      </c>
      <c r="BD1613" s="40"/>
      <c r="BE1613" s="40"/>
      <c r="BF1613" s="40">
        <f t="shared" si="392"/>
        <v>364770</v>
      </c>
      <c r="BG1613" s="41">
        <f>(AY1613=AY2636)*AX1613</f>
        <v>0</v>
      </c>
      <c r="BH1613" s="41">
        <f>(AY1613=AY2638)*AX1613</f>
        <v>0</v>
      </c>
      <c r="BI1613" s="42">
        <v>456.66</v>
      </c>
      <c r="BJ1613" s="42">
        <v>8.2142999999999997</v>
      </c>
      <c r="BK1613" s="40">
        <f t="shared" si="393"/>
        <v>-368770.00000000047</v>
      </c>
      <c r="BL1613" s="41">
        <f>(BK1613=BK2638)*AX1613</f>
        <v>0</v>
      </c>
      <c r="BM1613" s="62">
        <f>(BK1613=BK2638)*AY1613</f>
        <v>0</v>
      </c>
      <c r="BN1613" s="62">
        <f t="shared" si="394"/>
        <v>0</v>
      </c>
      <c r="BO1613" s="62">
        <f t="shared" si="395"/>
        <v>0</v>
      </c>
      <c r="BP1613" s="41">
        <f>(BK1613=BK2636)*AX1613</f>
        <v>0</v>
      </c>
      <c r="BQ1613" s="45">
        <f>(BK1613=BK2636)*AY1613</f>
        <v>0</v>
      </c>
      <c r="BR1613" s="62">
        <v>0</v>
      </c>
      <c r="BS1613" s="62">
        <v>0</v>
      </c>
      <c r="BT1613" s="40">
        <f>(J19-BI1613)*J10</f>
        <v>-2869340</v>
      </c>
      <c r="BU1613" s="40">
        <f>(J21-BJ1613)*J12</f>
        <v>2500569.9999999995</v>
      </c>
      <c r="BV1613" s="47"/>
      <c r="BW1613" s="47"/>
      <c r="BX1613" s="1"/>
      <c r="BY1613" s="1"/>
      <c r="BZ1613" s="1"/>
      <c r="CE1613" s="4"/>
      <c r="CF1613" s="5"/>
      <c r="CH1613" s="1"/>
      <c r="CI1613" s="1"/>
      <c r="CJ1613" s="1"/>
      <c r="CK1613" s="1"/>
      <c r="CL1613" s="1"/>
      <c r="CM1613" s="1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</row>
    <row r="1614" spans="2:123" ht="21" customHeight="1" x14ac:dyDescent="0.25">
      <c r="B1614" s="25">
        <f t="shared" si="386"/>
        <v>38663</v>
      </c>
      <c r="C1614" s="26">
        <f t="shared" si="387"/>
        <v>54.798924479775543</v>
      </c>
      <c r="D1614" s="27">
        <f t="shared" si="388"/>
        <v>468.75</v>
      </c>
      <c r="E1614" s="27">
        <f t="shared" si="389"/>
        <v>8.5540000000000003</v>
      </c>
      <c r="F1614" s="26">
        <f t="shared" si="390"/>
        <v>468750</v>
      </c>
      <c r="G1614" s="26">
        <f t="shared" si="391"/>
        <v>855400</v>
      </c>
      <c r="H1614" s="7"/>
      <c r="I1614" s="3"/>
      <c r="J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41">
        <v>38663</v>
      </c>
      <c r="AY1614" s="40">
        <f t="shared" si="396"/>
        <v>54.798924479775543</v>
      </c>
      <c r="AZ1614" s="40">
        <f>BI1614*K36</f>
        <v>468750</v>
      </c>
      <c r="BA1614" s="40"/>
      <c r="BB1614" s="40"/>
      <c r="BC1614" s="40">
        <f>K41*BJ1614</f>
        <v>855400</v>
      </c>
      <c r="BD1614" s="40"/>
      <c r="BE1614" s="40"/>
      <c r="BF1614" s="40">
        <f t="shared" si="392"/>
        <v>386650</v>
      </c>
      <c r="BG1614" s="41">
        <f>(AY1614=AY2636)*AX1614</f>
        <v>0</v>
      </c>
      <c r="BH1614" s="41">
        <f>(AY1614=AY2638)*AX1614</f>
        <v>0</v>
      </c>
      <c r="BI1614" s="42">
        <v>468.75</v>
      </c>
      <c r="BJ1614" s="42">
        <v>8.5540000000000003</v>
      </c>
      <c r="BK1614" s="40">
        <f t="shared" si="393"/>
        <v>-390650.00000000047</v>
      </c>
      <c r="BL1614" s="41">
        <f>(BK1614=BK2638)*AX1614</f>
        <v>0</v>
      </c>
      <c r="BM1614" s="62">
        <f>(BK1614=BK2638)*AY1614</f>
        <v>0</v>
      </c>
      <c r="BN1614" s="62">
        <f t="shared" si="394"/>
        <v>0</v>
      </c>
      <c r="BO1614" s="62">
        <f t="shared" si="395"/>
        <v>0</v>
      </c>
      <c r="BP1614" s="41">
        <f>(BK1614=BK2636)*AX1614</f>
        <v>0</v>
      </c>
      <c r="BQ1614" s="45">
        <f>(BK1614=BK2636)*AY1614</f>
        <v>0</v>
      </c>
      <c r="BR1614" s="62">
        <f t="shared" ref="BR1614:BR1645" si="397">(BQ1614&gt;0)*BI1614</f>
        <v>0</v>
      </c>
      <c r="BS1614" s="62">
        <f t="shared" ref="BS1614:BS1645" si="398">(BQ1614&gt;0)*BJ1614</f>
        <v>0</v>
      </c>
      <c r="BT1614" s="40">
        <f>(J19-BI1614)*J10</f>
        <v>-2857250</v>
      </c>
      <c r="BU1614" s="40">
        <f>(J21-BJ1614)*J12</f>
        <v>2466599.9999999995</v>
      </c>
      <c r="BV1614" s="47"/>
      <c r="BW1614" s="47"/>
      <c r="BX1614" s="1"/>
      <c r="BY1614" s="1"/>
      <c r="BZ1614" s="1"/>
      <c r="CE1614" s="4"/>
      <c r="CF1614" s="5"/>
      <c r="CH1614" s="1"/>
      <c r="CI1614" s="1"/>
      <c r="CJ1614" s="1"/>
      <c r="CK1614" s="1"/>
      <c r="CL1614" s="1"/>
      <c r="CM1614" s="1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</row>
    <row r="1615" spans="2:123" ht="21" customHeight="1" x14ac:dyDescent="0.25">
      <c r="B1615" s="25">
        <f t="shared" si="386"/>
        <v>38670</v>
      </c>
      <c r="C1615" s="26">
        <f t="shared" si="387"/>
        <v>53.953798311861398</v>
      </c>
      <c r="D1615" s="27">
        <f t="shared" si="388"/>
        <v>485.8</v>
      </c>
      <c r="E1615" s="27">
        <f t="shared" si="389"/>
        <v>9.0039999999999996</v>
      </c>
      <c r="F1615" s="26">
        <f t="shared" si="390"/>
        <v>485800</v>
      </c>
      <c r="G1615" s="26">
        <f t="shared" si="391"/>
        <v>900400</v>
      </c>
      <c r="H1615" s="7"/>
      <c r="I1615" s="3"/>
      <c r="J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41">
        <v>38670</v>
      </c>
      <c r="AY1615" s="40">
        <f t="shared" si="396"/>
        <v>53.953798311861398</v>
      </c>
      <c r="AZ1615" s="40">
        <f>BI1615*K36</f>
        <v>485800</v>
      </c>
      <c r="BA1615" s="40"/>
      <c r="BB1615" s="40"/>
      <c r="BC1615" s="40">
        <f>K41*BJ1615</f>
        <v>900400</v>
      </c>
      <c r="BD1615" s="40"/>
      <c r="BE1615" s="40"/>
      <c r="BF1615" s="40">
        <f t="shared" si="392"/>
        <v>414600</v>
      </c>
      <c r="BG1615" s="41">
        <f>(AY1615=AY2636)*AX1615</f>
        <v>0</v>
      </c>
      <c r="BH1615" s="41">
        <f>(AY1615=AY2638)*AX1615</f>
        <v>0</v>
      </c>
      <c r="BI1615" s="42">
        <v>485.8</v>
      </c>
      <c r="BJ1615" s="42">
        <v>9.0039999999999996</v>
      </c>
      <c r="BK1615" s="40">
        <f t="shared" si="393"/>
        <v>-418600</v>
      </c>
      <c r="BL1615" s="41">
        <f>(BK1615=BK2638)*AX1615</f>
        <v>0</v>
      </c>
      <c r="BM1615" s="62">
        <f>(BK1615=BK2638)*AY1615</f>
        <v>0</v>
      </c>
      <c r="BN1615" s="62">
        <f t="shared" si="394"/>
        <v>0</v>
      </c>
      <c r="BO1615" s="62">
        <f t="shared" si="395"/>
        <v>0</v>
      </c>
      <c r="BP1615" s="41">
        <f>(BK1615=BK2636)*AX1615</f>
        <v>0</v>
      </c>
      <c r="BQ1615" s="45">
        <f>(BK1615=BK2636)*AY1615</f>
        <v>0</v>
      </c>
      <c r="BR1615" s="62">
        <f t="shared" si="397"/>
        <v>0</v>
      </c>
      <c r="BS1615" s="62">
        <f t="shared" si="398"/>
        <v>0</v>
      </c>
      <c r="BT1615" s="40">
        <f>(J19-BI1615)*J10</f>
        <v>-2840200</v>
      </c>
      <c r="BU1615" s="40">
        <f>(J21-BJ1615)*J12</f>
        <v>2421600</v>
      </c>
      <c r="BV1615" s="47"/>
      <c r="BW1615" s="47"/>
      <c r="BX1615" s="1"/>
      <c r="BY1615" s="1"/>
      <c r="BZ1615" s="1"/>
      <c r="CE1615" s="4"/>
      <c r="CF1615" s="5"/>
      <c r="CH1615" s="1"/>
      <c r="CI1615" s="1"/>
      <c r="CJ1615" s="1"/>
      <c r="CK1615" s="1"/>
      <c r="CL1615" s="1"/>
      <c r="CM1615" s="1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</row>
    <row r="1616" spans="2:123" ht="21" customHeight="1" x14ac:dyDescent="0.25">
      <c r="B1616" s="25">
        <f t="shared" si="386"/>
        <v>38677</v>
      </c>
      <c r="C1616" s="26">
        <f t="shared" si="387"/>
        <v>58.252700798496946</v>
      </c>
      <c r="D1616" s="27">
        <f t="shared" si="388"/>
        <v>496.08</v>
      </c>
      <c r="E1616" s="27">
        <f t="shared" si="389"/>
        <v>8.516</v>
      </c>
      <c r="F1616" s="26">
        <f t="shared" si="390"/>
        <v>496080</v>
      </c>
      <c r="G1616" s="26">
        <f t="shared" si="391"/>
        <v>851600</v>
      </c>
      <c r="H1616" s="7"/>
      <c r="I1616" s="3"/>
      <c r="J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41">
        <v>38677</v>
      </c>
      <c r="AY1616" s="40">
        <f t="shared" si="396"/>
        <v>58.252700798496946</v>
      </c>
      <c r="AZ1616" s="40">
        <f>BI1616*K36</f>
        <v>496080</v>
      </c>
      <c r="BA1616" s="40"/>
      <c r="BB1616" s="40"/>
      <c r="BC1616" s="40">
        <f>K41*BJ1616</f>
        <v>851600</v>
      </c>
      <c r="BD1616" s="40"/>
      <c r="BE1616" s="40"/>
      <c r="BF1616" s="40">
        <f t="shared" si="392"/>
        <v>355520</v>
      </c>
      <c r="BG1616" s="41">
        <f>(AY1616=AY2636)*AX1616</f>
        <v>0</v>
      </c>
      <c r="BH1616" s="41">
        <f>(AY1616=AY2638)*AX1616</f>
        <v>0</v>
      </c>
      <c r="BI1616" s="42">
        <v>496.08</v>
      </c>
      <c r="BJ1616" s="42">
        <v>8.516</v>
      </c>
      <c r="BK1616" s="40">
        <f t="shared" si="393"/>
        <v>-359520</v>
      </c>
      <c r="BL1616" s="41">
        <f>(BK1616=BK2638)*AX1616</f>
        <v>0</v>
      </c>
      <c r="BM1616" s="62">
        <f>(BK1616=BK2638)*AY1616</f>
        <v>0</v>
      </c>
      <c r="BN1616" s="62">
        <f t="shared" si="394"/>
        <v>0</v>
      </c>
      <c r="BO1616" s="62">
        <f t="shared" si="395"/>
        <v>0</v>
      </c>
      <c r="BP1616" s="41">
        <f>(BK1616=BK2636)*AX1616</f>
        <v>0</v>
      </c>
      <c r="BQ1616" s="45">
        <f>(BK1616=BK2636)*AY1616</f>
        <v>0</v>
      </c>
      <c r="BR1616" s="62">
        <f t="shared" si="397"/>
        <v>0</v>
      </c>
      <c r="BS1616" s="62">
        <f t="shared" si="398"/>
        <v>0</v>
      </c>
      <c r="BT1616" s="40">
        <f>(J19-BI1616)*J10</f>
        <v>-2829920</v>
      </c>
      <c r="BU1616" s="40">
        <f>(J21-BJ1616)*J12</f>
        <v>2470400</v>
      </c>
      <c r="BV1616" s="47"/>
      <c r="BW1616" s="47"/>
      <c r="BX1616" s="1"/>
      <c r="BY1616" s="1"/>
      <c r="BZ1616" s="1"/>
      <c r="CE1616" s="4"/>
      <c r="CF1616" s="5"/>
      <c r="CH1616" s="1"/>
      <c r="CI1616" s="1"/>
      <c r="CJ1616" s="1"/>
      <c r="CK1616" s="1"/>
      <c r="CL1616" s="1"/>
      <c r="CM1616" s="1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</row>
    <row r="1617" spans="2:123" ht="21" customHeight="1" x14ac:dyDescent="0.25">
      <c r="B1617" s="25">
        <f t="shared" si="386"/>
        <v>38684</v>
      </c>
      <c r="C1617" s="26">
        <f t="shared" si="387"/>
        <v>58.767219238851261</v>
      </c>
      <c r="D1617" s="27">
        <f t="shared" si="388"/>
        <v>503.4</v>
      </c>
      <c r="E1617" s="27">
        <f t="shared" si="389"/>
        <v>8.5660000000000007</v>
      </c>
      <c r="F1617" s="26">
        <f t="shared" si="390"/>
        <v>503400</v>
      </c>
      <c r="G1617" s="26">
        <f t="shared" si="391"/>
        <v>856600.00000000012</v>
      </c>
      <c r="H1617" s="7"/>
      <c r="I1617" s="3"/>
      <c r="J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41">
        <v>38684</v>
      </c>
      <c r="AY1617" s="40">
        <f t="shared" si="396"/>
        <v>58.767219238851261</v>
      </c>
      <c r="AZ1617" s="40">
        <f>BI1617*K36</f>
        <v>503400</v>
      </c>
      <c r="BA1617" s="40"/>
      <c r="BB1617" s="40"/>
      <c r="BC1617" s="40">
        <f>K41*BJ1617</f>
        <v>856600.00000000012</v>
      </c>
      <c r="BD1617" s="40"/>
      <c r="BE1617" s="40"/>
      <c r="BF1617" s="40">
        <f t="shared" si="392"/>
        <v>353200.00000000012</v>
      </c>
      <c r="BG1617" s="41">
        <f>(AY1617=AY2636)*AX1617</f>
        <v>0</v>
      </c>
      <c r="BH1617" s="41">
        <f>(AY1617=AY2638)*AX1617</f>
        <v>0</v>
      </c>
      <c r="BI1617" s="42">
        <v>503.4</v>
      </c>
      <c r="BJ1617" s="42">
        <v>8.5660000000000007</v>
      </c>
      <c r="BK1617" s="40">
        <f t="shared" si="393"/>
        <v>-357200.00000000047</v>
      </c>
      <c r="BL1617" s="41">
        <f>(BK1617=BK2638)*AX1617</f>
        <v>0</v>
      </c>
      <c r="BM1617" s="62">
        <f>(BK1617=BK2638)*AY1617</f>
        <v>0</v>
      </c>
      <c r="BN1617" s="62">
        <f t="shared" si="394"/>
        <v>0</v>
      </c>
      <c r="BO1617" s="62">
        <f t="shared" si="395"/>
        <v>0</v>
      </c>
      <c r="BP1617" s="41">
        <f>(BK1617=BK2636)*AX1617</f>
        <v>0</v>
      </c>
      <c r="BQ1617" s="45">
        <f>(BK1617=BK2636)*AY1617</f>
        <v>0</v>
      </c>
      <c r="BR1617" s="62">
        <f t="shared" si="397"/>
        <v>0</v>
      </c>
      <c r="BS1617" s="62">
        <f t="shared" si="398"/>
        <v>0</v>
      </c>
      <c r="BT1617" s="40">
        <f>(J19-BI1617)*J10</f>
        <v>-2822600</v>
      </c>
      <c r="BU1617" s="40">
        <f>(J21-BJ1617)*J12</f>
        <v>2465399.9999999995</v>
      </c>
      <c r="BV1617" s="47"/>
      <c r="BW1617" s="47"/>
      <c r="BX1617" s="1"/>
      <c r="BY1617" s="1"/>
      <c r="BZ1617" s="1"/>
      <c r="CE1617" s="4"/>
      <c r="CF1617" s="5"/>
      <c r="CH1617" s="1"/>
      <c r="CI1617" s="1"/>
      <c r="CJ1617" s="1"/>
      <c r="CK1617" s="1"/>
      <c r="CL1617" s="1"/>
      <c r="CM1617" s="1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</row>
    <row r="1618" spans="2:123" ht="21" customHeight="1" x14ac:dyDescent="0.25">
      <c r="B1618" s="25">
        <f t="shared" si="386"/>
        <v>38691</v>
      </c>
      <c r="C1618" s="26">
        <f t="shared" si="387"/>
        <v>59.707350272232297</v>
      </c>
      <c r="D1618" s="27">
        <f t="shared" si="388"/>
        <v>526.38</v>
      </c>
      <c r="E1618" s="27">
        <f t="shared" si="389"/>
        <v>8.8160000000000007</v>
      </c>
      <c r="F1618" s="26">
        <f t="shared" si="390"/>
        <v>526380</v>
      </c>
      <c r="G1618" s="26">
        <f t="shared" si="391"/>
        <v>881600.00000000012</v>
      </c>
      <c r="H1618" s="7"/>
      <c r="I1618" s="3"/>
      <c r="J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41">
        <v>38691</v>
      </c>
      <c r="AY1618" s="40">
        <f t="shared" si="396"/>
        <v>59.707350272232297</v>
      </c>
      <c r="AZ1618" s="40">
        <f>BI1618*K36</f>
        <v>526380</v>
      </c>
      <c r="BA1618" s="40"/>
      <c r="BB1618" s="40"/>
      <c r="BC1618" s="40">
        <f>K41*BJ1618</f>
        <v>881600.00000000012</v>
      </c>
      <c r="BD1618" s="40"/>
      <c r="BE1618" s="40"/>
      <c r="BF1618" s="40">
        <f t="shared" si="392"/>
        <v>355220.00000000012</v>
      </c>
      <c r="BG1618" s="41">
        <f>(AY1618=AY2636)*AX1618</f>
        <v>0</v>
      </c>
      <c r="BH1618" s="41">
        <f>(AY1618=AY2638)*AX1618</f>
        <v>0</v>
      </c>
      <c r="BI1618" s="42">
        <v>526.38</v>
      </c>
      <c r="BJ1618" s="42">
        <v>8.8160000000000007</v>
      </c>
      <c r="BK1618" s="40">
        <f t="shared" si="393"/>
        <v>-359220.00000000047</v>
      </c>
      <c r="BL1618" s="41">
        <f>(BK1618=BK2638)*AX1618</f>
        <v>0</v>
      </c>
      <c r="BM1618" s="62">
        <f>(BK1618=BK2638)*AY1618</f>
        <v>0</v>
      </c>
      <c r="BN1618" s="62">
        <f t="shared" si="394"/>
        <v>0</v>
      </c>
      <c r="BO1618" s="62">
        <f t="shared" si="395"/>
        <v>0</v>
      </c>
      <c r="BP1618" s="41">
        <f>(BK1618=BK2636)*AX1618</f>
        <v>0</v>
      </c>
      <c r="BQ1618" s="45">
        <f>(BK1618=BK2636)*AY1618</f>
        <v>0</v>
      </c>
      <c r="BR1618" s="62">
        <f t="shared" si="397"/>
        <v>0</v>
      </c>
      <c r="BS1618" s="62">
        <f t="shared" si="398"/>
        <v>0</v>
      </c>
      <c r="BT1618" s="40">
        <f>(J19-BI1618)*J10</f>
        <v>-2799620</v>
      </c>
      <c r="BU1618" s="40">
        <f>(J21-BJ1618)*J12</f>
        <v>2440399.9999999995</v>
      </c>
      <c r="BV1618" s="47"/>
      <c r="BW1618" s="47"/>
      <c r="BX1618" s="1"/>
      <c r="BY1618" s="1"/>
      <c r="BZ1618" s="1"/>
      <c r="CE1618" s="4"/>
      <c r="CF1618" s="5"/>
      <c r="CH1618" s="1"/>
      <c r="CI1618" s="1"/>
      <c r="CJ1618" s="1"/>
      <c r="CK1618" s="1"/>
      <c r="CL1618" s="1"/>
      <c r="CM1618" s="1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</row>
    <row r="1619" spans="2:123" ht="21" customHeight="1" x14ac:dyDescent="0.25">
      <c r="B1619" s="25">
        <f t="shared" si="386"/>
        <v>38698</v>
      </c>
      <c r="C1619" s="26">
        <f t="shared" si="387"/>
        <v>55.096901346764483</v>
      </c>
      <c r="D1619" s="27">
        <f t="shared" si="388"/>
        <v>503.2</v>
      </c>
      <c r="E1619" s="27">
        <f t="shared" si="389"/>
        <v>9.1329999999999991</v>
      </c>
      <c r="F1619" s="26">
        <f t="shared" si="390"/>
        <v>503200</v>
      </c>
      <c r="G1619" s="26">
        <f t="shared" si="391"/>
        <v>913299.99999999988</v>
      </c>
      <c r="H1619" s="7"/>
      <c r="I1619" s="3"/>
      <c r="J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41">
        <v>38698</v>
      </c>
      <c r="AY1619" s="40">
        <f t="shared" si="396"/>
        <v>55.096901346764483</v>
      </c>
      <c r="AZ1619" s="40">
        <f>BI1619*K36</f>
        <v>503200</v>
      </c>
      <c r="BA1619" s="40"/>
      <c r="BB1619" s="40"/>
      <c r="BC1619" s="40">
        <f>K41*BJ1619</f>
        <v>913299.99999999988</v>
      </c>
      <c r="BD1619" s="40"/>
      <c r="BE1619" s="40"/>
      <c r="BF1619" s="40">
        <f t="shared" si="392"/>
        <v>410099.99999999988</v>
      </c>
      <c r="BG1619" s="41">
        <f>(AY1619=AY2636)*AX1619</f>
        <v>0</v>
      </c>
      <c r="BH1619" s="41">
        <f>(AY1619=AY2638)*AX1619</f>
        <v>0</v>
      </c>
      <c r="BI1619" s="42">
        <v>503.2</v>
      </c>
      <c r="BJ1619" s="42">
        <v>9.1329999999999991</v>
      </c>
      <c r="BK1619" s="40">
        <f t="shared" si="393"/>
        <v>-414100</v>
      </c>
      <c r="BL1619" s="41">
        <f>(BK1619=BK2638)*AX1619</f>
        <v>0</v>
      </c>
      <c r="BM1619" s="62">
        <f>(BK1619=BK2638)*AY1619</f>
        <v>0</v>
      </c>
      <c r="BN1619" s="62">
        <f t="shared" si="394"/>
        <v>0</v>
      </c>
      <c r="BO1619" s="62">
        <f t="shared" si="395"/>
        <v>0</v>
      </c>
      <c r="BP1619" s="41">
        <f>(BK1619=BK2636)*AX1619</f>
        <v>0</v>
      </c>
      <c r="BQ1619" s="45">
        <f>(BK1619=BK2636)*AY1619</f>
        <v>0</v>
      </c>
      <c r="BR1619" s="62">
        <f t="shared" si="397"/>
        <v>0</v>
      </c>
      <c r="BS1619" s="62">
        <f t="shared" si="398"/>
        <v>0</v>
      </c>
      <c r="BT1619" s="40">
        <f>(J19-BI1619)*J10</f>
        <v>-2822800</v>
      </c>
      <c r="BU1619" s="40">
        <f>(J21-BJ1619)*J12</f>
        <v>2408700</v>
      </c>
      <c r="BV1619" s="47"/>
      <c r="BW1619" s="47"/>
      <c r="BX1619" s="1"/>
      <c r="BY1619" s="1"/>
      <c r="BZ1619" s="1"/>
      <c r="CE1619" s="4"/>
      <c r="CF1619" s="5"/>
      <c r="CH1619" s="1"/>
      <c r="CI1619" s="1"/>
      <c r="CJ1619" s="1"/>
      <c r="CK1619" s="1"/>
      <c r="CL1619" s="1"/>
      <c r="CM1619" s="1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</row>
    <row r="1620" spans="2:123" ht="21" customHeight="1" x14ac:dyDescent="0.25">
      <c r="B1620" s="25">
        <f t="shared" si="386"/>
        <v>38705</v>
      </c>
      <c r="C1620" s="26">
        <f t="shared" si="387"/>
        <v>55.167873601053323</v>
      </c>
      <c r="D1620" s="27">
        <f t="shared" si="388"/>
        <v>502.8</v>
      </c>
      <c r="E1620" s="27">
        <f t="shared" si="389"/>
        <v>9.1140000000000008</v>
      </c>
      <c r="F1620" s="26">
        <f t="shared" si="390"/>
        <v>502800</v>
      </c>
      <c r="G1620" s="26">
        <f t="shared" si="391"/>
        <v>911400.00000000012</v>
      </c>
      <c r="H1620" s="7"/>
      <c r="I1620" s="3"/>
      <c r="J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41">
        <v>38705</v>
      </c>
      <c r="AY1620" s="40">
        <f t="shared" si="396"/>
        <v>55.167873601053323</v>
      </c>
      <c r="AZ1620" s="40">
        <f>BI1620*K36</f>
        <v>502800</v>
      </c>
      <c r="BA1620" s="40"/>
      <c r="BB1620" s="40"/>
      <c r="BC1620" s="40">
        <f>K41*BJ1620</f>
        <v>911400.00000000012</v>
      </c>
      <c r="BD1620" s="40"/>
      <c r="BE1620" s="40"/>
      <c r="BF1620" s="40">
        <f t="shared" si="392"/>
        <v>408600.00000000012</v>
      </c>
      <c r="BG1620" s="41">
        <f>(AY1620=AY2636)*AX1620</f>
        <v>0</v>
      </c>
      <c r="BH1620" s="41">
        <f>(AY1620=AY2638)*AX1620</f>
        <v>0</v>
      </c>
      <c r="BI1620" s="42">
        <v>502.8</v>
      </c>
      <c r="BJ1620" s="42">
        <v>9.1140000000000008</v>
      </c>
      <c r="BK1620" s="40">
        <f t="shared" si="393"/>
        <v>-412600</v>
      </c>
      <c r="BL1620" s="41">
        <f>(BK1620=BK2638)*AX1620</f>
        <v>0</v>
      </c>
      <c r="BM1620" s="62">
        <f>(BK1620=BK2638)*AY1620</f>
        <v>0</v>
      </c>
      <c r="BN1620" s="62">
        <f t="shared" si="394"/>
        <v>0</v>
      </c>
      <c r="BO1620" s="62">
        <f t="shared" si="395"/>
        <v>0</v>
      </c>
      <c r="BP1620" s="41">
        <f>(BK1620=BK2636)*AX1620</f>
        <v>0</v>
      </c>
      <c r="BQ1620" s="45">
        <f>(BK1620=BK2636)*AY1620</f>
        <v>0</v>
      </c>
      <c r="BR1620" s="62">
        <f t="shared" si="397"/>
        <v>0</v>
      </c>
      <c r="BS1620" s="62">
        <f t="shared" si="398"/>
        <v>0</v>
      </c>
      <c r="BT1620" s="40">
        <f>(J19-BI1620)*J10</f>
        <v>-2823200</v>
      </c>
      <c r="BU1620" s="40">
        <f>(J21-BJ1620)*J12</f>
        <v>2410600</v>
      </c>
      <c r="BV1620" s="47"/>
      <c r="BW1620" s="47"/>
      <c r="BX1620" s="1"/>
      <c r="BY1620" s="1"/>
      <c r="BZ1620" s="1"/>
      <c r="CE1620" s="4"/>
      <c r="CF1620" s="5"/>
      <c r="CH1620" s="1"/>
      <c r="CI1620" s="1"/>
      <c r="CJ1620" s="1"/>
      <c r="CK1620" s="1"/>
      <c r="CL1620" s="1"/>
      <c r="CM1620" s="1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</row>
    <row r="1621" spans="2:123" ht="21" customHeight="1" x14ac:dyDescent="0.25">
      <c r="B1621" s="25">
        <f t="shared" si="386"/>
        <v>38712</v>
      </c>
      <c r="C1621" s="26">
        <f t="shared" si="387"/>
        <v>58.243776050467496</v>
      </c>
      <c r="D1621" s="27">
        <f t="shared" si="388"/>
        <v>517.03</v>
      </c>
      <c r="E1621" s="27">
        <f t="shared" si="389"/>
        <v>8.8770000000000007</v>
      </c>
      <c r="F1621" s="26">
        <f t="shared" si="390"/>
        <v>517030</v>
      </c>
      <c r="G1621" s="26">
        <f t="shared" si="391"/>
        <v>887700.00000000012</v>
      </c>
      <c r="H1621" s="7"/>
      <c r="I1621" s="3"/>
      <c r="J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41">
        <v>38712</v>
      </c>
      <c r="AY1621" s="40">
        <f t="shared" si="396"/>
        <v>58.243776050467496</v>
      </c>
      <c r="AZ1621" s="40">
        <f>BI1621*K36</f>
        <v>517030</v>
      </c>
      <c r="BA1621" s="40"/>
      <c r="BB1621" s="40"/>
      <c r="BC1621" s="40">
        <f>K41*BJ1621</f>
        <v>887700.00000000012</v>
      </c>
      <c r="BD1621" s="40"/>
      <c r="BE1621" s="40"/>
      <c r="BF1621" s="40">
        <f t="shared" si="392"/>
        <v>370670.00000000012</v>
      </c>
      <c r="BG1621" s="41">
        <f>(AY1621=AY2636)*AX1621</f>
        <v>0</v>
      </c>
      <c r="BH1621" s="41">
        <f>(AY1621=AY2638)*AX1621</f>
        <v>0</v>
      </c>
      <c r="BI1621" s="42">
        <v>517.03</v>
      </c>
      <c r="BJ1621" s="42">
        <v>8.8770000000000007</v>
      </c>
      <c r="BK1621" s="40">
        <f t="shared" si="393"/>
        <v>-374670.00000000093</v>
      </c>
      <c r="BL1621" s="41">
        <f>(BK1621=BK2638)*AX1621</f>
        <v>0</v>
      </c>
      <c r="BM1621" s="62">
        <f>(BK1621=BK2638)*AY1621</f>
        <v>0</v>
      </c>
      <c r="BN1621" s="62">
        <f t="shared" si="394"/>
        <v>0</v>
      </c>
      <c r="BO1621" s="62">
        <f t="shared" si="395"/>
        <v>0</v>
      </c>
      <c r="BP1621" s="41">
        <f>(BK1621=BK2636)*AX1621</f>
        <v>0</v>
      </c>
      <c r="BQ1621" s="45">
        <f>(BK1621=BK2636)*AY1621</f>
        <v>0</v>
      </c>
      <c r="BR1621" s="62">
        <f t="shared" si="397"/>
        <v>0</v>
      </c>
      <c r="BS1621" s="62">
        <f t="shared" si="398"/>
        <v>0</v>
      </c>
      <c r="BT1621" s="40">
        <f>(J19-BI1621)*J10</f>
        <v>-2808970.0000000005</v>
      </c>
      <c r="BU1621" s="40">
        <f>(J21-BJ1621)*J12</f>
        <v>2434299.9999999995</v>
      </c>
      <c r="BV1621" s="47"/>
      <c r="BW1621" s="47"/>
      <c r="BX1621" s="1"/>
      <c r="BY1621" s="1"/>
      <c r="BZ1621" s="1"/>
      <c r="CE1621" s="4"/>
      <c r="CF1621" s="5"/>
      <c r="CH1621" s="1"/>
      <c r="CI1621" s="1"/>
      <c r="CJ1621" s="1"/>
      <c r="CK1621" s="1"/>
      <c r="CL1621" s="1"/>
      <c r="CM1621" s="1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</row>
    <row r="1622" spans="2:123" ht="21" customHeight="1" x14ac:dyDescent="0.25">
      <c r="B1622" s="25">
        <f t="shared" si="386"/>
        <v>38719</v>
      </c>
      <c r="C1622" s="26">
        <f t="shared" si="387"/>
        <v>56.368003341687547</v>
      </c>
      <c r="D1622" s="27">
        <f t="shared" si="388"/>
        <v>539.78</v>
      </c>
      <c r="E1622" s="27">
        <f t="shared" si="389"/>
        <v>9.5760000000000005</v>
      </c>
      <c r="F1622" s="26">
        <f t="shared" si="390"/>
        <v>539780</v>
      </c>
      <c r="G1622" s="26">
        <f t="shared" si="391"/>
        <v>957600</v>
      </c>
      <c r="H1622" s="7"/>
      <c r="I1622" s="3"/>
      <c r="J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41">
        <v>38719</v>
      </c>
      <c r="AY1622" s="40">
        <f t="shared" si="396"/>
        <v>56.368003341687547</v>
      </c>
      <c r="AZ1622" s="40">
        <f>BI1622*K36</f>
        <v>539780</v>
      </c>
      <c r="BA1622" s="40"/>
      <c r="BB1622" s="40"/>
      <c r="BC1622" s="40">
        <f>K41*BJ1622</f>
        <v>957600</v>
      </c>
      <c r="BD1622" s="40"/>
      <c r="BE1622" s="40"/>
      <c r="BF1622" s="40">
        <f t="shared" si="392"/>
        <v>417820</v>
      </c>
      <c r="BG1622" s="41">
        <f>(AY1622=AY2636)*AX1622</f>
        <v>0</v>
      </c>
      <c r="BH1622" s="41">
        <f>(AY1622=AY2638)*AX1622</f>
        <v>0</v>
      </c>
      <c r="BI1622" s="42">
        <v>539.78</v>
      </c>
      <c r="BJ1622" s="42">
        <v>9.5760000000000005</v>
      </c>
      <c r="BK1622" s="40">
        <f t="shared" si="393"/>
        <v>-421820.00000000047</v>
      </c>
      <c r="BL1622" s="41">
        <f>(BK1622=BK2638)*AX1622</f>
        <v>0</v>
      </c>
      <c r="BM1622" s="62">
        <f>(BK1622=BK2638)*AY1622</f>
        <v>0</v>
      </c>
      <c r="BN1622" s="62">
        <f t="shared" si="394"/>
        <v>0</v>
      </c>
      <c r="BO1622" s="62">
        <f t="shared" si="395"/>
        <v>0</v>
      </c>
      <c r="BP1622" s="41">
        <f>(BK1622=BK2636)*AX1622</f>
        <v>0</v>
      </c>
      <c r="BQ1622" s="45">
        <f>(BK1622=BK2636)*AY1622</f>
        <v>0</v>
      </c>
      <c r="BR1622" s="62">
        <f t="shared" si="397"/>
        <v>0</v>
      </c>
      <c r="BS1622" s="62">
        <f t="shared" si="398"/>
        <v>0</v>
      </c>
      <c r="BT1622" s="40">
        <f>(J19-BI1622)*J10</f>
        <v>-2786220.0000000005</v>
      </c>
      <c r="BU1622" s="40">
        <f>(J21-BJ1622)*J12</f>
        <v>2364400</v>
      </c>
      <c r="BV1622" s="47"/>
      <c r="BW1622" s="47"/>
      <c r="BX1622" s="1"/>
      <c r="BY1622" s="1"/>
      <c r="BZ1622" s="1"/>
      <c r="CE1622" s="4"/>
      <c r="CF1622" s="5"/>
      <c r="CH1622" s="1"/>
      <c r="CI1622" s="1"/>
      <c r="CJ1622" s="1"/>
      <c r="CK1622" s="1"/>
      <c r="CL1622" s="1"/>
      <c r="CM1622" s="1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</row>
    <row r="1623" spans="2:123" ht="21" customHeight="1" x14ac:dyDescent="0.25">
      <c r="B1623" s="25">
        <f t="shared" si="386"/>
        <v>38726</v>
      </c>
      <c r="C1623" s="26">
        <f t="shared" si="387"/>
        <v>57.246763920279435</v>
      </c>
      <c r="D1623" s="27">
        <f t="shared" si="388"/>
        <v>557.24</v>
      </c>
      <c r="E1623" s="27">
        <f t="shared" si="389"/>
        <v>9.734</v>
      </c>
      <c r="F1623" s="26">
        <f t="shared" si="390"/>
        <v>557240</v>
      </c>
      <c r="G1623" s="26">
        <f t="shared" si="391"/>
        <v>973400</v>
      </c>
      <c r="H1623" s="7"/>
      <c r="I1623" s="3"/>
      <c r="J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41">
        <v>38726</v>
      </c>
      <c r="AY1623" s="40">
        <f t="shared" si="396"/>
        <v>57.246763920279435</v>
      </c>
      <c r="AZ1623" s="40">
        <f>BI1623*K36</f>
        <v>557240</v>
      </c>
      <c r="BA1623" s="40"/>
      <c r="BB1623" s="40"/>
      <c r="BC1623" s="40">
        <f>K41*BJ1623</f>
        <v>973400</v>
      </c>
      <c r="BD1623" s="40"/>
      <c r="BE1623" s="40"/>
      <c r="BF1623" s="40">
        <f t="shared" si="392"/>
        <v>416160</v>
      </c>
      <c r="BG1623" s="41">
        <f>(AY1623=AY2636)*AX1623</f>
        <v>0</v>
      </c>
      <c r="BH1623" s="41">
        <f>(AY1623=AY2638)*AX1623</f>
        <v>0</v>
      </c>
      <c r="BI1623" s="42">
        <v>557.24</v>
      </c>
      <c r="BJ1623" s="42">
        <v>9.734</v>
      </c>
      <c r="BK1623" s="40">
        <f t="shared" si="393"/>
        <v>-420160.00000000047</v>
      </c>
      <c r="BL1623" s="41">
        <f>(BK1623=BK2638)*AX1623</f>
        <v>0</v>
      </c>
      <c r="BM1623" s="62">
        <f>(BK1623=BK2638)*AY1623</f>
        <v>0</v>
      </c>
      <c r="BN1623" s="62">
        <f t="shared" si="394"/>
        <v>0</v>
      </c>
      <c r="BO1623" s="62">
        <f t="shared" si="395"/>
        <v>0</v>
      </c>
      <c r="BP1623" s="41">
        <f>(BK1623=BK2636)*AX1623</f>
        <v>0</v>
      </c>
      <c r="BQ1623" s="45">
        <f>(BK1623=BK2636)*AY1623</f>
        <v>0</v>
      </c>
      <c r="BR1623" s="62">
        <f t="shared" si="397"/>
        <v>0</v>
      </c>
      <c r="BS1623" s="62">
        <f t="shared" si="398"/>
        <v>0</v>
      </c>
      <c r="BT1623" s="40">
        <f>(J19-BI1623)*J10</f>
        <v>-2768760</v>
      </c>
      <c r="BU1623" s="40">
        <f>(J21-BJ1623)*J12</f>
        <v>2348599.9999999995</v>
      </c>
      <c r="BV1623" s="47"/>
      <c r="BW1623" s="47"/>
      <c r="BX1623" s="1"/>
      <c r="BY1623" s="1"/>
      <c r="BZ1623" s="1"/>
      <c r="CE1623" s="4"/>
      <c r="CF1623" s="5"/>
      <c r="CH1623" s="1"/>
      <c r="CI1623" s="1"/>
      <c r="CJ1623" s="1"/>
      <c r="CK1623" s="1"/>
      <c r="CL1623" s="1"/>
      <c r="CM1623" s="1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</row>
    <row r="1624" spans="2:123" ht="21" customHeight="1" x14ac:dyDescent="0.25">
      <c r="B1624" s="25">
        <f t="shared" si="386"/>
        <v>38733</v>
      </c>
      <c r="C1624" s="26">
        <f t="shared" si="387"/>
        <v>59.159287314627122</v>
      </c>
      <c r="D1624" s="27">
        <f t="shared" si="388"/>
        <v>554.5</v>
      </c>
      <c r="E1624" s="27">
        <f t="shared" si="389"/>
        <v>9.3729999999999993</v>
      </c>
      <c r="F1624" s="26">
        <f t="shared" si="390"/>
        <v>554500</v>
      </c>
      <c r="G1624" s="26">
        <f t="shared" si="391"/>
        <v>937299.99999999988</v>
      </c>
      <c r="H1624" s="7"/>
      <c r="I1624" s="3"/>
      <c r="J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41">
        <v>38733</v>
      </c>
      <c r="AY1624" s="40">
        <f t="shared" si="396"/>
        <v>59.159287314627122</v>
      </c>
      <c r="AZ1624" s="40">
        <f>BI1624*K36</f>
        <v>554500</v>
      </c>
      <c r="BA1624" s="40"/>
      <c r="BB1624" s="40"/>
      <c r="BC1624" s="40">
        <f>K41*BJ1624</f>
        <v>937299.99999999988</v>
      </c>
      <c r="BD1624" s="40"/>
      <c r="BE1624" s="40"/>
      <c r="BF1624" s="40">
        <f t="shared" si="392"/>
        <v>382799.99999999988</v>
      </c>
      <c r="BG1624" s="41">
        <f>(AY1624=AY2636)*AX1624</f>
        <v>0</v>
      </c>
      <c r="BH1624" s="41">
        <f>(AY1624=AY2638)*AX1624</f>
        <v>0</v>
      </c>
      <c r="BI1624" s="42">
        <v>554.5</v>
      </c>
      <c r="BJ1624" s="42">
        <v>9.3729999999999993</v>
      </c>
      <c r="BK1624" s="40">
        <f t="shared" si="393"/>
        <v>-386800</v>
      </c>
      <c r="BL1624" s="41">
        <f>(BK1624=BK2638)*AX1624</f>
        <v>0</v>
      </c>
      <c r="BM1624" s="62">
        <f>(BK1624=BK2638)*AY1624</f>
        <v>0</v>
      </c>
      <c r="BN1624" s="62">
        <f t="shared" si="394"/>
        <v>0</v>
      </c>
      <c r="BO1624" s="62">
        <f t="shared" si="395"/>
        <v>0</v>
      </c>
      <c r="BP1624" s="41">
        <f>(BK1624=BK2636)*AX1624</f>
        <v>0</v>
      </c>
      <c r="BQ1624" s="45">
        <f>(BK1624=BK2636)*AY1624</f>
        <v>0</v>
      </c>
      <c r="BR1624" s="62">
        <f t="shared" si="397"/>
        <v>0</v>
      </c>
      <c r="BS1624" s="62">
        <f t="shared" si="398"/>
        <v>0</v>
      </c>
      <c r="BT1624" s="40">
        <f>(J19-BI1624)*J10</f>
        <v>-2771500</v>
      </c>
      <c r="BU1624" s="40">
        <f>(J21-BJ1624)*J12</f>
        <v>2384700</v>
      </c>
      <c r="BV1624" s="47"/>
      <c r="BW1624" s="47"/>
      <c r="BX1624" s="1"/>
      <c r="BY1624" s="1"/>
      <c r="BZ1624" s="1"/>
      <c r="CE1624" s="4"/>
      <c r="CF1624" s="5"/>
      <c r="CH1624" s="1"/>
      <c r="CI1624" s="1"/>
      <c r="CJ1624" s="1"/>
      <c r="CK1624" s="1"/>
      <c r="CL1624" s="1"/>
      <c r="CM1624" s="1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</row>
    <row r="1625" spans="2:123" ht="21" customHeight="1" x14ac:dyDescent="0.25">
      <c r="B1625" s="25">
        <f t="shared" si="386"/>
        <v>38740</v>
      </c>
      <c r="C1625" s="26">
        <f t="shared" si="387"/>
        <v>59.300551080966507</v>
      </c>
      <c r="D1625" s="27">
        <f t="shared" si="388"/>
        <v>559.55999999999995</v>
      </c>
      <c r="E1625" s="27">
        <f t="shared" si="389"/>
        <v>9.4359999999999999</v>
      </c>
      <c r="F1625" s="26">
        <f t="shared" si="390"/>
        <v>559560</v>
      </c>
      <c r="G1625" s="26">
        <f t="shared" si="391"/>
        <v>943600</v>
      </c>
      <c r="H1625" s="7"/>
      <c r="I1625" s="3"/>
      <c r="J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41">
        <v>38740</v>
      </c>
      <c r="AY1625" s="40">
        <f t="shared" si="396"/>
        <v>59.300551080966507</v>
      </c>
      <c r="AZ1625" s="40">
        <f>BI1625*K36</f>
        <v>559560</v>
      </c>
      <c r="BA1625" s="40"/>
      <c r="BB1625" s="40"/>
      <c r="BC1625" s="40">
        <f>K41*BJ1625</f>
        <v>943600</v>
      </c>
      <c r="BD1625" s="40"/>
      <c r="BE1625" s="40"/>
      <c r="BF1625" s="40">
        <f t="shared" si="392"/>
        <v>384040</v>
      </c>
      <c r="BG1625" s="41">
        <f>(AY1625=AY2636)*AX1625</f>
        <v>0</v>
      </c>
      <c r="BH1625" s="41">
        <f>(AY1625=AY2638)*AX1625</f>
        <v>0</v>
      </c>
      <c r="BI1625" s="42">
        <v>559.55999999999995</v>
      </c>
      <c r="BJ1625" s="42">
        <v>9.4359999999999999</v>
      </c>
      <c r="BK1625" s="40">
        <f t="shared" si="393"/>
        <v>-388040</v>
      </c>
      <c r="BL1625" s="41">
        <f>(BK1625=BK2638)*AX1625</f>
        <v>0</v>
      </c>
      <c r="BM1625" s="62">
        <f>(BK1625=BK2638)*AY1625</f>
        <v>0</v>
      </c>
      <c r="BN1625" s="62">
        <f t="shared" si="394"/>
        <v>0</v>
      </c>
      <c r="BO1625" s="62">
        <f t="shared" si="395"/>
        <v>0</v>
      </c>
      <c r="BP1625" s="41">
        <f>(BK1625=BK2636)*AX1625</f>
        <v>0</v>
      </c>
      <c r="BQ1625" s="45">
        <f>(BK1625=BK2636)*AY1625</f>
        <v>0</v>
      </c>
      <c r="BR1625" s="62">
        <f t="shared" si="397"/>
        <v>0</v>
      </c>
      <c r="BS1625" s="62">
        <f t="shared" si="398"/>
        <v>0</v>
      </c>
      <c r="BT1625" s="40">
        <f>(J19-BI1625)*J10</f>
        <v>-2766440</v>
      </c>
      <c r="BU1625" s="40">
        <f>(J21-BJ1625)*J12</f>
        <v>2378400</v>
      </c>
      <c r="BV1625" s="47"/>
      <c r="BW1625" s="47"/>
      <c r="BX1625" s="1"/>
      <c r="BY1625" s="1"/>
      <c r="BZ1625" s="1"/>
      <c r="CE1625" s="4"/>
      <c r="CF1625" s="5"/>
      <c r="CH1625" s="1"/>
      <c r="CI1625" s="1"/>
      <c r="CJ1625" s="1"/>
      <c r="CK1625" s="1"/>
      <c r="CL1625" s="1"/>
      <c r="CM1625" s="1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</row>
    <row r="1626" spans="2:123" ht="21" customHeight="1" x14ac:dyDescent="0.25">
      <c r="B1626" s="25">
        <f t="shared" si="386"/>
        <v>38747</v>
      </c>
      <c r="C1626" s="26">
        <f t="shared" si="387"/>
        <v>58.20135052179252</v>
      </c>
      <c r="D1626" s="27">
        <f t="shared" si="388"/>
        <v>568.86</v>
      </c>
      <c r="E1626" s="27">
        <f t="shared" si="389"/>
        <v>9.7739999999999991</v>
      </c>
      <c r="F1626" s="26">
        <f t="shared" si="390"/>
        <v>568860</v>
      </c>
      <c r="G1626" s="26">
        <f t="shared" si="391"/>
        <v>977399.99999999988</v>
      </c>
      <c r="H1626" s="7"/>
      <c r="I1626" s="3"/>
      <c r="J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41">
        <v>38747</v>
      </c>
      <c r="AY1626" s="40">
        <f t="shared" si="396"/>
        <v>58.20135052179252</v>
      </c>
      <c r="AZ1626" s="40">
        <f>BI1626*K36</f>
        <v>568860</v>
      </c>
      <c r="BA1626" s="40"/>
      <c r="BB1626" s="40"/>
      <c r="BC1626" s="40">
        <f>K41*BJ1626</f>
        <v>977399.99999999988</v>
      </c>
      <c r="BD1626" s="40"/>
      <c r="BE1626" s="40"/>
      <c r="BF1626" s="40">
        <f t="shared" si="392"/>
        <v>408539.99999999988</v>
      </c>
      <c r="BG1626" s="41">
        <f>(AY1626=AY2636)*AX1626</f>
        <v>0</v>
      </c>
      <c r="BH1626" s="41">
        <f>(AY1626=AY2638)*AX1626</f>
        <v>0</v>
      </c>
      <c r="BI1626" s="42">
        <v>568.86</v>
      </c>
      <c r="BJ1626" s="42">
        <v>9.7739999999999991</v>
      </c>
      <c r="BK1626" s="40">
        <f t="shared" si="393"/>
        <v>-412540</v>
      </c>
      <c r="BL1626" s="41">
        <f>(BK1626=BK2638)*AX1626</f>
        <v>0</v>
      </c>
      <c r="BM1626" s="62">
        <f>(BK1626=BK2638)*AY1626</f>
        <v>0</v>
      </c>
      <c r="BN1626" s="62">
        <f t="shared" si="394"/>
        <v>0</v>
      </c>
      <c r="BO1626" s="62">
        <f t="shared" si="395"/>
        <v>0</v>
      </c>
      <c r="BP1626" s="41">
        <f>(BK1626=BK2636)*AX1626</f>
        <v>0</v>
      </c>
      <c r="BQ1626" s="45">
        <f>(BK1626=BK2636)*AY1626</f>
        <v>0</v>
      </c>
      <c r="BR1626" s="62">
        <f t="shared" si="397"/>
        <v>0</v>
      </c>
      <c r="BS1626" s="62">
        <f t="shared" si="398"/>
        <v>0</v>
      </c>
      <c r="BT1626" s="40">
        <f>(J19-BI1626)*J10</f>
        <v>-2757140</v>
      </c>
      <c r="BU1626" s="40">
        <f>(J21-BJ1626)*J12</f>
        <v>2344600</v>
      </c>
      <c r="BV1626" s="47"/>
      <c r="BW1626" s="47"/>
      <c r="BX1626" s="1"/>
      <c r="BY1626" s="1"/>
      <c r="BZ1626" s="1"/>
      <c r="CE1626" s="4"/>
      <c r="CF1626" s="5"/>
      <c r="CH1626" s="1"/>
      <c r="CI1626" s="1"/>
      <c r="CJ1626" s="1"/>
      <c r="CK1626" s="1"/>
      <c r="CL1626" s="1"/>
      <c r="CM1626" s="1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</row>
    <row r="1627" spans="2:123" ht="21" customHeight="1" x14ac:dyDescent="0.25">
      <c r="B1627" s="25">
        <f t="shared" si="386"/>
        <v>38754</v>
      </c>
      <c r="C1627" s="26">
        <f t="shared" si="387"/>
        <v>54.031941994904962</v>
      </c>
      <c r="D1627" s="27">
        <f t="shared" si="388"/>
        <v>551.45000000000005</v>
      </c>
      <c r="E1627" s="27">
        <f t="shared" si="389"/>
        <v>10.206</v>
      </c>
      <c r="F1627" s="26">
        <f t="shared" si="390"/>
        <v>551450</v>
      </c>
      <c r="G1627" s="26">
        <f t="shared" si="391"/>
        <v>1020600</v>
      </c>
      <c r="H1627" s="7"/>
      <c r="I1627" s="3"/>
      <c r="J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41">
        <v>38754</v>
      </c>
      <c r="AY1627" s="40">
        <f t="shared" si="396"/>
        <v>54.031941994904962</v>
      </c>
      <c r="AZ1627" s="40">
        <f>BI1627*K36</f>
        <v>551450</v>
      </c>
      <c r="BA1627" s="40"/>
      <c r="BB1627" s="40"/>
      <c r="BC1627" s="40">
        <f>K41*BJ1627</f>
        <v>1020600</v>
      </c>
      <c r="BD1627" s="40"/>
      <c r="BE1627" s="40"/>
      <c r="BF1627" s="40">
        <f t="shared" si="392"/>
        <v>469150</v>
      </c>
      <c r="BG1627" s="41">
        <f>(AY1627=AY2636)*AX1627</f>
        <v>0</v>
      </c>
      <c r="BH1627" s="41">
        <f>(AY1627=AY2638)*AX1627</f>
        <v>0</v>
      </c>
      <c r="BI1627" s="42">
        <v>551.45000000000005</v>
      </c>
      <c r="BJ1627" s="42">
        <v>10.206</v>
      </c>
      <c r="BK1627" s="40">
        <f t="shared" si="393"/>
        <v>-473150</v>
      </c>
      <c r="BL1627" s="41">
        <f>(BK1627=BK2638)*AX1627</f>
        <v>0</v>
      </c>
      <c r="BM1627" s="62">
        <f>(BK1627=BK2638)*AY1627</f>
        <v>0</v>
      </c>
      <c r="BN1627" s="62">
        <f t="shared" si="394"/>
        <v>0</v>
      </c>
      <c r="BO1627" s="62">
        <f t="shared" si="395"/>
        <v>0</v>
      </c>
      <c r="BP1627" s="41">
        <f>(BK1627=BK2636)*AX1627</f>
        <v>0</v>
      </c>
      <c r="BQ1627" s="45">
        <f>(BK1627=BK2636)*AY1627</f>
        <v>0</v>
      </c>
      <c r="BR1627" s="62">
        <f t="shared" si="397"/>
        <v>0</v>
      </c>
      <c r="BS1627" s="62">
        <f t="shared" si="398"/>
        <v>0</v>
      </c>
      <c r="BT1627" s="40">
        <f>(J19-BI1627)*J10</f>
        <v>-2774550</v>
      </c>
      <c r="BU1627" s="40">
        <f>(J21-BJ1627)*J12</f>
        <v>2301400</v>
      </c>
      <c r="BV1627" s="47"/>
      <c r="BW1627" s="47"/>
      <c r="BX1627" s="1"/>
      <c r="BY1627" s="1"/>
      <c r="BZ1627" s="1"/>
      <c r="CE1627" s="4"/>
      <c r="CF1627" s="5"/>
      <c r="CH1627" s="1"/>
      <c r="CI1627" s="1"/>
      <c r="CJ1627" s="1"/>
      <c r="CK1627" s="1"/>
      <c r="CL1627" s="1"/>
      <c r="CM1627" s="1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</row>
    <row r="1628" spans="2:123" ht="21" customHeight="1" x14ac:dyDescent="0.25">
      <c r="B1628" s="25">
        <f t="shared" si="386"/>
        <v>38761</v>
      </c>
      <c r="C1628" s="26">
        <f t="shared" si="387"/>
        <v>55.516790669615922</v>
      </c>
      <c r="D1628" s="27">
        <f t="shared" si="388"/>
        <v>552.16999999999996</v>
      </c>
      <c r="E1628" s="27">
        <f t="shared" si="389"/>
        <v>9.9459999999999997</v>
      </c>
      <c r="F1628" s="26">
        <f t="shared" si="390"/>
        <v>552170</v>
      </c>
      <c r="G1628" s="26">
        <f t="shared" si="391"/>
        <v>994600</v>
      </c>
      <c r="H1628" s="7"/>
      <c r="I1628" s="3"/>
      <c r="J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41">
        <v>38761</v>
      </c>
      <c r="AY1628" s="40">
        <f t="shared" si="396"/>
        <v>55.516790669615922</v>
      </c>
      <c r="AZ1628" s="40">
        <f>BI1628*K36</f>
        <v>552170</v>
      </c>
      <c r="BA1628" s="40"/>
      <c r="BB1628" s="40"/>
      <c r="BC1628" s="40">
        <f>K41*BJ1628</f>
        <v>994600</v>
      </c>
      <c r="BD1628" s="40"/>
      <c r="BE1628" s="40"/>
      <c r="BF1628" s="40">
        <f t="shared" si="392"/>
        <v>442430</v>
      </c>
      <c r="BG1628" s="41">
        <f>(AY1628=AY2636)*AX1628</f>
        <v>0</v>
      </c>
      <c r="BH1628" s="41">
        <f>(AY1628=AY2638)*AX1628</f>
        <v>0</v>
      </c>
      <c r="BI1628" s="42">
        <v>552.16999999999996</v>
      </c>
      <c r="BJ1628" s="42">
        <v>9.9459999999999997</v>
      </c>
      <c r="BK1628" s="40">
        <f t="shared" si="393"/>
        <v>-446430</v>
      </c>
      <c r="BL1628" s="41">
        <f>(BK1628=BK2638)*AX1628</f>
        <v>0</v>
      </c>
      <c r="BM1628" s="62">
        <f>(BK1628=BK2638)*AY1628</f>
        <v>0</v>
      </c>
      <c r="BN1628" s="62">
        <f t="shared" si="394"/>
        <v>0</v>
      </c>
      <c r="BO1628" s="62">
        <f t="shared" si="395"/>
        <v>0</v>
      </c>
      <c r="BP1628" s="41">
        <f>(BK1628=BK2636)*AX1628</f>
        <v>0</v>
      </c>
      <c r="BQ1628" s="45">
        <f>(BK1628=BK2636)*AY1628</f>
        <v>0</v>
      </c>
      <c r="BR1628" s="62">
        <f t="shared" si="397"/>
        <v>0</v>
      </c>
      <c r="BS1628" s="62">
        <f t="shared" si="398"/>
        <v>0</v>
      </c>
      <c r="BT1628" s="40">
        <f>(J19-BI1628)*J10</f>
        <v>-2773830</v>
      </c>
      <c r="BU1628" s="40">
        <f>(J21-BJ1628)*J12</f>
        <v>2327400</v>
      </c>
      <c r="BV1628" s="47"/>
      <c r="BW1628" s="47"/>
      <c r="BX1628" s="1"/>
      <c r="BY1628" s="1"/>
      <c r="BZ1628" s="1"/>
      <c r="CE1628" s="4"/>
      <c r="CF1628" s="5"/>
      <c r="CH1628" s="1"/>
      <c r="CI1628" s="1"/>
      <c r="CJ1628" s="1"/>
      <c r="CK1628" s="1"/>
      <c r="CL1628" s="1"/>
      <c r="CM1628" s="1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</row>
    <row r="1629" spans="2:123" ht="21" customHeight="1" x14ac:dyDescent="0.25">
      <c r="B1629" s="25">
        <f t="shared" si="386"/>
        <v>38768</v>
      </c>
      <c r="C1629" s="26">
        <f t="shared" si="387"/>
        <v>54.055491105955142</v>
      </c>
      <c r="D1629" s="27">
        <f t="shared" si="388"/>
        <v>559.15</v>
      </c>
      <c r="E1629" s="27">
        <f t="shared" si="389"/>
        <v>10.343999999999999</v>
      </c>
      <c r="F1629" s="26">
        <f t="shared" si="390"/>
        <v>559150</v>
      </c>
      <c r="G1629" s="26">
        <f t="shared" si="391"/>
        <v>1034399.9999999999</v>
      </c>
      <c r="H1629" s="7"/>
      <c r="I1629" s="3"/>
      <c r="J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41">
        <v>38768</v>
      </c>
      <c r="AY1629" s="40">
        <f t="shared" si="396"/>
        <v>54.055491105955142</v>
      </c>
      <c r="AZ1629" s="40">
        <f>BI1629*K36</f>
        <v>559150</v>
      </c>
      <c r="BA1629" s="40"/>
      <c r="BB1629" s="40"/>
      <c r="BC1629" s="40">
        <f>K41*BJ1629</f>
        <v>1034399.9999999999</v>
      </c>
      <c r="BD1629" s="40"/>
      <c r="BE1629" s="40"/>
      <c r="BF1629" s="40">
        <f t="shared" si="392"/>
        <v>475249.99999999988</v>
      </c>
      <c r="BG1629" s="41">
        <f>(AY1629=AY2636)*AX1629</f>
        <v>0</v>
      </c>
      <c r="BH1629" s="41">
        <f>(AY1629=AY2638)*AX1629</f>
        <v>0</v>
      </c>
      <c r="BI1629" s="42">
        <v>559.15</v>
      </c>
      <c r="BJ1629" s="42">
        <v>10.343999999999999</v>
      </c>
      <c r="BK1629" s="40">
        <f t="shared" si="393"/>
        <v>-479250.00000000047</v>
      </c>
      <c r="BL1629" s="41">
        <f>(BK1629=BK2638)*AX1629</f>
        <v>0</v>
      </c>
      <c r="BM1629" s="62">
        <f>(BK1629=BK2638)*AY1629</f>
        <v>0</v>
      </c>
      <c r="BN1629" s="62">
        <f t="shared" si="394"/>
        <v>0</v>
      </c>
      <c r="BO1629" s="62">
        <f t="shared" si="395"/>
        <v>0</v>
      </c>
      <c r="BP1629" s="41">
        <f>(BK1629=BK2636)*AX1629</f>
        <v>0</v>
      </c>
      <c r="BQ1629" s="45">
        <f>(BK1629=BK2636)*AY1629</f>
        <v>0</v>
      </c>
      <c r="BR1629" s="62">
        <f t="shared" si="397"/>
        <v>0</v>
      </c>
      <c r="BS1629" s="62">
        <f t="shared" si="398"/>
        <v>0</v>
      </c>
      <c r="BT1629" s="40">
        <f>(J19-BI1629)*J10</f>
        <v>-2766850</v>
      </c>
      <c r="BU1629" s="40">
        <f>(J21-BJ1629)*J12</f>
        <v>2287599.9999999995</v>
      </c>
      <c r="BV1629" s="47"/>
      <c r="BW1629" s="47"/>
      <c r="BX1629" s="1"/>
      <c r="BY1629" s="1"/>
      <c r="BZ1629" s="1"/>
      <c r="CE1629" s="4"/>
      <c r="CF1629" s="5"/>
      <c r="CH1629" s="1"/>
      <c r="CI1629" s="1"/>
      <c r="CJ1629" s="1"/>
      <c r="CK1629" s="1"/>
      <c r="CL1629" s="1"/>
      <c r="CM1629" s="1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</row>
    <row r="1630" spans="2:123" ht="21" customHeight="1" x14ac:dyDescent="0.25">
      <c r="B1630" s="25">
        <f t="shared" si="386"/>
        <v>38775</v>
      </c>
      <c r="C1630" s="26">
        <f t="shared" si="387"/>
        <v>52.66070430408049</v>
      </c>
      <c r="D1630" s="27">
        <f t="shared" si="388"/>
        <v>565.26</v>
      </c>
      <c r="E1630" s="27">
        <f t="shared" si="389"/>
        <v>10.734</v>
      </c>
      <c r="F1630" s="26">
        <f t="shared" si="390"/>
        <v>565260</v>
      </c>
      <c r="G1630" s="26">
        <f t="shared" si="391"/>
        <v>1073400</v>
      </c>
      <c r="H1630" s="7"/>
      <c r="I1630" s="3"/>
      <c r="J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41">
        <v>38775</v>
      </c>
      <c r="AY1630" s="40">
        <f t="shared" si="396"/>
        <v>52.66070430408049</v>
      </c>
      <c r="AZ1630" s="40">
        <f>BI1630*K36</f>
        <v>565260</v>
      </c>
      <c r="BA1630" s="40"/>
      <c r="BB1630" s="40"/>
      <c r="BC1630" s="40">
        <f>K41*BJ1630</f>
        <v>1073400</v>
      </c>
      <c r="BD1630" s="40"/>
      <c r="BE1630" s="40"/>
      <c r="BF1630" s="40">
        <f t="shared" si="392"/>
        <v>508140</v>
      </c>
      <c r="BG1630" s="41">
        <f>(AY1630=AY2636)*AX1630</f>
        <v>0</v>
      </c>
      <c r="BH1630" s="41">
        <f>(AY1630=AY2638)*AX1630</f>
        <v>0</v>
      </c>
      <c r="BI1630" s="42">
        <v>565.26</v>
      </c>
      <c r="BJ1630" s="42">
        <v>10.734</v>
      </c>
      <c r="BK1630" s="40">
        <f t="shared" si="393"/>
        <v>-512140.00000000047</v>
      </c>
      <c r="BL1630" s="41">
        <f>(BK1630=BK2638)*AX1630</f>
        <v>0</v>
      </c>
      <c r="BM1630" s="62">
        <f>(BK1630=BK2638)*AY1630</f>
        <v>0</v>
      </c>
      <c r="BN1630" s="62">
        <f t="shared" si="394"/>
        <v>0</v>
      </c>
      <c r="BO1630" s="62">
        <f t="shared" si="395"/>
        <v>0</v>
      </c>
      <c r="BP1630" s="41">
        <f>(BK1630=BK2636)*AX1630</f>
        <v>0</v>
      </c>
      <c r="BQ1630" s="45">
        <f>(BK1630=BK2636)*AY1630</f>
        <v>0</v>
      </c>
      <c r="BR1630" s="62">
        <f t="shared" si="397"/>
        <v>0</v>
      </c>
      <c r="BS1630" s="62">
        <f t="shared" si="398"/>
        <v>0</v>
      </c>
      <c r="BT1630" s="40">
        <f>(J19-BI1630)*J10</f>
        <v>-2760740</v>
      </c>
      <c r="BU1630" s="40">
        <f>(J21-BJ1630)*J12</f>
        <v>2248599.9999999995</v>
      </c>
      <c r="BV1630" s="47"/>
      <c r="BW1630" s="47"/>
      <c r="BX1630" s="1"/>
      <c r="BY1630" s="1"/>
      <c r="BZ1630" s="1"/>
      <c r="CE1630" s="4"/>
      <c r="CF1630" s="5"/>
      <c r="CH1630" s="1"/>
      <c r="CI1630" s="1"/>
      <c r="CJ1630" s="1"/>
      <c r="CK1630" s="1"/>
      <c r="CL1630" s="1"/>
      <c r="CM1630" s="1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</row>
    <row r="1631" spans="2:123" ht="21" customHeight="1" x14ac:dyDescent="0.25">
      <c r="B1631" s="25">
        <f t="shared" si="386"/>
        <v>38782</v>
      </c>
      <c r="C1631" s="26">
        <f t="shared" si="387"/>
        <v>47.097418962370739</v>
      </c>
      <c r="D1631" s="27">
        <f t="shared" si="388"/>
        <v>541.95000000000005</v>
      </c>
      <c r="E1631" s="27">
        <f t="shared" si="389"/>
        <v>11.507</v>
      </c>
      <c r="F1631" s="26">
        <f t="shared" si="390"/>
        <v>541950</v>
      </c>
      <c r="G1631" s="26">
        <f t="shared" si="391"/>
        <v>1150700</v>
      </c>
      <c r="H1631" s="7"/>
      <c r="I1631" s="3"/>
      <c r="J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41">
        <v>38782</v>
      </c>
      <c r="AY1631" s="40">
        <f t="shared" si="396"/>
        <v>47.097418962370739</v>
      </c>
      <c r="AZ1631" s="40">
        <f>BI1631*K36</f>
        <v>541950</v>
      </c>
      <c r="BA1631" s="40"/>
      <c r="BB1631" s="40"/>
      <c r="BC1631" s="40">
        <f>K41*BJ1631</f>
        <v>1150700</v>
      </c>
      <c r="BD1631" s="40"/>
      <c r="BE1631" s="40"/>
      <c r="BF1631" s="40">
        <f t="shared" si="392"/>
        <v>608750</v>
      </c>
      <c r="BG1631" s="41">
        <f>(AY1631=AY2636)*AX1631</f>
        <v>0</v>
      </c>
      <c r="BH1631" s="41">
        <f>(AY1631=AY2638)*AX1631</f>
        <v>0</v>
      </c>
      <c r="BI1631" s="42">
        <v>541.95000000000005</v>
      </c>
      <c r="BJ1631" s="42">
        <v>11.507</v>
      </c>
      <c r="BK1631" s="40">
        <f t="shared" si="393"/>
        <v>-612750</v>
      </c>
      <c r="BL1631" s="41">
        <f>(BK1631=BK2638)*AX1631</f>
        <v>0</v>
      </c>
      <c r="BM1631" s="62">
        <f>(BK1631=BK2638)*AY1631</f>
        <v>0</v>
      </c>
      <c r="BN1631" s="62">
        <f t="shared" si="394"/>
        <v>0</v>
      </c>
      <c r="BO1631" s="62">
        <f t="shared" si="395"/>
        <v>0</v>
      </c>
      <c r="BP1631" s="41">
        <f>(BK1631=BK2636)*AX1631</f>
        <v>0</v>
      </c>
      <c r="BQ1631" s="45">
        <f>(BK1631=BK2636)*AY1631</f>
        <v>0</v>
      </c>
      <c r="BR1631" s="62">
        <f t="shared" si="397"/>
        <v>0</v>
      </c>
      <c r="BS1631" s="62">
        <f t="shared" si="398"/>
        <v>0</v>
      </c>
      <c r="BT1631" s="40">
        <f>(J19-BI1631)*J10</f>
        <v>-2784050</v>
      </c>
      <c r="BU1631" s="40">
        <f>(J21-BJ1631)*J12</f>
        <v>2171300</v>
      </c>
      <c r="BV1631" s="47"/>
      <c r="BW1631" s="47"/>
      <c r="BX1631" s="1"/>
      <c r="BY1631" s="1"/>
      <c r="BZ1631" s="1"/>
      <c r="CE1631" s="4"/>
      <c r="CF1631" s="5"/>
      <c r="CH1631" s="1"/>
      <c r="CI1631" s="1"/>
      <c r="CJ1631" s="1"/>
      <c r="CK1631" s="1"/>
      <c r="CL1631" s="1"/>
      <c r="CM1631" s="1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</row>
    <row r="1632" spans="2:123" ht="21" customHeight="1" x14ac:dyDescent="0.25">
      <c r="B1632" s="25">
        <f t="shared" si="386"/>
        <v>38789</v>
      </c>
      <c r="C1632" s="26">
        <f t="shared" si="387"/>
        <v>45.862297252565384</v>
      </c>
      <c r="D1632" s="27">
        <f t="shared" si="388"/>
        <v>554.20000000000005</v>
      </c>
      <c r="E1632" s="27">
        <f t="shared" si="389"/>
        <v>12.084</v>
      </c>
      <c r="F1632" s="26">
        <f t="shared" si="390"/>
        <v>554200</v>
      </c>
      <c r="G1632" s="26">
        <f t="shared" si="391"/>
        <v>1208400</v>
      </c>
      <c r="H1632" s="7"/>
      <c r="I1632" s="3"/>
      <c r="J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41">
        <v>38789</v>
      </c>
      <c r="AY1632" s="40">
        <f t="shared" si="396"/>
        <v>45.862297252565384</v>
      </c>
      <c r="AZ1632" s="40">
        <f>BI1632*K36</f>
        <v>554200</v>
      </c>
      <c r="BA1632" s="40"/>
      <c r="BB1632" s="40"/>
      <c r="BC1632" s="40">
        <f>K41*BJ1632</f>
        <v>1208400</v>
      </c>
      <c r="BD1632" s="40"/>
      <c r="BE1632" s="40"/>
      <c r="BF1632" s="40">
        <f t="shared" si="392"/>
        <v>654200</v>
      </c>
      <c r="BG1632" s="41">
        <f>(AY1632=AY2636)*AX1632</f>
        <v>0</v>
      </c>
      <c r="BH1632" s="41">
        <f>(AY1632=AY2638)*AX1632</f>
        <v>0</v>
      </c>
      <c r="BI1632" s="42">
        <v>554.20000000000005</v>
      </c>
      <c r="BJ1632" s="42">
        <v>12.084</v>
      </c>
      <c r="BK1632" s="40">
        <f t="shared" si="393"/>
        <v>-658200</v>
      </c>
      <c r="BL1632" s="41">
        <f>(BK1632=BK2638)*AX1632</f>
        <v>0</v>
      </c>
      <c r="BM1632" s="62">
        <f>(BK1632=BK2638)*AY1632</f>
        <v>0</v>
      </c>
      <c r="BN1632" s="62">
        <f t="shared" si="394"/>
        <v>0</v>
      </c>
      <c r="BO1632" s="62">
        <f t="shared" si="395"/>
        <v>0</v>
      </c>
      <c r="BP1632" s="41">
        <f>(BK1632=BK2636)*AX1632</f>
        <v>0</v>
      </c>
      <c r="BQ1632" s="45">
        <f>(BK1632=BK2636)*AY1632</f>
        <v>0</v>
      </c>
      <c r="BR1632" s="62">
        <f t="shared" si="397"/>
        <v>0</v>
      </c>
      <c r="BS1632" s="62">
        <f t="shared" si="398"/>
        <v>0</v>
      </c>
      <c r="BT1632" s="40">
        <f>(J19-BI1632)*J10</f>
        <v>-2771800</v>
      </c>
      <c r="BU1632" s="40">
        <f>(J21-BJ1632)*J12</f>
        <v>2113600</v>
      </c>
      <c r="BV1632" s="47"/>
      <c r="BW1632" s="47"/>
      <c r="BX1632" s="1"/>
      <c r="BY1632" s="1"/>
      <c r="BZ1632" s="1"/>
      <c r="CE1632" s="4"/>
      <c r="CF1632" s="5"/>
      <c r="CH1632" s="1"/>
      <c r="CI1632" s="1"/>
      <c r="CJ1632" s="1"/>
      <c r="CK1632" s="1"/>
      <c r="CL1632" s="1"/>
      <c r="CM1632" s="1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</row>
    <row r="1633" spans="2:123" ht="21" customHeight="1" x14ac:dyDescent="0.25">
      <c r="B1633" s="25">
        <f t="shared" si="386"/>
        <v>38796</v>
      </c>
      <c r="C1633" s="26">
        <f t="shared" si="387"/>
        <v>43.334622823984525</v>
      </c>
      <c r="D1633" s="27">
        <f t="shared" si="388"/>
        <v>560.1</v>
      </c>
      <c r="E1633" s="27">
        <f t="shared" si="389"/>
        <v>12.925000000000001</v>
      </c>
      <c r="F1633" s="26">
        <f t="shared" si="390"/>
        <v>560100</v>
      </c>
      <c r="G1633" s="26">
        <f t="shared" si="391"/>
        <v>1292500</v>
      </c>
      <c r="H1633" s="7"/>
      <c r="I1633" s="3"/>
      <c r="J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41">
        <v>38796</v>
      </c>
      <c r="AY1633" s="40">
        <f t="shared" si="396"/>
        <v>43.334622823984525</v>
      </c>
      <c r="AZ1633" s="40">
        <f>BI1633*K36</f>
        <v>560100</v>
      </c>
      <c r="BA1633" s="40"/>
      <c r="BB1633" s="40"/>
      <c r="BC1633" s="40">
        <f>K41*BJ1633</f>
        <v>1292500</v>
      </c>
      <c r="BD1633" s="40"/>
      <c r="BE1633" s="40"/>
      <c r="BF1633" s="40">
        <f t="shared" si="392"/>
        <v>732400</v>
      </c>
      <c r="BG1633" s="41">
        <f>(AY1633=AY2636)*AX1633</f>
        <v>0</v>
      </c>
      <c r="BH1633" s="41">
        <f>(AY1633=AY2638)*AX1633</f>
        <v>0</v>
      </c>
      <c r="BI1633" s="42">
        <v>560.1</v>
      </c>
      <c r="BJ1633" s="42">
        <v>12.925000000000001</v>
      </c>
      <c r="BK1633" s="40">
        <f t="shared" si="393"/>
        <v>-736400.00000000023</v>
      </c>
      <c r="BL1633" s="41">
        <f>(BK1633=BK2638)*AX1633</f>
        <v>0</v>
      </c>
      <c r="BM1633" s="62">
        <f>(BK1633=BK2638)*AY1633</f>
        <v>0</v>
      </c>
      <c r="BN1633" s="62">
        <f t="shared" si="394"/>
        <v>0</v>
      </c>
      <c r="BO1633" s="62">
        <f t="shared" si="395"/>
        <v>0</v>
      </c>
      <c r="BP1633" s="41">
        <f>(BK1633=BK2636)*AX1633</f>
        <v>0</v>
      </c>
      <c r="BQ1633" s="45">
        <f>(BK1633=BK2636)*AY1633</f>
        <v>0</v>
      </c>
      <c r="BR1633" s="62">
        <f t="shared" si="397"/>
        <v>0</v>
      </c>
      <c r="BS1633" s="62">
        <f t="shared" si="398"/>
        <v>0</v>
      </c>
      <c r="BT1633" s="40">
        <f>(J19-BI1633)*J10</f>
        <v>-2765900</v>
      </c>
      <c r="BU1633" s="40">
        <f>(J21-BJ1633)*J12</f>
        <v>2029499.9999999998</v>
      </c>
      <c r="BV1633" s="47"/>
      <c r="BW1633" s="47"/>
      <c r="BX1633" s="1"/>
      <c r="BY1633" s="1"/>
      <c r="BZ1633" s="1"/>
      <c r="CE1633" s="4"/>
      <c r="CF1633" s="5"/>
      <c r="CH1633" s="1"/>
      <c r="CI1633" s="1"/>
      <c r="CJ1633" s="1"/>
      <c r="CK1633" s="1"/>
      <c r="CL1633" s="1"/>
      <c r="CM1633" s="1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</row>
    <row r="1634" spans="2:123" ht="21" customHeight="1" x14ac:dyDescent="0.25">
      <c r="B1634" s="25">
        <f t="shared" si="386"/>
        <v>38803</v>
      </c>
      <c r="C1634" s="26">
        <f t="shared" si="387"/>
        <v>44.680769525561431</v>
      </c>
      <c r="D1634" s="27">
        <f t="shared" si="388"/>
        <v>582.95000000000005</v>
      </c>
      <c r="E1634" s="27">
        <f t="shared" si="389"/>
        <v>13.047000000000001</v>
      </c>
      <c r="F1634" s="26">
        <f t="shared" si="390"/>
        <v>582950</v>
      </c>
      <c r="G1634" s="26">
        <f t="shared" si="391"/>
        <v>1304700</v>
      </c>
      <c r="H1634" s="7"/>
      <c r="I1634" s="3"/>
      <c r="J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41">
        <v>38803</v>
      </c>
      <c r="AY1634" s="40">
        <f t="shared" si="396"/>
        <v>44.680769525561431</v>
      </c>
      <c r="AZ1634" s="40">
        <f>BI1634*K36</f>
        <v>582950</v>
      </c>
      <c r="BA1634" s="40"/>
      <c r="BB1634" s="40"/>
      <c r="BC1634" s="40">
        <f>K41*BJ1634</f>
        <v>1304700</v>
      </c>
      <c r="BD1634" s="40"/>
      <c r="BE1634" s="40"/>
      <c r="BF1634" s="40">
        <f t="shared" si="392"/>
        <v>721750</v>
      </c>
      <c r="BG1634" s="41">
        <f>(AY1634=AY2636)*AX1634</f>
        <v>0</v>
      </c>
      <c r="BH1634" s="41">
        <f>(AY1634=AY2638)*AX1634</f>
        <v>0</v>
      </c>
      <c r="BI1634" s="42">
        <v>582.95000000000005</v>
      </c>
      <c r="BJ1634" s="42">
        <v>13.047000000000001</v>
      </c>
      <c r="BK1634" s="40">
        <f t="shared" si="393"/>
        <v>-725750.00000000023</v>
      </c>
      <c r="BL1634" s="41">
        <f>(BK1634=BK2638)*AX1634</f>
        <v>0</v>
      </c>
      <c r="BM1634" s="62">
        <f>(BK1634=BK2638)*AY1634</f>
        <v>0</v>
      </c>
      <c r="BN1634" s="62">
        <f t="shared" si="394"/>
        <v>0</v>
      </c>
      <c r="BO1634" s="62">
        <f t="shared" si="395"/>
        <v>0</v>
      </c>
      <c r="BP1634" s="41">
        <f>(BK1634=BK2636)*AX1634</f>
        <v>0</v>
      </c>
      <c r="BQ1634" s="45">
        <f>(BK1634=BK2636)*AY1634</f>
        <v>0</v>
      </c>
      <c r="BR1634" s="62">
        <f t="shared" si="397"/>
        <v>0</v>
      </c>
      <c r="BS1634" s="62">
        <f t="shared" si="398"/>
        <v>0</v>
      </c>
      <c r="BT1634" s="40">
        <f>(J19-BI1634)*J10</f>
        <v>-2743050</v>
      </c>
      <c r="BU1634" s="40">
        <f>(J21-BJ1634)*J12</f>
        <v>2017299.9999999998</v>
      </c>
      <c r="BV1634" s="47"/>
      <c r="BW1634" s="47"/>
      <c r="BX1634" s="1"/>
      <c r="BY1634" s="1"/>
      <c r="BZ1634" s="1"/>
      <c r="CE1634" s="4"/>
      <c r="CF1634" s="5"/>
      <c r="CH1634" s="1"/>
      <c r="CI1634" s="1"/>
      <c r="CJ1634" s="1"/>
      <c r="CK1634" s="1"/>
      <c r="CL1634" s="1"/>
      <c r="CM1634" s="1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</row>
    <row r="1635" spans="2:123" ht="21" customHeight="1" x14ac:dyDescent="0.25">
      <c r="B1635" s="25">
        <f t="shared" si="386"/>
        <v>38810</v>
      </c>
      <c r="C1635" s="26">
        <f t="shared" si="387"/>
        <v>42.85662326325744</v>
      </c>
      <c r="D1635" s="27">
        <f t="shared" si="388"/>
        <v>589.15</v>
      </c>
      <c r="E1635" s="27">
        <f t="shared" si="389"/>
        <v>13.747</v>
      </c>
      <c r="F1635" s="26">
        <f t="shared" si="390"/>
        <v>589150</v>
      </c>
      <c r="G1635" s="26">
        <f t="shared" si="391"/>
        <v>1374700</v>
      </c>
      <c r="H1635" s="7"/>
      <c r="I1635" s="3"/>
      <c r="J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41">
        <v>38810</v>
      </c>
      <c r="AY1635" s="40">
        <f t="shared" si="396"/>
        <v>42.85662326325744</v>
      </c>
      <c r="AZ1635" s="40">
        <f>BI1635*K36</f>
        <v>589150</v>
      </c>
      <c r="BA1635" s="40"/>
      <c r="BB1635" s="40"/>
      <c r="BC1635" s="40">
        <f>K41*BJ1635</f>
        <v>1374700</v>
      </c>
      <c r="BD1635" s="40"/>
      <c r="BE1635" s="40"/>
      <c r="BF1635" s="40">
        <f t="shared" si="392"/>
        <v>785550</v>
      </c>
      <c r="BG1635" s="41">
        <f>(AY1635=AY2636)*AX1635</f>
        <v>0</v>
      </c>
      <c r="BH1635" s="41">
        <f>(AY1635=AY2638)*AX1635</f>
        <v>0</v>
      </c>
      <c r="BI1635" s="42">
        <v>589.15</v>
      </c>
      <c r="BJ1635" s="42">
        <v>13.747</v>
      </c>
      <c r="BK1635" s="40">
        <f t="shared" si="393"/>
        <v>-789550</v>
      </c>
      <c r="BL1635" s="41">
        <f>(BK1635=BK2638)*AX1635</f>
        <v>0</v>
      </c>
      <c r="BM1635" s="62">
        <f>(BK1635=BK2638)*AY1635</f>
        <v>0</v>
      </c>
      <c r="BN1635" s="62">
        <f t="shared" si="394"/>
        <v>0</v>
      </c>
      <c r="BO1635" s="62">
        <f t="shared" si="395"/>
        <v>0</v>
      </c>
      <c r="BP1635" s="41">
        <f>(BK1635=BK2636)*AX1635</f>
        <v>0</v>
      </c>
      <c r="BQ1635" s="45">
        <f>(BK1635=BK2636)*AY1635</f>
        <v>0</v>
      </c>
      <c r="BR1635" s="62">
        <f t="shared" si="397"/>
        <v>0</v>
      </c>
      <c r="BS1635" s="62">
        <f t="shared" si="398"/>
        <v>0</v>
      </c>
      <c r="BT1635" s="40">
        <f>(J19-BI1635)*J10</f>
        <v>-2736850</v>
      </c>
      <c r="BU1635" s="40">
        <f>(J21-BJ1635)*J12</f>
        <v>1947300</v>
      </c>
      <c r="BV1635" s="47"/>
      <c r="BW1635" s="47"/>
      <c r="BX1635" s="1"/>
      <c r="BY1635" s="1"/>
      <c r="BZ1635" s="1"/>
      <c r="CE1635" s="4"/>
      <c r="CF1635" s="5"/>
      <c r="CH1635" s="1"/>
      <c r="CI1635" s="1"/>
      <c r="CJ1635" s="1"/>
      <c r="CK1635" s="1"/>
      <c r="CL1635" s="1"/>
      <c r="CM1635" s="1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</row>
    <row r="1636" spans="2:123" ht="21" customHeight="1" x14ac:dyDescent="0.25">
      <c r="B1636" s="25">
        <f t="shared" si="386"/>
        <v>38817</v>
      </c>
      <c r="C1636" s="26">
        <f t="shared" si="387"/>
        <v>43.139443371252774</v>
      </c>
      <c r="D1636" s="27">
        <f t="shared" si="388"/>
        <v>602.96</v>
      </c>
      <c r="E1636" s="27">
        <f t="shared" si="389"/>
        <v>13.977</v>
      </c>
      <c r="F1636" s="26">
        <f t="shared" si="390"/>
        <v>602960</v>
      </c>
      <c r="G1636" s="26">
        <f t="shared" si="391"/>
        <v>1397700</v>
      </c>
      <c r="H1636" s="7"/>
      <c r="I1636" s="3"/>
      <c r="J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41">
        <v>38817</v>
      </c>
      <c r="AY1636" s="40">
        <f t="shared" si="396"/>
        <v>43.139443371252774</v>
      </c>
      <c r="AZ1636" s="40">
        <f>BI1636*K36</f>
        <v>602960</v>
      </c>
      <c r="BA1636" s="40"/>
      <c r="BB1636" s="40"/>
      <c r="BC1636" s="40">
        <f>K41*BJ1636</f>
        <v>1397700</v>
      </c>
      <c r="BD1636" s="40"/>
      <c r="BE1636" s="40"/>
      <c r="BF1636" s="40">
        <f t="shared" si="392"/>
        <v>794740</v>
      </c>
      <c r="BG1636" s="41">
        <f>(AY1636=AY2636)*AX1636</f>
        <v>0</v>
      </c>
      <c r="BH1636" s="41">
        <f>(AY1636=AY2638)*AX1636</f>
        <v>0</v>
      </c>
      <c r="BI1636" s="42">
        <v>602.96</v>
      </c>
      <c r="BJ1636" s="42">
        <v>13.977</v>
      </c>
      <c r="BK1636" s="40">
        <f t="shared" si="393"/>
        <v>-798740.00000000023</v>
      </c>
      <c r="BL1636" s="41">
        <f>(BK1636=BK2638)*AX1636</f>
        <v>0</v>
      </c>
      <c r="BM1636" s="62">
        <f>(BK1636=BK2638)*AY1636</f>
        <v>0</v>
      </c>
      <c r="BN1636" s="62">
        <f t="shared" si="394"/>
        <v>0</v>
      </c>
      <c r="BO1636" s="62">
        <f t="shared" si="395"/>
        <v>0</v>
      </c>
      <c r="BP1636" s="41">
        <f>(BK1636=BK2636)*AX1636</f>
        <v>0</v>
      </c>
      <c r="BQ1636" s="45">
        <f>(BK1636=BK2636)*AY1636</f>
        <v>0</v>
      </c>
      <c r="BR1636" s="62">
        <f t="shared" si="397"/>
        <v>0</v>
      </c>
      <c r="BS1636" s="62">
        <f t="shared" si="398"/>
        <v>0</v>
      </c>
      <c r="BT1636" s="40">
        <f>(J19-BI1636)*J10</f>
        <v>-2723040</v>
      </c>
      <c r="BU1636" s="40">
        <f>(J21-BJ1636)*J12</f>
        <v>1924299.9999999998</v>
      </c>
      <c r="BV1636" s="47"/>
      <c r="BW1636" s="47"/>
      <c r="BX1636" s="1"/>
      <c r="BY1636" s="1"/>
      <c r="BZ1636" s="1"/>
      <c r="CE1636" s="4"/>
      <c r="CF1636" s="5"/>
      <c r="CH1636" s="1"/>
      <c r="CI1636" s="1"/>
      <c r="CJ1636" s="1"/>
      <c r="CK1636" s="1"/>
      <c r="CL1636" s="1"/>
      <c r="CM1636" s="1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</row>
    <row r="1637" spans="2:123" ht="21" customHeight="1" x14ac:dyDescent="0.25">
      <c r="B1637" s="25">
        <f t="shared" si="386"/>
        <v>38824</v>
      </c>
      <c r="C1637" s="26">
        <f t="shared" si="387"/>
        <v>44.006804138026801</v>
      </c>
      <c r="D1637" s="27">
        <f t="shared" si="388"/>
        <v>633.83000000000004</v>
      </c>
      <c r="E1637" s="27">
        <f t="shared" si="389"/>
        <v>14.403</v>
      </c>
      <c r="F1637" s="26">
        <f t="shared" si="390"/>
        <v>633830</v>
      </c>
      <c r="G1637" s="26">
        <f t="shared" si="391"/>
        <v>1440300</v>
      </c>
      <c r="H1637" s="7"/>
      <c r="I1637" s="3"/>
      <c r="J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41">
        <v>38824</v>
      </c>
      <c r="AY1637" s="40">
        <f t="shared" si="396"/>
        <v>44.006804138026801</v>
      </c>
      <c r="AZ1637" s="40">
        <f>BI1637*K36</f>
        <v>633830</v>
      </c>
      <c r="BA1637" s="40"/>
      <c r="BB1637" s="40"/>
      <c r="BC1637" s="40">
        <f>K41*BJ1637</f>
        <v>1440300</v>
      </c>
      <c r="BD1637" s="40"/>
      <c r="BE1637" s="40"/>
      <c r="BF1637" s="40">
        <f t="shared" si="392"/>
        <v>806470</v>
      </c>
      <c r="BG1637" s="41">
        <f>(AY1637=AY2636)*AX1637</f>
        <v>0</v>
      </c>
      <c r="BH1637" s="41">
        <f>(AY1637=AY2638)*AX1637</f>
        <v>0</v>
      </c>
      <c r="BI1637" s="42">
        <v>633.83000000000004</v>
      </c>
      <c r="BJ1637" s="42">
        <v>14.403</v>
      </c>
      <c r="BK1637" s="40">
        <f t="shared" si="393"/>
        <v>-810470</v>
      </c>
      <c r="BL1637" s="41">
        <f>(BK1637=BK2638)*AX1637</f>
        <v>0</v>
      </c>
      <c r="BM1637" s="62">
        <f>(BK1637=BK2638)*AY1637</f>
        <v>0</v>
      </c>
      <c r="BN1637" s="62">
        <f t="shared" si="394"/>
        <v>0</v>
      </c>
      <c r="BO1637" s="62">
        <f t="shared" si="395"/>
        <v>0</v>
      </c>
      <c r="BP1637" s="41">
        <f>(BK1637=BK2636)*AX1637</f>
        <v>0</v>
      </c>
      <c r="BQ1637" s="45">
        <f>(BK1637=BK2636)*AY1637</f>
        <v>0</v>
      </c>
      <c r="BR1637" s="62">
        <f t="shared" si="397"/>
        <v>0</v>
      </c>
      <c r="BS1637" s="62">
        <f t="shared" si="398"/>
        <v>0</v>
      </c>
      <c r="BT1637" s="40">
        <f>(J19-BI1637)*J10</f>
        <v>-2692170</v>
      </c>
      <c r="BU1637" s="40">
        <f>(J21-BJ1637)*J12</f>
        <v>1881700</v>
      </c>
      <c r="BV1637" s="47"/>
      <c r="BW1637" s="47"/>
      <c r="BX1637" s="1"/>
      <c r="BY1637" s="1"/>
      <c r="BZ1637" s="1"/>
      <c r="CE1637" s="4"/>
      <c r="CF1637" s="5"/>
      <c r="CH1637" s="1"/>
      <c r="CI1637" s="1"/>
      <c r="CJ1637" s="1"/>
      <c r="CK1637" s="1"/>
      <c r="CL1637" s="1"/>
      <c r="CM1637" s="1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</row>
    <row r="1638" spans="2:123" ht="21" customHeight="1" x14ac:dyDescent="0.25">
      <c r="B1638" s="25">
        <f t="shared" si="386"/>
        <v>38831</v>
      </c>
      <c r="C1638" s="26">
        <f t="shared" si="387"/>
        <v>52.083632019115889</v>
      </c>
      <c r="D1638" s="27">
        <f t="shared" si="388"/>
        <v>653.91</v>
      </c>
      <c r="E1638" s="27">
        <f t="shared" si="389"/>
        <v>12.555</v>
      </c>
      <c r="F1638" s="26">
        <f t="shared" si="390"/>
        <v>653910</v>
      </c>
      <c r="G1638" s="26">
        <f t="shared" si="391"/>
        <v>1255500</v>
      </c>
      <c r="H1638" s="7"/>
      <c r="I1638" s="3"/>
      <c r="J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41">
        <v>38831</v>
      </c>
      <c r="AY1638" s="40">
        <f t="shared" si="396"/>
        <v>52.083632019115889</v>
      </c>
      <c r="AZ1638" s="40">
        <f>BI1638*K36</f>
        <v>653910</v>
      </c>
      <c r="BA1638" s="40"/>
      <c r="BB1638" s="40"/>
      <c r="BC1638" s="40">
        <f>K41*BJ1638</f>
        <v>1255500</v>
      </c>
      <c r="BD1638" s="40"/>
      <c r="BE1638" s="40"/>
      <c r="BF1638" s="40">
        <f t="shared" si="392"/>
        <v>601590</v>
      </c>
      <c r="BG1638" s="41">
        <f>(AY1638=AY2636)*AX1638</f>
        <v>0</v>
      </c>
      <c r="BH1638" s="41">
        <f>(AY1638=AY2638)*AX1638</f>
        <v>0</v>
      </c>
      <c r="BI1638" s="42">
        <v>653.91</v>
      </c>
      <c r="BJ1638" s="42">
        <v>12.555</v>
      </c>
      <c r="BK1638" s="40">
        <f t="shared" si="393"/>
        <v>-605590</v>
      </c>
      <c r="BL1638" s="41">
        <f>(BK1638=BK2638)*AX1638</f>
        <v>0</v>
      </c>
      <c r="BM1638" s="62">
        <f>(BK1638=BK2638)*AY1638</f>
        <v>0</v>
      </c>
      <c r="BN1638" s="62">
        <f t="shared" si="394"/>
        <v>0</v>
      </c>
      <c r="BO1638" s="62">
        <f t="shared" si="395"/>
        <v>0</v>
      </c>
      <c r="BP1638" s="41">
        <f>(BK1638=BK2636)*AX1638</f>
        <v>0</v>
      </c>
      <c r="BQ1638" s="45">
        <f>(BK1638=BK2636)*AY1638</f>
        <v>0</v>
      </c>
      <c r="BR1638" s="62">
        <f t="shared" si="397"/>
        <v>0</v>
      </c>
      <c r="BS1638" s="62">
        <f t="shared" si="398"/>
        <v>0</v>
      </c>
      <c r="BT1638" s="40">
        <f>(J19-BI1638)*J10</f>
        <v>-2672090</v>
      </c>
      <c r="BU1638" s="40">
        <f>(J21-BJ1638)*J12</f>
        <v>2066500</v>
      </c>
      <c r="BV1638" s="47"/>
      <c r="BW1638" s="47"/>
      <c r="BX1638" s="1"/>
      <c r="BY1638" s="1"/>
      <c r="BZ1638" s="1"/>
      <c r="CE1638" s="4"/>
      <c r="CF1638" s="5"/>
      <c r="CH1638" s="1"/>
      <c r="CI1638" s="1"/>
      <c r="CJ1638" s="1"/>
      <c r="CK1638" s="1"/>
      <c r="CL1638" s="1"/>
      <c r="CM1638" s="1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</row>
    <row r="1639" spans="2:123" ht="21" customHeight="1" x14ac:dyDescent="0.25">
      <c r="B1639" s="25">
        <f t="shared" si="386"/>
        <v>38838</v>
      </c>
      <c r="C1639" s="26">
        <f t="shared" si="387"/>
        <v>53.547501372872055</v>
      </c>
      <c r="D1639" s="27">
        <f t="shared" si="388"/>
        <v>682.57</v>
      </c>
      <c r="E1639" s="27">
        <f t="shared" si="389"/>
        <v>12.747</v>
      </c>
      <c r="F1639" s="26">
        <f t="shared" si="390"/>
        <v>682570</v>
      </c>
      <c r="G1639" s="26">
        <f t="shared" si="391"/>
        <v>1274700</v>
      </c>
      <c r="H1639" s="7"/>
      <c r="I1639" s="3"/>
      <c r="J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41">
        <v>38838</v>
      </c>
      <c r="AY1639" s="40">
        <f t="shared" si="396"/>
        <v>53.547501372872055</v>
      </c>
      <c r="AZ1639" s="40">
        <f>BI1639*K36</f>
        <v>682570</v>
      </c>
      <c r="BA1639" s="40"/>
      <c r="BB1639" s="40"/>
      <c r="BC1639" s="40">
        <f>K41*BJ1639</f>
        <v>1274700</v>
      </c>
      <c r="BD1639" s="40"/>
      <c r="BE1639" s="40"/>
      <c r="BF1639" s="40">
        <f t="shared" si="392"/>
        <v>592130</v>
      </c>
      <c r="BG1639" s="41">
        <f>(AY1639=AY2636)*AX1639</f>
        <v>0</v>
      </c>
      <c r="BH1639" s="41">
        <f>(AY1639=AY2638)*AX1639</f>
        <v>0</v>
      </c>
      <c r="BI1639" s="42">
        <v>682.57</v>
      </c>
      <c r="BJ1639" s="42">
        <v>12.747</v>
      </c>
      <c r="BK1639" s="40">
        <f t="shared" si="393"/>
        <v>-596130</v>
      </c>
      <c r="BL1639" s="41">
        <f>(BK1639=BK2638)*AX1639</f>
        <v>0</v>
      </c>
      <c r="BM1639" s="62">
        <f>(BK1639=BK2638)*AY1639</f>
        <v>0</v>
      </c>
      <c r="BN1639" s="62">
        <f t="shared" si="394"/>
        <v>0</v>
      </c>
      <c r="BO1639" s="62">
        <f t="shared" si="395"/>
        <v>0</v>
      </c>
      <c r="BP1639" s="41">
        <f>(BK1639=BK2636)*AX1639</f>
        <v>0</v>
      </c>
      <c r="BQ1639" s="45">
        <f>(BK1639=BK2636)*AY1639</f>
        <v>0</v>
      </c>
      <c r="BR1639" s="62">
        <f t="shared" si="397"/>
        <v>0</v>
      </c>
      <c r="BS1639" s="62">
        <f t="shared" si="398"/>
        <v>0</v>
      </c>
      <c r="BT1639" s="40">
        <f>(J19-BI1639)*J10</f>
        <v>-2643430</v>
      </c>
      <c r="BU1639" s="40">
        <f>(J21-BJ1639)*J12</f>
        <v>2047300</v>
      </c>
      <c r="BV1639" s="47"/>
      <c r="BW1639" s="47"/>
      <c r="BX1639" s="1"/>
      <c r="BY1639" s="1"/>
      <c r="BZ1639" s="1"/>
      <c r="CE1639" s="4"/>
      <c r="CF1639" s="5"/>
      <c r="CH1639" s="1"/>
      <c r="CI1639" s="1"/>
      <c r="CJ1639" s="1"/>
      <c r="CK1639" s="1"/>
      <c r="CL1639" s="1"/>
      <c r="CM1639" s="1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</row>
    <row r="1640" spans="2:123" ht="21" customHeight="1" x14ac:dyDescent="0.25">
      <c r="B1640" s="25">
        <f t="shared" si="386"/>
        <v>38845</v>
      </c>
      <c r="C1640" s="26">
        <f t="shared" si="387"/>
        <v>58.90828256216038</v>
      </c>
      <c r="D1640" s="27">
        <f t="shared" si="388"/>
        <v>715.5</v>
      </c>
      <c r="E1640" s="27">
        <f t="shared" si="389"/>
        <v>12.146000000000001</v>
      </c>
      <c r="F1640" s="26">
        <f t="shared" si="390"/>
        <v>715500</v>
      </c>
      <c r="G1640" s="26">
        <f t="shared" si="391"/>
        <v>1214600</v>
      </c>
      <c r="H1640" s="7"/>
      <c r="I1640" s="3"/>
      <c r="J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41">
        <v>38845</v>
      </c>
      <c r="AY1640" s="40">
        <f t="shared" si="396"/>
        <v>58.90828256216038</v>
      </c>
      <c r="AZ1640" s="40">
        <f>BI1640*K36</f>
        <v>715500</v>
      </c>
      <c r="BA1640" s="40"/>
      <c r="BB1640" s="40"/>
      <c r="BC1640" s="40">
        <f>K41*BJ1640</f>
        <v>1214600</v>
      </c>
      <c r="BD1640" s="40"/>
      <c r="BE1640" s="40"/>
      <c r="BF1640" s="40">
        <f t="shared" si="392"/>
        <v>499100</v>
      </c>
      <c r="BG1640" s="41">
        <f>(AY1640=AY2636)*AX1640</f>
        <v>0</v>
      </c>
      <c r="BH1640" s="41">
        <f>(AY1640=AY2638)*AX1640</f>
        <v>0</v>
      </c>
      <c r="BI1640" s="42">
        <v>715.5</v>
      </c>
      <c r="BJ1640" s="42">
        <v>12.146000000000001</v>
      </c>
      <c r="BK1640" s="40">
        <f t="shared" si="393"/>
        <v>-503100</v>
      </c>
      <c r="BL1640" s="41">
        <f>(BK1640=BK2638)*AX1640</f>
        <v>0</v>
      </c>
      <c r="BM1640" s="62">
        <f>(BK1640=BK2638)*AY1640</f>
        <v>0</v>
      </c>
      <c r="BN1640" s="62">
        <f t="shared" si="394"/>
        <v>0</v>
      </c>
      <c r="BO1640" s="62">
        <f t="shared" si="395"/>
        <v>0</v>
      </c>
      <c r="BP1640" s="41">
        <f>(BK1640=BK2636)*AX1640</f>
        <v>0</v>
      </c>
      <c r="BQ1640" s="45">
        <f>(BK1640=BK2636)*AY1640</f>
        <v>0</v>
      </c>
      <c r="BR1640" s="62">
        <f t="shared" si="397"/>
        <v>0</v>
      </c>
      <c r="BS1640" s="62">
        <f t="shared" si="398"/>
        <v>0</v>
      </c>
      <c r="BT1640" s="40">
        <f>(J19-BI1640)*J10</f>
        <v>-2610500</v>
      </c>
      <c r="BU1640" s="40">
        <f>(J21-BJ1640)*J12</f>
        <v>2107400</v>
      </c>
      <c r="BV1640" s="47"/>
      <c r="BW1640" s="47"/>
      <c r="BX1640" s="1"/>
      <c r="BY1640" s="1"/>
      <c r="BZ1640" s="1"/>
      <c r="CE1640" s="4"/>
      <c r="CF1640" s="5"/>
      <c r="CH1640" s="1"/>
      <c r="CI1640" s="1"/>
      <c r="CJ1640" s="1"/>
      <c r="CK1640" s="1"/>
      <c r="CL1640" s="1"/>
      <c r="CM1640" s="1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</row>
    <row r="1641" spans="2:123" ht="21" customHeight="1" x14ac:dyDescent="0.25">
      <c r="B1641" s="25">
        <f t="shared" si="386"/>
        <v>38852</v>
      </c>
      <c r="C1641" s="26">
        <f t="shared" si="387"/>
        <v>59.284237029044142</v>
      </c>
      <c r="D1641" s="27">
        <f t="shared" si="388"/>
        <v>659.3</v>
      </c>
      <c r="E1641" s="27">
        <f t="shared" si="389"/>
        <v>11.121</v>
      </c>
      <c r="F1641" s="26">
        <f t="shared" si="390"/>
        <v>659300</v>
      </c>
      <c r="G1641" s="26">
        <f t="shared" si="391"/>
        <v>1112100</v>
      </c>
      <c r="H1641" s="7"/>
      <c r="I1641" s="3"/>
      <c r="J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41">
        <v>38852</v>
      </c>
      <c r="AY1641" s="40">
        <f t="shared" si="396"/>
        <v>59.284237029044142</v>
      </c>
      <c r="AZ1641" s="40">
        <f>BI1641*K36</f>
        <v>659300</v>
      </c>
      <c r="BA1641" s="40"/>
      <c r="BB1641" s="40"/>
      <c r="BC1641" s="40">
        <f>K41*BJ1641</f>
        <v>1112100</v>
      </c>
      <c r="BD1641" s="40"/>
      <c r="BE1641" s="40"/>
      <c r="BF1641" s="40">
        <f t="shared" si="392"/>
        <v>452800</v>
      </c>
      <c r="BG1641" s="41">
        <f>(AY1641=AY2636)*AX1641</f>
        <v>0</v>
      </c>
      <c r="BH1641" s="41">
        <f>(AY1641=AY2638)*AX1641</f>
        <v>0</v>
      </c>
      <c r="BI1641" s="42">
        <v>659.3</v>
      </c>
      <c r="BJ1641" s="42">
        <v>11.121</v>
      </c>
      <c r="BK1641" s="40">
        <f t="shared" si="393"/>
        <v>-456800.00000000047</v>
      </c>
      <c r="BL1641" s="41">
        <f>(BK1641=BK2638)*AX1641</f>
        <v>0</v>
      </c>
      <c r="BM1641" s="62">
        <f>(BK1641=BK2638)*AY1641</f>
        <v>0</v>
      </c>
      <c r="BN1641" s="62">
        <f t="shared" si="394"/>
        <v>0</v>
      </c>
      <c r="BO1641" s="62">
        <f t="shared" si="395"/>
        <v>0</v>
      </c>
      <c r="BP1641" s="41">
        <f>(BK1641=BK2636)*AX1641</f>
        <v>0</v>
      </c>
      <c r="BQ1641" s="45">
        <f>(BK1641=BK2636)*AY1641</f>
        <v>0</v>
      </c>
      <c r="BR1641" s="62">
        <f t="shared" si="397"/>
        <v>0</v>
      </c>
      <c r="BS1641" s="62">
        <f t="shared" si="398"/>
        <v>0</v>
      </c>
      <c r="BT1641" s="40">
        <f>(J19-BI1641)*J10</f>
        <v>-2666700</v>
      </c>
      <c r="BU1641" s="40">
        <f>(J21-BJ1641)*J12</f>
        <v>2209899.9999999995</v>
      </c>
      <c r="BV1641" s="47"/>
      <c r="BW1641" s="47"/>
      <c r="BX1641" s="1"/>
      <c r="BY1641" s="1"/>
      <c r="BZ1641" s="1"/>
      <c r="CE1641" s="4"/>
      <c r="CF1641" s="5"/>
      <c r="CH1641" s="1"/>
      <c r="CI1641" s="1"/>
      <c r="CJ1641" s="1"/>
      <c r="CK1641" s="1"/>
      <c r="CL1641" s="1"/>
      <c r="CM1641" s="1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</row>
    <row r="1642" spans="2:123" ht="21" customHeight="1" x14ac:dyDescent="0.25">
      <c r="B1642" s="25">
        <f t="shared" si="386"/>
        <v>38859</v>
      </c>
      <c r="C1642" s="26">
        <f t="shared" si="387"/>
        <v>63.68595363335281</v>
      </c>
      <c r="D1642" s="27">
        <f t="shared" si="388"/>
        <v>653.79999999999995</v>
      </c>
      <c r="E1642" s="27">
        <f t="shared" si="389"/>
        <v>10.266</v>
      </c>
      <c r="F1642" s="26">
        <f t="shared" si="390"/>
        <v>653800</v>
      </c>
      <c r="G1642" s="26">
        <f t="shared" si="391"/>
        <v>1026600</v>
      </c>
      <c r="H1642" s="7"/>
      <c r="I1642" s="3"/>
      <c r="J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41">
        <v>38859</v>
      </c>
      <c r="AY1642" s="40">
        <f t="shared" si="396"/>
        <v>63.68595363335281</v>
      </c>
      <c r="AZ1642" s="40">
        <f>BI1642*K36</f>
        <v>653800</v>
      </c>
      <c r="BA1642" s="40"/>
      <c r="BB1642" s="40"/>
      <c r="BC1642" s="40">
        <f>K41*BJ1642</f>
        <v>1026600</v>
      </c>
      <c r="BD1642" s="40"/>
      <c r="BE1642" s="40"/>
      <c r="BF1642" s="40">
        <f t="shared" si="392"/>
        <v>372800</v>
      </c>
      <c r="BG1642" s="41">
        <f>(AY1642=AY2636)*AX1642</f>
        <v>0</v>
      </c>
      <c r="BH1642" s="41">
        <f>(AY1642=AY2638)*AX1642</f>
        <v>0</v>
      </c>
      <c r="BI1642" s="42">
        <v>653.79999999999995</v>
      </c>
      <c r="BJ1642" s="42">
        <v>10.266</v>
      </c>
      <c r="BK1642" s="40">
        <f t="shared" si="393"/>
        <v>-376800</v>
      </c>
      <c r="BL1642" s="41">
        <f>(BK1642=BK2638)*AX1642</f>
        <v>0</v>
      </c>
      <c r="BM1642" s="62">
        <f>(BK1642=BK2638)*AY1642</f>
        <v>0</v>
      </c>
      <c r="BN1642" s="62">
        <f t="shared" si="394"/>
        <v>0</v>
      </c>
      <c r="BO1642" s="62">
        <f t="shared" si="395"/>
        <v>0</v>
      </c>
      <c r="BP1642" s="41">
        <f>(BK1642=BK2636)*AX1642</f>
        <v>0</v>
      </c>
      <c r="BQ1642" s="45">
        <f>(BK1642=BK2636)*AY1642</f>
        <v>0</v>
      </c>
      <c r="BR1642" s="62">
        <f t="shared" si="397"/>
        <v>0</v>
      </c>
      <c r="BS1642" s="62">
        <f t="shared" si="398"/>
        <v>0</v>
      </c>
      <c r="BT1642" s="40">
        <f>(J19-BI1642)*J10</f>
        <v>-2672200</v>
      </c>
      <c r="BU1642" s="40">
        <f>(J21-BJ1642)*J12</f>
        <v>2295400</v>
      </c>
      <c r="BV1642" s="47"/>
      <c r="BW1642" s="47"/>
      <c r="BX1642" s="1"/>
      <c r="BY1642" s="1"/>
      <c r="BZ1642" s="1"/>
      <c r="CE1642" s="4"/>
      <c r="CF1642" s="5"/>
      <c r="CH1642" s="1"/>
      <c r="CI1642" s="1"/>
      <c r="CJ1642" s="1"/>
      <c r="CK1642" s="1"/>
      <c r="CL1642" s="1"/>
      <c r="CM1642" s="1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</row>
    <row r="1643" spans="2:123" ht="21" customHeight="1" x14ac:dyDescent="0.25">
      <c r="B1643" s="25">
        <f t="shared" si="386"/>
        <v>38866</v>
      </c>
      <c r="C1643" s="26">
        <f t="shared" si="387"/>
        <v>61.94174757281553</v>
      </c>
      <c r="D1643" s="27">
        <f t="shared" si="388"/>
        <v>638</v>
      </c>
      <c r="E1643" s="27">
        <f t="shared" si="389"/>
        <v>10.3</v>
      </c>
      <c r="F1643" s="26">
        <f t="shared" si="390"/>
        <v>638000</v>
      </c>
      <c r="G1643" s="26">
        <f t="shared" si="391"/>
        <v>1030000.0000000001</v>
      </c>
      <c r="H1643" s="7"/>
      <c r="I1643" s="3"/>
      <c r="J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41">
        <v>38866</v>
      </c>
      <c r="AY1643" s="40">
        <f t="shared" si="396"/>
        <v>61.94174757281553</v>
      </c>
      <c r="AZ1643" s="40">
        <f>BI1643*K36</f>
        <v>638000</v>
      </c>
      <c r="BA1643" s="40"/>
      <c r="BB1643" s="40"/>
      <c r="BC1643" s="40">
        <f>K41*BJ1643</f>
        <v>1030000.0000000001</v>
      </c>
      <c r="BD1643" s="40"/>
      <c r="BE1643" s="40"/>
      <c r="BF1643" s="40">
        <f t="shared" si="392"/>
        <v>392000.00000000012</v>
      </c>
      <c r="BG1643" s="41">
        <f>(AY1643=AY2636)*AX1643</f>
        <v>0</v>
      </c>
      <c r="BH1643" s="41">
        <f>(AY1643=AY2638)*AX1643</f>
        <v>0</v>
      </c>
      <c r="BI1643" s="42">
        <v>638</v>
      </c>
      <c r="BJ1643" s="42">
        <v>10.3</v>
      </c>
      <c r="BK1643" s="40">
        <f t="shared" si="393"/>
        <v>-396000</v>
      </c>
      <c r="BL1643" s="41">
        <f>(BK1643=BK2638)*AX1643</f>
        <v>0</v>
      </c>
      <c r="BM1643" s="62">
        <f>(BK1643=BK2638)*AY1643</f>
        <v>0</v>
      </c>
      <c r="BN1643" s="62">
        <f t="shared" si="394"/>
        <v>0</v>
      </c>
      <c r="BO1643" s="62">
        <f t="shared" si="395"/>
        <v>0</v>
      </c>
      <c r="BP1643" s="41">
        <f>(BK1643=BK2636)*AX1643</f>
        <v>0</v>
      </c>
      <c r="BQ1643" s="45">
        <f>(BK1643=BK2636)*AY1643</f>
        <v>0</v>
      </c>
      <c r="BR1643" s="62">
        <f t="shared" si="397"/>
        <v>0</v>
      </c>
      <c r="BS1643" s="62">
        <f t="shared" si="398"/>
        <v>0</v>
      </c>
      <c r="BT1643" s="40">
        <f>(J19-BI1643)*J10</f>
        <v>-2688000</v>
      </c>
      <c r="BU1643" s="40">
        <f>(J21-BJ1643)*J12</f>
        <v>2292000</v>
      </c>
      <c r="BV1643" s="47"/>
      <c r="BW1643" s="47"/>
      <c r="BX1643" s="1"/>
      <c r="BY1643" s="1"/>
      <c r="BZ1643" s="1"/>
      <c r="CE1643" s="4"/>
      <c r="CF1643" s="5"/>
      <c r="CH1643" s="1"/>
      <c r="CI1643" s="1"/>
      <c r="CJ1643" s="1"/>
      <c r="CK1643" s="1"/>
      <c r="CL1643" s="1"/>
      <c r="CM1643" s="1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</row>
    <row r="1644" spans="2:123" ht="21" customHeight="1" x14ac:dyDescent="0.25">
      <c r="B1644" s="25">
        <f t="shared" si="386"/>
        <v>38873</v>
      </c>
      <c r="C1644" s="26">
        <f t="shared" si="387"/>
        <v>54.364720766311223</v>
      </c>
      <c r="D1644" s="27">
        <f t="shared" si="388"/>
        <v>601.6</v>
      </c>
      <c r="E1644" s="27">
        <f t="shared" si="389"/>
        <v>11.066000000000001</v>
      </c>
      <c r="F1644" s="26">
        <f t="shared" si="390"/>
        <v>601600</v>
      </c>
      <c r="G1644" s="26">
        <f t="shared" si="391"/>
        <v>1106600</v>
      </c>
      <c r="H1644" s="7"/>
      <c r="I1644" s="3"/>
      <c r="J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41">
        <v>38873</v>
      </c>
      <c r="AY1644" s="40">
        <f t="shared" si="396"/>
        <v>54.364720766311223</v>
      </c>
      <c r="AZ1644" s="40">
        <f>BI1644*K36</f>
        <v>601600</v>
      </c>
      <c r="BA1644" s="40"/>
      <c r="BB1644" s="40"/>
      <c r="BC1644" s="40">
        <f>K41*BJ1644</f>
        <v>1106600</v>
      </c>
      <c r="BD1644" s="40"/>
      <c r="BE1644" s="40"/>
      <c r="BF1644" s="40">
        <f t="shared" si="392"/>
        <v>505000</v>
      </c>
      <c r="BG1644" s="41">
        <f>(AY1644=AY2636)*AX1644</f>
        <v>0</v>
      </c>
      <c r="BH1644" s="41">
        <f>(AY1644=AY2638)*AX1644</f>
        <v>0</v>
      </c>
      <c r="BI1644" s="42">
        <v>601.6</v>
      </c>
      <c r="BJ1644" s="42">
        <v>11.066000000000001</v>
      </c>
      <c r="BK1644" s="40">
        <f t="shared" si="393"/>
        <v>-509000.00000000047</v>
      </c>
      <c r="BL1644" s="41">
        <f>(BK1644=BK2638)*AX1644</f>
        <v>0</v>
      </c>
      <c r="BM1644" s="62">
        <f>(BK1644=BK2638)*AY1644</f>
        <v>0</v>
      </c>
      <c r="BN1644" s="62">
        <f t="shared" si="394"/>
        <v>0</v>
      </c>
      <c r="BO1644" s="62">
        <f t="shared" si="395"/>
        <v>0</v>
      </c>
      <c r="BP1644" s="41">
        <f>(BK1644=BK2636)*AX1644</f>
        <v>0</v>
      </c>
      <c r="BQ1644" s="45">
        <f>(BK1644=BK2636)*AY1644</f>
        <v>0</v>
      </c>
      <c r="BR1644" s="62">
        <f t="shared" si="397"/>
        <v>0</v>
      </c>
      <c r="BS1644" s="62">
        <f t="shared" si="398"/>
        <v>0</v>
      </c>
      <c r="BT1644" s="40">
        <f>(J19-BI1644)*J10</f>
        <v>-2724400</v>
      </c>
      <c r="BU1644" s="40">
        <f>(J21-BJ1644)*J12</f>
        <v>2215399.9999999995</v>
      </c>
      <c r="BV1644" s="47"/>
      <c r="BW1644" s="47"/>
      <c r="BX1644" s="1"/>
      <c r="BY1644" s="1"/>
      <c r="BZ1644" s="1"/>
      <c r="CE1644" s="4"/>
      <c r="CF1644" s="5"/>
      <c r="CH1644" s="1"/>
      <c r="CI1644" s="1"/>
      <c r="CJ1644" s="1"/>
      <c r="CK1644" s="1"/>
      <c r="CL1644" s="1"/>
      <c r="CM1644" s="1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</row>
    <row r="1645" spans="2:123" ht="21" customHeight="1" x14ac:dyDescent="0.25">
      <c r="B1645" s="25">
        <f t="shared" si="386"/>
        <v>38880</v>
      </c>
      <c r="C1645" s="26">
        <f t="shared" si="387"/>
        <v>51.249227509490595</v>
      </c>
      <c r="D1645" s="27">
        <f t="shared" si="388"/>
        <v>580.5</v>
      </c>
      <c r="E1645" s="27">
        <f t="shared" si="389"/>
        <v>11.327</v>
      </c>
      <c r="F1645" s="26">
        <f t="shared" si="390"/>
        <v>580500</v>
      </c>
      <c r="G1645" s="26">
        <f t="shared" si="391"/>
        <v>1132700</v>
      </c>
      <c r="H1645" s="7"/>
      <c r="I1645" s="3"/>
      <c r="J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41">
        <v>38880</v>
      </c>
      <c r="AY1645" s="40">
        <f t="shared" si="396"/>
        <v>51.249227509490595</v>
      </c>
      <c r="AZ1645" s="40">
        <f>BI1645*K36</f>
        <v>580500</v>
      </c>
      <c r="BA1645" s="40"/>
      <c r="BB1645" s="40"/>
      <c r="BC1645" s="40">
        <f>K41*BJ1645</f>
        <v>1132700</v>
      </c>
      <c r="BD1645" s="40"/>
      <c r="BE1645" s="40"/>
      <c r="BF1645" s="40">
        <f t="shared" si="392"/>
        <v>552200</v>
      </c>
      <c r="BG1645" s="41">
        <f>(AY1645=AY2636)*AX1645</f>
        <v>0</v>
      </c>
      <c r="BH1645" s="41">
        <f>(AY1645=AY2638)*AX1645</f>
        <v>0</v>
      </c>
      <c r="BI1645" s="42">
        <v>580.5</v>
      </c>
      <c r="BJ1645" s="42">
        <v>11.327</v>
      </c>
      <c r="BK1645" s="40">
        <f t="shared" si="393"/>
        <v>-556200</v>
      </c>
      <c r="BL1645" s="41">
        <f>(BK1645=BK2638)*AX1645</f>
        <v>0</v>
      </c>
      <c r="BM1645" s="62">
        <f>(BK1645=BK2638)*AY1645</f>
        <v>0</v>
      </c>
      <c r="BN1645" s="62">
        <f t="shared" si="394"/>
        <v>0</v>
      </c>
      <c r="BO1645" s="62">
        <f t="shared" si="395"/>
        <v>0</v>
      </c>
      <c r="BP1645" s="41">
        <f>(BK1645=BK2636)*AX1645</f>
        <v>0</v>
      </c>
      <c r="BQ1645" s="45">
        <f>(BK1645=BK2636)*AY1645</f>
        <v>0</v>
      </c>
      <c r="BR1645" s="62">
        <f t="shared" si="397"/>
        <v>0</v>
      </c>
      <c r="BS1645" s="62">
        <f t="shared" si="398"/>
        <v>0</v>
      </c>
      <c r="BT1645" s="40">
        <f>(J19-BI1645)*J10</f>
        <v>-2745500</v>
      </c>
      <c r="BU1645" s="40">
        <f>(J21-BJ1645)*J12</f>
        <v>2189300</v>
      </c>
      <c r="BV1645" s="47"/>
      <c r="BW1645" s="47"/>
      <c r="BX1645" s="1"/>
      <c r="BY1645" s="1"/>
      <c r="BZ1645" s="1"/>
      <c r="CE1645" s="4"/>
      <c r="CF1645" s="5"/>
      <c r="CH1645" s="1"/>
      <c r="CI1645" s="1"/>
      <c r="CJ1645" s="1"/>
      <c r="CK1645" s="1"/>
      <c r="CL1645" s="1"/>
      <c r="CM1645" s="1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</row>
    <row r="1646" spans="2:123" ht="21" customHeight="1" x14ac:dyDescent="0.25">
      <c r="B1646" s="25">
        <f t="shared" si="386"/>
        <v>38887</v>
      </c>
      <c r="C1646" s="26">
        <f t="shared" si="387"/>
        <v>50.862594754726842</v>
      </c>
      <c r="D1646" s="27">
        <f t="shared" si="388"/>
        <v>583.75</v>
      </c>
      <c r="E1646" s="27">
        <f t="shared" si="389"/>
        <v>11.477</v>
      </c>
      <c r="F1646" s="26">
        <f t="shared" si="390"/>
        <v>583750</v>
      </c>
      <c r="G1646" s="26">
        <f t="shared" si="391"/>
        <v>1147700</v>
      </c>
      <c r="H1646" s="7"/>
      <c r="I1646" s="3"/>
      <c r="J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41">
        <v>38887</v>
      </c>
      <c r="AY1646" s="40">
        <f t="shared" si="396"/>
        <v>50.862594754726842</v>
      </c>
      <c r="AZ1646" s="40">
        <f>BI1646*K36</f>
        <v>583750</v>
      </c>
      <c r="BA1646" s="40"/>
      <c r="BB1646" s="40"/>
      <c r="BC1646" s="40">
        <f>K41*BJ1646</f>
        <v>1147700</v>
      </c>
      <c r="BD1646" s="40"/>
      <c r="BE1646" s="40"/>
      <c r="BF1646" s="40">
        <f t="shared" si="392"/>
        <v>563950</v>
      </c>
      <c r="BG1646" s="41">
        <f>(AY1646=AY2636)*AX1646</f>
        <v>0</v>
      </c>
      <c r="BH1646" s="41">
        <f>(AY1646=AY2638)*AX1646</f>
        <v>0</v>
      </c>
      <c r="BI1646" s="42">
        <v>583.75</v>
      </c>
      <c r="BJ1646" s="42">
        <v>11.477</v>
      </c>
      <c r="BK1646" s="40">
        <f t="shared" si="393"/>
        <v>-567950</v>
      </c>
      <c r="BL1646" s="41">
        <f>(BK1646=BK2638)*AX1646</f>
        <v>0</v>
      </c>
      <c r="BM1646" s="62">
        <f>(BK1646=BK2638)*AY1646</f>
        <v>0</v>
      </c>
      <c r="BN1646" s="62">
        <f t="shared" si="394"/>
        <v>0</v>
      </c>
      <c r="BO1646" s="62">
        <f t="shared" si="395"/>
        <v>0</v>
      </c>
      <c r="BP1646" s="41">
        <f>(BK1646=BK2636)*AX1646</f>
        <v>0</v>
      </c>
      <c r="BQ1646" s="45">
        <f>(BK1646=BK2636)*AY1646</f>
        <v>0</v>
      </c>
      <c r="BR1646" s="62">
        <f t="shared" ref="BR1646:BR1671" si="399">(BQ1646&gt;0)*BI1646</f>
        <v>0</v>
      </c>
      <c r="BS1646" s="62">
        <f t="shared" ref="BS1646:BS1671" si="400">(BQ1646&gt;0)*BJ1646</f>
        <v>0</v>
      </c>
      <c r="BT1646" s="40">
        <f>(J19-BI1646)*J10</f>
        <v>-2742250</v>
      </c>
      <c r="BU1646" s="40">
        <f>(J21-BJ1646)*J12</f>
        <v>2174300</v>
      </c>
      <c r="BV1646" s="47"/>
      <c r="BW1646" s="47"/>
      <c r="BX1646" s="1"/>
      <c r="BY1646" s="1"/>
      <c r="BZ1646" s="1"/>
      <c r="CE1646" s="4"/>
      <c r="CF1646" s="5"/>
      <c r="CH1646" s="1"/>
      <c r="CI1646" s="1"/>
      <c r="CJ1646" s="1"/>
      <c r="CK1646" s="1"/>
      <c r="CL1646" s="1"/>
      <c r="CM1646" s="1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</row>
    <row r="1647" spans="2:123" ht="21" customHeight="1" x14ac:dyDescent="0.25">
      <c r="B1647" s="25">
        <f t="shared" si="386"/>
        <v>38894</v>
      </c>
      <c r="C1647" s="26">
        <f t="shared" si="387"/>
        <v>56.690594515000925</v>
      </c>
      <c r="D1647" s="27">
        <f t="shared" si="388"/>
        <v>616</v>
      </c>
      <c r="E1647" s="27">
        <f t="shared" si="389"/>
        <v>10.866</v>
      </c>
      <c r="F1647" s="26">
        <f t="shared" si="390"/>
        <v>616000</v>
      </c>
      <c r="G1647" s="26">
        <f t="shared" si="391"/>
        <v>1086600</v>
      </c>
      <c r="H1647" s="7"/>
      <c r="I1647" s="3"/>
      <c r="J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41">
        <v>38894</v>
      </c>
      <c r="AY1647" s="40">
        <f t="shared" si="396"/>
        <v>56.690594515000925</v>
      </c>
      <c r="AZ1647" s="40">
        <f>BI1647*K36</f>
        <v>616000</v>
      </c>
      <c r="BA1647" s="40"/>
      <c r="BB1647" s="40"/>
      <c r="BC1647" s="40">
        <f>K41*BJ1647</f>
        <v>1086600</v>
      </c>
      <c r="BD1647" s="40"/>
      <c r="BE1647" s="40"/>
      <c r="BF1647" s="40">
        <f t="shared" si="392"/>
        <v>470600</v>
      </c>
      <c r="BG1647" s="41">
        <f>(AY1647=AY2636)*AX1647</f>
        <v>0</v>
      </c>
      <c r="BH1647" s="41">
        <f>(AY1647=AY2638)*AX1647</f>
        <v>0</v>
      </c>
      <c r="BI1647" s="42">
        <v>616</v>
      </c>
      <c r="BJ1647" s="42">
        <v>10.866</v>
      </c>
      <c r="BK1647" s="40">
        <f t="shared" si="393"/>
        <v>-474600</v>
      </c>
      <c r="BL1647" s="41">
        <f>(BK1647=BK2638)*AX1647</f>
        <v>0</v>
      </c>
      <c r="BM1647" s="62">
        <f>(BK1647=BK2638)*AY1647</f>
        <v>0</v>
      </c>
      <c r="BN1647" s="62">
        <f t="shared" si="394"/>
        <v>0</v>
      </c>
      <c r="BO1647" s="62">
        <f t="shared" si="395"/>
        <v>0</v>
      </c>
      <c r="BP1647" s="41">
        <f>(BK1647=BK2636)*AX1647</f>
        <v>0</v>
      </c>
      <c r="BQ1647" s="45">
        <f>(BK1647=BK2636)*AY1647</f>
        <v>0</v>
      </c>
      <c r="BR1647" s="62">
        <f t="shared" si="399"/>
        <v>0</v>
      </c>
      <c r="BS1647" s="62">
        <f t="shared" si="400"/>
        <v>0</v>
      </c>
      <c r="BT1647" s="40">
        <f>(J19-BI1647)*J10</f>
        <v>-2710000</v>
      </c>
      <c r="BU1647" s="40">
        <f>(J21-BJ1647)*J12</f>
        <v>2235400</v>
      </c>
      <c r="BV1647" s="47"/>
      <c r="BW1647" s="47"/>
      <c r="BX1647" s="1"/>
      <c r="BY1647" s="1"/>
      <c r="BZ1647" s="1"/>
      <c r="CE1647" s="4"/>
      <c r="CF1647" s="5"/>
      <c r="CH1647" s="1"/>
      <c r="CI1647" s="1"/>
      <c r="CJ1647" s="1"/>
      <c r="CK1647" s="1"/>
      <c r="CL1647" s="1"/>
      <c r="CM1647" s="1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</row>
    <row r="1648" spans="2:123" ht="21" customHeight="1" x14ac:dyDescent="0.25">
      <c r="B1648" s="25">
        <f t="shared" si="386"/>
        <v>38901</v>
      </c>
      <c r="C1648" s="26">
        <f t="shared" si="387"/>
        <v>55.440619772867329</v>
      </c>
      <c r="D1648" s="27">
        <f t="shared" si="388"/>
        <v>629.75</v>
      </c>
      <c r="E1648" s="27">
        <f t="shared" si="389"/>
        <v>11.359</v>
      </c>
      <c r="F1648" s="26">
        <f t="shared" si="390"/>
        <v>629750</v>
      </c>
      <c r="G1648" s="26">
        <f t="shared" si="391"/>
        <v>1135900</v>
      </c>
      <c r="H1648" s="7"/>
      <c r="I1648" s="3"/>
      <c r="J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41">
        <v>38901</v>
      </c>
      <c r="AY1648" s="40">
        <f t="shared" si="396"/>
        <v>55.440619772867329</v>
      </c>
      <c r="AZ1648" s="40">
        <f>BI1648*K36</f>
        <v>629750</v>
      </c>
      <c r="BA1648" s="40"/>
      <c r="BB1648" s="40"/>
      <c r="BC1648" s="40">
        <f>K41*BJ1648</f>
        <v>1135900</v>
      </c>
      <c r="BD1648" s="40"/>
      <c r="BE1648" s="40"/>
      <c r="BF1648" s="40">
        <f t="shared" si="392"/>
        <v>506150</v>
      </c>
      <c r="BG1648" s="41">
        <f>(AY1648=AY2636)*AX1648</f>
        <v>0</v>
      </c>
      <c r="BH1648" s="41">
        <f>(AY1648=AY2638)*AX1648</f>
        <v>0</v>
      </c>
      <c r="BI1648" s="42">
        <v>629.75</v>
      </c>
      <c r="BJ1648" s="42">
        <v>11.359</v>
      </c>
      <c r="BK1648" s="40">
        <f t="shared" si="393"/>
        <v>-510150.00000000047</v>
      </c>
      <c r="BL1648" s="41">
        <f>(BK1648=BK2638)*AX1648</f>
        <v>0</v>
      </c>
      <c r="BM1648" s="62">
        <f>(BK1648=BK2638)*AY1648</f>
        <v>0</v>
      </c>
      <c r="BN1648" s="62">
        <f t="shared" si="394"/>
        <v>0</v>
      </c>
      <c r="BO1648" s="62">
        <f t="shared" si="395"/>
        <v>0</v>
      </c>
      <c r="BP1648" s="41">
        <f>(BK1648=BK2636)*AX1648</f>
        <v>0</v>
      </c>
      <c r="BQ1648" s="45">
        <f>(BK1648=BK2636)*AY1648</f>
        <v>0</v>
      </c>
      <c r="BR1648" s="62">
        <f t="shared" si="399"/>
        <v>0</v>
      </c>
      <c r="BS1648" s="62">
        <f t="shared" si="400"/>
        <v>0</v>
      </c>
      <c r="BT1648" s="40">
        <f>(J19-BI1648)*J10</f>
        <v>-2696250</v>
      </c>
      <c r="BU1648" s="40">
        <f>(J21-BJ1648)*J12</f>
        <v>2186099.9999999995</v>
      </c>
      <c r="BV1648" s="47"/>
      <c r="BW1648" s="47"/>
      <c r="BX1648" s="1"/>
      <c r="BY1648" s="1"/>
      <c r="BZ1648" s="1"/>
      <c r="CE1648" s="4"/>
      <c r="CF1648" s="5"/>
      <c r="CH1648" s="1"/>
      <c r="CI1648" s="1"/>
      <c r="CJ1648" s="1"/>
      <c r="CK1648" s="1"/>
      <c r="CL1648" s="1"/>
      <c r="CM1648" s="1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</row>
    <row r="1649" spans="2:123" ht="21" customHeight="1" x14ac:dyDescent="0.25">
      <c r="B1649" s="25">
        <f t="shared" si="386"/>
        <v>38908</v>
      </c>
      <c r="C1649" s="26">
        <f t="shared" si="387"/>
        <v>53.617794283868889</v>
      </c>
      <c r="D1649" s="27">
        <f t="shared" si="388"/>
        <v>664.11</v>
      </c>
      <c r="E1649" s="27">
        <f t="shared" si="389"/>
        <v>12.385999999999999</v>
      </c>
      <c r="F1649" s="26">
        <f t="shared" si="390"/>
        <v>664110</v>
      </c>
      <c r="G1649" s="26">
        <f t="shared" si="391"/>
        <v>1238600</v>
      </c>
      <c r="H1649" s="7"/>
      <c r="I1649" s="3"/>
      <c r="J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41">
        <v>38908</v>
      </c>
      <c r="AY1649" s="40">
        <f t="shared" si="396"/>
        <v>53.617794283868889</v>
      </c>
      <c r="AZ1649" s="40">
        <f>BI1649*K36</f>
        <v>664110</v>
      </c>
      <c r="BA1649" s="40"/>
      <c r="BB1649" s="40"/>
      <c r="BC1649" s="40">
        <f>K41*BJ1649</f>
        <v>1238600</v>
      </c>
      <c r="BD1649" s="40"/>
      <c r="BE1649" s="40"/>
      <c r="BF1649" s="40">
        <f t="shared" si="392"/>
        <v>574490</v>
      </c>
      <c r="BG1649" s="41">
        <f>(AY1649=AY2636)*AX1649</f>
        <v>0</v>
      </c>
      <c r="BH1649" s="41">
        <f>(AY1649=AY2638)*AX1649</f>
        <v>0</v>
      </c>
      <c r="BI1649" s="42">
        <v>664.11</v>
      </c>
      <c r="BJ1649" s="42">
        <v>12.385999999999999</v>
      </c>
      <c r="BK1649" s="40">
        <f t="shared" si="393"/>
        <v>-578490</v>
      </c>
      <c r="BL1649" s="41">
        <f>(BK1649=BK2638)*AX1649</f>
        <v>0</v>
      </c>
      <c r="BM1649" s="62">
        <f>(BK1649=BK2638)*AY1649</f>
        <v>0</v>
      </c>
      <c r="BN1649" s="62">
        <f t="shared" si="394"/>
        <v>0</v>
      </c>
      <c r="BO1649" s="62">
        <f t="shared" si="395"/>
        <v>0</v>
      </c>
      <c r="BP1649" s="41">
        <f>(BK1649=BK2636)*AX1649</f>
        <v>0</v>
      </c>
      <c r="BQ1649" s="45">
        <f>(BK1649=BK2636)*AY1649</f>
        <v>0</v>
      </c>
      <c r="BR1649" s="62">
        <f t="shared" si="399"/>
        <v>0</v>
      </c>
      <c r="BS1649" s="62">
        <f t="shared" si="400"/>
        <v>0</v>
      </c>
      <c r="BT1649" s="40">
        <f>(J19-BI1649)*J10</f>
        <v>-2661890</v>
      </c>
      <c r="BU1649" s="40">
        <f>(J21-BJ1649)*J12</f>
        <v>2083400</v>
      </c>
      <c r="BV1649" s="47"/>
      <c r="BW1649" s="47"/>
      <c r="BX1649" s="1"/>
      <c r="BY1649" s="1"/>
      <c r="BZ1649" s="1"/>
      <c r="CE1649" s="4"/>
      <c r="CF1649" s="5"/>
      <c r="CH1649" s="1"/>
      <c r="CI1649" s="1"/>
      <c r="CJ1649" s="1"/>
      <c r="CK1649" s="1"/>
      <c r="CL1649" s="1"/>
      <c r="CM1649" s="1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</row>
    <row r="1650" spans="2:123" ht="21" customHeight="1" x14ac:dyDescent="0.25">
      <c r="B1650" s="25">
        <f t="shared" si="386"/>
        <v>38915</v>
      </c>
      <c r="C1650" s="26">
        <f t="shared" si="387"/>
        <v>52.257658413764162</v>
      </c>
      <c r="D1650" s="27">
        <f t="shared" si="388"/>
        <v>622.65</v>
      </c>
      <c r="E1650" s="27">
        <f t="shared" si="389"/>
        <v>11.914999999999999</v>
      </c>
      <c r="F1650" s="26">
        <f t="shared" si="390"/>
        <v>622650</v>
      </c>
      <c r="G1650" s="26">
        <f t="shared" si="391"/>
        <v>1191500</v>
      </c>
      <c r="H1650" s="7"/>
      <c r="I1650" s="3"/>
      <c r="J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41">
        <v>38915</v>
      </c>
      <c r="AY1650" s="40">
        <f t="shared" si="396"/>
        <v>52.257658413764162</v>
      </c>
      <c r="AZ1650" s="40">
        <f>BI1650*K36</f>
        <v>622650</v>
      </c>
      <c r="BA1650" s="40"/>
      <c r="BB1650" s="40"/>
      <c r="BC1650" s="40">
        <f>K41*BJ1650</f>
        <v>1191500</v>
      </c>
      <c r="BD1650" s="40"/>
      <c r="BE1650" s="40"/>
      <c r="BF1650" s="40">
        <f t="shared" si="392"/>
        <v>568850</v>
      </c>
      <c r="BG1650" s="41">
        <f>(AY1650=AY2636)*AX1650</f>
        <v>0</v>
      </c>
      <c r="BH1650" s="41">
        <f>(AY1650=AY2638)*AX1650</f>
        <v>0</v>
      </c>
      <c r="BI1650" s="42">
        <v>622.65</v>
      </c>
      <c r="BJ1650" s="42">
        <v>11.914999999999999</v>
      </c>
      <c r="BK1650" s="40">
        <f t="shared" si="393"/>
        <v>-572850</v>
      </c>
      <c r="BL1650" s="41">
        <f>(BK1650=BK2638)*AX1650</f>
        <v>0</v>
      </c>
      <c r="BM1650" s="62">
        <f>(BK1650=BK2638)*AY1650</f>
        <v>0</v>
      </c>
      <c r="BN1650" s="62">
        <f t="shared" si="394"/>
        <v>0</v>
      </c>
      <c r="BO1650" s="62">
        <f t="shared" si="395"/>
        <v>0</v>
      </c>
      <c r="BP1650" s="41">
        <f>(BK1650=BK2636)*AX1650</f>
        <v>0</v>
      </c>
      <c r="BQ1650" s="45">
        <f>(BK1650=BK2636)*AY1650</f>
        <v>0</v>
      </c>
      <c r="BR1650" s="62">
        <f t="shared" si="399"/>
        <v>0</v>
      </c>
      <c r="BS1650" s="62">
        <f t="shared" si="400"/>
        <v>0</v>
      </c>
      <c r="BT1650" s="40">
        <f>(J19-BI1650)*J10</f>
        <v>-2703350</v>
      </c>
      <c r="BU1650" s="40">
        <f>(J21-BJ1650)*J12</f>
        <v>2130500</v>
      </c>
      <c r="BV1650" s="47"/>
      <c r="BW1650" s="47"/>
      <c r="BX1650" s="1"/>
      <c r="BY1650" s="1"/>
      <c r="BZ1650" s="1"/>
      <c r="CE1650" s="4"/>
      <c r="CF1650" s="5"/>
      <c r="CH1650" s="1"/>
      <c r="CI1650" s="1"/>
      <c r="CJ1650" s="1"/>
      <c r="CK1650" s="1"/>
      <c r="CL1650" s="1"/>
      <c r="CM1650" s="1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</row>
    <row r="1651" spans="2:123" ht="21" customHeight="1" x14ac:dyDescent="0.25">
      <c r="B1651" s="25">
        <f t="shared" si="386"/>
        <v>38922</v>
      </c>
      <c r="C1651" s="26">
        <f t="shared" si="387"/>
        <v>52.562147828969181</v>
      </c>
      <c r="D1651" s="27">
        <f t="shared" si="388"/>
        <v>634.32000000000005</v>
      </c>
      <c r="E1651" s="27">
        <f t="shared" si="389"/>
        <v>12.068</v>
      </c>
      <c r="F1651" s="26">
        <f t="shared" si="390"/>
        <v>634320</v>
      </c>
      <c r="G1651" s="26">
        <f t="shared" si="391"/>
        <v>1206800</v>
      </c>
      <c r="H1651" s="7"/>
      <c r="I1651" s="3"/>
      <c r="J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41">
        <v>38922</v>
      </c>
      <c r="AY1651" s="40">
        <f t="shared" si="396"/>
        <v>52.562147828969181</v>
      </c>
      <c r="AZ1651" s="40">
        <f>BI1651*K36</f>
        <v>634320</v>
      </c>
      <c r="BA1651" s="40"/>
      <c r="BB1651" s="40"/>
      <c r="BC1651" s="40">
        <f>K41*BJ1651</f>
        <v>1206800</v>
      </c>
      <c r="BD1651" s="40"/>
      <c r="BE1651" s="40"/>
      <c r="BF1651" s="40">
        <f t="shared" si="392"/>
        <v>572480</v>
      </c>
      <c r="BG1651" s="41">
        <f>(AY1651=AY2636)*AX1651</f>
        <v>0</v>
      </c>
      <c r="BH1651" s="41">
        <f>(AY1651=AY2638)*AX1651</f>
        <v>0</v>
      </c>
      <c r="BI1651" s="42">
        <v>634.32000000000005</v>
      </c>
      <c r="BJ1651" s="42">
        <v>12.068</v>
      </c>
      <c r="BK1651" s="40">
        <f t="shared" si="393"/>
        <v>-576480</v>
      </c>
      <c r="BL1651" s="41">
        <f>(BK1651=BK2638)*AX1651</f>
        <v>0</v>
      </c>
      <c r="BM1651" s="62">
        <f>(BK1651=BK2638)*AY1651</f>
        <v>0</v>
      </c>
      <c r="BN1651" s="62">
        <f t="shared" si="394"/>
        <v>0</v>
      </c>
      <c r="BO1651" s="62">
        <f t="shared" si="395"/>
        <v>0</v>
      </c>
      <c r="BP1651" s="41">
        <f>(BK1651=BK2636)*AX1651</f>
        <v>0</v>
      </c>
      <c r="BQ1651" s="45">
        <f>(BK1651=BK2636)*AY1651</f>
        <v>0</v>
      </c>
      <c r="BR1651" s="62">
        <f t="shared" si="399"/>
        <v>0</v>
      </c>
      <c r="BS1651" s="62">
        <f t="shared" si="400"/>
        <v>0</v>
      </c>
      <c r="BT1651" s="40">
        <f>(J19-BI1651)*J10</f>
        <v>-2691680</v>
      </c>
      <c r="BU1651" s="40">
        <f>(J21-BJ1651)*J12</f>
        <v>2115200</v>
      </c>
      <c r="BV1651" s="47"/>
      <c r="BW1651" s="47"/>
      <c r="BX1651" s="1"/>
      <c r="BY1651" s="1"/>
      <c r="BZ1651" s="1"/>
      <c r="CE1651" s="4"/>
      <c r="CF1651" s="5"/>
      <c r="CH1651" s="1"/>
      <c r="CI1651" s="1"/>
      <c r="CJ1651" s="1"/>
      <c r="CK1651" s="1"/>
      <c r="CL1651" s="1"/>
      <c r="CM1651" s="1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</row>
    <row r="1652" spans="2:123" ht="21" customHeight="1" x14ac:dyDescent="0.25">
      <c r="B1652" s="25">
        <f t="shared" si="386"/>
        <v>38929</v>
      </c>
      <c r="C1652" s="26">
        <f t="shared" si="387"/>
        <v>52.206807549604775</v>
      </c>
      <c r="D1652" s="27">
        <f t="shared" si="388"/>
        <v>647.26</v>
      </c>
      <c r="E1652" s="27">
        <f t="shared" si="389"/>
        <v>12.398</v>
      </c>
      <c r="F1652" s="26">
        <f t="shared" si="390"/>
        <v>647260</v>
      </c>
      <c r="G1652" s="26">
        <f t="shared" si="391"/>
        <v>1239800</v>
      </c>
      <c r="H1652" s="7"/>
      <c r="I1652" s="3"/>
      <c r="J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41">
        <v>38929</v>
      </c>
      <c r="AY1652" s="40">
        <f t="shared" si="396"/>
        <v>52.206807549604775</v>
      </c>
      <c r="AZ1652" s="40">
        <f>BI1652*K36</f>
        <v>647260</v>
      </c>
      <c r="BA1652" s="40"/>
      <c r="BB1652" s="40"/>
      <c r="BC1652" s="40">
        <f>K41*BJ1652</f>
        <v>1239800</v>
      </c>
      <c r="BD1652" s="40"/>
      <c r="BE1652" s="40"/>
      <c r="BF1652" s="40">
        <f t="shared" si="392"/>
        <v>592540</v>
      </c>
      <c r="BG1652" s="41">
        <f>(AY1652=AY2636)*AX1652</f>
        <v>0</v>
      </c>
      <c r="BH1652" s="41">
        <f>(AY1652=AY2638)*AX1652</f>
        <v>0</v>
      </c>
      <c r="BI1652" s="42">
        <v>647.26</v>
      </c>
      <c r="BJ1652" s="42">
        <v>12.398</v>
      </c>
      <c r="BK1652" s="40">
        <f t="shared" si="393"/>
        <v>-596540</v>
      </c>
      <c r="BL1652" s="41">
        <f>(BK1652=BK2638)*AX1652</f>
        <v>0</v>
      </c>
      <c r="BM1652" s="62">
        <f>(BK1652=BK2638)*AY1652</f>
        <v>0</v>
      </c>
      <c r="BN1652" s="62">
        <f t="shared" si="394"/>
        <v>0</v>
      </c>
      <c r="BO1652" s="62">
        <f t="shared" si="395"/>
        <v>0</v>
      </c>
      <c r="BP1652" s="41">
        <f>(BK1652=BK2636)*AX1652</f>
        <v>0</v>
      </c>
      <c r="BQ1652" s="45">
        <f>(BK1652=BK2636)*AY1652</f>
        <v>0</v>
      </c>
      <c r="BR1652" s="62">
        <f t="shared" si="399"/>
        <v>0</v>
      </c>
      <c r="BS1652" s="62">
        <f t="shared" si="400"/>
        <v>0</v>
      </c>
      <c r="BT1652" s="40">
        <f>(J19-BI1652)*J10</f>
        <v>-2678740</v>
      </c>
      <c r="BU1652" s="40">
        <f>(J21-BJ1652)*J12</f>
        <v>2082200</v>
      </c>
      <c r="BV1652" s="47"/>
      <c r="BW1652" s="47"/>
      <c r="BX1652" s="1"/>
      <c r="BY1652" s="1"/>
      <c r="BZ1652" s="1"/>
      <c r="CE1652" s="4"/>
      <c r="CF1652" s="5"/>
      <c r="CH1652" s="1"/>
      <c r="CI1652" s="1"/>
      <c r="CJ1652" s="1"/>
      <c r="CK1652" s="1"/>
      <c r="CL1652" s="1"/>
      <c r="CM1652" s="1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</row>
    <row r="1653" spans="2:123" ht="21" customHeight="1" x14ac:dyDescent="0.25">
      <c r="B1653" s="25">
        <f t="shared" si="386"/>
        <v>38936</v>
      </c>
      <c r="C1653" s="26">
        <f t="shared" si="387"/>
        <v>48.759073359073355</v>
      </c>
      <c r="D1653" s="27">
        <f t="shared" si="388"/>
        <v>631.42999999999995</v>
      </c>
      <c r="E1653" s="27">
        <f t="shared" si="389"/>
        <v>12.95</v>
      </c>
      <c r="F1653" s="26">
        <f t="shared" si="390"/>
        <v>631430</v>
      </c>
      <c r="G1653" s="26">
        <f t="shared" si="391"/>
        <v>1295000</v>
      </c>
      <c r="H1653" s="7"/>
      <c r="I1653" s="3"/>
      <c r="J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41">
        <v>38936</v>
      </c>
      <c r="AY1653" s="40">
        <f t="shared" si="396"/>
        <v>48.759073359073355</v>
      </c>
      <c r="AZ1653" s="40">
        <f>BI1653*K36</f>
        <v>631430</v>
      </c>
      <c r="BA1653" s="40"/>
      <c r="BB1653" s="40"/>
      <c r="BC1653" s="40">
        <f>K41*BJ1653</f>
        <v>1295000</v>
      </c>
      <c r="BD1653" s="40"/>
      <c r="BE1653" s="40"/>
      <c r="BF1653" s="40">
        <f t="shared" si="392"/>
        <v>663570</v>
      </c>
      <c r="BG1653" s="41">
        <f>(AY1653=AY2636)*AX1653</f>
        <v>0</v>
      </c>
      <c r="BH1653" s="41">
        <f>(AY1653=AY2638)*AX1653</f>
        <v>0</v>
      </c>
      <c r="BI1653" s="42">
        <v>631.42999999999995</v>
      </c>
      <c r="BJ1653" s="42">
        <v>12.95</v>
      </c>
      <c r="BK1653" s="40">
        <f t="shared" si="393"/>
        <v>-667570</v>
      </c>
      <c r="BL1653" s="41">
        <f>(BK1653=BK2638)*AX1653</f>
        <v>0</v>
      </c>
      <c r="BM1653" s="62">
        <f>(BK1653=BK2638)*AY1653</f>
        <v>0</v>
      </c>
      <c r="BN1653" s="62">
        <f t="shared" si="394"/>
        <v>0</v>
      </c>
      <c r="BO1653" s="62">
        <f t="shared" si="395"/>
        <v>0</v>
      </c>
      <c r="BP1653" s="41">
        <f>(BK1653=BK2636)*AX1653</f>
        <v>0</v>
      </c>
      <c r="BQ1653" s="45">
        <f>(BK1653=BK2636)*AY1653</f>
        <v>0</v>
      </c>
      <c r="BR1653" s="62">
        <f t="shared" si="399"/>
        <v>0</v>
      </c>
      <c r="BS1653" s="62">
        <f t="shared" si="400"/>
        <v>0</v>
      </c>
      <c r="BT1653" s="40">
        <f>(J19-BI1653)*J10</f>
        <v>-2694570</v>
      </c>
      <c r="BU1653" s="40">
        <f>(J21-BJ1653)*J12</f>
        <v>2027000</v>
      </c>
      <c r="BV1653" s="47"/>
      <c r="BW1653" s="47"/>
      <c r="BX1653" s="1"/>
      <c r="BY1653" s="1"/>
      <c r="BZ1653" s="1"/>
      <c r="CE1653" s="4"/>
      <c r="CF1653" s="5"/>
      <c r="CH1653" s="1"/>
      <c r="CI1653" s="1"/>
      <c r="CJ1653" s="1"/>
      <c r="CK1653" s="1"/>
      <c r="CL1653" s="1"/>
      <c r="CM1653" s="1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</row>
    <row r="1654" spans="2:123" ht="21" customHeight="1" x14ac:dyDescent="0.25">
      <c r="B1654" s="25">
        <f t="shared" si="386"/>
        <v>38943</v>
      </c>
      <c r="C1654" s="26">
        <f t="shared" si="387"/>
        <v>50.617365358302706</v>
      </c>
      <c r="D1654" s="27">
        <f t="shared" si="388"/>
        <v>614.1</v>
      </c>
      <c r="E1654" s="27">
        <f t="shared" si="389"/>
        <v>12.132199999999999</v>
      </c>
      <c r="F1654" s="26">
        <f t="shared" si="390"/>
        <v>614100</v>
      </c>
      <c r="G1654" s="26">
        <f t="shared" si="391"/>
        <v>1213220</v>
      </c>
      <c r="H1654" s="7"/>
      <c r="I1654" s="3"/>
      <c r="J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41">
        <v>38943</v>
      </c>
      <c r="AY1654" s="40">
        <f t="shared" si="396"/>
        <v>50.617365358302706</v>
      </c>
      <c r="AZ1654" s="40">
        <f>BI1654*K36</f>
        <v>614100</v>
      </c>
      <c r="BA1654" s="40"/>
      <c r="BB1654" s="40"/>
      <c r="BC1654" s="40">
        <f>K41*BJ1654</f>
        <v>1213220</v>
      </c>
      <c r="BD1654" s="40"/>
      <c r="BE1654" s="40"/>
      <c r="BF1654" s="40">
        <f t="shared" si="392"/>
        <v>599120</v>
      </c>
      <c r="BG1654" s="41">
        <f>(AY1654=AY2636)*AX1654</f>
        <v>0</v>
      </c>
      <c r="BH1654" s="41">
        <f>(AY1654=AY2638)*AX1654</f>
        <v>0</v>
      </c>
      <c r="BI1654" s="42">
        <v>614.1</v>
      </c>
      <c r="BJ1654" s="42">
        <v>12.132199999999999</v>
      </c>
      <c r="BK1654" s="40">
        <f t="shared" si="393"/>
        <v>-603120</v>
      </c>
      <c r="BL1654" s="41">
        <f>(BK1654=BK2638)*AX1654</f>
        <v>0</v>
      </c>
      <c r="BM1654" s="62">
        <f>(BK1654=BK2638)*AY1654</f>
        <v>0</v>
      </c>
      <c r="BN1654" s="62">
        <f t="shared" si="394"/>
        <v>0</v>
      </c>
      <c r="BO1654" s="62">
        <f t="shared" si="395"/>
        <v>0</v>
      </c>
      <c r="BP1654" s="41">
        <f>(BK1654=BK2636)*AX1654</f>
        <v>0</v>
      </c>
      <c r="BQ1654" s="45">
        <f>(BK1654=BK2636)*AY1654</f>
        <v>0</v>
      </c>
      <c r="BR1654" s="62">
        <f t="shared" si="399"/>
        <v>0</v>
      </c>
      <c r="BS1654" s="62">
        <f t="shared" si="400"/>
        <v>0</v>
      </c>
      <c r="BT1654" s="40">
        <f>(J19-BI1654)*J10</f>
        <v>-2711900</v>
      </c>
      <c r="BU1654" s="40">
        <f>(J21-BJ1654)*J12</f>
        <v>2108780</v>
      </c>
      <c r="BV1654" s="47"/>
      <c r="BW1654" s="47"/>
      <c r="BX1654" s="1"/>
      <c r="BY1654" s="1"/>
      <c r="BZ1654" s="1"/>
      <c r="CE1654" s="4"/>
      <c r="CF1654" s="5"/>
      <c r="CH1654" s="1"/>
      <c r="CI1654" s="1"/>
      <c r="CJ1654" s="1"/>
      <c r="CK1654" s="1"/>
      <c r="CL1654" s="1"/>
      <c r="CM1654" s="1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</row>
    <row r="1655" spans="2:123" ht="21" customHeight="1" x14ac:dyDescent="0.25">
      <c r="B1655" s="25">
        <f t="shared" si="386"/>
        <v>38950</v>
      </c>
      <c r="C1655" s="26">
        <f t="shared" si="387"/>
        <v>57.733629711957022</v>
      </c>
      <c r="D1655" s="27">
        <f t="shared" si="388"/>
        <v>623.35</v>
      </c>
      <c r="E1655" s="27">
        <f t="shared" si="389"/>
        <v>10.797000000000001</v>
      </c>
      <c r="F1655" s="26">
        <f t="shared" si="390"/>
        <v>623350</v>
      </c>
      <c r="G1655" s="26">
        <f t="shared" si="391"/>
        <v>1079700</v>
      </c>
      <c r="H1655" s="7"/>
      <c r="I1655" s="3"/>
      <c r="J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41">
        <v>38950</v>
      </c>
      <c r="AY1655" s="40">
        <f t="shared" si="396"/>
        <v>57.733629711957022</v>
      </c>
      <c r="AZ1655" s="40">
        <f>BI1655*K36</f>
        <v>623350</v>
      </c>
      <c r="BA1655" s="40"/>
      <c r="BB1655" s="40"/>
      <c r="BC1655" s="40">
        <f>K41*BJ1655</f>
        <v>1079700</v>
      </c>
      <c r="BD1655" s="40"/>
      <c r="BE1655" s="40"/>
      <c r="BF1655" s="40">
        <f t="shared" si="392"/>
        <v>456350</v>
      </c>
      <c r="BG1655" s="41">
        <f>(AY1655=AY2636)*AX1655</f>
        <v>0</v>
      </c>
      <c r="BH1655" s="41">
        <f>(AY1655=AY2638)*AX1655</f>
        <v>0</v>
      </c>
      <c r="BI1655" s="42">
        <v>623.35</v>
      </c>
      <c r="BJ1655" s="42">
        <v>10.797000000000001</v>
      </c>
      <c r="BK1655" s="40">
        <f t="shared" si="393"/>
        <v>-460350</v>
      </c>
      <c r="BL1655" s="41">
        <f>(BK1655=BK2638)*AX1655</f>
        <v>0</v>
      </c>
      <c r="BM1655" s="62">
        <f>(BK1655=BK2638)*AY1655</f>
        <v>0</v>
      </c>
      <c r="BN1655" s="62">
        <f t="shared" si="394"/>
        <v>0</v>
      </c>
      <c r="BO1655" s="62">
        <f t="shared" si="395"/>
        <v>0</v>
      </c>
      <c r="BP1655" s="41">
        <f>(BK1655=BK2636)*AX1655</f>
        <v>0</v>
      </c>
      <c r="BQ1655" s="45">
        <f>(BK1655=BK2636)*AY1655</f>
        <v>0</v>
      </c>
      <c r="BR1655" s="62">
        <f t="shared" si="399"/>
        <v>0</v>
      </c>
      <c r="BS1655" s="62">
        <f t="shared" si="400"/>
        <v>0</v>
      </c>
      <c r="BT1655" s="40">
        <f>(J19-BI1655)*J10</f>
        <v>-2702650</v>
      </c>
      <c r="BU1655" s="40">
        <f>(J21-BJ1655)*J12</f>
        <v>2242300</v>
      </c>
      <c r="BV1655" s="47"/>
      <c r="BW1655" s="47"/>
      <c r="BX1655" s="1"/>
      <c r="BY1655" s="1"/>
      <c r="BZ1655" s="1"/>
      <c r="CE1655" s="4"/>
      <c r="CF1655" s="5"/>
      <c r="CH1655" s="1"/>
      <c r="CI1655" s="1"/>
      <c r="CJ1655" s="1"/>
      <c r="CK1655" s="1"/>
      <c r="CL1655" s="1"/>
      <c r="CM1655" s="1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</row>
    <row r="1656" spans="2:123" ht="21" customHeight="1" x14ac:dyDescent="0.25">
      <c r="B1656" s="25">
        <f t="shared" si="386"/>
        <v>38957</v>
      </c>
      <c r="C1656" s="26">
        <f t="shared" si="387"/>
        <v>55.981551137381338</v>
      </c>
      <c r="D1656" s="27">
        <f t="shared" si="388"/>
        <v>625.09</v>
      </c>
      <c r="E1656" s="27">
        <f t="shared" si="389"/>
        <v>11.166</v>
      </c>
      <c r="F1656" s="26">
        <f t="shared" si="390"/>
        <v>625090</v>
      </c>
      <c r="G1656" s="26">
        <f t="shared" si="391"/>
        <v>1116600</v>
      </c>
      <c r="H1656" s="7"/>
      <c r="I1656" s="3"/>
      <c r="J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41">
        <v>38957</v>
      </c>
      <c r="AY1656" s="40">
        <f t="shared" si="396"/>
        <v>55.981551137381338</v>
      </c>
      <c r="AZ1656" s="40">
        <f>BI1656*K36</f>
        <v>625090</v>
      </c>
      <c r="BA1656" s="40"/>
      <c r="BB1656" s="40"/>
      <c r="BC1656" s="40">
        <f>K41*BJ1656</f>
        <v>1116600</v>
      </c>
      <c r="BD1656" s="40"/>
      <c r="BE1656" s="40"/>
      <c r="BF1656" s="40">
        <f t="shared" si="392"/>
        <v>491510</v>
      </c>
      <c r="BG1656" s="41">
        <f>(AY1656=AY2636)*AX1656</f>
        <v>0</v>
      </c>
      <c r="BH1656" s="41">
        <f>(AY1656=AY2638)*AX1656</f>
        <v>0</v>
      </c>
      <c r="BI1656" s="42">
        <v>625.09</v>
      </c>
      <c r="BJ1656" s="42">
        <v>11.166</v>
      </c>
      <c r="BK1656" s="40">
        <f t="shared" si="393"/>
        <v>-495510</v>
      </c>
      <c r="BL1656" s="41">
        <f>(BK1656=BK2638)*AX1656</f>
        <v>0</v>
      </c>
      <c r="BM1656" s="62">
        <f>(BK1656=BK2638)*AY1656</f>
        <v>0</v>
      </c>
      <c r="BN1656" s="62">
        <f t="shared" si="394"/>
        <v>0</v>
      </c>
      <c r="BO1656" s="62">
        <f t="shared" si="395"/>
        <v>0</v>
      </c>
      <c r="BP1656" s="41">
        <f>(BK1656=BK2636)*AX1656</f>
        <v>0</v>
      </c>
      <c r="BQ1656" s="45">
        <f>(BK1656=BK2636)*AY1656</f>
        <v>0</v>
      </c>
      <c r="BR1656" s="62">
        <f t="shared" si="399"/>
        <v>0</v>
      </c>
      <c r="BS1656" s="62">
        <f t="shared" si="400"/>
        <v>0</v>
      </c>
      <c r="BT1656" s="40">
        <f>(J19-BI1656)*J10</f>
        <v>-2700910</v>
      </c>
      <c r="BU1656" s="40">
        <f>(J21-BJ1656)*J12</f>
        <v>2205400</v>
      </c>
      <c r="BV1656" s="47"/>
      <c r="BW1656" s="47"/>
      <c r="BX1656" s="1"/>
      <c r="BY1656" s="1"/>
      <c r="BZ1656" s="1"/>
      <c r="CE1656" s="4"/>
      <c r="CF1656" s="5"/>
      <c r="CH1656" s="1"/>
      <c r="CI1656" s="1"/>
      <c r="CJ1656" s="1"/>
      <c r="CK1656" s="1"/>
      <c r="CL1656" s="1"/>
      <c r="CM1656" s="1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</row>
    <row r="1657" spans="2:123" ht="21" customHeight="1" x14ac:dyDescent="0.25">
      <c r="B1657" s="25">
        <f t="shared" si="386"/>
        <v>38964</v>
      </c>
      <c r="C1657" s="26">
        <f t="shared" si="387"/>
        <v>53.284454918390502</v>
      </c>
      <c r="D1657" s="27">
        <f t="shared" si="388"/>
        <v>610.48</v>
      </c>
      <c r="E1657" s="27">
        <f t="shared" si="389"/>
        <v>11.457000000000001</v>
      </c>
      <c r="F1657" s="26">
        <f t="shared" si="390"/>
        <v>610480</v>
      </c>
      <c r="G1657" s="26">
        <f t="shared" si="391"/>
        <v>1145700</v>
      </c>
      <c r="H1657" s="7"/>
      <c r="I1657" s="3"/>
      <c r="J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41">
        <v>38964</v>
      </c>
      <c r="AY1657" s="40">
        <f t="shared" si="396"/>
        <v>53.284454918390502</v>
      </c>
      <c r="AZ1657" s="40">
        <f>BI1657*K36</f>
        <v>610480</v>
      </c>
      <c r="BA1657" s="40"/>
      <c r="BB1657" s="40"/>
      <c r="BC1657" s="40">
        <f>K41*BJ1657</f>
        <v>1145700</v>
      </c>
      <c r="BD1657" s="40"/>
      <c r="BE1657" s="40"/>
      <c r="BF1657" s="40">
        <f t="shared" si="392"/>
        <v>535220</v>
      </c>
      <c r="BG1657" s="41">
        <f>(AY1657=AY2636)*AX1657</f>
        <v>0</v>
      </c>
      <c r="BH1657" s="41">
        <f>(AY1657=AY2638)*AX1657</f>
        <v>0</v>
      </c>
      <c r="BI1657" s="42">
        <v>610.48</v>
      </c>
      <c r="BJ1657" s="42">
        <v>11.457000000000001</v>
      </c>
      <c r="BK1657" s="40">
        <f t="shared" si="393"/>
        <v>-539220</v>
      </c>
      <c r="BL1657" s="41">
        <f>(BK1657=BK2638)*AX1657</f>
        <v>0</v>
      </c>
      <c r="BM1657" s="62">
        <f>(BK1657=BK2638)*AY1657</f>
        <v>0</v>
      </c>
      <c r="BN1657" s="62">
        <f t="shared" si="394"/>
        <v>0</v>
      </c>
      <c r="BO1657" s="62">
        <f t="shared" si="395"/>
        <v>0</v>
      </c>
      <c r="BP1657" s="41">
        <f>(BK1657=BK2636)*AX1657</f>
        <v>0</v>
      </c>
      <c r="BQ1657" s="45">
        <f>(BK1657=BK2636)*AY1657</f>
        <v>0</v>
      </c>
      <c r="BR1657" s="62">
        <f t="shared" si="399"/>
        <v>0</v>
      </c>
      <c r="BS1657" s="62">
        <f t="shared" si="400"/>
        <v>0</v>
      </c>
      <c r="BT1657" s="40">
        <f>(J19-BI1657)*J10</f>
        <v>-2715520</v>
      </c>
      <c r="BU1657" s="40">
        <f>(J21-BJ1657)*J12</f>
        <v>2176300</v>
      </c>
      <c r="BV1657" s="47"/>
      <c r="BW1657" s="47"/>
      <c r="BX1657" s="1"/>
      <c r="BY1657" s="1"/>
      <c r="BZ1657" s="1"/>
      <c r="CE1657" s="4"/>
      <c r="CF1657" s="5"/>
      <c r="CH1657" s="1"/>
      <c r="CI1657" s="1"/>
      <c r="CJ1657" s="1"/>
      <c r="CK1657" s="1"/>
      <c r="CL1657" s="1"/>
      <c r="CM1657" s="1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</row>
    <row r="1658" spans="2:123" ht="21" customHeight="1" x14ac:dyDescent="0.25">
      <c r="B1658" s="25">
        <f t="shared" si="386"/>
        <v>38971</v>
      </c>
      <c r="C1658" s="26">
        <f t="shared" si="387"/>
        <v>51.849487502247797</v>
      </c>
      <c r="D1658" s="27">
        <f t="shared" si="388"/>
        <v>576.66999999999996</v>
      </c>
      <c r="E1658" s="27">
        <f t="shared" si="389"/>
        <v>11.122</v>
      </c>
      <c r="F1658" s="26">
        <f t="shared" si="390"/>
        <v>576670</v>
      </c>
      <c r="G1658" s="26">
        <f t="shared" si="391"/>
        <v>1112200</v>
      </c>
      <c r="H1658" s="7"/>
      <c r="I1658" s="3"/>
      <c r="J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41">
        <v>38971</v>
      </c>
      <c r="AY1658" s="40">
        <f t="shared" si="396"/>
        <v>51.849487502247797</v>
      </c>
      <c r="AZ1658" s="40">
        <f>BI1658*K36</f>
        <v>576670</v>
      </c>
      <c r="BA1658" s="40"/>
      <c r="BB1658" s="40"/>
      <c r="BC1658" s="40">
        <f>K41*BJ1658</f>
        <v>1112200</v>
      </c>
      <c r="BD1658" s="40"/>
      <c r="BE1658" s="40"/>
      <c r="BF1658" s="40">
        <f t="shared" si="392"/>
        <v>535530</v>
      </c>
      <c r="BG1658" s="41">
        <f>(AY1658=AY2636)*AX1658</f>
        <v>0</v>
      </c>
      <c r="BH1658" s="41">
        <f>(AY1658=AY2638)*AX1658</f>
        <v>0</v>
      </c>
      <c r="BI1658" s="42">
        <v>576.66999999999996</v>
      </c>
      <c r="BJ1658" s="42">
        <v>11.122</v>
      </c>
      <c r="BK1658" s="40">
        <f t="shared" si="393"/>
        <v>-539530</v>
      </c>
      <c r="BL1658" s="41">
        <f>(BK1658=BK2638)*AX1658</f>
        <v>0</v>
      </c>
      <c r="BM1658" s="62">
        <f>(BK1658=BK2638)*AY1658</f>
        <v>0</v>
      </c>
      <c r="BN1658" s="62">
        <f t="shared" si="394"/>
        <v>0</v>
      </c>
      <c r="BO1658" s="62">
        <f t="shared" si="395"/>
        <v>0</v>
      </c>
      <c r="BP1658" s="41">
        <f>(BK1658=BK2636)*AX1658</f>
        <v>0</v>
      </c>
      <c r="BQ1658" s="45">
        <f>(BK1658=BK2636)*AY1658</f>
        <v>0</v>
      </c>
      <c r="BR1658" s="62">
        <f t="shared" si="399"/>
        <v>0</v>
      </c>
      <c r="BS1658" s="62">
        <f t="shared" si="400"/>
        <v>0</v>
      </c>
      <c r="BT1658" s="40">
        <f>(J19-BI1658)*J10</f>
        <v>-2749330</v>
      </c>
      <c r="BU1658" s="40">
        <f>(J21-BJ1658)*J12</f>
        <v>2209800</v>
      </c>
      <c r="BV1658" s="47"/>
      <c r="BW1658" s="47"/>
      <c r="BX1658" s="1"/>
      <c r="BY1658" s="1"/>
      <c r="BZ1658" s="1"/>
      <c r="CE1658" s="4"/>
      <c r="CF1658" s="5"/>
      <c r="CH1658" s="1"/>
      <c r="CI1658" s="1"/>
      <c r="CJ1658" s="1"/>
      <c r="CK1658" s="1"/>
      <c r="CL1658" s="1"/>
      <c r="CM1658" s="1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</row>
    <row r="1659" spans="2:123" ht="21" customHeight="1" x14ac:dyDescent="0.25">
      <c r="B1659" s="25">
        <f t="shared" si="386"/>
        <v>38978</v>
      </c>
      <c r="C1659" s="26">
        <f t="shared" si="387"/>
        <v>50.514933058702375</v>
      </c>
      <c r="D1659" s="27">
        <f t="shared" si="388"/>
        <v>588.6</v>
      </c>
      <c r="E1659" s="27">
        <f t="shared" si="389"/>
        <v>11.651999999999999</v>
      </c>
      <c r="F1659" s="26">
        <f t="shared" si="390"/>
        <v>588600</v>
      </c>
      <c r="G1659" s="26">
        <f t="shared" si="391"/>
        <v>1165200</v>
      </c>
      <c r="H1659" s="7"/>
      <c r="I1659" s="3"/>
      <c r="J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41">
        <v>38978</v>
      </c>
      <c r="AY1659" s="40">
        <f t="shared" si="396"/>
        <v>50.514933058702375</v>
      </c>
      <c r="AZ1659" s="40">
        <f>BI1659*K36</f>
        <v>588600</v>
      </c>
      <c r="BA1659" s="40"/>
      <c r="BB1659" s="40"/>
      <c r="BC1659" s="40">
        <f>K41*BJ1659</f>
        <v>1165200</v>
      </c>
      <c r="BD1659" s="40"/>
      <c r="BE1659" s="40"/>
      <c r="BF1659" s="40">
        <f t="shared" si="392"/>
        <v>576600</v>
      </c>
      <c r="BG1659" s="41">
        <f>(AY1659=AY2636)*AX1659</f>
        <v>0</v>
      </c>
      <c r="BH1659" s="41">
        <f>(AY1659=AY2638)*AX1659</f>
        <v>0</v>
      </c>
      <c r="BI1659" s="42">
        <v>588.6</v>
      </c>
      <c r="BJ1659" s="42">
        <v>11.651999999999999</v>
      </c>
      <c r="BK1659" s="40">
        <f t="shared" si="393"/>
        <v>-580600</v>
      </c>
      <c r="BL1659" s="41">
        <f>(BK1659=BK2638)*AX1659</f>
        <v>0</v>
      </c>
      <c r="BM1659" s="62">
        <f>(BK1659=BK2638)*AY1659</f>
        <v>0</v>
      </c>
      <c r="BN1659" s="62">
        <f t="shared" si="394"/>
        <v>0</v>
      </c>
      <c r="BO1659" s="62">
        <f t="shared" si="395"/>
        <v>0</v>
      </c>
      <c r="BP1659" s="41">
        <f>(BK1659=BK2636)*AX1659</f>
        <v>0</v>
      </c>
      <c r="BQ1659" s="45">
        <f>(BK1659=BK2636)*AY1659</f>
        <v>0</v>
      </c>
      <c r="BR1659" s="62">
        <f t="shared" si="399"/>
        <v>0</v>
      </c>
      <c r="BS1659" s="62">
        <f t="shared" si="400"/>
        <v>0</v>
      </c>
      <c r="BT1659" s="40">
        <f>(J19-BI1659)*J10</f>
        <v>-2737400</v>
      </c>
      <c r="BU1659" s="40">
        <f>(J21-BJ1659)*J12</f>
        <v>2156800</v>
      </c>
      <c r="BV1659" s="47"/>
      <c r="BW1659" s="47"/>
      <c r="BX1659" s="1"/>
      <c r="BY1659" s="1"/>
      <c r="BZ1659" s="1"/>
      <c r="CE1659" s="4"/>
      <c r="CF1659" s="5"/>
      <c r="CH1659" s="1"/>
      <c r="CI1659" s="1"/>
      <c r="CJ1659" s="1"/>
      <c r="CK1659" s="1"/>
      <c r="CL1659" s="1"/>
      <c r="CM1659" s="1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</row>
    <row r="1660" spans="2:123" ht="21" customHeight="1" x14ac:dyDescent="0.25">
      <c r="B1660" s="25">
        <f t="shared" si="386"/>
        <v>38985</v>
      </c>
      <c r="C1660" s="26">
        <f t="shared" si="387"/>
        <v>50.398014136654318</v>
      </c>
      <c r="D1660" s="27">
        <f t="shared" si="388"/>
        <v>598.92999999999995</v>
      </c>
      <c r="E1660" s="27">
        <f t="shared" si="389"/>
        <v>11.884</v>
      </c>
      <c r="F1660" s="26">
        <f t="shared" si="390"/>
        <v>598930</v>
      </c>
      <c r="G1660" s="26">
        <f t="shared" si="391"/>
        <v>1188400</v>
      </c>
      <c r="H1660" s="7"/>
      <c r="I1660" s="3"/>
      <c r="J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41">
        <v>38985</v>
      </c>
      <c r="AY1660" s="40">
        <f t="shared" si="396"/>
        <v>50.398014136654318</v>
      </c>
      <c r="AZ1660" s="40">
        <f>BI1660*K36</f>
        <v>598930</v>
      </c>
      <c r="BA1660" s="40"/>
      <c r="BB1660" s="40"/>
      <c r="BC1660" s="40">
        <f>K41*BJ1660</f>
        <v>1188400</v>
      </c>
      <c r="BD1660" s="40"/>
      <c r="BE1660" s="40"/>
      <c r="BF1660" s="40">
        <f t="shared" si="392"/>
        <v>589470</v>
      </c>
      <c r="BG1660" s="41">
        <f>(AY1660=AY2636)*AX1660</f>
        <v>0</v>
      </c>
      <c r="BH1660" s="41">
        <f>(AY1660=AY2638)*AX1660</f>
        <v>0</v>
      </c>
      <c r="BI1660" s="42">
        <v>598.92999999999995</v>
      </c>
      <c r="BJ1660" s="42">
        <v>11.884</v>
      </c>
      <c r="BK1660" s="40">
        <f t="shared" si="393"/>
        <v>-593470</v>
      </c>
      <c r="BL1660" s="41">
        <f>(BK1660=BK2638)*AX1660</f>
        <v>0</v>
      </c>
      <c r="BM1660" s="62">
        <f>(BK1660=BK2638)*AY1660</f>
        <v>0</v>
      </c>
      <c r="BN1660" s="62">
        <f t="shared" si="394"/>
        <v>0</v>
      </c>
      <c r="BO1660" s="62">
        <f t="shared" si="395"/>
        <v>0</v>
      </c>
      <c r="BP1660" s="41">
        <f>(BK1660=BK2636)*AX1660</f>
        <v>0</v>
      </c>
      <c r="BQ1660" s="45">
        <f>(BK1660=BK2636)*AY1660</f>
        <v>0</v>
      </c>
      <c r="BR1660" s="62">
        <f t="shared" si="399"/>
        <v>0</v>
      </c>
      <c r="BS1660" s="62">
        <f t="shared" si="400"/>
        <v>0</v>
      </c>
      <c r="BT1660" s="40">
        <f>(J19-BI1660)*J10</f>
        <v>-2727070</v>
      </c>
      <c r="BU1660" s="40">
        <f>(J21-BJ1660)*J12</f>
        <v>2133600</v>
      </c>
      <c r="BV1660" s="47"/>
      <c r="BW1660" s="47"/>
      <c r="BX1660" s="1"/>
      <c r="BY1660" s="1"/>
      <c r="BZ1660" s="1"/>
      <c r="CE1660" s="4"/>
      <c r="CF1660" s="5"/>
      <c r="CH1660" s="1"/>
      <c r="CI1660" s="1"/>
      <c r="CJ1660" s="1"/>
      <c r="CK1660" s="1"/>
      <c r="CL1660" s="1"/>
      <c r="CM1660" s="1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</row>
    <row r="1661" spans="2:123" ht="21" customHeight="1" x14ac:dyDescent="0.25">
      <c r="B1661" s="25">
        <f t="shared" si="386"/>
        <v>38992</v>
      </c>
      <c r="C1661" s="26">
        <f t="shared" si="387"/>
        <v>47.598140924558059</v>
      </c>
      <c r="D1661" s="27">
        <f t="shared" si="388"/>
        <v>573.51</v>
      </c>
      <c r="E1661" s="27">
        <f t="shared" si="389"/>
        <v>12.048999999999999</v>
      </c>
      <c r="F1661" s="26">
        <f t="shared" si="390"/>
        <v>573510</v>
      </c>
      <c r="G1661" s="26">
        <f t="shared" si="391"/>
        <v>1204900</v>
      </c>
      <c r="H1661" s="7"/>
      <c r="I1661" s="3"/>
      <c r="J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41">
        <v>38992</v>
      </c>
      <c r="AY1661" s="40">
        <f t="shared" si="396"/>
        <v>47.598140924558059</v>
      </c>
      <c r="AZ1661" s="40">
        <f>BI1661*K36</f>
        <v>573510</v>
      </c>
      <c r="BA1661" s="40"/>
      <c r="BB1661" s="40"/>
      <c r="BC1661" s="40">
        <f>K41*BJ1661</f>
        <v>1204900</v>
      </c>
      <c r="BD1661" s="40"/>
      <c r="BE1661" s="40"/>
      <c r="BF1661" s="40">
        <f t="shared" si="392"/>
        <v>631390</v>
      </c>
      <c r="BG1661" s="41">
        <f>(AY1661=AY2636)*AX1661</f>
        <v>0</v>
      </c>
      <c r="BH1661" s="41">
        <f>(AY1661=AY2638)*AX1661</f>
        <v>0</v>
      </c>
      <c r="BI1661" s="42">
        <v>573.51</v>
      </c>
      <c r="BJ1661" s="42">
        <v>12.048999999999999</v>
      </c>
      <c r="BK1661" s="40">
        <f t="shared" si="393"/>
        <v>-635390</v>
      </c>
      <c r="BL1661" s="41">
        <f>(BK1661=BK2638)*AX1661</f>
        <v>0</v>
      </c>
      <c r="BM1661" s="62">
        <f>(BK1661=BK2638)*AY1661</f>
        <v>0</v>
      </c>
      <c r="BN1661" s="62">
        <f t="shared" si="394"/>
        <v>0</v>
      </c>
      <c r="BO1661" s="62">
        <f t="shared" si="395"/>
        <v>0</v>
      </c>
      <c r="BP1661" s="41">
        <f>(BK1661=BK2636)*AX1661</f>
        <v>0</v>
      </c>
      <c r="BQ1661" s="45">
        <f>(BK1661=BK2636)*AY1661</f>
        <v>0</v>
      </c>
      <c r="BR1661" s="62">
        <f t="shared" si="399"/>
        <v>0</v>
      </c>
      <c r="BS1661" s="62">
        <f t="shared" si="400"/>
        <v>0</v>
      </c>
      <c r="BT1661" s="40">
        <f>(J19-BI1661)*J10</f>
        <v>-2752490</v>
      </c>
      <c r="BU1661" s="40">
        <f>(J21-BJ1661)*J12</f>
        <v>2117100</v>
      </c>
      <c r="BV1661" s="47"/>
      <c r="BW1661" s="47"/>
      <c r="BX1661" s="1"/>
      <c r="BY1661" s="1"/>
      <c r="BZ1661" s="1"/>
      <c r="CE1661" s="4"/>
      <c r="CF1661" s="5"/>
      <c r="CH1661" s="1"/>
      <c r="CI1661" s="1"/>
      <c r="CJ1661" s="1"/>
      <c r="CK1661" s="1"/>
      <c r="CL1661" s="1"/>
      <c r="CM1661" s="1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</row>
    <row r="1662" spans="2:123" ht="21" customHeight="1" x14ac:dyDescent="0.25">
      <c r="B1662" s="25">
        <f t="shared" si="386"/>
        <v>38999</v>
      </c>
      <c r="C1662" s="26">
        <f t="shared" si="387"/>
        <v>46.75973665423971</v>
      </c>
      <c r="D1662" s="27">
        <f t="shared" si="388"/>
        <v>589.5</v>
      </c>
      <c r="E1662" s="27">
        <f t="shared" si="389"/>
        <v>12.606999999999999</v>
      </c>
      <c r="F1662" s="26">
        <f t="shared" si="390"/>
        <v>589500</v>
      </c>
      <c r="G1662" s="26">
        <f t="shared" si="391"/>
        <v>1260700</v>
      </c>
      <c r="H1662" s="7"/>
      <c r="I1662" s="3"/>
      <c r="J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41">
        <v>38999</v>
      </c>
      <c r="AY1662" s="40">
        <f t="shared" si="396"/>
        <v>46.75973665423971</v>
      </c>
      <c r="AZ1662" s="40">
        <f>BI1662*K36</f>
        <v>589500</v>
      </c>
      <c r="BA1662" s="40"/>
      <c r="BB1662" s="40"/>
      <c r="BC1662" s="40">
        <f>K41*BJ1662</f>
        <v>1260700</v>
      </c>
      <c r="BD1662" s="40"/>
      <c r="BE1662" s="40"/>
      <c r="BF1662" s="40">
        <f t="shared" si="392"/>
        <v>671200</v>
      </c>
      <c r="BG1662" s="41">
        <f>(AY1662=AY2636)*AX1662</f>
        <v>0</v>
      </c>
      <c r="BH1662" s="41">
        <f>(AY1662=AY2638)*AX1662</f>
        <v>0</v>
      </c>
      <c r="BI1662" s="42">
        <v>589.5</v>
      </c>
      <c r="BJ1662" s="42">
        <v>12.606999999999999</v>
      </c>
      <c r="BK1662" s="40">
        <f t="shared" si="393"/>
        <v>-675200</v>
      </c>
      <c r="BL1662" s="41">
        <f>(BK1662=BK2638)*AX1662</f>
        <v>0</v>
      </c>
      <c r="BM1662" s="62">
        <f>(BK1662=BK2638)*AY1662</f>
        <v>0</v>
      </c>
      <c r="BN1662" s="62">
        <f t="shared" si="394"/>
        <v>0</v>
      </c>
      <c r="BO1662" s="62">
        <f t="shared" si="395"/>
        <v>0</v>
      </c>
      <c r="BP1662" s="41">
        <f>(BK1662=BK2636)*AX1662</f>
        <v>0</v>
      </c>
      <c r="BQ1662" s="45">
        <f>(BK1662=BK2636)*AY1662</f>
        <v>0</v>
      </c>
      <c r="BR1662" s="62">
        <f t="shared" si="399"/>
        <v>0</v>
      </c>
      <c r="BS1662" s="62">
        <f t="shared" si="400"/>
        <v>0</v>
      </c>
      <c r="BT1662" s="40">
        <f>(J19-BI1662)*J10</f>
        <v>-2736500</v>
      </c>
      <c r="BU1662" s="40">
        <f>(J21-BJ1662)*J12</f>
        <v>2061300</v>
      </c>
      <c r="BV1662" s="47"/>
      <c r="BW1662" s="47"/>
      <c r="BX1662" s="1"/>
      <c r="BY1662" s="1"/>
      <c r="BZ1662" s="1"/>
      <c r="CE1662" s="4"/>
      <c r="CF1662" s="5"/>
      <c r="CH1662" s="1"/>
      <c r="CI1662" s="1"/>
      <c r="CJ1662" s="1"/>
      <c r="CK1662" s="1"/>
      <c r="CL1662" s="1"/>
      <c r="CM1662" s="1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</row>
    <row r="1663" spans="2:123" ht="21" customHeight="1" x14ac:dyDescent="0.25">
      <c r="B1663" s="25">
        <f t="shared" si="386"/>
        <v>39006</v>
      </c>
      <c r="C1663" s="26">
        <f t="shared" si="387"/>
        <v>45.398067188219052</v>
      </c>
      <c r="D1663" s="27">
        <f t="shared" si="388"/>
        <v>591.9</v>
      </c>
      <c r="E1663" s="27">
        <f t="shared" si="389"/>
        <v>13.038</v>
      </c>
      <c r="F1663" s="26">
        <f t="shared" si="390"/>
        <v>591900</v>
      </c>
      <c r="G1663" s="26">
        <f t="shared" si="391"/>
        <v>1303800</v>
      </c>
      <c r="H1663" s="7"/>
      <c r="I1663" s="3"/>
      <c r="J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41">
        <v>39006</v>
      </c>
      <c r="AY1663" s="40">
        <f t="shared" si="396"/>
        <v>45.398067188219052</v>
      </c>
      <c r="AZ1663" s="40">
        <f>BI1663*K36</f>
        <v>591900</v>
      </c>
      <c r="BA1663" s="40"/>
      <c r="BB1663" s="40"/>
      <c r="BC1663" s="40">
        <f>K41*BJ1663</f>
        <v>1303800</v>
      </c>
      <c r="BD1663" s="40"/>
      <c r="BE1663" s="40"/>
      <c r="BF1663" s="40">
        <f t="shared" si="392"/>
        <v>711900</v>
      </c>
      <c r="BG1663" s="41">
        <f>(AY1663=AY2636)*AX1663</f>
        <v>0</v>
      </c>
      <c r="BH1663" s="41">
        <f>(AY1663=AY2638)*AX1663</f>
        <v>0</v>
      </c>
      <c r="BI1663" s="42">
        <v>591.9</v>
      </c>
      <c r="BJ1663" s="42">
        <v>13.038</v>
      </c>
      <c r="BK1663" s="40">
        <f t="shared" si="393"/>
        <v>-715900.00000000023</v>
      </c>
      <c r="BL1663" s="41">
        <f>(BK1663=BK2638)*AX1663</f>
        <v>0</v>
      </c>
      <c r="BM1663" s="62">
        <f>(BK1663=BK2638)*AY1663</f>
        <v>0</v>
      </c>
      <c r="BN1663" s="62">
        <f t="shared" si="394"/>
        <v>0</v>
      </c>
      <c r="BO1663" s="62">
        <f t="shared" si="395"/>
        <v>0</v>
      </c>
      <c r="BP1663" s="41">
        <f>(BK1663=BK2636)*AX1663</f>
        <v>0</v>
      </c>
      <c r="BQ1663" s="45">
        <f>(BK1663=BK2636)*AY1663</f>
        <v>0</v>
      </c>
      <c r="BR1663" s="62">
        <f t="shared" si="399"/>
        <v>0</v>
      </c>
      <c r="BS1663" s="62">
        <f t="shared" si="400"/>
        <v>0</v>
      </c>
      <c r="BT1663" s="40">
        <f>(J19-BI1663)*J10</f>
        <v>-2734100</v>
      </c>
      <c r="BU1663" s="40">
        <f>(J21-BJ1663)*J12</f>
        <v>2018199.9999999998</v>
      </c>
      <c r="BV1663" s="47"/>
      <c r="BW1663" s="47"/>
      <c r="BX1663" s="1"/>
      <c r="BY1663" s="1"/>
      <c r="BZ1663" s="1"/>
      <c r="CE1663" s="4"/>
      <c r="CF1663" s="5"/>
      <c r="CH1663" s="1"/>
      <c r="CI1663" s="1"/>
      <c r="CJ1663" s="1"/>
      <c r="CK1663" s="1"/>
      <c r="CL1663" s="1"/>
      <c r="CM1663" s="1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</row>
    <row r="1664" spans="2:123" ht="21" customHeight="1" x14ac:dyDescent="0.25">
      <c r="B1664" s="25">
        <f t="shared" si="386"/>
        <v>39013</v>
      </c>
      <c r="C1664" s="26">
        <f t="shared" si="387"/>
        <v>46.903346887707222</v>
      </c>
      <c r="D1664" s="27">
        <f t="shared" si="388"/>
        <v>599.79999999999995</v>
      </c>
      <c r="E1664" s="27">
        <f t="shared" si="389"/>
        <v>12.788</v>
      </c>
      <c r="F1664" s="26">
        <f t="shared" si="390"/>
        <v>599800</v>
      </c>
      <c r="G1664" s="26">
        <f t="shared" si="391"/>
        <v>1278800</v>
      </c>
      <c r="H1664" s="7"/>
      <c r="I1664" s="3"/>
      <c r="J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41">
        <v>39013</v>
      </c>
      <c r="AY1664" s="40">
        <f t="shared" si="396"/>
        <v>46.903346887707222</v>
      </c>
      <c r="AZ1664" s="40">
        <f>BI1664*K36</f>
        <v>599800</v>
      </c>
      <c r="BA1664" s="40"/>
      <c r="BB1664" s="40"/>
      <c r="BC1664" s="40">
        <f>K41*BJ1664</f>
        <v>1278800</v>
      </c>
      <c r="BD1664" s="40"/>
      <c r="BE1664" s="40"/>
      <c r="BF1664" s="40">
        <f t="shared" si="392"/>
        <v>679000</v>
      </c>
      <c r="BG1664" s="41">
        <f>(AY1664=AY2636)*AX1664</f>
        <v>0</v>
      </c>
      <c r="BH1664" s="41">
        <f>(AY1664=AY2638)*AX1664</f>
        <v>0</v>
      </c>
      <c r="BI1664" s="42">
        <v>599.79999999999995</v>
      </c>
      <c r="BJ1664" s="42">
        <v>12.788</v>
      </c>
      <c r="BK1664" s="40">
        <f t="shared" si="393"/>
        <v>-683000.00000000023</v>
      </c>
      <c r="BL1664" s="41">
        <f>(BK1664=BK2638)*AX1664</f>
        <v>0</v>
      </c>
      <c r="BM1664" s="62">
        <f>(BK1664=BK2638)*AY1664</f>
        <v>0</v>
      </c>
      <c r="BN1664" s="62">
        <f t="shared" si="394"/>
        <v>0</v>
      </c>
      <c r="BO1664" s="62">
        <f t="shared" si="395"/>
        <v>0</v>
      </c>
      <c r="BP1664" s="41">
        <f>(BK1664=BK2636)*AX1664</f>
        <v>0</v>
      </c>
      <c r="BQ1664" s="45">
        <f>(BK1664=BK2636)*AY1664</f>
        <v>0</v>
      </c>
      <c r="BR1664" s="62">
        <f t="shared" si="399"/>
        <v>0</v>
      </c>
      <c r="BS1664" s="62">
        <f t="shared" si="400"/>
        <v>0</v>
      </c>
      <c r="BT1664" s="40">
        <f>(J19-BI1664)*J10</f>
        <v>-2726200</v>
      </c>
      <c r="BU1664" s="40">
        <f>(J21-BJ1664)*J12</f>
        <v>2043199.9999999998</v>
      </c>
      <c r="BV1664" s="47"/>
      <c r="BW1664" s="47"/>
      <c r="BX1664" s="1"/>
      <c r="BY1664" s="1"/>
      <c r="BZ1664" s="1"/>
      <c r="CE1664" s="4"/>
      <c r="CF1664" s="5"/>
      <c r="CH1664" s="1"/>
      <c r="CI1664" s="1"/>
      <c r="CJ1664" s="1"/>
      <c r="CK1664" s="1"/>
      <c r="CL1664" s="1"/>
      <c r="CM1664" s="1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</row>
    <row r="1665" spans="2:123" ht="21" customHeight="1" x14ac:dyDescent="0.25">
      <c r="B1665" s="25">
        <f t="shared" si="386"/>
        <v>39020</v>
      </c>
      <c r="C1665" s="26">
        <f t="shared" si="387"/>
        <v>46.590317542946387</v>
      </c>
      <c r="D1665" s="27">
        <f t="shared" si="388"/>
        <v>626.5</v>
      </c>
      <c r="E1665" s="27">
        <f t="shared" si="389"/>
        <v>13.446999999999999</v>
      </c>
      <c r="F1665" s="26">
        <f t="shared" si="390"/>
        <v>626500</v>
      </c>
      <c r="G1665" s="26">
        <f t="shared" si="391"/>
        <v>1344700</v>
      </c>
      <c r="H1665" s="7"/>
      <c r="I1665" s="3"/>
      <c r="J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41">
        <v>39020</v>
      </c>
      <c r="AY1665" s="40">
        <f t="shared" si="396"/>
        <v>46.590317542946387</v>
      </c>
      <c r="AZ1665" s="40">
        <f>BI1665*K36</f>
        <v>626500</v>
      </c>
      <c r="BA1665" s="40"/>
      <c r="BB1665" s="40"/>
      <c r="BC1665" s="40">
        <f>K41*BJ1665</f>
        <v>1344700</v>
      </c>
      <c r="BD1665" s="40"/>
      <c r="BE1665" s="40"/>
      <c r="BF1665" s="40">
        <f t="shared" si="392"/>
        <v>718200</v>
      </c>
      <c r="BG1665" s="41">
        <f>(AY1665=AY2636)*AX1665</f>
        <v>0</v>
      </c>
      <c r="BH1665" s="41">
        <f>(AY1665=AY2638)*AX1665</f>
        <v>0</v>
      </c>
      <c r="BI1665" s="42">
        <v>626.5</v>
      </c>
      <c r="BJ1665" s="42">
        <v>13.446999999999999</v>
      </c>
      <c r="BK1665" s="40">
        <f t="shared" si="393"/>
        <v>-722200</v>
      </c>
      <c r="BL1665" s="41">
        <f>(BK1665=BK2638)*AX1665</f>
        <v>0</v>
      </c>
      <c r="BM1665" s="62">
        <f>(BK1665=BK2638)*AY1665</f>
        <v>0</v>
      </c>
      <c r="BN1665" s="62">
        <f t="shared" si="394"/>
        <v>0</v>
      </c>
      <c r="BO1665" s="62">
        <f t="shared" si="395"/>
        <v>0</v>
      </c>
      <c r="BP1665" s="41">
        <f>(BK1665=BK2636)*AX1665</f>
        <v>0</v>
      </c>
      <c r="BQ1665" s="45">
        <f>(BK1665=BK2636)*AY1665</f>
        <v>0</v>
      </c>
      <c r="BR1665" s="62">
        <f t="shared" si="399"/>
        <v>0</v>
      </c>
      <c r="BS1665" s="62">
        <f t="shared" si="400"/>
        <v>0</v>
      </c>
      <c r="BT1665" s="40">
        <f>(J19-BI1665)*J10</f>
        <v>-2699500</v>
      </c>
      <c r="BU1665" s="40">
        <f>(J21-BJ1665)*J12</f>
        <v>1977300</v>
      </c>
      <c r="BV1665" s="47"/>
      <c r="BW1665" s="47"/>
      <c r="BX1665" s="1"/>
      <c r="BY1665" s="1"/>
      <c r="BZ1665" s="1"/>
      <c r="CE1665" s="4"/>
      <c r="CF1665" s="5"/>
      <c r="CH1665" s="1"/>
      <c r="CI1665" s="1"/>
      <c r="CJ1665" s="1"/>
      <c r="CK1665" s="1"/>
      <c r="CL1665" s="1"/>
      <c r="CM1665" s="1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</row>
    <row r="1666" spans="2:123" ht="21" customHeight="1" x14ac:dyDescent="0.25">
      <c r="B1666" s="25">
        <f t="shared" si="386"/>
        <v>39027</v>
      </c>
      <c r="C1666" s="26">
        <f t="shared" si="387"/>
        <v>44.792409758881433</v>
      </c>
      <c r="D1666" s="27">
        <f t="shared" si="388"/>
        <v>627.9</v>
      </c>
      <c r="E1666" s="27">
        <f t="shared" si="389"/>
        <v>14.018000000000001</v>
      </c>
      <c r="F1666" s="26">
        <f t="shared" si="390"/>
        <v>627900</v>
      </c>
      <c r="G1666" s="26">
        <f t="shared" si="391"/>
        <v>1401800</v>
      </c>
      <c r="H1666" s="7"/>
      <c r="I1666" s="3"/>
      <c r="J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41">
        <v>39027</v>
      </c>
      <c r="AY1666" s="40">
        <f t="shared" si="396"/>
        <v>44.792409758881433</v>
      </c>
      <c r="AZ1666" s="40">
        <f>BI1666*K36</f>
        <v>627900</v>
      </c>
      <c r="BA1666" s="40"/>
      <c r="BB1666" s="40"/>
      <c r="BC1666" s="40">
        <f>K41*BJ1666</f>
        <v>1401800</v>
      </c>
      <c r="BD1666" s="40"/>
      <c r="BE1666" s="40"/>
      <c r="BF1666" s="40">
        <f t="shared" si="392"/>
        <v>773900</v>
      </c>
      <c r="BG1666" s="41">
        <f>(AY1666=AY2636)*AX1666</f>
        <v>0</v>
      </c>
      <c r="BH1666" s="41">
        <f>(AY1666=AY2638)*AX1666</f>
        <v>0</v>
      </c>
      <c r="BI1666" s="42">
        <v>627.9</v>
      </c>
      <c r="BJ1666" s="42">
        <v>14.018000000000001</v>
      </c>
      <c r="BK1666" s="40">
        <f t="shared" si="393"/>
        <v>-777900.00000000023</v>
      </c>
      <c r="BL1666" s="41">
        <f>(BK1666=BK2638)*AX1666</f>
        <v>0</v>
      </c>
      <c r="BM1666" s="62">
        <f>(BK1666=BK2638)*AY1666</f>
        <v>0</v>
      </c>
      <c r="BN1666" s="62">
        <f t="shared" si="394"/>
        <v>0</v>
      </c>
      <c r="BO1666" s="62">
        <f t="shared" si="395"/>
        <v>0</v>
      </c>
      <c r="BP1666" s="41">
        <f>(BK1666=BK2636)*AX1666</f>
        <v>0</v>
      </c>
      <c r="BQ1666" s="45">
        <f>(BK1666=BK2636)*AY1666</f>
        <v>0</v>
      </c>
      <c r="BR1666" s="62">
        <f t="shared" si="399"/>
        <v>0</v>
      </c>
      <c r="BS1666" s="62">
        <f t="shared" si="400"/>
        <v>0</v>
      </c>
      <c r="BT1666" s="40">
        <f>(J19-BI1666)*J10</f>
        <v>-2698100</v>
      </c>
      <c r="BU1666" s="40">
        <f>(J21-BJ1666)*J12</f>
        <v>1920199.9999999998</v>
      </c>
      <c r="BV1666" s="47"/>
      <c r="BW1666" s="47"/>
      <c r="BX1666" s="1"/>
      <c r="BY1666" s="1"/>
      <c r="BZ1666" s="1"/>
      <c r="CE1666" s="4"/>
      <c r="CF1666" s="5"/>
      <c r="CH1666" s="1"/>
      <c r="CI1666" s="1"/>
      <c r="CJ1666" s="1"/>
      <c r="CK1666" s="1"/>
      <c r="CL1666" s="1"/>
      <c r="CM1666" s="1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</row>
    <row r="1667" spans="2:123" ht="21" customHeight="1" x14ac:dyDescent="0.25">
      <c r="B1667" s="25">
        <f t="shared" si="386"/>
        <v>39034</v>
      </c>
      <c r="C1667" s="26">
        <f t="shared" si="387"/>
        <v>45.351516919486585</v>
      </c>
      <c r="D1667" s="27">
        <f t="shared" si="388"/>
        <v>621.86</v>
      </c>
      <c r="E1667" s="27">
        <f t="shared" si="389"/>
        <v>13.712</v>
      </c>
      <c r="F1667" s="26">
        <f t="shared" si="390"/>
        <v>621860</v>
      </c>
      <c r="G1667" s="26">
        <f t="shared" si="391"/>
        <v>1371200</v>
      </c>
      <c r="H1667" s="7"/>
      <c r="I1667" s="3"/>
      <c r="J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41">
        <v>39034</v>
      </c>
      <c r="AY1667" s="40">
        <f t="shared" si="396"/>
        <v>45.351516919486585</v>
      </c>
      <c r="AZ1667" s="40">
        <f>BI1667*K36</f>
        <v>621860</v>
      </c>
      <c r="BA1667" s="40"/>
      <c r="BB1667" s="40"/>
      <c r="BC1667" s="40">
        <f>K41*BJ1667</f>
        <v>1371200</v>
      </c>
      <c r="BD1667" s="40"/>
      <c r="BE1667" s="40"/>
      <c r="BF1667" s="40">
        <f t="shared" si="392"/>
        <v>749340</v>
      </c>
      <c r="BG1667" s="41">
        <f>(AY1667=AY2636)*AX1667</f>
        <v>0</v>
      </c>
      <c r="BH1667" s="41">
        <f>(AY1667=AY2638)*AX1667</f>
        <v>0</v>
      </c>
      <c r="BI1667" s="42">
        <v>621.86</v>
      </c>
      <c r="BJ1667" s="42">
        <v>13.712</v>
      </c>
      <c r="BK1667" s="40">
        <f t="shared" si="393"/>
        <v>-753340</v>
      </c>
      <c r="BL1667" s="41">
        <f>(BK1667=BK2638)*AX1667</f>
        <v>0</v>
      </c>
      <c r="BM1667" s="62">
        <f>(BK1667=BK2638)*AY1667</f>
        <v>0</v>
      </c>
      <c r="BN1667" s="62">
        <f t="shared" si="394"/>
        <v>0</v>
      </c>
      <c r="BO1667" s="62">
        <f t="shared" si="395"/>
        <v>0</v>
      </c>
      <c r="BP1667" s="41">
        <f>(BK1667=BK2636)*AX1667</f>
        <v>0</v>
      </c>
      <c r="BQ1667" s="45">
        <f>(BK1667=BK2636)*AY1667</f>
        <v>0</v>
      </c>
      <c r="BR1667" s="62">
        <f t="shared" si="399"/>
        <v>0</v>
      </c>
      <c r="BS1667" s="62">
        <f t="shared" si="400"/>
        <v>0</v>
      </c>
      <c r="BT1667" s="40">
        <f>(J19-BI1667)*J10</f>
        <v>-2704140</v>
      </c>
      <c r="BU1667" s="40">
        <f>(J21-BJ1667)*J12</f>
        <v>1950800</v>
      </c>
      <c r="BV1667" s="47"/>
      <c r="BW1667" s="47"/>
      <c r="BX1667" s="1"/>
      <c r="BY1667" s="1"/>
      <c r="BZ1667" s="1"/>
      <c r="CE1667" s="4"/>
      <c r="CF1667" s="5"/>
      <c r="CH1667" s="1"/>
      <c r="CI1667" s="1"/>
      <c r="CJ1667" s="1"/>
      <c r="CK1667" s="1"/>
      <c r="CL1667" s="1"/>
      <c r="CM1667" s="1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</row>
    <row r="1668" spans="2:123" ht="21" customHeight="1" x14ac:dyDescent="0.25">
      <c r="B1668" s="25">
        <f t="shared" ref="B1668:B1731" si="401">AX1668</f>
        <v>39041</v>
      </c>
      <c r="C1668" s="26">
        <f t="shared" ref="C1668:C1731" si="402">AY1668</f>
        <v>49.530388884576581</v>
      </c>
      <c r="D1668" s="27">
        <f t="shared" ref="D1668:D1731" si="403">BI1668</f>
        <v>638.1</v>
      </c>
      <c r="E1668" s="27">
        <f t="shared" ref="E1668:E1731" si="404">BJ1668</f>
        <v>12.882999999999999</v>
      </c>
      <c r="F1668" s="26">
        <f t="shared" ref="F1668:F1731" si="405">AZ1668</f>
        <v>638100</v>
      </c>
      <c r="G1668" s="26">
        <f t="shared" ref="G1668:G1731" si="406">BC1668</f>
        <v>1288300</v>
      </c>
      <c r="H1668" s="7"/>
      <c r="I1668" s="3"/>
      <c r="J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41">
        <v>39041</v>
      </c>
      <c r="AY1668" s="40">
        <f t="shared" si="396"/>
        <v>49.530388884576581</v>
      </c>
      <c r="AZ1668" s="40">
        <f>BI1668*K36</f>
        <v>638100</v>
      </c>
      <c r="BA1668" s="40"/>
      <c r="BB1668" s="40"/>
      <c r="BC1668" s="40">
        <f>K41*BJ1668</f>
        <v>1288300</v>
      </c>
      <c r="BD1668" s="40"/>
      <c r="BE1668" s="40"/>
      <c r="BF1668" s="40">
        <f t="shared" ref="BF1668:BF1731" si="407">BC1668-AZ1668</f>
        <v>650200</v>
      </c>
      <c r="BG1668" s="41">
        <f>(AY1668=AY2636)*AX1668</f>
        <v>0</v>
      </c>
      <c r="BH1668" s="41">
        <f>(AY1668=AY2638)*AX1668</f>
        <v>0</v>
      </c>
      <c r="BI1668" s="42">
        <v>638.1</v>
      </c>
      <c r="BJ1668" s="42">
        <v>12.882999999999999</v>
      </c>
      <c r="BK1668" s="40">
        <f t="shared" ref="BK1668:BK1731" si="408">SUM(BT1668:BU1668)</f>
        <v>-654200</v>
      </c>
      <c r="BL1668" s="41">
        <f>(BK1668=BK2638)*AX1668</f>
        <v>0</v>
      </c>
      <c r="BM1668" s="62">
        <f>(BK1668=BK2638)*AY1668</f>
        <v>0</v>
      </c>
      <c r="BN1668" s="62">
        <f t="shared" ref="BN1668:BN1731" si="409">(BM1668&gt;1)*BI1668</f>
        <v>0</v>
      </c>
      <c r="BO1668" s="62">
        <f t="shared" ref="BO1668:BO1731" si="410">(BM1668&gt;0)*BJ1668</f>
        <v>0</v>
      </c>
      <c r="BP1668" s="41">
        <f>(BK1668=BK2636)*AX1668</f>
        <v>0</v>
      </c>
      <c r="BQ1668" s="45">
        <f>(BK1668=BK2636)*AY1668</f>
        <v>0</v>
      </c>
      <c r="BR1668" s="62">
        <f t="shared" si="399"/>
        <v>0</v>
      </c>
      <c r="BS1668" s="62">
        <f t="shared" si="400"/>
        <v>0</v>
      </c>
      <c r="BT1668" s="40">
        <f>(J19-BI1668)*J10</f>
        <v>-2687900</v>
      </c>
      <c r="BU1668" s="40">
        <f>(J21-BJ1668)*J12</f>
        <v>2033700</v>
      </c>
      <c r="BV1668" s="47"/>
      <c r="BW1668" s="47"/>
      <c r="BX1668" s="1"/>
      <c r="BY1668" s="1"/>
      <c r="BZ1668" s="1"/>
      <c r="CE1668" s="4"/>
      <c r="CF1668" s="5"/>
      <c r="CH1668" s="1"/>
      <c r="CI1668" s="1"/>
      <c r="CJ1668" s="1"/>
      <c r="CK1668" s="1"/>
      <c r="CL1668" s="1"/>
      <c r="CM1668" s="1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</row>
    <row r="1669" spans="2:123" ht="21" customHeight="1" x14ac:dyDescent="0.25">
      <c r="B1669" s="25">
        <f t="shared" si="401"/>
        <v>39048</v>
      </c>
      <c r="C1669" s="26">
        <f t="shared" si="402"/>
        <v>51.264888041924728</v>
      </c>
      <c r="D1669" s="27">
        <f t="shared" si="403"/>
        <v>645.63</v>
      </c>
      <c r="E1669" s="27">
        <f t="shared" si="404"/>
        <v>12.593999999999999</v>
      </c>
      <c r="F1669" s="26">
        <f t="shared" si="405"/>
        <v>645630</v>
      </c>
      <c r="G1669" s="26">
        <f t="shared" si="406"/>
        <v>1259400</v>
      </c>
      <c r="H1669" s="7"/>
      <c r="I1669" s="3"/>
      <c r="J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41">
        <v>39048</v>
      </c>
      <c r="AY1669" s="40">
        <f t="shared" si="396"/>
        <v>51.264888041924728</v>
      </c>
      <c r="AZ1669" s="40">
        <f>BI1669*K36</f>
        <v>645630</v>
      </c>
      <c r="BA1669" s="40"/>
      <c r="BB1669" s="40"/>
      <c r="BC1669" s="40">
        <f>K41*BJ1669</f>
        <v>1259400</v>
      </c>
      <c r="BD1669" s="40"/>
      <c r="BE1669" s="40"/>
      <c r="BF1669" s="40">
        <f t="shared" si="407"/>
        <v>613770</v>
      </c>
      <c r="BG1669" s="41">
        <f>(AY1669=AY2636)*AX1669</f>
        <v>0</v>
      </c>
      <c r="BH1669" s="41">
        <f>(AY1669=AY2638)*AX1669</f>
        <v>0</v>
      </c>
      <c r="BI1669" s="42">
        <v>645.63</v>
      </c>
      <c r="BJ1669" s="42">
        <v>12.593999999999999</v>
      </c>
      <c r="BK1669" s="40">
        <f t="shared" si="408"/>
        <v>-617770.00000000023</v>
      </c>
      <c r="BL1669" s="41">
        <f>(BK1669=BK2638)*AX1669</f>
        <v>0</v>
      </c>
      <c r="BM1669" s="62">
        <f>(BK1669=BK2638)*AY1669</f>
        <v>0</v>
      </c>
      <c r="BN1669" s="62">
        <f t="shared" si="409"/>
        <v>0</v>
      </c>
      <c r="BO1669" s="62">
        <f t="shared" si="410"/>
        <v>0</v>
      </c>
      <c r="BP1669" s="41">
        <f>(BK1669=BK2636)*AX1669</f>
        <v>0</v>
      </c>
      <c r="BQ1669" s="45">
        <f>(BK1669=BK2636)*AY1669</f>
        <v>0</v>
      </c>
      <c r="BR1669" s="62">
        <f t="shared" si="399"/>
        <v>0</v>
      </c>
      <c r="BS1669" s="62">
        <f t="shared" si="400"/>
        <v>0</v>
      </c>
      <c r="BT1669" s="40">
        <f>(J19-BI1669)*J10</f>
        <v>-2680370</v>
      </c>
      <c r="BU1669" s="40">
        <f>(J21-BJ1669)*J12</f>
        <v>2062599.9999999998</v>
      </c>
      <c r="BV1669" s="47"/>
      <c r="BW1669" s="47"/>
      <c r="BX1669" s="1"/>
      <c r="BY1669" s="1"/>
      <c r="BZ1669" s="1"/>
      <c r="CE1669" s="4"/>
      <c r="CF1669" s="5"/>
      <c r="CH1669" s="1"/>
      <c r="CI1669" s="1"/>
      <c r="CJ1669" s="1"/>
      <c r="CK1669" s="1"/>
      <c r="CL1669" s="1"/>
      <c r="CM1669" s="1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</row>
    <row r="1670" spans="2:123" ht="21" customHeight="1" x14ac:dyDescent="0.25">
      <c r="B1670" s="25">
        <f t="shared" si="401"/>
        <v>39055</v>
      </c>
      <c r="C1670" s="26">
        <f t="shared" si="402"/>
        <v>48.424970918960845</v>
      </c>
      <c r="D1670" s="27">
        <f t="shared" si="403"/>
        <v>624.44000000000005</v>
      </c>
      <c r="E1670" s="27">
        <f t="shared" si="404"/>
        <v>12.895</v>
      </c>
      <c r="F1670" s="26">
        <f t="shared" si="405"/>
        <v>624440</v>
      </c>
      <c r="G1670" s="26">
        <f t="shared" si="406"/>
        <v>1289500</v>
      </c>
      <c r="H1670" s="7"/>
      <c r="I1670" s="3"/>
      <c r="J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41">
        <v>39055</v>
      </c>
      <c r="AY1670" s="40">
        <f t="shared" si="396"/>
        <v>48.424970918960845</v>
      </c>
      <c r="AZ1670" s="40">
        <f>BI1670*K36</f>
        <v>624440</v>
      </c>
      <c r="BA1670" s="40"/>
      <c r="BB1670" s="40"/>
      <c r="BC1670" s="40">
        <f>K41*BJ1670</f>
        <v>1289500</v>
      </c>
      <c r="BD1670" s="40"/>
      <c r="BE1670" s="40"/>
      <c r="BF1670" s="40">
        <f t="shared" si="407"/>
        <v>665060</v>
      </c>
      <c r="BG1670" s="41">
        <f>(AY1670=AY2636)*AX1670</f>
        <v>0</v>
      </c>
      <c r="BH1670" s="41">
        <f>(AY1670=AY2638)*AX1670</f>
        <v>0</v>
      </c>
      <c r="BI1670" s="42">
        <v>624.44000000000005</v>
      </c>
      <c r="BJ1670" s="42">
        <v>12.895</v>
      </c>
      <c r="BK1670" s="40">
        <f t="shared" si="408"/>
        <v>-669060</v>
      </c>
      <c r="BL1670" s="41">
        <f>(BK1670=BK2638)*AX1670</f>
        <v>0</v>
      </c>
      <c r="BM1670" s="62">
        <f>(BK1670=BK2638)*AY1670</f>
        <v>0</v>
      </c>
      <c r="BN1670" s="62">
        <f t="shared" si="409"/>
        <v>0</v>
      </c>
      <c r="BO1670" s="62">
        <f t="shared" si="410"/>
        <v>0</v>
      </c>
      <c r="BP1670" s="41">
        <f>(BK1670=BK2636)*AX1670</f>
        <v>0</v>
      </c>
      <c r="BQ1670" s="45">
        <f>(BK1670=BK2636)*AY1670</f>
        <v>0</v>
      </c>
      <c r="BR1670" s="62">
        <f t="shared" si="399"/>
        <v>0</v>
      </c>
      <c r="BS1670" s="62">
        <f t="shared" si="400"/>
        <v>0</v>
      </c>
      <c r="BT1670" s="40">
        <f>(J19-BI1670)*J10</f>
        <v>-2701560</v>
      </c>
      <c r="BU1670" s="40">
        <f>(J21-BJ1670)*J12</f>
        <v>2032500</v>
      </c>
      <c r="BV1670" s="47"/>
      <c r="BW1670" s="47"/>
      <c r="BX1670" s="1"/>
      <c r="BY1670" s="1"/>
      <c r="BZ1670" s="1"/>
      <c r="CE1670" s="4"/>
      <c r="CF1670" s="5"/>
      <c r="CH1670" s="1"/>
      <c r="CI1670" s="1"/>
      <c r="CJ1670" s="1"/>
      <c r="CK1670" s="1"/>
      <c r="CL1670" s="1"/>
      <c r="CM1670" s="1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</row>
    <row r="1671" spans="2:123" ht="21" customHeight="1" x14ac:dyDescent="0.25">
      <c r="B1671" s="25">
        <f t="shared" si="401"/>
        <v>39062</v>
      </c>
      <c r="C1671" s="26">
        <f t="shared" si="402"/>
        <v>50.497826621832203</v>
      </c>
      <c r="D1671" s="27">
        <f t="shared" si="403"/>
        <v>615.72</v>
      </c>
      <c r="E1671" s="27">
        <f t="shared" si="404"/>
        <v>12.193</v>
      </c>
      <c r="F1671" s="26">
        <f t="shared" si="405"/>
        <v>615720</v>
      </c>
      <c r="G1671" s="26">
        <f t="shared" si="406"/>
        <v>1219300</v>
      </c>
      <c r="H1671" s="7"/>
      <c r="I1671" s="3"/>
      <c r="J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41">
        <v>39062</v>
      </c>
      <c r="AY1671" s="40">
        <f t="shared" si="396"/>
        <v>50.497826621832203</v>
      </c>
      <c r="AZ1671" s="40">
        <f>BI1671*K36</f>
        <v>615720</v>
      </c>
      <c r="BA1671" s="40"/>
      <c r="BB1671" s="40"/>
      <c r="BC1671" s="40">
        <f>K41*BJ1671</f>
        <v>1219300</v>
      </c>
      <c r="BD1671" s="40"/>
      <c r="BE1671" s="40"/>
      <c r="BF1671" s="40">
        <f t="shared" si="407"/>
        <v>603580</v>
      </c>
      <c r="BG1671" s="41">
        <f>(AY1671=AY2636)*AX1671</f>
        <v>0</v>
      </c>
      <c r="BH1671" s="41">
        <f>(AY1671=AY2638)*AX1671</f>
        <v>0</v>
      </c>
      <c r="BI1671" s="42">
        <v>615.72</v>
      </c>
      <c r="BJ1671" s="42">
        <v>12.193</v>
      </c>
      <c r="BK1671" s="40">
        <f t="shared" si="408"/>
        <v>-607579.99999999953</v>
      </c>
      <c r="BL1671" s="41">
        <f>(BK1671=BK2638)*AX1671</f>
        <v>0</v>
      </c>
      <c r="BM1671" s="62">
        <f>(BK1671=BK2638)*AY1671</f>
        <v>0</v>
      </c>
      <c r="BN1671" s="62">
        <f t="shared" si="409"/>
        <v>0</v>
      </c>
      <c r="BO1671" s="62">
        <f t="shared" si="410"/>
        <v>0</v>
      </c>
      <c r="BP1671" s="41">
        <f>(BK1671=BK2636)*AX1671</f>
        <v>0</v>
      </c>
      <c r="BQ1671" s="45">
        <f>(BK1671=BK2636)*AY1671</f>
        <v>0</v>
      </c>
      <c r="BR1671" s="62">
        <f t="shared" si="399"/>
        <v>0</v>
      </c>
      <c r="BS1671" s="62">
        <f t="shared" si="400"/>
        <v>0</v>
      </c>
      <c r="BT1671" s="40">
        <f>(J19-BI1671)*J10</f>
        <v>-2710279.9999999995</v>
      </c>
      <c r="BU1671" s="40">
        <f>(J21-BJ1671)*J12</f>
        <v>2102700</v>
      </c>
      <c r="BV1671" s="47"/>
      <c r="BW1671" s="47"/>
      <c r="BX1671" s="1"/>
      <c r="BY1671" s="1"/>
      <c r="BZ1671" s="1"/>
      <c r="CE1671" s="4"/>
      <c r="CF1671" s="5"/>
      <c r="CH1671" s="1"/>
      <c r="CI1671" s="1"/>
      <c r="CJ1671" s="1"/>
      <c r="CK1671" s="1"/>
      <c r="CL1671" s="1"/>
      <c r="CM1671" s="1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</row>
    <row r="1672" spans="2:123" ht="21" customHeight="1" x14ac:dyDescent="0.25">
      <c r="B1672" s="25">
        <f t="shared" si="401"/>
        <v>39069</v>
      </c>
      <c r="C1672" s="26">
        <f t="shared" si="402"/>
        <v>48.350716064757158</v>
      </c>
      <c r="D1672" s="27">
        <f t="shared" si="403"/>
        <v>621.21</v>
      </c>
      <c r="E1672" s="27">
        <f t="shared" si="404"/>
        <v>12.848000000000001</v>
      </c>
      <c r="F1672" s="26">
        <f t="shared" si="405"/>
        <v>621210</v>
      </c>
      <c r="G1672" s="26">
        <f t="shared" si="406"/>
        <v>1284800</v>
      </c>
      <c r="H1672" s="7"/>
      <c r="I1672" s="3"/>
      <c r="J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41">
        <v>39069</v>
      </c>
      <c r="AY1672" s="40">
        <f t="shared" si="396"/>
        <v>48.350716064757158</v>
      </c>
      <c r="AZ1672" s="40">
        <f>BI1672*K36</f>
        <v>621210</v>
      </c>
      <c r="BA1672" s="40"/>
      <c r="BB1672" s="40"/>
      <c r="BC1672" s="40">
        <f>K41*BJ1672</f>
        <v>1284800</v>
      </c>
      <c r="BD1672" s="40"/>
      <c r="BE1672" s="40"/>
      <c r="BF1672" s="40">
        <f t="shared" si="407"/>
        <v>663590</v>
      </c>
      <c r="BG1672" s="41">
        <f>(AY1672=AY2636)*AX1672</f>
        <v>0</v>
      </c>
      <c r="BH1672" s="41">
        <f>(AY1672=AY2638)*AX1672</f>
        <v>0</v>
      </c>
      <c r="BI1672" s="42">
        <v>621.21</v>
      </c>
      <c r="BJ1672" s="42">
        <v>12.848000000000001</v>
      </c>
      <c r="BK1672" s="40">
        <f t="shared" si="408"/>
        <v>-667590</v>
      </c>
      <c r="BL1672" s="41">
        <f>(BK1672=BK2638)*AX1672</f>
        <v>0</v>
      </c>
      <c r="BM1672" s="62">
        <f>(BK1672=BK2638)*AY1672</f>
        <v>0</v>
      </c>
      <c r="BN1672" s="62">
        <f t="shared" si="409"/>
        <v>0</v>
      </c>
      <c r="BO1672" s="62">
        <f t="shared" si="410"/>
        <v>0</v>
      </c>
      <c r="BP1672" s="41">
        <f>(BK1672=BK2636)*AX1672</f>
        <v>0</v>
      </c>
      <c r="BQ1672" s="45">
        <f>(BK1672=BK2636)*AY1672</f>
        <v>0</v>
      </c>
      <c r="BR1672" s="62">
        <v>0</v>
      </c>
      <c r="BS1672" s="62">
        <v>0</v>
      </c>
      <c r="BT1672" s="40">
        <f>(J19-BI1672)*J10</f>
        <v>-2704790</v>
      </c>
      <c r="BU1672" s="40">
        <f>(J21-BJ1672)*J12</f>
        <v>2037200</v>
      </c>
      <c r="BV1672" s="47"/>
      <c r="BW1672" s="47"/>
      <c r="BX1672" s="1"/>
      <c r="BY1672" s="1"/>
      <c r="BZ1672" s="1"/>
      <c r="CE1672" s="4"/>
      <c r="CF1672" s="5"/>
      <c r="CH1672" s="1"/>
      <c r="CI1672" s="1"/>
      <c r="CJ1672" s="1"/>
      <c r="CK1672" s="1"/>
      <c r="CL1672" s="1"/>
      <c r="CM1672" s="1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</row>
    <row r="1673" spans="2:123" ht="21" customHeight="1" x14ac:dyDescent="0.25">
      <c r="B1673" s="25">
        <f t="shared" si="401"/>
        <v>39076</v>
      </c>
      <c r="C1673" s="26">
        <f t="shared" si="402"/>
        <v>49.480401377305547</v>
      </c>
      <c r="D1673" s="27">
        <f t="shared" si="403"/>
        <v>636.6</v>
      </c>
      <c r="E1673" s="27">
        <f t="shared" si="404"/>
        <v>12.8657</v>
      </c>
      <c r="F1673" s="26">
        <f t="shared" si="405"/>
        <v>636600</v>
      </c>
      <c r="G1673" s="26">
        <f t="shared" si="406"/>
        <v>1286570</v>
      </c>
      <c r="H1673" s="7"/>
      <c r="I1673" s="3"/>
      <c r="J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41">
        <v>39076</v>
      </c>
      <c r="AY1673" s="40">
        <f t="shared" si="396"/>
        <v>49.480401377305547</v>
      </c>
      <c r="AZ1673" s="40">
        <f>BI1673*K36</f>
        <v>636600</v>
      </c>
      <c r="BA1673" s="40"/>
      <c r="BB1673" s="40"/>
      <c r="BC1673" s="40">
        <f>K41*BJ1673</f>
        <v>1286570</v>
      </c>
      <c r="BD1673" s="40"/>
      <c r="BE1673" s="40"/>
      <c r="BF1673" s="40">
        <f t="shared" si="407"/>
        <v>649970</v>
      </c>
      <c r="BG1673" s="41">
        <f>(AY1673=AY2636)*AX1673</f>
        <v>0</v>
      </c>
      <c r="BH1673" s="41">
        <f>(AY1673=AY2638)*AX1673</f>
        <v>0</v>
      </c>
      <c r="BI1673" s="42">
        <v>636.6</v>
      </c>
      <c r="BJ1673" s="42">
        <v>12.8657</v>
      </c>
      <c r="BK1673" s="40">
        <f t="shared" si="408"/>
        <v>-653970.00000000023</v>
      </c>
      <c r="BL1673" s="41">
        <f>(BK1673=BK2638)*AX1673</f>
        <v>0</v>
      </c>
      <c r="BM1673" s="62">
        <f>(BK1673=BK2638)*AY1673</f>
        <v>0</v>
      </c>
      <c r="BN1673" s="62">
        <f t="shared" si="409"/>
        <v>0</v>
      </c>
      <c r="BO1673" s="62">
        <f t="shared" si="410"/>
        <v>0</v>
      </c>
      <c r="BP1673" s="41">
        <f>(BK1673=BK2636)*AX1673</f>
        <v>0</v>
      </c>
      <c r="BQ1673" s="45">
        <f>(BK1673=BK2636)*AY1673</f>
        <v>0</v>
      </c>
      <c r="BR1673" s="62">
        <f t="shared" ref="BR1673:BR1704" si="411">(BQ1673&gt;0)*BI1673</f>
        <v>0</v>
      </c>
      <c r="BS1673" s="62">
        <f t="shared" ref="BS1673:BS1704" si="412">(BQ1673&gt;0)*BJ1673</f>
        <v>0</v>
      </c>
      <c r="BT1673" s="40">
        <f>(J19-BI1673)*J10</f>
        <v>-2689400</v>
      </c>
      <c r="BU1673" s="40">
        <f>(J21-BJ1673)*J12</f>
        <v>2035429.9999999998</v>
      </c>
      <c r="BV1673" s="47"/>
      <c r="BW1673" s="47"/>
      <c r="BX1673" s="1"/>
      <c r="BY1673" s="1"/>
      <c r="BZ1673" s="1"/>
      <c r="CE1673" s="4"/>
      <c r="CF1673" s="5"/>
      <c r="CH1673" s="1"/>
      <c r="CI1673" s="1"/>
      <c r="CJ1673" s="1"/>
      <c r="CK1673" s="1"/>
      <c r="CL1673" s="1"/>
      <c r="CM1673" s="1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</row>
    <row r="1674" spans="2:123" ht="21" customHeight="1" x14ac:dyDescent="0.25">
      <c r="B1674" s="25">
        <f t="shared" si="401"/>
        <v>39083</v>
      </c>
      <c r="C1674" s="26">
        <f t="shared" si="402"/>
        <v>45.337666324719763</v>
      </c>
      <c r="D1674" s="27">
        <f t="shared" si="403"/>
        <v>605.48</v>
      </c>
      <c r="E1674" s="27">
        <f t="shared" si="404"/>
        <v>13.354900000000001</v>
      </c>
      <c r="F1674" s="26">
        <f t="shared" si="405"/>
        <v>605480</v>
      </c>
      <c r="G1674" s="26">
        <f t="shared" si="406"/>
        <v>1335490</v>
      </c>
      <c r="H1674" s="7"/>
      <c r="I1674" s="3"/>
      <c r="J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41">
        <v>39083</v>
      </c>
      <c r="AY1674" s="40">
        <f t="shared" ref="AY1674:AY1737" si="413">BI1674/BJ1674</f>
        <v>45.337666324719763</v>
      </c>
      <c r="AZ1674" s="40">
        <f>BI1674*K36</f>
        <v>605480</v>
      </c>
      <c r="BA1674" s="40"/>
      <c r="BB1674" s="40"/>
      <c r="BC1674" s="40">
        <f>K41*BJ1674</f>
        <v>1335490</v>
      </c>
      <c r="BD1674" s="40"/>
      <c r="BE1674" s="40"/>
      <c r="BF1674" s="40">
        <f t="shared" si="407"/>
        <v>730010</v>
      </c>
      <c r="BG1674" s="41">
        <f>(AY1674=AY2636)*AX1674</f>
        <v>0</v>
      </c>
      <c r="BH1674" s="41">
        <f>(AY1674=AY2638)*AX1674</f>
        <v>0</v>
      </c>
      <c r="BI1674" s="42">
        <v>605.48</v>
      </c>
      <c r="BJ1674" s="42">
        <v>13.354900000000001</v>
      </c>
      <c r="BK1674" s="40">
        <f t="shared" si="408"/>
        <v>-734010.00000000023</v>
      </c>
      <c r="BL1674" s="41">
        <f>(BK1674=BK2638)*AX1674</f>
        <v>0</v>
      </c>
      <c r="BM1674" s="62">
        <f>(BK1674=BK2638)*AY1674</f>
        <v>0</v>
      </c>
      <c r="BN1674" s="62">
        <f t="shared" si="409"/>
        <v>0</v>
      </c>
      <c r="BO1674" s="62">
        <f t="shared" si="410"/>
        <v>0</v>
      </c>
      <c r="BP1674" s="41">
        <f>(BK1674=BK2636)*AX1674</f>
        <v>0</v>
      </c>
      <c r="BQ1674" s="45">
        <f>(BK1674=BK2636)*AY1674</f>
        <v>0</v>
      </c>
      <c r="BR1674" s="62">
        <f t="shared" si="411"/>
        <v>0</v>
      </c>
      <c r="BS1674" s="62">
        <f t="shared" si="412"/>
        <v>0</v>
      </c>
      <c r="BT1674" s="40">
        <f>(J19-BI1674)*J10</f>
        <v>-2720520</v>
      </c>
      <c r="BU1674" s="40">
        <f>(J21-BJ1674)*J12</f>
        <v>1986509.9999999998</v>
      </c>
      <c r="BV1674" s="47"/>
      <c r="BW1674" s="47"/>
      <c r="BX1674" s="1"/>
      <c r="BY1674" s="1"/>
      <c r="BZ1674" s="1"/>
      <c r="CE1674" s="4"/>
      <c r="CF1674" s="5"/>
      <c r="CH1674" s="1"/>
      <c r="CI1674" s="1"/>
      <c r="CJ1674" s="1"/>
      <c r="CK1674" s="1"/>
      <c r="CL1674" s="1"/>
      <c r="CM1674" s="1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</row>
    <row r="1675" spans="2:123" ht="21" customHeight="1" x14ac:dyDescent="0.25">
      <c r="B1675" s="25">
        <f t="shared" si="401"/>
        <v>39090</v>
      </c>
      <c r="C1675" s="26">
        <f t="shared" si="402"/>
        <v>46.705671908772452</v>
      </c>
      <c r="D1675" s="27">
        <f t="shared" si="403"/>
        <v>626.65</v>
      </c>
      <c r="E1675" s="27">
        <f t="shared" si="404"/>
        <v>13.417</v>
      </c>
      <c r="F1675" s="26">
        <f t="shared" si="405"/>
        <v>626650</v>
      </c>
      <c r="G1675" s="26">
        <f t="shared" si="406"/>
        <v>1341700</v>
      </c>
      <c r="H1675" s="7"/>
      <c r="I1675" s="3"/>
      <c r="J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41">
        <v>39090</v>
      </c>
      <c r="AY1675" s="40">
        <f t="shared" si="413"/>
        <v>46.705671908772452</v>
      </c>
      <c r="AZ1675" s="40">
        <f>BI1675*K36</f>
        <v>626650</v>
      </c>
      <c r="BA1675" s="40"/>
      <c r="BB1675" s="40"/>
      <c r="BC1675" s="40">
        <f>K41*BJ1675</f>
        <v>1341700</v>
      </c>
      <c r="BD1675" s="40"/>
      <c r="BE1675" s="40"/>
      <c r="BF1675" s="40">
        <f t="shared" si="407"/>
        <v>715050</v>
      </c>
      <c r="BG1675" s="41">
        <f>(AY1675=AY2636)*AX1675</f>
        <v>0</v>
      </c>
      <c r="BH1675" s="41">
        <f>(AY1675=AY2638)*AX1675</f>
        <v>0</v>
      </c>
      <c r="BI1675" s="42">
        <v>626.65</v>
      </c>
      <c r="BJ1675" s="42">
        <v>13.417</v>
      </c>
      <c r="BK1675" s="40">
        <f t="shared" si="408"/>
        <v>-719050.00000000023</v>
      </c>
      <c r="BL1675" s="41">
        <f>(BK1675=BK2638)*AX1675</f>
        <v>0</v>
      </c>
      <c r="BM1675" s="62">
        <f>(BK1675=BK2638)*AY1675</f>
        <v>0</v>
      </c>
      <c r="BN1675" s="62">
        <f t="shared" si="409"/>
        <v>0</v>
      </c>
      <c r="BO1675" s="62">
        <f t="shared" si="410"/>
        <v>0</v>
      </c>
      <c r="BP1675" s="41">
        <f>(BK1675=BK2636)*AX1675</f>
        <v>0</v>
      </c>
      <c r="BQ1675" s="45">
        <f>(BK1675=BK2636)*AY1675</f>
        <v>0</v>
      </c>
      <c r="BR1675" s="62">
        <f t="shared" si="411"/>
        <v>0</v>
      </c>
      <c r="BS1675" s="62">
        <f t="shared" si="412"/>
        <v>0</v>
      </c>
      <c r="BT1675" s="40">
        <f>(J19-BI1675)*J10</f>
        <v>-2699350</v>
      </c>
      <c r="BU1675" s="40">
        <f>(J21-BJ1675)*J12</f>
        <v>1980299.9999999998</v>
      </c>
      <c r="BV1675" s="47"/>
      <c r="BW1675" s="47"/>
      <c r="BX1675" s="1"/>
      <c r="BY1675" s="1"/>
      <c r="BZ1675" s="1"/>
      <c r="CE1675" s="4"/>
      <c r="CF1675" s="5"/>
      <c r="CH1675" s="1"/>
      <c r="CI1675" s="1"/>
      <c r="CJ1675" s="1"/>
      <c r="CK1675" s="1"/>
      <c r="CL1675" s="1"/>
      <c r="CM1675" s="1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</row>
    <row r="1676" spans="2:123" ht="21" customHeight="1" x14ac:dyDescent="0.25">
      <c r="B1676" s="25">
        <f t="shared" si="401"/>
        <v>39097</v>
      </c>
      <c r="C1676" s="26">
        <f t="shared" si="402"/>
        <v>45.867026379761811</v>
      </c>
      <c r="D1676" s="27">
        <f t="shared" si="403"/>
        <v>635.85</v>
      </c>
      <c r="E1676" s="27">
        <f t="shared" si="404"/>
        <v>13.8629</v>
      </c>
      <c r="F1676" s="26">
        <f t="shared" si="405"/>
        <v>635850</v>
      </c>
      <c r="G1676" s="26">
        <f t="shared" si="406"/>
        <v>1386290</v>
      </c>
      <c r="H1676" s="7"/>
      <c r="I1676" s="3"/>
      <c r="J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41">
        <v>39097</v>
      </c>
      <c r="AY1676" s="40">
        <f t="shared" si="413"/>
        <v>45.867026379761811</v>
      </c>
      <c r="AZ1676" s="40">
        <f>BI1676*K36</f>
        <v>635850</v>
      </c>
      <c r="BA1676" s="40"/>
      <c r="BB1676" s="40"/>
      <c r="BC1676" s="40">
        <f>K41*BJ1676</f>
        <v>1386290</v>
      </c>
      <c r="BD1676" s="40"/>
      <c r="BE1676" s="40"/>
      <c r="BF1676" s="40">
        <f t="shared" si="407"/>
        <v>750440</v>
      </c>
      <c r="BG1676" s="41">
        <f>(AY1676=AY2636)*AX1676</f>
        <v>0</v>
      </c>
      <c r="BH1676" s="41">
        <f>(AY1676=AY2638)*AX1676</f>
        <v>0</v>
      </c>
      <c r="BI1676" s="42">
        <v>635.85</v>
      </c>
      <c r="BJ1676" s="42">
        <v>13.8629</v>
      </c>
      <c r="BK1676" s="40">
        <f t="shared" si="408"/>
        <v>-754440</v>
      </c>
      <c r="BL1676" s="41">
        <f>(BK1676=BK2638)*AX1676</f>
        <v>0</v>
      </c>
      <c r="BM1676" s="62">
        <f>(BK1676=BK2638)*AY1676</f>
        <v>0</v>
      </c>
      <c r="BN1676" s="62">
        <f t="shared" si="409"/>
        <v>0</v>
      </c>
      <c r="BO1676" s="62">
        <f t="shared" si="410"/>
        <v>0</v>
      </c>
      <c r="BP1676" s="41">
        <f>(BK1676=BK2636)*AX1676</f>
        <v>0</v>
      </c>
      <c r="BQ1676" s="45">
        <f>(BK1676=BK2636)*AY1676</f>
        <v>0</v>
      </c>
      <c r="BR1676" s="62">
        <f t="shared" si="411"/>
        <v>0</v>
      </c>
      <c r="BS1676" s="62">
        <f t="shared" si="412"/>
        <v>0</v>
      </c>
      <c r="BT1676" s="40">
        <f>(J19-BI1676)*J10</f>
        <v>-2690150</v>
      </c>
      <c r="BU1676" s="40">
        <f>(J21-BJ1676)*J12</f>
        <v>1935710</v>
      </c>
      <c r="BV1676" s="47"/>
      <c r="BW1676" s="47"/>
      <c r="BX1676" s="1"/>
      <c r="BY1676" s="1"/>
      <c r="BZ1676" s="1"/>
      <c r="CE1676" s="4"/>
      <c r="CF1676" s="5"/>
      <c r="CH1676" s="1"/>
      <c r="CI1676" s="1"/>
      <c r="CJ1676" s="1"/>
      <c r="CK1676" s="1"/>
      <c r="CL1676" s="1"/>
      <c r="CM1676" s="1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</row>
    <row r="1677" spans="2:123" ht="21" customHeight="1" x14ac:dyDescent="0.25">
      <c r="B1677" s="25">
        <f t="shared" si="401"/>
        <v>39104</v>
      </c>
      <c r="C1677" s="26">
        <f t="shared" si="402"/>
        <v>46.211687195645943</v>
      </c>
      <c r="D1677" s="27">
        <f t="shared" si="403"/>
        <v>645.29999999999995</v>
      </c>
      <c r="E1677" s="27">
        <f t="shared" si="404"/>
        <v>13.964</v>
      </c>
      <c r="F1677" s="26">
        <f t="shared" si="405"/>
        <v>645300</v>
      </c>
      <c r="G1677" s="26">
        <f t="shared" si="406"/>
        <v>1396400</v>
      </c>
      <c r="H1677" s="7"/>
      <c r="I1677" s="3"/>
      <c r="J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41">
        <v>39104</v>
      </c>
      <c r="AY1677" s="40">
        <f t="shared" si="413"/>
        <v>46.211687195645943</v>
      </c>
      <c r="AZ1677" s="40">
        <f>BI1677*K36</f>
        <v>645300</v>
      </c>
      <c r="BA1677" s="40"/>
      <c r="BB1677" s="40"/>
      <c r="BC1677" s="40">
        <f>K41*BJ1677</f>
        <v>1396400</v>
      </c>
      <c r="BD1677" s="40"/>
      <c r="BE1677" s="40"/>
      <c r="BF1677" s="40">
        <f t="shared" si="407"/>
        <v>751100</v>
      </c>
      <c r="BG1677" s="41">
        <f>(AY1677=AY2636)*AX1677</f>
        <v>0</v>
      </c>
      <c r="BH1677" s="41">
        <f>(AY1677=AY2638)*AX1677</f>
        <v>0</v>
      </c>
      <c r="BI1677" s="42">
        <v>645.29999999999995</v>
      </c>
      <c r="BJ1677" s="42">
        <v>13.964</v>
      </c>
      <c r="BK1677" s="40">
        <f t="shared" si="408"/>
        <v>-755100</v>
      </c>
      <c r="BL1677" s="41">
        <f>(BK1677=BK2638)*AX1677</f>
        <v>0</v>
      </c>
      <c r="BM1677" s="62">
        <f>(BK1677=BK2638)*AY1677</f>
        <v>0</v>
      </c>
      <c r="BN1677" s="62">
        <f t="shared" si="409"/>
        <v>0</v>
      </c>
      <c r="BO1677" s="62">
        <f t="shared" si="410"/>
        <v>0</v>
      </c>
      <c r="BP1677" s="41">
        <f>(BK1677=BK2636)*AX1677</f>
        <v>0</v>
      </c>
      <c r="BQ1677" s="45">
        <f>(BK1677=BK2636)*AY1677</f>
        <v>0</v>
      </c>
      <c r="BR1677" s="62">
        <f t="shared" si="411"/>
        <v>0</v>
      </c>
      <c r="BS1677" s="62">
        <f t="shared" si="412"/>
        <v>0</v>
      </c>
      <c r="BT1677" s="40">
        <f>(J19-BI1677)*J10</f>
        <v>-2680700</v>
      </c>
      <c r="BU1677" s="40">
        <f>(J21-BJ1677)*J12</f>
        <v>1925600</v>
      </c>
      <c r="BV1677" s="47"/>
      <c r="BW1677" s="47"/>
      <c r="BX1677" s="1"/>
      <c r="BY1677" s="1"/>
      <c r="BZ1677" s="1"/>
      <c r="CE1677" s="4"/>
      <c r="CF1677" s="5"/>
      <c r="CH1677" s="1"/>
      <c r="CI1677" s="1"/>
      <c r="CJ1677" s="1"/>
      <c r="CK1677" s="1"/>
      <c r="CL1677" s="1"/>
      <c r="CM1677" s="1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</row>
    <row r="1678" spans="2:123" ht="21" customHeight="1" x14ac:dyDescent="0.25">
      <c r="B1678" s="25">
        <f t="shared" si="401"/>
        <v>39111</v>
      </c>
      <c r="C1678" s="26">
        <f t="shared" si="402"/>
        <v>44.42790404127021</v>
      </c>
      <c r="D1678" s="27">
        <f t="shared" si="403"/>
        <v>647.63</v>
      </c>
      <c r="E1678" s="27">
        <f t="shared" si="404"/>
        <v>14.5771</v>
      </c>
      <c r="F1678" s="26">
        <f t="shared" si="405"/>
        <v>647630</v>
      </c>
      <c r="G1678" s="26">
        <f t="shared" si="406"/>
        <v>1457710</v>
      </c>
      <c r="H1678" s="7"/>
      <c r="I1678" s="3"/>
      <c r="J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41">
        <v>39111</v>
      </c>
      <c r="AY1678" s="40">
        <f t="shared" si="413"/>
        <v>44.42790404127021</v>
      </c>
      <c r="AZ1678" s="40">
        <f>BI1678*K36</f>
        <v>647630</v>
      </c>
      <c r="BA1678" s="40"/>
      <c r="BB1678" s="40"/>
      <c r="BC1678" s="40">
        <f>K41*BJ1678</f>
        <v>1457710</v>
      </c>
      <c r="BD1678" s="40"/>
      <c r="BE1678" s="40"/>
      <c r="BF1678" s="40">
        <f t="shared" si="407"/>
        <v>810080</v>
      </c>
      <c r="BG1678" s="41">
        <f>(AY1678=AY2636)*AX1678</f>
        <v>0</v>
      </c>
      <c r="BH1678" s="41">
        <f>(AY1678=AY2638)*AX1678</f>
        <v>0</v>
      </c>
      <c r="BI1678" s="42">
        <v>647.63</v>
      </c>
      <c r="BJ1678" s="42">
        <v>14.5771</v>
      </c>
      <c r="BK1678" s="40">
        <f t="shared" si="408"/>
        <v>-814080.00000000023</v>
      </c>
      <c r="BL1678" s="41">
        <f>(BK1678=BK2638)*AX1678</f>
        <v>0</v>
      </c>
      <c r="BM1678" s="62">
        <f>(BK1678=BK2638)*AY1678</f>
        <v>0</v>
      </c>
      <c r="BN1678" s="62">
        <f t="shared" si="409"/>
        <v>0</v>
      </c>
      <c r="BO1678" s="62">
        <f t="shared" si="410"/>
        <v>0</v>
      </c>
      <c r="BP1678" s="41">
        <f>(BK1678=BK2636)*AX1678</f>
        <v>0</v>
      </c>
      <c r="BQ1678" s="45">
        <f>(BK1678=BK2636)*AY1678</f>
        <v>0</v>
      </c>
      <c r="BR1678" s="62">
        <f t="shared" si="411"/>
        <v>0</v>
      </c>
      <c r="BS1678" s="62">
        <f t="shared" si="412"/>
        <v>0</v>
      </c>
      <c r="BT1678" s="40">
        <f>(J19-BI1678)*J10</f>
        <v>-2678370</v>
      </c>
      <c r="BU1678" s="40">
        <f>(J21-BJ1678)*J12</f>
        <v>1864289.9999999998</v>
      </c>
      <c r="BV1678" s="47"/>
      <c r="BW1678" s="47"/>
      <c r="BX1678" s="1"/>
      <c r="BY1678" s="1"/>
      <c r="BZ1678" s="1"/>
      <c r="CE1678" s="4"/>
      <c r="CF1678" s="5"/>
      <c r="CH1678" s="1"/>
      <c r="CI1678" s="1"/>
      <c r="CJ1678" s="1"/>
      <c r="CK1678" s="1"/>
      <c r="CL1678" s="1"/>
      <c r="CM1678" s="1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</row>
    <row r="1679" spans="2:123" ht="21" customHeight="1" x14ac:dyDescent="0.25">
      <c r="B1679" s="25">
        <f t="shared" si="401"/>
        <v>39118</v>
      </c>
      <c r="C1679" s="26">
        <f t="shared" si="402"/>
        <v>51.563152602676148</v>
      </c>
      <c r="D1679" s="27">
        <f t="shared" si="403"/>
        <v>666.66</v>
      </c>
      <c r="E1679" s="27">
        <f t="shared" si="404"/>
        <v>12.929</v>
      </c>
      <c r="F1679" s="26">
        <f t="shared" si="405"/>
        <v>666660</v>
      </c>
      <c r="G1679" s="26">
        <f t="shared" si="406"/>
        <v>1292900</v>
      </c>
      <c r="H1679" s="7"/>
      <c r="I1679" s="3"/>
      <c r="J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41">
        <v>39118</v>
      </c>
      <c r="AY1679" s="40">
        <f t="shared" si="413"/>
        <v>51.563152602676148</v>
      </c>
      <c r="AZ1679" s="40">
        <f>BI1679*K36</f>
        <v>666660</v>
      </c>
      <c r="BA1679" s="40"/>
      <c r="BB1679" s="40"/>
      <c r="BC1679" s="40">
        <f>K41*BJ1679</f>
        <v>1292900</v>
      </c>
      <c r="BD1679" s="40"/>
      <c r="BE1679" s="40"/>
      <c r="BF1679" s="40">
        <f t="shared" si="407"/>
        <v>626240</v>
      </c>
      <c r="BG1679" s="41">
        <f>(AY1679=AY2636)*AX1679</f>
        <v>0</v>
      </c>
      <c r="BH1679" s="41">
        <f>(AY1679=AY2638)*AX1679</f>
        <v>0</v>
      </c>
      <c r="BI1679" s="42">
        <v>666.66</v>
      </c>
      <c r="BJ1679" s="42">
        <v>12.929</v>
      </c>
      <c r="BK1679" s="40">
        <f t="shared" si="408"/>
        <v>-630240.00000000023</v>
      </c>
      <c r="BL1679" s="41">
        <f>(BK1679=BK2638)*AX1679</f>
        <v>0</v>
      </c>
      <c r="BM1679" s="62">
        <f>(BK1679=BK2638)*AY1679</f>
        <v>0</v>
      </c>
      <c r="BN1679" s="62">
        <f t="shared" si="409"/>
        <v>0</v>
      </c>
      <c r="BO1679" s="62">
        <f t="shared" si="410"/>
        <v>0</v>
      </c>
      <c r="BP1679" s="41">
        <f>(BK1679=BK2636)*AX1679</f>
        <v>0</v>
      </c>
      <c r="BQ1679" s="45">
        <f>(BK1679=BK2636)*AY1679</f>
        <v>0</v>
      </c>
      <c r="BR1679" s="62">
        <f t="shared" si="411"/>
        <v>0</v>
      </c>
      <c r="BS1679" s="62">
        <f t="shared" si="412"/>
        <v>0</v>
      </c>
      <c r="BT1679" s="40">
        <f>(J19-BI1679)*J10</f>
        <v>-2659340</v>
      </c>
      <c r="BU1679" s="40">
        <f>(J21-BJ1679)*J12</f>
        <v>2029099.9999999998</v>
      </c>
      <c r="BV1679" s="47"/>
      <c r="BW1679" s="47"/>
      <c r="BX1679" s="1"/>
      <c r="BY1679" s="1"/>
      <c r="BZ1679" s="1"/>
      <c r="CE1679" s="4"/>
      <c r="CF1679" s="5"/>
      <c r="CH1679" s="1"/>
      <c r="CI1679" s="1"/>
      <c r="CJ1679" s="1"/>
      <c r="CK1679" s="1"/>
      <c r="CL1679" s="1"/>
      <c r="CM1679" s="1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</row>
    <row r="1680" spans="2:123" ht="21" customHeight="1" x14ac:dyDescent="0.25">
      <c r="B1680" s="25">
        <f t="shared" si="401"/>
        <v>39125</v>
      </c>
      <c r="C1680" s="26">
        <f t="shared" si="402"/>
        <v>51.683145373088216</v>
      </c>
      <c r="D1680" s="27">
        <f t="shared" si="403"/>
        <v>669.09</v>
      </c>
      <c r="E1680" s="27">
        <f t="shared" si="404"/>
        <v>12.946</v>
      </c>
      <c r="F1680" s="26">
        <f t="shared" si="405"/>
        <v>669090</v>
      </c>
      <c r="G1680" s="26">
        <f t="shared" si="406"/>
        <v>1294600</v>
      </c>
      <c r="H1680" s="7"/>
      <c r="I1680" s="3"/>
      <c r="J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41">
        <v>39125</v>
      </c>
      <c r="AY1680" s="40">
        <f t="shared" si="413"/>
        <v>51.683145373088216</v>
      </c>
      <c r="AZ1680" s="40">
        <f>BI1680*K36</f>
        <v>669090</v>
      </c>
      <c r="BA1680" s="40"/>
      <c r="BB1680" s="40"/>
      <c r="BC1680" s="40">
        <f>K41*BJ1680</f>
        <v>1294600</v>
      </c>
      <c r="BD1680" s="40"/>
      <c r="BE1680" s="40"/>
      <c r="BF1680" s="40">
        <f t="shared" si="407"/>
        <v>625510</v>
      </c>
      <c r="BG1680" s="41">
        <f>(AY1680=AY2636)*AX1680</f>
        <v>0</v>
      </c>
      <c r="BH1680" s="41">
        <f>(AY1680=AY2638)*AX1680</f>
        <v>0</v>
      </c>
      <c r="BI1680" s="42">
        <v>669.09</v>
      </c>
      <c r="BJ1680" s="42">
        <v>12.946</v>
      </c>
      <c r="BK1680" s="40">
        <f t="shared" si="408"/>
        <v>-629510</v>
      </c>
      <c r="BL1680" s="41">
        <f>(BK1680=BK2638)*AX1680</f>
        <v>0</v>
      </c>
      <c r="BM1680" s="62">
        <f>(BK1680=BK2638)*AY1680</f>
        <v>0</v>
      </c>
      <c r="BN1680" s="62">
        <f t="shared" si="409"/>
        <v>0</v>
      </c>
      <c r="BO1680" s="62">
        <f t="shared" si="410"/>
        <v>0</v>
      </c>
      <c r="BP1680" s="41">
        <f>(BK1680=BK2636)*AX1680</f>
        <v>0</v>
      </c>
      <c r="BQ1680" s="45">
        <f>(BK1680=BK2636)*AY1680</f>
        <v>0</v>
      </c>
      <c r="BR1680" s="62">
        <f t="shared" si="411"/>
        <v>0</v>
      </c>
      <c r="BS1680" s="62">
        <f t="shared" si="412"/>
        <v>0</v>
      </c>
      <c r="BT1680" s="40">
        <f>(J19-BI1680)*J10</f>
        <v>-2656910</v>
      </c>
      <c r="BU1680" s="40">
        <f>(J21-BJ1680)*J12</f>
        <v>2027400</v>
      </c>
      <c r="BV1680" s="47"/>
      <c r="BW1680" s="47"/>
      <c r="BX1680" s="1"/>
      <c r="BY1680" s="1"/>
      <c r="BZ1680" s="1"/>
      <c r="CE1680" s="4"/>
      <c r="CF1680" s="5"/>
      <c r="CH1680" s="1"/>
      <c r="CI1680" s="1"/>
      <c r="CJ1680" s="1"/>
      <c r="CK1680" s="1"/>
      <c r="CL1680" s="1"/>
      <c r="CM1680" s="1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</row>
    <row r="1681" spans="2:123" ht="21" customHeight="1" x14ac:dyDescent="0.25">
      <c r="B1681" s="25">
        <f t="shared" si="401"/>
        <v>39132</v>
      </c>
      <c r="C1681" s="26">
        <f t="shared" si="402"/>
        <v>52.004720572559762</v>
      </c>
      <c r="D1681" s="27">
        <f t="shared" si="403"/>
        <v>683.03</v>
      </c>
      <c r="E1681" s="27">
        <f t="shared" si="404"/>
        <v>13.134</v>
      </c>
      <c r="F1681" s="26">
        <f t="shared" si="405"/>
        <v>683030</v>
      </c>
      <c r="G1681" s="26">
        <f t="shared" si="406"/>
        <v>1313400</v>
      </c>
      <c r="H1681" s="7"/>
      <c r="I1681" s="3"/>
      <c r="J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41">
        <v>39132</v>
      </c>
      <c r="AY1681" s="40">
        <f t="shared" si="413"/>
        <v>52.004720572559762</v>
      </c>
      <c r="AZ1681" s="40">
        <f>BI1681*K36</f>
        <v>683030</v>
      </c>
      <c r="BA1681" s="40"/>
      <c r="BB1681" s="40"/>
      <c r="BC1681" s="40">
        <f>K41*BJ1681</f>
        <v>1313400</v>
      </c>
      <c r="BD1681" s="40"/>
      <c r="BE1681" s="40"/>
      <c r="BF1681" s="40">
        <f t="shared" si="407"/>
        <v>630370</v>
      </c>
      <c r="BG1681" s="41">
        <f>(AY1681=AY2636)*AX1681</f>
        <v>0</v>
      </c>
      <c r="BH1681" s="41">
        <f>(AY1681=AY2638)*AX1681</f>
        <v>0</v>
      </c>
      <c r="BI1681" s="42">
        <v>683.03</v>
      </c>
      <c r="BJ1681" s="42">
        <v>13.134</v>
      </c>
      <c r="BK1681" s="40">
        <f t="shared" si="408"/>
        <v>-634370.0000000007</v>
      </c>
      <c r="BL1681" s="41">
        <f>(BK1681=BK2638)*AX1681</f>
        <v>0</v>
      </c>
      <c r="BM1681" s="62">
        <f>(BK1681=BK2638)*AY1681</f>
        <v>0</v>
      </c>
      <c r="BN1681" s="62">
        <f t="shared" si="409"/>
        <v>0</v>
      </c>
      <c r="BO1681" s="62">
        <f t="shared" si="410"/>
        <v>0</v>
      </c>
      <c r="BP1681" s="41">
        <f>(BK1681=BK2636)*AX1681</f>
        <v>0</v>
      </c>
      <c r="BQ1681" s="45">
        <f>(BK1681=BK2636)*AY1681</f>
        <v>0</v>
      </c>
      <c r="BR1681" s="62">
        <f t="shared" si="411"/>
        <v>0</v>
      </c>
      <c r="BS1681" s="62">
        <f t="shared" si="412"/>
        <v>0</v>
      </c>
      <c r="BT1681" s="40">
        <f>(J19-BI1681)*J10</f>
        <v>-2642970.0000000005</v>
      </c>
      <c r="BU1681" s="40">
        <f>(J21-BJ1681)*J12</f>
        <v>2008599.9999999998</v>
      </c>
      <c r="BV1681" s="47"/>
      <c r="BW1681" s="47"/>
      <c r="BX1681" s="1"/>
      <c r="BY1681" s="1"/>
      <c r="BZ1681" s="1"/>
      <c r="CE1681" s="4"/>
      <c r="CF1681" s="5"/>
      <c r="CH1681" s="1"/>
      <c r="CI1681" s="1"/>
      <c r="CJ1681" s="1"/>
      <c r="CK1681" s="1"/>
      <c r="CL1681" s="1"/>
      <c r="CM1681" s="1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</row>
    <row r="1682" spans="2:123" ht="21" customHeight="1" x14ac:dyDescent="0.25">
      <c r="B1682" s="25">
        <f t="shared" si="401"/>
        <v>39139</v>
      </c>
      <c r="C1682" s="26">
        <f t="shared" si="402"/>
        <v>48.764392663723662</v>
      </c>
      <c r="D1682" s="27">
        <f t="shared" si="403"/>
        <v>642.9</v>
      </c>
      <c r="E1682" s="27">
        <f t="shared" si="404"/>
        <v>13.1838</v>
      </c>
      <c r="F1682" s="26">
        <f t="shared" si="405"/>
        <v>642900</v>
      </c>
      <c r="G1682" s="26">
        <f t="shared" si="406"/>
        <v>1318380</v>
      </c>
      <c r="H1682" s="7"/>
      <c r="I1682" s="3"/>
      <c r="J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41">
        <v>39139</v>
      </c>
      <c r="AY1682" s="40">
        <f t="shared" si="413"/>
        <v>48.764392663723662</v>
      </c>
      <c r="AZ1682" s="40">
        <f>BI1682*K36</f>
        <v>642900</v>
      </c>
      <c r="BA1682" s="40"/>
      <c r="BB1682" s="40"/>
      <c r="BC1682" s="40">
        <f>K41*BJ1682</f>
        <v>1318380</v>
      </c>
      <c r="BD1682" s="40"/>
      <c r="BE1682" s="40"/>
      <c r="BF1682" s="40">
        <f t="shared" si="407"/>
        <v>675480</v>
      </c>
      <c r="BG1682" s="41">
        <f>(AY1682=AY2636)*AX1682</f>
        <v>0</v>
      </c>
      <c r="BH1682" s="41">
        <f>(AY1682=AY2638)*AX1682</f>
        <v>0</v>
      </c>
      <c r="BI1682" s="42">
        <v>642.9</v>
      </c>
      <c r="BJ1682" s="42">
        <v>13.1838</v>
      </c>
      <c r="BK1682" s="40">
        <f t="shared" si="408"/>
        <v>-679480</v>
      </c>
      <c r="BL1682" s="41">
        <f>(BK1682=BK2638)*AX1682</f>
        <v>0</v>
      </c>
      <c r="BM1682" s="62">
        <f>(BK1682=BK2638)*AY1682</f>
        <v>0</v>
      </c>
      <c r="BN1682" s="62">
        <f t="shared" si="409"/>
        <v>0</v>
      </c>
      <c r="BO1682" s="62">
        <f t="shared" si="410"/>
        <v>0</v>
      </c>
      <c r="BP1682" s="41">
        <f>(BK1682=BK2636)*AX1682</f>
        <v>0</v>
      </c>
      <c r="BQ1682" s="45">
        <f>(BK1682=BK2636)*AY1682</f>
        <v>0</v>
      </c>
      <c r="BR1682" s="62">
        <f t="shared" si="411"/>
        <v>0</v>
      </c>
      <c r="BS1682" s="62">
        <f t="shared" si="412"/>
        <v>0</v>
      </c>
      <c r="BT1682" s="40">
        <f>(J19-BI1682)*J10</f>
        <v>-2683100</v>
      </c>
      <c r="BU1682" s="40">
        <f>(J21-BJ1682)*J12</f>
        <v>2003620</v>
      </c>
      <c r="BV1682" s="47"/>
      <c r="BW1682" s="47"/>
      <c r="BX1682" s="1"/>
      <c r="BY1682" s="1"/>
      <c r="BZ1682" s="1"/>
      <c r="CE1682" s="4"/>
      <c r="CF1682" s="5"/>
      <c r="CH1682" s="1"/>
      <c r="CI1682" s="1"/>
      <c r="CJ1682" s="1"/>
      <c r="CK1682" s="1"/>
      <c r="CL1682" s="1"/>
      <c r="CM1682" s="1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</row>
    <row r="1683" spans="2:123" ht="21" customHeight="1" x14ac:dyDescent="0.25">
      <c r="B1683" s="25">
        <f t="shared" si="401"/>
        <v>39146</v>
      </c>
      <c r="C1683" s="26">
        <f t="shared" si="402"/>
        <v>48.627187079407804</v>
      </c>
      <c r="D1683" s="27">
        <f t="shared" si="403"/>
        <v>650.34</v>
      </c>
      <c r="E1683" s="27">
        <f t="shared" si="404"/>
        <v>13.374000000000001</v>
      </c>
      <c r="F1683" s="26">
        <f t="shared" si="405"/>
        <v>650340</v>
      </c>
      <c r="G1683" s="26">
        <f t="shared" si="406"/>
        <v>1337400</v>
      </c>
      <c r="H1683" s="7"/>
      <c r="I1683" s="3"/>
      <c r="J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41">
        <v>39146</v>
      </c>
      <c r="AY1683" s="40">
        <f t="shared" si="413"/>
        <v>48.627187079407804</v>
      </c>
      <c r="AZ1683" s="40">
        <f>BI1683*K36</f>
        <v>650340</v>
      </c>
      <c r="BA1683" s="40"/>
      <c r="BB1683" s="40"/>
      <c r="BC1683" s="40">
        <f>K41*BJ1683</f>
        <v>1337400</v>
      </c>
      <c r="BD1683" s="40"/>
      <c r="BE1683" s="40"/>
      <c r="BF1683" s="40">
        <f t="shared" si="407"/>
        <v>687060</v>
      </c>
      <c r="BG1683" s="41">
        <f>(AY1683=AY2636)*AX1683</f>
        <v>0</v>
      </c>
      <c r="BH1683" s="41">
        <f>(AY1683=AY2638)*AX1683</f>
        <v>0</v>
      </c>
      <c r="BI1683" s="42">
        <v>650.34</v>
      </c>
      <c r="BJ1683" s="42">
        <v>13.374000000000001</v>
      </c>
      <c r="BK1683" s="40">
        <f t="shared" si="408"/>
        <v>-691060.00000000023</v>
      </c>
      <c r="BL1683" s="41">
        <f>(BK1683=BK2638)*AX1683</f>
        <v>0</v>
      </c>
      <c r="BM1683" s="62">
        <f>(BK1683=BK2638)*AY1683</f>
        <v>0</v>
      </c>
      <c r="BN1683" s="62">
        <f t="shared" si="409"/>
        <v>0</v>
      </c>
      <c r="BO1683" s="62">
        <f t="shared" si="410"/>
        <v>0</v>
      </c>
      <c r="BP1683" s="41">
        <f>(BK1683=BK2636)*AX1683</f>
        <v>0</v>
      </c>
      <c r="BQ1683" s="45">
        <f>(BK1683=BK2636)*AY1683</f>
        <v>0</v>
      </c>
      <c r="BR1683" s="62">
        <f t="shared" si="411"/>
        <v>0</v>
      </c>
      <c r="BS1683" s="62">
        <f t="shared" si="412"/>
        <v>0</v>
      </c>
      <c r="BT1683" s="40">
        <f>(J19-BI1683)*J10</f>
        <v>-2675660</v>
      </c>
      <c r="BU1683" s="40">
        <f>(J21-BJ1683)*J12</f>
        <v>1984599.9999999998</v>
      </c>
      <c r="BV1683" s="47"/>
      <c r="BW1683" s="47"/>
      <c r="BX1683" s="1"/>
      <c r="BY1683" s="1"/>
      <c r="BZ1683" s="1"/>
      <c r="CE1683" s="4"/>
      <c r="CF1683" s="5"/>
      <c r="CH1683" s="1"/>
      <c r="CI1683" s="1"/>
      <c r="CJ1683" s="1"/>
      <c r="CK1683" s="1"/>
      <c r="CL1683" s="1"/>
      <c r="CM1683" s="1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</row>
    <row r="1684" spans="2:123" ht="21" customHeight="1" x14ac:dyDescent="0.25">
      <c r="B1684" s="25">
        <f t="shared" si="401"/>
        <v>39153</v>
      </c>
      <c r="C1684" s="26">
        <f t="shared" si="402"/>
        <v>47.608616283315079</v>
      </c>
      <c r="D1684" s="27">
        <f t="shared" si="403"/>
        <v>652</v>
      </c>
      <c r="E1684" s="27">
        <f t="shared" si="404"/>
        <v>13.695</v>
      </c>
      <c r="F1684" s="26">
        <f t="shared" si="405"/>
        <v>652000</v>
      </c>
      <c r="G1684" s="26">
        <f t="shared" si="406"/>
        <v>1369500</v>
      </c>
      <c r="H1684" s="7"/>
      <c r="I1684" s="3"/>
      <c r="J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41">
        <v>39153</v>
      </c>
      <c r="AY1684" s="40">
        <f t="shared" si="413"/>
        <v>47.608616283315079</v>
      </c>
      <c r="AZ1684" s="40">
        <f>BI1684*K36</f>
        <v>652000</v>
      </c>
      <c r="BA1684" s="40"/>
      <c r="BB1684" s="40"/>
      <c r="BC1684" s="40">
        <f>K41*BJ1684</f>
        <v>1369500</v>
      </c>
      <c r="BD1684" s="40"/>
      <c r="BE1684" s="40"/>
      <c r="BF1684" s="40">
        <f t="shared" si="407"/>
        <v>717500</v>
      </c>
      <c r="BG1684" s="41">
        <f>(AY1684=AY2636)*AX1684</f>
        <v>0</v>
      </c>
      <c r="BH1684" s="41">
        <f>(AY1684=AY2638)*AX1684</f>
        <v>0</v>
      </c>
      <c r="BI1684" s="42">
        <v>652</v>
      </c>
      <c r="BJ1684" s="42">
        <v>13.695</v>
      </c>
      <c r="BK1684" s="40">
        <f t="shared" si="408"/>
        <v>-721500.00000000023</v>
      </c>
      <c r="BL1684" s="41">
        <f>(BK1684=BK2638)*AX1684</f>
        <v>0</v>
      </c>
      <c r="BM1684" s="62">
        <f>(BK1684=BK2638)*AY1684</f>
        <v>0</v>
      </c>
      <c r="BN1684" s="62">
        <f t="shared" si="409"/>
        <v>0</v>
      </c>
      <c r="BO1684" s="62">
        <f t="shared" si="410"/>
        <v>0</v>
      </c>
      <c r="BP1684" s="41">
        <f>(BK1684=BK2636)*AX1684</f>
        <v>0</v>
      </c>
      <c r="BQ1684" s="45">
        <f>(BK1684=BK2636)*AY1684</f>
        <v>0</v>
      </c>
      <c r="BR1684" s="62">
        <f t="shared" si="411"/>
        <v>0</v>
      </c>
      <c r="BS1684" s="62">
        <f t="shared" si="412"/>
        <v>0</v>
      </c>
      <c r="BT1684" s="40">
        <f>(J19-BI1684)*J10</f>
        <v>-2674000</v>
      </c>
      <c r="BU1684" s="40">
        <f>(J21-BJ1684)*J12</f>
        <v>1952499.9999999998</v>
      </c>
      <c r="BV1684" s="47"/>
      <c r="BW1684" s="47"/>
      <c r="BX1684" s="1"/>
      <c r="BY1684" s="1"/>
      <c r="BZ1684" s="1"/>
      <c r="CE1684" s="4"/>
      <c r="CF1684" s="5"/>
      <c r="CH1684" s="1"/>
      <c r="CI1684" s="1"/>
      <c r="CJ1684" s="1"/>
      <c r="CK1684" s="1"/>
      <c r="CL1684" s="1"/>
      <c r="CM1684" s="1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</row>
    <row r="1685" spans="2:123" ht="21" customHeight="1" x14ac:dyDescent="0.25">
      <c r="B1685" s="25">
        <f t="shared" si="401"/>
        <v>39160</v>
      </c>
      <c r="C1685" s="26">
        <f t="shared" si="402"/>
        <v>46.710732054015637</v>
      </c>
      <c r="D1685" s="27">
        <f t="shared" si="403"/>
        <v>657.22</v>
      </c>
      <c r="E1685" s="27">
        <f t="shared" si="404"/>
        <v>14.07</v>
      </c>
      <c r="F1685" s="26">
        <f t="shared" si="405"/>
        <v>657220</v>
      </c>
      <c r="G1685" s="26">
        <f t="shared" si="406"/>
        <v>1407000</v>
      </c>
      <c r="H1685" s="7"/>
      <c r="I1685" s="3"/>
      <c r="J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41">
        <v>39160</v>
      </c>
      <c r="AY1685" s="40">
        <f t="shared" si="413"/>
        <v>46.710732054015637</v>
      </c>
      <c r="AZ1685" s="40">
        <f>BI1685*K36</f>
        <v>657220</v>
      </c>
      <c r="BA1685" s="40"/>
      <c r="BB1685" s="40"/>
      <c r="BC1685" s="40">
        <f>K41*BJ1685</f>
        <v>1407000</v>
      </c>
      <c r="BD1685" s="40"/>
      <c r="BE1685" s="40"/>
      <c r="BF1685" s="40">
        <f t="shared" si="407"/>
        <v>749780</v>
      </c>
      <c r="BG1685" s="41">
        <f>(AY1685=AY2636)*AX1685</f>
        <v>0</v>
      </c>
      <c r="BH1685" s="41">
        <f>(AY1685=AY2638)*AX1685</f>
        <v>0</v>
      </c>
      <c r="BI1685" s="42">
        <v>657.22</v>
      </c>
      <c r="BJ1685" s="42">
        <v>14.07</v>
      </c>
      <c r="BK1685" s="40">
        <f t="shared" si="408"/>
        <v>-753779.99999999977</v>
      </c>
      <c r="BL1685" s="41">
        <f>(BK1685=BK2638)*AX1685</f>
        <v>0</v>
      </c>
      <c r="BM1685" s="62">
        <f>(BK1685=BK2638)*AY1685</f>
        <v>0</v>
      </c>
      <c r="BN1685" s="62">
        <f t="shared" si="409"/>
        <v>0</v>
      </c>
      <c r="BO1685" s="62">
        <f t="shared" si="410"/>
        <v>0</v>
      </c>
      <c r="BP1685" s="41">
        <f>(BK1685=BK2636)*AX1685</f>
        <v>0</v>
      </c>
      <c r="BQ1685" s="45">
        <f>(BK1685=BK2636)*AY1685</f>
        <v>0</v>
      </c>
      <c r="BR1685" s="62">
        <f t="shared" si="411"/>
        <v>0</v>
      </c>
      <c r="BS1685" s="62">
        <f t="shared" si="412"/>
        <v>0</v>
      </c>
      <c r="BT1685" s="40">
        <f>(J19-BI1685)*J10</f>
        <v>-2668779.9999999995</v>
      </c>
      <c r="BU1685" s="40">
        <f>(J21-BJ1685)*J12</f>
        <v>1914999.9999999998</v>
      </c>
      <c r="BV1685" s="47"/>
      <c r="BW1685" s="47"/>
      <c r="BX1685" s="1"/>
      <c r="BY1685" s="1"/>
      <c r="BZ1685" s="1"/>
      <c r="CE1685" s="4"/>
      <c r="CF1685" s="5"/>
      <c r="CH1685" s="1"/>
      <c r="CI1685" s="1"/>
      <c r="CJ1685" s="1"/>
      <c r="CK1685" s="1"/>
      <c r="CL1685" s="1"/>
      <c r="CM1685" s="1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</row>
    <row r="1686" spans="2:123" ht="21" customHeight="1" x14ac:dyDescent="0.25">
      <c r="B1686" s="25">
        <f t="shared" si="401"/>
        <v>39167</v>
      </c>
      <c r="C1686" s="26">
        <f t="shared" si="402"/>
        <v>47.607229952661022</v>
      </c>
      <c r="D1686" s="27">
        <f t="shared" si="403"/>
        <v>663.74</v>
      </c>
      <c r="E1686" s="27">
        <f t="shared" si="404"/>
        <v>13.942</v>
      </c>
      <c r="F1686" s="26">
        <f t="shared" si="405"/>
        <v>663740</v>
      </c>
      <c r="G1686" s="26">
        <f t="shared" si="406"/>
        <v>1394200</v>
      </c>
      <c r="H1686" s="7"/>
      <c r="I1686" s="3"/>
      <c r="J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41">
        <v>39167</v>
      </c>
      <c r="AY1686" s="40">
        <f t="shared" si="413"/>
        <v>47.607229952661022</v>
      </c>
      <c r="AZ1686" s="40">
        <f>BI1686*K36</f>
        <v>663740</v>
      </c>
      <c r="BA1686" s="40"/>
      <c r="BB1686" s="40"/>
      <c r="BC1686" s="40">
        <f>K41*BJ1686</f>
        <v>1394200</v>
      </c>
      <c r="BD1686" s="40"/>
      <c r="BE1686" s="40"/>
      <c r="BF1686" s="40">
        <f t="shared" si="407"/>
        <v>730460</v>
      </c>
      <c r="BG1686" s="41"/>
      <c r="BH1686" s="41"/>
      <c r="BI1686" s="42">
        <v>663.74</v>
      </c>
      <c r="BJ1686" s="42">
        <v>13.942</v>
      </c>
      <c r="BK1686" s="40">
        <f t="shared" si="408"/>
        <v>-734460.00000000023</v>
      </c>
      <c r="BL1686" s="41">
        <f>(BK1686=BK2638)*AX1686</f>
        <v>0</v>
      </c>
      <c r="BM1686" s="62">
        <f>(BK1686=BK2638)*AY1686</f>
        <v>0</v>
      </c>
      <c r="BN1686" s="62">
        <f t="shared" si="409"/>
        <v>0</v>
      </c>
      <c r="BO1686" s="62">
        <f t="shared" si="410"/>
        <v>0</v>
      </c>
      <c r="BP1686" s="41">
        <f>(BK1686=BK2636)*AX1686</f>
        <v>0</v>
      </c>
      <c r="BQ1686" s="45">
        <f>(BK1686=BK2636)*AY1686</f>
        <v>0</v>
      </c>
      <c r="BR1686" s="62">
        <f t="shared" si="411"/>
        <v>0</v>
      </c>
      <c r="BS1686" s="62">
        <f t="shared" si="412"/>
        <v>0</v>
      </c>
      <c r="BT1686" s="40">
        <f>(J19-BI1686)*J10</f>
        <v>-2662260</v>
      </c>
      <c r="BU1686" s="40">
        <f>(J21-BJ1686)*J12</f>
        <v>1927799.9999999998</v>
      </c>
      <c r="BV1686" s="47"/>
      <c r="BW1686" s="47"/>
      <c r="BX1686" s="1"/>
      <c r="BY1686" s="1"/>
      <c r="BZ1686" s="1"/>
      <c r="CE1686" s="4"/>
      <c r="CF1686" s="5"/>
      <c r="CH1686" s="1"/>
      <c r="CI1686" s="1"/>
      <c r="CJ1686" s="1"/>
      <c r="CK1686" s="1"/>
      <c r="CL1686" s="1"/>
      <c r="CM1686" s="1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</row>
    <row r="1687" spans="2:123" ht="21" customHeight="1" x14ac:dyDescent="0.25">
      <c r="B1687" s="25">
        <f t="shared" si="401"/>
        <v>39174</v>
      </c>
      <c r="C1687" s="26">
        <f t="shared" si="402"/>
        <v>49.900199600798409</v>
      </c>
      <c r="D1687" s="27">
        <f t="shared" si="403"/>
        <v>675</v>
      </c>
      <c r="E1687" s="27">
        <f t="shared" si="404"/>
        <v>13.526999999999999</v>
      </c>
      <c r="F1687" s="26">
        <f t="shared" si="405"/>
        <v>675000</v>
      </c>
      <c r="G1687" s="26">
        <f t="shared" si="406"/>
        <v>1352700</v>
      </c>
      <c r="H1687" s="7"/>
      <c r="I1687" s="3"/>
      <c r="J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41">
        <v>39174</v>
      </c>
      <c r="AY1687" s="40">
        <f t="shared" si="413"/>
        <v>49.900199600798409</v>
      </c>
      <c r="AZ1687" s="40">
        <f>BI1687*K36</f>
        <v>675000</v>
      </c>
      <c r="BA1687" s="40"/>
      <c r="BB1687" s="40"/>
      <c r="BC1687" s="40">
        <f>K41*BJ1687</f>
        <v>1352700</v>
      </c>
      <c r="BD1687" s="40"/>
      <c r="BE1687" s="40"/>
      <c r="BF1687" s="40">
        <f t="shared" si="407"/>
        <v>677700</v>
      </c>
      <c r="BG1687" s="41">
        <f>(AY1687=AY2636)*AX1687</f>
        <v>0</v>
      </c>
      <c r="BH1687" s="41">
        <f>(AY1687=AY2638)*AX1687</f>
        <v>0</v>
      </c>
      <c r="BI1687" s="42">
        <v>675</v>
      </c>
      <c r="BJ1687" s="42">
        <v>13.526999999999999</v>
      </c>
      <c r="BK1687" s="40">
        <f t="shared" si="408"/>
        <v>-681700.00000000023</v>
      </c>
      <c r="BL1687" s="41">
        <f>(BK1687=BK2638)*AX1687</f>
        <v>0</v>
      </c>
      <c r="BM1687" s="62">
        <f>(BK1687=BK2638)*AY1687</f>
        <v>0</v>
      </c>
      <c r="BN1687" s="62">
        <f t="shared" si="409"/>
        <v>0</v>
      </c>
      <c r="BO1687" s="62">
        <f t="shared" si="410"/>
        <v>0</v>
      </c>
      <c r="BP1687" s="41">
        <f>(BK1687=BK2636)*AX1687</f>
        <v>0</v>
      </c>
      <c r="BQ1687" s="45">
        <f>(BK1687=BK2636)*AY1687</f>
        <v>0</v>
      </c>
      <c r="BR1687" s="62">
        <f t="shared" si="411"/>
        <v>0</v>
      </c>
      <c r="BS1687" s="62">
        <f t="shared" si="412"/>
        <v>0</v>
      </c>
      <c r="BT1687" s="40">
        <f>(J19-BI1687)*J10</f>
        <v>-2651000</v>
      </c>
      <c r="BU1687" s="40">
        <f>(J21-BJ1687)*J12</f>
        <v>1969299.9999999998</v>
      </c>
      <c r="BV1687" s="47"/>
      <c r="BW1687" s="47"/>
      <c r="BX1687" s="1"/>
      <c r="BY1687" s="1"/>
      <c r="BZ1687" s="1"/>
      <c r="CE1687" s="4"/>
      <c r="CF1687" s="5"/>
      <c r="CH1687" s="1"/>
      <c r="CI1687" s="1"/>
      <c r="CJ1687" s="1"/>
      <c r="CK1687" s="1"/>
      <c r="CL1687" s="1"/>
      <c r="CM1687" s="1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</row>
    <row r="1688" spans="2:123" ht="21" customHeight="1" x14ac:dyDescent="0.25">
      <c r="B1688" s="25">
        <f t="shared" si="401"/>
        <v>39181</v>
      </c>
      <c r="C1688" s="26">
        <f t="shared" si="402"/>
        <v>50.946177324499367</v>
      </c>
      <c r="D1688" s="27">
        <f t="shared" si="403"/>
        <v>684.36</v>
      </c>
      <c r="E1688" s="27">
        <f t="shared" si="404"/>
        <v>13.433</v>
      </c>
      <c r="F1688" s="26">
        <f t="shared" si="405"/>
        <v>684360</v>
      </c>
      <c r="G1688" s="26">
        <f t="shared" si="406"/>
        <v>1343300</v>
      </c>
      <c r="H1688" s="7"/>
      <c r="I1688" s="3"/>
      <c r="J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41">
        <v>39181</v>
      </c>
      <c r="AY1688" s="40">
        <f t="shared" si="413"/>
        <v>50.946177324499367</v>
      </c>
      <c r="AZ1688" s="40">
        <f>BI1688*K36</f>
        <v>684360</v>
      </c>
      <c r="BA1688" s="40"/>
      <c r="BB1688" s="40"/>
      <c r="BC1688" s="40">
        <f>K41*BJ1688</f>
        <v>1343300</v>
      </c>
      <c r="BD1688" s="40"/>
      <c r="BE1688" s="40"/>
      <c r="BF1688" s="40">
        <f t="shared" si="407"/>
        <v>658940</v>
      </c>
      <c r="BG1688" s="41">
        <f>(AY1688=AY2636)*AX1688</f>
        <v>0</v>
      </c>
      <c r="BH1688" s="41">
        <f>(AY1688=AY2638)*AX1688</f>
        <v>0</v>
      </c>
      <c r="BI1688" s="42">
        <v>684.36</v>
      </c>
      <c r="BJ1688" s="42">
        <v>13.433</v>
      </c>
      <c r="BK1688" s="40">
        <f t="shared" si="408"/>
        <v>-662940</v>
      </c>
      <c r="BL1688" s="41">
        <f>(BK1688=BK2638)*AX1688</f>
        <v>0</v>
      </c>
      <c r="BM1688" s="62">
        <f>(BK1688=BK2638)*AY1688</f>
        <v>0</v>
      </c>
      <c r="BN1688" s="62">
        <f t="shared" si="409"/>
        <v>0</v>
      </c>
      <c r="BO1688" s="62">
        <f t="shared" si="410"/>
        <v>0</v>
      </c>
      <c r="BP1688" s="41">
        <f>(BK1688=BK2636)*AX1688</f>
        <v>0</v>
      </c>
      <c r="BQ1688" s="45">
        <f>(BK1688=BK2636)*AY1688</f>
        <v>0</v>
      </c>
      <c r="BR1688" s="62">
        <f t="shared" si="411"/>
        <v>0</v>
      </c>
      <c r="BS1688" s="62">
        <f t="shared" si="412"/>
        <v>0</v>
      </c>
      <c r="BT1688" s="40">
        <f>(J19-BI1688)*J10</f>
        <v>-2641640</v>
      </c>
      <c r="BU1688" s="40">
        <f>(J21-BJ1688)*J12</f>
        <v>1978700</v>
      </c>
      <c r="BV1688" s="47"/>
      <c r="BW1688" s="47"/>
      <c r="BX1688" s="1"/>
      <c r="BY1688" s="1"/>
      <c r="BZ1688" s="1"/>
      <c r="CE1688" s="4"/>
      <c r="CF1688" s="5"/>
      <c r="CH1688" s="1"/>
      <c r="CI1688" s="1"/>
      <c r="CJ1688" s="1"/>
      <c r="CK1688" s="1"/>
      <c r="CL1688" s="1"/>
      <c r="CM1688" s="1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</row>
    <row r="1689" spans="2:123" ht="21" customHeight="1" x14ac:dyDescent="0.25">
      <c r="B1689" s="25">
        <f t="shared" si="401"/>
        <v>39188</v>
      </c>
      <c r="C1689" s="26">
        <f t="shared" si="402"/>
        <v>52.285822306238188</v>
      </c>
      <c r="D1689" s="27">
        <f t="shared" si="403"/>
        <v>691.48</v>
      </c>
      <c r="E1689" s="27">
        <f t="shared" si="404"/>
        <v>13.225</v>
      </c>
      <c r="F1689" s="26">
        <f t="shared" si="405"/>
        <v>691480</v>
      </c>
      <c r="G1689" s="26">
        <f t="shared" si="406"/>
        <v>1322500</v>
      </c>
      <c r="H1689" s="7"/>
      <c r="I1689" s="3"/>
      <c r="J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41">
        <v>39188</v>
      </c>
      <c r="AY1689" s="40">
        <f t="shared" si="413"/>
        <v>52.285822306238188</v>
      </c>
      <c r="AZ1689" s="40">
        <f>BI1689*K36</f>
        <v>691480</v>
      </c>
      <c r="BA1689" s="40"/>
      <c r="BB1689" s="40"/>
      <c r="BC1689" s="40">
        <f>K41*BJ1689</f>
        <v>1322500</v>
      </c>
      <c r="BD1689" s="40"/>
      <c r="BE1689" s="40"/>
      <c r="BF1689" s="40">
        <f t="shared" si="407"/>
        <v>631020</v>
      </c>
      <c r="BG1689" s="41">
        <f>(AY1689=AY2636)*AX1689</f>
        <v>0</v>
      </c>
      <c r="BH1689" s="41">
        <f>(AY1689=AY2638)*AX1689</f>
        <v>0</v>
      </c>
      <c r="BI1689" s="42">
        <v>691.48</v>
      </c>
      <c r="BJ1689" s="42">
        <v>13.225</v>
      </c>
      <c r="BK1689" s="40">
        <f t="shared" si="408"/>
        <v>-635020.00000000023</v>
      </c>
      <c r="BL1689" s="41">
        <f>(BK1689=BK2638)*AX1689</f>
        <v>0</v>
      </c>
      <c r="BM1689" s="62">
        <f>(BK1689=BK2638)*AY1689</f>
        <v>0</v>
      </c>
      <c r="BN1689" s="62">
        <f t="shared" si="409"/>
        <v>0</v>
      </c>
      <c r="BO1689" s="62">
        <f t="shared" si="410"/>
        <v>0</v>
      </c>
      <c r="BP1689" s="41">
        <f>(BK1689=BK2636)*AX1689</f>
        <v>0</v>
      </c>
      <c r="BQ1689" s="45">
        <f>(BK1689=BK2636)*AY1689</f>
        <v>0</v>
      </c>
      <c r="BR1689" s="62">
        <f t="shared" si="411"/>
        <v>0</v>
      </c>
      <c r="BS1689" s="62">
        <f t="shared" si="412"/>
        <v>0</v>
      </c>
      <c r="BT1689" s="40">
        <f>(J19-BI1689)*J10</f>
        <v>-2634520</v>
      </c>
      <c r="BU1689" s="40">
        <f>(J21-BJ1689)*J12</f>
        <v>1999499.9999999998</v>
      </c>
      <c r="BV1689" s="47"/>
      <c r="BW1689" s="47"/>
      <c r="BX1689" s="1"/>
      <c r="BY1689" s="1"/>
      <c r="BZ1689" s="1"/>
      <c r="CE1689" s="4"/>
      <c r="CF1689" s="5"/>
      <c r="CH1689" s="1"/>
      <c r="CI1689" s="1"/>
      <c r="CJ1689" s="1"/>
      <c r="CK1689" s="1"/>
      <c r="CL1689" s="1"/>
      <c r="CM1689" s="1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</row>
    <row r="1690" spans="2:123" ht="21" customHeight="1" x14ac:dyDescent="0.25">
      <c r="B1690" s="25">
        <f t="shared" si="401"/>
        <v>39195</v>
      </c>
      <c r="C1690" s="26">
        <f t="shared" si="402"/>
        <v>52.637881351349264</v>
      </c>
      <c r="D1690" s="27">
        <f t="shared" si="403"/>
        <v>681.35</v>
      </c>
      <c r="E1690" s="27">
        <f t="shared" si="404"/>
        <v>12.944100000000001</v>
      </c>
      <c r="F1690" s="26">
        <f t="shared" si="405"/>
        <v>681350</v>
      </c>
      <c r="G1690" s="26">
        <f t="shared" si="406"/>
        <v>1294410</v>
      </c>
      <c r="H1690" s="7"/>
      <c r="I1690" s="3"/>
      <c r="J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41">
        <v>39195</v>
      </c>
      <c r="AY1690" s="40">
        <f t="shared" si="413"/>
        <v>52.637881351349264</v>
      </c>
      <c r="AZ1690" s="40">
        <f>BI1690*K36</f>
        <v>681350</v>
      </c>
      <c r="BA1690" s="40"/>
      <c r="BB1690" s="40"/>
      <c r="BC1690" s="40">
        <f>K41*BJ1690</f>
        <v>1294410</v>
      </c>
      <c r="BD1690" s="40"/>
      <c r="BE1690" s="40"/>
      <c r="BF1690" s="40">
        <f t="shared" si="407"/>
        <v>613060</v>
      </c>
      <c r="BG1690" s="41">
        <f>(AY1690=AY2636)*AX1690</f>
        <v>0</v>
      </c>
      <c r="BH1690" s="41">
        <f>(AY1690=AY2638)*AX1690</f>
        <v>0</v>
      </c>
      <c r="BI1690" s="42">
        <v>681.35</v>
      </c>
      <c r="BJ1690" s="42">
        <v>12.944100000000001</v>
      </c>
      <c r="BK1690" s="40">
        <f t="shared" si="408"/>
        <v>-617060</v>
      </c>
      <c r="BL1690" s="41">
        <f>(BK1690=BK2638)*AX1690</f>
        <v>0</v>
      </c>
      <c r="BM1690" s="62">
        <f>(BK1690=BK2638)*AY1690</f>
        <v>0</v>
      </c>
      <c r="BN1690" s="62">
        <f t="shared" si="409"/>
        <v>0</v>
      </c>
      <c r="BO1690" s="62">
        <f t="shared" si="410"/>
        <v>0</v>
      </c>
      <c r="BP1690" s="41">
        <f>(BK1690=BK2636)*AX1690</f>
        <v>0</v>
      </c>
      <c r="BQ1690" s="45">
        <f>(BK1690=BK2636)*AY1690</f>
        <v>0</v>
      </c>
      <c r="BR1690" s="62">
        <f t="shared" si="411"/>
        <v>0</v>
      </c>
      <c r="BS1690" s="62">
        <f t="shared" si="412"/>
        <v>0</v>
      </c>
      <c r="BT1690" s="40">
        <f>(J19-BI1690)*J10</f>
        <v>-2644650</v>
      </c>
      <c r="BU1690" s="40">
        <f>(J21-BJ1690)*J12</f>
        <v>2027590</v>
      </c>
      <c r="BV1690" s="47"/>
      <c r="BW1690" s="47"/>
      <c r="BX1690" s="1"/>
      <c r="BY1690" s="1"/>
      <c r="BZ1690" s="1"/>
      <c r="CE1690" s="4"/>
      <c r="CF1690" s="5"/>
      <c r="CH1690" s="1"/>
      <c r="CI1690" s="1"/>
      <c r="CJ1690" s="1"/>
      <c r="CK1690" s="1"/>
      <c r="CL1690" s="1"/>
      <c r="CM1690" s="1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</row>
    <row r="1691" spans="2:123" ht="21" customHeight="1" x14ac:dyDescent="0.25">
      <c r="B1691" s="25">
        <f t="shared" si="401"/>
        <v>39202</v>
      </c>
      <c r="C1691" s="26">
        <f t="shared" si="402"/>
        <v>53.131974638380683</v>
      </c>
      <c r="D1691" s="27">
        <f t="shared" si="403"/>
        <v>687.99</v>
      </c>
      <c r="E1691" s="27">
        <f t="shared" si="404"/>
        <v>12.948700000000001</v>
      </c>
      <c r="F1691" s="26">
        <f t="shared" si="405"/>
        <v>687990</v>
      </c>
      <c r="G1691" s="26">
        <f t="shared" si="406"/>
        <v>1294870</v>
      </c>
      <c r="H1691" s="7"/>
      <c r="I1691" s="3"/>
      <c r="J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41">
        <v>39202</v>
      </c>
      <c r="AY1691" s="40">
        <f t="shared" si="413"/>
        <v>53.131974638380683</v>
      </c>
      <c r="AZ1691" s="40">
        <f>BI1691*K36</f>
        <v>687990</v>
      </c>
      <c r="BA1691" s="40"/>
      <c r="BB1691" s="40"/>
      <c r="BC1691" s="40">
        <f>K41*BJ1691</f>
        <v>1294870</v>
      </c>
      <c r="BD1691" s="40"/>
      <c r="BE1691" s="40"/>
      <c r="BF1691" s="40">
        <f t="shared" si="407"/>
        <v>606880</v>
      </c>
      <c r="BG1691" s="41">
        <f>(AY1691=AY2636)*AX1691</f>
        <v>0</v>
      </c>
      <c r="BH1691" s="41">
        <f>(AY1691=AY2638)*AX1691</f>
        <v>0</v>
      </c>
      <c r="BI1691" s="42">
        <v>687.99</v>
      </c>
      <c r="BJ1691" s="42">
        <v>12.948700000000001</v>
      </c>
      <c r="BK1691" s="40">
        <f t="shared" si="408"/>
        <v>-610880.00000000023</v>
      </c>
      <c r="BL1691" s="41">
        <f>(BK1691=BK2638)*AX1691</f>
        <v>0</v>
      </c>
      <c r="BM1691" s="62">
        <f>(BK1691=BK2638)*AY1691</f>
        <v>0</v>
      </c>
      <c r="BN1691" s="62">
        <f t="shared" si="409"/>
        <v>0</v>
      </c>
      <c r="BO1691" s="62">
        <f t="shared" si="410"/>
        <v>0</v>
      </c>
      <c r="BP1691" s="41">
        <f>(BK1691=BK2636)*AX1691</f>
        <v>0</v>
      </c>
      <c r="BQ1691" s="45">
        <f>(BK1691=BK2636)*AY1691</f>
        <v>0</v>
      </c>
      <c r="BR1691" s="62">
        <f t="shared" si="411"/>
        <v>0</v>
      </c>
      <c r="BS1691" s="62">
        <f t="shared" si="412"/>
        <v>0</v>
      </c>
      <c r="BT1691" s="40">
        <f>(J19-BI1691)*J10</f>
        <v>-2638010</v>
      </c>
      <c r="BU1691" s="40">
        <f>(J21-BJ1691)*J12</f>
        <v>2027129.9999999998</v>
      </c>
      <c r="BV1691" s="47"/>
      <c r="BW1691" s="47"/>
      <c r="BX1691" s="1"/>
      <c r="BY1691" s="1"/>
      <c r="BZ1691" s="1"/>
      <c r="CE1691" s="4"/>
      <c r="CF1691" s="5"/>
      <c r="CH1691" s="1"/>
      <c r="CI1691" s="1"/>
      <c r="CJ1691" s="1"/>
      <c r="CK1691" s="1"/>
      <c r="CL1691" s="1"/>
      <c r="CM1691" s="1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</row>
    <row r="1692" spans="2:123" ht="21" customHeight="1" x14ac:dyDescent="0.25">
      <c r="B1692" s="25">
        <f t="shared" si="401"/>
        <v>39209</v>
      </c>
      <c r="C1692" s="26">
        <f t="shared" si="402"/>
        <v>49.003431408337597</v>
      </c>
      <c r="D1692" s="27">
        <f t="shared" si="403"/>
        <v>671.2</v>
      </c>
      <c r="E1692" s="27">
        <f t="shared" si="404"/>
        <v>13.696999999999999</v>
      </c>
      <c r="F1692" s="26">
        <f t="shared" si="405"/>
        <v>671200</v>
      </c>
      <c r="G1692" s="26">
        <f t="shared" si="406"/>
        <v>1369700</v>
      </c>
      <c r="H1692" s="7"/>
      <c r="I1692" s="3"/>
      <c r="J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41">
        <v>39209</v>
      </c>
      <c r="AY1692" s="40">
        <f t="shared" si="413"/>
        <v>49.003431408337597</v>
      </c>
      <c r="AZ1692" s="40">
        <f>BI1692*K36</f>
        <v>671200</v>
      </c>
      <c r="BA1692" s="40"/>
      <c r="BB1692" s="40"/>
      <c r="BC1692" s="40">
        <f>K41*BJ1692</f>
        <v>1369700</v>
      </c>
      <c r="BD1692" s="40"/>
      <c r="BE1692" s="40"/>
      <c r="BF1692" s="40">
        <f t="shared" si="407"/>
        <v>698500</v>
      </c>
      <c r="BG1692" s="41">
        <f>(AY1692=AY2636)*AX1692</f>
        <v>0</v>
      </c>
      <c r="BH1692" s="41">
        <f>(AY1692=AY2638)*AX1692</f>
        <v>0</v>
      </c>
      <c r="BI1692" s="42">
        <v>671.2</v>
      </c>
      <c r="BJ1692" s="42">
        <v>13.696999999999999</v>
      </c>
      <c r="BK1692" s="40">
        <f t="shared" si="408"/>
        <v>-702500</v>
      </c>
      <c r="BL1692" s="41">
        <f>(BK1692=BK2638)*AX1692</f>
        <v>0</v>
      </c>
      <c r="BM1692" s="62">
        <f>(BK1692=BK2638)*AY1692</f>
        <v>0</v>
      </c>
      <c r="BN1692" s="62">
        <f t="shared" si="409"/>
        <v>0</v>
      </c>
      <c r="BO1692" s="62">
        <f t="shared" si="410"/>
        <v>0</v>
      </c>
      <c r="BP1692" s="41">
        <f>(BK1692=BK2636)*AX1692</f>
        <v>0</v>
      </c>
      <c r="BQ1692" s="45">
        <f>(BK1692=BK2636)*AY1692</f>
        <v>0</v>
      </c>
      <c r="BR1692" s="62">
        <f t="shared" si="411"/>
        <v>0</v>
      </c>
      <c r="BS1692" s="62">
        <f t="shared" si="412"/>
        <v>0</v>
      </c>
      <c r="BT1692" s="40">
        <f>(J19-BI1692)*J10</f>
        <v>-2654800</v>
      </c>
      <c r="BU1692" s="40">
        <f>(J21-BJ1692)*J12</f>
        <v>1952300</v>
      </c>
      <c r="BV1692" s="47"/>
      <c r="BW1692" s="47"/>
      <c r="BX1692" s="1"/>
      <c r="BY1692" s="1"/>
      <c r="BZ1692" s="1"/>
      <c r="CE1692" s="4"/>
      <c r="CF1692" s="5"/>
      <c r="CH1692" s="1"/>
      <c r="CI1692" s="1"/>
      <c r="CJ1692" s="1"/>
      <c r="CK1692" s="1"/>
      <c r="CL1692" s="1"/>
      <c r="CM1692" s="1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</row>
    <row r="1693" spans="2:123" ht="21" customHeight="1" x14ac:dyDescent="0.25">
      <c r="B1693" s="25">
        <f t="shared" si="401"/>
        <v>39216</v>
      </c>
      <c r="C1693" s="26">
        <f t="shared" si="402"/>
        <v>50.595101503816913</v>
      </c>
      <c r="D1693" s="27">
        <f t="shared" si="403"/>
        <v>661.45</v>
      </c>
      <c r="E1693" s="27">
        <f t="shared" si="404"/>
        <v>13.073399999999999</v>
      </c>
      <c r="F1693" s="26">
        <f t="shared" si="405"/>
        <v>661450</v>
      </c>
      <c r="G1693" s="26">
        <f t="shared" si="406"/>
        <v>1307340</v>
      </c>
      <c r="H1693" s="7"/>
      <c r="I1693" s="3"/>
      <c r="J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41">
        <v>39216</v>
      </c>
      <c r="AY1693" s="40">
        <f t="shared" si="413"/>
        <v>50.595101503816913</v>
      </c>
      <c r="AZ1693" s="40">
        <f>BI1693*K36</f>
        <v>661450</v>
      </c>
      <c r="BA1693" s="40"/>
      <c r="BB1693" s="40"/>
      <c r="BC1693" s="40">
        <f>K41*BJ1693</f>
        <v>1307340</v>
      </c>
      <c r="BD1693" s="40"/>
      <c r="BE1693" s="40"/>
      <c r="BF1693" s="40">
        <f t="shared" si="407"/>
        <v>645890</v>
      </c>
      <c r="BG1693" s="41">
        <f>(AY1693=AY2636)*AX1693</f>
        <v>0</v>
      </c>
      <c r="BH1693" s="41">
        <f>(AY1693=AY2638)*AX1693</f>
        <v>0</v>
      </c>
      <c r="BI1693" s="42">
        <v>661.45</v>
      </c>
      <c r="BJ1693" s="42">
        <v>13.073399999999999</v>
      </c>
      <c r="BK1693" s="40">
        <f t="shared" si="408"/>
        <v>-649890</v>
      </c>
      <c r="BL1693" s="41">
        <f>(BK1693=BK2638)*AX1693</f>
        <v>0</v>
      </c>
      <c r="BM1693" s="62">
        <f>(BK1693=BK2638)*AY1693</f>
        <v>0</v>
      </c>
      <c r="BN1693" s="62">
        <f t="shared" si="409"/>
        <v>0</v>
      </c>
      <c r="BO1693" s="62">
        <f t="shared" si="410"/>
        <v>0</v>
      </c>
      <c r="BP1693" s="41">
        <f>(BK1693=BK2636)*AX1693</f>
        <v>0</v>
      </c>
      <c r="BQ1693" s="45">
        <f>(BK1693=BK2636)*AY1693</f>
        <v>0</v>
      </c>
      <c r="BR1693" s="62">
        <f t="shared" si="411"/>
        <v>0</v>
      </c>
      <c r="BS1693" s="62">
        <f t="shared" si="412"/>
        <v>0</v>
      </c>
      <c r="BT1693" s="40">
        <f>(J19-BI1693)*J10</f>
        <v>-2664550</v>
      </c>
      <c r="BU1693" s="40">
        <f>(J21-BJ1693)*J12</f>
        <v>2014660</v>
      </c>
      <c r="BV1693" s="47"/>
      <c r="BW1693" s="47"/>
      <c r="BX1693" s="1"/>
      <c r="BY1693" s="1"/>
      <c r="BZ1693" s="1"/>
      <c r="CE1693" s="4"/>
      <c r="CF1693" s="5"/>
      <c r="CH1693" s="1"/>
      <c r="CI1693" s="1"/>
      <c r="CJ1693" s="1"/>
      <c r="CK1693" s="1"/>
      <c r="CL1693" s="1"/>
      <c r="CM1693" s="1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</row>
    <row r="1694" spans="2:123" ht="21" customHeight="1" x14ac:dyDescent="0.25">
      <c r="B1694" s="25">
        <f t="shared" si="401"/>
        <v>39223</v>
      </c>
      <c r="C1694" s="26">
        <f t="shared" si="402"/>
        <v>49.542982323613842</v>
      </c>
      <c r="D1694" s="27">
        <f t="shared" si="403"/>
        <v>655.85</v>
      </c>
      <c r="E1694" s="27">
        <f t="shared" si="404"/>
        <v>13.238</v>
      </c>
      <c r="F1694" s="26">
        <f t="shared" si="405"/>
        <v>655850</v>
      </c>
      <c r="G1694" s="26">
        <f t="shared" si="406"/>
        <v>1323800</v>
      </c>
      <c r="H1694" s="7"/>
      <c r="I1694" s="3"/>
      <c r="J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41">
        <v>39223</v>
      </c>
      <c r="AY1694" s="40">
        <f t="shared" si="413"/>
        <v>49.542982323613842</v>
      </c>
      <c r="AZ1694" s="40">
        <f>BI1694*K36</f>
        <v>655850</v>
      </c>
      <c r="BA1694" s="40"/>
      <c r="BB1694" s="40"/>
      <c r="BC1694" s="40">
        <f>K41*BJ1694</f>
        <v>1323800</v>
      </c>
      <c r="BD1694" s="40"/>
      <c r="BE1694" s="40"/>
      <c r="BF1694" s="40">
        <f t="shared" si="407"/>
        <v>667950</v>
      </c>
      <c r="BG1694" s="41">
        <f>(AY1694=AY2636)*AX1694</f>
        <v>0</v>
      </c>
      <c r="BH1694" s="41">
        <f>(AY1694=AY2638)*AX1694</f>
        <v>0</v>
      </c>
      <c r="BI1694" s="42">
        <v>655.85</v>
      </c>
      <c r="BJ1694" s="42">
        <v>13.238</v>
      </c>
      <c r="BK1694" s="40">
        <f t="shared" si="408"/>
        <v>-671950</v>
      </c>
      <c r="BL1694" s="41">
        <f>(BK1694=BK2638)*AX1694</f>
        <v>0</v>
      </c>
      <c r="BM1694" s="62">
        <f>(BK1694=BK2638)*AY1694</f>
        <v>0</v>
      </c>
      <c r="BN1694" s="62">
        <f t="shared" si="409"/>
        <v>0</v>
      </c>
      <c r="BO1694" s="62">
        <f t="shared" si="410"/>
        <v>0</v>
      </c>
      <c r="BP1694" s="41">
        <f>(BK1694=BK2636)*AX1694</f>
        <v>0</v>
      </c>
      <c r="BQ1694" s="45">
        <f>(BK1694=BK2636)*AY1694</f>
        <v>0</v>
      </c>
      <c r="BR1694" s="62">
        <f t="shared" si="411"/>
        <v>0</v>
      </c>
      <c r="BS1694" s="62">
        <f t="shared" si="412"/>
        <v>0</v>
      </c>
      <c r="BT1694" s="40">
        <f>(J19-BI1694)*J10</f>
        <v>-2670150</v>
      </c>
      <c r="BU1694" s="40">
        <f>(J21-BJ1694)*J12</f>
        <v>1998200</v>
      </c>
      <c r="BV1694" s="47"/>
      <c r="BW1694" s="47"/>
      <c r="BX1694" s="1"/>
      <c r="BY1694" s="1"/>
      <c r="BZ1694" s="1"/>
      <c r="CE1694" s="4"/>
      <c r="CF1694" s="5"/>
      <c r="CH1694" s="1"/>
      <c r="CI1694" s="1"/>
      <c r="CJ1694" s="1"/>
      <c r="CK1694" s="1"/>
      <c r="CL1694" s="1"/>
      <c r="CM1694" s="1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</row>
    <row r="1695" spans="2:123" ht="21" customHeight="1" x14ac:dyDescent="0.25">
      <c r="B1695" s="25">
        <f t="shared" si="401"/>
        <v>39230</v>
      </c>
      <c r="C1695" s="26">
        <f t="shared" si="402"/>
        <v>51.398368378719979</v>
      </c>
      <c r="D1695" s="27">
        <f t="shared" si="403"/>
        <v>670.98</v>
      </c>
      <c r="E1695" s="27">
        <f t="shared" si="404"/>
        <v>13.054500000000001</v>
      </c>
      <c r="F1695" s="26">
        <f t="shared" si="405"/>
        <v>670980</v>
      </c>
      <c r="G1695" s="26">
        <f t="shared" si="406"/>
        <v>1305450</v>
      </c>
      <c r="H1695" s="7"/>
      <c r="I1695" s="3"/>
      <c r="J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41">
        <v>39230</v>
      </c>
      <c r="AY1695" s="40">
        <f t="shared" si="413"/>
        <v>51.398368378719979</v>
      </c>
      <c r="AZ1695" s="40">
        <f>BI1695*K36</f>
        <v>670980</v>
      </c>
      <c r="BA1695" s="40"/>
      <c r="BB1695" s="40"/>
      <c r="BC1695" s="40">
        <f>K41*BJ1695</f>
        <v>1305450</v>
      </c>
      <c r="BD1695" s="40"/>
      <c r="BE1695" s="40"/>
      <c r="BF1695" s="40">
        <f t="shared" si="407"/>
        <v>634470</v>
      </c>
      <c r="BG1695" s="41">
        <f>(AY1695=AY2636)*AX1695</f>
        <v>0</v>
      </c>
      <c r="BH1695" s="41">
        <f>(AY1695=AY2638)*AX1695</f>
        <v>0</v>
      </c>
      <c r="BI1695" s="42">
        <v>670.98</v>
      </c>
      <c r="BJ1695" s="42">
        <v>13.054500000000001</v>
      </c>
      <c r="BK1695" s="40">
        <f t="shared" si="408"/>
        <v>-638470.00000000023</v>
      </c>
      <c r="BL1695" s="41">
        <f>(BK1695=BK2638)*AX1695</f>
        <v>0</v>
      </c>
      <c r="BM1695" s="62">
        <f>(BK1695=BK2638)*AY1695</f>
        <v>0</v>
      </c>
      <c r="BN1695" s="62">
        <f t="shared" si="409"/>
        <v>0</v>
      </c>
      <c r="BO1695" s="62">
        <f t="shared" si="410"/>
        <v>0</v>
      </c>
      <c r="BP1695" s="41">
        <f>(BK1695=BK2636)*AX1695</f>
        <v>0</v>
      </c>
      <c r="BQ1695" s="45">
        <f>(BK1695=BK2636)*AY1695</f>
        <v>0</v>
      </c>
      <c r="BR1695" s="62">
        <f t="shared" si="411"/>
        <v>0</v>
      </c>
      <c r="BS1695" s="62">
        <f t="shared" si="412"/>
        <v>0</v>
      </c>
      <c r="BT1695" s="40">
        <f>(J19-BI1695)*J10</f>
        <v>-2655020</v>
      </c>
      <c r="BU1695" s="40">
        <f>(J21-BJ1695)*J12</f>
        <v>2016549.9999999998</v>
      </c>
      <c r="BV1695" s="47"/>
      <c r="BW1695" s="47"/>
      <c r="BX1695" s="1"/>
      <c r="BY1695" s="1"/>
      <c r="BZ1695" s="1"/>
      <c r="CE1695" s="4"/>
      <c r="CF1695" s="5"/>
      <c r="CH1695" s="1"/>
      <c r="CI1695" s="1"/>
      <c r="CJ1695" s="1"/>
      <c r="CK1695" s="1"/>
      <c r="CL1695" s="1"/>
      <c r="CM1695" s="1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</row>
    <row r="1696" spans="2:123" ht="21" customHeight="1" x14ac:dyDescent="0.25">
      <c r="B1696" s="25">
        <f t="shared" si="401"/>
        <v>39237</v>
      </c>
      <c r="C1696" s="26">
        <f t="shared" si="402"/>
        <v>52.436166774402075</v>
      </c>
      <c r="D1696" s="27">
        <f t="shared" si="403"/>
        <v>648.95000000000005</v>
      </c>
      <c r="E1696" s="27">
        <f t="shared" si="404"/>
        <v>12.375999999999999</v>
      </c>
      <c r="F1696" s="26">
        <f t="shared" si="405"/>
        <v>648950</v>
      </c>
      <c r="G1696" s="26">
        <f t="shared" si="406"/>
        <v>1237600</v>
      </c>
      <c r="H1696" s="7"/>
      <c r="I1696" s="3"/>
      <c r="J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41">
        <v>39237</v>
      </c>
      <c r="AY1696" s="40">
        <f t="shared" si="413"/>
        <v>52.436166774402075</v>
      </c>
      <c r="AZ1696" s="40">
        <f>BI1696*K36</f>
        <v>648950</v>
      </c>
      <c r="BA1696" s="40"/>
      <c r="BB1696" s="40"/>
      <c r="BC1696" s="40">
        <f>K41*BJ1696</f>
        <v>1237600</v>
      </c>
      <c r="BD1696" s="40"/>
      <c r="BE1696" s="40"/>
      <c r="BF1696" s="40">
        <f t="shared" si="407"/>
        <v>588650</v>
      </c>
      <c r="BG1696" s="41">
        <f>(AY1696=AY2636)*AX1696</f>
        <v>0</v>
      </c>
      <c r="BH1696" s="41">
        <f>(AY1696=AY2638)*AX1696</f>
        <v>0</v>
      </c>
      <c r="BI1696" s="42">
        <v>648.95000000000005</v>
      </c>
      <c r="BJ1696" s="42">
        <v>12.375999999999999</v>
      </c>
      <c r="BK1696" s="40">
        <f t="shared" si="408"/>
        <v>-592649.99999999977</v>
      </c>
      <c r="BL1696" s="41">
        <f>(BK1696=BK2638)*AX1696</f>
        <v>0</v>
      </c>
      <c r="BM1696" s="62">
        <f>(BK1696=BK2638)*AY1696</f>
        <v>0</v>
      </c>
      <c r="BN1696" s="62">
        <f t="shared" si="409"/>
        <v>0</v>
      </c>
      <c r="BO1696" s="62">
        <f t="shared" si="410"/>
        <v>0</v>
      </c>
      <c r="BP1696" s="41">
        <f>(BK1696=BK2636)*AX1696</f>
        <v>0</v>
      </c>
      <c r="BQ1696" s="45">
        <f>(BK1696=BK2636)*AY1696</f>
        <v>0</v>
      </c>
      <c r="BR1696" s="62">
        <f t="shared" si="411"/>
        <v>0</v>
      </c>
      <c r="BS1696" s="62">
        <f t="shared" si="412"/>
        <v>0</v>
      </c>
      <c r="BT1696" s="40">
        <f>(J19-BI1696)*J10</f>
        <v>-2677050</v>
      </c>
      <c r="BU1696" s="40">
        <f>(J21-BJ1696)*J12</f>
        <v>2084400.0000000002</v>
      </c>
      <c r="BV1696" s="47"/>
      <c r="BW1696" s="47"/>
      <c r="BX1696" s="1"/>
      <c r="BY1696" s="1"/>
      <c r="BZ1696" s="1"/>
      <c r="CE1696" s="4"/>
      <c r="CF1696" s="5"/>
      <c r="CH1696" s="1"/>
      <c r="CI1696" s="1"/>
      <c r="CJ1696" s="1"/>
      <c r="CK1696" s="1"/>
      <c r="CL1696" s="1"/>
      <c r="CM1696" s="1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</row>
    <row r="1697" spans="2:123" ht="21" customHeight="1" x14ac:dyDescent="0.25">
      <c r="B1697" s="25">
        <f t="shared" si="401"/>
        <v>39244</v>
      </c>
      <c r="C1697" s="26">
        <f t="shared" si="402"/>
        <v>51.570420983028434</v>
      </c>
      <c r="D1697" s="27">
        <f t="shared" si="403"/>
        <v>655.13</v>
      </c>
      <c r="E1697" s="27">
        <f t="shared" si="404"/>
        <v>12.7036</v>
      </c>
      <c r="F1697" s="26">
        <f t="shared" si="405"/>
        <v>655130</v>
      </c>
      <c r="G1697" s="26">
        <f t="shared" si="406"/>
        <v>1270360</v>
      </c>
      <c r="H1697" s="7"/>
      <c r="I1697" s="3"/>
      <c r="J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41">
        <v>39244</v>
      </c>
      <c r="AY1697" s="40">
        <f t="shared" si="413"/>
        <v>51.570420983028434</v>
      </c>
      <c r="AZ1697" s="40">
        <f>BI1697*K36</f>
        <v>655130</v>
      </c>
      <c r="BA1697" s="40"/>
      <c r="BB1697" s="40"/>
      <c r="BC1697" s="40">
        <f>K41*BJ1697</f>
        <v>1270360</v>
      </c>
      <c r="BD1697" s="40"/>
      <c r="BE1697" s="40"/>
      <c r="BF1697" s="40">
        <f t="shared" si="407"/>
        <v>615230</v>
      </c>
      <c r="BG1697" s="41">
        <f>(AY1697=AY2636)*AX1697</f>
        <v>0</v>
      </c>
      <c r="BH1697" s="41">
        <f>(AY1697=AY2638)*AX1697</f>
        <v>0</v>
      </c>
      <c r="BI1697" s="42">
        <v>655.13</v>
      </c>
      <c r="BJ1697" s="42">
        <v>12.7036</v>
      </c>
      <c r="BK1697" s="40">
        <f t="shared" si="408"/>
        <v>-619230.00000000023</v>
      </c>
      <c r="BL1697" s="41">
        <f>(BK1697=BK2638)*AX1697</f>
        <v>0</v>
      </c>
      <c r="BM1697" s="62">
        <f>(BK1697=BK2638)*AY1697</f>
        <v>0</v>
      </c>
      <c r="BN1697" s="62">
        <f t="shared" si="409"/>
        <v>0</v>
      </c>
      <c r="BO1697" s="62">
        <f t="shared" si="410"/>
        <v>0</v>
      </c>
      <c r="BP1697" s="41">
        <f>(BK1697=BK2636)*AX1697</f>
        <v>0</v>
      </c>
      <c r="BQ1697" s="45">
        <f>(BK1697=BK2636)*AY1697</f>
        <v>0</v>
      </c>
      <c r="BR1697" s="62">
        <f t="shared" si="411"/>
        <v>0</v>
      </c>
      <c r="BS1697" s="62">
        <f t="shared" si="412"/>
        <v>0</v>
      </c>
      <c r="BT1697" s="40">
        <f>(J19-BI1697)*J10</f>
        <v>-2670870</v>
      </c>
      <c r="BU1697" s="40">
        <f>(J21-BJ1697)*J12</f>
        <v>2051639.9999999998</v>
      </c>
      <c r="BV1697" s="47"/>
      <c r="BW1697" s="47"/>
      <c r="BX1697" s="1"/>
      <c r="BY1697" s="1"/>
      <c r="BZ1697" s="1"/>
      <c r="CE1697" s="4"/>
      <c r="CF1697" s="5"/>
      <c r="CH1697" s="1"/>
      <c r="CI1697" s="1"/>
      <c r="CJ1697" s="1"/>
      <c r="CK1697" s="1"/>
      <c r="CL1697" s="1"/>
      <c r="CM1697" s="1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</row>
    <row r="1698" spans="2:123" ht="21" customHeight="1" x14ac:dyDescent="0.25">
      <c r="B1698" s="25">
        <f t="shared" si="401"/>
        <v>39251</v>
      </c>
      <c r="C1698" s="26">
        <f t="shared" si="402"/>
        <v>50.135694572217112</v>
      </c>
      <c r="D1698" s="27">
        <f t="shared" si="403"/>
        <v>653.97</v>
      </c>
      <c r="E1698" s="27">
        <f t="shared" si="404"/>
        <v>13.044</v>
      </c>
      <c r="F1698" s="26">
        <f t="shared" si="405"/>
        <v>653970</v>
      </c>
      <c r="G1698" s="26">
        <f t="shared" si="406"/>
        <v>1304400</v>
      </c>
      <c r="H1698" s="7"/>
      <c r="I1698" s="3"/>
      <c r="J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41">
        <v>39251</v>
      </c>
      <c r="AY1698" s="40">
        <f t="shared" si="413"/>
        <v>50.135694572217112</v>
      </c>
      <c r="AZ1698" s="40">
        <f>BI1698*K36</f>
        <v>653970</v>
      </c>
      <c r="BA1698" s="40"/>
      <c r="BB1698" s="40"/>
      <c r="BC1698" s="40">
        <f>K41*BJ1698</f>
        <v>1304400</v>
      </c>
      <c r="BD1698" s="40"/>
      <c r="BE1698" s="40"/>
      <c r="BF1698" s="40">
        <f t="shared" si="407"/>
        <v>650430</v>
      </c>
      <c r="BG1698" s="41">
        <f>(AY1698=AY2636)*AX1698</f>
        <v>0</v>
      </c>
      <c r="BH1698" s="41">
        <f>(AY1698=AY2638)*AX1698</f>
        <v>0</v>
      </c>
      <c r="BI1698" s="42">
        <v>653.97</v>
      </c>
      <c r="BJ1698" s="42">
        <v>13.044</v>
      </c>
      <c r="BK1698" s="40">
        <f t="shared" si="408"/>
        <v>-654429.99999999977</v>
      </c>
      <c r="BL1698" s="41">
        <f>(BK1698=BK2638)*AX1698</f>
        <v>0</v>
      </c>
      <c r="BM1698" s="62">
        <f>(BK1698=BK2638)*AY1698</f>
        <v>0</v>
      </c>
      <c r="BN1698" s="62">
        <f t="shared" si="409"/>
        <v>0</v>
      </c>
      <c r="BO1698" s="62">
        <f t="shared" si="410"/>
        <v>0</v>
      </c>
      <c r="BP1698" s="41">
        <f>(BK1698=BK2636)*AX1698</f>
        <v>0</v>
      </c>
      <c r="BQ1698" s="45">
        <f>(BK1698=BK2636)*AY1698</f>
        <v>0</v>
      </c>
      <c r="BR1698" s="62">
        <f t="shared" si="411"/>
        <v>0</v>
      </c>
      <c r="BS1698" s="62">
        <f t="shared" si="412"/>
        <v>0</v>
      </c>
      <c r="BT1698" s="40">
        <f>(J19-BI1698)*J10</f>
        <v>-2672029.9999999995</v>
      </c>
      <c r="BU1698" s="40">
        <f>(J21-BJ1698)*J12</f>
        <v>2017599.9999999998</v>
      </c>
      <c r="BV1698" s="47"/>
      <c r="BW1698" s="47"/>
      <c r="BX1698" s="1"/>
      <c r="BY1698" s="1"/>
      <c r="BZ1698" s="1"/>
      <c r="CE1698" s="4"/>
      <c r="CF1698" s="5"/>
      <c r="CH1698" s="1"/>
      <c r="CI1698" s="1"/>
      <c r="CJ1698" s="1"/>
      <c r="CK1698" s="1"/>
      <c r="CL1698" s="1"/>
      <c r="CM1698" s="1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</row>
    <row r="1699" spans="2:123" ht="21" customHeight="1" x14ac:dyDescent="0.25">
      <c r="B1699" s="25">
        <f t="shared" si="401"/>
        <v>39258</v>
      </c>
      <c r="C1699" s="26">
        <f t="shared" si="402"/>
        <v>48.779571911378149</v>
      </c>
      <c r="D1699" s="27">
        <f t="shared" si="403"/>
        <v>649.5</v>
      </c>
      <c r="E1699" s="27">
        <f t="shared" si="404"/>
        <v>13.315</v>
      </c>
      <c r="F1699" s="26">
        <f t="shared" si="405"/>
        <v>649500</v>
      </c>
      <c r="G1699" s="26">
        <f t="shared" si="406"/>
        <v>1331500</v>
      </c>
      <c r="H1699" s="7"/>
      <c r="I1699" s="3"/>
      <c r="J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41">
        <v>39258</v>
      </c>
      <c r="AY1699" s="40">
        <f t="shared" si="413"/>
        <v>48.779571911378149</v>
      </c>
      <c r="AZ1699" s="40">
        <f>BI1699*K36</f>
        <v>649500</v>
      </c>
      <c r="BA1699" s="40"/>
      <c r="BB1699" s="40"/>
      <c r="BC1699" s="40">
        <f>K41*BJ1699</f>
        <v>1331500</v>
      </c>
      <c r="BD1699" s="40"/>
      <c r="BE1699" s="40"/>
      <c r="BF1699" s="40">
        <f t="shared" si="407"/>
        <v>682000</v>
      </c>
      <c r="BG1699" s="41">
        <f>(AY1699=AY2636)*AX1699</f>
        <v>0</v>
      </c>
      <c r="BH1699" s="41">
        <f>(AY1699=AY2638)*AX1699</f>
        <v>0</v>
      </c>
      <c r="BI1699" s="42">
        <v>649.5</v>
      </c>
      <c r="BJ1699" s="42">
        <v>13.315</v>
      </c>
      <c r="BK1699" s="40">
        <f t="shared" si="408"/>
        <v>-686000</v>
      </c>
      <c r="BL1699" s="41">
        <f>(BK1699=BK2638)*AX1699</f>
        <v>0</v>
      </c>
      <c r="BM1699" s="62">
        <f>(BK1699=BK2638)*AY1699</f>
        <v>0</v>
      </c>
      <c r="BN1699" s="62">
        <f t="shared" si="409"/>
        <v>0</v>
      </c>
      <c r="BO1699" s="62">
        <f t="shared" si="410"/>
        <v>0</v>
      </c>
      <c r="BP1699" s="41">
        <f>(BK1699=BK2636)*AX1699</f>
        <v>0</v>
      </c>
      <c r="BQ1699" s="45">
        <f>(BK1699=BK2636)*AY1699</f>
        <v>0</v>
      </c>
      <c r="BR1699" s="62">
        <f t="shared" si="411"/>
        <v>0</v>
      </c>
      <c r="BS1699" s="62">
        <f t="shared" si="412"/>
        <v>0</v>
      </c>
      <c r="BT1699" s="40">
        <f>(J19-BI1699)*J10</f>
        <v>-2676500</v>
      </c>
      <c r="BU1699" s="40">
        <f>(J21-BJ1699)*J12</f>
        <v>1990500</v>
      </c>
      <c r="BV1699" s="47"/>
      <c r="BW1699" s="47"/>
      <c r="BX1699" s="1"/>
      <c r="BY1699" s="1"/>
      <c r="BZ1699" s="1"/>
      <c r="CE1699" s="4"/>
      <c r="CF1699" s="5"/>
      <c r="CH1699" s="1"/>
      <c r="CI1699" s="1"/>
      <c r="CJ1699" s="1"/>
      <c r="CK1699" s="1"/>
      <c r="CL1699" s="1"/>
      <c r="CM1699" s="1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</row>
    <row r="1700" spans="2:123" ht="21" customHeight="1" x14ac:dyDescent="0.25">
      <c r="B1700" s="25">
        <f t="shared" si="401"/>
        <v>39265</v>
      </c>
      <c r="C1700" s="26">
        <f t="shared" si="402"/>
        <v>51.462208913933615</v>
      </c>
      <c r="D1700" s="27">
        <f t="shared" si="403"/>
        <v>654.79999999999995</v>
      </c>
      <c r="E1700" s="27">
        <f t="shared" si="404"/>
        <v>12.7239</v>
      </c>
      <c r="F1700" s="26">
        <f t="shared" si="405"/>
        <v>654800</v>
      </c>
      <c r="G1700" s="26">
        <f t="shared" si="406"/>
        <v>1272390</v>
      </c>
      <c r="H1700" s="7"/>
      <c r="I1700" s="3"/>
      <c r="J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41">
        <v>39265</v>
      </c>
      <c r="AY1700" s="40">
        <f t="shared" si="413"/>
        <v>51.462208913933615</v>
      </c>
      <c r="AZ1700" s="40">
        <f>BI1700*K36</f>
        <v>654800</v>
      </c>
      <c r="BA1700" s="40"/>
      <c r="BB1700" s="40"/>
      <c r="BC1700" s="40">
        <f>K41*BJ1700</f>
        <v>1272390</v>
      </c>
      <c r="BD1700" s="40"/>
      <c r="BE1700" s="40"/>
      <c r="BF1700" s="40">
        <f t="shared" si="407"/>
        <v>617590</v>
      </c>
      <c r="BG1700" s="41">
        <f>(AY1700=AY2636)*AX1700</f>
        <v>0</v>
      </c>
      <c r="BH1700" s="41">
        <f>(AY1700=AY2638)*AX1700</f>
        <v>0</v>
      </c>
      <c r="BI1700" s="42">
        <v>654.79999999999995</v>
      </c>
      <c r="BJ1700" s="42">
        <v>12.7239</v>
      </c>
      <c r="BK1700" s="40">
        <f t="shared" si="408"/>
        <v>-621590.00000000023</v>
      </c>
      <c r="BL1700" s="41">
        <f>(BK1700=BK2638)*AX1700</f>
        <v>0</v>
      </c>
      <c r="BM1700" s="62">
        <f>(BK1700=BK2638)*AY1700</f>
        <v>0</v>
      </c>
      <c r="BN1700" s="62">
        <f t="shared" si="409"/>
        <v>0</v>
      </c>
      <c r="BO1700" s="62">
        <f t="shared" si="410"/>
        <v>0</v>
      </c>
      <c r="BP1700" s="41">
        <f>(BK1700=BK2636)*AX1700</f>
        <v>0</v>
      </c>
      <c r="BQ1700" s="45">
        <f>(BK1700=BK2636)*AY1700</f>
        <v>0</v>
      </c>
      <c r="BR1700" s="62">
        <f t="shared" si="411"/>
        <v>0</v>
      </c>
      <c r="BS1700" s="62">
        <f t="shared" si="412"/>
        <v>0</v>
      </c>
      <c r="BT1700" s="40">
        <f>(J19-BI1700)*J10</f>
        <v>-2671200</v>
      </c>
      <c r="BU1700" s="40">
        <f>(J21-BJ1700)*J12</f>
        <v>2049609.9999999998</v>
      </c>
      <c r="BV1700" s="47"/>
      <c r="BW1700" s="47"/>
      <c r="BX1700" s="1"/>
      <c r="BY1700" s="1"/>
      <c r="BZ1700" s="1"/>
      <c r="CE1700" s="4"/>
      <c r="CF1700" s="5"/>
      <c r="CH1700" s="1"/>
      <c r="CI1700" s="1"/>
      <c r="CJ1700" s="1"/>
      <c r="CK1700" s="1"/>
      <c r="CL1700" s="1"/>
      <c r="CM1700" s="1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</row>
    <row r="1701" spans="2:123" ht="21" customHeight="1" x14ac:dyDescent="0.25">
      <c r="B1701" s="25">
        <f t="shared" si="401"/>
        <v>39272</v>
      </c>
      <c r="C1701" s="26">
        <f t="shared" si="402"/>
        <v>50.885687923685197</v>
      </c>
      <c r="D1701" s="27">
        <f t="shared" si="403"/>
        <v>667.32</v>
      </c>
      <c r="E1701" s="27">
        <f t="shared" si="404"/>
        <v>13.114100000000001</v>
      </c>
      <c r="F1701" s="26">
        <f t="shared" si="405"/>
        <v>667320</v>
      </c>
      <c r="G1701" s="26">
        <f t="shared" si="406"/>
        <v>1311410</v>
      </c>
      <c r="H1701" s="7"/>
      <c r="I1701" s="3"/>
      <c r="J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41">
        <v>39272</v>
      </c>
      <c r="AY1701" s="40">
        <f t="shared" si="413"/>
        <v>50.885687923685197</v>
      </c>
      <c r="AZ1701" s="40">
        <f>BI1701*K36</f>
        <v>667320</v>
      </c>
      <c r="BA1701" s="40"/>
      <c r="BB1701" s="40"/>
      <c r="BC1701" s="40">
        <f>K41*BJ1701</f>
        <v>1311410</v>
      </c>
      <c r="BD1701" s="40"/>
      <c r="BE1701" s="40"/>
      <c r="BF1701" s="40">
        <f t="shared" si="407"/>
        <v>644090</v>
      </c>
      <c r="BG1701" s="41">
        <f>(AY1701=AY2636)*AX1701</f>
        <v>0</v>
      </c>
      <c r="BH1701" s="41">
        <f>(AY1701=AY2638)*AX1701</f>
        <v>0</v>
      </c>
      <c r="BI1701" s="42">
        <v>667.32</v>
      </c>
      <c r="BJ1701" s="42">
        <v>13.114100000000001</v>
      </c>
      <c r="BK1701" s="40">
        <f t="shared" si="408"/>
        <v>-648090.00000000023</v>
      </c>
      <c r="BL1701" s="41">
        <f>(BK1701=BK2638)*AX1701</f>
        <v>0</v>
      </c>
      <c r="BM1701" s="62">
        <f>(BK1701=BK2638)*AY1701</f>
        <v>0</v>
      </c>
      <c r="BN1701" s="62">
        <f t="shared" si="409"/>
        <v>0</v>
      </c>
      <c r="BO1701" s="62">
        <f t="shared" si="410"/>
        <v>0</v>
      </c>
      <c r="BP1701" s="41">
        <f>(BK1701=BK2636)*AX1701</f>
        <v>0</v>
      </c>
      <c r="BQ1701" s="45">
        <f>(BK1701=BK2636)*AY1701</f>
        <v>0</v>
      </c>
      <c r="BR1701" s="62">
        <f t="shared" si="411"/>
        <v>0</v>
      </c>
      <c r="BS1701" s="62">
        <f t="shared" si="412"/>
        <v>0</v>
      </c>
      <c r="BT1701" s="40">
        <f>(J19-BI1701)*J10</f>
        <v>-2658680</v>
      </c>
      <c r="BU1701" s="40">
        <f>(J21-BJ1701)*J12</f>
        <v>2010589.9999999998</v>
      </c>
      <c r="BV1701" s="47"/>
      <c r="BW1701" s="47"/>
      <c r="BX1701" s="1"/>
      <c r="BY1701" s="1"/>
      <c r="BZ1701" s="1"/>
      <c r="CE1701" s="4"/>
      <c r="CF1701" s="5"/>
      <c r="CH1701" s="1"/>
      <c r="CI1701" s="1"/>
      <c r="CJ1701" s="1"/>
      <c r="CK1701" s="1"/>
      <c r="CL1701" s="1"/>
      <c r="CM1701" s="1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</row>
    <row r="1702" spans="2:123" ht="21" customHeight="1" x14ac:dyDescent="0.25">
      <c r="B1702" s="25">
        <f t="shared" si="401"/>
        <v>39279</v>
      </c>
      <c r="C1702" s="26">
        <f t="shared" si="402"/>
        <v>53.164162839573443</v>
      </c>
      <c r="D1702" s="27">
        <f t="shared" si="403"/>
        <v>683</v>
      </c>
      <c r="E1702" s="27">
        <f t="shared" si="404"/>
        <v>12.847</v>
      </c>
      <c r="F1702" s="26">
        <f t="shared" si="405"/>
        <v>683000</v>
      </c>
      <c r="G1702" s="26">
        <f t="shared" si="406"/>
        <v>1284700</v>
      </c>
      <c r="H1702" s="7"/>
      <c r="I1702" s="3"/>
      <c r="J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41">
        <v>39279</v>
      </c>
      <c r="AY1702" s="40">
        <f t="shared" si="413"/>
        <v>53.164162839573443</v>
      </c>
      <c r="AZ1702" s="40">
        <f>BI1702*K36</f>
        <v>683000</v>
      </c>
      <c r="BA1702" s="40"/>
      <c r="BB1702" s="40"/>
      <c r="BC1702" s="40">
        <f>K41*BJ1702</f>
        <v>1284700</v>
      </c>
      <c r="BD1702" s="40"/>
      <c r="BE1702" s="40"/>
      <c r="BF1702" s="40">
        <f t="shared" si="407"/>
        <v>601700</v>
      </c>
      <c r="BG1702" s="41">
        <f>(AY1702=AY2636)*AX1702</f>
        <v>0</v>
      </c>
      <c r="BH1702" s="41">
        <f>(AY1702=AY2638)*AX1702</f>
        <v>0</v>
      </c>
      <c r="BI1702" s="42">
        <v>683</v>
      </c>
      <c r="BJ1702" s="42">
        <v>12.847</v>
      </c>
      <c r="BK1702" s="40">
        <f t="shared" si="408"/>
        <v>-605700.00000000023</v>
      </c>
      <c r="BL1702" s="41">
        <f>(BK1702=BK2638)*AX1702</f>
        <v>0</v>
      </c>
      <c r="BM1702" s="62">
        <f>(BK1702=BK2638)*AY1702</f>
        <v>0</v>
      </c>
      <c r="BN1702" s="62">
        <f t="shared" si="409"/>
        <v>0</v>
      </c>
      <c r="BO1702" s="62">
        <f t="shared" si="410"/>
        <v>0</v>
      </c>
      <c r="BP1702" s="41">
        <f>(BK1702=BK2636)*AX1702</f>
        <v>0</v>
      </c>
      <c r="BQ1702" s="45">
        <f>(BK1702=BK2636)*AY1702</f>
        <v>0</v>
      </c>
      <c r="BR1702" s="62">
        <f t="shared" si="411"/>
        <v>0</v>
      </c>
      <c r="BS1702" s="62">
        <f t="shared" si="412"/>
        <v>0</v>
      </c>
      <c r="BT1702" s="40">
        <f>(J19-BI1702)*J10</f>
        <v>-2643000</v>
      </c>
      <c r="BU1702" s="40">
        <f>(J21-BJ1702)*J12</f>
        <v>2037299.9999999998</v>
      </c>
      <c r="BV1702" s="47"/>
      <c r="BW1702" s="47"/>
      <c r="BX1702" s="1"/>
      <c r="BY1702" s="1"/>
      <c r="BZ1702" s="1"/>
      <c r="CE1702" s="4"/>
      <c r="CF1702" s="5"/>
      <c r="CH1702" s="1"/>
      <c r="CI1702" s="1"/>
      <c r="CJ1702" s="1"/>
      <c r="CK1702" s="1"/>
      <c r="CL1702" s="1"/>
      <c r="CM1702" s="1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</row>
    <row r="1703" spans="2:123" ht="21" customHeight="1" x14ac:dyDescent="0.25">
      <c r="B1703" s="25">
        <f t="shared" si="401"/>
        <v>39286</v>
      </c>
      <c r="C1703" s="26">
        <f t="shared" si="402"/>
        <v>56.494836562259962</v>
      </c>
      <c r="D1703" s="27">
        <f t="shared" si="403"/>
        <v>661.95</v>
      </c>
      <c r="E1703" s="27">
        <f t="shared" si="404"/>
        <v>11.717000000000001</v>
      </c>
      <c r="F1703" s="26">
        <f t="shared" si="405"/>
        <v>661950</v>
      </c>
      <c r="G1703" s="26">
        <f t="shared" si="406"/>
        <v>1171700</v>
      </c>
      <c r="H1703" s="7"/>
      <c r="I1703" s="3"/>
      <c r="J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41">
        <v>39286</v>
      </c>
      <c r="AY1703" s="40">
        <f t="shared" si="413"/>
        <v>56.494836562259962</v>
      </c>
      <c r="AZ1703" s="40">
        <f>BI1703*K36</f>
        <v>661950</v>
      </c>
      <c r="BA1703" s="40"/>
      <c r="BB1703" s="40"/>
      <c r="BC1703" s="40">
        <f>K41*BJ1703</f>
        <v>1171700</v>
      </c>
      <c r="BD1703" s="40"/>
      <c r="BE1703" s="40"/>
      <c r="BF1703" s="40">
        <f t="shared" si="407"/>
        <v>509750</v>
      </c>
      <c r="BG1703" s="41">
        <f>(AY1703=AY2636)*AX1703</f>
        <v>0</v>
      </c>
      <c r="BH1703" s="41">
        <f>(AY1703=AY2638)*AX1703</f>
        <v>0</v>
      </c>
      <c r="BI1703" s="42">
        <v>661.95</v>
      </c>
      <c r="BJ1703" s="42">
        <v>11.717000000000001</v>
      </c>
      <c r="BK1703" s="40">
        <f t="shared" si="408"/>
        <v>-513750</v>
      </c>
      <c r="BL1703" s="41">
        <f>(BK1703=BK2638)*AX1703</f>
        <v>0</v>
      </c>
      <c r="BM1703" s="62">
        <f>(BK1703=BK2638)*AY1703</f>
        <v>0</v>
      </c>
      <c r="BN1703" s="62">
        <f t="shared" si="409"/>
        <v>0</v>
      </c>
      <c r="BO1703" s="62">
        <f t="shared" si="410"/>
        <v>0</v>
      </c>
      <c r="BP1703" s="41">
        <f>(BK1703=BK2636)*AX1703</f>
        <v>0</v>
      </c>
      <c r="BQ1703" s="45">
        <f>(BK1703=BK2636)*AY1703</f>
        <v>0</v>
      </c>
      <c r="BR1703" s="62">
        <f t="shared" si="411"/>
        <v>0</v>
      </c>
      <c r="BS1703" s="62">
        <f t="shared" si="412"/>
        <v>0</v>
      </c>
      <c r="BT1703" s="40">
        <f>(J19-BI1703)*J10</f>
        <v>-2664050</v>
      </c>
      <c r="BU1703" s="40">
        <f>(J21-BJ1703)*J12</f>
        <v>2150300</v>
      </c>
      <c r="BV1703" s="47"/>
      <c r="BW1703" s="47"/>
      <c r="BX1703" s="1"/>
      <c r="BY1703" s="1"/>
      <c r="BZ1703" s="1"/>
      <c r="CE1703" s="4"/>
      <c r="CF1703" s="5"/>
      <c r="CH1703" s="1"/>
      <c r="CI1703" s="1"/>
      <c r="CJ1703" s="1"/>
      <c r="CK1703" s="1"/>
      <c r="CL1703" s="1"/>
      <c r="CM1703" s="1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</row>
    <row r="1704" spans="2:123" ht="21" customHeight="1" x14ac:dyDescent="0.25">
      <c r="B1704" s="25">
        <f t="shared" si="401"/>
        <v>39293</v>
      </c>
      <c r="C1704" s="26">
        <f t="shared" si="402"/>
        <v>56.462812683008451</v>
      </c>
      <c r="D1704" s="27">
        <f t="shared" si="403"/>
        <v>674.9</v>
      </c>
      <c r="E1704" s="27">
        <f t="shared" si="404"/>
        <v>11.952999999999999</v>
      </c>
      <c r="F1704" s="26">
        <f t="shared" si="405"/>
        <v>674900</v>
      </c>
      <c r="G1704" s="26">
        <f t="shared" si="406"/>
        <v>1195300</v>
      </c>
      <c r="H1704" s="7"/>
      <c r="I1704" s="3"/>
      <c r="J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41">
        <v>39293</v>
      </c>
      <c r="AY1704" s="40">
        <f t="shared" si="413"/>
        <v>56.462812683008451</v>
      </c>
      <c r="AZ1704" s="40">
        <f>BI1704*K36</f>
        <v>674900</v>
      </c>
      <c r="BA1704" s="40"/>
      <c r="BB1704" s="40"/>
      <c r="BC1704" s="40">
        <f>K41*BJ1704</f>
        <v>1195300</v>
      </c>
      <c r="BD1704" s="40"/>
      <c r="BE1704" s="40"/>
      <c r="BF1704" s="40">
        <f t="shared" si="407"/>
        <v>520400</v>
      </c>
      <c r="BG1704" s="41">
        <f>(AY1704=AY2636)*AX1704</f>
        <v>0</v>
      </c>
      <c r="BH1704" s="41">
        <f>(AY1704=AY2638)*AX1704</f>
        <v>0</v>
      </c>
      <c r="BI1704" s="42">
        <v>674.9</v>
      </c>
      <c r="BJ1704" s="42">
        <v>11.952999999999999</v>
      </c>
      <c r="BK1704" s="40">
        <f t="shared" si="408"/>
        <v>-524400</v>
      </c>
      <c r="BL1704" s="41">
        <f>(BK1704=BK2638)*AX1704</f>
        <v>0</v>
      </c>
      <c r="BM1704" s="62">
        <f>(BK1704=BK2638)*AY1704</f>
        <v>0</v>
      </c>
      <c r="BN1704" s="62">
        <f t="shared" si="409"/>
        <v>0</v>
      </c>
      <c r="BO1704" s="62">
        <f t="shared" si="410"/>
        <v>0</v>
      </c>
      <c r="BP1704" s="41">
        <f>(BK1704=BK2636)*AX1704</f>
        <v>0</v>
      </c>
      <c r="BQ1704" s="45">
        <f>(BK1704=BK2636)*AY1704</f>
        <v>0</v>
      </c>
      <c r="BR1704" s="62">
        <f t="shared" si="411"/>
        <v>0</v>
      </c>
      <c r="BS1704" s="62">
        <f t="shared" si="412"/>
        <v>0</v>
      </c>
      <c r="BT1704" s="40">
        <f>(J19-BI1704)*J10</f>
        <v>-2651100</v>
      </c>
      <c r="BU1704" s="40">
        <f>(J21-BJ1704)*J12</f>
        <v>2126700</v>
      </c>
      <c r="BV1704" s="47"/>
      <c r="BW1704" s="47"/>
      <c r="BX1704" s="1"/>
      <c r="BY1704" s="1"/>
      <c r="BZ1704" s="1"/>
      <c r="CE1704" s="4"/>
      <c r="CF1704" s="5"/>
      <c r="CH1704" s="1"/>
      <c r="CI1704" s="1"/>
      <c r="CJ1704" s="1"/>
      <c r="CK1704" s="1"/>
      <c r="CL1704" s="1"/>
      <c r="CM1704" s="1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</row>
    <row r="1705" spans="2:123" ht="21" customHeight="1" x14ac:dyDescent="0.25">
      <c r="B1705" s="25">
        <f t="shared" si="401"/>
        <v>39300</v>
      </c>
      <c r="C1705" s="26">
        <f t="shared" si="402"/>
        <v>55.654835773972039</v>
      </c>
      <c r="D1705" s="27">
        <f t="shared" si="403"/>
        <v>672.7</v>
      </c>
      <c r="E1705" s="27">
        <f t="shared" si="404"/>
        <v>12.087</v>
      </c>
      <c r="F1705" s="26">
        <f t="shared" si="405"/>
        <v>672700</v>
      </c>
      <c r="G1705" s="26">
        <f t="shared" si="406"/>
        <v>1208700</v>
      </c>
      <c r="H1705" s="7"/>
      <c r="I1705" s="3"/>
      <c r="J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41">
        <v>39300</v>
      </c>
      <c r="AY1705" s="40">
        <f t="shared" si="413"/>
        <v>55.654835773972039</v>
      </c>
      <c r="AZ1705" s="40">
        <f>BI1705*K36</f>
        <v>672700</v>
      </c>
      <c r="BA1705" s="40"/>
      <c r="BB1705" s="40"/>
      <c r="BC1705" s="40">
        <f>K41*BJ1705</f>
        <v>1208700</v>
      </c>
      <c r="BD1705" s="40"/>
      <c r="BE1705" s="40"/>
      <c r="BF1705" s="40">
        <f t="shared" si="407"/>
        <v>536000</v>
      </c>
      <c r="BG1705" s="41">
        <f>(AY1705=AY2636)*AX1705</f>
        <v>0</v>
      </c>
      <c r="BH1705" s="41">
        <f>(AY1705=AY2638)*AX1705</f>
        <v>0</v>
      </c>
      <c r="BI1705" s="42">
        <v>672.7</v>
      </c>
      <c r="BJ1705" s="42">
        <v>12.087</v>
      </c>
      <c r="BK1705" s="40">
        <f t="shared" si="408"/>
        <v>-540000</v>
      </c>
      <c r="BL1705" s="41">
        <f>(BK1705=BK2638)*AX1705</f>
        <v>0</v>
      </c>
      <c r="BM1705" s="62">
        <f>(BK1705=BK2638)*AY1705</f>
        <v>0</v>
      </c>
      <c r="BN1705" s="62">
        <f t="shared" si="409"/>
        <v>0</v>
      </c>
      <c r="BO1705" s="62">
        <f t="shared" si="410"/>
        <v>0</v>
      </c>
      <c r="BP1705" s="41">
        <f>(BK1705=BK2636)*AX1705</f>
        <v>0</v>
      </c>
      <c r="BQ1705" s="45">
        <f>(BK1705=BK2636)*AY1705</f>
        <v>0</v>
      </c>
      <c r="BR1705" s="62">
        <f t="shared" ref="BR1705:BR1730" si="414">(BQ1705&gt;0)*BI1705</f>
        <v>0</v>
      </c>
      <c r="BS1705" s="62">
        <f t="shared" ref="BS1705:BS1730" si="415">(BQ1705&gt;0)*BJ1705</f>
        <v>0</v>
      </c>
      <c r="BT1705" s="40">
        <f>(J19-BI1705)*J10</f>
        <v>-2653300</v>
      </c>
      <c r="BU1705" s="40">
        <f>(J21-BJ1705)*J12</f>
        <v>2113300</v>
      </c>
      <c r="BV1705" s="47"/>
      <c r="BW1705" s="47"/>
      <c r="BX1705" s="1"/>
      <c r="BY1705" s="1"/>
      <c r="BZ1705" s="1"/>
      <c r="CE1705" s="4"/>
      <c r="CF1705" s="5"/>
      <c r="CH1705" s="1"/>
      <c r="CI1705" s="1"/>
      <c r="CJ1705" s="1"/>
      <c r="CK1705" s="1"/>
      <c r="CL1705" s="1"/>
      <c r="CM1705" s="1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</row>
    <row r="1706" spans="2:123" ht="21" customHeight="1" x14ac:dyDescent="0.25">
      <c r="B1706" s="25">
        <f t="shared" si="401"/>
        <v>39307</v>
      </c>
      <c r="C1706" s="26">
        <f t="shared" si="402"/>
        <v>52.603458480636029</v>
      </c>
      <c r="D1706" s="27">
        <f t="shared" si="403"/>
        <v>657.68</v>
      </c>
      <c r="E1706" s="27">
        <f t="shared" si="404"/>
        <v>12.502599999999999</v>
      </c>
      <c r="F1706" s="26">
        <f t="shared" si="405"/>
        <v>657680</v>
      </c>
      <c r="G1706" s="26">
        <f t="shared" si="406"/>
        <v>1250260</v>
      </c>
      <c r="H1706" s="7"/>
      <c r="I1706" s="3"/>
      <c r="J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41">
        <v>39307</v>
      </c>
      <c r="AY1706" s="40">
        <f t="shared" si="413"/>
        <v>52.603458480636029</v>
      </c>
      <c r="AZ1706" s="40">
        <f>BI1706*K36</f>
        <v>657680</v>
      </c>
      <c r="BA1706" s="40"/>
      <c r="BB1706" s="40"/>
      <c r="BC1706" s="40">
        <f>K41*BJ1706</f>
        <v>1250260</v>
      </c>
      <c r="BD1706" s="40"/>
      <c r="BE1706" s="40"/>
      <c r="BF1706" s="40">
        <f t="shared" si="407"/>
        <v>592580</v>
      </c>
      <c r="BG1706" s="41">
        <f>(AY1706=AY2636)*AX1706</f>
        <v>0</v>
      </c>
      <c r="BH1706" s="41">
        <f>(AY1706=AY2638)*AX1706</f>
        <v>0</v>
      </c>
      <c r="BI1706" s="42">
        <v>657.68</v>
      </c>
      <c r="BJ1706" s="42">
        <v>12.502599999999999</v>
      </c>
      <c r="BK1706" s="40">
        <f t="shared" si="408"/>
        <v>-596580.00000000023</v>
      </c>
      <c r="BL1706" s="41">
        <f>(BK1706=BK2638)*AX1706</f>
        <v>0</v>
      </c>
      <c r="BM1706" s="62">
        <f>(BK1706=BK2638)*AY1706</f>
        <v>0</v>
      </c>
      <c r="BN1706" s="62">
        <f t="shared" si="409"/>
        <v>0</v>
      </c>
      <c r="BO1706" s="62">
        <f t="shared" si="410"/>
        <v>0</v>
      </c>
      <c r="BP1706" s="41">
        <f>(BK1706=BK2636)*AX1706</f>
        <v>0</v>
      </c>
      <c r="BQ1706" s="45">
        <f>(BK1706=BK2636)*AY1706</f>
        <v>0</v>
      </c>
      <c r="BR1706" s="62">
        <f t="shared" si="414"/>
        <v>0</v>
      </c>
      <c r="BS1706" s="62">
        <f t="shared" si="415"/>
        <v>0</v>
      </c>
      <c r="BT1706" s="40">
        <f>(J19-BI1706)*J10</f>
        <v>-2668320</v>
      </c>
      <c r="BU1706" s="40">
        <f>(J21-BJ1706)*J12</f>
        <v>2071739.9999999998</v>
      </c>
      <c r="BV1706" s="47"/>
      <c r="BW1706" s="47"/>
      <c r="BX1706" s="1"/>
      <c r="BY1706" s="1"/>
      <c r="BZ1706" s="1"/>
      <c r="CE1706" s="4"/>
      <c r="CF1706" s="5"/>
      <c r="CH1706" s="1"/>
      <c r="CI1706" s="1"/>
      <c r="CJ1706" s="1"/>
      <c r="CK1706" s="1"/>
      <c r="CL1706" s="1"/>
      <c r="CM1706" s="1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</row>
    <row r="1707" spans="2:123" ht="21" customHeight="1" x14ac:dyDescent="0.25">
      <c r="B1707" s="25">
        <f t="shared" si="401"/>
        <v>39314</v>
      </c>
      <c r="C1707" s="26">
        <f t="shared" si="402"/>
        <v>53.300382653061227</v>
      </c>
      <c r="D1707" s="27">
        <f t="shared" si="403"/>
        <v>668.6</v>
      </c>
      <c r="E1707" s="27">
        <f t="shared" si="404"/>
        <v>12.544</v>
      </c>
      <c r="F1707" s="26">
        <f t="shared" si="405"/>
        <v>668600</v>
      </c>
      <c r="G1707" s="26">
        <f t="shared" si="406"/>
        <v>1254400</v>
      </c>
      <c r="H1707" s="7"/>
      <c r="I1707" s="3"/>
      <c r="J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41">
        <v>39314</v>
      </c>
      <c r="AY1707" s="40">
        <f t="shared" si="413"/>
        <v>53.300382653061227</v>
      </c>
      <c r="AZ1707" s="40">
        <f>BI1707*K36</f>
        <v>668600</v>
      </c>
      <c r="BA1707" s="40"/>
      <c r="BB1707" s="40"/>
      <c r="BC1707" s="40">
        <f>K41*BJ1707</f>
        <v>1254400</v>
      </c>
      <c r="BD1707" s="40"/>
      <c r="BE1707" s="40"/>
      <c r="BF1707" s="40">
        <f t="shared" si="407"/>
        <v>585800</v>
      </c>
      <c r="BG1707" s="41">
        <f>(AY1707=AY2636)*AX1707</f>
        <v>0</v>
      </c>
      <c r="BH1707" s="41">
        <f>(AY1707=AY2638)*AX1707</f>
        <v>0</v>
      </c>
      <c r="BI1707" s="42">
        <v>668.6</v>
      </c>
      <c r="BJ1707" s="42">
        <v>12.544</v>
      </c>
      <c r="BK1707" s="40">
        <f t="shared" si="408"/>
        <v>-589800.00000000023</v>
      </c>
      <c r="BL1707" s="41">
        <f>(BK1707=BK2638)*AX1707</f>
        <v>0</v>
      </c>
      <c r="BM1707" s="62">
        <f>(BK1707=BK2638)*AY1707</f>
        <v>0</v>
      </c>
      <c r="BN1707" s="62">
        <f t="shared" si="409"/>
        <v>0</v>
      </c>
      <c r="BO1707" s="62">
        <f t="shared" si="410"/>
        <v>0</v>
      </c>
      <c r="BP1707" s="41">
        <f>(BK1707=BK2636)*AX1707</f>
        <v>0</v>
      </c>
      <c r="BQ1707" s="45">
        <f>(BK1707=BK2636)*AY1707</f>
        <v>0</v>
      </c>
      <c r="BR1707" s="62">
        <f t="shared" si="414"/>
        <v>0</v>
      </c>
      <c r="BS1707" s="62">
        <f t="shared" si="415"/>
        <v>0</v>
      </c>
      <c r="BT1707" s="40">
        <f>(J19-BI1707)*J10</f>
        <v>-2657400</v>
      </c>
      <c r="BU1707" s="40">
        <f>(J21-BJ1707)*J12</f>
        <v>2067599.9999999998</v>
      </c>
      <c r="BV1707" s="47"/>
      <c r="BW1707" s="47"/>
      <c r="BX1707" s="1"/>
      <c r="BY1707" s="1"/>
      <c r="BZ1707" s="1"/>
      <c r="CE1707" s="4"/>
      <c r="CF1707" s="5"/>
      <c r="CH1707" s="1"/>
      <c r="CI1707" s="1"/>
      <c r="CJ1707" s="1"/>
      <c r="CK1707" s="1"/>
      <c r="CL1707" s="1"/>
      <c r="CM1707" s="1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</row>
    <row r="1708" spans="2:123" ht="21" customHeight="1" x14ac:dyDescent="0.25">
      <c r="B1708" s="25">
        <f t="shared" si="401"/>
        <v>39321</v>
      </c>
      <c r="C1708" s="26">
        <f t="shared" si="402"/>
        <v>49.854138901229085</v>
      </c>
      <c r="D1708" s="27">
        <f t="shared" si="403"/>
        <v>673.33</v>
      </c>
      <c r="E1708" s="27">
        <f t="shared" si="404"/>
        <v>13.506</v>
      </c>
      <c r="F1708" s="26">
        <f t="shared" si="405"/>
        <v>673330</v>
      </c>
      <c r="G1708" s="26">
        <f t="shared" si="406"/>
        <v>1350600</v>
      </c>
      <c r="H1708" s="7"/>
      <c r="I1708" s="3"/>
      <c r="J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41">
        <v>39321</v>
      </c>
      <c r="AY1708" s="40">
        <f t="shared" si="413"/>
        <v>49.854138901229085</v>
      </c>
      <c r="AZ1708" s="40">
        <f>BI1708*K36</f>
        <v>673330</v>
      </c>
      <c r="BA1708" s="40"/>
      <c r="BB1708" s="40"/>
      <c r="BC1708" s="40">
        <f>K41*BJ1708</f>
        <v>1350600</v>
      </c>
      <c r="BD1708" s="40"/>
      <c r="BE1708" s="40"/>
      <c r="BF1708" s="40">
        <f t="shared" si="407"/>
        <v>677270</v>
      </c>
      <c r="BG1708" s="41">
        <f>(AY1708=AY2636)*AX1708</f>
        <v>0</v>
      </c>
      <c r="BH1708" s="41">
        <f>(AY1708=AY2638)*AX1708</f>
        <v>0</v>
      </c>
      <c r="BI1708" s="42">
        <v>673.33</v>
      </c>
      <c r="BJ1708" s="42">
        <v>13.506</v>
      </c>
      <c r="BK1708" s="40">
        <f t="shared" si="408"/>
        <v>-681270.00000000023</v>
      </c>
      <c r="BL1708" s="41">
        <f>(BK1708=BK2638)*AX1708</f>
        <v>0</v>
      </c>
      <c r="BM1708" s="62">
        <f>(BK1708=BK2638)*AY1708</f>
        <v>0</v>
      </c>
      <c r="BN1708" s="62">
        <f t="shared" si="409"/>
        <v>0</v>
      </c>
      <c r="BO1708" s="62">
        <f t="shared" si="410"/>
        <v>0</v>
      </c>
      <c r="BP1708" s="41">
        <f>(BK1708=BK2636)*AX1708</f>
        <v>0</v>
      </c>
      <c r="BQ1708" s="45">
        <f>(BK1708=BK2636)*AY1708</f>
        <v>0</v>
      </c>
      <c r="BR1708" s="62">
        <f t="shared" si="414"/>
        <v>0</v>
      </c>
      <c r="BS1708" s="62">
        <f t="shared" si="415"/>
        <v>0</v>
      </c>
      <c r="BT1708" s="40">
        <f>(J19-BI1708)*J10</f>
        <v>-2652670</v>
      </c>
      <c r="BU1708" s="40">
        <f>(J21-BJ1708)*J12</f>
        <v>1971399.9999999998</v>
      </c>
      <c r="BV1708" s="47"/>
      <c r="BW1708" s="47"/>
      <c r="BX1708" s="1"/>
      <c r="BY1708" s="1"/>
      <c r="BZ1708" s="1"/>
      <c r="CE1708" s="4"/>
      <c r="CF1708" s="5"/>
      <c r="CH1708" s="1"/>
      <c r="CI1708" s="1"/>
      <c r="CJ1708" s="1"/>
      <c r="CK1708" s="1"/>
      <c r="CL1708" s="1"/>
      <c r="CM1708" s="1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</row>
    <row r="1709" spans="2:123" ht="21" customHeight="1" x14ac:dyDescent="0.25">
      <c r="B1709" s="25">
        <f t="shared" si="401"/>
        <v>39328</v>
      </c>
      <c r="C1709" s="26">
        <f t="shared" si="402"/>
        <v>50.887530918085261</v>
      </c>
      <c r="D1709" s="27">
        <f t="shared" si="403"/>
        <v>699.5</v>
      </c>
      <c r="E1709" s="27">
        <f t="shared" si="404"/>
        <v>13.746</v>
      </c>
      <c r="F1709" s="26">
        <f t="shared" si="405"/>
        <v>699500</v>
      </c>
      <c r="G1709" s="26">
        <f t="shared" si="406"/>
        <v>1374600</v>
      </c>
      <c r="H1709" s="7"/>
      <c r="I1709" s="3"/>
      <c r="J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41">
        <v>39328</v>
      </c>
      <c r="AY1709" s="40">
        <f t="shared" si="413"/>
        <v>50.887530918085261</v>
      </c>
      <c r="AZ1709" s="40">
        <f>BI1709*K36</f>
        <v>699500</v>
      </c>
      <c r="BA1709" s="40"/>
      <c r="BB1709" s="40"/>
      <c r="BC1709" s="40">
        <f>K41*BJ1709</f>
        <v>1374600</v>
      </c>
      <c r="BD1709" s="40"/>
      <c r="BE1709" s="40"/>
      <c r="BF1709" s="40">
        <f t="shared" si="407"/>
        <v>675100</v>
      </c>
      <c r="BG1709" s="41">
        <f>(AY1709=AY2636)*AX1709</f>
        <v>0</v>
      </c>
      <c r="BH1709" s="41">
        <f>(AY1709=AY2638)*AX1709</f>
        <v>0</v>
      </c>
      <c r="BI1709" s="42">
        <v>699.5</v>
      </c>
      <c r="BJ1709" s="42">
        <v>13.746</v>
      </c>
      <c r="BK1709" s="40">
        <f t="shared" si="408"/>
        <v>-679100.00000000023</v>
      </c>
      <c r="BL1709" s="41">
        <f>(BK1709=BK2638)*AX1709</f>
        <v>0</v>
      </c>
      <c r="BM1709" s="62">
        <f>(BK1709=BK2638)*AY1709</f>
        <v>0</v>
      </c>
      <c r="BN1709" s="62">
        <f t="shared" si="409"/>
        <v>0</v>
      </c>
      <c r="BO1709" s="62">
        <f t="shared" si="410"/>
        <v>0</v>
      </c>
      <c r="BP1709" s="41">
        <f>(BK1709=BK2636)*AX1709</f>
        <v>0</v>
      </c>
      <c r="BQ1709" s="45">
        <f>(BK1709=BK2636)*AY1709</f>
        <v>0</v>
      </c>
      <c r="BR1709" s="62">
        <f t="shared" si="414"/>
        <v>0</v>
      </c>
      <c r="BS1709" s="62">
        <f t="shared" si="415"/>
        <v>0</v>
      </c>
      <c r="BT1709" s="40">
        <f>(J19-BI1709)*J10</f>
        <v>-2626500</v>
      </c>
      <c r="BU1709" s="40">
        <f>(J21-BJ1709)*J12</f>
        <v>1947399.9999999998</v>
      </c>
      <c r="BV1709" s="47"/>
      <c r="BW1709" s="47"/>
      <c r="BX1709" s="1"/>
      <c r="BY1709" s="1"/>
      <c r="BZ1709" s="1"/>
      <c r="CE1709" s="4"/>
      <c r="CF1709" s="5"/>
      <c r="CH1709" s="1"/>
      <c r="CI1709" s="1"/>
      <c r="CJ1709" s="1"/>
      <c r="CK1709" s="1"/>
      <c r="CL1709" s="1"/>
      <c r="CM1709" s="1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</row>
    <row r="1710" spans="2:123" ht="21" customHeight="1" x14ac:dyDescent="0.25">
      <c r="B1710" s="25">
        <f t="shared" si="401"/>
        <v>39335</v>
      </c>
      <c r="C1710" s="26">
        <f t="shared" si="402"/>
        <v>52.764482218743012</v>
      </c>
      <c r="D1710" s="27">
        <f t="shared" si="403"/>
        <v>707.73</v>
      </c>
      <c r="E1710" s="27">
        <f t="shared" si="404"/>
        <v>13.413</v>
      </c>
      <c r="F1710" s="26">
        <f t="shared" si="405"/>
        <v>707730</v>
      </c>
      <c r="G1710" s="26">
        <f t="shared" si="406"/>
        <v>1341300</v>
      </c>
      <c r="H1710" s="7"/>
      <c r="I1710" s="3"/>
      <c r="J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41">
        <v>39335</v>
      </c>
      <c r="AY1710" s="40">
        <f t="shared" si="413"/>
        <v>52.764482218743012</v>
      </c>
      <c r="AZ1710" s="40">
        <f>BI1710*K36</f>
        <v>707730</v>
      </c>
      <c r="BA1710" s="40"/>
      <c r="BB1710" s="40"/>
      <c r="BC1710" s="40">
        <f>K41*BJ1710</f>
        <v>1341300</v>
      </c>
      <c r="BD1710" s="40"/>
      <c r="BE1710" s="40"/>
      <c r="BF1710" s="40">
        <f t="shared" si="407"/>
        <v>633570</v>
      </c>
      <c r="BG1710" s="41">
        <f>(AY1710=AY2636)*AX1710</f>
        <v>0</v>
      </c>
      <c r="BH1710" s="41">
        <f>(AY1710=AY2638)*AX1710</f>
        <v>0</v>
      </c>
      <c r="BI1710" s="42">
        <v>707.73</v>
      </c>
      <c r="BJ1710" s="42">
        <v>13.413</v>
      </c>
      <c r="BK1710" s="40">
        <f t="shared" si="408"/>
        <v>-637570.00000000023</v>
      </c>
      <c r="BL1710" s="41">
        <f>(BK1710=BK2638)*AX1710</f>
        <v>0</v>
      </c>
      <c r="BM1710" s="62">
        <f>(BK1710=BK2638)*AY1710</f>
        <v>0</v>
      </c>
      <c r="BN1710" s="62">
        <f t="shared" si="409"/>
        <v>0</v>
      </c>
      <c r="BO1710" s="62">
        <f t="shared" si="410"/>
        <v>0</v>
      </c>
      <c r="BP1710" s="41">
        <f>(BK1710=BK2636)*AX1710</f>
        <v>0</v>
      </c>
      <c r="BQ1710" s="45">
        <f>(BK1710=BK2636)*AY1710</f>
        <v>0</v>
      </c>
      <c r="BR1710" s="62">
        <f t="shared" si="414"/>
        <v>0</v>
      </c>
      <c r="BS1710" s="62">
        <f t="shared" si="415"/>
        <v>0</v>
      </c>
      <c r="BT1710" s="40">
        <f>(J19-BI1710)*J10</f>
        <v>-2618270</v>
      </c>
      <c r="BU1710" s="40">
        <f>(J21-BJ1710)*J12</f>
        <v>1980699.9999999998</v>
      </c>
      <c r="BV1710" s="47"/>
      <c r="BW1710" s="47"/>
      <c r="BX1710" s="1"/>
      <c r="BY1710" s="1"/>
      <c r="BZ1710" s="1"/>
      <c r="CE1710" s="4"/>
      <c r="CF1710" s="5"/>
      <c r="CH1710" s="1"/>
      <c r="CI1710" s="1"/>
      <c r="CJ1710" s="1"/>
      <c r="CK1710" s="1"/>
      <c r="CL1710" s="1"/>
      <c r="CM1710" s="1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</row>
    <row r="1711" spans="2:123" ht="21" customHeight="1" x14ac:dyDescent="0.25">
      <c r="B1711" s="25">
        <f t="shared" si="401"/>
        <v>39342</v>
      </c>
      <c r="C1711" s="26">
        <f t="shared" si="402"/>
        <v>53.012170385395535</v>
      </c>
      <c r="D1711" s="27">
        <f t="shared" si="403"/>
        <v>731.78</v>
      </c>
      <c r="E1711" s="27">
        <f t="shared" si="404"/>
        <v>13.804</v>
      </c>
      <c r="F1711" s="26">
        <f t="shared" si="405"/>
        <v>731780</v>
      </c>
      <c r="G1711" s="26">
        <f t="shared" si="406"/>
        <v>1380400</v>
      </c>
      <c r="H1711" s="7"/>
      <c r="I1711" s="3"/>
      <c r="J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41">
        <v>39342</v>
      </c>
      <c r="AY1711" s="40">
        <f t="shared" si="413"/>
        <v>53.012170385395535</v>
      </c>
      <c r="AZ1711" s="40">
        <f>BI1711*K36</f>
        <v>731780</v>
      </c>
      <c r="BA1711" s="40"/>
      <c r="BB1711" s="40"/>
      <c r="BC1711" s="40">
        <f>K41*BJ1711</f>
        <v>1380400</v>
      </c>
      <c r="BD1711" s="40"/>
      <c r="BE1711" s="40"/>
      <c r="BF1711" s="40">
        <f t="shared" si="407"/>
        <v>648620</v>
      </c>
      <c r="BG1711" s="41">
        <f>(AY1711=AY2636)*AX1711</f>
        <v>0</v>
      </c>
      <c r="BH1711" s="41">
        <f>(AY1711=AY2638)*AX1711</f>
        <v>0</v>
      </c>
      <c r="BI1711" s="42">
        <v>731.78</v>
      </c>
      <c r="BJ1711" s="42">
        <v>13.804</v>
      </c>
      <c r="BK1711" s="40">
        <f t="shared" si="408"/>
        <v>-652620.0000000007</v>
      </c>
      <c r="BL1711" s="41">
        <f>(BK1711=BK2638)*AX1711</f>
        <v>0</v>
      </c>
      <c r="BM1711" s="62">
        <f>(BK1711=BK2638)*AY1711</f>
        <v>0</v>
      </c>
      <c r="BN1711" s="62">
        <f t="shared" si="409"/>
        <v>0</v>
      </c>
      <c r="BO1711" s="62">
        <f t="shared" si="410"/>
        <v>0</v>
      </c>
      <c r="BP1711" s="41">
        <f>(BK1711=BK2636)*AX1711</f>
        <v>0</v>
      </c>
      <c r="BQ1711" s="45">
        <f>(BK1711=BK2636)*AY1711</f>
        <v>0</v>
      </c>
      <c r="BR1711" s="62">
        <f t="shared" si="414"/>
        <v>0</v>
      </c>
      <c r="BS1711" s="62">
        <f t="shared" si="415"/>
        <v>0</v>
      </c>
      <c r="BT1711" s="40">
        <f>(J19-BI1711)*J10</f>
        <v>-2594220.0000000005</v>
      </c>
      <c r="BU1711" s="40">
        <f>(J21-BJ1711)*J12</f>
        <v>1941599.9999999998</v>
      </c>
      <c r="BV1711" s="47"/>
      <c r="BW1711" s="47"/>
      <c r="BX1711" s="1"/>
      <c r="BY1711" s="1"/>
      <c r="BZ1711" s="1"/>
      <c r="CE1711" s="4"/>
      <c r="CF1711" s="5"/>
      <c r="CH1711" s="1"/>
      <c r="CI1711" s="1"/>
      <c r="CJ1711" s="1"/>
      <c r="CK1711" s="1"/>
      <c r="CL1711" s="1"/>
      <c r="CM1711" s="1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</row>
    <row r="1712" spans="2:123" ht="21" customHeight="1" x14ac:dyDescent="0.25">
      <c r="B1712" s="25">
        <f t="shared" si="401"/>
        <v>39349</v>
      </c>
      <c r="C1712" s="26">
        <f t="shared" si="402"/>
        <v>54.967818302877859</v>
      </c>
      <c r="D1712" s="27">
        <f t="shared" si="403"/>
        <v>743</v>
      </c>
      <c r="E1712" s="27">
        <f t="shared" si="404"/>
        <v>13.516999999999999</v>
      </c>
      <c r="F1712" s="26">
        <f t="shared" si="405"/>
        <v>743000</v>
      </c>
      <c r="G1712" s="26">
        <f t="shared" si="406"/>
        <v>1351700</v>
      </c>
      <c r="H1712" s="7"/>
      <c r="I1712" s="3"/>
      <c r="J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41">
        <v>39349</v>
      </c>
      <c r="AY1712" s="40">
        <f t="shared" si="413"/>
        <v>54.967818302877859</v>
      </c>
      <c r="AZ1712" s="40">
        <f>BI1712*K36</f>
        <v>743000</v>
      </c>
      <c r="BA1712" s="40"/>
      <c r="BB1712" s="40"/>
      <c r="BC1712" s="40">
        <f>K41*BJ1712</f>
        <v>1351700</v>
      </c>
      <c r="BD1712" s="40"/>
      <c r="BE1712" s="40"/>
      <c r="BF1712" s="40">
        <f t="shared" si="407"/>
        <v>608700</v>
      </c>
      <c r="BG1712" s="41">
        <f>(AY1712=AY2636)*AX1712</f>
        <v>0</v>
      </c>
      <c r="BH1712" s="41">
        <f>(AY1712=AY2638)*AX1712</f>
        <v>0</v>
      </c>
      <c r="BI1712" s="42">
        <v>743</v>
      </c>
      <c r="BJ1712" s="42">
        <v>13.516999999999999</v>
      </c>
      <c r="BK1712" s="40">
        <f t="shared" si="408"/>
        <v>-612700</v>
      </c>
      <c r="BL1712" s="41">
        <f>(BK1712=BK2638)*AX1712</f>
        <v>0</v>
      </c>
      <c r="BM1712" s="62">
        <f>(BK1712=BK2638)*AY1712</f>
        <v>0</v>
      </c>
      <c r="BN1712" s="62">
        <f t="shared" si="409"/>
        <v>0</v>
      </c>
      <c r="BO1712" s="62">
        <f t="shared" si="410"/>
        <v>0</v>
      </c>
      <c r="BP1712" s="41">
        <f>(BK1712=BK2636)*AX1712</f>
        <v>0</v>
      </c>
      <c r="BQ1712" s="45">
        <f>(BK1712=BK2636)*AY1712</f>
        <v>0</v>
      </c>
      <c r="BR1712" s="62">
        <f t="shared" si="414"/>
        <v>0</v>
      </c>
      <c r="BS1712" s="62">
        <f t="shared" si="415"/>
        <v>0</v>
      </c>
      <c r="BT1712" s="40">
        <f>(J19-BI1712)*J10</f>
        <v>-2583000</v>
      </c>
      <c r="BU1712" s="40">
        <f>(J21-BJ1712)*J12</f>
        <v>1970300</v>
      </c>
      <c r="BV1712" s="47"/>
      <c r="BW1712" s="47"/>
      <c r="BX1712" s="1"/>
      <c r="BY1712" s="1"/>
      <c r="BZ1712" s="1"/>
      <c r="CE1712" s="4"/>
      <c r="CF1712" s="5"/>
      <c r="CH1712" s="1"/>
      <c r="CI1712" s="1"/>
      <c r="CJ1712" s="1"/>
      <c r="CK1712" s="1"/>
      <c r="CL1712" s="1"/>
      <c r="CM1712" s="1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</row>
    <row r="1713" spans="2:123" ht="21" customHeight="1" x14ac:dyDescent="0.25">
      <c r="B1713" s="25">
        <f t="shared" si="401"/>
        <v>39356</v>
      </c>
      <c r="C1713" s="26">
        <f t="shared" si="402"/>
        <v>52.189981030000702</v>
      </c>
      <c r="D1713" s="27">
        <f t="shared" si="403"/>
        <v>742.82</v>
      </c>
      <c r="E1713" s="27">
        <f t="shared" si="404"/>
        <v>14.233000000000001</v>
      </c>
      <c r="F1713" s="26">
        <f t="shared" si="405"/>
        <v>742820</v>
      </c>
      <c r="G1713" s="26">
        <f t="shared" si="406"/>
        <v>1423300</v>
      </c>
      <c r="H1713" s="7"/>
      <c r="I1713" s="3"/>
      <c r="J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41">
        <v>39356</v>
      </c>
      <c r="AY1713" s="40">
        <f t="shared" si="413"/>
        <v>52.189981030000702</v>
      </c>
      <c r="AZ1713" s="40">
        <f>BI1713*K36</f>
        <v>742820</v>
      </c>
      <c r="BA1713" s="40"/>
      <c r="BB1713" s="40"/>
      <c r="BC1713" s="40">
        <f>K41*BJ1713</f>
        <v>1423300</v>
      </c>
      <c r="BD1713" s="40"/>
      <c r="BE1713" s="40"/>
      <c r="BF1713" s="40">
        <f t="shared" si="407"/>
        <v>680480</v>
      </c>
      <c r="BG1713" s="41">
        <f>(AY1713=AY2636)*AX1713</f>
        <v>0</v>
      </c>
      <c r="BH1713" s="41">
        <f>(AY1713=AY2638)*AX1713</f>
        <v>0</v>
      </c>
      <c r="BI1713" s="42">
        <v>742.82</v>
      </c>
      <c r="BJ1713" s="42">
        <v>14.233000000000001</v>
      </c>
      <c r="BK1713" s="40">
        <f t="shared" si="408"/>
        <v>-684480.00000000023</v>
      </c>
      <c r="BL1713" s="41">
        <f>(BK1713=BK2638)*AX1713</f>
        <v>0</v>
      </c>
      <c r="BM1713" s="62">
        <f>(BK1713=BK2638)*AY1713</f>
        <v>0</v>
      </c>
      <c r="BN1713" s="62">
        <f t="shared" si="409"/>
        <v>0</v>
      </c>
      <c r="BO1713" s="62">
        <f t="shared" si="410"/>
        <v>0</v>
      </c>
      <c r="BP1713" s="41">
        <f>(BK1713=BK2636)*AX1713</f>
        <v>0</v>
      </c>
      <c r="BQ1713" s="45">
        <f>(BK1713=BK2636)*AY1713</f>
        <v>0</v>
      </c>
      <c r="BR1713" s="62">
        <f t="shared" si="414"/>
        <v>0</v>
      </c>
      <c r="BS1713" s="62">
        <f t="shared" si="415"/>
        <v>0</v>
      </c>
      <c r="BT1713" s="40">
        <f>(J19-BI1713)*J10</f>
        <v>-2583180</v>
      </c>
      <c r="BU1713" s="40">
        <f>(J21-BJ1713)*J12</f>
        <v>1898699.9999999998</v>
      </c>
      <c r="BV1713" s="47"/>
      <c r="BW1713" s="47"/>
      <c r="BX1713" s="1"/>
      <c r="BY1713" s="1"/>
      <c r="BZ1713" s="1"/>
      <c r="CE1713" s="4"/>
      <c r="CF1713" s="5"/>
      <c r="CH1713" s="1"/>
      <c r="CI1713" s="1"/>
      <c r="CJ1713" s="1"/>
      <c r="CK1713" s="1"/>
      <c r="CL1713" s="1"/>
      <c r="CM1713" s="1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</row>
    <row r="1714" spans="2:123" ht="21" customHeight="1" x14ac:dyDescent="0.25">
      <c r="B1714" s="25">
        <f t="shared" si="401"/>
        <v>39363</v>
      </c>
      <c r="C1714" s="26">
        <f t="shared" si="402"/>
        <v>51.321103429392842</v>
      </c>
      <c r="D1714" s="27">
        <f t="shared" si="403"/>
        <v>749.75</v>
      </c>
      <c r="E1714" s="27">
        <f t="shared" si="404"/>
        <v>14.609</v>
      </c>
      <c r="F1714" s="26">
        <f t="shared" si="405"/>
        <v>749750</v>
      </c>
      <c r="G1714" s="26">
        <f t="shared" si="406"/>
        <v>1460900</v>
      </c>
      <c r="H1714" s="7"/>
      <c r="I1714" s="3"/>
      <c r="J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41">
        <v>39363</v>
      </c>
      <c r="AY1714" s="40">
        <f t="shared" si="413"/>
        <v>51.321103429392842</v>
      </c>
      <c r="AZ1714" s="40">
        <f>BI1714*K36</f>
        <v>749750</v>
      </c>
      <c r="BA1714" s="40"/>
      <c r="BB1714" s="40"/>
      <c r="BC1714" s="40">
        <f>K41*BJ1714</f>
        <v>1460900</v>
      </c>
      <c r="BD1714" s="40"/>
      <c r="BE1714" s="40"/>
      <c r="BF1714" s="40">
        <f t="shared" si="407"/>
        <v>711150</v>
      </c>
      <c r="BG1714" s="41">
        <f>(AY1714=AY2636)*AX1714</f>
        <v>0</v>
      </c>
      <c r="BH1714" s="41">
        <f>(AY1714=AY2638)*AX1714</f>
        <v>0</v>
      </c>
      <c r="BI1714" s="42">
        <v>749.75</v>
      </c>
      <c r="BJ1714" s="42">
        <v>14.609</v>
      </c>
      <c r="BK1714" s="40">
        <f t="shared" si="408"/>
        <v>-715150.00000000023</v>
      </c>
      <c r="BL1714" s="41">
        <f>(BK1714=BK2638)*AX1714</f>
        <v>0</v>
      </c>
      <c r="BM1714" s="62">
        <f>(BK1714=BK2638)*AY1714</f>
        <v>0</v>
      </c>
      <c r="BN1714" s="62">
        <f t="shared" si="409"/>
        <v>0</v>
      </c>
      <c r="BO1714" s="62">
        <f t="shared" si="410"/>
        <v>0</v>
      </c>
      <c r="BP1714" s="41">
        <f>(BK1714=BK2636)*AX1714</f>
        <v>0</v>
      </c>
      <c r="BQ1714" s="45">
        <f>(BK1714=BK2636)*AY1714</f>
        <v>0</v>
      </c>
      <c r="BR1714" s="62">
        <f t="shared" si="414"/>
        <v>0</v>
      </c>
      <c r="BS1714" s="62">
        <f t="shared" si="415"/>
        <v>0</v>
      </c>
      <c r="BT1714" s="40">
        <f>(J19-BI1714)*J10</f>
        <v>-2576250</v>
      </c>
      <c r="BU1714" s="40">
        <f>(J21-BJ1714)*J12</f>
        <v>1861099.9999999998</v>
      </c>
      <c r="BV1714" s="47"/>
      <c r="BW1714" s="47"/>
      <c r="BX1714" s="1"/>
      <c r="BY1714" s="1"/>
      <c r="BZ1714" s="1"/>
      <c r="CE1714" s="4"/>
      <c r="CF1714" s="5"/>
      <c r="CH1714" s="1"/>
      <c r="CI1714" s="1"/>
      <c r="CJ1714" s="1"/>
      <c r="CK1714" s="1"/>
      <c r="CL1714" s="1"/>
      <c r="CM1714" s="1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</row>
    <row r="1715" spans="2:123" ht="21" customHeight="1" x14ac:dyDescent="0.25">
      <c r="B1715" s="25">
        <f t="shared" si="401"/>
        <v>39370</v>
      </c>
      <c r="C1715" s="26">
        <f t="shared" si="402"/>
        <v>49.449505718162435</v>
      </c>
      <c r="D1715" s="27">
        <f t="shared" si="403"/>
        <v>765.33</v>
      </c>
      <c r="E1715" s="27">
        <f t="shared" si="404"/>
        <v>15.477</v>
      </c>
      <c r="F1715" s="26">
        <f t="shared" si="405"/>
        <v>765330</v>
      </c>
      <c r="G1715" s="26">
        <f t="shared" si="406"/>
        <v>1547700</v>
      </c>
      <c r="H1715" s="7"/>
      <c r="I1715" s="3"/>
      <c r="J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41">
        <v>39370</v>
      </c>
      <c r="AY1715" s="40">
        <f t="shared" si="413"/>
        <v>49.449505718162435</v>
      </c>
      <c r="AZ1715" s="40">
        <f>BI1715*K36</f>
        <v>765330</v>
      </c>
      <c r="BA1715" s="40"/>
      <c r="BB1715" s="40"/>
      <c r="BC1715" s="40">
        <f>K41*BJ1715</f>
        <v>1547700</v>
      </c>
      <c r="BD1715" s="40"/>
      <c r="BE1715" s="40"/>
      <c r="BF1715" s="40">
        <f t="shared" si="407"/>
        <v>782370</v>
      </c>
      <c r="BG1715" s="41">
        <f>(AY1715=AY2636)*AX1715</f>
        <v>0</v>
      </c>
      <c r="BH1715" s="41">
        <f>(AY1715=AY2638)*AX1715</f>
        <v>0</v>
      </c>
      <c r="BI1715" s="42">
        <v>765.33</v>
      </c>
      <c r="BJ1715" s="42">
        <v>15.477</v>
      </c>
      <c r="BK1715" s="40">
        <f t="shared" si="408"/>
        <v>-786370.00000000023</v>
      </c>
      <c r="BL1715" s="41">
        <f>(BK1715=BK2638)*AX1715</f>
        <v>0</v>
      </c>
      <c r="BM1715" s="62">
        <f>(BK1715=BK2638)*AY1715</f>
        <v>0</v>
      </c>
      <c r="BN1715" s="62">
        <f t="shared" si="409"/>
        <v>0</v>
      </c>
      <c r="BO1715" s="62">
        <f t="shared" si="410"/>
        <v>0</v>
      </c>
      <c r="BP1715" s="41">
        <f>(BK1715=BK2636)*AX1715</f>
        <v>0</v>
      </c>
      <c r="BQ1715" s="45">
        <f>(BK1715=BK2636)*AY1715</f>
        <v>0</v>
      </c>
      <c r="BR1715" s="62">
        <f t="shared" si="414"/>
        <v>0</v>
      </c>
      <c r="BS1715" s="62">
        <f t="shared" si="415"/>
        <v>0</v>
      </c>
      <c r="BT1715" s="40">
        <f>(J19-BI1715)*J10</f>
        <v>-2560670</v>
      </c>
      <c r="BU1715" s="40">
        <f>(J21-BJ1715)*J12</f>
        <v>1774299.9999999998</v>
      </c>
      <c r="BV1715" s="47"/>
      <c r="BW1715" s="47"/>
      <c r="BX1715" s="1"/>
      <c r="BY1715" s="1"/>
      <c r="BZ1715" s="1"/>
      <c r="CE1715" s="4"/>
      <c r="CF1715" s="5"/>
      <c r="CH1715" s="1"/>
      <c r="CI1715" s="1"/>
      <c r="CJ1715" s="1"/>
      <c r="CK1715" s="1"/>
      <c r="CL1715" s="1"/>
      <c r="CM1715" s="1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</row>
    <row r="1716" spans="2:123" ht="21" customHeight="1" x14ac:dyDescent="0.25">
      <c r="B1716" s="25">
        <f t="shared" si="401"/>
        <v>39377</v>
      </c>
      <c r="C1716" s="26">
        <f t="shared" si="402"/>
        <v>54.330381848367459</v>
      </c>
      <c r="D1716" s="27">
        <f t="shared" si="403"/>
        <v>785.4</v>
      </c>
      <c r="E1716" s="27">
        <f t="shared" si="404"/>
        <v>14.456</v>
      </c>
      <c r="F1716" s="26">
        <f t="shared" si="405"/>
        <v>785400</v>
      </c>
      <c r="G1716" s="26">
        <f t="shared" si="406"/>
        <v>1445600</v>
      </c>
      <c r="H1716" s="7"/>
      <c r="I1716" s="3"/>
      <c r="J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41">
        <v>39377</v>
      </c>
      <c r="AY1716" s="40">
        <f t="shared" si="413"/>
        <v>54.330381848367459</v>
      </c>
      <c r="AZ1716" s="40">
        <f>BI1716*K36</f>
        <v>785400</v>
      </c>
      <c r="BA1716" s="40"/>
      <c r="BB1716" s="40"/>
      <c r="BC1716" s="40">
        <f>K41*BJ1716</f>
        <v>1445600</v>
      </c>
      <c r="BD1716" s="40"/>
      <c r="BE1716" s="40"/>
      <c r="BF1716" s="40">
        <f t="shared" si="407"/>
        <v>660200</v>
      </c>
      <c r="BG1716" s="41">
        <f>(AY1716=AY2636)*AX1716</f>
        <v>0</v>
      </c>
      <c r="BH1716" s="41">
        <f>(AY1716=AY2638)*AX1716</f>
        <v>0</v>
      </c>
      <c r="BI1716" s="42">
        <v>785.4</v>
      </c>
      <c r="BJ1716" s="42">
        <v>14.456</v>
      </c>
      <c r="BK1716" s="40">
        <f t="shared" si="408"/>
        <v>-664200</v>
      </c>
      <c r="BL1716" s="41">
        <f>(BK1716=BK2638)*AX1716</f>
        <v>0</v>
      </c>
      <c r="BM1716" s="62">
        <f>(BK1716=BK2638)*AY1716</f>
        <v>0</v>
      </c>
      <c r="BN1716" s="62">
        <f t="shared" si="409"/>
        <v>0</v>
      </c>
      <c r="BO1716" s="62">
        <f t="shared" si="410"/>
        <v>0</v>
      </c>
      <c r="BP1716" s="41">
        <f>(BK1716=BK2636)*AX1716</f>
        <v>0</v>
      </c>
      <c r="BQ1716" s="45">
        <f>(BK1716=BK2636)*AY1716</f>
        <v>0</v>
      </c>
      <c r="BR1716" s="62">
        <f t="shared" si="414"/>
        <v>0</v>
      </c>
      <c r="BS1716" s="62">
        <f t="shared" si="415"/>
        <v>0</v>
      </c>
      <c r="BT1716" s="40">
        <f>(J19-BI1716)*J10</f>
        <v>-2540600</v>
      </c>
      <c r="BU1716" s="40">
        <f>(J21-BJ1716)*J12</f>
        <v>1876400</v>
      </c>
      <c r="BV1716" s="47"/>
      <c r="BW1716" s="47"/>
      <c r="BX1716" s="1"/>
      <c r="BY1716" s="1"/>
      <c r="BZ1716" s="1"/>
      <c r="CE1716" s="4"/>
      <c r="CF1716" s="5"/>
      <c r="CH1716" s="1"/>
      <c r="CI1716" s="1"/>
      <c r="CJ1716" s="1"/>
      <c r="CK1716" s="1"/>
      <c r="CL1716" s="1"/>
      <c r="CM1716" s="1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</row>
    <row r="1717" spans="2:123" ht="21" customHeight="1" x14ac:dyDescent="0.25">
      <c r="B1717" s="25">
        <f t="shared" si="401"/>
        <v>39384</v>
      </c>
      <c r="C1717" s="26">
        <f t="shared" si="402"/>
        <v>54.561439101913834</v>
      </c>
      <c r="D1717" s="27">
        <f t="shared" si="403"/>
        <v>806.8</v>
      </c>
      <c r="E1717" s="27">
        <f t="shared" si="404"/>
        <v>14.787000000000001</v>
      </c>
      <c r="F1717" s="26">
        <f t="shared" si="405"/>
        <v>806800</v>
      </c>
      <c r="G1717" s="26">
        <f t="shared" si="406"/>
        <v>1478700</v>
      </c>
      <c r="H1717" s="7"/>
      <c r="I1717" s="3"/>
      <c r="J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41">
        <v>39384</v>
      </c>
      <c r="AY1717" s="40">
        <f t="shared" si="413"/>
        <v>54.561439101913834</v>
      </c>
      <c r="AZ1717" s="40">
        <f>BI1717*K36</f>
        <v>806800</v>
      </c>
      <c r="BA1717" s="40"/>
      <c r="BB1717" s="40"/>
      <c r="BC1717" s="40">
        <f>K41*BJ1717</f>
        <v>1478700</v>
      </c>
      <c r="BD1717" s="40"/>
      <c r="BE1717" s="40"/>
      <c r="BF1717" s="40">
        <f t="shared" si="407"/>
        <v>671900</v>
      </c>
      <c r="BG1717" s="41">
        <f>(AY1717=AY2636)*AX1717</f>
        <v>0</v>
      </c>
      <c r="BH1717" s="41">
        <f>(AY1717=AY2638)*AX1717</f>
        <v>0</v>
      </c>
      <c r="BI1717" s="42">
        <v>806.8</v>
      </c>
      <c r="BJ1717" s="42">
        <v>14.787000000000001</v>
      </c>
      <c r="BK1717" s="40">
        <f t="shared" si="408"/>
        <v>-675900</v>
      </c>
      <c r="BL1717" s="41">
        <f>(BK1717=BK2638)*AX1717</f>
        <v>0</v>
      </c>
      <c r="BM1717" s="62">
        <f>(BK1717=BK2638)*AY1717</f>
        <v>0</v>
      </c>
      <c r="BN1717" s="62">
        <f t="shared" si="409"/>
        <v>0</v>
      </c>
      <c r="BO1717" s="62">
        <f t="shared" si="410"/>
        <v>0</v>
      </c>
      <c r="BP1717" s="41">
        <f>(BK1717=BK2636)*AX1717</f>
        <v>0</v>
      </c>
      <c r="BQ1717" s="45">
        <f>(BK1717=BK2636)*AY1717</f>
        <v>0</v>
      </c>
      <c r="BR1717" s="62">
        <f t="shared" si="414"/>
        <v>0</v>
      </c>
      <c r="BS1717" s="62">
        <f t="shared" si="415"/>
        <v>0</v>
      </c>
      <c r="BT1717" s="40">
        <f>(J19-BI1717)*J10</f>
        <v>-2519200</v>
      </c>
      <c r="BU1717" s="40">
        <f>(J21-BJ1717)*J12</f>
        <v>1843300</v>
      </c>
      <c r="BV1717" s="47"/>
      <c r="BW1717" s="47"/>
      <c r="BX1717" s="1"/>
      <c r="BY1717" s="1"/>
      <c r="BZ1717" s="1"/>
      <c r="CE1717" s="4"/>
      <c r="CF1717" s="5"/>
      <c r="CH1717" s="1"/>
      <c r="CI1717" s="1"/>
      <c r="CJ1717" s="1"/>
      <c r="CK1717" s="1"/>
      <c r="CL1717" s="1"/>
      <c r="CM1717" s="1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</row>
    <row r="1718" spans="2:123" ht="21" customHeight="1" x14ac:dyDescent="0.25">
      <c r="B1718" s="25">
        <f t="shared" si="401"/>
        <v>39391</v>
      </c>
      <c r="C1718" s="26">
        <f t="shared" si="402"/>
        <v>59.442658092175776</v>
      </c>
      <c r="D1718" s="27">
        <f t="shared" si="403"/>
        <v>831.9</v>
      </c>
      <c r="E1718" s="27">
        <f t="shared" si="404"/>
        <v>13.994999999999999</v>
      </c>
      <c r="F1718" s="26">
        <f t="shared" si="405"/>
        <v>831900</v>
      </c>
      <c r="G1718" s="26">
        <f t="shared" si="406"/>
        <v>1399500</v>
      </c>
      <c r="H1718" s="7"/>
      <c r="I1718" s="3"/>
      <c r="J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41">
        <v>39391</v>
      </c>
      <c r="AY1718" s="40">
        <f t="shared" si="413"/>
        <v>59.442658092175776</v>
      </c>
      <c r="AZ1718" s="40">
        <f>BI1718*K36</f>
        <v>831900</v>
      </c>
      <c r="BA1718" s="40"/>
      <c r="BB1718" s="40"/>
      <c r="BC1718" s="40">
        <f>K41*BJ1718</f>
        <v>1399500</v>
      </c>
      <c r="BD1718" s="40"/>
      <c r="BE1718" s="40"/>
      <c r="BF1718" s="40">
        <f t="shared" si="407"/>
        <v>567600</v>
      </c>
      <c r="BG1718" s="41">
        <f>(AY1718=AY2636)*AX1718</f>
        <v>0</v>
      </c>
      <c r="BH1718" s="41">
        <f>(AY1718=AY2638)*AX1718</f>
        <v>0</v>
      </c>
      <c r="BI1718" s="42">
        <v>831.9</v>
      </c>
      <c r="BJ1718" s="42">
        <v>13.994999999999999</v>
      </c>
      <c r="BK1718" s="40">
        <f t="shared" si="408"/>
        <v>-571599.99999999977</v>
      </c>
      <c r="BL1718" s="41">
        <f>(BK1718=BK2638)*AX1718</f>
        <v>0</v>
      </c>
      <c r="BM1718" s="62">
        <f>(BK1718=BK2638)*AY1718</f>
        <v>0</v>
      </c>
      <c r="BN1718" s="62">
        <f t="shared" si="409"/>
        <v>0</v>
      </c>
      <c r="BO1718" s="62">
        <f t="shared" si="410"/>
        <v>0</v>
      </c>
      <c r="BP1718" s="41">
        <f>(BK1718=BK2636)*AX1718</f>
        <v>0</v>
      </c>
      <c r="BQ1718" s="45">
        <f>(BK1718=BK2636)*AY1718</f>
        <v>0</v>
      </c>
      <c r="BR1718" s="62">
        <f t="shared" si="414"/>
        <v>0</v>
      </c>
      <c r="BS1718" s="62">
        <f t="shared" si="415"/>
        <v>0</v>
      </c>
      <c r="BT1718" s="40">
        <f>(J19-BI1718)*J10</f>
        <v>-2494100</v>
      </c>
      <c r="BU1718" s="40">
        <f>(J21-BJ1718)*J12</f>
        <v>1922500.0000000002</v>
      </c>
      <c r="BV1718" s="47"/>
      <c r="BW1718" s="47"/>
      <c r="BX1718" s="1"/>
      <c r="BY1718" s="1"/>
      <c r="BZ1718" s="1"/>
      <c r="CE1718" s="4"/>
      <c r="CF1718" s="5"/>
      <c r="CH1718" s="1"/>
      <c r="CI1718" s="1"/>
      <c r="CJ1718" s="1"/>
      <c r="CK1718" s="1"/>
      <c r="CL1718" s="1"/>
      <c r="CM1718" s="1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</row>
    <row r="1719" spans="2:123" ht="21" customHeight="1" x14ac:dyDescent="0.25">
      <c r="B1719" s="25">
        <f t="shared" si="401"/>
        <v>39398</v>
      </c>
      <c r="C1719" s="26">
        <f t="shared" si="402"/>
        <v>54.706455203116306</v>
      </c>
      <c r="D1719" s="27">
        <f t="shared" si="403"/>
        <v>786.46</v>
      </c>
      <c r="E1719" s="27">
        <f t="shared" si="404"/>
        <v>14.375999999999999</v>
      </c>
      <c r="F1719" s="26">
        <f t="shared" si="405"/>
        <v>786460</v>
      </c>
      <c r="G1719" s="26">
        <f t="shared" si="406"/>
        <v>1437600</v>
      </c>
      <c r="H1719" s="7"/>
      <c r="I1719" s="3"/>
      <c r="J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41">
        <v>39398</v>
      </c>
      <c r="AY1719" s="40">
        <f t="shared" si="413"/>
        <v>54.706455203116306</v>
      </c>
      <c r="AZ1719" s="40">
        <f>BI1719*K36</f>
        <v>786460</v>
      </c>
      <c r="BA1719" s="40"/>
      <c r="BB1719" s="40"/>
      <c r="BC1719" s="40">
        <f>K41*BJ1719</f>
        <v>1437600</v>
      </c>
      <c r="BD1719" s="40"/>
      <c r="BE1719" s="40"/>
      <c r="BF1719" s="40">
        <f t="shared" si="407"/>
        <v>651140</v>
      </c>
      <c r="BG1719" s="41">
        <f>(AY1719=AY2636)*AX1719</f>
        <v>0</v>
      </c>
      <c r="BH1719" s="41">
        <f>(AY1719=AY2638)*AX1719</f>
        <v>0</v>
      </c>
      <c r="BI1719" s="42">
        <v>786.46</v>
      </c>
      <c r="BJ1719" s="42">
        <v>14.375999999999999</v>
      </c>
      <c r="BK1719" s="40">
        <f t="shared" si="408"/>
        <v>-655139.99999999977</v>
      </c>
      <c r="BL1719" s="41">
        <f>(BK1719=BK2638)*AX1719</f>
        <v>0</v>
      </c>
      <c r="BM1719" s="62">
        <f>(BK1719=BK2638)*AY1719</f>
        <v>0</v>
      </c>
      <c r="BN1719" s="62">
        <f t="shared" si="409"/>
        <v>0</v>
      </c>
      <c r="BO1719" s="62">
        <f t="shared" si="410"/>
        <v>0</v>
      </c>
      <c r="BP1719" s="41">
        <f>(BK1719=BK2636)*AX1719</f>
        <v>0</v>
      </c>
      <c r="BQ1719" s="45">
        <f>(BK1719=BK2636)*AY1719</f>
        <v>0</v>
      </c>
      <c r="BR1719" s="62">
        <f t="shared" si="414"/>
        <v>0</v>
      </c>
      <c r="BS1719" s="62">
        <f t="shared" si="415"/>
        <v>0</v>
      </c>
      <c r="BT1719" s="40">
        <f>(J19-BI1719)*J10</f>
        <v>-2539540</v>
      </c>
      <c r="BU1719" s="40">
        <f>(J21-BJ1719)*J12</f>
        <v>1884400.0000000002</v>
      </c>
      <c r="BV1719" s="47"/>
      <c r="BW1719" s="47"/>
      <c r="BX1719" s="1"/>
      <c r="BY1719" s="1"/>
      <c r="BZ1719" s="1"/>
      <c r="CE1719" s="4"/>
      <c r="CF1719" s="5"/>
      <c r="CH1719" s="1"/>
      <c r="CI1719" s="1"/>
      <c r="CJ1719" s="1"/>
      <c r="CK1719" s="1"/>
      <c r="CL1719" s="1"/>
      <c r="CM1719" s="1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</row>
    <row r="1720" spans="2:123" ht="21" customHeight="1" x14ac:dyDescent="0.25">
      <c r="B1720" s="25">
        <f t="shared" si="401"/>
        <v>39405</v>
      </c>
      <c r="C1720" s="26">
        <f t="shared" si="402"/>
        <v>59.592569014410557</v>
      </c>
      <c r="D1720" s="27">
        <f t="shared" si="403"/>
        <v>823.76</v>
      </c>
      <c r="E1720" s="27">
        <f t="shared" si="404"/>
        <v>13.8232</v>
      </c>
      <c r="F1720" s="26">
        <f t="shared" si="405"/>
        <v>823760</v>
      </c>
      <c r="G1720" s="26">
        <f t="shared" si="406"/>
        <v>1382320</v>
      </c>
      <c r="H1720" s="7"/>
      <c r="I1720" s="3"/>
      <c r="J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41">
        <v>39405</v>
      </c>
      <c r="AY1720" s="40">
        <f t="shared" si="413"/>
        <v>59.592569014410557</v>
      </c>
      <c r="AZ1720" s="40">
        <f>BI1720*K36</f>
        <v>823760</v>
      </c>
      <c r="BA1720" s="40"/>
      <c r="BB1720" s="40"/>
      <c r="BC1720" s="40">
        <f>K41*BJ1720</f>
        <v>1382320</v>
      </c>
      <c r="BD1720" s="40"/>
      <c r="BE1720" s="40"/>
      <c r="BF1720" s="40">
        <f t="shared" si="407"/>
        <v>558560</v>
      </c>
      <c r="BG1720" s="41">
        <f>(AY1720=AY2636)*AX1720</f>
        <v>0</v>
      </c>
      <c r="BH1720" s="41">
        <f>(AY1720=AY2638)*AX1720</f>
        <v>0</v>
      </c>
      <c r="BI1720" s="42">
        <v>823.76</v>
      </c>
      <c r="BJ1720" s="42">
        <v>13.8232</v>
      </c>
      <c r="BK1720" s="40">
        <f t="shared" si="408"/>
        <v>-562560</v>
      </c>
      <c r="BL1720" s="41">
        <f>(BK1720=BK2638)*AX1720</f>
        <v>0</v>
      </c>
      <c r="BM1720" s="62">
        <f>(BK1720=BK2638)*AY1720</f>
        <v>0</v>
      </c>
      <c r="BN1720" s="62">
        <f t="shared" si="409"/>
        <v>0</v>
      </c>
      <c r="BO1720" s="62">
        <f t="shared" si="410"/>
        <v>0</v>
      </c>
      <c r="BP1720" s="41">
        <f>(BK1720=BK2636)*AX1720</f>
        <v>0</v>
      </c>
      <c r="BQ1720" s="45">
        <f>(BK1720=BK2636)*AY1720</f>
        <v>0</v>
      </c>
      <c r="BR1720" s="62">
        <f t="shared" si="414"/>
        <v>0</v>
      </c>
      <c r="BS1720" s="62">
        <f t="shared" si="415"/>
        <v>0</v>
      </c>
      <c r="BT1720" s="40">
        <f>(J19-BI1720)*J10</f>
        <v>-2502240</v>
      </c>
      <c r="BU1720" s="40">
        <f>(J21-BJ1720)*J12</f>
        <v>1939680</v>
      </c>
      <c r="BV1720" s="47"/>
      <c r="BW1720" s="47"/>
      <c r="BX1720" s="1"/>
      <c r="BY1720" s="1"/>
      <c r="BZ1720" s="1"/>
      <c r="CE1720" s="4"/>
      <c r="CF1720" s="5"/>
      <c r="CH1720" s="1"/>
      <c r="CI1720" s="1"/>
      <c r="CJ1720" s="1"/>
      <c r="CK1720" s="1"/>
      <c r="CL1720" s="1"/>
      <c r="CM1720" s="1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</row>
    <row r="1721" spans="2:123" ht="21" customHeight="1" x14ac:dyDescent="0.25">
      <c r="B1721" s="25">
        <f t="shared" si="401"/>
        <v>39412</v>
      </c>
      <c r="C1721" s="26">
        <f t="shared" si="402"/>
        <v>54.53467280591601</v>
      </c>
      <c r="D1721" s="27">
        <f t="shared" si="403"/>
        <v>781.7</v>
      </c>
      <c r="E1721" s="27">
        <f t="shared" si="404"/>
        <v>14.334</v>
      </c>
      <c r="F1721" s="26">
        <f t="shared" si="405"/>
        <v>781700</v>
      </c>
      <c r="G1721" s="26">
        <f t="shared" si="406"/>
        <v>1433400</v>
      </c>
      <c r="H1721" s="7"/>
      <c r="I1721" s="3"/>
      <c r="J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41">
        <v>39412</v>
      </c>
      <c r="AY1721" s="40">
        <f t="shared" si="413"/>
        <v>54.53467280591601</v>
      </c>
      <c r="AZ1721" s="40">
        <f>BI1721*K36</f>
        <v>781700</v>
      </c>
      <c r="BA1721" s="40"/>
      <c r="BB1721" s="40"/>
      <c r="BC1721" s="40">
        <f>K41*BJ1721</f>
        <v>1433400</v>
      </c>
      <c r="BD1721" s="40"/>
      <c r="BE1721" s="40"/>
      <c r="BF1721" s="40">
        <f t="shared" si="407"/>
        <v>651700</v>
      </c>
      <c r="BG1721" s="41">
        <f>(AY1721=AY2636)*AX1721</f>
        <v>0</v>
      </c>
      <c r="BH1721" s="41">
        <f>(AY1721=AY2638)*AX1721</f>
        <v>0</v>
      </c>
      <c r="BI1721" s="42">
        <v>781.7</v>
      </c>
      <c r="BJ1721" s="42">
        <v>14.334</v>
      </c>
      <c r="BK1721" s="40">
        <f t="shared" si="408"/>
        <v>-655700</v>
      </c>
      <c r="BL1721" s="41">
        <f>(BK1721=BK2638)*AX1721</f>
        <v>0</v>
      </c>
      <c r="BM1721" s="62">
        <f>(BK1721=BK2638)*AY1721</f>
        <v>0</v>
      </c>
      <c r="BN1721" s="62">
        <f t="shared" si="409"/>
        <v>0</v>
      </c>
      <c r="BO1721" s="62">
        <f t="shared" si="410"/>
        <v>0</v>
      </c>
      <c r="BP1721" s="41">
        <f>(BK1721=BK2636)*AX1721</f>
        <v>0</v>
      </c>
      <c r="BQ1721" s="45">
        <f>(BK1721=BK2636)*AY1721</f>
        <v>0</v>
      </c>
      <c r="BR1721" s="62">
        <f t="shared" si="414"/>
        <v>0</v>
      </c>
      <c r="BS1721" s="62">
        <f t="shared" si="415"/>
        <v>0</v>
      </c>
      <c r="BT1721" s="40">
        <f>(J19-BI1721)*J10</f>
        <v>-2544300</v>
      </c>
      <c r="BU1721" s="40">
        <f>(J21-BJ1721)*J12</f>
        <v>1888600</v>
      </c>
      <c r="BV1721" s="47"/>
      <c r="BW1721" s="47"/>
      <c r="BX1721" s="1"/>
      <c r="BY1721" s="1"/>
      <c r="BZ1721" s="1"/>
      <c r="CE1721" s="4"/>
      <c r="CF1721" s="5"/>
      <c r="CH1721" s="1"/>
      <c r="CI1721" s="1"/>
      <c r="CJ1721" s="1"/>
      <c r="CK1721" s="1"/>
      <c r="CL1721" s="1"/>
      <c r="CM1721" s="1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</row>
    <row r="1722" spans="2:123" ht="21" customHeight="1" x14ac:dyDescent="0.25">
      <c r="B1722" s="25">
        <f t="shared" si="401"/>
        <v>39419</v>
      </c>
      <c r="C1722" s="26">
        <f t="shared" si="402"/>
        <v>53.780756692412787</v>
      </c>
      <c r="D1722" s="27">
        <f t="shared" si="403"/>
        <v>795.17</v>
      </c>
      <c r="E1722" s="27">
        <f t="shared" si="404"/>
        <v>14.785399999999999</v>
      </c>
      <c r="F1722" s="26">
        <f t="shared" si="405"/>
        <v>795170</v>
      </c>
      <c r="G1722" s="26">
        <f t="shared" si="406"/>
        <v>1478540</v>
      </c>
      <c r="H1722" s="7"/>
      <c r="I1722" s="3"/>
      <c r="J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41">
        <v>39419</v>
      </c>
      <c r="AY1722" s="40">
        <f t="shared" si="413"/>
        <v>53.780756692412787</v>
      </c>
      <c r="AZ1722" s="40">
        <f>BI1722*K36</f>
        <v>795170</v>
      </c>
      <c r="BA1722" s="40"/>
      <c r="BB1722" s="40"/>
      <c r="BC1722" s="40">
        <f>K41*BJ1722</f>
        <v>1478540</v>
      </c>
      <c r="BD1722" s="40"/>
      <c r="BE1722" s="40"/>
      <c r="BF1722" s="40">
        <f t="shared" si="407"/>
        <v>683370</v>
      </c>
      <c r="BG1722" s="41">
        <f>(AY1722=AY2636)*AX1722</f>
        <v>0</v>
      </c>
      <c r="BH1722" s="41">
        <f>(AY1722=AY2638)*AX1722</f>
        <v>0</v>
      </c>
      <c r="BI1722" s="42">
        <v>795.17</v>
      </c>
      <c r="BJ1722" s="42">
        <v>14.785399999999999</v>
      </c>
      <c r="BK1722" s="40">
        <f t="shared" si="408"/>
        <v>-687370</v>
      </c>
      <c r="BL1722" s="41">
        <f>(BK1722=BK2638)*AX1722</f>
        <v>0</v>
      </c>
      <c r="BM1722" s="62">
        <f>(BK1722=BK2638)*AY1722</f>
        <v>0</v>
      </c>
      <c r="BN1722" s="62">
        <f t="shared" si="409"/>
        <v>0</v>
      </c>
      <c r="BO1722" s="62">
        <f t="shared" si="410"/>
        <v>0</v>
      </c>
      <c r="BP1722" s="41">
        <f>(BK1722=BK2636)*AX1722</f>
        <v>0</v>
      </c>
      <c r="BQ1722" s="45">
        <f>(BK1722=BK2636)*AY1722</f>
        <v>0</v>
      </c>
      <c r="BR1722" s="62">
        <f t="shared" si="414"/>
        <v>0</v>
      </c>
      <c r="BS1722" s="62">
        <f t="shared" si="415"/>
        <v>0</v>
      </c>
      <c r="BT1722" s="40">
        <f>(J19-BI1722)*J10</f>
        <v>-2530830</v>
      </c>
      <c r="BU1722" s="40">
        <f>(J21-BJ1722)*J12</f>
        <v>1843460</v>
      </c>
      <c r="BV1722" s="47"/>
      <c r="BW1722" s="47"/>
      <c r="BX1722" s="1"/>
      <c r="BY1722" s="1"/>
      <c r="BZ1722" s="1"/>
      <c r="CE1722" s="4"/>
      <c r="CF1722" s="5"/>
      <c r="CH1722" s="1"/>
      <c r="CI1722" s="1"/>
      <c r="CJ1722" s="1"/>
      <c r="CK1722" s="1"/>
      <c r="CL1722" s="1"/>
      <c r="CM1722" s="1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</row>
    <row r="1723" spans="2:123" ht="21" customHeight="1" x14ac:dyDescent="0.25">
      <c r="B1723" s="25">
        <f t="shared" si="401"/>
        <v>39426</v>
      </c>
      <c r="C1723" s="26">
        <f t="shared" si="402"/>
        <v>51.991726774096428</v>
      </c>
      <c r="D1723" s="27">
        <f t="shared" si="403"/>
        <v>794.34</v>
      </c>
      <c r="E1723" s="27">
        <f t="shared" si="404"/>
        <v>15.2782</v>
      </c>
      <c r="F1723" s="26">
        <f t="shared" si="405"/>
        <v>794340</v>
      </c>
      <c r="G1723" s="26">
        <f t="shared" si="406"/>
        <v>1527820</v>
      </c>
      <c r="H1723" s="7"/>
      <c r="I1723" s="3"/>
      <c r="J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41">
        <v>39426</v>
      </c>
      <c r="AY1723" s="40">
        <f t="shared" si="413"/>
        <v>51.991726774096428</v>
      </c>
      <c r="AZ1723" s="40">
        <f>BI1723*K36</f>
        <v>794340</v>
      </c>
      <c r="BA1723" s="40"/>
      <c r="BB1723" s="40"/>
      <c r="BC1723" s="40">
        <f>K41*BJ1723</f>
        <v>1527820</v>
      </c>
      <c r="BD1723" s="40"/>
      <c r="BE1723" s="40"/>
      <c r="BF1723" s="40">
        <f t="shared" si="407"/>
        <v>733480</v>
      </c>
      <c r="BG1723" s="41">
        <f>(AY1723=AY2636)*AX1723</f>
        <v>0</v>
      </c>
      <c r="BH1723" s="41">
        <f>(AY1723=AY2638)*AX1723</f>
        <v>0</v>
      </c>
      <c r="BI1723" s="42">
        <v>794.34</v>
      </c>
      <c r="BJ1723" s="42">
        <v>15.2782</v>
      </c>
      <c r="BK1723" s="40">
        <f t="shared" si="408"/>
        <v>-737480</v>
      </c>
      <c r="BL1723" s="41">
        <f>(BK1723=BK2638)*AX1723</f>
        <v>0</v>
      </c>
      <c r="BM1723" s="62">
        <f>(BK1723=BK2638)*AY1723</f>
        <v>0</v>
      </c>
      <c r="BN1723" s="62">
        <f t="shared" si="409"/>
        <v>0</v>
      </c>
      <c r="BO1723" s="62">
        <f t="shared" si="410"/>
        <v>0</v>
      </c>
      <c r="BP1723" s="41">
        <f>(BK1723=BK2636)*AX1723</f>
        <v>0</v>
      </c>
      <c r="BQ1723" s="45">
        <f>(BK1723=BK2636)*AY1723</f>
        <v>0</v>
      </c>
      <c r="BR1723" s="62">
        <f t="shared" si="414"/>
        <v>0</v>
      </c>
      <c r="BS1723" s="62">
        <f t="shared" si="415"/>
        <v>0</v>
      </c>
      <c r="BT1723" s="40">
        <f>(J19-BI1723)*J10</f>
        <v>-2531660</v>
      </c>
      <c r="BU1723" s="40">
        <f>(J21-BJ1723)*J12</f>
        <v>1794180</v>
      </c>
      <c r="BV1723" s="47"/>
      <c r="BW1723" s="47"/>
      <c r="BX1723" s="1"/>
      <c r="BY1723" s="1"/>
      <c r="BZ1723" s="1"/>
      <c r="CE1723" s="4"/>
      <c r="CF1723" s="5"/>
      <c r="CH1723" s="1"/>
      <c r="CI1723" s="1"/>
      <c r="CJ1723" s="1"/>
      <c r="CK1723" s="1"/>
      <c r="CL1723" s="1"/>
      <c r="CM1723" s="1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</row>
    <row r="1724" spans="2:123" ht="21" customHeight="1" x14ac:dyDescent="0.25">
      <c r="B1724" s="25">
        <f t="shared" si="401"/>
        <v>39433</v>
      </c>
      <c r="C1724" s="26">
        <f t="shared" si="402"/>
        <v>50.005854692690264</v>
      </c>
      <c r="D1724" s="27">
        <f t="shared" si="403"/>
        <v>811.41</v>
      </c>
      <c r="E1724" s="27">
        <f t="shared" si="404"/>
        <v>16.226299999999998</v>
      </c>
      <c r="F1724" s="26">
        <f t="shared" si="405"/>
        <v>811410</v>
      </c>
      <c r="G1724" s="26">
        <f t="shared" si="406"/>
        <v>1622629.9999999998</v>
      </c>
      <c r="H1724" s="7"/>
      <c r="I1724" s="3"/>
      <c r="J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41">
        <v>39433</v>
      </c>
      <c r="AY1724" s="40">
        <f t="shared" si="413"/>
        <v>50.005854692690264</v>
      </c>
      <c r="AZ1724" s="40">
        <f>BI1724*K36</f>
        <v>811410</v>
      </c>
      <c r="BA1724" s="40"/>
      <c r="BB1724" s="40"/>
      <c r="BC1724" s="40">
        <f>K41*BJ1724</f>
        <v>1622629.9999999998</v>
      </c>
      <c r="BD1724" s="40"/>
      <c r="BE1724" s="40"/>
      <c r="BF1724" s="40">
        <f t="shared" si="407"/>
        <v>811219.99999999977</v>
      </c>
      <c r="BG1724" s="41">
        <f>(AY1724=AY2636)*AX1724</f>
        <v>0</v>
      </c>
      <c r="BH1724" s="41">
        <f>(AY1724=AY2638)*AX1724</f>
        <v>0</v>
      </c>
      <c r="BI1724" s="42">
        <v>811.41</v>
      </c>
      <c r="BJ1724" s="42">
        <v>16.226299999999998</v>
      </c>
      <c r="BK1724" s="40">
        <f t="shared" si="408"/>
        <v>-815220</v>
      </c>
      <c r="BL1724" s="41">
        <f>(BK1724=BK2638)*AX1724</f>
        <v>0</v>
      </c>
      <c r="BM1724" s="62">
        <f>(BK1724=BK2638)*AY1724</f>
        <v>0</v>
      </c>
      <c r="BN1724" s="62">
        <f t="shared" si="409"/>
        <v>0</v>
      </c>
      <c r="BO1724" s="62">
        <f t="shared" si="410"/>
        <v>0</v>
      </c>
      <c r="BP1724" s="41">
        <f>(BK1724=BK2636)*AX1724</f>
        <v>0</v>
      </c>
      <c r="BQ1724" s="45">
        <f>(BK1724=BK2636)*AY1724</f>
        <v>0</v>
      </c>
      <c r="BR1724" s="62">
        <f t="shared" si="414"/>
        <v>0</v>
      </c>
      <c r="BS1724" s="62">
        <f t="shared" si="415"/>
        <v>0</v>
      </c>
      <c r="BT1724" s="40">
        <f>(J19-BI1724)*J10</f>
        <v>-2514590</v>
      </c>
      <c r="BU1724" s="40">
        <f>(J21-BJ1724)*J12</f>
        <v>1699370</v>
      </c>
      <c r="BV1724" s="47"/>
      <c r="BW1724" s="47"/>
      <c r="BX1724" s="1"/>
      <c r="BY1724" s="1"/>
      <c r="BZ1724" s="1"/>
      <c r="CE1724" s="4"/>
      <c r="CF1724" s="5"/>
      <c r="CH1724" s="1"/>
      <c r="CI1724" s="1"/>
      <c r="CJ1724" s="1"/>
      <c r="CK1724" s="1"/>
      <c r="CL1724" s="1"/>
      <c r="CM1724" s="1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</row>
    <row r="1725" spans="2:123" ht="21" customHeight="1" x14ac:dyDescent="0.25">
      <c r="B1725" s="25">
        <f t="shared" si="401"/>
        <v>39440</v>
      </c>
      <c r="C1725" s="26">
        <f t="shared" si="402"/>
        <v>51.97803013434276</v>
      </c>
      <c r="D1725" s="27">
        <f t="shared" si="403"/>
        <v>840.36</v>
      </c>
      <c r="E1725" s="27">
        <f t="shared" si="404"/>
        <v>16.1676</v>
      </c>
      <c r="F1725" s="26">
        <f t="shared" si="405"/>
        <v>840360</v>
      </c>
      <c r="G1725" s="26">
        <f t="shared" si="406"/>
        <v>1616760</v>
      </c>
      <c r="H1725" s="7"/>
      <c r="I1725" s="3"/>
      <c r="J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41">
        <v>39440</v>
      </c>
      <c r="AY1725" s="40">
        <f t="shared" si="413"/>
        <v>51.97803013434276</v>
      </c>
      <c r="AZ1725" s="40">
        <f>BI1725*K36</f>
        <v>840360</v>
      </c>
      <c r="BA1725" s="40"/>
      <c r="BB1725" s="40"/>
      <c r="BC1725" s="40">
        <f>K41*BJ1725</f>
        <v>1616760</v>
      </c>
      <c r="BD1725" s="40"/>
      <c r="BE1725" s="40"/>
      <c r="BF1725" s="40">
        <f t="shared" si="407"/>
        <v>776400</v>
      </c>
      <c r="BG1725" s="41">
        <f>(AY1725=AY2636)*AX1725</f>
        <v>0</v>
      </c>
      <c r="BH1725" s="41">
        <f>(AY1725=AY2638)*AX1725</f>
        <v>0</v>
      </c>
      <c r="BI1725" s="42">
        <v>840.36</v>
      </c>
      <c r="BJ1725" s="42">
        <v>16.1676</v>
      </c>
      <c r="BK1725" s="40">
        <f t="shared" si="408"/>
        <v>-780400.00000000023</v>
      </c>
      <c r="BL1725" s="41">
        <f>(BK1725=BK2638)*AX1725</f>
        <v>0</v>
      </c>
      <c r="BM1725" s="62">
        <f>(BK1725=BK2638)*AY1725</f>
        <v>0</v>
      </c>
      <c r="BN1725" s="62">
        <f t="shared" si="409"/>
        <v>0</v>
      </c>
      <c r="BO1725" s="62">
        <f t="shared" si="410"/>
        <v>0</v>
      </c>
      <c r="BP1725" s="41">
        <f>(BK1725=BK2636)*AX1725</f>
        <v>0</v>
      </c>
      <c r="BQ1725" s="45">
        <f>(BK1725=BK2636)*AY1725</f>
        <v>0</v>
      </c>
      <c r="BR1725" s="62">
        <f t="shared" si="414"/>
        <v>0</v>
      </c>
      <c r="BS1725" s="62">
        <f t="shared" si="415"/>
        <v>0</v>
      </c>
      <c r="BT1725" s="40">
        <f>(J19-BI1725)*J10</f>
        <v>-2485640</v>
      </c>
      <c r="BU1725" s="40">
        <f>(J21-BJ1725)*J12</f>
        <v>1705239.9999999998</v>
      </c>
      <c r="BV1725" s="47"/>
      <c r="BW1725" s="47"/>
      <c r="BX1725" s="1"/>
      <c r="BY1725" s="1"/>
      <c r="BZ1725" s="1"/>
      <c r="CE1725" s="4"/>
      <c r="CF1725" s="5"/>
      <c r="CH1725" s="1"/>
      <c r="CI1725" s="1"/>
      <c r="CJ1725" s="1"/>
      <c r="CK1725" s="1"/>
      <c r="CL1725" s="1"/>
      <c r="CM1725" s="1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</row>
    <row r="1726" spans="2:123" ht="21" customHeight="1" x14ac:dyDescent="0.25">
      <c r="B1726" s="25">
        <f t="shared" si="401"/>
        <v>39447</v>
      </c>
      <c r="C1726" s="26">
        <f t="shared" si="402"/>
        <v>52.193152846910287</v>
      </c>
      <c r="D1726" s="27">
        <f t="shared" si="403"/>
        <v>859.83</v>
      </c>
      <c r="E1726" s="27">
        <f t="shared" si="404"/>
        <v>16.474</v>
      </c>
      <c r="F1726" s="26">
        <f t="shared" si="405"/>
        <v>859830</v>
      </c>
      <c r="G1726" s="26">
        <f t="shared" si="406"/>
        <v>1647400</v>
      </c>
      <c r="H1726" s="7"/>
      <c r="I1726" s="3"/>
      <c r="J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41">
        <v>39447</v>
      </c>
      <c r="AY1726" s="40">
        <f t="shared" si="413"/>
        <v>52.193152846910287</v>
      </c>
      <c r="AZ1726" s="40">
        <f>BI1726*K36</f>
        <v>859830</v>
      </c>
      <c r="BA1726" s="40"/>
      <c r="BB1726" s="40"/>
      <c r="BC1726" s="40">
        <f>K41*BJ1726</f>
        <v>1647400</v>
      </c>
      <c r="BD1726" s="40"/>
      <c r="BE1726" s="40"/>
      <c r="BF1726" s="40">
        <f t="shared" si="407"/>
        <v>787570</v>
      </c>
      <c r="BG1726" s="41">
        <f>(AY1726=AY2636)*AX1726</f>
        <v>0</v>
      </c>
      <c r="BH1726" s="41">
        <f>(AY1726=AY2638)*AX1726</f>
        <v>0</v>
      </c>
      <c r="BI1726" s="42">
        <v>859.83</v>
      </c>
      <c r="BJ1726" s="42">
        <v>16.474</v>
      </c>
      <c r="BK1726" s="40">
        <f t="shared" si="408"/>
        <v>-791570.00000000023</v>
      </c>
      <c r="BL1726" s="41">
        <f>(BK1726=BK2638)*AX1726</f>
        <v>0</v>
      </c>
      <c r="BM1726" s="62">
        <f>(BK1726=BK2638)*AY1726</f>
        <v>0</v>
      </c>
      <c r="BN1726" s="62">
        <f t="shared" si="409"/>
        <v>0</v>
      </c>
      <c r="BO1726" s="62">
        <f t="shared" si="410"/>
        <v>0</v>
      </c>
      <c r="BP1726" s="41">
        <f>(BK1726=BK2636)*AX1726</f>
        <v>0</v>
      </c>
      <c r="BQ1726" s="45">
        <f>(BK1726=BK2636)*AY1726</f>
        <v>0</v>
      </c>
      <c r="BR1726" s="62">
        <f t="shared" si="414"/>
        <v>0</v>
      </c>
      <c r="BS1726" s="62">
        <f t="shared" si="415"/>
        <v>0</v>
      </c>
      <c r="BT1726" s="40">
        <f>(J19-BI1726)*J10</f>
        <v>-2466170</v>
      </c>
      <c r="BU1726" s="40">
        <f>(J21-BJ1726)*J12</f>
        <v>1674599.9999999998</v>
      </c>
      <c r="BV1726" s="47"/>
      <c r="BW1726" s="47"/>
      <c r="BX1726" s="1"/>
      <c r="BY1726" s="1"/>
      <c r="BZ1726" s="1"/>
      <c r="CE1726" s="4"/>
      <c r="CF1726" s="5"/>
      <c r="CH1726" s="1"/>
      <c r="CI1726" s="1"/>
      <c r="CJ1726" s="1"/>
      <c r="CK1726" s="1"/>
      <c r="CL1726" s="1"/>
      <c r="CM1726" s="1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</row>
    <row r="1727" spans="2:123" ht="21" customHeight="1" x14ac:dyDescent="0.25">
      <c r="B1727" s="25">
        <f t="shared" si="401"/>
        <v>39454</v>
      </c>
      <c r="C1727" s="26">
        <f t="shared" si="402"/>
        <v>53.291674105814437</v>
      </c>
      <c r="D1727" s="27">
        <f t="shared" si="403"/>
        <v>895.46</v>
      </c>
      <c r="E1727" s="27">
        <f t="shared" si="404"/>
        <v>16.803000000000001</v>
      </c>
      <c r="F1727" s="26">
        <f t="shared" si="405"/>
        <v>895460</v>
      </c>
      <c r="G1727" s="26">
        <f t="shared" si="406"/>
        <v>1680300</v>
      </c>
      <c r="H1727" s="7"/>
      <c r="I1727" s="3"/>
      <c r="J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41">
        <v>39454</v>
      </c>
      <c r="AY1727" s="40">
        <f t="shared" si="413"/>
        <v>53.291674105814437</v>
      </c>
      <c r="AZ1727" s="40">
        <f>BI1727*K36</f>
        <v>895460</v>
      </c>
      <c r="BA1727" s="40"/>
      <c r="BB1727" s="40"/>
      <c r="BC1727" s="40">
        <f>K41*BJ1727</f>
        <v>1680300</v>
      </c>
      <c r="BD1727" s="40"/>
      <c r="BE1727" s="40"/>
      <c r="BF1727" s="40">
        <f t="shared" si="407"/>
        <v>784840</v>
      </c>
      <c r="BG1727" s="41">
        <f>(AY1727=AY2636)*AX1727</f>
        <v>0</v>
      </c>
      <c r="BH1727" s="41">
        <f>(AY1727=AY2638)*AX1727</f>
        <v>0</v>
      </c>
      <c r="BI1727" s="42">
        <v>895.46</v>
      </c>
      <c r="BJ1727" s="42">
        <v>16.803000000000001</v>
      </c>
      <c r="BK1727" s="40">
        <f t="shared" si="408"/>
        <v>-788840.00000000023</v>
      </c>
      <c r="BL1727" s="41">
        <f>(BK1727=BK2638)*AX1727</f>
        <v>0</v>
      </c>
      <c r="BM1727" s="62">
        <f>(BK1727=BK2638)*AY1727</f>
        <v>0</v>
      </c>
      <c r="BN1727" s="62">
        <f t="shared" si="409"/>
        <v>0</v>
      </c>
      <c r="BO1727" s="62">
        <f t="shared" si="410"/>
        <v>0</v>
      </c>
      <c r="BP1727" s="41">
        <f>(BK1727=BK2636)*AX1727</f>
        <v>0</v>
      </c>
      <c r="BQ1727" s="45">
        <f>(BK1727=BK2636)*AY1727</f>
        <v>0</v>
      </c>
      <c r="BR1727" s="62">
        <f t="shared" si="414"/>
        <v>0</v>
      </c>
      <c r="BS1727" s="62">
        <f t="shared" si="415"/>
        <v>0</v>
      </c>
      <c r="BT1727" s="40">
        <f>(J19-BI1727)*J10</f>
        <v>-2430540</v>
      </c>
      <c r="BU1727" s="40">
        <f>(J21-BJ1727)*J12</f>
        <v>1641699.9999999998</v>
      </c>
      <c r="BV1727" s="47"/>
      <c r="BW1727" s="47"/>
      <c r="BX1727" s="1"/>
      <c r="BY1727" s="1"/>
      <c r="BZ1727" s="1"/>
      <c r="CE1727" s="4"/>
      <c r="CF1727" s="5"/>
      <c r="CH1727" s="1"/>
      <c r="CI1727" s="1"/>
      <c r="CJ1727" s="1"/>
      <c r="CK1727" s="1"/>
      <c r="CL1727" s="1"/>
      <c r="CM1727" s="1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</row>
    <row r="1728" spans="2:123" ht="21" customHeight="1" x14ac:dyDescent="0.25">
      <c r="B1728" s="25">
        <f t="shared" si="401"/>
        <v>39461</v>
      </c>
      <c r="C1728" s="26">
        <f t="shared" si="402"/>
        <v>51.369161868202177</v>
      </c>
      <c r="D1728" s="27">
        <f t="shared" si="403"/>
        <v>883.19</v>
      </c>
      <c r="E1728" s="27">
        <f t="shared" si="404"/>
        <v>17.193000000000001</v>
      </c>
      <c r="F1728" s="26">
        <f t="shared" si="405"/>
        <v>883190</v>
      </c>
      <c r="G1728" s="26">
        <f t="shared" si="406"/>
        <v>1719300.0000000002</v>
      </c>
      <c r="H1728" s="7"/>
      <c r="I1728" s="3"/>
      <c r="J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41">
        <v>39461</v>
      </c>
      <c r="AY1728" s="40">
        <f t="shared" si="413"/>
        <v>51.369161868202177</v>
      </c>
      <c r="AZ1728" s="40">
        <f>BI1728*K36</f>
        <v>883190</v>
      </c>
      <c r="BA1728" s="40"/>
      <c r="BB1728" s="40"/>
      <c r="BC1728" s="40">
        <f>K41*BJ1728</f>
        <v>1719300.0000000002</v>
      </c>
      <c r="BD1728" s="40"/>
      <c r="BE1728" s="40"/>
      <c r="BF1728" s="40">
        <f t="shared" si="407"/>
        <v>836110.00000000023</v>
      </c>
      <c r="BG1728" s="41">
        <f>(AY1728=AY2636)*AX1728</f>
        <v>0</v>
      </c>
      <c r="BH1728" s="41">
        <f>(AY1728=AY2638)*AX1728</f>
        <v>0</v>
      </c>
      <c r="BI1728" s="42">
        <v>883.19</v>
      </c>
      <c r="BJ1728" s="42">
        <v>17.193000000000001</v>
      </c>
      <c r="BK1728" s="40">
        <f t="shared" si="408"/>
        <v>-840110.00000000023</v>
      </c>
      <c r="BL1728" s="41">
        <f>(BK1728=BK2638)*AX1728</f>
        <v>0</v>
      </c>
      <c r="BM1728" s="62">
        <f>(BK1728=BK2638)*AY1728</f>
        <v>0</v>
      </c>
      <c r="BN1728" s="62">
        <f t="shared" si="409"/>
        <v>0</v>
      </c>
      <c r="BO1728" s="62">
        <f t="shared" si="410"/>
        <v>0</v>
      </c>
      <c r="BP1728" s="41">
        <f>(BK1728=BK2636)*AX1728</f>
        <v>0</v>
      </c>
      <c r="BQ1728" s="45">
        <f>(BK1728=BK2636)*AY1728</f>
        <v>0</v>
      </c>
      <c r="BR1728" s="62">
        <f t="shared" si="414"/>
        <v>0</v>
      </c>
      <c r="BS1728" s="62">
        <f t="shared" si="415"/>
        <v>0</v>
      </c>
      <c r="BT1728" s="40">
        <f>(J19-BI1728)*J10</f>
        <v>-2442810</v>
      </c>
      <c r="BU1728" s="40">
        <f>(J21-BJ1728)*J12</f>
        <v>1602699.9999999998</v>
      </c>
      <c r="BV1728" s="47"/>
      <c r="BW1728" s="47"/>
      <c r="BX1728" s="1"/>
      <c r="BY1728" s="1"/>
      <c r="BZ1728" s="1"/>
      <c r="CE1728" s="4"/>
      <c r="CF1728" s="5"/>
      <c r="CH1728" s="1"/>
      <c r="CI1728" s="1"/>
      <c r="CJ1728" s="1"/>
      <c r="CK1728" s="1"/>
      <c r="CL1728" s="1"/>
      <c r="CM1728" s="1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</row>
    <row r="1729" spans="2:123" ht="21" customHeight="1" x14ac:dyDescent="0.25">
      <c r="B1729" s="25">
        <f t="shared" si="401"/>
        <v>39468</v>
      </c>
      <c r="C1729" s="26">
        <f t="shared" si="402"/>
        <v>53.4611537764156</v>
      </c>
      <c r="D1729" s="27">
        <f t="shared" si="403"/>
        <v>914.02</v>
      </c>
      <c r="E1729" s="27">
        <f t="shared" si="404"/>
        <v>17.096900000000002</v>
      </c>
      <c r="F1729" s="26">
        <f t="shared" si="405"/>
        <v>914020</v>
      </c>
      <c r="G1729" s="26">
        <f t="shared" si="406"/>
        <v>1709690.0000000002</v>
      </c>
      <c r="H1729" s="7"/>
      <c r="I1729" s="3"/>
      <c r="J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41">
        <v>39468</v>
      </c>
      <c r="AY1729" s="40">
        <f t="shared" si="413"/>
        <v>53.4611537764156</v>
      </c>
      <c r="AZ1729" s="40">
        <f>BI1729*K36</f>
        <v>914020</v>
      </c>
      <c r="BA1729" s="40"/>
      <c r="BB1729" s="40"/>
      <c r="BC1729" s="40">
        <f>K41*BJ1729</f>
        <v>1709690.0000000002</v>
      </c>
      <c r="BD1729" s="40"/>
      <c r="BE1729" s="40"/>
      <c r="BF1729" s="40">
        <f t="shared" si="407"/>
        <v>795670.00000000023</v>
      </c>
      <c r="BG1729" s="41">
        <f>(AY1729=AY2636)*AX1729</f>
        <v>0</v>
      </c>
      <c r="BH1729" s="41">
        <f>(AY1729=AY2638)*AX1729</f>
        <v>0</v>
      </c>
      <c r="BI1729" s="42">
        <v>914.02</v>
      </c>
      <c r="BJ1729" s="42">
        <v>17.096900000000002</v>
      </c>
      <c r="BK1729" s="40">
        <f t="shared" si="408"/>
        <v>-799670.00000000023</v>
      </c>
      <c r="BL1729" s="41">
        <f>(BK1729=BK2638)*AX1729</f>
        <v>0</v>
      </c>
      <c r="BM1729" s="62">
        <f>(BK1729=BK2638)*AY1729</f>
        <v>0</v>
      </c>
      <c r="BN1729" s="62">
        <f t="shared" si="409"/>
        <v>0</v>
      </c>
      <c r="BO1729" s="62">
        <f t="shared" si="410"/>
        <v>0</v>
      </c>
      <c r="BP1729" s="41">
        <f>(BK1729=BK2636)*AX1729</f>
        <v>0</v>
      </c>
      <c r="BQ1729" s="45">
        <f>(BK1729=BK2636)*AY1729</f>
        <v>0</v>
      </c>
      <c r="BR1729" s="62">
        <f t="shared" si="414"/>
        <v>0</v>
      </c>
      <c r="BS1729" s="62">
        <f t="shared" si="415"/>
        <v>0</v>
      </c>
      <c r="BT1729" s="40">
        <f>(J19-BI1729)*J10</f>
        <v>-2411980</v>
      </c>
      <c r="BU1729" s="40">
        <f>(J21-BJ1729)*J12</f>
        <v>1612309.9999999998</v>
      </c>
      <c r="BV1729" s="47"/>
      <c r="BW1729" s="47"/>
      <c r="BX1729" s="1"/>
      <c r="BY1729" s="1"/>
      <c r="BZ1729" s="1"/>
      <c r="CE1729" s="4"/>
      <c r="CF1729" s="5"/>
      <c r="CH1729" s="1"/>
      <c r="CI1729" s="1"/>
      <c r="CJ1729" s="1"/>
      <c r="CK1729" s="1"/>
      <c r="CL1729" s="1"/>
      <c r="CM1729" s="1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</row>
    <row r="1730" spans="2:123" ht="21" customHeight="1" x14ac:dyDescent="0.25">
      <c r="B1730" s="25">
        <f t="shared" si="401"/>
        <v>39475</v>
      </c>
      <c r="C1730" s="26">
        <f t="shared" si="402"/>
        <v>50.246898510841348</v>
      </c>
      <c r="D1730" s="27">
        <f t="shared" si="403"/>
        <v>905.63</v>
      </c>
      <c r="E1730" s="27">
        <f t="shared" si="404"/>
        <v>18.023599999999998</v>
      </c>
      <c r="F1730" s="26">
        <f t="shared" si="405"/>
        <v>905630</v>
      </c>
      <c r="G1730" s="26">
        <f t="shared" si="406"/>
        <v>1802359.9999999998</v>
      </c>
      <c r="H1730" s="7"/>
      <c r="I1730" s="3"/>
      <c r="J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41">
        <v>39475</v>
      </c>
      <c r="AY1730" s="40">
        <f t="shared" si="413"/>
        <v>50.246898510841348</v>
      </c>
      <c r="AZ1730" s="40">
        <f>BI1730*K36</f>
        <v>905630</v>
      </c>
      <c r="BA1730" s="40"/>
      <c r="BB1730" s="40"/>
      <c r="BC1730" s="40">
        <f>K41*BJ1730</f>
        <v>1802359.9999999998</v>
      </c>
      <c r="BD1730" s="40"/>
      <c r="BE1730" s="40"/>
      <c r="BF1730" s="40">
        <f t="shared" si="407"/>
        <v>896729.99999999977</v>
      </c>
      <c r="BG1730" s="41">
        <f>(AY1730=AY2636)*AX1730</f>
        <v>0</v>
      </c>
      <c r="BH1730" s="41">
        <f>(AY1730=AY2638)*AX1730</f>
        <v>0</v>
      </c>
      <c r="BI1730" s="42">
        <v>905.63</v>
      </c>
      <c r="BJ1730" s="42">
        <v>18.023599999999998</v>
      </c>
      <c r="BK1730" s="40">
        <f t="shared" si="408"/>
        <v>-900730</v>
      </c>
      <c r="BL1730" s="41">
        <f>(BK1730=BK2638)*AX1730</f>
        <v>0</v>
      </c>
      <c r="BM1730" s="62">
        <f>(BK1730=BK2638)*AY1730</f>
        <v>0</v>
      </c>
      <c r="BN1730" s="62">
        <f t="shared" si="409"/>
        <v>0</v>
      </c>
      <c r="BO1730" s="62">
        <f t="shared" si="410"/>
        <v>0</v>
      </c>
      <c r="BP1730" s="41">
        <f>(BK1730=BK2636)*AX1730</f>
        <v>0</v>
      </c>
      <c r="BQ1730" s="45">
        <f>(BK1730=BK2636)*AY1730</f>
        <v>0</v>
      </c>
      <c r="BR1730" s="62">
        <f t="shared" si="414"/>
        <v>0</v>
      </c>
      <c r="BS1730" s="62">
        <f t="shared" si="415"/>
        <v>0</v>
      </c>
      <c r="BT1730" s="40">
        <f>(J19-BI1730)*J10</f>
        <v>-2420370</v>
      </c>
      <c r="BU1730" s="40">
        <f>(J21-BJ1730)*J12</f>
        <v>1519640</v>
      </c>
      <c r="BV1730" s="47"/>
      <c r="BW1730" s="47"/>
      <c r="BX1730" s="1"/>
      <c r="BY1730" s="1"/>
      <c r="BZ1730" s="1"/>
      <c r="CE1730" s="4"/>
      <c r="CF1730" s="5"/>
      <c r="CH1730" s="1"/>
      <c r="CI1730" s="1"/>
      <c r="CJ1730" s="1"/>
      <c r="CK1730" s="1"/>
      <c r="CL1730" s="1"/>
      <c r="CM1730" s="1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</row>
    <row r="1731" spans="2:123" ht="21" customHeight="1" x14ac:dyDescent="0.25">
      <c r="B1731" s="25">
        <f t="shared" si="401"/>
        <v>39482</v>
      </c>
      <c r="C1731" s="26">
        <f t="shared" si="402"/>
        <v>46.551828499369485</v>
      </c>
      <c r="D1731" s="27">
        <f t="shared" si="403"/>
        <v>922.89</v>
      </c>
      <c r="E1731" s="27">
        <f t="shared" si="404"/>
        <v>19.824999999999999</v>
      </c>
      <c r="F1731" s="26">
        <f t="shared" si="405"/>
        <v>922890</v>
      </c>
      <c r="G1731" s="26">
        <f t="shared" si="406"/>
        <v>1982500</v>
      </c>
      <c r="H1731" s="7"/>
      <c r="I1731" s="3"/>
      <c r="J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41">
        <v>39482</v>
      </c>
      <c r="AY1731" s="40">
        <f t="shared" si="413"/>
        <v>46.551828499369485</v>
      </c>
      <c r="AZ1731" s="40">
        <f>BI1731*K36</f>
        <v>922890</v>
      </c>
      <c r="BA1731" s="40"/>
      <c r="BB1731" s="40"/>
      <c r="BC1731" s="40">
        <f>K41*BJ1731</f>
        <v>1982500</v>
      </c>
      <c r="BD1731" s="40"/>
      <c r="BE1731" s="40"/>
      <c r="BF1731" s="40">
        <f t="shared" si="407"/>
        <v>1059610</v>
      </c>
      <c r="BG1731" s="41">
        <f>(AY1731=AY2636)*AX1731</f>
        <v>0</v>
      </c>
      <c r="BH1731" s="41">
        <f>(AY1731=AY2638)*AX1731</f>
        <v>0</v>
      </c>
      <c r="BI1731" s="42">
        <v>922.89</v>
      </c>
      <c r="BJ1731" s="42">
        <v>19.824999999999999</v>
      </c>
      <c r="BK1731" s="40">
        <f t="shared" si="408"/>
        <v>-1063610</v>
      </c>
      <c r="BL1731" s="41">
        <f>(BK1731=BK2638)*AX1731</f>
        <v>0</v>
      </c>
      <c r="BM1731" s="62">
        <f>(BK1731=BK2638)*AY1731</f>
        <v>0</v>
      </c>
      <c r="BN1731" s="62">
        <f t="shared" si="409"/>
        <v>0</v>
      </c>
      <c r="BO1731" s="62">
        <f t="shared" si="410"/>
        <v>0</v>
      </c>
      <c r="BP1731" s="41">
        <f>(BK1731=BK2636)*AX1731</f>
        <v>0</v>
      </c>
      <c r="BQ1731" s="45">
        <f>(BK1731=BK2636)*AY1731</f>
        <v>0</v>
      </c>
      <c r="BR1731" s="62">
        <v>0</v>
      </c>
      <c r="BS1731" s="62">
        <v>0</v>
      </c>
      <c r="BT1731" s="40">
        <f>(J19-BI1731)*J10</f>
        <v>-2403110</v>
      </c>
      <c r="BU1731" s="40">
        <f>(J21-BJ1731)*J12</f>
        <v>1339500</v>
      </c>
      <c r="BV1731" s="47"/>
      <c r="BW1731" s="47"/>
      <c r="BX1731" s="1"/>
      <c r="BY1731" s="1"/>
      <c r="BZ1731" s="1"/>
      <c r="CE1731" s="4"/>
      <c r="CF1731" s="5"/>
      <c r="CH1731" s="1"/>
      <c r="CI1731" s="1"/>
      <c r="CJ1731" s="1"/>
      <c r="CK1731" s="1"/>
      <c r="CL1731" s="1"/>
      <c r="CM1731" s="1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</row>
    <row r="1732" spans="2:123" ht="21" customHeight="1" x14ac:dyDescent="0.25">
      <c r="B1732" s="25">
        <f t="shared" ref="B1732:B1795" si="416">AX1732</f>
        <v>39489</v>
      </c>
      <c r="C1732" s="26">
        <f t="shared" ref="C1732:C1795" si="417">AY1732</f>
        <v>44.768330191487252</v>
      </c>
      <c r="D1732" s="27">
        <f t="shared" ref="D1732:D1795" si="418">BI1732</f>
        <v>902.44</v>
      </c>
      <c r="E1732" s="27">
        <f t="shared" ref="E1732:E1795" si="419">BJ1732</f>
        <v>20.158000000000001</v>
      </c>
      <c r="F1732" s="26">
        <f t="shared" ref="F1732:F1795" si="420">AZ1732</f>
        <v>902440</v>
      </c>
      <c r="G1732" s="26">
        <f t="shared" ref="G1732:G1795" si="421">BC1732</f>
        <v>2015800.0000000002</v>
      </c>
      <c r="H1732" s="7"/>
      <c r="I1732" s="3"/>
      <c r="J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41">
        <v>39489</v>
      </c>
      <c r="AY1732" s="40">
        <f t="shared" si="413"/>
        <v>44.768330191487252</v>
      </c>
      <c r="AZ1732" s="40">
        <f>BI1732*K36</f>
        <v>902440</v>
      </c>
      <c r="BA1732" s="40"/>
      <c r="BB1732" s="40"/>
      <c r="BC1732" s="40">
        <f>K41*BJ1732</f>
        <v>2015800.0000000002</v>
      </c>
      <c r="BD1732" s="40"/>
      <c r="BE1732" s="40"/>
      <c r="BF1732" s="40">
        <f t="shared" ref="BF1732:BF1795" si="422">BC1732-AZ1732</f>
        <v>1113360.0000000002</v>
      </c>
      <c r="BG1732" s="41">
        <f>(AY1732=AY2636)*AX1732</f>
        <v>0</v>
      </c>
      <c r="BH1732" s="41">
        <f>(AY1732=AY2638)*AX1732</f>
        <v>0</v>
      </c>
      <c r="BI1732" s="42">
        <v>902.44</v>
      </c>
      <c r="BJ1732" s="42">
        <v>20.158000000000001</v>
      </c>
      <c r="BK1732" s="40">
        <f t="shared" ref="BK1732:BK1795" si="423">SUM(BT1732:BU1732)</f>
        <v>-1117360.0000000002</v>
      </c>
      <c r="BL1732" s="41">
        <f>(BK1732=BK2638)*AX1732</f>
        <v>0</v>
      </c>
      <c r="BM1732" s="62">
        <f>(BK1732=BK2638)*AY1732</f>
        <v>0</v>
      </c>
      <c r="BN1732" s="62">
        <f t="shared" ref="BN1732:BN1795" si="424">(BM1732&gt;1)*BI1732</f>
        <v>0</v>
      </c>
      <c r="BO1732" s="62">
        <f t="shared" ref="BO1732:BO1795" si="425">(BM1732&gt;0)*BJ1732</f>
        <v>0</v>
      </c>
      <c r="BP1732" s="41">
        <f>(BK1732=BK2636)*AX1732</f>
        <v>0</v>
      </c>
      <c r="BQ1732" s="45">
        <f>(BK1732=BK2636)*AY1732</f>
        <v>0</v>
      </c>
      <c r="BR1732" s="62">
        <f t="shared" ref="BR1732:BR1763" si="426">(BQ1732&gt;0)*BI1732</f>
        <v>0</v>
      </c>
      <c r="BS1732" s="62">
        <f t="shared" ref="BS1732:BS1763" si="427">(BQ1732&gt;0)*BJ1732</f>
        <v>0</v>
      </c>
      <c r="BT1732" s="40">
        <f>(J19-BI1732)*J10</f>
        <v>-2423560</v>
      </c>
      <c r="BU1732" s="40">
        <f>(J21-BJ1732)*J12</f>
        <v>1306199.9999999998</v>
      </c>
      <c r="BV1732" s="47"/>
      <c r="BW1732" s="47"/>
      <c r="BX1732" s="1"/>
      <c r="BY1732" s="1"/>
      <c r="BZ1732" s="1"/>
      <c r="CE1732" s="4"/>
      <c r="CF1732" s="5"/>
      <c r="CH1732" s="1"/>
      <c r="CI1732" s="1"/>
      <c r="CJ1732" s="1"/>
      <c r="CK1732" s="1"/>
      <c r="CL1732" s="1"/>
      <c r="CM1732" s="1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</row>
    <row r="1733" spans="2:123" ht="21" customHeight="1" x14ac:dyDescent="0.25">
      <c r="B1733" s="25">
        <f t="shared" si="416"/>
        <v>39496</v>
      </c>
      <c r="C1733" s="26">
        <f t="shared" si="417"/>
        <v>45.696648944661874</v>
      </c>
      <c r="D1733" s="27">
        <f t="shared" si="418"/>
        <v>944.6</v>
      </c>
      <c r="E1733" s="27">
        <f t="shared" si="419"/>
        <v>20.671099999999999</v>
      </c>
      <c r="F1733" s="26">
        <f t="shared" si="420"/>
        <v>944600</v>
      </c>
      <c r="G1733" s="26">
        <f t="shared" si="421"/>
        <v>2067110</v>
      </c>
      <c r="H1733" s="7"/>
      <c r="I1733" s="3"/>
      <c r="J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41">
        <v>39496</v>
      </c>
      <c r="AY1733" s="40">
        <f t="shared" si="413"/>
        <v>45.696648944661874</v>
      </c>
      <c r="AZ1733" s="40">
        <f>BI1733*K36</f>
        <v>944600</v>
      </c>
      <c r="BA1733" s="40"/>
      <c r="BB1733" s="40"/>
      <c r="BC1733" s="40">
        <f>K41*BJ1733</f>
        <v>2067110</v>
      </c>
      <c r="BD1733" s="40"/>
      <c r="BE1733" s="40"/>
      <c r="BF1733" s="40">
        <f t="shared" si="422"/>
        <v>1122510</v>
      </c>
      <c r="BG1733" s="41">
        <f>(AY1733=AY2636)*AX1733</f>
        <v>0</v>
      </c>
      <c r="BH1733" s="41">
        <f>(AY1733=AY2638)*AX1733</f>
        <v>0</v>
      </c>
      <c r="BI1733" s="42">
        <v>944.6</v>
      </c>
      <c r="BJ1733" s="42">
        <v>20.671099999999999</v>
      </c>
      <c r="BK1733" s="40">
        <f t="shared" si="423"/>
        <v>-1126510</v>
      </c>
      <c r="BL1733" s="41">
        <f>(BK1733=BK2638)*AX1733</f>
        <v>0</v>
      </c>
      <c r="BM1733" s="62">
        <f>(BK1733=BK2638)*AY1733</f>
        <v>0</v>
      </c>
      <c r="BN1733" s="62">
        <f t="shared" si="424"/>
        <v>0</v>
      </c>
      <c r="BO1733" s="62">
        <f t="shared" si="425"/>
        <v>0</v>
      </c>
      <c r="BP1733" s="41">
        <f>(BK1733=BK2636)*AX1733</f>
        <v>0</v>
      </c>
      <c r="BQ1733" s="45">
        <f>(BK1733=BK2636)*AY1733</f>
        <v>0</v>
      </c>
      <c r="BR1733" s="62">
        <f t="shared" si="426"/>
        <v>0</v>
      </c>
      <c r="BS1733" s="62">
        <f t="shared" si="427"/>
        <v>0</v>
      </c>
      <c r="BT1733" s="40">
        <f>(J19-BI1733)*J10</f>
        <v>-2381400</v>
      </c>
      <c r="BU1733" s="40">
        <f>(J21-BJ1733)*J12</f>
        <v>1254890</v>
      </c>
      <c r="BV1733" s="47"/>
      <c r="BW1733" s="47"/>
      <c r="BX1733" s="1"/>
      <c r="BY1733" s="1"/>
      <c r="BZ1733" s="1"/>
      <c r="CE1733" s="4"/>
      <c r="CF1733" s="5"/>
      <c r="CH1733" s="1"/>
      <c r="CI1733" s="1"/>
      <c r="CJ1733" s="1"/>
      <c r="CK1733" s="1"/>
      <c r="CL1733" s="1"/>
      <c r="CM1733" s="1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</row>
    <row r="1734" spans="2:123" ht="21" customHeight="1" x14ac:dyDescent="0.25">
      <c r="B1734" s="25">
        <f t="shared" si="416"/>
        <v>39503</v>
      </c>
      <c r="C1734" s="26">
        <f t="shared" si="417"/>
        <v>56.896008035318019</v>
      </c>
      <c r="D1734" s="27">
        <f t="shared" si="418"/>
        <v>974.31</v>
      </c>
      <c r="E1734" s="27">
        <f t="shared" si="419"/>
        <v>17.124400000000001</v>
      </c>
      <c r="F1734" s="26">
        <f t="shared" si="420"/>
        <v>974310</v>
      </c>
      <c r="G1734" s="26">
        <f t="shared" si="421"/>
        <v>1712440.0000000002</v>
      </c>
      <c r="H1734" s="7"/>
      <c r="I1734" s="3"/>
      <c r="J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41">
        <v>39503</v>
      </c>
      <c r="AY1734" s="40">
        <f t="shared" si="413"/>
        <v>56.896008035318019</v>
      </c>
      <c r="AZ1734" s="40">
        <f>BI1734*K36</f>
        <v>974310</v>
      </c>
      <c r="BA1734" s="40"/>
      <c r="BB1734" s="40"/>
      <c r="BC1734" s="40">
        <f>K41*BJ1734</f>
        <v>1712440.0000000002</v>
      </c>
      <c r="BD1734" s="40"/>
      <c r="BE1734" s="40"/>
      <c r="BF1734" s="40">
        <f t="shared" si="422"/>
        <v>738130.00000000023</v>
      </c>
      <c r="BG1734" s="41">
        <f>(AY1734=AY2636)*AX1734</f>
        <v>0</v>
      </c>
      <c r="BH1734" s="41">
        <f>(AY1734=AY2638)*AX1734</f>
        <v>0</v>
      </c>
      <c r="BI1734" s="42">
        <v>974.31</v>
      </c>
      <c r="BJ1734" s="42">
        <v>17.124400000000001</v>
      </c>
      <c r="BK1734" s="40">
        <f t="shared" si="423"/>
        <v>-742130.00000000023</v>
      </c>
      <c r="BL1734" s="41">
        <f>(BK1734=BK2638)*AX1734</f>
        <v>0</v>
      </c>
      <c r="BM1734" s="62">
        <f>(BK1734=BK2638)*AY1734</f>
        <v>0</v>
      </c>
      <c r="BN1734" s="62">
        <f t="shared" si="424"/>
        <v>0</v>
      </c>
      <c r="BO1734" s="62">
        <f t="shared" si="425"/>
        <v>0</v>
      </c>
      <c r="BP1734" s="41">
        <f>(BK1734=BK2636)*AX1734</f>
        <v>0</v>
      </c>
      <c r="BQ1734" s="45">
        <f>(BK1734=BK2636)*AY1734</f>
        <v>0</v>
      </c>
      <c r="BR1734" s="62">
        <f t="shared" si="426"/>
        <v>0</v>
      </c>
      <c r="BS1734" s="62">
        <f t="shared" si="427"/>
        <v>0</v>
      </c>
      <c r="BT1734" s="40">
        <f>(J19-BI1734)*J10</f>
        <v>-2351690</v>
      </c>
      <c r="BU1734" s="40">
        <f>(J21-BJ1734)*J12</f>
        <v>1609559.9999999998</v>
      </c>
      <c r="BV1734" s="47"/>
      <c r="BW1734" s="47"/>
      <c r="BX1734" s="1"/>
      <c r="BY1734" s="1"/>
      <c r="BZ1734" s="1"/>
      <c r="CE1734" s="4"/>
      <c r="CF1734" s="5"/>
      <c r="CH1734" s="1"/>
      <c r="CI1734" s="1"/>
      <c r="CJ1734" s="1"/>
      <c r="CK1734" s="1"/>
      <c r="CL1734" s="1"/>
      <c r="CM1734" s="1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</row>
    <row r="1735" spans="2:123" ht="21" customHeight="1" x14ac:dyDescent="0.25">
      <c r="B1735" s="25">
        <f t="shared" si="416"/>
        <v>39510</v>
      </c>
      <c r="C1735" s="26">
        <f t="shared" si="417"/>
        <v>54.380553227158423</v>
      </c>
      <c r="D1735" s="27">
        <f t="shared" si="418"/>
        <v>973.14</v>
      </c>
      <c r="E1735" s="27">
        <f t="shared" si="419"/>
        <v>17.895</v>
      </c>
      <c r="F1735" s="26">
        <f t="shared" si="420"/>
        <v>973140</v>
      </c>
      <c r="G1735" s="26">
        <f t="shared" si="421"/>
        <v>1789500</v>
      </c>
      <c r="H1735" s="7"/>
      <c r="I1735" s="3"/>
      <c r="J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41">
        <v>39510</v>
      </c>
      <c r="AY1735" s="40">
        <f t="shared" si="413"/>
        <v>54.380553227158423</v>
      </c>
      <c r="AZ1735" s="40">
        <f>BI1735*K36</f>
        <v>973140</v>
      </c>
      <c r="BA1735" s="40"/>
      <c r="BB1735" s="40"/>
      <c r="BC1735" s="40">
        <f>K41*BJ1735</f>
        <v>1789500</v>
      </c>
      <c r="BD1735" s="40"/>
      <c r="BE1735" s="40"/>
      <c r="BF1735" s="40">
        <f t="shared" si="422"/>
        <v>816360</v>
      </c>
      <c r="BG1735" s="41">
        <f>(AY1735=AY2636)*AX1735</f>
        <v>0</v>
      </c>
      <c r="BH1735" s="41">
        <f>(AY1735=AY2638)*AX1735</f>
        <v>0</v>
      </c>
      <c r="BI1735" s="42">
        <v>973.14</v>
      </c>
      <c r="BJ1735" s="42">
        <v>17.895</v>
      </c>
      <c r="BK1735" s="40">
        <f t="shared" si="423"/>
        <v>-820360</v>
      </c>
      <c r="BL1735" s="41">
        <f>(BK1735=BK2638)*AX1735</f>
        <v>0</v>
      </c>
      <c r="BM1735" s="62">
        <f>(BK1735=BK2638)*AY1735</f>
        <v>0</v>
      </c>
      <c r="BN1735" s="62">
        <f t="shared" si="424"/>
        <v>0</v>
      </c>
      <c r="BO1735" s="62">
        <f t="shared" si="425"/>
        <v>0</v>
      </c>
      <c r="BP1735" s="41">
        <f>(BK1735=BK2636)*AX1735</f>
        <v>0</v>
      </c>
      <c r="BQ1735" s="45">
        <f>(BK1735=BK2636)*AY1735</f>
        <v>0</v>
      </c>
      <c r="BR1735" s="62">
        <f t="shared" si="426"/>
        <v>0</v>
      </c>
      <c r="BS1735" s="62">
        <f t="shared" si="427"/>
        <v>0</v>
      </c>
      <c r="BT1735" s="40">
        <f>(J19-BI1735)*J10</f>
        <v>-2352860</v>
      </c>
      <c r="BU1735" s="40">
        <f>(J21-BJ1735)*J12</f>
        <v>1532500</v>
      </c>
      <c r="BV1735" s="47"/>
      <c r="BW1735" s="47"/>
      <c r="BX1735" s="1"/>
      <c r="BY1735" s="1"/>
      <c r="BZ1735" s="1"/>
      <c r="CE1735" s="4"/>
      <c r="CF1735" s="5"/>
      <c r="CH1735" s="1"/>
      <c r="CI1735" s="1"/>
      <c r="CJ1735" s="1"/>
      <c r="CK1735" s="1"/>
      <c r="CL1735" s="1"/>
      <c r="CM1735" s="1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</row>
    <row r="1736" spans="2:123" ht="21" customHeight="1" x14ac:dyDescent="0.25">
      <c r="B1736" s="25">
        <f t="shared" si="416"/>
        <v>39517</v>
      </c>
      <c r="C1736" s="26">
        <f t="shared" si="417"/>
        <v>56.464029283401374</v>
      </c>
      <c r="D1736" s="27">
        <f t="shared" si="418"/>
        <v>1002.66</v>
      </c>
      <c r="E1736" s="27">
        <f t="shared" si="419"/>
        <v>17.7575</v>
      </c>
      <c r="F1736" s="26">
        <f t="shared" si="420"/>
        <v>1002660</v>
      </c>
      <c r="G1736" s="26">
        <f t="shared" si="421"/>
        <v>1775750</v>
      </c>
      <c r="H1736" s="7"/>
      <c r="I1736" s="3"/>
      <c r="J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41">
        <v>39517</v>
      </c>
      <c r="AY1736" s="40">
        <f t="shared" si="413"/>
        <v>56.464029283401374</v>
      </c>
      <c r="AZ1736" s="40">
        <f>BI1736*K36</f>
        <v>1002660</v>
      </c>
      <c r="BA1736" s="40"/>
      <c r="BB1736" s="40"/>
      <c r="BC1736" s="40">
        <f>K41*BJ1736</f>
        <v>1775750</v>
      </c>
      <c r="BD1736" s="40"/>
      <c r="BE1736" s="40"/>
      <c r="BF1736" s="40">
        <f t="shared" si="422"/>
        <v>773090</v>
      </c>
      <c r="BG1736" s="41">
        <f>(AY1736=AY2636)*AX1736</f>
        <v>0</v>
      </c>
      <c r="BH1736" s="41">
        <f>(AY1736=AY2638)*AX1736</f>
        <v>0</v>
      </c>
      <c r="BI1736" s="42">
        <v>1002.66</v>
      </c>
      <c r="BJ1736" s="42">
        <v>17.7575</v>
      </c>
      <c r="BK1736" s="40">
        <f t="shared" si="423"/>
        <v>-777090.00000000023</v>
      </c>
      <c r="BL1736" s="41">
        <f>(BK1736=BK2638)*AX1736</f>
        <v>0</v>
      </c>
      <c r="BM1736" s="62">
        <f>(BK1736=BK2638)*AY1736</f>
        <v>0</v>
      </c>
      <c r="BN1736" s="62">
        <f t="shared" si="424"/>
        <v>0</v>
      </c>
      <c r="BO1736" s="62">
        <f t="shared" si="425"/>
        <v>0</v>
      </c>
      <c r="BP1736" s="41">
        <f>(BK1736=BK2636)*AX1736</f>
        <v>0</v>
      </c>
      <c r="BQ1736" s="45">
        <f>(BK1736=BK2636)*AY1736</f>
        <v>0</v>
      </c>
      <c r="BR1736" s="62">
        <f t="shared" si="426"/>
        <v>0</v>
      </c>
      <c r="BS1736" s="62">
        <f t="shared" si="427"/>
        <v>0</v>
      </c>
      <c r="BT1736" s="40">
        <f>(J19-BI1736)*J10</f>
        <v>-2323340</v>
      </c>
      <c r="BU1736" s="40">
        <f>(J21-BJ1736)*J12</f>
        <v>1546249.9999999998</v>
      </c>
      <c r="BV1736" s="47"/>
      <c r="BW1736" s="47"/>
      <c r="BX1736" s="1"/>
      <c r="BY1736" s="1"/>
      <c r="BZ1736" s="1"/>
      <c r="CE1736" s="4"/>
      <c r="CF1736" s="5"/>
      <c r="CH1736" s="1"/>
      <c r="CI1736" s="1"/>
      <c r="CJ1736" s="1"/>
      <c r="CK1736" s="1"/>
      <c r="CL1736" s="1"/>
      <c r="CM1736" s="1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</row>
    <row r="1737" spans="2:123" ht="21" customHeight="1" x14ac:dyDescent="0.25">
      <c r="B1737" s="25">
        <f t="shared" si="416"/>
        <v>39524</v>
      </c>
      <c r="C1737" s="26">
        <f t="shared" si="417"/>
        <v>51.707262192720933</v>
      </c>
      <c r="D1737" s="27">
        <f t="shared" si="418"/>
        <v>919.2</v>
      </c>
      <c r="E1737" s="27">
        <f t="shared" si="419"/>
        <v>17.777000000000001</v>
      </c>
      <c r="F1737" s="26">
        <f t="shared" si="420"/>
        <v>919200</v>
      </c>
      <c r="G1737" s="26">
        <f t="shared" si="421"/>
        <v>1777700</v>
      </c>
      <c r="H1737" s="7"/>
      <c r="I1737" s="3"/>
      <c r="J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41">
        <v>39524</v>
      </c>
      <c r="AY1737" s="40">
        <f t="shared" si="413"/>
        <v>51.707262192720933</v>
      </c>
      <c r="AZ1737" s="40">
        <f>BI1737*K36</f>
        <v>919200</v>
      </c>
      <c r="BA1737" s="40"/>
      <c r="BB1737" s="40"/>
      <c r="BC1737" s="40">
        <f>K41*BJ1737</f>
        <v>1777700</v>
      </c>
      <c r="BD1737" s="40"/>
      <c r="BE1737" s="40"/>
      <c r="BF1737" s="40">
        <f t="shared" si="422"/>
        <v>858500</v>
      </c>
      <c r="BG1737" s="41">
        <f>(AY1737=AY2636)*AX1737</f>
        <v>0</v>
      </c>
      <c r="BH1737" s="41">
        <f>(AY1737=AY2638)*AX1737</f>
        <v>0</v>
      </c>
      <c r="BI1737" s="42">
        <v>919.2</v>
      </c>
      <c r="BJ1737" s="42">
        <v>17.777000000000001</v>
      </c>
      <c r="BK1737" s="40">
        <f t="shared" si="423"/>
        <v>-862500.00000000023</v>
      </c>
      <c r="BL1737" s="41">
        <f>(BK1737=BK2638)*AX1737</f>
        <v>0</v>
      </c>
      <c r="BM1737" s="62">
        <f>(BK1737=BK2638)*AY1737</f>
        <v>0</v>
      </c>
      <c r="BN1737" s="62">
        <f t="shared" si="424"/>
        <v>0</v>
      </c>
      <c r="BO1737" s="62">
        <f t="shared" si="425"/>
        <v>0</v>
      </c>
      <c r="BP1737" s="41">
        <f>(BK1737=BK2636)*AX1737</f>
        <v>0</v>
      </c>
      <c r="BQ1737" s="45">
        <f>(BK1737=BK2636)*AY1737</f>
        <v>0</v>
      </c>
      <c r="BR1737" s="62">
        <f t="shared" si="426"/>
        <v>0</v>
      </c>
      <c r="BS1737" s="62">
        <f t="shared" si="427"/>
        <v>0</v>
      </c>
      <c r="BT1737" s="40">
        <f>(J19-BI1737)*J10</f>
        <v>-2406800</v>
      </c>
      <c r="BU1737" s="40">
        <f>(J21-BJ1737)*J12</f>
        <v>1544299.9999999998</v>
      </c>
      <c r="BV1737" s="47"/>
      <c r="BW1737" s="47"/>
      <c r="BX1737" s="1"/>
      <c r="BY1737" s="1"/>
      <c r="BZ1737" s="1"/>
      <c r="CE1737" s="4"/>
      <c r="CF1737" s="5"/>
      <c r="CH1737" s="1"/>
      <c r="CI1737" s="1"/>
      <c r="CJ1737" s="1"/>
      <c r="CK1737" s="1"/>
      <c r="CL1737" s="1"/>
      <c r="CM1737" s="1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</row>
    <row r="1738" spans="2:123" ht="21" customHeight="1" x14ac:dyDescent="0.25">
      <c r="B1738" s="25">
        <f t="shared" si="416"/>
        <v>39531</v>
      </c>
      <c r="C1738" s="26">
        <f t="shared" si="417"/>
        <v>52.112597235435672</v>
      </c>
      <c r="D1738" s="27">
        <f t="shared" si="418"/>
        <v>931.2</v>
      </c>
      <c r="E1738" s="27">
        <f t="shared" si="419"/>
        <v>17.869</v>
      </c>
      <c r="F1738" s="26">
        <f t="shared" si="420"/>
        <v>931200</v>
      </c>
      <c r="G1738" s="26">
        <f t="shared" si="421"/>
        <v>1786900</v>
      </c>
      <c r="H1738" s="7"/>
      <c r="I1738" s="3"/>
      <c r="J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41">
        <v>39531</v>
      </c>
      <c r="AY1738" s="40">
        <f t="shared" ref="AY1738:AY1801" si="428">BI1738/BJ1738</f>
        <v>52.112597235435672</v>
      </c>
      <c r="AZ1738" s="40">
        <f>BI1738*K36</f>
        <v>931200</v>
      </c>
      <c r="BA1738" s="40"/>
      <c r="BB1738" s="40"/>
      <c r="BC1738" s="40">
        <f>K41*BJ1738</f>
        <v>1786900</v>
      </c>
      <c r="BD1738" s="40"/>
      <c r="BE1738" s="40"/>
      <c r="BF1738" s="40">
        <f t="shared" si="422"/>
        <v>855700</v>
      </c>
      <c r="BG1738" s="41">
        <f>(AY1738=AY2636)*AX1738</f>
        <v>0</v>
      </c>
      <c r="BH1738" s="41">
        <f>(AY1738=AY2638)*AX1738</f>
        <v>0</v>
      </c>
      <c r="BI1738" s="42">
        <v>931.2</v>
      </c>
      <c r="BJ1738" s="42">
        <v>17.869</v>
      </c>
      <c r="BK1738" s="40">
        <f t="shared" si="423"/>
        <v>-859700</v>
      </c>
      <c r="BL1738" s="41">
        <f>(BK1738=BK2638)*AX1738</f>
        <v>0</v>
      </c>
      <c r="BM1738" s="62">
        <f>(BK1738=BK2638)*AY1738</f>
        <v>0</v>
      </c>
      <c r="BN1738" s="62">
        <f t="shared" si="424"/>
        <v>0</v>
      </c>
      <c r="BO1738" s="62">
        <f t="shared" si="425"/>
        <v>0</v>
      </c>
      <c r="BP1738" s="41">
        <f>(BK1738=BK2636)*AX1738</f>
        <v>0</v>
      </c>
      <c r="BQ1738" s="45">
        <f>(BK1738=BK2636)*AY1738</f>
        <v>0</v>
      </c>
      <c r="BR1738" s="62">
        <f t="shared" si="426"/>
        <v>0</v>
      </c>
      <c r="BS1738" s="62">
        <f t="shared" si="427"/>
        <v>0</v>
      </c>
      <c r="BT1738" s="40">
        <f>(J19-BI1738)*J10</f>
        <v>-2394800</v>
      </c>
      <c r="BU1738" s="40">
        <f>(J21-BJ1738)*J12</f>
        <v>1535100</v>
      </c>
      <c r="BV1738" s="47"/>
      <c r="BW1738" s="47"/>
      <c r="BX1738" s="1"/>
      <c r="BY1738" s="1"/>
      <c r="BZ1738" s="1"/>
      <c r="CE1738" s="4"/>
      <c r="CF1738" s="5"/>
      <c r="CH1738" s="1"/>
      <c r="CI1738" s="1"/>
      <c r="CJ1738" s="1"/>
      <c r="CK1738" s="1"/>
      <c r="CL1738" s="1"/>
      <c r="CM1738" s="1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</row>
    <row r="1739" spans="2:123" ht="21" customHeight="1" x14ac:dyDescent="0.25">
      <c r="B1739" s="25">
        <f t="shared" si="416"/>
        <v>39538</v>
      </c>
      <c r="C1739" s="26">
        <f t="shared" si="417"/>
        <v>54.210963455149496</v>
      </c>
      <c r="D1739" s="27">
        <f t="shared" si="418"/>
        <v>913.78</v>
      </c>
      <c r="E1739" s="27">
        <f t="shared" si="419"/>
        <v>16.856000000000002</v>
      </c>
      <c r="F1739" s="26">
        <f t="shared" si="420"/>
        <v>913780</v>
      </c>
      <c r="G1739" s="26">
        <f t="shared" si="421"/>
        <v>1685600.0000000002</v>
      </c>
      <c r="H1739" s="7"/>
      <c r="I1739" s="3"/>
      <c r="J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41">
        <v>39538</v>
      </c>
      <c r="AY1739" s="40">
        <f t="shared" si="428"/>
        <v>54.210963455149496</v>
      </c>
      <c r="AZ1739" s="40">
        <f>BI1739*K36</f>
        <v>913780</v>
      </c>
      <c r="BA1739" s="40"/>
      <c r="BB1739" s="40"/>
      <c r="BC1739" s="40">
        <f>K41*BJ1739</f>
        <v>1685600.0000000002</v>
      </c>
      <c r="BD1739" s="40"/>
      <c r="BE1739" s="40"/>
      <c r="BF1739" s="40">
        <f t="shared" si="422"/>
        <v>771820.00000000023</v>
      </c>
      <c r="BG1739" s="41">
        <f>(AY1739=AY2636)*AX1739</f>
        <v>0</v>
      </c>
      <c r="BH1739" s="41">
        <f>(AY1739=AY2638)*AX1739</f>
        <v>0</v>
      </c>
      <c r="BI1739" s="42">
        <v>913.78</v>
      </c>
      <c r="BJ1739" s="42">
        <v>16.856000000000002</v>
      </c>
      <c r="BK1739" s="40">
        <f t="shared" si="423"/>
        <v>-775820.0000000007</v>
      </c>
      <c r="BL1739" s="41">
        <f>(BK1739=BK2638)*AX1739</f>
        <v>0</v>
      </c>
      <c r="BM1739" s="62">
        <f>(BK1739=BK2638)*AY1739</f>
        <v>0</v>
      </c>
      <c r="BN1739" s="62">
        <f t="shared" si="424"/>
        <v>0</v>
      </c>
      <c r="BO1739" s="62">
        <f t="shared" si="425"/>
        <v>0</v>
      </c>
      <c r="BP1739" s="41">
        <f>(BK1739=BK2636)*AX1739</f>
        <v>0</v>
      </c>
      <c r="BQ1739" s="45">
        <f>(BK1739=BK2636)*AY1739</f>
        <v>0</v>
      </c>
      <c r="BR1739" s="62">
        <f t="shared" si="426"/>
        <v>0</v>
      </c>
      <c r="BS1739" s="62">
        <f t="shared" si="427"/>
        <v>0</v>
      </c>
      <c r="BT1739" s="40">
        <f>(J19-BI1739)*J10</f>
        <v>-2412220.0000000005</v>
      </c>
      <c r="BU1739" s="40">
        <f>(J21-BJ1739)*J12</f>
        <v>1636399.9999999998</v>
      </c>
      <c r="BV1739" s="47"/>
      <c r="BW1739" s="47"/>
      <c r="BX1739" s="1"/>
      <c r="BY1739" s="1"/>
      <c r="BZ1739" s="1"/>
      <c r="CE1739" s="4"/>
      <c r="CF1739" s="5"/>
      <c r="CH1739" s="1"/>
      <c r="CI1739" s="1"/>
      <c r="CJ1739" s="1"/>
      <c r="CK1739" s="1"/>
      <c r="CL1739" s="1"/>
      <c r="CM1739" s="1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</row>
    <row r="1740" spans="2:123" ht="21" customHeight="1" x14ac:dyDescent="0.25">
      <c r="B1740" s="25">
        <f t="shared" si="416"/>
        <v>39545</v>
      </c>
      <c r="C1740" s="26">
        <f t="shared" si="417"/>
        <v>56.379362855576531</v>
      </c>
      <c r="D1740" s="27">
        <f t="shared" si="418"/>
        <v>925.58</v>
      </c>
      <c r="E1740" s="27">
        <f t="shared" si="419"/>
        <v>16.417000000000002</v>
      </c>
      <c r="F1740" s="26">
        <f t="shared" si="420"/>
        <v>925580</v>
      </c>
      <c r="G1740" s="26">
        <f t="shared" si="421"/>
        <v>1641700.0000000002</v>
      </c>
      <c r="H1740" s="7"/>
      <c r="I1740" s="3"/>
      <c r="J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41">
        <v>39545</v>
      </c>
      <c r="AY1740" s="40">
        <f t="shared" si="428"/>
        <v>56.379362855576531</v>
      </c>
      <c r="AZ1740" s="40">
        <f>BI1740*K36</f>
        <v>925580</v>
      </c>
      <c r="BA1740" s="40"/>
      <c r="BB1740" s="40"/>
      <c r="BC1740" s="40">
        <f>K41*BJ1740</f>
        <v>1641700.0000000002</v>
      </c>
      <c r="BD1740" s="40"/>
      <c r="BE1740" s="40"/>
      <c r="BF1740" s="40">
        <f t="shared" si="422"/>
        <v>716120.00000000023</v>
      </c>
      <c r="BG1740" s="41">
        <f>(AY1740=AY2636)*AX1740</f>
        <v>0</v>
      </c>
      <c r="BH1740" s="41">
        <f>(AY1740=AY2638)*AX1740</f>
        <v>0</v>
      </c>
      <c r="BI1740" s="42">
        <v>925.58</v>
      </c>
      <c r="BJ1740" s="42">
        <v>16.417000000000002</v>
      </c>
      <c r="BK1740" s="40">
        <f t="shared" si="423"/>
        <v>-720120.00000000023</v>
      </c>
      <c r="BL1740" s="41">
        <f>(BK1740=BK2638)*AX1740</f>
        <v>0</v>
      </c>
      <c r="BM1740" s="62">
        <f>(BK1740=BK2638)*AY1740</f>
        <v>0</v>
      </c>
      <c r="BN1740" s="62">
        <f t="shared" si="424"/>
        <v>0</v>
      </c>
      <c r="BO1740" s="62">
        <f t="shared" si="425"/>
        <v>0</v>
      </c>
      <c r="BP1740" s="41">
        <f>(BK1740=BK2636)*AX1740</f>
        <v>0</v>
      </c>
      <c r="BQ1740" s="45">
        <f>(BK1740=BK2636)*AY1740</f>
        <v>0</v>
      </c>
      <c r="BR1740" s="62">
        <f t="shared" si="426"/>
        <v>0</v>
      </c>
      <c r="BS1740" s="62">
        <f t="shared" si="427"/>
        <v>0</v>
      </c>
      <c r="BT1740" s="40">
        <f>(J19-BI1740)*J10</f>
        <v>-2400420</v>
      </c>
      <c r="BU1740" s="40">
        <f>(J21-BJ1740)*J12</f>
        <v>1680299.9999999998</v>
      </c>
      <c r="BV1740" s="47"/>
      <c r="BW1740" s="47"/>
      <c r="BX1740" s="1"/>
      <c r="BY1740" s="1"/>
      <c r="BZ1740" s="1"/>
      <c r="CE1740" s="4"/>
      <c r="CF1740" s="5"/>
      <c r="CH1740" s="1"/>
      <c r="CI1740" s="1"/>
      <c r="CJ1740" s="1"/>
      <c r="CK1740" s="1"/>
      <c r="CL1740" s="1"/>
      <c r="CM1740" s="1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</row>
    <row r="1741" spans="2:123" ht="21" customHeight="1" x14ac:dyDescent="0.25">
      <c r="B1741" s="25">
        <f t="shared" si="416"/>
        <v>39552</v>
      </c>
      <c r="C1741" s="26">
        <f t="shared" si="417"/>
        <v>54.573421080817333</v>
      </c>
      <c r="D1741" s="27">
        <f t="shared" si="418"/>
        <v>917.15</v>
      </c>
      <c r="E1741" s="27">
        <f t="shared" si="419"/>
        <v>16.805800000000001</v>
      </c>
      <c r="F1741" s="26">
        <f t="shared" si="420"/>
        <v>917150</v>
      </c>
      <c r="G1741" s="26">
        <f t="shared" si="421"/>
        <v>1680580.0000000002</v>
      </c>
      <c r="H1741" s="7"/>
      <c r="I1741" s="3"/>
      <c r="J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41">
        <v>39552</v>
      </c>
      <c r="AY1741" s="40">
        <f t="shared" si="428"/>
        <v>54.573421080817333</v>
      </c>
      <c r="AZ1741" s="40">
        <f>BI1741*K36</f>
        <v>917150</v>
      </c>
      <c r="BA1741" s="40"/>
      <c r="BB1741" s="40"/>
      <c r="BC1741" s="40">
        <f>K41*BJ1741</f>
        <v>1680580.0000000002</v>
      </c>
      <c r="BD1741" s="40"/>
      <c r="BE1741" s="40"/>
      <c r="BF1741" s="40">
        <f t="shared" si="422"/>
        <v>763430.00000000023</v>
      </c>
      <c r="BG1741" s="41">
        <f>(AY1741=AY2636)*AX1741</f>
        <v>0</v>
      </c>
      <c r="BH1741" s="41">
        <f>(AY1741=AY2638)*AX1741</f>
        <v>0</v>
      </c>
      <c r="BI1741" s="42">
        <v>917.15</v>
      </c>
      <c r="BJ1741" s="42">
        <v>16.805800000000001</v>
      </c>
      <c r="BK1741" s="40">
        <f t="shared" si="423"/>
        <v>-767430.00000000023</v>
      </c>
      <c r="BL1741" s="41">
        <f>(BK1741=BK2638)*AX1741</f>
        <v>0</v>
      </c>
      <c r="BM1741" s="62">
        <f>(BK1741=BK2638)*AY1741</f>
        <v>0</v>
      </c>
      <c r="BN1741" s="62">
        <f t="shared" si="424"/>
        <v>0</v>
      </c>
      <c r="BO1741" s="62">
        <f t="shared" si="425"/>
        <v>0</v>
      </c>
      <c r="BP1741" s="41">
        <f>(BK1741=BK2636)*AX1741</f>
        <v>0</v>
      </c>
      <c r="BQ1741" s="45">
        <f>(BK1741=BK2636)*AY1741</f>
        <v>0</v>
      </c>
      <c r="BR1741" s="62">
        <f t="shared" si="426"/>
        <v>0</v>
      </c>
      <c r="BS1741" s="62">
        <f t="shared" si="427"/>
        <v>0</v>
      </c>
      <c r="BT1741" s="40">
        <f>(J19-BI1741)*J10</f>
        <v>-2408850</v>
      </c>
      <c r="BU1741" s="40">
        <f>(J21-BJ1741)*J12</f>
        <v>1641419.9999999998</v>
      </c>
      <c r="BV1741" s="47"/>
      <c r="BW1741" s="47"/>
      <c r="BX1741" s="1"/>
      <c r="BY1741" s="1"/>
      <c r="BZ1741" s="1"/>
      <c r="CE1741" s="4"/>
      <c r="CF1741" s="5"/>
      <c r="CH1741" s="1"/>
      <c r="CI1741" s="1"/>
      <c r="CJ1741" s="1"/>
      <c r="CK1741" s="1"/>
      <c r="CL1741" s="1"/>
      <c r="CM1741" s="1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</row>
    <row r="1742" spans="2:123" ht="21" customHeight="1" x14ac:dyDescent="0.25">
      <c r="B1742" s="25">
        <f t="shared" si="416"/>
        <v>39559</v>
      </c>
      <c r="C1742" s="26">
        <f t="shared" si="417"/>
        <v>52.23279799616914</v>
      </c>
      <c r="D1742" s="27">
        <f t="shared" si="418"/>
        <v>886.26</v>
      </c>
      <c r="E1742" s="27">
        <f t="shared" si="419"/>
        <v>16.967500000000001</v>
      </c>
      <c r="F1742" s="26">
        <f t="shared" si="420"/>
        <v>886260</v>
      </c>
      <c r="G1742" s="26">
        <f t="shared" si="421"/>
        <v>1696750</v>
      </c>
      <c r="H1742" s="7"/>
      <c r="I1742" s="3"/>
      <c r="J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41">
        <v>39559</v>
      </c>
      <c r="AY1742" s="40">
        <f t="shared" si="428"/>
        <v>52.23279799616914</v>
      </c>
      <c r="AZ1742" s="40">
        <f>BI1742*K36</f>
        <v>886260</v>
      </c>
      <c r="BA1742" s="40"/>
      <c r="BB1742" s="40"/>
      <c r="BC1742" s="40">
        <f>K41*BJ1742</f>
        <v>1696750</v>
      </c>
      <c r="BD1742" s="40"/>
      <c r="BE1742" s="40"/>
      <c r="BF1742" s="40">
        <f t="shared" si="422"/>
        <v>810490</v>
      </c>
      <c r="BG1742" s="41">
        <f>(AY1742=AY2636)*AX1742</f>
        <v>0</v>
      </c>
      <c r="BH1742" s="41">
        <f>(AY1742=AY2638)*AX1742</f>
        <v>0</v>
      </c>
      <c r="BI1742" s="42">
        <v>886.26</v>
      </c>
      <c r="BJ1742" s="42">
        <v>16.967500000000001</v>
      </c>
      <c r="BK1742" s="40">
        <f t="shared" si="423"/>
        <v>-814490.00000000023</v>
      </c>
      <c r="BL1742" s="41">
        <f>(BK1742=BK2638)*AX1742</f>
        <v>0</v>
      </c>
      <c r="BM1742" s="62">
        <f>(BK1742=BK2638)*AY1742</f>
        <v>0</v>
      </c>
      <c r="BN1742" s="62">
        <f t="shared" si="424"/>
        <v>0</v>
      </c>
      <c r="BO1742" s="62">
        <f t="shared" si="425"/>
        <v>0</v>
      </c>
      <c r="BP1742" s="41">
        <f>(BK1742=BK2636)*AX1742</f>
        <v>0</v>
      </c>
      <c r="BQ1742" s="45">
        <f>(BK1742=BK2636)*AY1742</f>
        <v>0</v>
      </c>
      <c r="BR1742" s="62">
        <f t="shared" si="426"/>
        <v>0</v>
      </c>
      <c r="BS1742" s="62">
        <f t="shared" si="427"/>
        <v>0</v>
      </c>
      <c r="BT1742" s="40">
        <f>(J19-BI1742)*J10</f>
        <v>-2439740</v>
      </c>
      <c r="BU1742" s="40">
        <f>(J21-BJ1742)*J12</f>
        <v>1625249.9999999998</v>
      </c>
      <c r="BV1742" s="47"/>
      <c r="BW1742" s="47"/>
      <c r="BX1742" s="1"/>
      <c r="BY1742" s="1"/>
      <c r="BZ1742" s="1"/>
      <c r="CE1742" s="4"/>
      <c r="CF1742" s="5"/>
      <c r="CH1742" s="1"/>
      <c r="CI1742" s="1"/>
      <c r="CJ1742" s="1"/>
      <c r="CK1742" s="1"/>
      <c r="CL1742" s="1"/>
      <c r="CM1742" s="1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</row>
    <row r="1743" spans="2:123" ht="21" customHeight="1" x14ac:dyDescent="0.25">
      <c r="B1743" s="25">
        <f t="shared" si="416"/>
        <v>39566</v>
      </c>
      <c r="C1743" s="26">
        <f t="shared" si="417"/>
        <v>47.095568019355547</v>
      </c>
      <c r="D1743" s="27">
        <f t="shared" si="418"/>
        <v>856.48</v>
      </c>
      <c r="E1743" s="27">
        <f t="shared" si="419"/>
        <v>18.186</v>
      </c>
      <c r="F1743" s="26">
        <f t="shared" si="420"/>
        <v>856480</v>
      </c>
      <c r="G1743" s="26">
        <f t="shared" si="421"/>
        <v>1818600</v>
      </c>
      <c r="H1743" s="7"/>
      <c r="I1743" s="3"/>
      <c r="J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41">
        <v>39566</v>
      </c>
      <c r="AY1743" s="40">
        <f t="shared" si="428"/>
        <v>47.095568019355547</v>
      </c>
      <c r="AZ1743" s="40">
        <f>BI1743*K36</f>
        <v>856480</v>
      </c>
      <c r="BA1743" s="40"/>
      <c r="BB1743" s="40"/>
      <c r="BC1743" s="40">
        <f>K41*BJ1743</f>
        <v>1818600</v>
      </c>
      <c r="BD1743" s="40"/>
      <c r="BE1743" s="40"/>
      <c r="BF1743" s="40">
        <f t="shared" si="422"/>
        <v>962120</v>
      </c>
      <c r="BG1743" s="41">
        <f>(AY1743=AY2636)*AX1743</f>
        <v>0</v>
      </c>
      <c r="BH1743" s="41">
        <f>(AY1743=AY2638)*AX1743</f>
        <v>0</v>
      </c>
      <c r="BI1743" s="42">
        <v>856.48</v>
      </c>
      <c r="BJ1743" s="42">
        <v>18.186</v>
      </c>
      <c r="BK1743" s="40">
        <f t="shared" si="423"/>
        <v>-966120</v>
      </c>
      <c r="BL1743" s="41">
        <f>(BK1743=BK2638)*AX1743</f>
        <v>0</v>
      </c>
      <c r="BM1743" s="62">
        <f>(BK1743=BK2638)*AY1743</f>
        <v>0</v>
      </c>
      <c r="BN1743" s="62">
        <f t="shared" si="424"/>
        <v>0</v>
      </c>
      <c r="BO1743" s="62">
        <f t="shared" si="425"/>
        <v>0</v>
      </c>
      <c r="BP1743" s="41">
        <f>(BK1743=BK2636)*AX1743</f>
        <v>0</v>
      </c>
      <c r="BQ1743" s="45">
        <f>(BK1743=BK2636)*AY1743</f>
        <v>0</v>
      </c>
      <c r="BR1743" s="62">
        <f t="shared" si="426"/>
        <v>0</v>
      </c>
      <c r="BS1743" s="62">
        <f t="shared" si="427"/>
        <v>0</v>
      </c>
      <c r="BT1743" s="40">
        <f>(J19-BI1743)*J10</f>
        <v>-2469520</v>
      </c>
      <c r="BU1743" s="40">
        <f>(J21-BJ1743)*J12</f>
        <v>1503400</v>
      </c>
      <c r="BV1743" s="47"/>
      <c r="BW1743" s="47"/>
      <c r="BX1743" s="1"/>
      <c r="BY1743" s="1"/>
      <c r="BZ1743" s="1"/>
      <c r="CE1743" s="4"/>
      <c r="CF1743" s="5"/>
      <c r="CH1743" s="1"/>
      <c r="CI1743" s="1"/>
      <c r="CJ1743" s="1"/>
      <c r="CK1743" s="1"/>
      <c r="CL1743" s="1"/>
      <c r="CM1743" s="1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</row>
    <row r="1744" spans="2:123" ht="21" customHeight="1" x14ac:dyDescent="0.25">
      <c r="B1744" s="25">
        <f t="shared" si="416"/>
        <v>39573</v>
      </c>
      <c r="C1744" s="26">
        <f t="shared" si="417"/>
        <v>52.43886537937248</v>
      </c>
      <c r="D1744" s="27">
        <f t="shared" si="418"/>
        <v>884.78</v>
      </c>
      <c r="E1744" s="27">
        <f t="shared" si="419"/>
        <v>16.872599999999998</v>
      </c>
      <c r="F1744" s="26">
        <f t="shared" si="420"/>
        <v>884780</v>
      </c>
      <c r="G1744" s="26">
        <f t="shared" si="421"/>
        <v>1687259.9999999998</v>
      </c>
      <c r="H1744" s="7"/>
      <c r="I1744" s="3"/>
      <c r="J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41">
        <v>39573</v>
      </c>
      <c r="AY1744" s="40">
        <f t="shared" si="428"/>
        <v>52.43886537937248</v>
      </c>
      <c r="AZ1744" s="40">
        <f>BI1744*K36</f>
        <v>884780</v>
      </c>
      <c r="BA1744" s="40"/>
      <c r="BB1744" s="40"/>
      <c r="BC1744" s="40">
        <f>K41*BJ1744</f>
        <v>1687259.9999999998</v>
      </c>
      <c r="BD1744" s="40"/>
      <c r="BE1744" s="40"/>
      <c r="BF1744" s="40">
        <f t="shared" si="422"/>
        <v>802479.99999999977</v>
      </c>
      <c r="BG1744" s="41">
        <f>(AY1744=AY2636)*AX1744</f>
        <v>0</v>
      </c>
      <c r="BH1744" s="41">
        <f>(AY1744=AY2638)*AX1744</f>
        <v>0</v>
      </c>
      <c r="BI1744" s="42">
        <v>884.78</v>
      </c>
      <c r="BJ1744" s="42">
        <v>16.872599999999998</v>
      </c>
      <c r="BK1744" s="40">
        <f t="shared" si="423"/>
        <v>-806480.00000000047</v>
      </c>
      <c r="BL1744" s="41">
        <f>(BK1744=BK2638)*AX1744</f>
        <v>0</v>
      </c>
      <c r="BM1744" s="62">
        <f>(BK1744=BK2638)*AY1744</f>
        <v>0</v>
      </c>
      <c r="BN1744" s="62">
        <f t="shared" si="424"/>
        <v>0</v>
      </c>
      <c r="BO1744" s="62">
        <f t="shared" si="425"/>
        <v>0</v>
      </c>
      <c r="BP1744" s="41">
        <f>(BK1744=BK2636)*AX1744</f>
        <v>0</v>
      </c>
      <c r="BQ1744" s="45">
        <f>(BK1744=BK2636)*AY1744</f>
        <v>0</v>
      </c>
      <c r="BR1744" s="62">
        <f t="shared" si="426"/>
        <v>0</v>
      </c>
      <c r="BS1744" s="62">
        <f t="shared" si="427"/>
        <v>0</v>
      </c>
      <c r="BT1744" s="40">
        <f>(J19-BI1744)*J10</f>
        <v>-2441220.0000000005</v>
      </c>
      <c r="BU1744" s="40">
        <f>(J21-BJ1744)*J12</f>
        <v>1634740</v>
      </c>
      <c r="BV1744" s="47"/>
      <c r="BW1744" s="47"/>
      <c r="BX1744" s="1"/>
      <c r="BY1744" s="1"/>
      <c r="BZ1744" s="1"/>
      <c r="CE1744" s="4"/>
      <c r="CF1744" s="5"/>
      <c r="CH1744" s="1"/>
      <c r="CI1744" s="1"/>
      <c r="CJ1744" s="1"/>
      <c r="CK1744" s="1"/>
      <c r="CL1744" s="1"/>
      <c r="CM1744" s="1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</row>
    <row r="1745" spans="2:123" ht="21" customHeight="1" x14ac:dyDescent="0.25">
      <c r="B1745" s="25">
        <f t="shared" si="416"/>
        <v>39580</v>
      </c>
      <c r="C1745" s="26">
        <f t="shared" si="417"/>
        <v>51.471528015519802</v>
      </c>
      <c r="D1745" s="27">
        <f t="shared" si="418"/>
        <v>902.09</v>
      </c>
      <c r="E1745" s="27">
        <f t="shared" si="419"/>
        <v>17.526</v>
      </c>
      <c r="F1745" s="26">
        <f t="shared" si="420"/>
        <v>902090</v>
      </c>
      <c r="G1745" s="26">
        <f t="shared" si="421"/>
        <v>1752600</v>
      </c>
      <c r="H1745" s="7"/>
      <c r="I1745" s="3"/>
      <c r="J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41">
        <v>39580</v>
      </c>
      <c r="AY1745" s="40">
        <f t="shared" si="428"/>
        <v>51.471528015519802</v>
      </c>
      <c r="AZ1745" s="40">
        <f>BI1745*K36</f>
        <v>902090</v>
      </c>
      <c r="BA1745" s="40"/>
      <c r="BB1745" s="40"/>
      <c r="BC1745" s="40">
        <f>K41*BJ1745</f>
        <v>1752600</v>
      </c>
      <c r="BD1745" s="40"/>
      <c r="BE1745" s="40"/>
      <c r="BF1745" s="40">
        <f t="shared" si="422"/>
        <v>850510</v>
      </c>
      <c r="BG1745" s="41">
        <f>(AY1745=AY2636)*AX1745</f>
        <v>0</v>
      </c>
      <c r="BH1745" s="41">
        <f>(AY1745=AY2638)*AX1745</f>
        <v>0</v>
      </c>
      <c r="BI1745" s="42">
        <v>902.09</v>
      </c>
      <c r="BJ1745" s="42">
        <v>17.526</v>
      </c>
      <c r="BK1745" s="40">
        <f t="shared" si="423"/>
        <v>-854510</v>
      </c>
      <c r="BL1745" s="41">
        <f>(BK1745=BK2638)*AX1745</f>
        <v>0</v>
      </c>
      <c r="BM1745" s="62">
        <f>(BK1745=BK2638)*AY1745</f>
        <v>0</v>
      </c>
      <c r="BN1745" s="62">
        <f t="shared" si="424"/>
        <v>0</v>
      </c>
      <c r="BO1745" s="62">
        <f t="shared" si="425"/>
        <v>0</v>
      </c>
      <c r="BP1745" s="41">
        <f>(BK1745=BK2636)*AX1745</f>
        <v>0</v>
      </c>
      <c r="BQ1745" s="45">
        <f>(BK1745=BK2636)*AY1745</f>
        <v>0</v>
      </c>
      <c r="BR1745" s="62">
        <f t="shared" si="426"/>
        <v>0</v>
      </c>
      <c r="BS1745" s="62">
        <f t="shared" si="427"/>
        <v>0</v>
      </c>
      <c r="BT1745" s="40">
        <f>(J19-BI1745)*J10</f>
        <v>-2423910</v>
      </c>
      <c r="BU1745" s="40">
        <f>(J21-BJ1745)*J12</f>
        <v>1569400</v>
      </c>
      <c r="BV1745" s="47"/>
      <c r="BW1745" s="47"/>
      <c r="BX1745" s="1"/>
      <c r="BY1745" s="1"/>
      <c r="BZ1745" s="1"/>
      <c r="CE1745" s="4"/>
      <c r="CF1745" s="5"/>
      <c r="CH1745" s="1"/>
      <c r="CI1745" s="1"/>
      <c r="CJ1745" s="1"/>
      <c r="CK1745" s="1"/>
      <c r="CL1745" s="1"/>
      <c r="CM1745" s="1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</row>
    <row r="1746" spans="2:123" ht="21" customHeight="1" x14ac:dyDescent="0.25">
      <c r="B1746" s="25">
        <f t="shared" si="416"/>
        <v>39587</v>
      </c>
      <c r="C1746" s="26">
        <f t="shared" si="417"/>
        <v>55.892911101710276</v>
      </c>
      <c r="D1746" s="27">
        <f t="shared" si="418"/>
        <v>924.86</v>
      </c>
      <c r="E1746" s="27">
        <f t="shared" si="419"/>
        <v>16.547000000000001</v>
      </c>
      <c r="F1746" s="26">
        <f t="shared" si="420"/>
        <v>924860</v>
      </c>
      <c r="G1746" s="26">
        <f t="shared" si="421"/>
        <v>1654700</v>
      </c>
      <c r="H1746" s="7"/>
      <c r="I1746" s="3"/>
      <c r="J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41">
        <v>39587</v>
      </c>
      <c r="AY1746" s="40">
        <f t="shared" si="428"/>
        <v>55.892911101710276</v>
      </c>
      <c r="AZ1746" s="40">
        <f>BI1746*K36</f>
        <v>924860</v>
      </c>
      <c r="BA1746" s="40"/>
      <c r="BB1746" s="40"/>
      <c r="BC1746" s="40">
        <f>K41*BJ1746</f>
        <v>1654700</v>
      </c>
      <c r="BD1746" s="40"/>
      <c r="BE1746" s="40"/>
      <c r="BF1746" s="40">
        <f t="shared" si="422"/>
        <v>729840</v>
      </c>
      <c r="BG1746" s="41">
        <f>(AY1746=AY2636)*AX1746</f>
        <v>0</v>
      </c>
      <c r="BH1746" s="41">
        <f>(AY1746=AY2638)*AX1746</f>
        <v>0</v>
      </c>
      <c r="BI1746" s="42">
        <v>924.86</v>
      </c>
      <c r="BJ1746" s="42">
        <v>16.547000000000001</v>
      </c>
      <c r="BK1746" s="40">
        <f t="shared" si="423"/>
        <v>-733840.00000000023</v>
      </c>
      <c r="BL1746" s="41">
        <f>(BK1746=BK2638)*AX1746</f>
        <v>0</v>
      </c>
      <c r="BM1746" s="62">
        <f>(BK1746=BK2638)*AY1746</f>
        <v>0</v>
      </c>
      <c r="BN1746" s="62">
        <f t="shared" si="424"/>
        <v>0</v>
      </c>
      <c r="BO1746" s="62">
        <f t="shared" si="425"/>
        <v>0</v>
      </c>
      <c r="BP1746" s="41">
        <f>(BK1746=BK2636)*AX1746</f>
        <v>0</v>
      </c>
      <c r="BQ1746" s="45">
        <f>(BK1746=BK2636)*AY1746</f>
        <v>0</v>
      </c>
      <c r="BR1746" s="62">
        <f t="shared" si="426"/>
        <v>0</v>
      </c>
      <c r="BS1746" s="62">
        <f t="shared" si="427"/>
        <v>0</v>
      </c>
      <c r="BT1746" s="40">
        <f>(J19-BI1746)*J10</f>
        <v>-2401140</v>
      </c>
      <c r="BU1746" s="40">
        <f>(J21-BJ1746)*J12</f>
        <v>1667299.9999999998</v>
      </c>
      <c r="BV1746" s="47"/>
      <c r="BW1746" s="47"/>
      <c r="BX1746" s="1"/>
      <c r="BY1746" s="1"/>
      <c r="BZ1746" s="1"/>
      <c r="CE1746" s="4"/>
      <c r="CF1746" s="5"/>
      <c r="CH1746" s="1"/>
      <c r="CI1746" s="1"/>
      <c r="CJ1746" s="1"/>
      <c r="CK1746" s="1"/>
      <c r="CL1746" s="1"/>
      <c r="CM1746" s="1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</row>
    <row r="1747" spans="2:123" ht="21" customHeight="1" x14ac:dyDescent="0.25">
      <c r="B1747" s="25">
        <f t="shared" si="416"/>
        <v>39594</v>
      </c>
      <c r="C1747" s="26">
        <f t="shared" si="417"/>
        <v>51.005166799001167</v>
      </c>
      <c r="D1747" s="27">
        <f t="shared" si="418"/>
        <v>886.48</v>
      </c>
      <c r="E1747" s="27">
        <f t="shared" si="419"/>
        <v>17.380199999999999</v>
      </c>
      <c r="F1747" s="26">
        <f t="shared" si="420"/>
        <v>886480</v>
      </c>
      <c r="G1747" s="26">
        <f t="shared" si="421"/>
        <v>1738019.9999999998</v>
      </c>
      <c r="H1747" s="7"/>
      <c r="I1747" s="3"/>
      <c r="J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41">
        <v>39594</v>
      </c>
      <c r="AY1747" s="40">
        <f t="shared" si="428"/>
        <v>51.005166799001167</v>
      </c>
      <c r="AZ1747" s="40">
        <f>BI1747*K36</f>
        <v>886480</v>
      </c>
      <c r="BA1747" s="40"/>
      <c r="BB1747" s="40"/>
      <c r="BC1747" s="40">
        <f>K41*BJ1747</f>
        <v>1738019.9999999998</v>
      </c>
      <c r="BD1747" s="40"/>
      <c r="BE1747" s="40"/>
      <c r="BF1747" s="40">
        <f t="shared" si="422"/>
        <v>851539.99999999977</v>
      </c>
      <c r="BG1747" s="41">
        <f>(AY1747=AY2636)*AX1747</f>
        <v>0</v>
      </c>
      <c r="BH1747" s="41">
        <f>(AY1747=AY2638)*AX1747</f>
        <v>0</v>
      </c>
      <c r="BI1747" s="42">
        <v>886.48</v>
      </c>
      <c r="BJ1747" s="42">
        <v>17.380199999999999</v>
      </c>
      <c r="BK1747" s="40">
        <f t="shared" si="423"/>
        <v>-855540</v>
      </c>
      <c r="BL1747" s="41">
        <f>(BK1747=BK2638)*AX1747</f>
        <v>0</v>
      </c>
      <c r="BM1747" s="62">
        <f>(BK1747=BK2638)*AY1747</f>
        <v>0</v>
      </c>
      <c r="BN1747" s="62">
        <f t="shared" si="424"/>
        <v>0</v>
      </c>
      <c r="BO1747" s="62">
        <f t="shared" si="425"/>
        <v>0</v>
      </c>
      <c r="BP1747" s="41">
        <f>(BK1747=BK2636)*AX1747</f>
        <v>0</v>
      </c>
      <c r="BQ1747" s="45">
        <f>(BK1747=BK2636)*AY1747</f>
        <v>0</v>
      </c>
      <c r="BR1747" s="62">
        <f t="shared" si="426"/>
        <v>0</v>
      </c>
      <c r="BS1747" s="62">
        <f t="shared" si="427"/>
        <v>0</v>
      </c>
      <c r="BT1747" s="40">
        <f>(J19-BI1747)*J10</f>
        <v>-2439520</v>
      </c>
      <c r="BU1747" s="40">
        <f>(J21-BJ1747)*J12</f>
        <v>1583980</v>
      </c>
      <c r="BV1747" s="47"/>
      <c r="BW1747" s="47"/>
      <c r="BX1747" s="1"/>
      <c r="BY1747" s="1"/>
      <c r="BZ1747" s="1"/>
      <c r="CE1747" s="4"/>
      <c r="CF1747" s="5"/>
      <c r="CH1747" s="1"/>
      <c r="CI1747" s="1"/>
      <c r="CJ1747" s="1"/>
      <c r="CK1747" s="1"/>
      <c r="CL1747" s="1"/>
      <c r="CM1747" s="1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</row>
    <row r="1748" spans="2:123" ht="21" customHeight="1" x14ac:dyDescent="0.25">
      <c r="B1748" s="25">
        <f t="shared" si="416"/>
        <v>39601</v>
      </c>
      <c r="C1748" s="26">
        <f t="shared" si="417"/>
        <v>51.470470756062774</v>
      </c>
      <c r="D1748" s="27">
        <f t="shared" si="418"/>
        <v>902.02</v>
      </c>
      <c r="E1748" s="27">
        <f t="shared" si="419"/>
        <v>17.524999999999999</v>
      </c>
      <c r="F1748" s="26">
        <f t="shared" si="420"/>
        <v>902020</v>
      </c>
      <c r="G1748" s="26">
        <f t="shared" si="421"/>
        <v>1752499.9999999998</v>
      </c>
      <c r="H1748" s="7"/>
      <c r="I1748" s="3"/>
      <c r="J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41">
        <v>39601</v>
      </c>
      <c r="AY1748" s="40">
        <f t="shared" si="428"/>
        <v>51.470470756062774</v>
      </c>
      <c r="AZ1748" s="40">
        <f>BI1748*K36</f>
        <v>902020</v>
      </c>
      <c r="BA1748" s="40"/>
      <c r="BB1748" s="40"/>
      <c r="BC1748" s="40">
        <f>K41*BJ1748</f>
        <v>1752499.9999999998</v>
      </c>
      <c r="BD1748" s="40"/>
      <c r="BE1748" s="40"/>
      <c r="BF1748" s="40">
        <f t="shared" si="422"/>
        <v>850479.99999999977</v>
      </c>
      <c r="BG1748" s="41">
        <f>(AY1748=AY2636)*AX1748</f>
        <v>0</v>
      </c>
      <c r="BH1748" s="41">
        <f>(AY1748=AY2638)*AX1748</f>
        <v>0</v>
      </c>
      <c r="BI1748" s="42">
        <v>902.02</v>
      </c>
      <c r="BJ1748" s="42">
        <v>17.524999999999999</v>
      </c>
      <c r="BK1748" s="40">
        <f t="shared" si="423"/>
        <v>-854480</v>
      </c>
      <c r="BL1748" s="41">
        <f>(BK1748=BK2638)*AX1748</f>
        <v>0</v>
      </c>
      <c r="BM1748" s="62">
        <f>(BK1748=BK2638)*AY1748</f>
        <v>0</v>
      </c>
      <c r="BN1748" s="62">
        <f t="shared" si="424"/>
        <v>0</v>
      </c>
      <c r="BO1748" s="62">
        <f t="shared" si="425"/>
        <v>0</v>
      </c>
      <c r="BP1748" s="41">
        <f>(BK1748=BK2636)*AX1748</f>
        <v>0</v>
      </c>
      <c r="BQ1748" s="45">
        <f>(BK1748=BK2636)*AY1748</f>
        <v>0</v>
      </c>
      <c r="BR1748" s="62">
        <f t="shared" si="426"/>
        <v>0</v>
      </c>
      <c r="BS1748" s="62">
        <f t="shared" si="427"/>
        <v>0</v>
      </c>
      <c r="BT1748" s="40">
        <f>(J19-BI1748)*J10</f>
        <v>-2423980</v>
      </c>
      <c r="BU1748" s="40">
        <f>(J21-BJ1748)*J12</f>
        <v>1569500</v>
      </c>
      <c r="BV1748" s="47"/>
      <c r="BW1748" s="47"/>
      <c r="BX1748" s="1"/>
      <c r="BY1748" s="1"/>
      <c r="BZ1748" s="1"/>
      <c r="CE1748" s="4"/>
      <c r="CF1748" s="5"/>
      <c r="CH1748" s="1"/>
      <c r="CI1748" s="1"/>
      <c r="CJ1748" s="1"/>
      <c r="CK1748" s="1"/>
      <c r="CL1748" s="1"/>
      <c r="CM1748" s="1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</row>
    <row r="1749" spans="2:123" ht="21" customHeight="1" x14ac:dyDescent="0.25">
      <c r="B1749" s="25">
        <f t="shared" si="416"/>
        <v>39608</v>
      </c>
      <c r="C1749" s="26">
        <f t="shared" si="417"/>
        <v>48.097054109324048</v>
      </c>
      <c r="D1749" s="27">
        <f t="shared" si="418"/>
        <v>870.22</v>
      </c>
      <c r="E1749" s="27">
        <f t="shared" si="419"/>
        <v>18.093</v>
      </c>
      <c r="F1749" s="26">
        <f t="shared" si="420"/>
        <v>870220</v>
      </c>
      <c r="G1749" s="26">
        <f t="shared" si="421"/>
        <v>1809300</v>
      </c>
      <c r="H1749" s="7"/>
      <c r="I1749" s="3"/>
      <c r="J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41">
        <v>39608</v>
      </c>
      <c r="AY1749" s="40">
        <f t="shared" si="428"/>
        <v>48.097054109324048</v>
      </c>
      <c r="AZ1749" s="40">
        <f>BI1749*K36</f>
        <v>870220</v>
      </c>
      <c r="BA1749" s="40"/>
      <c r="BB1749" s="40"/>
      <c r="BC1749" s="40">
        <f>K41*BJ1749</f>
        <v>1809300</v>
      </c>
      <c r="BD1749" s="40"/>
      <c r="BE1749" s="40"/>
      <c r="BF1749" s="40">
        <f t="shared" si="422"/>
        <v>939080</v>
      </c>
      <c r="BG1749" s="41">
        <f>(AY1749=AY2636)*AX1749</f>
        <v>0</v>
      </c>
      <c r="BH1749" s="41">
        <f>(AY1749=AY2638)*AX1749</f>
        <v>0</v>
      </c>
      <c r="BI1749" s="42">
        <v>870.22</v>
      </c>
      <c r="BJ1749" s="42">
        <v>18.093</v>
      </c>
      <c r="BK1749" s="40">
        <f t="shared" si="423"/>
        <v>-943079.99999999953</v>
      </c>
      <c r="BL1749" s="41">
        <f>(BK1749=BK2638)*AX1749</f>
        <v>0</v>
      </c>
      <c r="BM1749" s="62">
        <f>(BK1749=BK2638)*AY1749</f>
        <v>0</v>
      </c>
      <c r="BN1749" s="62">
        <f t="shared" si="424"/>
        <v>0</v>
      </c>
      <c r="BO1749" s="62">
        <f t="shared" si="425"/>
        <v>0</v>
      </c>
      <c r="BP1749" s="41">
        <f>(BK1749=BK2636)*AX1749</f>
        <v>0</v>
      </c>
      <c r="BQ1749" s="45">
        <f>(BK1749=BK2636)*AY1749</f>
        <v>0</v>
      </c>
      <c r="BR1749" s="62">
        <f t="shared" si="426"/>
        <v>0</v>
      </c>
      <c r="BS1749" s="62">
        <f t="shared" si="427"/>
        <v>0</v>
      </c>
      <c r="BT1749" s="40">
        <f>(J19-BI1749)*J10</f>
        <v>-2455779.9999999995</v>
      </c>
      <c r="BU1749" s="40">
        <f>(J21-BJ1749)*J12</f>
        <v>1512700</v>
      </c>
      <c r="BV1749" s="47"/>
      <c r="BW1749" s="47"/>
      <c r="BX1749" s="1"/>
      <c r="BY1749" s="1"/>
      <c r="BZ1749" s="1"/>
      <c r="CE1749" s="4"/>
      <c r="CF1749" s="5"/>
      <c r="CH1749" s="1"/>
      <c r="CI1749" s="1"/>
      <c r="CJ1749" s="1"/>
      <c r="CK1749" s="1"/>
      <c r="CL1749" s="1"/>
      <c r="CM1749" s="1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</row>
    <row r="1750" spans="2:123" ht="21" customHeight="1" x14ac:dyDescent="0.25">
      <c r="B1750" s="25">
        <f t="shared" si="416"/>
        <v>39615</v>
      </c>
      <c r="C1750" s="26">
        <f t="shared" si="417"/>
        <v>48.033730296045093</v>
      </c>
      <c r="D1750" s="27">
        <f t="shared" si="418"/>
        <v>902.28</v>
      </c>
      <c r="E1750" s="27">
        <f t="shared" si="419"/>
        <v>18.784300000000002</v>
      </c>
      <c r="F1750" s="26">
        <f t="shared" si="420"/>
        <v>902280</v>
      </c>
      <c r="G1750" s="26">
        <f t="shared" si="421"/>
        <v>1878430.0000000002</v>
      </c>
      <c r="H1750" s="7"/>
      <c r="I1750" s="3"/>
      <c r="J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41">
        <v>39615</v>
      </c>
      <c r="AY1750" s="40">
        <f t="shared" si="428"/>
        <v>48.033730296045093</v>
      </c>
      <c r="AZ1750" s="40">
        <f>BI1750*K36</f>
        <v>902280</v>
      </c>
      <c r="BA1750" s="40"/>
      <c r="BB1750" s="40"/>
      <c r="BC1750" s="40">
        <f>K41*BJ1750</f>
        <v>1878430.0000000002</v>
      </c>
      <c r="BD1750" s="40"/>
      <c r="BE1750" s="40"/>
      <c r="BF1750" s="40">
        <f t="shared" si="422"/>
        <v>976150.00000000023</v>
      </c>
      <c r="BG1750" s="41">
        <f>(AY1750=AY2636)*AX1750</f>
        <v>0</v>
      </c>
      <c r="BH1750" s="41">
        <f>(AY1750=AY2638)*AX1750</f>
        <v>0</v>
      </c>
      <c r="BI1750" s="42">
        <v>902.28</v>
      </c>
      <c r="BJ1750" s="42">
        <v>18.784300000000002</v>
      </c>
      <c r="BK1750" s="40">
        <f t="shared" si="423"/>
        <v>-980150.0000000007</v>
      </c>
      <c r="BL1750" s="41">
        <f>(BK1750=BK2638)*AX1750</f>
        <v>0</v>
      </c>
      <c r="BM1750" s="62">
        <f>(BK1750=BK2638)*AY1750</f>
        <v>0</v>
      </c>
      <c r="BN1750" s="62">
        <f t="shared" si="424"/>
        <v>0</v>
      </c>
      <c r="BO1750" s="62">
        <f t="shared" si="425"/>
        <v>0</v>
      </c>
      <c r="BP1750" s="41">
        <f>(BK1750=BK2636)*AX1750</f>
        <v>0</v>
      </c>
      <c r="BQ1750" s="45">
        <f>(BK1750=BK2636)*AY1750</f>
        <v>0</v>
      </c>
      <c r="BR1750" s="62">
        <f t="shared" si="426"/>
        <v>0</v>
      </c>
      <c r="BS1750" s="62">
        <f t="shared" si="427"/>
        <v>0</v>
      </c>
      <c r="BT1750" s="40">
        <f>(J19-BI1750)*J10</f>
        <v>-2423720.0000000005</v>
      </c>
      <c r="BU1750" s="40">
        <f>(J21-BJ1750)*J12</f>
        <v>1443569.9999999998</v>
      </c>
      <c r="BV1750" s="47"/>
      <c r="BW1750" s="47"/>
      <c r="BX1750" s="1"/>
      <c r="BY1750" s="1"/>
      <c r="BZ1750" s="1"/>
      <c r="CE1750" s="4"/>
      <c r="CF1750" s="5"/>
      <c r="CH1750" s="1"/>
      <c r="CI1750" s="1"/>
      <c r="CJ1750" s="1"/>
      <c r="CK1750" s="1"/>
      <c r="CL1750" s="1"/>
      <c r="CM1750" s="1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</row>
    <row r="1751" spans="2:123" ht="21" customHeight="1" x14ac:dyDescent="0.25">
      <c r="B1751" s="25">
        <f t="shared" si="416"/>
        <v>39622</v>
      </c>
      <c r="C1751" s="26">
        <f t="shared" si="417"/>
        <v>51.190285723743372</v>
      </c>
      <c r="D1751" s="27">
        <f t="shared" si="418"/>
        <v>927.87</v>
      </c>
      <c r="E1751" s="27">
        <f t="shared" si="419"/>
        <v>18.125900000000001</v>
      </c>
      <c r="F1751" s="26">
        <f t="shared" si="420"/>
        <v>927870</v>
      </c>
      <c r="G1751" s="26">
        <f t="shared" si="421"/>
        <v>1812590.0000000002</v>
      </c>
      <c r="H1751" s="7"/>
      <c r="I1751" s="3"/>
      <c r="J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41">
        <v>39622</v>
      </c>
      <c r="AY1751" s="40">
        <f t="shared" si="428"/>
        <v>51.190285723743372</v>
      </c>
      <c r="AZ1751" s="40">
        <f>BI1751*K36</f>
        <v>927870</v>
      </c>
      <c r="BA1751" s="40"/>
      <c r="BB1751" s="40"/>
      <c r="BC1751" s="40">
        <f>K41*BJ1751</f>
        <v>1812590.0000000002</v>
      </c>
      <c r="BD1751" s="40"/>
      <c r="BE1751" s="40"/>
      <c r="BF1751" s="40">
        <f t="shared" si="422"/>
        <v>884720.00000000023</v>
      </c>
      <c r="BG1751" s="41">
        <f>(AY1751=AY2636)*AX1751</f>
        <v>0</v>
      </c>
      <c r="BH1751" s="41">
        <f>(AY1751=AY2638)*AX1751</f>
        <v>0</v>
      </c>
      <c r="BI1751" s="42">
        <v>927.87</v>
      </c>
      <c r="BJ1751" s="42">
        <v>18.125900000000001</v>
      </c>
      <c r="BK1751" s="40">
        <f t="shared" si="423"/>
        <v>-888720.00000000023</v>
      </c>
      <c r="BL1751" s="41">
        <f>(BK1751=BK2638)*AX1751</f>
        <v>0</v>
      </c>
      <c r="BM1751" s="62">
        <f>(BK1751=BK2638)*AY1751</f>
        <v>0</v>
      </c>
      <c r="BN1751" s="62">
        <f t="shared" si="424"/>
        <v>0</v>
      </c>
      <c r="BO1751" s="62">
        <f t="shared" si="425"/>
        <v>0</v>
      </c>
      <c r="BP1751" s="41">
        <f>(BK1751=BK2636)*AX1751</f>
        <v>0</v>
      </c>
      <c r="BQ1751" s="45">
        <f>(BK1751=BK2636)*AY1751</f>
        <v>0</v>
      </c>
      <c r="BR1751" s="62">
        <f t="shared" si="426"/>
        <v>0</v>
      </c>
      <c r="BS1751" s="62">
        <f t="shared" si="427"/>
        <v>0</v>
      </c>
      <c r="BT1751" s="40">
        <f>(J19-BI1751)*J10</f>
        <v>-2398130</v>
      </c>
      <c r="BU1751" s="40">
        <f>(J21-BJ1751)*J12</f>
        <v>1509409.9999999998</v>
      </c>
      <c r="BV1751" s="47"/>
      <c r="BW1751" s="47"/>
      <c r="BX1751" s="1"/>
      <c r="BY1751" s="1"/>
      <c r="BZ1751" s="1"/>
      <c r="CE1751" s="4"/>
      <c r="CF1751" s="5"/>
      <c r="CH1751" s="1"/>
      <c r="CI1751" s="1"/>
      <c r="CJ1751" s="1"/>
      <c r="CK1751" s="1"/>
      <c r="CL1751" s="1"/>
      <c r="CM1751" s="1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</row>
    <row r="1752" spans="2:123" ht="21" customHeight="1" x14ac:dyDescent="0.25">
      <c r="B1752" s="25">
        <f t="shared" si="416"/>
        <v>39629</v>
      </c>
      <c r="C1752" s="26">
        <f t="shared" si="417"/>
        <v>53.647039887792232</v>
      </c>
      <c r="D1752" s="27">
        <f t="shared" si="418"/>
        <v>933.26</v>
      </c>
      <c r="E1752" s="27">
        <f t="shared" si="419"/>
        <v>17.3963</v>
      </c>
      <c r="F1752" s="26">
        <f t="shared" si="420"/>
        <v>933260</v>
      </c>
      <c r="G1752" s="26">
        <f t="shared" si="421"/>
        <v>1739630</v>
      </c>
      <c r="H1752" s="7"/>
      <c r="I1752" s="3"/>
      <c r="J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41">
        <v>39629</v>
      </c>
      <c r="AY1752" s="40">
        <f t="shared" si="428"/>
        <v>53.647039887792232</v>
      </c>
      <c r="AZ1752" s="40">
        <f>BI1752*K36</f>
        <v>933260</v>
      </c>
      <c r="BA1752" s="40"/>
      <c r="BB1752" s="40"/>
      <c r="BC1752" s="40">
        <f>K41*BJ1752</f>
        <v>1739630</v>
      </c>
      <c r="BD1752" s="40"/>
      <c r="BE1752" s="40"/>
      <c r="BF1752" s="40">
        <f t="shared" si="422"/>
        <v>806370</v>
      </c>
      <c r="BG1752" s="41">
        <f>(AY1752=AY2636)*AX1752</f>
        <v>0</v>
      </c>
      <c r="BH1752" s="41">
        <f>(AY1752=AY2638)*AX1752</f>
        <v>0</v>
      </c>
      <c r="BI1752" s="42">
        <v>933.26</v>
      </c>
      <c r="BJ1752" s="42">
        <v>17.3963</v>
      </c>
      <c r="BK1752" s="40">
        <f t="shared" si="423"/>
        <v>-810370.00000000023</v>
      </c>
      <c r="BL1752" s="41">
        <f>(BK1752=BK2638)*AX1752</f>
        <v>0</v>
      </c>
      <c r="BM1752" s="62">
        <f>(BK1752=BK2638)*AY1752</f>
        <v>0</v>
      </c>
      <c r="BN1752" s="62">
        <f t="shared" si="424"/>
        <v>0</v>
      </c>
      <c r="BO1752" s="62">
        <f t="shared" si="425"/>
        <v>0</v>
      </c>
      <c r="BP1752" s="41">
        <f>(BK1752=BK2636)*AX1752</f>
        <v>0</v>
      </c>
      <c r="BQ1752" s="45">
        <f>(BK1752=BK2636)*AY1752</f>
        <v>0</v>
      </c>
      <c r="BR1752" s="62">
        <f t="shared" si="426"/>
        <v>0</v>
      </c>
      <c r="BS1752" s="62">
        <f t="shared" si="427"/>
        <v>0</v>
      </c>
      <c r="BT1752" s="40">
        <f>(J19-BI1752)*J10</f>
        <v>-2392740</v>
      </c>
      <c r="BU1752" s="40">
        <f>(J21-BJ1752)*J12</f>
        <v>1582369.9999999998</v>
      </c>
      <c r="BV1752" s="47"/>
      <c r="BW1752" s="47"/>
      <c r="BX1752" s="1"/>
      <c r="BY1752" s="1"/>
      <c r="BZ1752" s="1"/>
      <c r="CE1752" s="4"/>
      <c r="CF1752" s="5"/>
      <c r="CH1752" s="1"/>
      <c r="CI1752" s="1"/>
      <c r="CJ1752" s="1"/>
      <c r="CK1752" s="1"/>
      <c r="CL1752" s="1"/>
      <c r="CM1752" s="1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</row>
    <row r="1753" spans="2:123" ht="21" customHeight="1" x14ac:dyDescent="0.25">
      <c r="B1753" s="25">
        <f t="shared" si="416"/>
        <v>39636</v>
      </c>
      <c r="C1753" s="26">
        <f t="shared" si="417"/>
        <v>55.167086289768832</v>
      </c>
      <c r="D1753" s="27">
        <f t="shared" si="418"/>
        <v>964.1</v>
      </c>
      <c r="E1753" s="27">
        <f t="shared" si="419"/>
        <v>17.475999999999999</v>
      </c>
      <c r="F1753" s="26">
        <f t="shared" si="420"/>
        <v>964100</v>
      </c>
      <c r="G1753" s="26">
        <f t="shared" si="421"/>
        <v>1747600</v>
      </c>
      <c r="H1753" s="7"/>
      <c r="I1753" s="3"/>
      <c r="J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41">
        <v>39636</v>
      </c>
      <c r="AY1753" s="40">
        <f t="shared" si="428"/>
        <v>55.167086289768832</v>
      </c>
      <c r="AZ1753" s="40">
        <f>BI1753*K36</f>
        <v>964100</v>
      </c>
      <c r="BA1753" s="40"/>
      <c r="BB1753" s="40"/>
      <c r="BC1753" s="40">
        <f>K41*BJ1753</f>
        <v>1747600</v>
      </c>
      <c r="BD1753" s="40"/>
      <c r="BE1753" s="40"/>
      <c r="BF1753" s="40">
        <f t="shared" si="422"/>
        <v>783500</v>
      </c>
      <c r="BG1753" s="41">
        <f>(AY1753=AY2636)*AX1753</f>
        <v>0</v>
      </c>
      <c r="BH1753" s="41">
        <f>(AY1753=AY2638)*AX1753</f>
        <v>0</v>
      </c>
      <c r="BI1753" s="42">
        <v>964.1</v>
      </c>
      <c r="BJ1753" s="42">
        <v>17.475999999999999</v>
      </c>
      <c r="BK1753" s="40">
        <f t="shared" si="423"/>
        <v>-787500</v>
      </c>
      <c r="BL1753" s="41">
        <f>(BK1753=BK2638)*AX1753</f>
        <v>0</v>
      </c>
      <c r="BM1753" s="62">
        <f>(BK1753=BK2638)*AY1753</f>
        <v>0</v>
      </c>
      <c r="BN1753" s="62">
        <f t="shared" si="424"/>
        <v>0</v>
      </c>
      <c r="BO1753" s="62">
        <f t="shared" si="425"/>
        <v>0</v>
      </c>
      <c r="BP1753" s="41">
        <f>(BK1753=BK2636)*AX1753</f>
        <v>0</v>
      </c>
      <c r="BQ1753" s="45">
        <f>(BK1753=BK2636)*AY1753</f>
        <v>0</v>
      </c>
      <c r="BR1753" s="62">
        <f t="shared" si="426"/>
        <v>0</v>
      </c>
      <c r="BS1753" s="62">
        <f t="shared" si="427"/>
        <v>0</v>
      </c>
      <c r="BT1753" s="40">
        <f>(J19-BI1753)*J10</f>
        <v>-2361900</v>
      </c>
      <c r="BU1753" s="40">
        <f>(J21-BJ1753)*J12</f>
        <v>1574400</v>
      </c>
      <c r="BV1753" s="47"/>
      <c r="BW1753" s="47"/>
      <c r="BX1753" s="1"/>
      <c r="BY1753" s="1"/>
      <c r="BZ1753" s="1"/>
      <c r="CE1753" s="4"/>
      <c r="CF1753" s="5"/>
      <c r="CH1753" s="1"/>
      <c r="CI1753" s="1"/>
      <c r="CJ1753" s="1"/>
      <c r="CK1753" s="1"/>
      <c r="CL1753" s="1"/>
      <c r="CM1753" s="1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</row>
    <row r="1754" spans="2:123" ht="21" customHeight="1" x14ac:dyDescent="0.25">
      <c r="B1754" s="25">
        <f t="shared" si="416"/>
        <v>39643</v>
      </c>
      <c r="C1754" s="26">
        <f t="shared" si="417"/>
        <v>62.283608375187534</v>
      </c>
      <c r="D1754" s="27">
        <f t="shared" si="418"/>
        <v>954.87</v>
      </c>
      <c r="E1754" s="27">
        <f t="shared" si="419"/>
        <v>15.331</v>
      </c>
      <c r="F1754" s="26">
        <f t="shared" si="420"/>
        <v>954870</v>
      </c>
      <c r="G1754" s="26">
        <f t="shared" si="421"/>
        <v>1533100</v>
      </c>
      <c r="H1754" s="7"/>
      <c r="I1754" s="3"/>
      <c r="J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41">
        <v>39643</v>
      </c>
      <c r="AY1754" s="40">
        <f t="shared" si="428"/>
        <v>62.283608375187534</v>
      </c>
      <c r="AZ1754" s="40">
        <f>BI1754*K36</f>
        <v>954870</v>
      </c>
      <c r="BA1754" s="40"/>
      <c r="BB1754" s="40"/>
      <c r="BC1754" s="40">
        <f>K41*BJ1754</f>
        <v>1533100</v>
      </c>
      <c r="BD1754" s="40"/>
      <c r="BE1754" s="40"/>
      <c r="BF1754" s="40">
        <f t="shared" si="422"/>
        <v>578230</v>
      </c>
      <c r="BG1754" s="41">
        <f>(AY1754=AY2636)*AX1754</f>
        <v>0</v>
      </c>
      <c r="BH1754" s="41">
        <f>(AY1754=AY2638)*AX1754</f>
        <v>0</v>
      </c>
      <c r="BI1754" s="42">
        <v>954.87</v>
      </c>
      <c r="BJ1754" s="42">
        <v>15.331</v>
      </c>
      <c r="BK1754" s="40">
        <f t="shared" si="423"/>
        <v>-582230</v>
      </c>
      <c r="BL1754" s="41">
        <f>(BK1754=BK2638)*AX1754</f>
        <v>0</v>
      </c>
      <c r="BM1754" s="62">
        <f>(BK1754=BK2638)*AY1754</f>
        <v>0</v>
      </c>
      <c r="BN1754" s="62">
        <f t="shared" si="424"/>
        <v>0</v>
      </c>
      <c r="BO1754" s="62">
        <f t="shared" si="425"/>
        <v>0</v>
      </c>
      <c r="BP1754" s="41">
        <f>(BK1754=BK2636)*AX1754</f>
        <v>0</v>
      </c>
      <c r="BQ1754" s="45">
        <f>(BK1754=BK2636)*AY1754</f>
        <v>0</v>
      </c>
      <c r="BR1754" s="62">
        <f t="shared" si="426"/>
        <v>0</v>
      </c>
      <c r="BS1754" s="62">
        <f t="shared" si="427"/>
        <v>0</v>
      </c>
      <c r="BT1754" s="40">
        <f>(J19-BI1754)*J10</f>
        <v>-2371130</v>
      </c>
      <c r="BU1754" s="40">
        <f>(J21-BJ1754)*J12</f>
        <v>1788900</v>
      </c>
      <c r="BV1754" s="47"/>
      <c r="BW1754" s="47"/>
      <c r="BX1754" s="1"/>
      <c r="BY1754" s="1"/>
      <c r="BZ1754" s="1"/>
      <c r="CE1754" s="4"/>
      <c r="CF1754" s="5"/>
      <c r="CH1754" s="1"/>
      <c r="CI1754" s="1"/>
      <c r="CJ1754" s="1"/>
      <c r="CK1754" s="1"/>
      <c r="CL1754" s="1"/>
      <c r="CM1754" s="1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</row>
    <row r="1755" spans="2:123" ht="21" customHeight="1" x14ac:dyDescent="0.25">
      <c r="B1755" s="25">
        <f t="shared" si="416"/>
        <v>39650</v>
      </c>
      <c r="C1755" s="26">
        <f t="shared" si="417"/>
        <v>72.926370265819799</v>
      </c>
      <c r="D1755" s="27">
        <f t="shared" si="418"/>
        <v>930.03</v>
      </c>
      <c r="E1755" s="27">
        <f t="shared" si="419"/>
        <v>12.753</v>
      </c>
      <c r="F1755" s="26">
        <f t="shared" si="420"/>
        <v>930030</v>
      </c>
      <c r="G1755" s="26">
        <f t="shared" si="421"/>
        <v>1275300</v>
      </c>
      <c r="H1755" s="7"/>
      <c r="I1755" s="3"/>
      <c r="J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41">
        <v>39650</v>
      </c>
      <c r="AY1755" s="40">
        <f t="shared" si="428"/>
        <v>72.926370265819799</v>
      </c>
      <c r="AZ1755" s="40">
        <f>BI1755*K36</f>
        <v>930030</v>
      </c>
      <c r="BA1755" s="40"/>
      <c r="BB1755" s="40"/>
      <c r="BC1755" s="40">
        <f>K41*BJ1755</f>
        <v>1275300</v>
      </c>
      <c r="BD1755" s="40"/>
      <c r="BE1755" s="40"/>
      <c r="BF1755" s="40">
        <f t="shared" si="422"/>
        <v>345270</v>
      </c>
      <c r="BG1755" s="41">
        <f>(AY1755=AY2636)*AX1755</f>
        <v>0</v>
      </c>
      <c r="BH1755" s="41">
        <f>(AY1755=AY2638)*AX1755</f>
        <v>0</v>
      </c>
      <c r="BI1755" s="42">
        <v>930.03</v>
      </c>
      <c r="BJ1755" s="42">
        <v>12.753</v>
      </c>
      <c r="BK1755" s="40">
        <f t="shared" si="423"/>
        <v>-349270.0000000007</v>
      </c>
      <c r="BL1755" s="41">
        <f>(BK1755=BK2638)*AX1755</f>
        <v>0</v>
      </c>
      <c r="BM1755" s="62">
        <f>(BK1755=BK2638)*AY1755</f>
        <v>0</v>
      </c>
      <c r="BN1755" s="62">
        <f t="shared" si="424"/>
        <v>0</v>
      </c>
      <c r="BO1755" s="62">
        <f t="shared" si="425"/>
        <v>0</v>
      </c>
      <c r="BP1755" s="41">
        <f>(BK1755=BK2636)*AX1755</f>
        <v>0</v>
      </c>
      <c r="BQ1755" s="45">
        <f>(BK1755=BK2636)*AY1755</f>
        <v>0</v>
      </c>
      <c r="BR1755" s="62">
        <f t="shared" si="426"/>
        <v>0</v>
      </c>
      <c r="BS1755" s="62">
        <f t="shared" si="427"/>
        <v>0</v>
      </c>
      <c r="BT1755" s="40">
        <f>(J19-BI1755)*J10</f>
        <v>-2395970.0000000005</v>
      </c>
      <c r="BU1755" s="40">
        <f>(J21-BJ1755)*J12</f>
        <v>2046699.9999999998</v>
      </c>
      <c r="BV1755" s="47"/>
      <c r="BW1755" s="47"/>
      <c r="BX1755" s="1"/>
      <c r="BY1755" s="1"/>
      <c r="BZ1755" s="1"/>
      <c r="CE1755" s="4"/>
      <c r="CF1755" s="5"/>
      <c r="CH1755" s="1"/>
      <c r="CI1755" s="1"/>
      <c r="CJ1755" s="1"/>
      <c r="CK1755" s="1"/>
      <c r="CL1755" s="1"/>
      <c r="CM1755" s="1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</row>
    <row r="1756" spans="2:123" ht="21" customHeight="1" x14ac:dyDescent="0.25">
      <c r="B1756" s="25">
        <f t="shared" si="416"/>
        <v>39657</v>
      </c>
      <c r="C1756" s="26">
        <f t="shared" si="417"/>
        <v>68.238070267435759</v>
      </c>
      <c r="D1756" s="27">
        <f t="shared" si="418"/>
        <v>910.91</v>
      </c>
      <c r="E1756" s="27">
        <f t="shared" si="419"/>
        <v>13.349</v>
      </c>
      <c r="F1756" s="26">
        <f t="shared" si="420"/>
        <v>910910</v>
      </c>
      <c r="G1756" s="26">
        <f t="shared" si="421"/>
        <v>1334900</v>
      </c>
      <c r="H1756" s="7"/>
      <c r="I1756" s="3"/>
      <c r="J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41">
        <v>39657</v>
      </c>
      <c r="AY1756" s="40">
        <f t="shared" si="428"/>
        <v>68.238070267435759</v>
      </c>
      <c r="AZ1756" s="40">
        <f>BI1756*K36</f>
        <v>910910</v>
      </c>
      <c r="BA1756" s="40"/>
      <c r="BB1756" s="40"/>
      <c r="BC1756" s="40">
        <f>K41*BJ1756</f>
        <v>1334900</v>
      </c>
      <c r="BD1756" s="40"/>
      <c r="BE1756" s="40"/>
      <c r="BF1756" s="40">
        <f t="shared" si="422"/>
        <v>423990</v>
      </c>
      <c r="BG1756" s="41">
        <f>(AY1756=AY2636)*AX1756</f>
        <v>0</v>
      </c>
      <c r="BH1756" s="41">
        <f>(AY1756=AY2638)*AX1756</f>
        <v>0</v>
      </c>
      <c r="BI1756" s="42">
        <v>910.91</v>
      </c>
      <c r="BJ1756" s="42">
        <v>13.349</v>
      </c>
      <c r="BK1756" s="40">
        <f t="shared" si="423"/>
        <v>-427990.00000000023</v>
      </c>
      <c r="BL1756" s="41">
        <f>(BK1756=BK2638)*AX1756</f>
        <v>0</v>
      </c>
      <c r="BM1756" s="62">
        <f>(BK1756=BK2638)*AY1756</f>
        <v>0</v>
      </c>
      <c r="BN1756" s="62">
        <f t="shared" si="424"/>
        <v>0</v>
      </c>
      <c r="BO1756" s="62">
        <f t="shared" si="425"/>
        <v>0</v>
      </c>
      <c r="BP1756" s="41">
        <f>(BK1756=BK2636)*AX1756</f>
        <v>0</v>
      </c>
      <c r="BQ1756" s="45">
        <f>(BK1756=BK2636)*AY1756</f>
        <v>0</v>
      </c>
      <c r="BR1756" s="62">
        <f t="shared" si="426"/>
        <v>0</v>
      </c>
      <c r="BS1756" s="62">
        <f t="shared" si="427"/>
        <v>0</v>
      </c>
      <c r="BT1756" s="40">
        <f>(J19-BI1756)*J10</f>
        <v>-2415090</v>
      </c>
      <c r="BU1756" s="40">
        <f>(J21-BJ1756)*J12</f>
        <v>1987099.9999999998</v>
      </c>
      <c r="BV1756" s="47"/>
      <c r="BW1756" s="47"/>
      <c r="BX1756" s="1"/>
      <c r="BY1756" s="1"/>
      <c r="BZ1756" s="1"/>
      <c r="CE1756" s="4"/>
      <c r="CF1756" s="5"/>
      <c r="CH1756" s="1"/>
      <c r="CI1756" s="1"/>
      <c r="CJ1756" s="1"/>
      <c r="CK1756" s="1"/>
      <c r="CL1756" s="1"/>
      <c r="CM1756" s="1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</row>
    <row r="1757" spans="2:123" ht="21" customHeight="1" x14ac:dyDescent="0.25">
      <c r="B1757" s="25">
        <f t="shared" si="416"/>
        <v>39664</v>
      </c>
      <c r="C1757" s="26">
        <f t="shared" si="417"/>
        <v>63.024178731535244</v>
      </c>
      <c r="D1757" s="27">
        <f t="shared" si="418"/>
        <v>857.57</v>
      </c>
      <c r="E1757" s="27">
        <f t="shared" si="419"/>
        <v>13.606999999999999</v>
      </c>
      <c r="F1757" s="26">
        <f t="shared" si="420"/>
        <v>857570</v>
      </c>
      <c r="G1757" s="26">
        <f t="shared" si="421"/>
        <v>1360700</v>
      </c>
      <c r="H1757" s="7"/>
      <c r="I1757" s="3"/>
      <c r="J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41">
        <v>39664</v>
      </c>
      <c r="AY1757" s="40">
        <f t="shared" si="428"/>
        <v>63.024178731535244</v>
      </c>
      <c r="AZ1757" s="40">
        <f>BI1757*K36</f>
        <v>857570</v>
      </c>
      <c r="BA1757" s="40"/>
      <c r="BB1757" s="40"/>
      <c r="BC1757" s="40">
        <f>K41*BJ1757</f>
        <v>1360700</v>
      </c>
      <c r="BD1757" s="40"/>
      <c r="BE1757" s="40"/>
      <c r="BF1757" s="40">
        <f t="shared" si="422"/>
        <v>503130</v>
      </c>
      <c r="BG1757" s="41">
        <f>(AY1757=AY2636)*AX1757</f>
        <v>0</v>
      </c>
      <c r="BH1757" s="41">
        <f>(AY1757=AY2638)*AX1757</f>
        <v>0</v>
      </c>
      <c r="BI1757" s="42">
        <v>857.57</v>
      </c>
      <c r="BJ1757" s="42">
        <v>13.606999999999999</v>
      </c>
      <c r="BK1757" s="40">
        <f t="shared" si="423"/>
        <v>-507130</v>
      </c>
      <c r="BL1757" s="41">
        <f>(BK1757=BK2638)*AX1757</f>
        <v>0</v>
      </c>
      <c r="BM1757" s="62">
        <f>(BK1757=BK2638)*AY1757</f>
        <v>0</v>
      </c>
      <c r="BN1757" s="62">
        <f t="shared" si="424"/>
        <v>0</v>
      </c>
      <c r="BO1757" s="62">
        <f t="shared" si="425"/>
        <v>0</v>
      </c>
      <c r="BP1757" s="41">
        <f>(BK1757=BK2636)*AX1757</f>
        <v>0</v>
      </c>
      <c r="BQ1757" s="45">
        <f>(BK1757=BK2636)*AY1757</f>
        <v>0</v>
      </c>
      <c r="BR1757" s="62">
        <f t="shared" si="426"/>
        <v>0</v>
      </c>
      <c r="BS1757" s="62">
        <f t="shared" si="427"/>
        <v>0</v>
      </c>
      <c r="BT1757" s="40">
        <f>(J19-BI1757)*J10</f>
        <v>-2468430</v>
      </c>
      <c r="BU1757" s="40">
        <f>(J21-BJ1757)*J12</f>
        <v>1961300</v>
      </c>
      <c r="BV1757" s="47"/>
      <c r="BW1757" s="47"/>
      <c r="BX1757" s="1"/>
      <c r="BY1757" s="1"/>
      <c r="BZ1757" s="1"/>
      <c r="CE1757" s="4"/>
      <c r="CF1757" s="5"/>
      <c r="CH1757" s="1"/>
      <c r="CI1757" s="1"/>
      <c r="CJ1757" s="1"/>
      <c r="CK1757" s="1"/>
      <c r="CL1757" s="1"/>
      <c r="CM1757" s="1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</row>
    <row r="1758" spans="2:123" ht="21" customHeight="1" x14ac:dyDescent="0.25">
      <c r="B1758" s="25">
        <f t="shared" si="416"/>
        <v>39671</v>
      </c>
      <c r="C1758" s="26">
        <f t="shared" si="417"/>
        <v>64.208938183004406</v>
      </c>
      <c r="D1758" s="27">
        <f t="shared" si="418"/>
        <v>787.33</v>
      </c>
      <c r="E1758" s="27">
        <f t="shared" si="419"/>
        <v>12.262</v>
      </c>
      <c r="F1758" s="26">
        <f t="shared" si="420"/>
        <v>787330</v>
      </c>
      <c r="G1758" s="26">
        <f t="shared" si="421"/>
        <v>1226200</v>
      </c>
      <c r="H1758" s="7"/>
      <c r="I1758" s="3"/>
      <c r="J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41">
        <v>39671</v>
      </c>
      <c r="AY1758" s="40">
        <f t="shared" si="428"/>
        <v>64.208938183004406</v>
      </c>
      <c r="AZ1758" s="40">
        <f>BI1758*K36</f>
        <v>787330</v>
      </c>
      <c r="BA1758" s="40"/>
      <c r="BB1758" s="40"/>
      <c r="BC1758" s="40">
        <f>K41*BJ1758</f>
        <v>1226200</v>
      </c>
      <c r="BD1758" s="40"/>
      <c r="BE1758" s="40"/>
      <c r="BF1758" s="40">
        <f t="shared" si="422"/>
        <v>438870</v>
      </c>
      <c r="BG1758" s="41">
        <f>(AY1758=AY2636)*AX1758</f>
        <v>0</v>
      </c>
      <c r="BH1758" s="41">
        <f>(AY1758=AY2638)*AX1758</f>
        <v>0</v>
      </c>
      <c r="BI1758" s="42">
        <v>787.33</v>
      </c>
      <c r="BJ1758" s="42">
        <v>12.262</v>
      </c>
      <c r="BK1758" s="40">
        <f t="shared" si="423"/>
        <v>-442870.00000000023</v>
      </c>
      <c r="BL1758" s="41">
        <f>(BK1758=BK2638)*AX1758</f>
        <v>0</v>
      </c>
      <c r="BM1758" s="62">
        <f>(BK1758=BK2638)*AY1758</f>
        <v>0</v>
      </c>
      <c r="BN1758" s="62">
        <f t="shared" si="424"/>
        <v>0</v>
      </c>
      <c r="BO1758" s="62">
        <f t="shared" si="425"/>
        <v>0</v>
      </c>
      <c r="BP1758" s="41">
        <f>(BK1758=BK2636)*AX1758</f>
        <v>0</v>
      </c>
      <c r="BQ1758" s="45">
        <f>(BK1758=BK2636)*AY1758</f>
        <v>0</v>
      </c>
      <c r="BR1758" s="62">
        <f t="shared" si="426"/>
        <v>0</v>
      </c>
      <c r="BS1758" s="62">
        <f t="shared" si="427"/>
        <v>0</v>
      </c>
      <c r="BT1758" s="40">
        <f>(J19-BI1758)*J10</f>
        <v>-2538670</v>
      </c>
      <c r="BU1758" s="40">
        <f>(J21-BJ1758)*J12</f>
        <v>2095799.9999999998</v>
      </c>
      <c r="BV1758" s="47"/>
      <c r="BW1758" s="47"/>
      <c r="BX1758" s="1"/>
      <c r="BY1758" s="1"/>
      <c r="BZ1758" s="1"/>
      <c r="CE1758" s="4"/>
      <c r="CF1758" s="5"/>
      <c r="CH1758" s="1"/>
      <c r="CI1758" s="1"/>
      <c r="CJ1758" s="1"/>
      <c r="CK1758" s="1"/>
      <c r="CL1758" s="1"/>
      <c r="CM1758" s="1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</row>
    <row r="1759" spans="2:123" ht="21" customHeight="1" x14ac:dyDescent="0.25">
      <c r="B1759" s="25">
        <f t="shared" si="416"/>
        <v>39678</v>
      </c>
      <c r="C1759" s="26">
        <f t="shared" si="417"/>
        <v>75.643100119518238</v>
      </c>
      <c r="D1759" s="27">
        <f t="shared" si="418"/>
        <v>822.77</v>
      </c>
      <c r="E1759" s="27">
        <f t="shared" si="419"/>
        <v>10.877000000000001</v>
      </c>
      <c r="F1759" s="26">
        <f t="shared" si="420"/>
        <v>822770</v>
      </c>
      <c r="G1759" s="26">
        <f t="shared" si="421"/>
        <v>1087700</v>
      </c>
      <c r="H1759" s="7"/>
      <c r="I1759" s="3"/>
      <c r="J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41">
        <v>39678</v>
      </c>
      <c r="AY1759" s="40">
        <f t="shared" si="428"/>
        <v>75.643100119518238</v>
      </c>
      <c r="AZ1759" s="40">
        <f>BI1759*K36</f>
        <v>822770</v>
      </c>
      <c r="BA1759" s="40"/>
      <c r="BB1759" s="40"/>
      <c r="BC1759" s="40">
        <f>K41*BJ1759</f>
        <v>1087700</v>
      </c>
      <c r="BD1759" s="40"/>
      <c r="BE1759" s="40"/>
      <c r="BF1759" s="40">
        <f t="shared" si="422"/>
        <v>264930</v>
      </c>
      <c r="BG1759" s="41">
        <f>(AY1759=AY2636)*AX1759</f>
        <v>0</v>
      </c>
      <c r="BH1759" s="41">
        <f>(AY1759=AY2638)*AX1759</f>
        <v>0</v>
      </c>
      <c r="BI1759" s="42">
        <v>822.77</v>
      </c>
      <c r="BJ1759" s="42">
        <v>10.877000000000001</v>
      </c>
      <c r="BK1759" s="40">
        <f t="shared" si="423"/>
        <v>-268930.00000000047</v>
      </c>
      <c r="BL1759" s="41">
        <f>(BK1759=BK2638)*AX1759</f>
        <v>0</v>
      </c>
      <c r="BM1759" s="62">
        <f>(BK1759=BK2638)*AY1759</f>
        <v>0</v>
      </c>
      <c r="BN1759" s="62">
        <f t="shared" si="424"/>
        <v>0</v>
      </c>
      <c r="BO1759" s="62">
        <f t="shared" si="425"/>
        <v>0</v>
      </c>
      <c r="BP1759" s="41">
        <f>(BK1759=BK2636)*AX1759</f>
        <v>0</v>
      </c>
      <c r="BQ1759" s="45">
        <f>(BK1759=BK2636)*AY1759</f>
        <v>0</v>
      </c>
      <c r="BR1759" s="62">
        <f t="shared" si="426"/>
        <v>0</v>
      </c>
      <c r="BS1759" s="62">
        <f t="shared" si="427"/>
        <v>0</v>
      </c>
      <c r="BT1759" s="40">
        <f>(J19-BI1759)*J10</f>
        <v>-2503230</v>
      </c>
      <c r="BU1759" s="40">
        <f>(J21-BJ1759)*J12</f>
        <v>2234299.9999999995</v>
      </c>
      <c r="BV1759" s="47"/>
      <c r="BW1759" s="47"/>
      <c r="BX1759" s="1"/>
      <c r="BY1759" s="1"/>
      <c r="BZ1759" s="1"/>
      <c r="CE1759" s="4"/>
      <c r="CF1759" s="5"/>
      <c r="CH1759" s="1"/>
      <c r="CI1759" s="1"/>
      <c r="CJ1759" s="1"/>
      <c r="CK1759" s="1"/>
      <c r="CL1759" s="1"/>
      <c r="CM1759" s="1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</row>
    <row r="1760" spans="2:123" ht="21" customHeight="1" x14ac:dyDescent="0.25">
      <c r="B1760" s="25">
        <f t="shared" si="416"/>
        <v>39685</v>
      </c>
      <c r="C1760" s="26">
        <f t="shared" si="417"/>
        <v>65.897631053182366</v>
      </c>
      <c r="D1760" s="27">
        <f t="shared" si="418"/>
        <v>831.18</v>
      </c>
      <c r="E1760" s="27">
        <f t="shared" si="419"/>
        <v>12.613200000000001</v>
      </c>
      <c r="F1760" s="26">
        <f t="shared" si="420"/>
        <v>831180</v>
      </c>
      <c r="G1760" s="26">
        <f t="shared" si="421"/>
        <v>1261320</v>
      </c>
      <c r="H1760" s="7"/>
      <c r="I1760" s="3"/>
      <c r="J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41">
        <v>39685</v>
      </c>
      <c r="AY1760" s="40">
        <f t="shared" si="428"/>
        <v>65.897631053182366</v>
      </c>
      <c r="AZ1760" s="40">
        <f>BI1760*K36</f>
        <v>831180</v>
      </c>
      <c r="BA1760" s="40"/>
      <c r="BB1760" s="40"/>
      <c r="BC1760" s="40">
        <f>K41*BJ1760</f>
        <v>1261320</v>
      </c>
      <c r="BD1760" s="40"/>
      <c r="BE1760" s="40"/>
      <c r="BF1760" s="40">
        <f t="shared" si="422"/>
        <v>430140</v>
      </c>
      <c r="BG1760" s="41">
        <f>(AY1760=AY2636)*AX1760</f>
        <v>0</v>
      </c>
      <c r="BH1760" s="41">
        <f>(AY1760=AY2638)*AX1760</f>
        <v>0</v>
      </c>
      <c r="BI1760" s="42">
        <v>831.18</v>
      </c>
      <c r="BJ1760" s="42">
        <v>12.613200000000001</v>
      </c>
      <c r="BK1760" s="40">
        <f t="shared" si="423"/>
        <v>-434140</v>
      </c>
      <c r="BL1760" s="41">
        <f>(BK1760=BK2638)*AX1760</f>
        <v>0</v>
      </c>
      <c r="BM1760" s="62">
        <f>(BK1760=BK2638)*AY1760</f>
        <v>0</v>
      </c>
      <c r="BN1760" s="62">
        <f t="shared" si="424"/>
        <v>0</v>
      </c>
      <c r="BO1760" s="62">
        <f t="shared" si="425"/>
        <v>0</v>
      </c>
      <c r="BP1760" s="41">
        <f>(BK1760=BK2636)*AX1760</f>
        <v>0</v>
      </c>
      <c r="BQ1760" s="45">
        <f>(BK1760=BK2636)*AY1760</f>
        <v>0</v>
      </c>
      <c r="BR1760" s="62">
        <f t="shared" si="426"/>
        <v>0</v>
      </c>
      <c r="BS1760" s="62">
        <f t="shared" si="427"/>
        <v>0</v>
      </c>
      <c r="BT1760" s="40">
        <f>(J19-BI1760)*J10</f>
        <v>-2494820</v>
      </c>
      <c r="BU1760" s="40">
        <f>(J21-BJ1760)*J12</f>
        <v>2060680</v>
      </c>
      <c r="BV1760" s="47"/>
      <c r="BW1760" s="47"/>
      <c r="BX1760" s="1"/>
      <c r="BY1760" s="1"/>
      <c r="BZ1760" s="1"/>
      <c r="CE1760" s="4"/>
      <c r="CF1760" s="5"/>
      <c r="CH1760" s="1"/>
      <c r="CI1760" s="1"/>
      <c r="CJ1760" s="1"/>
      <c r="CK1760" s="1"/>
      <c r="CL1760" s="1"/>
      <c r="CM1760" s="1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</row>
    <row r="1761" spans="2:123" ht="21" customHeight="1" x14ac:dyDescent="0.25">
      <c r="B1761" s="25">
        <f t="shared" si="416"/>
        <v>39692</v>
      </c>
      <c r="C1761" s="26">
        <f t="shared" si="417"/>
        <v>60.469667318982388</v>
      </c>
      <c r="D1761" s="27">
        <f t="shared" si="418"/>
        <v>803.4</v>
      </c>
      <c r="E1761" s="27">
        <f t="shared" si="419"/>
        <v>13.286</v>
      </c>
      <c r="F1761" s="26">
        <f t="shared" si="420"/>
        <v>803400</v>
      </c>
      <c r="G1761" s="26">
        <f t="shared" si="421"/>
        <v>1328600</v>
      </c>
      <c r="H1761" s="7"/>
      <c r="I1761" s="3"/>
      <c r="J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41">
        <v>39692</v>
      </c>
      <c r="AY1761" s="40">
        <f t="shared" si="428"/>
        <v>60.469667318982388</v>
      </c>
      <c r="AZ1761" s="40">
        <f>BI1761*K36</f>
        <v>803400</v>
      </c>
      <c r="BA1761" s="40"/>
      <c r="BB1761" s="40"/>
      <c r="BC1761" s="40">
        <f>K41*BJ1761</f>
        <v>1328600</v>
      </c>
      <c r="BD1761" s="40"/>
      <c r="BE1761" s="40"/>
      <c r="BF1761" s="40">
        <f t="shared" si="422"/>
        <v>525200</v>
      </c>
      <c r="BG1761" s="41">
        <f>(AY1761=AY2636)*AX1761</f>
        <v>0</v>
      </c>
      <c r="BH1761" s="41">
        <f>(AY1761=AY2638)*AX1761</f>
        <v>0</v>
      </c>
      <c r="BI1761" s="42">
        <v>803.4</v>
      </c>
      <c r="BJ1761" s="42">
        <v>13.286</v>
      </c>
      <c r="BK1761" s="40">
        <f t="shared" si="423"/>
        <v>-529200.00000000023</v>
      </c>
      <c r="BL1761" s="41">
        <f>(BK1761=BK2638)*AX1761</f>
        <v>0</v>
      </c>
      <c r="BM1761" s="62">
        <f>(BK1761=BK2638)*AY1761</f>
        <v>0</v>
      </c>
      <c r="BN1761" s="62">
        <f t="shared" si="424"/>
        <v>0</v>
      </c>
      <c r="BO1761" s="62">
        <f t="shared" si="425"/>
        <v>0</v>
      </c>
      <c r="BP1761" s="41">
        <f>(BK1761=BK2636)*AX1761</f>
        <v>0</v>
      </c>
      <c r="BQ1761" s="45">
        <f>(BK1761=BK2636)*AY1761</f>
        <v>0</v>
      </c>
      <c r="BR1761" s="62">
        <f t="shared" si="426"/>
        <v>0</v>
      </c>
      <c r="BS1761" s="62">
        <f t="shared" si="427"/>
        <v>0</v>
      </c>
      <c r="BT1761" s="40">
        <f>(J19-BI1761)*J10</f>
        <v>-2522600</v>
      </c>
      <c r="BU1761" s="40">
        <f>(J21-BJ1761)*J12</f>
        <v>1993399.9999999998</v>
      </c>
      <c r="BV1761" s="47"/>
      <c r="BW1761" s="47"/>
      <c r="BX1761" s="1"/>
      <c r="BY1761" s="1"/>
      <c r="BZ1761" s="1"/>
      <c r="CE1761" s="4"/>
      <c r="CF1761" s="5"/>
      <c r="CH1761" s="1"/>
      <c r="CI1761" s="1"/>
      <c r="CJ1761" s="1"/>
      <c r="CK1761" s="1"/>
      <c r="CL1761" s="1"/>
      <c r="CM1761" s="1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</row>
    <row r="1762" spans="2:123" ht="21" customHeight="1" x14ac:dyDescent="0.25">
      <c r="B1762" s="25">
        <f t="shared" si="416"/>
        <v>39699</v>
      </c>
      <c r="C1762" s="26">
        <f t="shared" si="417"/>
        <v>68.945379285521469</v>
      </c>
      <c r="D1762" s="27">
        <f t="shared" si="418"/>
        <v>766.19</v>
      </c>
      <c r="E1762" s="27">
        <f t="shared" si="419"/>
        <v>11.113</v>
      </c>
      <c r="F1762" s="26">
        <f t="shared" si="420"/>
        <v>766190</v>
      </c>
      <c r="G1762" s="26">
        <f t="shared" si="421"/>
        <v>1111300</v>
      </c>
      <c r="H1762" s="7"/>
      <c r="I1762" s="3"/>
      <c r="J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41">
        <v>39699</v>
      </c>
      <c r="AY1762" s="40">
        <f t="shared" si="428"/>
        <v>68.945379285521469</v>
      </c>
      <c r="AZ1762" s="40">
        <f>BI1762*K36</f>
        <v>766190</v>
      </c>
      <c r="BA1762" s="40"/>
      <c r="BB1762" s="40"/>
      <c r="BC1762" s="40">
        <f>K41*BJ1762</f>
        <v>1111300</v>
      </c>
      <c r="BD1762" s="40"/>
      <c r="BE1762" s="40"/>
      <c r="BF1762" s="40">
        <f t="shared" si="422"/>
        <v>345110</v>
      </c>
      <c r="BG1762" s="41">
        <f>(AY1762=AY2636)*AX1762</f>
        <v>0</v>
      </c>
      <c r="BH1762" s="41">
        <f>(AY1762=AY2638)*AX1762</f>
        <v>0</v>
      </c>
      <c r="BI1762" s="42">
        <v>766.19</v>
      </c>
      <c r="BJ1762" s="42">
        <v>11.113</v>
      </c>
      <c r="BK1762" s="40">
        <f t="shared" si="423"/>
        <v>-349110</v>
      </c>
      <c r="BL1762" s="41">
        <f>(BK1762=BK2638)*AX1762</f>
        <v>0</v>
      </c>
      <c r="BM1762" s="62">
        <f>(BK1762=BK2638)*AY1762</f>
        <v>0</v>
      </c>
      <c r="BN1762" s="62">
        <f t="shared" si="424"/>
        <v>0</v>
      </c>
      <c r="BO1762" s="62">
        <f t="shared" si="425"/>
        <v>0</v>
      </c>
      <c r="BP1762" s="41">
        <f>(BK1762=BK2636)*AX1762</f>
        <v>0</v>
      </c>
      <c r="BQ1762" s="45">
        <f>(BK1762=BK2636)*AY1762</f>
        <v>0</v>
      </c>
      <c r="BR1762" s="62">
        <f t="shared" si="426"/>
        <v>0</v>
      </c>
      <c r="BS1762" s="62">
        <f t="shared" si="427"/>
        <v>0</v>
      </c>
      <c r="BT1762" s="40">
        <f>(J19-BI1762)*J10</f>
        <v>-2559810</v>
      </c>
      <c r="BU1762" s="40">
        <f>(J21-BJ1762)*J12</f>
        <v>2210700</v>
      </c>
      <c r="BV1762" s="47"/>
      <c r="BW1762" s="47"/>
      <c r="BX1762" s="1"/>
      <c r="BY1762" s="1"/>
      <c r="BZ1762" s="1"/>
      <c r="CE1762" s="4"/>
      <c r="CF1762" s="5"/>
      <c r="CH1762" s="1"/>
      <c r="CI1762" s="1"/>
      <c r="CJ1762" s="1"/>
      <c r="CK1762" s="1"/>
      <c r="CL1762" s="1"/>
      <c r="CM1762" s="1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</row>
    <row r="1763" spans="2:123" ht="21" customHeight="1" x14ac:dyDescent="0.25">
      <c r="B1763" s="25">
        <f t="shared" si="416"/>
        <v>39706</v>
      </c>
      <c r="C1763" s="26">
        <f t="shared" si="417"/>
        <v>87.169660678642728</v>
      </c>
      <c r="D1763" s="27">
        <f t="shared" si="418"/>
        <v>873.44</v>
      </c>
      <c r="E1763" s="27">
        <f t="shared" si="419"/>
        <v>10.02</v>
      </c>
      <c r="F1763" s="26">
        <f t="shared" si="420"/>
        <v>873440</v>
      </c>
      <c r="G1763" s="26">
        <f t="shared" si="421"/>
        <v>1002000</v>
      </c>
      <c r="H1763" s="7"/>
      <c r="I1763" s="3"/>
      <c r="J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41">
        <v>39706</v>
      </c>
      <c r="AY1763" s="40">
        <f t="shared" si="428"/>
        <v>87.169660678642728</v>
      </c>
      <c r="AZ1763" s="40">
        <f>BI1763*K36</f>
        <v>873440</v>
      </c>
      <c r="BA1763" s="40"/>
      <c r="BB1763" s="40"/>
      <c r="BC1763" s="40">
        <f>K41*BJ1763</f>
        <v>1002000</v>
      </c>
      <c r="BD1763" s="40"/>
      <c r="BE1763" s="40"/>
      <c r="BF1763" s="40">
        <f t="shared" si="422"/>
        <v>128560</v>
      </c>
      <c r="BG1763" s="41">
        <f>(AY1763=AY2636)*AX1763</f>
        <v>0</v>
      </c>
      <c r="BH1763" s="41">
        <f>(AY1763=AY2638)*AX1763</f>
        <v>0</v>
      </c>
      <c r="BI1763" s="42">
        <v>873.44</v>
      </c>
      <c r="BJ1763" s="42">
        <v>10.02</v>
      </c>
      <c r="BK1763" s="40">
        <f t="shared" si="423"/>
        <v>-132560</v>
      </c>
      <c r="BL1763" s="41">
        <f>(BK1763=BK2638)*AX1763</f>
        <v>0</v>
      </c>
      <c r="BM1763" s="62">
        <f>(BK1763=BK2638)*AY1763</f>
        <v>0</v>
      </c>
      <c r="BN1763" s="62">
        <f t="shared" si="424"/>
        <v>0</v>
      </c>
      <c r="BO1763" s="62">
        <f t="shared" si="425"/>
        <v>0</v>
      </c>
      <c r="BP1763" s="41">
        <f>(BK1763=BK2636)*AX1763</f>
        <v>0</v>
      </c>
      <c r="BQ1763" s="45">
        <f>(BK1763=BK2636)*AY1763</f>
        <v>0</v>
      </c>
      <c r="BR1763" s="62">
        <f t="shared" si="426"/>
        <v>0</v>
      </c>
      <c r="BS1763" s="62">
        <f t="shared" si="427"/>
        <v>0</v>
      </c>
      <c r="BT1763" s="40">
        <f>(J19-BI1763)*J10</f>
        <v>-2452560</v>
      </c>
      <c r="BU1763" s="40">
        <f>(J21-BJ1763)*J12</f>
        <v>2320000</v>
      </c>
      <c r="BV1763" s="47"/>
      <c r="BW1763" s="47"/>
      <c r="BX1763" s="1"/>
      <c r="BY1763" s="1"/>
      <c r="BZ1763" s="1"/>
      <c r="CE1763" s="4"/>
      <c r="CF1763" s="5"/>
      <c r="CH1763" s="1"/>
      <c r="CI1763" s="1"/>
      <c r="CJ1763" s="1"/>
      <c r="CK1763" s="1"/>
      <c r="CL1763" s="1"/>
      <c r="CM1763" s="1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</row>
    <row r="1764" spans="2:123" ht="21" customHeight="1" x14ac:dyDescent="0.25">
      <c r="B1764" s="25">
        <f t="shared" si="416"/>
        <v>39713</v>
      </c>
      <c r="C1764" s="26">
        <f t="shared" si="417"/>
        <v>93.646564861091861</v>
      </c>
      <c r="D1764" s="27">
        <f t="shared" si="418"/>
        <v>878.77</v>
      </c>
      <c r="E1764" s="27">
        <f t="shared" si="419"/>
        <v>9.3839000000000006</v>
      </c>
      <c r="F1764" s="26">
        <f t="shared" si="420"/>
        <v>878770</v>
      </c>
      <c r="G1764" s="26">
        <f t="shared" si="421"/>
        <v>938390</v>
      </c>
      <c r="H1764" s="7"/>
      <c r="I1764" s="3"/>
      <c r="J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41">
        <v>39713</v>
      </c>
      <c r="AY1764" s="40">
        <f t="shared" si="428"/>
        <v>93.646564861091861</v>
      </c>
      <c r="AZ1764" s="40">
        <f>BI1764*K36</f>
        <v>878770</v>
      </c>
      <c r="BA1764" s="40"/>
      <c r="BB1764" s="40"/>
      <c r="BC1764" s="40">
        <f>K41*BJ1764</f>
        <v>938390</v>
      </c>
      <c r="BD1764" s="40"/>
      <c r="BE1764" s="40"/>
      <c r="BF1764" s="40">
        <f t="shared" si="422"/>
        <v>59620</v>
      </c>
      <c r="BG1764" s="41">
        <f>(AY1764=AY2636)*AX1764</f>
        <v>0</v>
      </c>
      <c r="BH1764" s="41">
        <f>(AY1764=AY2638)*AX1764</f>
        <v>0</v>
      </c>
      <c r="BI1764" s="42">
        <v>878.77</v>
      </c>
      <c r="BJ1764" s="42">
        <v>9.3839000000000006</v>
      </c>
      <c r="BK1764" s="40">
        <f t="shared" si="423"/>
        <v>-63620</v>
      </c>
      <c r="BL1764" s="41">
        <f>(BK1764=BK2638)*AX1764</f>
        <v>0</v>
      </c>
      <c r="BM1764" s="62">
        <f>(BK1764=BK2638)*AY1764</f>
        <v>0</v>
      </c>
      <c r="BN1764" s="62">
        <f t="shared" si="424"/>
        <v>0</v>
      </c>
      <c r="BO1764" s="62">
        <f t="shared" si="425"/>
        <v>0</v>
      </c>
      <c r="BP1764" s="41">
        <f>(BK1764=BK2636)*AX1764</f>
        <v>0</v>
      </c>
      <c r="BQ1764" s="45">
        <f>(BK1764=BK2636)*AY1764</f>
        <v>0</v>
      </c>
      <c r="BR1764" s="62">
        <f t="shared" ref="BR1764:BR1789" si="429">(BQ1764&gt;0)*BI1764</f>
        <v>0</v>
      </c>
      <c r="BS1764" s="62">
        <f t="shared" ref="BS1764:BS1789" si="430">(BQ1764&gt;0)*BJ1764</f>
        <v>0</v>
      </c>
      <c r="BT1764" s="40">
        <f>(J19-BI1764)*J10</f>
        <v>-2447230</v>
      </c>
      <c r="BU1764" s="40">
        <f>(J21-BJ1764)*J12</f>
        <v>2383610</v>
      </c>
      <c r="BV1764" s="47"/>
      <c r="BW1764" s="47"/>
      <c r="BX1764" s="1"/>
      <c r="BY1764" s="1"/>
      <c r="BZ1764" s="1"/>
      <c r="CE1764" s="4"/>
      <c r="CF1764" s="5"/>
      <c r="CH1764" s="1"/>
      <c r="CI1764" s="1"/>
      <c r="CJ1764" s="1"/>
      <c r="CK1764" s="1"/>
      <c r="CL1764" s="1"/>
      <c r="CM1764" s="1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</row>
    <row r="1765" spans="2:123" ht="21" customHeight="1" x14ac:dyDescent="0.25">
      <c r="B1765" s="25">
        <f t="shared" si="416"/>
        <v>39720</v>
      </c>
      <c r="C1765" s="26">
        <f t="shared" si="417"/>
        <v>89.328274461604224</v>
      </c>
      <c r="D1765" s="27">
        <f t="shared" si="418"/>
        <v>835.8</v>
      </c>
      <c r="E1765" s="27">
        <f t="shared" si="419"/>
        <v>9.3565000000000005</v>
      </c>
      <c r="F1765" s="26">
        <f t="shared" si="420"/>
        <v>835800</v>
      </c>
      <c r="G1765" s="26">
        <f t="shared" si="421"/>
        <v>935650</v>
      </c>
      <c r="H1765" s="7"/>
      <c r="I1765" s="3"/>
      <c r="J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41">
        <v>39720</v>
      </c>
      <c r="AY1765" s="40">
        <f t="shared" si="428"/>
        <v>89.328274461604224</v>
      </c>
      <c r="AZ1765" s="40">
        <f>BI1765*K36</f>
        <v>835800</v>
      </c>
      <c r="BA1765" s="40"/>
      <c r="BB1765" s="40"/>
      <c r="BC1765" s="40">
        <f>K41*BJ1765</f>
        <v>935650</v>
      </c>
      <c r="BD1765" s="40"/>
      <c r="BE1765" s="40"/>
      <c r="BF1765" s="40">
        <f t="shared" si="422"/>
        <v>99850</v>
      </c>
      <c r="BG1765" s="41">
        <f>(AY1765=AY2636)*AX1765</f>
        <v>0</v>
      </c>
      <c r="BH1765" s="41">
        <f>(AY1765=AY2638)*AX1765</f>
        <v>0</v>
      </c>
      <c r="BI1765" s="42">
        <v>835.8</v>
      </c>
      <c r="BJ1765" s="42">
        <v>9.3565000000000005</v>
      </c>
      <c r="BK1765" s="40">
        <f t="shared" si="423"/>
        <v>-103850</v>
      </c>
      <c r="BL1765" s="41">
        <f>(BK1765=BK2638)*AX1765</f>
        <v>0</v>
      </c>
      <c r="BM1765" s="62">
        <f>(BK1765=BK2638)*AY1765</f>
        <v>0</v>
      </c>
      <c r="BN1765" s="62">
        <f t="shared" si="424"/>
        <v>0</v>
      </c>
      <c r="BO1765" s="62">
        <f t="shared" si="425"/>
        <v>0</v>
      </c>
      <c r="BP1765" s="41">
        <f>(BK1765=BK2636)*AX1765</f>
        <v>0</v>
      </c>
      <c r="BQ1765" s="45">
        <f>(BK1765=BK2636)*AY1765</f>
        <v>0</v>
      </c>
      <c r="BR1765" s="62">
        <f t="shared" si="429"/>
        <v>0</v>
      </c>
      <c r="BS1765" s="62">
        <f t="shared" si="430"/>
        <v>0</v>
      </c>
      <c r="BT1765" s="40">
        <f>(J19-BI1765)*J10</f>
        <v>-2490200</v>
      </c>
      <c r="BU1765" s="40">
        <f>(J21-BJ1765)*J12</f>
        <v>2386350</v>
      </c>
      <c r="BV1765" s="47"/>
      <c r="BW1765" s="47"/>
      <c r="BX1765" s="1"/>
      <c r="BY1765" s="1"/>
      <c r="BZ1765" s="1"/>
      <c r="CE1765" s="4"/>
      <c r="CF1765" s="5"/>
      <c r="CH1765" s="1"/>
      <c r="CI1765" s="1"/>
      <c r="CJ1765" s="1"/>
      <c r="CK1765" s="1"/>
      <c r="CL1765" s="1"/>
      <c r="CM1765" s="1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</row>
    <row r="1766" spans="2:123" ht="21" customHeight="1" x14ac:dyDescent="0.25">
      <c r="B1766" s="25">
        <f t="shared" si="416"/>
        <v>39727</v>
      </c>
      <c r="C1766" s="26">
        <f t="shared" si="417"/>
        <v>86.544267645858838</v>
      </c>
      <c r="D1766" s="27">
        <f t="shared" si="418"/>
        <v>848.48</v>
      </c>
      <c r="E1766" s="27">
        <f t="shared" si="419"/>
        <v>9.8040000000000003</v>
      </c>
      <c r="F1766" s="26">
        <f t="shared" si="420"/>
        <v>848480</v>
      </c>
      <c r="G1766" s="26">
        <f t="shared" si="421"/>
        <v>980400</v>
      </c>
      <c r="H1766" s="7"/>
      <c r="I1766" s="3"/>
      <c r="J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41">
        <v>39727</v>
      </c>
      <c r="AY1766" s="40">
        <f t="shared" si="428"/>
        <v>86.544267645858838</v>
      </c>
      <c r="AZ1766" s="40">
        <f>BI1766*K36</f>
        <v>848480</v>
      </c>
      <c r="BA1766" s="40"/>
      <c r="BB1766" s="40"/>
      <c r="BC1766" s="40">
        <f>K41*BJ1766</f>
        <v>980400</v>
      </c>
      <c r="BD1766" s="40"/>
      <c r="BE1766" s="40"/>
      <c r="BF1766" s="40">
        <f t="shared" si="422"/>
        <v>131920</v>
      </c>
      <c r="BG1766" s="41">
        <f>(AY1766=AY2636)*AX1766</f>
        <v>0</v>
      </c>
      <c r="BH1766" s="41">
        <f>(AY1766=AY2638)*AX1766</f>
        <v>0</v>
      </c>
      <c r="BI1766" s="42">
        <v>848.48</v>
      </c>
      <c r="BJ1766" s="42">
        <v>9.8040000000000003</v>
      </c>
      <c r="BK1766" s="40">
        <f t="shared" si="423"/>
        <v>-135920.00000000047</v>
      </c>
      <c r="BL1766" s="41">
        <f>(BK1766=BK2638)*AX1766</f>
        <v>0</v>
      </c>
      <c r="BM1766" s="62">
        <f>(BK1766=BK2638)*AY1766</f>
        <v>0</v>
      </c>
      <c r="BN1766" s="62">
        <f t="shared" si="424"/>
        <v>0</v>
      </c>
      <c r="BO1766" s="62">
        <f t="shared" si="425"/>
        <v>0</v>
      </c>
      <c r="BP1766" s="41">
        <f>(BK1766=BK2636)*AX1766</f>
        <v>0</v>
      </c>
      <c r="BQ1766" s="45">
        <f>(BK1766=BK2636)*AY1766</f>
        <v>0</v>
      </c>
      <c r="BR1766" s="62">
        <f t="shared" si="429"/>
        <v>0</v>
      </c>
      <c r="BS1766" s="62">
        <f t="shared" si="430"/>
        <v>0</v>
      </c>
      <c r="BT1766" s="40">
        <f>(J19-BI1766)*J10</f>
        <v>-2477520</v>
      </c>
      <c r="BU1766" s="40">
        <f>(J21-BJ1766)*J12</f>
        <v>2341599.9999999995</v>
      </c>
      <c r="BV1766" s="47"/>
      <c r="BW1766" s="47"/>
      <c r="BX1766" s="1"/>
      <c r="BY1766" s="1"/>
      <c r="BZ1766" s="1"/>
      <c r="CE1766" s="4"/>
      <c r="CF1766" s="5"/>
      <c r="CH1766" s="1"/>
      <c r="CI1766" s="1"/>
      <c r="CJ1766" s="1"/>
      <c r="CK1766" s="1"/>
      <c r="CL1766" s="1"/>
      <c r="CM1766" s="1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</row>
    <row r="1767" spans="2:123" ht="21" customHeight="1" x14ac:dyDescent="0.25">
      <c r="B1767" s="25">
        <f t="shared" si="416"/>
        <v>39734</v>
      </c>
      <c r="C1767" s="26">
        <f t="shared" si="417"/>
        <v>78.103121571756262</v>
      </c>
      <c r="D1767" s="27">
        <f t="shared" si="418"/>
        <v>783.14</v>
      </c>
      <c r="E1767" s="27">
        <f t="shared" si="419"/>
        <v>10.026999999999999</v>
      </c>
      <c r="F1767" s="26">
        <f t="shared" si="420"/>
        <v>783140</v>
      </c>
      <c r="G1767" s="26">
        <f t="shared" si="421"/>
        <v>1002699.9999999999</v>
      </c>
      <c r="H1767" s="7"/>
      <c r="I1767" s="3"/>
      <c r="J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41">
        <v>39734</v>
      </c>
      <c r="AY1767" s="40">
        <f t="shared" si="428"/>
        <v>78.103121571756262</v>
      </c>
      <c r="AZ1767" s="40">
        <f>BI1767*K36</f>
        <v>783140</v>
      </c>
      <c r="BA1767" s="40"/>
      <c r="BB1767" s="40"/>
      <c r="BC1767" s="40">
        <f>K41*BJ1767</f>
        <v>1002699.9999999999</v>
      </c>
      <c r="BD1767" s="40"/>
      <c r="BE1767" s="40"/>
      <c r="BF1767" s="40">
        <f t="shared" si="422"/>
        <v>219559.99999999988</v>
      </c>
      <c r="BG1767" s="41">
        <f>(AY1767=AY2636)*AX1767</f>
        <v>0</v>
      </c>
      <c r="BH1767" s="41">
        <f>(AY1767=AY2638)*AX1767</f>
        <v>0</v>
      </c>
      <c r="BI1767" s="42">
        <v>783.14</v>
      </c>
      <c r="BJ1767" s="42">
        <v>10.026999999999999</v>
      </c>
      <c r="BK1767" s="40">
        <f t="shared" si="423"/>
        <v>-223560</v>
      </c>
      <c r="BL1767" s="41">
        <f>(BK1767=BK2638)*AX1767</f>
        <v>0</v>
      </c>
      <c r="BM1767" s="62">
        <f>(BK1767=BK2638)*AY1767</f>
        <v>0</v>
      </c>
      <c r="BN1767" s="62">
        <f t="shared" si="424"/>
        <v>0</v>
      </c>
      <c r="BO1767" s="62">
        <f t="shared" si="425"/>
        <v>0</v>
      </c>
      <c r="BP1767" s="41">
        <f>(BK1767=BK2636)*AX1767</f>
        <v>0</v>
      </c>
      <c r="BQ1767" s="45">
        <f>(BK1767=BK2636)*AY1767</f>
        <v>0</v>
      </c>
      <c r="BR1767" s="62">
        <f t="shared" si="429"/>
        <v>0</v>
      </c>
      <c r="BS1767" s="62">
        <f t="shared" si="430"/>
        <v>0</v>
      </c>
      <c r="BT1767" s="40">
        <f>(J19-BI1767)*J10</f>
        <v>-2542860</v>
      </c>
      <c r="BU1767" s="40">
        <f>(J21-BJ1767)*J12</f>
        <v>2319300</v>
      </c>
      <c r="BV1767" s="47"/>
      <c r="BW1767" s="47"/>
      <c r="BX1767" s="1"/>
      <c r="BY1767" s="1"/>
      <c r="BZ1767" s="1"/>
      <c r="CE1767" s="4"/>
      <c r="CF1767" s="5"/>
      <c r="CH1767" s="1"/>
      <c r="CI1767" s="1"/>
      <c r="CJ1767" s="1"/>
      <c r="CK1767" s="1"/>
      <c r="CL1767" s="1"/>
      <c r="CM1767" s="1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</row>
    <row r="1768" spans="2:123" ht="21" customHeight="1" x14ac:dyDescent="0.25">
      <c r="B1768" s="25">
        <f t="shared" si="416"/>
        <v>39741</v>
      </c>
      <c r="C1768" s="26">
        <f t="shared" si="417"/>
        <v>77.206299212598424</v>
      </c>
      <c r="D1768" s="27">
        <f t="shared" si="418"/>
        <v>735.39</v>
      </c>
      <c r="E1768" s="27">
        <f t="shared" si="419"/>
        <v>9.5250000000000004</v>
      </c>
      <c r="F1768" s="26">
        <f t="shared" si="420"/>
        <v>735390</v>
      </c>
      <c r="G1768" s="26">
        <f t="shared" si="421"/>
        <v>952500</v>
      </c>
      <c r="H1768" s="7"/>
      <c r="I1768" s="3"/>
      <c r="J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41">
        <v>39741</v>
      </c>
      <c r="AY1768" s="40">
        <f t="shared" si="428"/>
        <v>77.206299212598424</v>
      </c>
      <c r="AZ1768" s="40">
        <f>BI1768*K36</f>
        <v>735390</v>
      </c>
      <c r="BA1768" s="40"/>
      <c r="BB1768" s="40"/>
      <c r="BC1768" s="40">
        <f>K41*BJ1768</f>
        <v>952500</v>
      </c>
      <c r="BD1768" s="40"/>
      <c r="BE1768" s="40"/>
      <c r="BF1768" s="40">
        <f t="shared" si="422"/>
        <v>217110</v>
      </c>
      <c r="BG1768" s="41">
        <f>(AY1768=AY2636)*AX1768</f>
        <v>0</v>
      </c>
      <c r="BH1768" s="41">
        <f>(AY1768=AY2638)*AX1768</f>
        <v>0</v>
      </c>
      <c r="BI1768" s="42">
        <v>735.39</v>
      </c>
      <c r="BJ1768" s="42">
        <v>9.5250000000000004</v>
      </c>
      <c r="BK1768" s="40">
        <f t="shared" si="423"/>
        <v>-221110</v>
      </c>
      <c r="BL1768" s="41">
        <f>(BK1768=BK2638)*AX1768</f>
        <v>0</v>
      </c>
      <c r="BM1768" s="62">
        <f>(BK1768=BK2638)*AY1768</f>
        <v>0</v>
      </c>
      <c r="BN1768" s="62">
        <f t="shared" si="424"/>
        <v>0</v>
      </c>
      <c r="BO1768" s="62">
        <f t="shared" si="425"/>
        <v>0</v>
      </c>
      <c r="BP1768" s="41">
        <f>(BK1768=BK2636)*AX1768</f>
        <v>0</v>
      </c>
      <c r="BQ1768" s="45">
        <f>(BK1768=BK2636)*AY1768</f>
        <v>0</v>
      </c>
      <c r="BR1768" s="62">
        <f t="shared" si="429"/>
        <v>0</v>
      </c>
      <c r="BS1768" s="62">
        <f t="shared" si="430"/>
        <v>0</v>
      </c>
      <c r="BT1768" s="40">
        <f>(J19-BI1768)*J10</f>
        <v>-2590610</v>
      </c>
      <c r="BU1768" s="40">
        <f>(J21-BJ1768)*J12</f>
        <v>2369500</v>
      </c>
      <c r="BV1768" s="47"/>
      <c r="BW1768" s="47"/>
      <c r="BX1768" s="1"/>
      <c r="BY1768" s="1"/>
      <c r="BZ1768" s="1"/>
      <c r="CE1768" s="4"/>
      <c r="CF1768" s="5"/>
      <c r="CH1768" s="1"/>
      <c r="CI1768" s="1"/>
      <c r="CJ1768" s="1"/>
      <c r="CK1768" s="1"/>
      <c r="CL1768" s="1"/>
      <c r="CM1768" s="1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</row>
    <row r="1769" spans="2:123" ht="21" customHeight="1" x14ac:dyDescent="0.25">
      <c r="B1769" s="25">
        <f t="shared" si="416"/>
        <v>39748</v>
      </c>
      <c r="C1769" s="26">
        <f t="shared" si="417"/>
        <v>74.826478814876197</v>
      </c>
      <c r="D1769" s="27">
        <f t="shared" si="418"/>
        <v>722.3</v>
      </c>
      <c r="E1769" s="27">
        <f t="shared" si="419"/>
        <v>9.6530000000000005</v>
      </c>
      <c r="F1769" s="26">
        <f t="shared" si="420"/>
        <v>722300</v>
      </c>
      <c r="G1769" s="26">
        <f t="shared" si="421"/>
        <v>965300</v>
      </c>
      <c r="H1769" s="7"/>
      <c r="I1769" s="3"/>
      <c r="J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41">
        <v>39748</v>
      </c>
      <c r="AY1769" s="40">
        <f t="shared" si="428"/>
        <v>74.826478814876197</v>
      </c>
      <c r="AZ1769" s="40">
        <f>BI1769*K36</f>
        <v>722300</v>
      </c>
      <c r="BA1769" s="40"/>
      <c r="BB1769" s="40"/>
      <c r="BC1769" s="40">
        <f>K41*BJ1769</f>
        <v>965300</v>
      </c>
      <c r="BD1769" s="40"/>
      <c r="BE1769" s="40"/>
      <c r="BF1769" s="40">
        <f t="shared" si="422"/>
        <v>243000</v>
      </c>
      <c r="BG1769" s="41">
        <f>(AY1769=AY2636)*AX1769</f>
        <v>0</v>
      </c>
      <c r="BH1769" s="41">
        <f>(AY1769=AY2638)*AX1769</f>
        <v>0</v>
      </c>
      <c r="BI1769" s="42">
        <v>722.3</v>
      </c>
      <c r="BJ1769" s="42">
        <v>9.6530000000000005</v>
      </c>
      <c r="BK1769" s="40">
        <f t="shared" si="423"/>
        <v>-247000</v>
      </c>
      <c r="BL1769" s="41">
        <f>(BK1769=BK2638)*AX1769</f>
        <v>0</v>
      </c>
      <c r="BM1769" s="62">
        <f>(BK1769=BK2638)*AY1769</f>
        <v>0</v>
      </c>
      <c r="BN1769" s="62">
        <f t="shared" si="424"/>
        <v>0</v>
      </c>
      <c r="BO1769" s="62">
        <f t="shared" si="425"/>
        <v>0</v>
      </c>
      <c r="BP1769" s="41">
        <f>(BK1769=BK2636)*AX1769</f>
        <v>0</v>
      </c>
      <c r="BQ1769" s="45">
        <f>(BK1769=BK2636)*AY1769</f>
        <v>0</v>
      </c>
      <c r="BR1769" s="62">
        <f t="shared" si="429"/>
        <v>0</v>
      </c>
      <c r="BS1769" s="62">
        <f t="shared" si="430"/>
        <v>0</v>
      </c>
      <c r="BT1769" s="40">
        <f>(J19-BI1769)*J10</f>
        <v>-2603700</v>
      </c>
      <c r="BU1769" s="40">
        <f>(J21-BJ1769)*J12</f>
        <v>2356700</v>
      </c>
      <c r="BV1769" s="47"/>
      <c r="BW1769" s="47"/>
      <c r="BX1769" s="1"/>
      <c r="BY1769" s="1"/>
      <c r="BZ1769" s="1"/>
      <c r="CE1769" s="4"/>
      <c r="CF1769" s="5"/>
      <c r="CH1769" s="1"/>
      <c r="CI1769" s="1"/>
      <c r="CJ1769" s="1"/>
      <c r="CK1769" s="1"/>
      <c r="CL1769" s="1"/>
      <c r="CM1769" s="1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</row>
    <row r="1770" spans="2:123" ht="21" customHeight="1" x14ac:dyDescent="0.25">
      <c r="B1770" s="25">
        <f t="shared" si="416"/>
        <v>39755</v>
      </c>
      <c r="C1770" s="26">
        <f t="shared" si="417"/>
        <v>71.512711042111391</v>
      </c>
      <c r="D1770" s="27">
        <f t="shared" si="418"/>
        <v>737.01</v>
      </c>
      <c r="E1770" s="27">
        <f t="shared" si="419"/>
        <v>10.305999999999999</v>
      </c>
      <c r="F1770" s="26">
        <f t="shared" si="420"/>
        <v>737010</v>
      </c>
      <c r="G1770" s="26">
        <f t="shared" si="421"/>
        <v>1030599.9999999999</v>
      </c>
      <c r="H1770" s="7"/>
      <c r="I1770" s="3"/>
      <c r="J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41">
        <v>39755</v>
      </c>
      <c r="AY1770" s="40">
        <f t="shared" si="428"/>
        <v>71.512711042111391</v>
      </c>
      <c r="AZ1770" s="40">
        <f>BI1770*K36</f>
        <v>737010</v>
      </c>
      <c r="BA1770" s="40"/>
      <c r="BB1770" s="40"/>
      <c r="BC1770" s="40">
        <f>K41*BJ1770</f>
        <v>1030599.9999999999</v>
      </c>
      <c r="BD1770" s="40"/>
      <c r="BE1770" s="40"/>
      <c r="BF1770" s="40">
        <f t="shared" si="422"/>
        <v>293589.99999999988</v>
      </c>
      <c r="BG1770" s="41">
        <f>(AY1770=AY2636)*AX1770</f>
        <v>0</v>
      </c>
      <c r="BH1770" s="41">
        <f>(AY1770=AY2638)*AX1770</f>
        <v>0</v>
      </c>
      <c r="BI1770" s="42">
        <v>737.01</v>
      </c>
      <c r="BJ1770" s="42">
        <v>10.305999999999999</v>
      </c>
      <c r="BK1770" s="40">
        <f t="shared" si="423"/>
        <v>-297590</v>
      </c>
      <c r="BL1770" s="41">
        <f>(BK1770=BK2638)*AX1770</f>
        <v>0</v>
      </c>
      <c r="BM1770" s="62">
        <f>(BK1770=BK2638)*AY1770</f>
        <v>0</v>
      </c>
      <c r="BN1770" s="62">
        <f t="shared" si="424"/>
        <v>0</v>
      </c>
      <c r="BO1770" s="62">
        <f t="shared" si="425"/>
        <v>0</v>
      </c>
      <c r="BP1770" s="41">
        <f>(BK1770=BK2636)*AX1770</f>
        <v>0</v>
      </c>
      <c r="BQ1770" s="45">
        <f>(BK1770=BK2636)*AY1770</f>
        <v>0</v>
      </c>
      <c r="BR1770" s="62">
        <f t="shared" si="429"/>
        <v>0</v>
      </c>
      <c r="BS1770" s="62">
        <f t="shared" si="430"/>
        <v>0</v>
      </c>
      <c r="BT1770" s="40">
        <f>(J19-BI1770)*J10</f>
        <v>-2588990</v>
      </c>
      <c r="BU1770" s="40">
        <f>(J21-BJ1770)*J12</f>
        <v>2291400</v>
      </c>
      <c r="BV1770" s="47"/>
      <c r="BW1770" s="47"/>
      <c r="BX1770" s="1"/>
      <c r="BY1770" s="1"/>
      <c r="BZ1770" s="1"/>
      <c r="CE1770" s="4"/>
      <c r="CF1770" s="5"/>
      <c r="CH1770" s="1"/>
      <c r="CI1770" s="1"/>
      <c r="CJ1770" s="1"/>
      <c r="CK1770" s="1"/>
      <c r="CL1770" s="1"/>
      <c r="CM1770" s="1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</row>
    <row r="1771" spans="2:123" ht="21" customHeight="1" x14ac:dyDescent="0.25">
      <c r="B1771" s="25">
        <f t="shared" si="416"/>
        <v>39762</v>
      </c>
      <c r="C1771" s="26">
        <f t="shared" si="417"/>
        <v>77.986760533781663</v>
      </c>
      <c r="D1771" s="27">
        <f t="shared" si="418"/>
        <v>742.2</v>
      </c>
      <c r="E1771" s="27">
        <f t="shared" si="419"/>
        <v>9.5169999999999995</v>
      </c>
      <c r="F1771" s="26">
        <f t="shared" si="420"/>
        <v>742200</v>
      </c>
      <c r="G1771" s="26">
        <f t="shared" si="421"/>
        <v>951700</v>
      </c>
      <c r="H1771" s="7"/>
      <c r="I1771" s="3"/>
      <c r="J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41">
        <v>39762</v>
      </c>
      <c r="AY1771" s="40">
        <f t="shared" si="428"/>
        <v>77.986760533781663</v>
      </c>
      <c r="AZ1771" s="40">
        <f>BI1771*K36</f>
        <v>742200</v>
      </c>
      <c r="BA1771" s="40"/>
      <c r="BB1771" s="40"/>
      <c r="BC1771" s="40">
        <f>K41*BJ1771</f>
        <v>951700</v>
      </c>
      <c r="BD1771" s="40"/>
      <c r="BE1771" s="40"/>
      <c r="BF1771" s="40">
        <f t="shared" si="422"/>
        <v>209500</v>
      </c>
      <c r="BG1771" s="41">
        <f>(AY1771=AY2636)*AX1771</f>
        <v>0</v>
      </c>
      <c r="BH1771" s="41">
        <f>(AY1771=AY2638)*AX1771</f>
        <v>0</v>
      </c>
      <c r="BI1771" s="42">
        <v>742.2</v>
      </c>
      <c r="BJ1771" s="42">
        <v>9.5169999999999995</v>
      </c>
      <c r="BK1771" s="40">
        <f t="shared" si="423"/>
        <v>-213500</v>
      </c>
      <c r="BL1771" s="41">
        <f>(BK1771=BK2638)*AX1771</f>
        <v>0</v>
      </c>
      <c r="BM1771" s="62">
        <f>(BK1771=BK2638)*AY1771</f>
        <v>0</v>
      </c>
      <c r="BN1771" s="62">
        <f t="shared" si="424"/>
        <v>0</v>
      </c>
      <c r="BO1771" s="62">
        <f t="shared" si="425"/>
        <v>0</v>
      </c>
      <c r="BP1771" s="41">
        <f>(BK1771=BK2636)*AX1771</f>
        <v>0</v>
      </c>
      <c r="BQ1771" s="45">
        <f>(BK1771=BK2636)*AY1771</f>
        <v>0</v>
      </c>
      <c r="BR1771" s="62">
        <f t="shared" si="429"/>
        <v>0</v>
      </c>
      <c r="BS1771" s="62">
        <f t="shared" si="430"/>
        <v>0</v>
      </c>
      <c r="BT1771" s="40">
        <f>(J19-BI1771)*J10</f>
        <v>-2583800</v>
      </c>
      <c r="BU1771" s="40">
        <f>(J21-BJ1771)*J12</f>
        <v>2370300</v>
      </c>
      <c r="BV1771" s="47"/>
      <c r="BW1771" s="47"/>
      <c r="BX1771" s="1"/>
      <c r="BY1771" s="1"/>
      <c r="BZ1771" s="1"/>
      <c r="CE1771" s="4"/>
      <c r="CF1771" s="5"/>
      <c r="CH1771" s="1"/>
      <c r="CI1771" s="1"/>
      <c r="CJ1771" s="1"/>
      <c r="CK1771" s="1"/>
      <c r="CL1771" s="1"/>
      <c r="CM1771" s="1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</row>
    <row r="1772" spans="2:123" ht="21" customHeight="1" x14ac:dyDescent="0.25">
      <c r="B1772" s="25">
        <f t="shared" si="416"/>
        <v>39769</v>
      </c>
      <c r="C1772" s="26">
        <f t="shared" si="417"/>
        <v>77.758135016998537</v>
      </c>
      <c r="D1772" s="27">
        <f t="shared" si="418"/>
        <v>800.52</v>
      </c>
      <c r="E1772" s="27">
        <f t="shared" si="419"/>
        <v>10.295</v>
      </c>
      <c r="F1772" s="26">
        <f t="shared" si="420"/>
        <v>800520</v>
      </c>
      <c r="G1772" s="26">
        <f t="shared" si="421"/>
        <v>1029500</v>
      </c>
      <c r="H1772" s="7"/>
      <c r="I1772" s="3"/>
      <c r="J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41">
        <v>39769</v>
      </c>
      <c r="AY1772" s="40">
        <f t="shared" si="428"/>
        <v>77.758135016998537</v>
      </c>
      <c r="AZ1772" s="40">
        <f>BI1772*K36</f>
        <v>800520</v>
      </c>
      <c r="BA1772" s="40"/>
      <c r="BB1772" s="40"/>
      <c r="BC1772" s="40">
        <f>K41*BJ1772</f>
        <v>1029500</v>
      </c>
      <c r="BD1772" s="40"/>
      <c r="BE1772" s="40"/>
      <c r="BF1772" s="40">
        <f t="shared" si="422"/>
        <v>228980</v>
      </c>
      <c r="BG1772" s="41">
        <f>(AY1772=AY2636)*AX1772</f>
        <v>0</v>
      </c>
      <c r="BH1772" s="41">
        <f>(AY1772=AY2638)*AX1772</f>
        <v>0</v>
      </c>
      <c r="BI1772" s="42">
        <v>800.52</v>
      </c>
      <c r="BJ1772" s="42">
        <v>10.295</v>
      </c>
      <c r="BK1772" s="40">
        <f t="shared" si="423"/>
        <v>-232980.00000000047</v>
      </c>
      <c r="BL1772" s="41">
        <f>(BK1772=BK2638)*AX1772</f>
        <v>0</v>
      </c>
      <c r="BM1772" s="62">
        <f>(BK1772=BK2638)*AY1772</f>
        <v>0</v>
      </c>
      <c r="BN1772" s="62">
        <f t="shared" si="424"/>
        <v>0</v>
      </c>
      <c r="BO1772" s="62">
        <f t="shared" si="425"/>
        <v>0</v>
      </c>
      <c r="BP1772" s="41">
        <f>(BK1772=BK2636)*AX1772</f>
        <v>0</v>
      </c>
      <c r="BQ1772" s="45">
        <f>(BK1772=BK2636)*AY1772</f>
        <v>0</v>
      </c>
      <c r="BR1772" s="62">
        <f t="shared" si="429"/>
        <v>0</v>
      </c>
      <c r="BS1772" s="62">
        <f t="shared" si="430"/>
        <v>0</v>
      </c>
      <c r="BT1772" s="40">
        <f>(J19-BI1772)*J10</f>
        <v>-2525480</v>
      </c>
      <c r="BU1772" s="40">
        <f>(J21-BJ1772)*J12</f>
        <v>2292499.9999999995</v>
      </c>
      <c r="BV1772" s="47"/>
      <c r="BW1772" s="47"/>
      <c r="BX1772" s="1"/>
      <c r="BY1772" s="1"/>
      <c r="BZ1772" s="1"/>
      <c r="CE1772" s="4"/>
      <c r="CF1772" s="5"/>
      <c r="CH1772" s="1"/>
      <c r="CI1772" s="1"/>
      <c r="CJ1772" s="1"/>
      <c r="CK1772" s="1"/>
      <c r="CL1772" s="1"/>
      <c r="CM1772" s="1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</row>
    <row r="1773" spans="2:123" ht="21" customHeight="1" x14ac:dyDescent="0.25">
      <c r="B1773" s="25">
        <f t="shared" si="416"/>
        <v>39776</v>
      </c>
      <c r="C1773" s="26">
        <f t="shared" si="417"/>
        <v>75.143775838309608</v>
      </c>
      <c r="D1773" s="27">
        <f t="shared" si="418"/>
        <v>817.94</v>
      </c>
      <c r="E1773" s="27">
        <f t="shared" si="419"/>
        <v>10.885</v>
      </c>
      <c r="F1773" s="26">
        <f t="shared" si="420"/>
        <v>817940</v>
      </c>
      <c r="G1773" s="26">
        <f t="shared" si="421"/>
        <v>1088500</v>
      </c>
      <c r="H1773" s="7"/>
      <c r="I1773" s="3"/>
      <c r="J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41">
        <v>39776</v>
      </c>
      <c r="AY1773" s="40">
        <f t="shared" si="428"/>
        <v>75.143775838309608</v>
      </c>
      <c r="AZ1773" s="40">
        <f>BI1773*K36</f>
        <v>817940</v>
      </c>
      <c r="BA1773" s="40"/>
      <c r="BB1773" s="40"/>
      <c r="BC1773" s="40">
        <f>K41*BJ1773</f>
        <v>1088500</v>
      </c>
      <c r="BD1773" s="40"/>
      <c r="BE1773" s="40"/>
      <c r="BF1773" s="40">
        <f t="shared" si="422"/>
        <v>270560</v>
      </c>
      <c r="BG1773" s="41">
        <f>(AY1773=AY2636)*AX1773</f>
        <v>0</v>
      </c>
      <c r="BH1773" s="41">
        <f>(AY1773=AY2638)*AX1773</f>
        <v>0</v>
      </c>
      <c r="BI1773" s="42">
        <v>817.94</v>
      </c>
      <c r="BJ1773" s="42">
        <v>10.885</v>
      </c>
      <c r="BK1773" s="40">
        <f t="shared" si="423"/>
        <v>-274560</v>
      </c>
      <c r="BL1773" s="41">
        <f>(BK1773=BK2638)*AX1773</f>
        <v>0</v>
      </c>
      <c r="BM1773" s="62">
        <f>(BK1773=BK2638)*AY1773</f>
        <v>0</v>
      </c>
      <c r="BN1773" s="62">
        <f t="shared" si="424"/>
        <v>0</v>
      </c>
      <c r="BO1773" s="62">
        <f t="shared" si="425"/>
        <v>0</v>
      </c>
      <c r="BP1773" s="41">
        <f>(BK1773=BK2636)*AX1773</f>
        <v>0</v>
      </c>
      <c r="BQ1773" s="45">
        <f>(BK1773=BK2636)*AY1773</f>
        <v>0</v>
      </c>
      <c r="BR1773" s="62">
        <f t="shared" si="429"/>
        <v>0</v>
      </c>
      <c r="BS1773" s="62">
        <f t="shared" si="430"/>
        <v>0</v>
      </c>
      <c r="BT1773" s="40">
        <f>(J19-BI1773)*J10</f>
        <v>-2508060</v>
      </c>
      <c r="BU1773" s="40">
        <f>(J21-BJ1773)*J12</f>
        <v>2233500</v>
      </c>
      <c r="BV1773" s="47"/>
      <c r="BW1773" s="47"/>
      <c r="BX1773" s="1"/>
      <c r="BY1773" s="1"/>
      <c r="BZ1773" s="1"/>
      <c r="CE1773" s="4"/>
      <c r="CF1773" s="5"/>
      <c r="CH1773" s="1"/>
      <c r="CI1773" s="1"/>
      <c r="CJ1773" s="1"/>
      <c r="CK1773" s="1"/>
      <c r="CL1773" s="1"/>
      <c r="CM1773" s="1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</row>
    <row r="1774" spans="2:123" ht="21" customHeight="1" x14ac:dyDescent="0.25">
      <c r="B1774" s="25">
        <f t="shared" si="416"/>
        <v>39783</v>
      </c>
      <c r="C1774" s="26">
        <f t="shared" si="417"/>
        <v>70.6731488406881</v>
      </c>
      <c r="D1774" s="27">
        <f t="shared" si="418"/>
        <v>755.92</v>
      </c>
      <c r="E1774" s="27">
        <f t="shared" si="419"/>
        <v>10.696</v>
      </c>
      <c r="F1774" s="26">
        <f t="shared" si="420"/>
        <v>755920</v>
      </c>
      <c r="G1774" s="26">
        <f t="shared" si="421"/>
        <v>1069600</v>
      </c>
      <c r="H1774" s="7"/>
      <c r="I1774" s="3"/>
      <c r="J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41">
        <v>39783</v>
      </c>
      <c r="AY1774" s="40">
        <f t="shared" si="428"/>
        <v>70.6731488406881</v>
      </c>
      <c r="AZ1774" s="40">
        <f>BI1774*K36</f>
        <v>755920</v>
      </c>
      <c r="BA1774" s="40"/>
      <c r="BB1774" s="40"/>
      <c r="BC1774" s="40">
        <f>K41*BJ1774</f>
        <v>1069600</v>
      </c>
      <c r="BD1774" s="40"/>
      <c r="BE1774" s="40"/>
      <c r="BF1774" s="40">
        <f t="shared" si="422"/>
        <v>313680</v>
      </c>
      <c r="BG1774" s="41">
        <f>(AY1774=AY2636)*AX1774</f>
        <v>0</v>
      </c>
      <c r="BH1774" s="41">
        <f>(AY1774=AY2638)*AX1774</f>
        <v>0</v>
      </c>
      <c r="BI1774" s="42">
        <v>755.92</v>
      </c>
      <c r="BJ1774" s="42">
        <v>10.696</v>
      </c>
      <c r="BK1774" s="40">
        <f t="shared" si="423"/>
        <v>-317680</v>
      </c>
      <c r="BL1774" s="41">
        <f>(BK1774=BK2638)*AX1774</f>
        <v>0</v>
      </c>
      <c r="BM1774" s="62">
        <f>(BK1774=BK2638)*AY1774</f>
        <v>0</v>
      </c>
      <c r="BN1774" s="62">
        <f t="shared" si="424"/>
        <v>0</v>
      </c>
      <c r="BO1774" s="62">
        <f t="shared" si="425"/>
        <v>0</v>
      </c>
      <c r="BP1774" s="41">
        <f>(BK1774=BK2636)*AX1774</f>
        <v>0</v>
      </c>
      <c r="BQ1774" s="45">
        <f>(BK1774=BK2636)*AY1774</f>
        <v>0</v>
      </c>
      <c r="BR1774" s="62">
        <f t="shared" si="429"/>
        <v>0</v>
      </c>
      <c r="BS1774" s="62">
        <f t="shared" si="430"/>
        <v>0</v>
      </c>
      <c r="BT1774" s="40">
        <f>(J19-BI1774)*J10</f>
        <v>-2570080</v>
      </c>
      <c r="BU1774" s="40">
        <f>(J21-BJ1774)*J12</f>
        <v>2252400</v>
      </c>
      <c r="BV1774" s="47"/>
      <c r="BW1774" s="47"/>
      <c r="BX1774" s="1"/>
      <c r="BY1774" s="1"/>
      <c r="BZ1774" s="1"/>
      <c r="CE1774" s="4"/>
      <c r="CF1774" s="5"/>
      <c r="CH1774" s="1"/>
      <c r="CI1774" s="1"/>
      <c r="CJ1774" s="1"/>
      <c r="CK1774" s="1"/>
      <c r="CL1774" s="1"/>
      <c r="CM1774" s="1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</row>
    <row r="1775" spans="2:123" ht="21" customHeight="1" x14ac:dyDescent="0.25">
      <c r="B1775" s="25">
        <f t="shared" si="416"/>
        <v>39790</v>
      </c>
      <c r="C1775" s="26">
        <f t="shared" si="417"/>
        <v>70.987185244033029</v>
      </c>
      <c r="D1775" s="27">
        <f t="shared" si="418"/>
        <v>822.06</v>
      </c>
      <c r="E1775" s="27">
        <f t="shared" si="419"/>
        <v>11.580399999999999</v>
      </c>
      <c r="F1775" s="26">
        <f t="shared" si="420"/>
        <v>822060</v>
      </c>
      <c r="G1775" s="26">
        <f t="shared" si="421"/>
        <v>1158040</v>
      </c>
      <c r="H1775" s="7"/>
      <c r="I1775" s="3"/>
      <c r="J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41">
        <v>39790</v>
      </c>
      <c r="AY1775" s="40">
        <f t="shared" si="428"/>
        <v>70.987185244033029</v>
      </c>
      <c r="AZ1775" s="40">
        <f>BI1775*K36</f>
        <v>822060</v>
      </c>
      <c r="BA1775" s="40"/>
      <c r="BB1775" s="40"/>
      <c r="BC1775" s="40">
        <f>K41*BJ1775</f>
        <v>1158040</v>
      </c>
      <c r="BD1775" s="40"/>
      <c r="BE1775" s="40"/>
      <c r="BF1775" s="40">
        <f t="shared" si="422"/>
        <v>335980</v>
      </c>
      <c r="BG1775" s="41">
        <f>(AY1775=AY2636)*AX1775</f>
        <v>0</v>
      </c>
      <c r="BH1775" s="41">
        <f>(AY1775=AY2638)*AX1775</f>
        <v>0</v>
      </c>
      <c r="BI1775" s="42">
        <v>822.06</v>
      </c>
      <c r="BJ1775" s="42">
        <v>11.580399999999999</v>
      </c>
      <c r="BK1775" s="40">
        <f t="shared" si="423"/>
        <v>-339980</v>
      </c>
      <c r="BL1775" s="41">
        <f>(BK1775=BK2638)*AX1775</f>
        <v>0</v>
      </c>
      <c r="BM1775" s="62">
        <f>(BK1775=BK2638)*AY1775</f>
        <v>0</v>
      </c>
      <c r="BN1775" s="62">
        <f t="shared" si="424"/>
        <v>0</v>
      </c>
      <c r="BO1775" s="62">
        <f t="shared" si="425"/>
        <v>0</v>
      </c>
      <c r="BP1775" s="41">
        <f>(BK1775=BK2636)*AX1775</f>
        <v>0</v>
      </c>
      <c r="BQ1775" s="45">
        <f>(BK1775=BK2636)*AY1775</f>
        <v>0</v>
      </c>
      <c r="BR1775" s="62">
        <f t="shared" si="429"/>
        <v>0</v>
      </c>
      <c r="BS1775" s="62">
        <f t="shared" si="430"/>
        <v>0</v>
      </c>
      <c r="BT1775" s="40">
        <f>(J19-BI1775)*J10</f>
        <v>-2503940</v>
      </c>
      <c r="BU1775" s="40">
        <f>(J21-BJ1775)*J12</f>
        <v>2163960</v>
      </c>
      <c r="BV1775" s="47"/>
      <c r="BW1775" s="47"/>
      <c r="BX1775" s="1"/>
      <c r="BY1775" s="1"/>
      <c r="BZ1775" s="1"/>
      <c r="CE1775" s="4"/>
      <c r="CF1775" s="5"/>
      <c r="CH1775" s="1"/>
      <c r="CI1775" s="1"/>
      <c r="CJ1775" s="1"/>
      <c r="CK1775" s="1"/>
      <c r="CL1775" s="1"/>
      <c r="CM1775" s="1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</row>
    <row r="1776" spans="2:123" ht="21" customHeight="1" x14ac:dyDescent="0.25">
      <c r="B1776" s="25">
        <f t="shared" si="416"/>
        <v>39797</v>
      </c>
      <c r="C1776" s="26">
        <f t="shared" si="417"/>
        <v>74.415446071904114</v>
      </c>
      <c r="D1776" s="27">
        <f t="shared" si="418"/>
        <v>838.29</v>
      </c>
      <c r="E1776" s="27">
        <f t="shared" si="419"/>
        <v>11.265000000000001</v>
      </c>
      <c r="F1776" s="26">
        <f t="shared" si="420"/>
        <v>838290</v>
      </c>
      <c r="G1776" s="26">
        <f t="shared" si="421"/>
        <v>1126500</v>
      </c>
      <c r="H1776" s="7"/>
      <c r="I1776" s="3"/>
      <c r="J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41">
        <v>39797</v>
      </c>
      <c r="AY1776" s="40">
        <f t="shared" si="428"/>
        <v>74.415446071904114</v>
      </c>
      <c r="AZ1776" s="40">
        <f>BI1776*K36</f>
        <v>838290</v>
      </c>
      <c r="BA1776" s="40"/>
      <c r="BB1776" s="40"/>
      <c r="BC1776" s="40">
        <f>K41*BJ1776</f>
        <v>1126500</v>
      </c>
      <c r="BD1776" s="40"/>
      <c r="BE1776" s="40"/>
      <c r="BF1776" s="40">
        <f t="shared" si="422"/>
        <v>288210</v>
      </c>
      <c r="BG1776" s="41">
        <f>(AY1776=AY2636)*AX1776</f>
        <v>0</v>
      </c>
      <c r="BH1776" s="41">
        <f>(AY1776=AY2638)*AX1776</f>
        <v>0</v>
      </c>
      <c r="BI1776" s="42">
        <v>838.29</v>
      </c>
      <c r="BJ1776" s="42">
        <v>11.265000000000001</v>
      </c>
      <c r="BK1776" s="40">
        <f t="shared" si="423"/>
        <v>-292210</v>
      </c>
      <c r="BL1776" s="41">
        <f>(BK1776=BK2638)*AX1776</f>
        <v>0</v>
      </c>
      <c r="BM1776" s="62">
        <f>(BK1776=BK2638)*AY1776</f>
        <v>0</v>
      </c>
      <c r="BN1776" s="62">
        <f t="shared" si="424"/>
        <v>0</v>
      </c>
      <c r="BO1776" s="62">
        <f t="shared" si="425"/>
        <v>0</v>
      </c>
      <c r="BP1776" s="41">
        <f>(BK1776=BK2636)*AX1776</f>
        <v>0</v>
      </c>
      <c r="BQ1776" s="45">
        <f>(BK1776=BK2636)*AY1776</f>
        <v>0</v>
      </c>
      <c r="BR1776" s="62">
        <f t="shared" si="429"/>
        <v>0</v>
      </c>
      <c r="BS1776" s="62">
        <f t="shared" si="430"/>
        <v>0</v>
      </c>
      <c r="BT1776" s="40">
        <f>(J19-BI1776)*J10</f>
        <v>-2487710</v>
      </c>
      <c r="BU1776" s="40">
        <f>(J21-BJ1776)*J12</f>
        <v>2195500</v>
      </c>
      <c r="BV1776" s="47"/>
      <c r="BW1776" s="47"/>
      <c r="BX1776" s="1"/>
      <c r="BY1776" s="1"/>
      <c r="BZ1776" s="1"/>
      <c r="CE1776" s="4"/>
      <c r="CF1776" s="5"/>
      <c r="CH1776" s="1"/>
      <c r="CI1776" s="1"/>
      <c r="CJ1776" s="1"/>
      <c r="CK1776" s="1"/>
      <c r="CL1776" s="1"/>
      <c r="CM1776" s="1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</row>
    <row r="1777" spans="2:123" ht="21" customHeight="1" x14ac:dyDescent="0.25">
      <c r="B1777" s="25">
        <f t="shared" si="416"/>
        <v>39804</v>
      </c>
      <c r="C1777" s="26">
        <f t="shared" si="417"/>
        <v>77.100150802803157</v>
      </c>
      <c r="D1777" s="27">
        <f t="shared" si="418"/>
        <v>869.15</v>
      </c>
      <c r="E1777" s="27">
        <f t="shared" si="419"/>
        <v>11.273</v>
      </c>
      <c r="F1777" s="26">
        <f t="shared" si="420"/>
        <v>869150</v>
      </c>
      <c r="G1777" s="26">
        <f t="shared" si="421"/>
        <v>1127300</v>
      </c>
      <c r="H1777" s="7"/>
      <c r="I1777" s="3"/>
      <c r="J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41">
        <v>39804</v>
      </c>
      <c r="AY1777" s="40">
        <f t="shared" si="428"/>
        <v>77.100150802803157</v>
      </c>
      <c r="AZ1777" s="40">
        <f>BI1777*K36</f>
        <v>869150</v>
      </c>
      <c r="BA1777" s="40"/>
      <c r="BB1777" s="40"/>
      <c r="BC1777" s="40">
        <f>K41*BJ1777</f>
        <v>1127300</v>
      </c>
      <c r="BD1777" s="40"/>
      <c r="BE1777" s="40"/>
      <c r="BF1777" s="40">
        <f t="shared" si="422"/>
        <v>258150</v>
      </c>
      <c r="BG1777" s="41">
        <f>(AY1777=AY2636)*AX1777</f>
        <v>0</v>
      </c>
      <c r="BH1777" s="41">
        <f>(AY1777=AY2638)*AX1777</f>
        <v>0</v>
      </c>
      <c r="BI1777" s="42">
        <v>869.15</v>
      </c>
      <c r="BJ1777" s="42">
        <v>11.273</v>
      </c>
      <c r="BK1777" s="40">
        <f t="shared" si="423"/>
        <v>-262150</v>
      </c>
      <c r="BL1777" s="41">
        <f>(BK1777=BK2638)*AX1777</f>
        <v>0</v>
      </c>
      <c r="BM1777" s="62">
        <f>(BK1777=BK2638)*AY1777</f>
        <v>0</v>
      </c>
      <c r="BN1777" s="62">
        <f t="shared" si="424"/>
        <v>0</v>
      </c>
      <c r="BO1777" s="62">
        <f t="shared" si="425"/>
        <v>0</v>
      </c>
      <c r="BP1777" s="41">
        <f>(BK1777=BK2636)*AX1777</f>
        <v>0</v>
      </c>
      <c r="BQ1777" s="45">
        <f>(BK1777=BK2636)*AY1777</f>
        <v>0</v>
      </c>
      <c r="BR1777" s="62">
        <f t="shared" si="429"/>
        <v>0</v>
      </c>
      <c r="BS1777" s="62">
        <f t="shared" si="430"/>
        <v>0</v>
      </c>
      <c r="BT1777" s="40">
        <f>(J19-BI1777)*J10</f>
        <v>-2456850</v>
      </c>
      <c r="BU1777" s="40">
        <f>(J21-BJ1777)*J12</f>
        <v>2194700</v>
      </c>
      <c r="BV1777" s="47"/>
      <c r="BW1777" s="47"/>
      <c r="BX1777" s="1"/>
      <c r="BY1777" s="1"/>
      <c r="BZ1777" s="1"/>
      <c r="CE1777" s="4"/>
      <c r="CF1777" s="5"/>
      <c r="CH1777" s="1"/>
      <c r="CI1777" s="1"/>
      <c r="CJ1777" s="1"/>
      <c r="CK1777" s="1"/>
      <c r="CL1777" s="1"/>
      <c r="CM1777" s="1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</row>
    <row r="1778" spans="2:123" ht="21" customHeight="1" x14ac:dyDescent="0.25">
      <c r="B1778" s="25">
        <f t="shared" si="416"/>
        <v>39811</v>
      </c>
      <c r="C1778" s="26">
        <f t="shared" si="417"/>
        <v>73.117696160267116</v>
      </c>
      <c r="D1778" s="27">
        <f t="shared" si="418"/>
        <v>875.95</v>
      </c>
      <c r="E1778" s="27">
        <f t="shared" si="419"/>
        <v>11.98</v>
      </c>
      <c r="F1778" s="26">
        <f t="shared" si="420"/>
        <v>875950</v>
      </c>
      <c r="G1778" s="26">
        <f t="shared" si="421"/>
        <v>1198000</v>
      </c>
      <c r="H1778" s="7"/>
      <c r="I1778" s="3"/>
      <c r="J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41">
        <v>39811</v>
      </c>
      <c r="AY1778" s="40">
        <f t="shared" si="428"/>
        <v>73.117696160267116</v>
      </c>
      <c r="AZ1778" s="40">
        <f>BI1778*K36</f>
        <v>875950</v>
      </c>
      <c r="BA1778" s="40"/>
      <c r="BB1778" s="40"/>
      <c r="BC1778" s="40">
        <f>K41*BJ1778</f>
        <v>1198000</v>
      </c>
      <c r="BD1778" s="40"/>
      <c r="BE1778" s="40"/>
      <c r="BF1778" s="40">
        <f t="shared" si="422"/>
        <v>322050</v>
      </c>
      <c r="BG1778" s="41">
        <f>(AY1778=AY2636)*AX1778</f>
        <v>0</v>
      </c>
      <c r="BH1778" s="41">
        <f>(AY1778=AY2638)*AX1778</f>
        <v>0</v>
      </c>
      <c r="BI1778" s="42">
        <v>875.95</v>
      </c>
      <c r="BJ1778" s="42">
        <v>11.98</v>
      </c>
      <c r="BK1778" s="40">
        <f t="shared" si="423"/>
        <v>-326050</v>
      </c>
      <c r="BL1778" s="41">
        <f>(BK1778=BK2638)*AX1778</f>
        <v>0</v>
      </c>
      <c r="BM1778" s="62">
        <f>(BK1778=BK2638)*AY1778</f>
        <v>0</v>
      </c>
      <c r="BN1778" s="62">
        <f t="shared" si="424"/>
        <v>0</v>
      </c>
      <c r="BO1778" s="62">
        <f t="shared" si="425"/>
        <v>0</v>
      </c>
      <c r="BP1778" s="41">
        <f>(BK1778=BK2636)*AX1778</f>
        <v>0</v>
      </c>
      <c r="BQ1778" s="45">
        <f>(BK1778=BK2636)*AY1778</f>
        <v>0</v>
      </c>
      <c r="BR1778" s="62">
        <f t="shared" si="429"/>
        <v>0</v>
      </c>
      <c r="BS1778" s="62">
        <f t="shared" si="430"/>
        <v>0</v>
      </c>
      <c r="BT1778" s="40">
        <f>(J19-BI1778)*J10</f>
        <v>-2450050</v>
      </c>
      <c r="BU1778" s="40">
        <f>(J21-BJ1778)*J12</f>
        <v>2124000</v>
      </c>
      <c r="BV1778" s="47"/>
      <c r="BW1778" s="47"/>
      <c r="BX1778" s="1"/>
      <c r="BY1778" s="1"/>
      <c r="BZ1778" s="1"/>
      <c r="CE1778" s="4"/>
      <c r="CF1778" s="5"/>
      <c r="CH1778" s="1"/>
      <c r="CI1778" s="1"/>
      <c r="CJ1778" s="1"/>
      <c r="CK1778" s="1"/>
      <c r="CL1778" s="1"/>
      <c r="CM1778" s="1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</row>
    <row r="1779" spans="2:123" ht="21" customHeight="1" x14ac:dyDescent="0.25">
      <c r="B1779" s="25">
        <f t="shared" si="416"/>
        <v>39818</v>
      </c>
      <c r="C1779" s="26">
        <f t="shared" si="417"/>
        <v>67.381347232093503</v>
      </c>
      <c r="D1779" s="27">
        <f t="shared" si="418"/>
        <v>853.25</v>
      </c>
      <c r="E1779" s="27">
        <f t="shared" si="419"/>
        <v>12.663</v>
      </c>
      <c r="F1779" s="26">
        <f t="shared" si="420"/>
        <v>853250</v>
      </c>
      <c r="G1779" s="26">
        <f t="shared" si="421"/>
        <v>1266300</v>
      </c>
      <c r="H1779" s="7"/>
      <c r="I1779" s="3"/>
      <c r="J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41">
        <v>39818</v>
      </c>
      <c r="AY1779" s="40">
        <f t="shared" si="428"/>
        <v>67.381347232093503</v>
      </c>
      <c r="AZ1779" s="40">
        <f>BI1779*K36</f>
        <v>853250</v>
      </c>
      <c r="BA1779" s="40"/>
      <c r="BB1779" s="40"/>
      <c r="BC1779" s="40">
        <f>K41*BJ1779</f>
        <v>1266300</v>
      </c>
      <c r="BD1779" s="40"/>
      <c r="BE1779" s="40"/>
      <c r="BF1779" s="40">
        <f t="shared" si="422"/>
        <v>413050</v>
      </c>
      <c r="BG1779" s="41">
        <f>(AY1779=AY2636)*AX1779</f>
        <v>0</v>
      </c>
      <c r="BH1779" s="41">
        <f>(AY1779=AY2638)*AX1779</f>
        <v>0</v>
      </c>
      <c r="BI1779" s="42">
        <v>853.25</v>
      </c>
      <c r="BJ1779" s="42">
        <v>12.663</v>
      </c>
      <c r="BK1779" s="40">
        <f t="shared" si="423"/>
        <v>-417050.00000000023</v>
      </c>
      <c r="BL1779" s="41">
        <f>(BK1779=BK2638)*AX1779</f>
        <v>0</v>
      </c>
      <c r="BM1779" s="62">
        <f>(BK1779=BK2638)*AY1779</f>
        <v>0</v>
      </c>
      <c r="BN1779" s="62">
        <f t="shared" si="424"/>
        <v>0</v>
      </c>
      <c r="BO1779" s="62">
        <f t="shared" si="425"/>
        <v>0</v>
      </c>
      <c r="BP1779" s="41">
        <f>(BK1779=BK2636)*AX1779</f>
        <v>0</v>
      </c>
      <c r="BQ1779" s="45">
        <f>(BK1779=BK2636)*AY1779</f>
        <v>0</v>
      </c>
      <c r="BR1779" s="62">
        <f t="shared" si="429"/>
        <v>0</v>
      </c>
      <c r="BS1779" s="62">
        <f t="shared" si="430"/>
        <v>0</v>
      </c>
      <c r="BT1779" s="40">
        <f>(J19-BI1779)*J10</f>
        <v>-2472750</v>
      </c>
      <c r="BU1779" s="40">
        <f>(J21-BJ1779)*J12</f>
        <v>2055699.9999999998</v>
      </c>
      <c r="BV1779" s="47"/>
      <c r="BW1779" s="47"/>
      <c r="BX1779" s="1"/>
      <c r="BY1779" s="1"/>
      <c r="BZ1779" s="1"/>
      <c r="CE1779" s="4"/>
      <c r="CF1779" s="5"/>
      <c r="CH1779" s="1"/>
      <c r="CI1779" s="1"/>
      <c r="CJ1779" s="1"/>
      <c r="CK1779" s="1"/>
      <c r="CL1779" s="1"/>
      <c r="CM1779" s="1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</row>
    <row r="1780" spans="2:123" ht="21" customHeight="1" x14ac:dyDescent="0.25">
      <c r="B1780" s="25">
        <f t="shared" si="416"/>
        <v>39825</v>
      </c>
      <c r="C1780" s="26">
        <f t="shared" si="417"/>
        <v>64.34297930823854</v>
      </c>
      <c r="D1780" s="27">
        <f t="shared" si="418"/>
        <v>842.7</v>
      </c>
      <c r="E1780" s="27">
        <f t="shared" si="419"/>
        <v>13.097</v>
      </c>
      <c r="F1780" s="26">
        <f t="shared" si="420"/>
        <v>842700</v>
      </c>
      <c r="G1780" s="26">
        <f t="shared" si="421"/>
        <v>1309700</v>
      </c>
      <c r="H1780" s="7"/>
      <c r="I1780" s="3"/>
      <c r="J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41">
        <v>39825</v>
      </c>
      <c r="AY1780" s="40">
        <f t="shared" si="428"/>
        <v>64.34297930823854</v>
      </c>
      <c r="AZ1780" s="40">
        <f>BI1780*K36</f>
        <v>842700</v>
      </c>
      <c r="BA1780" s="40"/>
      <c r="BB1780" s="40"/>
      <c r="BC1780" s="40">
        <f>K41*BJ1780</f>
        <v>1309700</v>
      </c>
      <c r="BD1780" s="40"/>
      <c r="BE1780" s="40"/>
      <c r="BF1780" s="40">
        <f t="shared" si="422"/>
        <v>467000</v>
      </c>
      <c r="BG1780" s="41">
        <f>(AY1780=AY2636)*AX1780</f>
        <v>0</v>
      </c>
      <c r="BH1780" s="41">
        <f>(AY1780=AY2638)*AX1780</f>
        <v>0</v>
      </c>
      <c r="BI1780" s="42">
        <v>842.7</v>
      </c>
      <c r="BJ1780" s="42">
        <v>13.097</v>
      </c>
      <c r="BK1780" s="40">
        <f t="shared" si="423"/>
        <v>-471000.00000000023</v>
      </c>
      <c r="BL1780" s="41">
        <f>(BK1780=BK2638)*AX1780</f>
        <v>0</v>
      </c>
      <c r="BM1780" s="62">
        <f>(BK1780=BK2638)*AY1780</f>
        <v>0</v>
      </c>
      <c r="BN1780" s="62">
        <f t="shared" si="424"/>
        <v>0</v>
      </c>
      <c r="BO1780" s="62">
        <f t="shared" si="425"/>
        <v>0</v>
      </c>
      <c r="BP1780" s="41">
        <f>(BK1780=BK2636)*AX1780</f>
        <v>0</v>
      </c>
      <c r="BQ1780" s="45">
        <f>(BK1780=BK2636)*AY1780</f>
        <v>0</v>
      </c>
      <c r="BR1780" s="62">
        <f t="shared" si="429"/>
        <v>0</v>
      </c>
      <c r="BS1780" s="62">
        <f t="shared" si="430"/>
        <v>0</v>
      </c>
      <c r="BT1780" s="40">
        <f>(J19-BI1780)*J10</f>
        <v>-2483300</v>
      </c>
      <c r="BU1780" s="40">
        <f>(J21-BJ1780)*J12</f>
        <v>2012299.9999999998</v>
      </c>
      <c r="BV1780" s="47"/>
      <c r="BW1780" s="47"/>
      <c r="BX1780" s="1"/>
      <c r="BY1780" s="1"/>
      <c r="BZ1780" s="1"/>
      <c r="CE1780" s="4"/>
      <c r="CF1780" s="5"/>
      <c r="CH1780" s="1"/>
      <c r="CI1780" s="1"/>
      <c r="CJ1780" s="1"/>
      <c r="CK1780" s="1"/>
      <c r="CL1780" s="1"/>
      <c r="CM1780" s="1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</row>
    <row r="1781" spans="2:123" ht="21" customHeight="1" x14ac:dyDescent="0.25">
      <c r="B1781" s="25">
        <f t="shared" si="416"/>
        <v>39832</v>
      </c>
      <c r="C1781" s="26">
        <f t="shared" si="417"/>
        <v>65.683912326046638</v>
      </c>
      <c r="D1781" s="27">
        <f t="shared" si="418"/>
        <v>899.62</v>
      </c>
      <c r="E1781" s="27">
        <f t="shared" si="419"/>
        <v>13.696199999999999</v>
      </c>
      <c r="F1781" s="26">
        <f t="shared" si="420"/>
        <v>899620</v>
      </c>
      <c r="G1781" s="26">
        <f t="shared" si="421"/>
        <v>1369620</v>
      </c>
      <c r="H1781" s="7"/>
      <c r="I1781" s="3"/>
      <c r="J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41">
        <v>39832</v>
      </c>
      <c r="AY1781" s="40">
        <f t="shared" si="428"/>
        <v>65.683912326046638</v>
      </c>
      <c r="AZ1781" s="40">
        <f>BI1781*K36</f>
        <v>899620</v>
      </c>
      <c r="BA1781" s="40"/>
      <c r="BB1781" s="40"/>
      <c r="BC1781" s="40">
        <f>K41*BJ1781</f>
        <v>1369620</v>
      </c>
      <c r="BD1781" s="40"/>
      <c r="BE1781" s="40"/>
      <c r="BF1781" s="40">
        <f t="shared" si="422"/>
        <v>470000</v>
      </c>
      <c r="BG1781" s="41">
        <f>(AY1781=AY2636)*AX1781</f>
        <v>0</v>
      </c>
      <c r="BH1781" s="41">
        <f>(AY1781=AY2638)*AX1781</f>
        <v>0</v>
      </c>
      <c r="BI1781" s="42">
        <v>899.62</v>
      </c>
      <c r="BJ1781" s="42">
        <v>13.696199999999999</v>
      </c>
      <c r="BK1781" s="40">
        <f t="shared" si="423"/>
        <v>-473999.99999999977</v>
      </c>
      <c r="BL1781" s="41">
        <f>(BK1781=BK2638)*AX1781</f>
        <v>0</v>
      </c>
      <c r="BM1781" s="62">
        <f>(BK1781=BK2638)*AY1781</f>
        <v>0</v>
      </c>
      <c r="BN1781" s="62">
        <f t="shared" si="424"/>
        <v>0</v>
      </c>
      <c r="BO1781" s="62">
        <f t="shared" si="425"/>
        <v>0</v>
      </c>
      <c r="BP1781" s="41">
        <f>(BK1781=BK2636)*AX1781</f>
        <v>0</v>
      </c>
      <c r="BQ1781" s="45">
        <f>(BK1781=BK2636)*AY1781</f>
        <v>0</v>
      </c>
      <c r="BR1781" s="62">
        <f t="shared" si="429"/>
        <v>0</v>
      </c>
      <c r="BS1781" s="62">
        <f t="shared" si="430"/>
        <v>0</v>
      </c>
      <c r="BT1781" s="40">
        <f>(J19-BI1781)*J10</f>
        <v>-2426380</v>
      </c>
      <c r="BU1781" s="40">
        <f>(J21-BJ1781)*J12</f>
        <v>1952380.0000000002</v>
      </c>
      <c r="BV1781" s="47"/>
      <c r="BW1781" s="47"/>
      <c r="BX1781" s="1"/>
      <c r="BY1781" s="1"/>
      <c r="BZ1781" s="1"/>
      <c r="CE1781" s="4"/>
      <c r="CF1781" s="5"/>
      <c r="CH1781" s="1"/>
      <c r="CI1781" s="1"/>
      <c r="CJ1781" s="1"/>
      <c r="CK1781" s="1"/>
      <c r="CL1781" s="1"/>
      <c r="CM1781" s="1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</row>
    <row r="1782" spans="2:123" ht="21" customHeight="1" x14ac:dyDescent="0.25">
      <c r="B1782" s="25">
        <f t="shared" si="416"/>
        <v>39839</v>
      </c>
      <c r="C1782" s="26">
        <f t="shared" si="417"/>
        <v>64.210242065030741</v>
      </c>
      <c r="D1782" s="27">
        <f t="shared" si="418"/>
        <v>927.35</v>
      </c>
      <c r="E1782" s="27">
        <f t="shared" si="419"/>
        <v>14.442399999999999</v>
      </c>
      <c r="F1782" s="26">
        <f t="shared" si="420"/>
        <v>927350</v>
      </c>
      <c r="G1782" s="26">
        <f t="shared" si="421"/>
        <v>1444240</v>
      </c>
      <c r="H1782" s="7"/>
      <c r="I1782" s="3"/>
      <c r="J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41">
        <v>39839</v>
      </c>
      <c r="AY1782" s="40">
        <f t="shared" si="428"/>
        <v>64.210242065030741</v>
      </c>
      <c r="AZ1782" s="40">
        <f>BI1782*K36</f>
        <v>927350</v>
      </c>
      <c r="BA1782" s="40"/>
      <c r="BB1782" s="40"/>
      <c r="BC1782" s="40">
        <f>K41*BJ1782</f>
        <v>1444240</v>
      </c>
      <c r="BD1782" s="40"/>
      <c r="BE1782" s="40"/>
      <c r="BF1782" s="40">
        <f t="shared" si="422"/>
        <v>516890</v>
      </c>
      <c r="BG1782" s="41">
        <f>(AY1782=AY2636)*AX1782</f>
        <v>0</v>
      </c>
      <c r="BH1782" s="41">
        <f>(AY1782=AY2638)*AX1782</f>
        <v>0</v>
      </c>
      <c r="BI1782" s="42">
        <v>927.35</v>
      </c>
      <c r="BJ1782" s="42">
        <v>14.442399999999999</v>
      </c>
      <c r="BK1782" s="40">
        <f t="shared" si="423"/>
        <v>-520890</v>
      </c>
      <c r="BL1782" s="41">
        <f>(BK1782=BK2638)*AX1782</f>
        <v>0</v>
      </c>
      <c r="BM1782" s="62">
        <f>(BK1782=BK2638)*AY1782</f>
        <v>0</v>
      </c>
      <c r="BN1782" s="62">
        <f t="shared" si="424"/>
        <v>0</v>
      </c>
      <c r="BO1782" s="62">
        <f t="shared" si="425"/>
        <v>0</v>
      </c>
      <c r="BP1782" s="41">
        <f>(BK1782=BK2636)*AX1782</f>
        <v>0</v>
      </c>
      <c r="BQ1782" s="45">
        <f>(BK1782=BK2636)*AY1782</f>
        <v>0</v>
      </c>
      <c r="BR1782" s="62">
        <f t="shared" si="429"/>
        <v>0</v>
      </c>
      <c r="BS1782" s="62">
        <f t="shared" si="430"/>
        <v>0</v>
      </c>
      <c r="BT1782" s="40">
        <f>(J19-BI1782)*J10</f>
        <v>-2398650</v>
      </c>
      <c r="BU1782" s="40">
        <f>(J21-BJ1782)*J12</f>
        <v>1877760</v>
      </c>
      <c r="BV1782" s="47"/>
      <c r="BW1782" s="47"/>
      <c r="BX1782" s="1"/>
      <c r="BY1782" s="1"/>
      <c r="BZ1782" s="1"/>
      <c r="CE1782" s="4"/>
      <c r="CF1782" s="5"/>
      <c r="CH1782" s="1"/>
      <c r="CI1782" s="1"/>
      <c r="CJ1782" s="1"/>
      <c r="CK1782" s="1"/>
      <c r="CL1782" s="1"/>
      <c r="CM1782" s="1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</row>
    <row r="1783" spans="2:123" ht="21" customHeight="1" x14ac:dyDescent="0.25">
      <c r="B1783" s="25">
        <f t="shared" si="416"/>
        <v>39846</v>
      </c>
      <c r="C1783" s="26">
        <f t="shared" si="417"/>
        <v>69.491460811222936</v>
      </c>
      <c r="D1783" s="27">
        <f t="shared" si="418"/>
        <v>911.45</v>
      </c>
      <c r="E1783" s="27">
        <f t="shared" si="419"/>
        <v>13.116</v>
      </c>
      <c r="F1783" s="26">
        <f t="shared" si="420"/>
        <v>911450</v>
      </c>
      <c r="G1783" s="26">
        <f t="shared" si="421"/>
        <v>1311600</v>
      </c>
      <c r="H1783" s="7"/>
      <c r="I1783" s="3"/>
      <c r="J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41">
        <v>39846</v>
      </c>
      <c r="AY1783" s="40">
        <f t="shared" si="428"/>
        <v>69.491460811222936</v>
      </c>
      <c r="AZ1783" s="40">
        <f>BI1783*K36</f>
        <v>911450</v>
      </c>
      <c r="BA1783" s="40"/>
      <c r="BB1783" s="40"/>
      <c r="BC1783" s="40">
        <f>K41*BJ1783</f>
        <v>1311600</v>
      </c>
      <c r="BD1783" s="40"/>
      <c r="BE1783" s="40"/>
      <c r="BF1783" s="40">
        <f t="shared" si="422"/>
        <v>400150</v>
      </c>
      <c r="BG1783" s="41">
        <f>(AY1783=AY2636)*AX1783</f>
        <v>0</v>
      </c>
      <c r="BH1783" s="41">
        <f>(AY1783=AY2638)*AX1783</f>
        <v>0</v>
      </c>
      <c r="BI1783" s="42">
        <v>911.45</v>
      </c>
      <c r="BJ1783" s="42">
        <v>13.116</v>
      </c>
      <c r="BK1783" s="40">
        <f t="shared" si="423"/>
        <v>-404150</v>
      </c>
      <c r="BL1783" s="41">
        <f>(BK1783=BK2638)*AX1783</f>
        <v>0</v>
      </c>
      <c r="BM1783" s="62">
        <f>(BK1783=BK2638)*AY1783</f>
        <v>0</v>
      </c>
      <c r="BN1783" s="62">
        <f t="shared" si="424"/>
        <v>0</v>
      </c>
      <c r="BO1783" s="62">
        <f t="shared" si="425"/>
        <v>0</v>
      </c>
      <c r="BP1783" s="41">
        <f>(BK1783=BK2636)*AX1783</f>
        <v>0</v>
      </c>
      <c r="BQ1783" s="45">
        <f>(BK1783=BK2636)*AY1783</f>
        <v>0</v>
      </c>
      <c r="BR1783" s="62">
        <f t="shared" si="429"/>
        <v>0</v>
      </c>
      <c r="BS1783" s="62">
        <f t="shared" si="430"/>
        <v>0</v>
      </c>
      <c r="BT1783" s="40">
        <f>(J19-BI1783)*J10</f>
        <v>-2414550</v>
      </c>
      <c r="BU1783" s="40">
        <f>(J21-BJ1783)*J12</f>
        <v>2010400</v>
      </c>
      <c r="BV1783" s="47"/>
      <c r="BW1783" s="47"/>
      <c r="BX1783" s="1"/>
      <c r="BY1783" s="1"/>
      <c r="BZ1783" s="1"/>
      <c r="CE1783" s="4"/>
      <c r="CF1783" s="5"/>
      <c r="CH1783" s="1"/>
      <c r="CI1783" s="1"/>
      <c r="CJ1783" s="1"/>
      <c r="CK1783" s="1"/>
      <c r="CL1783" s="1"/>
      <c r="CM1783" s="1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</row>
    <row r="1784" spans="2:123" ht="21" customHeight="1" x14ac:dyDescent="0.25">
      <c r="B1784" s="25">
        <f t="shared" si="416"/>
        <v>39853</v>
      </c>
      <c r="C1784" s="26">
        <f t="shared" si="417"/>
        <v>70.388802953198677</v>
      </c>
      <c r="D1784" s="27">
        <f t="shared" si="418"/>
        <v>941.95</v>
      </c>
      <c r="E1784" s="27">
        <f t="shared" si="419"/>
        <v>13.382099999999999</v>
      </c>
      <c r="F1784" s="26">
        <f t="shared" si="420"/>
        <v>941950</v>
      </c>
      <c r="G1784" s="26">
        <f t="shared" si="421"/>
        <v>1338210</v>
      </c>
      <c r="H1784" s="7"/>
      <c r="I1784" s="3"/>
      <c r="J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41">
        <v>39853</v>
      </c>
      <c r="AY1784" s="40">
        <f t="shared" si="428"/>
        <v>70.388802953198677</v>
      </c>
      <c r="AZ1784" s="40">
        <f>BI1784*K36</f>
        <v>941950</v>
      </c>
      <c r="BA1784" s="40"/>
      <c r="BB1784" s="40"/>
      <c r="BC1784" s="40">
        <f>K41*BJ1784</f>
        <v>1338210</v>
      </c>
      <c r="BD1784" s="40"/>
      <c r="BE1784" s="40"/>
      <c r="BF1784" s="40">
        <f t="shared" si="422"/>
        <v>396260</v>
      </c>
      <c r="BG1784" s="41">
        <f>(AY1784=AY2636)*AX1784</f>
        <v>0</v>
      </c>
      <c r="BH1784" s="41">
        <f>(AY1784=AY2638)*AX1784</f>
        <v>0</v>
      </c>
      <c r="BI1784" s="42">
        <v>941.95</v>
      </c>
      <c r="BJ1784" s="42">
        <v>13.382099999999999</v>
      </c>
      <c r="BK1784" s="40">
        <f t="shared" si="423"/>
        <v>-400260.00000000023</v>
      </c>
      <c r="BL1784" s="41">
        <f>(BK1784=BK2638)*AX1784</f>
        <v>0</v>
      </c>
      <c r="BM1784" s="62">
        <f>(BK1784=BK2638)*AY1784</f>
        <v>0</v>
      </c>
      <c r="BN1784" s="62">
        <f t="shared" si="424"/>
        <v>0</v>
      </c>
      <c r="BO1784" s="62">
        <f t="shared" si="425"/>
        <v>0</v>
      </c>
      <c r="BP1784" s="41">
        <f>(BK1784=BK2636)*AX1784</f>
        <v>0</v>
      </c>
      <c r="BQ1784" s="45">
        <f>(BK1784=BK2636)*AY1784</f>
        <v>0</v>
      </c>
      <c r="BR1784" s="62">
        <f t="shared" si="429"/>
        <v>0</v>
      </c>
      <c r="BS1784" s="62">
        <f t="shared" si="430"/>
        <v>0</v>
      </c>
      <c r="BT1784" s="40">
        <f>(J19-BI1784)*J10</f>
        <v>-2384050</v>
      </c>
      <c r="BU1784" s="40">
        <f>(J21-BJ1784)*J12</f>
        <v>1983789.9999999998</v>
      </c>
      <c r="BV1784" s="47"/>
      <c r="BW1784" s="47"/>
      <c r="BX1784" s="1"/>
      <c r="BY1784" s="1"/>
      <c r="BZ1784" s="1"/>
      <c r="CE1784" s="4"/>
      <c r="CF1784" s="5"/>
      <c r="CH1784" s="1"/>
      <c r="CI1784" s="1"/>
      <c r="CJ1784" s="1"/>
      <c r="CK1784" s="1"/>
      <c r="CL1784" s="1"/>
      <c r="CM1784" s="1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</row>
    <row r="1785" spans="2:123" ht="21" customHeight="1" x14ac:dyDescent="0.25">
      <c r="B1785" s="25">
        <f t="shared" si="416"/>
        <v>39860</v>
      </c>
      <c r="C1785" s="26">
        <f t="shared" si="417"/>
        <v>75.199497281991498</v>
      </c>
      <c r="D1785" s="27">
        <f t="shared" si="418"/>
        <v>993.25</v>
      </c>
      <c r="E1785" s="27">
        <f t="shared" si="419"/>
        <v>13.2082</v>
      </c>
      <c r="F1785" s="26">
        <f t="shared" si="420"/>
        <v>993250</v>
      </c>
      <c r="G1785" s="26">
        <f t="shared" si="421"/>
        <v>1320820</v>
      </c>
      <c r="H1785" s="7"/>
      <c r="I1785" s="3"/>
      <c r="J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41">
        <v>39860</v>
      </c>
      <c r="AY1785" s="40">
        <f t="shared" si="428"/>
        <v>75.199497281991498</v>
      </c>
      <c r="AZ1785" s="40">
        <f>BI1785*K36</f>
        <v>993250</v>
      </c>
      <c r="BA1785" s="40"/>
      <c r="BB1785" s="40"/>
      <c r="BC1785" s="40">
        <f>K41*BJ1785</f>
        <v>1320820</v>
      </c>
      <c r="BD1785" s="40"/>
      <c r="BE1785" s="40"/>
      <c r="BF1785" s="40">
        <f t="shared" si="422"/>
        <v>327570</v>
      </c>
      <c r="BG1785" s="41">
        <f>(AY1785=AY2636)*AX1785</f>
        <v>0</v>
      </c>
      <c r="BH1785" s="41">
        <f>(AY1785=AY2638)*AX1785</f>
        <v>0</v>
      </c>
      <c r="BI1785" s="42">
        <v>993.25</v>
      </c>
      <c r="BJ1785" s="42">
        <v>13.2082</v>
      </c>
      <c r="BK1785" s="40">
        <f t="shared" si="423"/>
        <v>-331570</v>
      </c>
      <c r="BL1785" s="41">
        <f>(BK1785=BK2638)*AX1785</f>
        <v>0</v>
      </c>
      <c r="BM1785" s="62">
        <f>(BK1785=BK2638)*AY1785</f>
        <v>0</v>
      </c>
      <c r="BN1785" s="62">
        <f t="shared" si="424"/>
        <v>0</v>
      </c>
      <c r="BO1785" s="62">
        <f t="shared" si="425"/>
        <v>0</v>
      </c>
      <c r="BP1785" s="41">
        <f>(BK1785=BK2636)*AX1785</f>
        <v>0</v>
      </c>
      <c r="BQ1785" s="45">
        <f>(BK1785=BK2636)*AY1785</f>
        <v>0</v>
      </c>
      <c r="BR1785" s="62">
        <f t="shared" si="429"/>
        <v>0</v>
      </c>
      <c r="BS1785" s="62">
        <f t="shared" si="430"/>
        <v>0</v>
      </c>
      <c r="BT1785" s="40">
        <f>(J19-BI1785)*J10</f>
        <v>-2332750</v>
      </c>
      <c r="BU1785" s="40">
        <f>(J21-BJ1785)*J12</f>
        <v>2001180</v>
      </c>
      <c r="BV1785" s="47"/>
      <c r="BW1785" s="47"/>
      <c r="BX1785" s="1"/>
      <c r="BY1785" s="1"/>
      <c r="BZ1785" s="1"/>
      <c r="CE1785" s="4"/>
      <c r="CF1785" s="5"/>
      <c r="CH1785" s="1"/>
      <c r="CI1785" s="1"/>
      <c r="CJ1785" s="1"/>
      <c r="CK1785" s="1"/>
      <c r="CL1785" s="1"/>
      <c r="CM1785" s="1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</row>
    <row r="1786" spans="2:123" ht="21" customHeight="1" x14ac:dyDescent="0.25">
      <c r="B1786" s="25">
        <f t="shared" si="416"/>
        <v>39867</v>
      </c>
      <c r="C1786" s="26">
        <f t="shared" si="417"/>
        <v>68.500399216084787</v>
      </c>
      <c r="D1786" s="27">
        <f t="shared" si="418"/>
        <v>943.73</v>
      </c>
      <c r="E1786" s="27">
        <f t="shared" si="419"/>
        <v>13.776999999999999</v>
      </c>
      <c r="F1786" s="26">
        <f t="shared" si="420"/>
        <v>943730</v>
      </c>
      <c r="G1786" s="26">
        <f t="shared" si="421"/>
        <v>1377700</v>
      </c>
      <c r="H1786" s="7"/>
      <c r="I1786" s="3"/>
      <c r="J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41">
        <v>39867</v>
      </c>
      <c r="AY1786" s="40">
        <f t="shared" si="428"/>
        <v>68.500399216084787</v>
      </c>
      <c r="AZ1786" s="40">
        <f>BI1786*K36</f>
        <v>943730</v>
      </c>
      <c r="BA1786" s="40"/>
      <c r="BB1786" s="40"/>
      <c r="BC1786" s="40">
        <f>K41*BJ1786</f>
        <v>1377700</v>
      </c>
      <c r="BD1786" s="40"/>
      <c r="BE1786" s="40"/>
      <c r="BF1786" s="40">
        <f t="shared" si="422"/>
        <v>433970</v>
      </c>
      <c r="BG1786" s="41">
        <f>(AY1786=AY2636)*AX1786</f>
        <v>0</v>
      </c>
      <c r="BH1786" s="41">
        <f>(AY1786=AY2638)*AX1786</f>
        <v>0</v>
      </c>
      <c r="BI1786" s="42">
        <v>943.73</v>
      </c>
      <c r="BJ1786" s="42">
        <v>13.776999999999999</v>
      </c>
      <c r="BK1786" s="40">
        <f t="shared" si="423"/>
        <v>-437970.00000000023</v>
      </c>
      <c r="BL1786" s="41">
        <f>(BK1786=BK2638)*AX1786</f>
        <v>0</v>
      </c>
      <c r="BM1786" s="62">
        <f>(BK1786=BK2638)*AY1786</f>
        <v>0</v>
      </c>
      <c r="BN1786" s="62">
        <f t="shared" si="424"/>
        <v>0</v>
      </c>
      <c r="BO1786" s="62">
        <f t="shared" si="425"/>
        <v>0</v>
      </c>
      <c r="BP1786" s="41">
        <f>(BK1786=BK2636)*AX1786</f>
        <v>0</v>
      </c>
      <c r="BQ1786" s="45">
        <f>(BK1786=BK2636)*AY1786</f>
        <v>0</v>
      </c>
      <c r="BR1786" s="62">
        <f t="shared" si="429"/>
        <v>0</v>
      </c>
      <c r="BS1786" s="62">
        <f t="shared" si="430"/>
        <v>0</v>
      </c>
      <c r="BT1786" s="40">
        <f>(J19-BI1786)*J10</f>
        <v>-2382270</v>
      </c>
      <c r="BU1786" s="40">
        <f>(J21-BJ1786)*J12</f>
        <v>1944299.9999999998</v>
      </c>
      <c r="BV1786" s="47"/>
      <c r="BW1786" s="47"/>
      <c r="BX1786" s="1"/>
      <c r="BY1786" s="1"/>
      <c r="BZ1786" s="1"/>
      <c r="CE1786" s="4"/>
      <c r="CF1786" s="5"/>
      <c r="CH1786" s="1"/>
      <c r="CI1786" s="1"/>
      <c r="CJ1786" s="1"/>
      <c r="CK1786" s="1"/>
      <c r="CL1786" s="1"/>
      <c r="CM1786" s="1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</row>
    <row r="1787" spans="2:123" ht="21" customHeight="1" x14ac:dyDescent="0.25">
      <c r="B1787" s="25">
        <f t="shared" si="416"/>
        <v>39874</v>
      </c>
      <c r="C1787" s="26">
        <f t="shared" si="417"/>
        <v>70.454443127072977</v>
      </c>
      <c r="D1787" s="27">
        <f t="shared" si="418"/>
        <v>938.89</v>
      </c>
      <c r="E1787" s="27">
        <f t="shared" si="419"/>
        <v>13.3262</v>
      </c>
      <c r="F1787" s="26">
        <f t="shared" si="420"/>
        <v>938890</v>
      </c>
      <c r="G1787" s="26">
        <f t="shared" si="421"/>
        <v>1332620</v>
      </c>
      <c r="H1787" s="7"/>
      <c r="I1787" s="3"/>
      <c r="J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41">
        <v>39874</v>
      </c>
      <c r="AY1787" s="40">
        <f t="shared" si="428"/>
        <v>70.454443127072977</v>
      </c>
      <c r="AZ1787" s="40">
        <f>BI1787*K36</f>
        <v>938890</v>
      </c>
      <c r="BA1787" s="40"/>
      <c r="BB1787" s="40"/>
      <c r="BC1787" s="40">
        <f>K41*BJ1787</f>
        <v>1332620</v>
      </c>
      <c r="BD1787" s="40"/>
      <c r="BE1787" s="40"/>
      <c r="BF1787" s="40">
        <f t="shared" si="422"/>
        <v>393730</v>
      </c>
      <c r="BG1787" s="41">
        <f>(AY1787=AY2636)*AX1787</f>
        <v>0</v>
      </c>
      <c r="BH1787" s="41">
        <f>(AY1787=AY2638)*AX1787</f>
        <v>0</v>
      </c>
      <c r="BI1787" s="42">
        <v>938.89</v>
      </c>
      <c r="BJ1787" s="42">
        <v>13.3262</v>
      </c>
      <c r="BK1787" s="40">
        <f t="shared" si="423"/>
        <v>-397730.00000000023</v>
      </c>
      <c r="BL1787" s="41">
        <f>(BK1787=BK2638)*AX1787</f>
        <v>0</v>
      </c>
      <c r="BM1787" s="62">
        <f>(BK1787=BK2638)*AY1787</f>
        <v>0</v>
      </c>
      <c r="BN1787" s="62">
        <f t="shared" si="424"/>
        <v>0</v>
      </c>
      <c r="BO1787" s="62">
        <f t="shared" si="425"/>
        <v>0</v>
      </c>
      <c r="BP1787" s="41">
        <f>(BK1787=BK2636)*AX1787</f>
        <v>0</v>
      </c>
      <c r="BQ1787" s="45">
        <f>(BK1787=BK2636)*AY1787</f>
        <v>0</v>
      </c>
      <c r="BR1787" s="62">
        <f t="shared" si="429"/>
        <v>0</v>
      </c>
      <c r="BS1787" s="62">
        <f t="shared" si="430"/>
        <v>0</v>
      </c>
      <c r="BT1787" s="40">
        <f>(J19-BI1787)*J10</f>
        <v>-2387110</v>
      </c>
      <c r="BU1787" s="40">
        <f>(J21-BJ1787)*J12</f>
        <v>1989379.9999999998</v>
      </c>
      <c r="BV1787" s="47"/>
      <c r="BW1787" s="47"/>
      <c r="BX1787" s="1"/>
      <c r="BY1787" s="1"/>
      <c r="BZ1787" s="1"/>
      <c r="CE1787" s="4"/>
      <c r="CF1787" s="5"/>
      <c r="CH1787" s="1"/>
      <c r="CI1787" s="1"/>
      <c r="CJ1787" s="1"/>
      <c r="CK1787" s="1"/>
      <c r="CL1787" s="1"/>
      <c r="CM1787" s="1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</row>
    <row r="1788" spans="2:123" ht="21" customHeight="1" x14ac:dyDescent="0.25">
      <c r="B1788" s="25">
        <f t="shared" si="416"/>
        <v>39881</v>
      </c>
      <c r="C1788" s="26">
        <f t="shared" si="417"/>
        <v>72.79712392499647</v>
      </c>
      <c r="D1788" s="27">
        <f t="shared" si="418"/>
        <v>929.43</v>
      </c>
      <c r="E1788" s="27">
        <f t="shared" si="419"/>
        <v>12.7674</v>
      </c>
      <c r="F1788" s="26">
        <f t="shared" si="420"/>
        <v>929430</v>
      </c>
      <c r="G1788" s="26">
        <f t="shared" si="421"/>
        <v>1276740</v>
      </c>
      <c r="H1788" s="7"/>
      <c r="I1788" s="3"/>
      <c r="J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41">
        <v>39881</v>
      </c>
      <c r="AY1788" s="40">
        <f t="shared" si="428"/>
        <v>72.79712392499647</v>
      </c>
      <c r="AZ1788" s="40">
        <f>BI1788*K36</f>
        <v>929430</v>
      </c>
      <c r="BA1788" s="40"/>
      <c r="BB1788" s="40"/>
      <c r="BC1788" s="40">
        <f>K41*BJ1788</f>
        <v>1276740</v>
      </c>
      <c r="BD1788" s="40"/>
      <c r="BE1788" s="40"/>
      <c r="BF1788" s="40">
        <f t="shared" si="422"/>
        <v>347310</v>
      </c>
      <c r="BG1788" s="41">
        <f>(AY1788=AY2636)*AX1788</f>
        <v>0</v>
      </c>
      <c r="BH1788" s="41">
        <f>(AY1788=AY2638)*AX1788</f>
        <v>0</v>
      </c>
      <c r="BI1788" s="42">
        <v>929.43</v>
      </c>
      <c r="BJ1788" s="42">
        <v>12.7674</v>
      </c>
      <c r="BK1788" s="40">
        <f t="shared" si="423"/>
        <v>-351310.00000000023</v>
      </c>
      <c r="BL1788" s="41">
        <f>(BK1788=BK2638)*AX1788</f>
        <v>0</v>
      </c>
      <c r="BM1788" s="62">
        <f>(BK1788=BK2638)*AY1788</f>
        <v>0</v>
      </c>
      <c r="BN1788" s="62">
        <f t="shared" si="424"/>
        <v>0</v>
      </c>
      <c r="BO1788" s="62">
        <f t="shared" si="425"/>
        <v>0</v>
      </c>
      <c r="BP1788" s="41">
        <f>(BK1788=BK2636)*AX1788</f>
        <v>0</v>
      </c>
      <c r="BQ1788" s="45">
        <f>(BK1788=BK2636)*AY1788</f>
        <v>0</v>
      </c>
      <c r="BR1788" s="62">
        <f t="shared" si="429"/>
        <v>0</v>
      </c>
      <c r="BS1788" s="62">
        <f t="shared" si="430"/>
        <v>0</v>
      </c>
      <c r="BT1788" s="40">
        <f>(J19-BI1788)*J10</f>
        <v>-2396570</v>
      </c>
      <c r="BU1788" s="40">
        <f>(J21-BJ1788)*J12</f>
        <v>2045259.9999999998</v>
      </c>
      <c r="BV1788" s="47"/>
      <c r="BW1788" s="47"/>
      <c r="BX1788" s="1"/>
      <c r="BY1788" s="1"/>
      <c r="BZ1788" s="1"/>
      <c r="CE1788" s="4"/>
      <c r="CF1788" s="5"/>
      <c r="CH1788" s="1"/>
      <c r="CI1788" s="1"/>
      <c r="CJ1788" s="1"/>
      <c r="CK1788" s="1"/>
      <c r="CL1788" s="1"/>
      <c r="CM1788" s="1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</row>
    <row r="1789" spans="2:123" ht="21" customHeight="1" x14ac:dyDescent="0.25">
      <c r="B1789" s="25">
        <f t="shared" si="416"/>
        <v>39888</v>
      </c>
      <c r="C1789" s="26">
        <f t="shared" si="417"/>
        <v>76.987873888439779</v>
      </c>
      <c r="D1789" s="27">
        <f t="shared" si="418"/>
        <v>952.34</v>
      </c>
      <c r="E1789" s="27">
        <f t="shared" si="419"/>
        <v>12.37</v>
      </c>
      <c r="F1789" s="26">
        <f t="shared" si="420"/>
        <v>952340</v>
      </c>
      <c r="G1789" s="26">
        <f t="shared" si="421"/>
        <v>1237000</v>
      </c>
      <c r="H1789" s="7"/>
      <c r="I1789" s="3"/>
      <c r="J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41">
        <v>39888</v>
      </c>
      <c r="AY1789" s="40">
        <f t="shared" si="428"/>
        <v>76.987873888439779</v>
      </c>
      <c r="AZ1789" s="40">
        <f>BI1789*K36</f>
        <v>952340</v>
      </c>
      <c r="BA1789" s="40"/>
      <c r="BB1789" s="40"/>
      <c r="BC1789" s="40">
        <f>K41*BJ1789</f>
        <v>1237000</v>
      </c>
      <c r="BD1789" s="40"/>
      <c r="BE1789" s="40"/>
      <c r="BF1789" s="40">
        <f t="shared" si="422"/>
        <v>284660</v>
      </c>
      <c r="BG1789" s="41">
        <f>(AY1789=AY2636)*AX1789</f>
        <v>0</v>
      </c>
      <c r="BH1789" s="41">
        <f>(AY1789=AY2638)*AX1789</f>
        <v>0</v>
      </c>
      <c r="BI1789" s="42">
        <v>952.34</v>
      </c>
      <c r="BJ1789" s="42">
        <v>12.37</v>
      </c>
      <c r="BK1789" s="40">
        <f t="shared" si="423"/>
        <v>-288659.99999999977</v>
      </c>
      <c r="BL1789" s="41">
        <f>(BK1789=BK2638)*AX1789</f>
        <v>0</v>
      </c>
      <c r="BM1789" s="62">
        <f>(BK1789=BK2638)*AY1789</f>
        <v>0</v>
      </c>
      <c r="BN1789" s="62">
        <f t="shared" si="424"/>
        <v>0</v>
      </c>
      <c r="BO1789" s="62">
        <f t="shared" si="425"/>
        <v>0</v>
      </c>
      <c r="BP1789" s="41">
        <f>(BK1789=BK2636)*AX1789</f>
        <v>0</v>
      </c>
      <c r="BQ1789" s="45">
        <f>(BK1789=BK2636)*AY1789</f>
        <v>0</v>
      </c>
      <c r="BR1789" s="62">
        <f t="shared" si="429"/>
        <v>0</v>
      </c>
      <c r="BS1789" s="62">
        <f t="shared" si="430"/>
        <v>0</v>
      </c>
      <c r="BT1789" s="40">
        <f>(J19-BI1789)*J10</f>
        <v>-2373660</v>
      </c>
      <c r="BU1789" s="40">
        <f>(J21-BJ1789)*J12</f>
        <v>2085000.0000000002</v>
      </c>
      <c r="BV1789" s="47"/>
      <c r="BW1789" s="47"/>
      <c r="BX1789" s="1"/>
      <c r="BY1789" s="1"/>
      <c r="BZ1789" s="1"/>
      <c r="CE1789" s="4"/>
      <c r="CF1789" s="5"/>
      <c r="CH1789" s="1"/>
      <c r="CI1789" s="1"/>
      <c r="CJ1789" s="1"/>
      <c r="CK1789" s="1"/>
      <c r="CL1789" s="1"/>
      <c r="CM1789" s="1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</row>
    <row r="1790" spans="2:123" ht="21" customHeight="1" x14ac:dyDescent="0.25">
      <c r="B1790" s="25">
        <f t="shared" si="416"/>
        <v>39895</v>
      </c>
      <c r="C1790" s="26">
        <f t="shared" si="417"/>
        <v>77.72781623132758</v>
      </c>
      <c r="D1790" s="27">
        <f t="shared" si="418"/>
        <v>923.08</v>
      </c>
      <c r="E1790" s="27">
        <f t="shared" si="419"/>
        <v>11.8758</v>
      </c>
      <c r="F1790" s="26">
        <f t="shared" si="420"/>
        <v>923080</v>
      </c>
      <c r="G1790" s="26">
        <f t="shared" si="421"/>
        <v>1187580</v>
      </c>
      <c r="H1790" s="7"/>
      <c r="I1790" s="3"/>
      <c r="J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41">
        <v>39895</v>
      </c>
      <c r="AY1790" s="40">
        <f t="shared" si="428"/>
        <v>77.72781623132758</v>
      </c>
      <c r="AZ1790" s="40">
        <f>BI1790*K36</f>
        <v>923080</v>
      </c>
      <c r="BA1790" s="40"/>
      <c r="BB1790" s="40"/>
      <c r="BC1790" s="40">
        <f>K41*BJ1790</f>
        <v>1187580</v>
      </c>
      <c r="BD1790" s="40"/>
      <c r="BE1790" s="40"/>
      <c r="BF1790" s="40">
        <f t="shared" si="422"/>
        <v>264500</v>
      </c>
      <c r="BG1790" s="41">
        <f>(AY1790=AY2636)*AX1790</f>
        <v>0</v>
      </c>
      <c r="BH1790" s="41">
        <f>(AY1790=AY2638)*AX1790</f>
        <v>0</v>
      </c>
      <c r="BI1790" s="42">
        <v>923.08</v>
      </c>
      <c r="BJ1790" s="42">
        <v>11.8758</v>
      </c>
      <c r="BK1790" s="40">
        <f t="shared" si="423"/>
        <v>-268500</v>
      </c>
      <c r="BL1790" s="41">
        <f>(BK1790=BK2638)*AX1790</f>
        <v>0</v>
      </c>
      <c r="BM1790" s="62">
        <f>(BK1790=BK2638)*AY1790</f>
        <v>0</v>
      </c>
      <c r="BN1790" s="62">
        <f t="shared" si="424"/>
        <v>0</v>
      </c>
      <c r="BO1790" s="62">
        <f t="shared" si="425"/>
        <v>0</v>
      </c>
      <c r="BP1790" s="41">
        <f>(BK1790=BK2636)*AX1790</f>
        <v>0</v>
      </c>
      <c r="BQ1790" s="45">
        <f>(BK1790=BK2636)*AY1790</f>
        <v>0</v>
      </c>
      <c r="BR1790" s="62">
        <v>0</v>
      </c>
      <c r="BS1790" s="62">
        <v>0</v>
      </c>
      <c r="BT1790" s="40">
        <f>(J19-BI1790)*J10</f>
        <v>-2402920</v>
      </c>
      <c r="BU1790" s="40">
        <f>(J21-BJ1790)*J12</f>
        <v>2134420</v>
      </c>
      <c r="BV1790" s="47"/>
      <c r="BW1790" s="47"/>
      <c r="BX1790" s="1"/>
      <c r="BY1790" s="1"/>
      <c r="BZ1790" s="1"/>
      <c r="CE1790" s="4"/>
      <c r="CF1790" s="5"/>
      <c r="CH1790" s="1"/>
      <c r="CI1790" s="1"/>
      <c r="CJ1790" s="1"/>
      <c r="CK1790" s="1"/>
      <c r="CL1790" s="1"/>
      <c r="CM1790" s="1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</row>
    <row r="1791" spans="2:123" ht="21" customHeight="1" x14ac:dyDescent="0.25">
      <c r="B1791" s="25">
        <f t="shared" si="416"/>
        <v>39902</v>
      </c>
      <c r="C1791" s="26">
        <f t="shared" si="417"/>
        <v>69.31253879577902</v>
      </c>
      <c r="D1791" s="27">
        <f t="shared" si="418"/>
        <v>893.3</v>
      </c>
      <c r="E1791" s="27">
        <f t="shared" si="419"/>
        <v>12.888</v>
      </c>
      <c r="F1791" s="26">
        <f t="shared" si="420"/>
        <v>893300</v>
      </c>
      <c r="G1791" s="26">
        <f t="shared" si="421"/>
        <v>1288800</v>
      </c>
      <c r="H1791" s="7"/>
      <c r="I1791" s="3"/>
      <c r="J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41">
        <v>39902</v>
      </c>
      <c r="AY1791" s="40">
        <f t="shared" si="428"/>
        <v>69.31253879577902</v>
      </c>
      <c r="AZ1791" s="40">
        <f>BI1791*K36</f>
        <v>893300</v>
      </c>
      <c r="BA1791" s="40"/>
      <c r="BB1791" s="40"/>
      <c r="BC1791" s="40">
        <f>K41*BJ1791</f>
        <v>1288800</v>
      </c>
      <c r="BD1791" s="40"/>
      <c r="BE1791" s="40"/>
      <c r="BF1791" s="40">
        <f t="shared" si="422"/>
        <v>395500</v>
      </c>
      <c r="BG1791" s="41">
        <f>(AY1791=AY2636)*AX1791</f>
        <v>0</v>
      </c>
      <c r="BH1791" s="41">
        <f>(AY1791=AY2638)*AX1791</f>
        <v>0</v>
      </c>
      <c r="BI1791" s="42">
        <v>893.3</v>
      </c>
      <c r="BJ1791" s="42">
        <v>12.888</v>
      </c>
      <c r="BK1791" s="40">
        <f t="shared" si="423"/>
        <v>-399500</v>
      </c>
      <c r="BL1791" s="41">
        <f>(BK1791=BK2638)*AX1791</f>
        <v>0</v>
      </c>
      <c r="BM1791" s="62">
        <f>(BK1791=BK2638)*AY1791</f>
        <v>0</v>
      </c>
      <c r="BN1791" s="62">
        <f t="shared" si="424"/>
        <v>0</v>
      </c>
      <c r="BO1791" s="62">
        <f t="shared" si="425"/>
        <v>0</v>
      </c>
      <c r="BP1791" s="41">
        <f>(BK1791=BK2636)*AX1791</f>
        <v>0</v>
      </c>
      <c r="BQ1791" s="45">
        <f>(BK1791=BK2636)*AY1791</f>
        <v>0</v>
      </c>
      <c r="BR1791" s="62">
        <f t="shared" ref="BR1791:BR1822" si="431">(BQ1791&gt;0)*BI1791</f>
        <v>0</v>
      </c>
      <c r="BS1791" s="62">
        <f t="shared" ref="BS1791:BS1822" si="432">(BQ1791&gt;0)*BJ1791</f>
        <v>0</v>
      </c>
      <c r="BT1791" s="40">
        <f>(J19-BI1791)*J10</f>
        <v>-2432700</v>
      </c>
      <c r="BU1791" s="40">
        <f>(J21-BJ1791)*J12</f>
        <v>2033200</v>
      </c>
      <c r="BV1791" s="47"/>
      <c r="BW1791" s="47"/>
      <c r="BX1791" s="1"/>
      <c r="BY1791" s="1"/>
      <c r="BZ1791" s="1"/>
      <c r="CE1791" s="4"/>
      <c r="CF1791" s="5"/>
      <c r="CH1791" s="1"/>
      <c r="CI1791" s="1"/>
      <c r="CJ1791" s="1"/>
      <c r="CK1791" s="1"/>
      <c r="CL1791" s="1"/>
      <c r="CM1791" s="1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</row>
    <row r="1792" spans="2:123" ht="21" customHeight="1" x14ac:dyDescent="0.25">
      <c r="B1792" s="25">
        <f t="shared" si="416"/>
        <v>39909</v>
      </c>
      <c r="C1792" s="26">
        <f t="shared" si="417"/>
        <v>70.494162801855111</v>
      </c>
      <c r="D1792" s="27">
        <f t="shared" si="418"/>
        <v>881.6</v>
      </c>
      <c r="E1792" s="27">
        <f t="shared" si="419"/>
        <v>12.506</v>
      </c>
      <c r="F1792" s="26">
        <f t="shared" si="420"/>
        <v>881600</v>
      </c>
      <c r="G1792" s="26">
        <f t="shared" si="421"/>
        <v>1250600</v>
      </c>
      <c r="H1792" s="7"/>
      <c r="I1792" s="3"/>
      <c r="J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41">
        <v>39909</v>
      </c>
      <c r="AY1792" s="40">
        <f t="shared" si="428"/>
        <v>70.494162801855111</v>
      </c>
      <c r="AZ1792" s="40">
        <f>BI1792*K36</f>
        <v>881600</v>
      </c>
      <c r="BA1792" s="40"/>
      <c r="BB1792" s="40"/>
      <c r="BC1792" s="40">
        <f>K41*BJ1792</f>
        <v>1250600</v>
      </c>
      <c r="BD1792" s="40"/>
      <c r="BE1792" s="40"/>
      <c r="BF1792" s="40">
        <f t="shared" si="422"/>
        <v>369000</v>
      </c>
      <c r="BG1792" s="41">
        <f>(AY1792=AY2636)*AX1792</f>
        <v>0</v>
      </c>
      <c r="BH1792" s="41">
        <f>(AY1792=AY2638)*AX1792</f>
        <v>0</v>
      </c>
      <c r="BI1792" s="42">
        <v>881.6</v>
      </c>
      <c r="BJ1792" s="42">
        <v>12.506</v>
      </c>
      <c r="BK1792" s="40">
        <f t="shared" si="423"/>
        <v>-373000.00000000023</v>
      </c>
      <c r="BL1792" s="41">
        <f>(BK1792=BK2638)*AX1792</f>
        <v>0</v>
      </c>
      <c r="BM1792" s="62">
        <f>(BK1792=BK2638)*AY1792</f>
        <v>0</v>
      </c>
      <c r="BN1792" s="62">
        <f t="shared" si="424"/>
        <v>0</v>
      </c>
      <c r="BO1792" s="62">
        <f t="shared" si="425"/>
        <v>0</v>
      </c>
      <c r="BP1792" s="41">
        <f>(BK1792=BK2636)*AX1792</f>
        <v>0</v>
      </c>
      <c r="BQ1792" s="45">
        <f>(BK1792=BK2636)*AY1792</f>
        <v>0</v>
      </c>
      <c r="BR1792" s="62">
        <f t="shared" si="431"/>
        <v>0</v>
      </c>
      <c r="BS1792" s="62">
        <f t="shared" si="432"/>
        <v>0</v>
      </c>
      <c r="BT1792" s="40">
        <f>(J19-BI1792)*J10</f>
        <v>-2444400</v>
      </c>
      <c r="BU1792" s="40">
        <f>(J21-BJ1792)*J12</f>
        <v>2071399.9999999998</v>
      </c>
      <c r="BV1792" s="47"/>
      <c r="BW1792" s="47"/>
      <c r="BX1792" s="1"/>
      <c r="BY1792" s="1"/>
      <c r="BZ1792" s="1"/>
      <c r="CE1792" s="4"/>
      <c r="CF1792" s="5"/>
      <c r="CH1792" s="1"/>
      <c r="CI1792" s="1"/>
      <c r="CJ1792" s="1"/>
      <c r="CK1792" s="1"/>
      <c r="CL1792" s="1"/>
      <c r="CM1792" s="1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</row>
    <row r="1793" spans="2:123" ht="21" customHeight="1" x14ac:dyDescent="0.25">
      <c r="B1793" s="25">
        <f t="shared" si="416"/>
        <v>39916</v>
      </c>
      <c r="C1793" s="26">
        <f t="shared" si="417"/>
        <v>62.044545973729299</v>
      </c>
      <c r="D1793" s="27">
        <f t="shared" si="418"/>
        <v>869.12</v>
      </c>
      <c r="E1793" s="27">
        <f t="shared" si="419"/>
        <v>14.007999999999999</v>
      </c>
      <c r="F1793" s="26">
        <f t="shared" si="420"/>
        <v>869120</v>
      </c>
      <c r="G1793" s="26">
        <f t="shared" si="421"/>
        <v>1400800</v>
      </c>
      <c r="H1793" s="7"/>
      <c r="I1793" s="3"/>
      <c r="J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41">
        <v>39916</v>
      </c>
      <c r="AY1793" s="40">
        <f t="shared" si="428"/>
        <v>62.044545973729299</v>
      </c>
      <c r="AZ1793" s="40">
        <f>BI1793*K36</f>
        <v>869120</v>
      </c>
      <c r="BA1793" s="40"/>
      <c r="BB1793" s="40"/>
      <c r="BC1793" s="40">
        <f>K41*BJ1793</f>
        <v>1400800</v>
      </c>
      <c r="BD1793" s="40"/>
      <c r="BE1793" s="40"/>
      <c r="BF1793" s="40">
        <f t="shared" si="422"/>
        <v>531680</v>
      </c>
      <c r="BG1793" s="41">
        <f>(AY1793=AY2636)*AX1793</f>
        <v>0</v>
      </c>
      <c r="BH1793" s="41">
        <f>(AY1793=AY2638)*AX1793</f>
        <v>0</v>
      </c>
      <c r="BI1793" s="42">
        <v>869.12</v>
      </c>
      <c r="BJ1793" s="42">
        <v>14.007999999999999</v>
      </c>
      <c r="BK1793" s="40">
        <f t="shared" si="423"/>
        <v>-535680</v>
      </c>
      <c r="BL1793" s="41">
        <f>(BK1793=BK2638)*AX1793</f>
        <v>0</v>
      </c>
      <c r="BM1793" s="62">
        <f>(BK1793=BK2638)*AY1793</f>
        <v>0</v>
      </c>
      <c r="BN1793" s="62">
        <f t="shared" si="424"/>
        <v>0</v>
      </c>
      <c r="BO1793" s="62">
        <f t="shared" si="425"/>
        <v>0</v>
      </c>
      <c r="BP1793" s="41">
        <f>(BK1793=BK2636)*AX1793</f>
        <v>0</v>
      </c>
      <c r="BQ1793" s="45">
        <f>(BK1793=BK2636)*AY1793</f>
        <v>0</v>
      </c>
      <c r="BR1793" s="62">
        <f t="shared" si="431"/>
        <v>0</v>
      </c>
      <c r="BS1793" s="62">
        <f t="shared" si="432"/>
        <v>0</v>
      </c>
      <c r="BT1793" s="40">
        <f>(J19-BI1793)*J10</f>
        <v>-2456880</v>
      </c>
      <c r="BU1793" s="40">
        <f>(J21-BJ1793)*J12</f>
        <v>1921200</v>
      </c>
      <c r="BV1793" s="47"/>
      <c r="BW1793" s="47"/>
      <c r="BX1793" s="1"/>
      <c r="BY1793" s="1"/>
      <c r="BZ1793" s="1"/>
      <c r="CE1793" s="4"/>
      <c r="CF1793" s="5"/>
      <c r="CH1793" s="1"/>
      <c r="CI1793" s="1"/>
      <c r="CJ1793" s="1"/>
      <c r="CK1793" s="1"/>
      <c r="CL1793" s="1"/>
      <c r="CM1793" s="1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</row>
    <row r="1794" spans="2:123" ht="21" customHeight="1" x14ac:dyDescent="0.25">
      <c r="B1794" s="25">
        <f t="shared" si="416"/>
        <v>39923</v>
      </c>
      <c r="C1794" s="26">
        <f t="shared" si="417"/>
        <v>63.39786515567765</v>
      </c>
      <c r="D1794" s="27">
        <f t="shared" si="418"/>
        <v>886.15</v>
      </c>
      <c r="E1794" s="27">
        <f t="shared" si="419"/>
        <v>13.977600000000001</v>
      </c>
      <c r="F1794" s="26">
        <f t="shared" si="420"/>
        <v>886150</v>
      </c>
      <c r="G1794" s="26">
        <f t="shared" si="421"/>
        <v>1397760</v>
      </c>
      <c r="H1794" s="7"/>
      <c r="I1794" s="3"/>
      <c r="J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41">
        <v>39923</v>
      </c>
      <c r="AY1794" s="40">
        <f t="shared" si="428"/>
        <v>63.39786515567765</v>
      </c>
      <c r="AZ1794" s="40">
        <f>BI1794*K36</f>
        <v>886150</v>
      </c>
      <c r="BA1794" s="40"/>
      <c r="BB1794" s="40"/>
      <c r="BC1794" s="40">
        <f>K41*BJ1794</f>
        <v>1397760</v>
      </c>
      <c r="BD1794" s="40"/>
      <c r="BE1794" s="40"/>
      <c r="BF1794" s="40">
        <f t="shared" si="422"/>
        <v>511610</v>
      </c>
      <c r="BG1794" s="41">
        <f>(AY1794=AY2636)*AX1794</f>
        <v>0</v>
      </c>
      <c r="BH1794" s="41">
        <f>(AY1794=AY2638)*AX1794</f>
        <v>0</v>
      </c>
      <c r="BI1794" s="42">
        <v>886.15</v>
      </c>
      <c r="BJ1794" s="42">
        <v>13.977600000000001</v>
      </c>
      <c r="BK1794" s="40">
        <f t="shared" si="423"/>
        <v>-515610.00000000047</v>
      </c>
      <c r="BL1794" s="41">
        <f>(BK1794=BK2638)*AX1794</f>
        <v>0</v>
      </c>
      <c r="BM1794" s="62">
        <f>(BK1794=BK2638)*AY1794</f>
        <v>0</v>
      </c>
      <c r="BN1794" s="62">
        <f t="shared" si="424"/>
        <v>0</v>
      </c>
      <c r="BO1794" s="62">
        <f t="shared" si="425"/>
        <v>0</v>
      </c>
      <c r="BP1794" s="41">
        <f>(BK1794=BK2636)*AX1794</f>
        <v>0</v>
      </c>
      <c r="BQ1794" s="45">
        <f>(BK1794=BK2636)*AY1794</f>
        <v>0</v>
      </c>
      <c r="BR1794" s="62">
        <f t="shared" si="431"/>
        <v>0</v>
      </c>
      <c r="BS1794" s="62">
        <f t="shared" si="432"/>
        <v>0</v>
      </c>
      <c r="BT1794" s="40">
        <f>(J19-BI1794)*J10</f>
        <v>-2439850</v>
      </c>
      <c r="BU1794" s="40">
        <f>(J21-BJ1794)*J12</f>
        <v>1924239.9999999995</v>
      </c>
      <c r="BV1794" s="47"/>
      <c r="BW1794" s="47"/>
      <c r="BX1794" s="1"/>
      <c r="BY1794" s="1"/>
      <c r="BZ1794" s="1"/>
      <c r="CE1794" s="4"/>
      <c r="CF1794" s="5"/>
      <c r="CH1794" s="1"/>
      <c r="CI1794" s="1"/>
      <c r="CJ1794" s="1"/>
      <c r="CK1794" s="1"/>
      <c r="CL1794" s="1"/>
      <c r="CM1794" s="1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</row>
    <row r="1795" spans="2:123" ht="21" customHeight="1" x14ac:dyDescent="0.25">
      <c r="B1795" s="25">
        <f t="shared" si="416"/>
        <v>39930</v>
      </c>
      <c r="C1795" s="26">
        <f t="shared" si="417"/>
        <v>60.394494787763165</v>
      </c>
      <c r="D1795" s="27">
        <f t="shared" si="418"/>
        <v>886.41</v>
      </c>
      <c r="E1795" s="27">
        <f t="shared" si="419"/>
        <v>14.677</v>
      </c>
      <c r="F1795" s="26">
        <f t="shared" si="420"/>
        <v>886410</v>
      </c>
      <c r="G1795" s="26">
        <f t="shared" si="421"/>
        <v>1467700</v>
      </c>
      <c r="H1795" s="7"/>
      <c r="I1795" s="3"/>
      <c r="J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41">
        <v>39930</v>
      </c>
      <c r="AY1795" s="40">
        <f t="shared" si="428"/>
        <v>60.394494787763165</v>
      </c>
      <c r="AZ1795" s="40">
        <f>BI1795*K36</f>
        <v>886410</v>
      </c>
      <c r="BA1795" s="40"/>
      <c r="BB1795" s="40"/>
      <c r="BC1795" s="40">
        <f>K41*BJ1795</f>
        <v>1467700</v>
      </c>
      <c r="BD1795" s="40"/>
      <c r="BE1795" s="40"/>
      <c r="BF1795" s="40">
        <f t="shared" si="422"/>
        <v>581290</v>
      </c>
      <c r="BG1795" s="41">
        <f>(AY1795=AY2636)*AX1795</f>
        <v>0</v>
      </c>
      <c r="BH1795" s="41">
        <f>(AY1795=AY2638)*AX1795</f>
        <v>0</v>
      </c>
      <c r="BI1795" s="42">
        <v>886.41</v>
      </c>
      <c r="BJ1795" s="42">
        <v>14.677</v>
      </c>
      <c r="BK1795" s="40">
        <f t="shared" si="423"/>
        <v>-585290</v>
      </c>
      <c r="BL1795" s="41">
        <f>(BK1795=BK2638)*AX1795</f>
        <v>0</v>
      </c>
      <c r="BM1795" s="62">
        <f>(BK1795=BK2638)*AY1795</f>
        <v>0</v>
      </c>
      <c r="BN1795" s="62">
        <f t="shared" si="424"/>
        <v>0</v>
      </c>
      <c r="BO1795" s="62">
        <f t="shared" si="425"/>
        <v>0</v>
      </c>
      <c r="BP1795" s="41">
        <f>(BK1795=BK2636)*AX1795</f>
        <v>0</v>
      </c>
      <c r="BQ1795" s="45">
        <f>(BK1795=BK2636)*AY1795</f>
        <v>0</v>
      </c>
      <c r="BR1795" s="62">
        <f t="shared" si="431"/>
        <v>0</v>
      </c>
      <c r="BS1795" s="62">
        <f t="shared" si="432"/>
        <v>0</v>
      </c>
      <c r="BT1795" s="40">
        <f>(J19-BI1795)*J10</f>
        <v>-2439590</v>
      </c>
      <c r="BU1795" s="40">
        <f>(J21-BJ1795)*J12</f>
        <v>1854300</v>
      </c>
      <c r="BV1795" s="47"/>
      <c r="BW1795" s="47"/>
      <c r="BX1795" s="1"/>
      <c r="BY1795" s="1"/>
      <c r="BZ1795" s="1"/>
      <c r="CE1795" s="4"/>
      <c r="CF1795" s="5"/>
      <c r="CH1795" s="1"/>
      <c r="CI1795" s="1"/>
      <c r="CJ1795" s="1"/>
      <c r="CK1795" s="1"/>
      <c r="CL1795" s="1"/>
      <c r="CM1795" s="1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</row>
    <row r="1796" spans="2:123" ht="21" customHeight="1" x14ac:dyDescent="0.25">
      <c r="B1796" s="25">
        <f t="shared" ref="B1796:B1859" si="433">AX1796</f>
        <v>39937</v>
      </c>
      <c r="C1796" s="26">
        <f t="shared" ref="C1796:C1859" si="434">AY1796</f>
        <v>58.249650438540741</v>
      </c>
      <c r="D1796" s="27">
        <f t="shared" ref="D1796:D1859" si="435">BI1796</f>
        <v>916.5</v>
      </c>
      <c r="E1796" s="27">
        <f t="shared" ref="E1796:E1859" si="436">BJ1796</f>
        <v>15.734</v>
      </c>
      <c r="F1796" s="26">
        <f t="shared" ref="F1796:F1859" si="437">AZ1796</f>
        <v>916500</v>
      </c>
      <c r="G1796" s="26">
        <f t="shared" ref="G1796:G1859" si="438">BC1796</f>
        <v>1573400</v>
      </c>
      <c r="H1796" s="7"/>
      <c r="I1796" s="3"/>
      <c r="J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41">
        <v>39937</v>
      </c>
      <c r="AY1796" s="40">
        <f t="shared" si="428"/>
        <v>58.249650438540741</v>
      </c>
      <c r="AZ1796" s="40">
        <f>BI1796*K36</f>
        <v>916500</v>
      </c>
      <c r="BA1796" s="40"/>
      <c r="BB1796" s="40"/>
      <c r="BC1796" s="40">
        <f>K41*BJ1796</f>
        <v>1573400</v>
      </c>
      <c r="BD1796" s="40"/>
      <c r="BE1796" s="40"/>
      <c r="BF1796" s="40">
        <f t="shared" ref="BF1796:BF1859" si="439">BC1796-AZ1796</f>
        <v>656900</v>
      </c>
      <c r="BG1796" s="41">
        <f>(AY1796=AY2636)*AX1796</f>
        <v>0</v>
      </c>
      <c r="BH1796" s="41">
        <f>(AY1796=AY2638)*AX1796</f>
        <v>0</v>
      </c>
      <c r="BI1796" s="42">
        <v>916.5</v>
      </c>
      <c r="BJ1796" s="42">
        <v>15.734</v>
      </c>
      <c r="BK1796" s="40">
        <f t="shared" ref="BK1796:BK1859" si="440">SUM(BT1796:BU1796)</f>
        <v>-660900.00000000023</v>
      </c>
      <c r="BL1796" s="41">
        <f>(BK1796=BK2638)*AX1796</f>
        <v>0</v>
      </c>
      <c r="BM1796" s="62">
        <f>(BK1796=BK2638)*AY1796</f>
        <v>0</v>
      </c>
      <c r="BN1796" s="62">
        <f t="shared" ref="BN1796:BN1859" si="441">(BM1796&gt;1)*BI1796</f>
        <v>0</v>
      </c>
      <c r="BO1796" s="62">
        <f t="shared" ref="BO1796:BO1859" si="442">(BM1796&gt;0)*BJ1796</f>
        <v>0</v>
      </c>
      <c r="BP1796" s="41">
        <f>(BK1796=BK2636)*AX1796</f>
        <v>0</v>
      </c>
      <c r="BQ1796" s="45">
        <f>(BK1796=BK2636)*AY1796</f>
        <v>0</v>
      </c>
      <c r="BR1796" s="62">
        <f t="shared" si="431"/>
        <v>0</v>
      </c>
      <c r="BS1796" s="62">
        <f t="shared" si="432"/>
        <v>0</v>
      </c>
      <c r="BT1796" s="40">
        <f>(J19-BI1796)*J10</f>
        <v>-2409500</v>
      </c>
      <c r="BU1796" s="40">
        <f>(J21-BJ1796)*J12</f>
        <v>1748599.9999999998</v>
      </c>
      <c r="BV1796" s="47"/>
      <c r="BW1796" s="47"/>
      <c r="BX1796" s="1"/>
      <c r="BY1796" s="1"/>
      <c r="BZ1796" s="1"/>
      <c r="CE1796" s="4"/>
      <c r="CF1796" s="5"/>
      <c r="CH1796" s="1"/>
      <c r="CI1796" s="1"/>
      <c r="CJ1796" s="1"/>
      <c r="CK1796" s="1"/>
      <c r="CL1796" s="1"/>
      <c r="CM1796" s="1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</row>
    <row r="1797" spans="2:123" ht="21" customHeight="1" x14ac:dyDescent="0.25">
      <c r="B1797" s="25">
        <f t="shared" si="433"/>
        <v>39944</v>
      </c>
      <c r="C1797" s="26">
        <f t="shared" si="434"/>
        <v>60.987557301899152</v>
      </c>
      <c r="D1797" s="27">
        <f t="shared" si="435"/>
        <v>931.28</v>
      </c>
      <c r="E1797" s="27">
        <f t="shared" si="436"/>
        <v>15.27</v>
      </c>
      <c r="F1797" s="26">
        <f t="shared" si="437"/>
        <v>931280</v>
      </c>
      <c r="G1797" s="26">
        <f t="shared" si="438"/>
        <v>1527000</v>
      </c>
      <c r="H1797" s="7"/>
      <c r="I1797" s="3"/>
      <c r="J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41">
        <v>39944</v>
      </c>
      <c r="AY1797" s="40">
        <f t="shared" si="428"/>
        <v>60.987557301899152</v>
      </c>
      <c r="AZ1797" s="40">
        <f>BI1797*K36</f>
        <v>931280</v>
      </c>
      <c r="BA1797" s="40"/>
      <c r="BB1797" s="40"/>
      <c r="BC1797" s="40">
        <f>K41*BJ1797</f>
        <v>1527000</v>
      </c>
      <c r="BD1797" s="40"/>
      <c r="BE1797" s="40"/>
      <c r="BF1797" s="40">
        <f t="shared" si="439"/>
        <v>595720</v>
      </c>
      <c r="BG1797" s="41">
        <f>(AY1797=AY2636)*AX1797</f>
        <v>0</v>
      </c>
      <c r="BH1797" s="41">
        <f>(AY1797=AY2638)*AX1797</f>
        <v>0</v>
      </c>
      <c r="BI1797" s="42">
        <v>931.28</v>
      </c>
      <c r="BJ1797" s="42">
        <v>15.27</v>
      </c>
      <c r="BK1797" s="40">
        <f t="shared" si="440"/>
        <v>-599720.00000000047</v>
      </c>
      <c r="BL1797" s="41">
        <f>(BK1797=BK2638)*AX1797</f>
        <v>0</v>
      </c>
      <c r="BM1797" s="62">
        <f>(BK1797=BK2638)*AY1797</f>
        <v>0</v>
      </c>
      <c r="BN1797" s="62">
        <f t="shared" si="441"/>
        <v>0</v>
      </c>
      <c r="BO1797" s="62">
        <f t="shared" si="442"/>
        <v>0</v>
      </c>
      <c r="BP1797" s="41">
        <f>(BK1797=BK2636)*AX1797</f>
        <v>0</v>
      </c>
      <c r="BQ1797" s="45">
        <f>(BK1797=BK2636)*AY1797</f>
        <v>0</v>
      </c>
      <c r="BR1797" s="62">
        <f t="shared" si="431"/>
        <v>0</v>
      </c>
      <c r="BS1797" s="62">
        <f t="shared" si="432"/>
        <v>0</v>
      </c>
      <c r="BT1797" s="40">
        <f>(J19-BI1797)*J10</f>
        <v>-2394720.0000000005</v>
      </c>
      <c r="BU1797" s="40">
        <f>(J21-BJ1797)*J12</f>
        <v>1795000</v>
      </c>
      <c r="BV1797" s="47"/>
      <c r="BW1797" s="47"/>
      <c r="BX1797" s="1"/>
      <c r="BY1797" s="1"/>
      <c r="BZ1797" s="1"/>
      <c r="CE1797" s="4"/>
      <c r="CF1797" s="5"/>
      <c r="CH1797" s="1"/>
      <c r="CI1797" s="1"/>
      <c r="CJ1797" s="1"/>
      <c r="CK1797" s="1"/>
      <c r="CL1797" s="1"/>
      <c r="CM1797" s="1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</row>
    <row r="1798" spans="2:123" ht="21" customHeight="1" x14ac:dyDescent="0.25">
      <c r="B1798" s="25">
        <f t="shared" si="433"/>
        <v>39951</v>
      </c>
      <c r="C1798" s="26">
        <f t="shared" si="434"/>
        <v>64.577403035413155</v>
      </c>
      <c r="D1798" s="27">
        <f t="shared" si="435"/>
        <v>957.36</v>
      </c>
      <c r="E1798" s="27">
        <f t="shared" si="436"/>
        <v>14.824999999999999</v>
      </c>
      <c r="F1798" s="26">
        <f t="shared" si="437"/>
        <v>957360</v>
      </c>
      <c r="G1798" s="26">
        <f t="shared" si="438"/>
        <v>1482500</v>
      </c>
      <c r="H1798" s="7"/>
      <c r="I1798" s="3"/>
      <c r="J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41">
        <v>39951</v>
      </c>
      <c r="AY1798" s="40">
        <f t="shared" si="428"/>
        <v>64.577403035413155</v>
      </c>
      <c r="AZ1798" s="40">
        <f>BI1798*K36</f>
        <v>957360</v>
      </c>
      <c r="BA1798" s="40"/>
      <c r="BB1798" s="40"/>
      <c r="BC1798" s="40">
        <f>K41*BJ1798</f>
        <v>1482500</v>
      </c>
      <c r="BD1798" s="40"/>
      <c r="BE1798" s="40"/>
      <c r="BF1798" s="40">
        <f t="shared" si="439"/>
        <v>525140</v>
      </c>
      <c r="BG1798" s="41">
        <f>(AY1798=AY2636)*AX1798</f>
        <v>0</v>
      </c>
      <c r="BH1798" s="41">
        <f>(AY1798=AY2638)*AX1798</f>
        <v>0</v>
      </c>
      <c r="BI1798" s="42">
        <v>957.36</v>
      </c>
      <c r="BJ1798" s="42">
        <v>14.824999999999999</v>
      </c>
      <c r="BK1798" s="40">
        <f t="shared" si="440"/>
        <v>-529140</v>
      </c>
      <c r="BL1798" s="41">
        <f>(BK1798=BK2638)*AX1798</f>
        <v>0</v>
      </c>
      <c r="BM1798" s="62">
        <f>(BK1798=BK2638)*AY1798</f>
        <v>0</v>
      </c>
      <c r="BN1798" s="62">
        <f t="shared" si="441"/>
        <v>0</v>
      </c>
      <c r="BO1798" s="62">
        <f t="shared" si="442"/>
        <v>0</v>
      </c>
      <c r="BP1798" s="41">
        <f>(BK1798=BK2636)*AX1798</f>
        <v>0</v>
      </c>
      <c r="BQ1798" s="45">
        <f>(BK1798=BK2636)*AY1798</f>
        <v>0</v>
      </c>
      <c r="BR1798" s="62">
        <f t="shared" si="431"/>
        <v>0</v>
      </c>
      <c r="BS1798" s="62">
        <f t="shared" si="432"/>
        <v>0</v>
      </c>
      <c r="BT1798" s="40">
        <f>(J19-BI1798)*J10</f>
        <v>-2368640</v>
      </c>
      <c r="BU1798" s="40">
        <f>(J21-BJ1798)*J12</f>
        <v>1839500</v>
      </c>
      <c r="BV1798" s="47"/>
      <c r="BW1798" s="47"/>
      <c r="BX1798" s="1"/>
      <c r="BY1798" s="1"/>
      <c r="BZ1798" s="1"/>
      <c r="CE1798" s="4"/>
      <c r="CF1798" s="5"/>
      <c r="CH1798" s="1"/>
      <c r="CI1798" s="1"/>
      <c r="CJ1798" s="1"/>
      <c r="CK1798" s="1"/>
      <c r="CL1798" s="1"/>
      <c r="CM1798" s="1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</row>
    <row r="1799" spans="2:123" ht="21" customHeight="1" x14ac:dyDescent="0.25">
      <c r="B1799" s="25">
        <f t="shared" si="433"/>
        <v>39958</v>
      </c>
      <c r="C1799" s="26">
        <f t="shared" si="434"/>
        <v>68.847019122609666</v>
      </c>
      <c r="D1799" s="27">
        <f t="shared" si="435"/>
        <v>979.28</v>
      </c>
      <c r="E1799" s="27">
        <f t="shared" si="436"/>
        <v>14.224</v>
      </c>
      <c r="F1799" s="26">
        <f t="shared" si="437"/>
        <v>979280</v>
      </c>
      <c r="G1799" s="26">
        <f t="shared" si="438"/>
        <v>1422400</v>
      </c>
      <c r="H1799" s="7"/>
      <c r="I1799" s="3"/>
      <c r="J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41">
        <v>39958</v>
      </c>
      <c r="AY1799" s="40">
        <f t="shared" si="428"/>
        <v>68.847019122609666</v>
      </c>
      <c r="AZ1799" s="40">
        <f>BI1799*K36</f>
        <v>979280</v>
      </c>
      <c r="BA1799" s="40"/>
      <c r="BB1799" s="40"/>
      <c r="BC1799" s="40">
        <f>K41*BJ1799</f>
        <v>1422400</v>
      </c>
      <c r="BD1799" s="40"/>
      <c r="BE1799" s="40"/>
      <c r="BF1799" s="40">
        <f t="shared" si="439"/>
        <v>443120</v>
      </c>
      <c r="BG1799" s="41">
        <f>(AY1799=AY2636)*AX1799</f>
        <v>0</v>
      </c>
      <c r="BH1799" s="41">
        <f>(AY1799=AY2638)*AX1799</f>
        <v>0</v>
      </c>
      <c r="BI1799" s="42">
        <v>979.28</v>
      </c>
      <c r="BJ1799" s="42">
        <v>14.224</v>
      </c>
      <c r="BK1799" s="40">
        <f t="shared" si="440"/>
        <v>-447120.0000000007</v>
      </c>
      <c r="BL1799" s="41">
        <f>(BK1799=BK2638)*AX1799</f>
        <v>0</v>
      </c>
      <c r="BM1799" s="62">
        <f>(BK1799=BK2638)*AY1799</f>
        <v>0</v>
      </c>
      <c r="BN1799" s="62">
        <f t="shared" si="441"/>
        <v>0</v>
      </c>
      <c r="BO1799" s="62">
        <f t="shared" si="442"/>
        <v>0</v>
      </c>
      <c r="BP1799" s="41">
        <f>(BK1799=BK2636)*AX1799</f>
        <v>0</v>
      </c>
      <c r="BQ1799" s="45">
        <f>(BK1799=BK2636)*AY1799</f>
        <v>0</v>
      </c>
      <c r="BR1799" s="62">
        <f t="shared" si="431"/>
        <v>0</v>
      </c>
      <c r="BS1799" s="62">
        <f t="shared" si="432"/>
        <v>0</v>
      </c>
      <c r="BT1799" s="40">
        <f>(J19-BI1799)*J10</f>
        <v>-2346720.0000000005</v>
      </c>
      <c r="BU1799" s="40">
        <f>(J21-BJ1799)*J12</f>
        <v>1899599.9999999998</v>
      </c>
      <c r="BV1799" s="47"/>
      <c r="BW1799" s="47"/>
      <c r="BX1799" s="1"/>
      <c r="BY1799" s="1"/>
      <c r="BZ1799" s="1"/>
      <c r="CE1799" s="4"/>
      <c r="CF1799" s="5"/>
      <c r="CH1799" s="1"/>
      <c r="CI1799" s="1"/>
      <c r="CJ1799" s="1"/>
      <c r="CK1799" s="1"/>
      <c r="CL1799" s="1"/>
      <c r="CM1799" s="1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</row>
    <row r="1800" spans="2:123" ht="21" customHeight="1" x14ac:dyDescent="0.25">
      <c r="B1800" s="25">
        <f t="shared" si="433"/>
        <v>39965</v>
      </c>
      <c r="C1800" s="26">
        <f t="shared" si="434"/>
        <v>67.783552734347268</v>
      </c>
      <c r="D1800" s="27">
        <f t="shared" si="435"/>
        <v>954.65</v>
      </c>
      <c r="E1800" s="27">
        <f t="shared" si="436"/>
        <v>14.0838</v>
      </c>
      <c r="F1800" s="26">
        <f t="shared" si="437"/>
        <v>954650</v>
      </c>
      <c r="G1800" s="26">
        <f t="shared" si="438"/>
        <v>1408380</v>
      </c>
      <c r="H1800" s="7"/>
      <c r="I1800" s="3"/>
      <c r="J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41">
        <v>39965</v>
      </c>
      <c r="AY1800" s="40">
        <f t="shared" si="428"/>
        <v>67.783552734347268</v>
      </c>
      <c r="AZ1800" s="40">
        <f>BI1800*K36</f>
        <v>954650</v>
      </c>
      <c r="BA1800" s="40"/>
      <c r="BB1800" s="40"/>
      <c r="BC1800" s="40">
        <f>K41*BJ1800</f>
        <v>1408380</v>
      </c>
      <c r="BD1800" s="40"/>
      <c r="BE1800" s="40"/>
      <c r="BF1800" s="40">
        <f t="shared" si="439"/>
        <v>453730</v>
      </c>
      <c r="BG1800" s="41">
        <f>(AY1800=AY2636)*AX1800</f>
        <v>0</v>
      </c>
      <c r="BH1800" s="41">
        <f>(AY1800=AY2638)*AX1800</f>
        <v>0</v>
      </c>
      <c r="BI1800" s="42">
        <v>954.65</v>
      </c>
      <c r="BJ1800" s="42">
        <v>14.0838</v>
      </c>
      <c r="BK1800" s="40">
        <f t="shared" si="440"/>
        <v>-457730.00000000023</v>
      </c>
      <c r="BL1800" s="41">
        <f>(BK1800=BK2638)*AX1800</f>
        <v>0</v>
      </c>
      <c r="BM1800" s="62">
        <f>(BK1800=BK2638)*AY1800</f>
        <v>0</v>
      </c>
      <c r="BN1800" s="62">
        <f t="shared" si="441"/>
        <v>0</v>
      </c>
      <c r="BO1800" s="62">
        <f t="shared" si="442"/>
        <v>0</v>
      </c>
      <c r="BP1800" s="41">
        <f>(BK1800=BK2636)*AX1800</f>
        <v>0</v>
      </c>
      <c r="BQ1800" s="45">
        <f>(BK1800=BK2636)*AY1800</f>
        <v>0</v>
      </c>
      <c r="BR1800" s="62">
        <f t="shared" si="431"/>
        <v>0</v>
      </c>
      <c r="BS1800" s="62">
        <f t="shared" si="432"/>
        <v>0</v>
      </c>
      <c r="BT1800" s="40">
        <f>(J19-BI1800)*J10</f>
        <v>-2371350</v>
      </c>
      <c r="BU1800" s="40">
        <f>(J21-BJ1800)*J12</f>
        <v>1913619.9999999998</v>
      </c>
      <c r="BV1800" s="47"/>
      <c r="BW1800" s="47"/>
      <c r="BX1800" s="1"/>
      <c r="BY1800" s="1"/>
      <c r="BZ1800" s="1"/>
      <c r="CE1800" s="4"/>
      <c r="CF1800" s="5"/>
      <c r="CH1800" s="1"/>
      <c r="CI1800" s="1"/>
      <c r="CJ1800" s="1"/>
      <c r="CK1800" s="1"/>
      <c r="CL1800" s="1"/>
      <c r="CM1800" s="1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</row>
    <row r="1801" spans="2:123" ht="21" customHeight="1" x14ac:dyDescent="0.25">
      <c r="B1801" s="25">
        <f t="shared" si="433"/>
        <v>39972</v>
      </c>
      <c r="C1801" s="26">
        <f t="shared" si="434"/>
        <v>70.102107840210181</v>
      </c>
      <c r="D1801" s="27">
        <f t="shared" si="435"/>
        <v>939.2</v>
      </c>
      <c r="E1801" s="27">
        <f t="shared" si="436"/>
        <v>13.397600000000001</v>
      </c>
      <c r="F1801" s="26">
        <f t="shared" si="437"/>
        <v>939200</v>
      </c>
      <c r="G1801" s="26">
        <f t="shared" si="438"/>
        <v>1339760</v>
      </c>
      <c r="H1801" s="7"/>
      <c r="I1801" s="3"/>
      <c r="J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41">
        <v>39972</v>
      </c>
      <c r="AY1801" s="40">
        <f t="shared" si="428"/>
        <v>70.102107840210181</v>
      </c>
      <c r="AZ1801" s="40">
        <f>BI1801*K36</f>
        <v>939200</v>
      </c>
      <c r="BA1801" s="40"/>
      <c r="BB1801" s="40"/>
      <c r="BC1801" s="40">
        <f>K41*BJ1801</f>
        <v>1339760</v>
      </c>
      <c r="BD1801" s="40"/>
      <c r="BE1801" s="40"/>
      <c r="BF1801" s="40">
        <f t="shared" si="439"/>
        <v>400560</v>
      </c>
      <c r="BG1801" s="41">
        <f>(AY1801=AY2636)*AX1801</f>
        <v>0</v>
      </c>
      <c r="BH1801" s="41">
        <f>(AY1801=AY2638)*AX1801</f>
        <v>0</v>
      </c>
      <c r="BI1801" s="42">
        <v>939.2</v>
      </c>
      <c r="BJ1801" s="42">
        <v>13.397600000000001</v>
      </c>
      <c r="BK1801" s="40">
        <f t="shared" si="440"/>
        <v>-404560.00000000023</v>
      </c>
      <c r="BL1801" s="41">
        <f>(BK1801=BK2638)*AX1801</f>
        <v>0</v>
      </c>
      <c r="BM1801" s="62">
        <f>(BK1801=BK2638)*AY1801</f>
        <v>0</v>
      </c>
      <c r="BN1801" s="62">
        <f t="shared" si="441"/>
        <v>0</v>
      </c>
      <c r="BO1801" s="62">
        <f t="shared" si="442"/>
        <v>0</v>
      </c>
      <c r="BP1801" s="41">
        <f>(BK1801=BK2636)*AX1801</f>
        <v>0</v>
      </c>
      <c r="BQ1801" s="45">
        <f>(BK1801=BK2636)*AY1801</f>
        <v>0</v>
      </c>
      <c r="BR1801" s="62">
        <f t="shared" si="431"/>
        <v>0</v>
      </c>
      <c r="BS1801" s="62">
        <f t="shared" si="432"/>
        <v>0</v>
      </c>
      <c r="BT1801" s="40">
        <f>(J19-BI1801)*J10</f>
        <v>-2386800</v>
      </c>
      <c r="BU1801" s="40">
        <f>(J21-BJ1801)*J12</f>
        <v>1982239.9999999998</v>
      </c>
      <c r="BV1801" s="47"/>
      <c r="BW1801" s="47"/>
      <c r="BX1801" s="1"/>
      <c r="BY1801" s="1"/>
      <c r="BZ1801" s="1"/>
      <c r="CE1801" s="4"/>
      <c r="CF1801" s="5"/>
      <c r="CH1801" s="1"/>
      <c r="CI1801" s="1"/>
      <c r="CJ1801" s="1"/>
      <c r="CK1801" s="1"/>
      <c r="CL1801" s="1"/>
      <c r="CM1801" s="1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</row>
    <row r="1802" spans="2:123" ht="21" customHeight="1" x14ac:dyDescent="0.25">
      <c r="B1802" s="25">
        <f t="shared" si="433"/>
        <v>39979</v>
      </c>
      <c r="C1802" s="26">
        <f t="shared" si="434"/>
        <v>73.67284193929838</v>
      </c>
      <c r="D1802" s="27">
        <f t="shared" si="435"/>
        <v>934.54</v>
      </c>
      <c r="E1802" s="27">
        <f t="shared" si="436"/>
        <v>12.685</v>
      </c>
      <c r="F1802" s="26">
        <f t="shared" si="437"/>
        <v>934540</v>
      </c>
      <c r="G1802" s="26">
        <f t="shared" si="438"/>
        <v>1268500</v>
      </c>
      <c r="H1802" s="7"/>
      <c r="I1802" s="3"/>
      <c r="J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41">
        <v>39979</v>
      </c>
      <c r="AY1802" s="40">
        <f t="shared" ref="AY1802:AY1865" si="443">BI1802/BJ1802</f>
        <v>73.67284193929838</v>
      </c>
      <c r="AZ1802" s="40">
        <f>BI1802*K36</f>
        <v>934540</v>
      </c>
      <c r="BA1802" s="40"/>
      <c r="BB1802" s="40"/>
      <c r="BC1802" s="40">
        <f>K41*BJ1802</f>
        <v>1268500</v>
      </c>
      <c r="BD1802" s="40"/>
      <c r="BE1802" s="40"/>
      <c r="BF1802" s="40">
        <f t="shared" si="439"/>
        <v>333960</v>
      </c>
      <c r="BG1802" s="41">
        <f>(AY1802=AY2636)*AX1802</f>
        <v>0</v>
      </c>
      <c r="BH1802" s="41">
        <f>(AY1802=AY2638)*AX1802</f>
        <v>0</v>
      </c>
      <c r="BI1802" s="42">
        <v>934.54</v>
      </c>
      <c r="BJ1802" s="42">
        <v>12.685</v>
      </c>
      <c r="BK1802" s="40">
        <f t="shared" si="440"/>
        <v>-337960.00000000023</v>
      </c>
      <c r="BL1802" s="41">
        <f>(BK1802=BK2638)*AX1802</f>
        <v>0</v>
      </c>
      <c r="BM1802" s="62">
        <f>(BK1802=BK2638)*AY1802</f>
        <v>0</v>
      </c>
      <c r="BN1802" s="62">
        <f t="shared" si="441"/>
        <v>0</v>
      </c>
      <c r="BO1802" s="62">
        <f t="shared" si="442"/>
        <v>0</v>
      </c>
      <c r="BP1802" s="41">
        <f>(BK1802=BK2636)*AX1802</f>
        <v>0</v>
      </c>
      <c r="BQ1802" s="45">
        <f>(BK1802=BK2636)*AY1802</f>
        <v>0</v>
      </c>
      <c r="BR1802" s="62">
        <f t="shared" si="431"/>
        <v>0</v>
      </c>
      <c r="BS1802" s="62">
        <f t="shared" si="432"/>
        <v>0</v>
      </c>
      <c r="BT1802" s="40">
        <f>(J19-BI1802)*J10</f>
        <v>-2391460</v>
      </c>
      <c r="BU1802" s="40">
        <f>(J21-BJ1802)*J12</f>
        <v>2053499.9999999998</v>
      </c>
      <c r="BV1802" s="47"/>
      <c r="BW1802" s="47"/>
      <c r="BX1802" s="1"/>
      <c r="BY1802" s="1"/>
      <c r="BZ1802" s="1"/>
      <c r="CE1802" s="4"/>
      <c r="CF1802" s="5"/>
      <c r="CH1802" s="1"/>
      <c r="CI1802" s="1"/>
      <c r="CJ1802" s="1"/>
      <c r="CK1802" s="1"/>
      <c r="CL1802" s="1"/>
      <c r="CM1802" s="1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</row>
    <row r="1803" spans="2:123" ht="21" customHeight="1" x14ac:dyDescent="0.25">
      <c r="B1803" s="25">
        <f t="shared" si="433"/>
        <v>39986</v>
      </c>
      <c r="C1803" s="26">
        <f t="shared" si="434"/>
        <v>70.127592896582598</v>
      </c>
      <c r="D1803" s="27">
        <f t="shared" si="435"/>
        <v>939.85</v>
      </c>
      <c r="E1803" s="27">
        <f t="shared" si="436"/>
        <v>13.401999999999999</v>
      </c>
      <c r="F1803" s="26">
        <f t="shared" si="437"/>
        <v>939850</v>
      </c>
      <c r="G1803" s="26">
        <f t="shared" si="438"/>
        <v>1340200</v>
      </c>
      <c r="H1803" s="7"/>
      <c r="I1803" s="3"/>
      <c r="J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41">
        <v>39986</v>
      </c>
      <c r="AY1803" s="40">
        <f t="shared" si="443"/>
        <v>70.127592896582598</v>
      </c>
      <c r="AZ1803" s="40">
        <f>BI1803*K36</f>
        <v>939850</v>
      </c>
      <c r="BA1803" s="40"/>
      <c r="BB1803" s="40"/>
      <c r="BC1803" s="40">
        <f>K41*BJ1803</f>
        <v>1340200</v>
      </c>
      <c r="BD1803" s="40"/>
      <c r="BE1803" s="40"/>
      <c r="BF1803" s="40">
        <f t="shared" si="439"/>
        <v>400350</v>
      </c>
      <c r="BG1803" s="41">
        <f>(AY1803=AY2636)*AX1803</f>
        <v>0</v>
      </c>
      <c r="BH1803" s="41">
        <f>(AY1803=AY2638)*AX1803</f>
        <v>0</v>
      </c>
      <c r="BI1803" s="42">
        <v>939.85</v>
      </c>
      <c r="BJ1803" s="42">
        <v>13.401999999999999</v>
      </c>
      <c r="BK1803" s="40">
        <f t="shared" si="440"/>
        <v>-404350.00000000023</v>
      </c>
      <c r="BL1803" s="41">
        <f>(BK1803=BK2638)*AX1803</f>
        <v>0</v>
      </c>
      <c r="BM1803" s="62">
        <f>(BK1803=BK2638)*AY1803</f>
        <v>0</v>
      </c>
      <c r="BN1803" s="62">
        <f t="shared" si="441"/>
        <v>0</v>
      </c>
      <c r="BO1803" s="62">
        <f t="shared" si="442"/>
        <v>0</v>
      </c>
      <c r="BP1803" s="41">
        <f>(BK1803=BK2636)*AX1803</f>
        <v>0</v>
      </c>
      <c r="BQ1803" s="45">
        <f>(BK1803=BK2636)*AY1803</f>
        <v>0</v>
      </c>
      <c r="BR1803" s="62">
        <f t="shared" si="431"/>
        <v>0</v>
      </c>
      <c r="BS1803" s="62">
        <f t="shared" si="432"/>
        <v>0</v>
      </c>
      <c r="BT1803" s="40">
        <f>(J19-BI1803)*J10</f>
        <v>-2386150</v>
      </c>
      <c r="BU1803" s="40">
        <f>(J21-BJ1803)*J12</f>
        <v>1981799.9999999998</v>
      </c>
      <c r="BV1803" s="47"/>
      <c r="BW1803" s="47"/>
      <c r="BX1803" s="1"/>
      <c r="BY1803" s="1"/>
      <c r="BZ1803" s="1"/>
      <c r="CE1803" s="4"/>
      <c r="CF1803" s="5"/>
      <c r="CH1803" s="1"/>
      <c r="CI1803" s="1"/>
      <c r="CJ1803" s="1"/>
      <c r="CK1803" s="1"/>
      <c r="CL1803" s="1"/>
      <c r="CM1803" s="1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</row>
    <row r="1804" spans="2:123" ht="21" customHeight="1" x14ac:dyDescent="0.25">
      <c r="B1804" s="25">
        <f t="shared" si="433"/>
        <v>39993</v>
      </c>
      <c r="C1804" s="26">
        <f t="shared" si="434"/>
        <v>67.041564792176032</v>
      </c>
      <c r="D1804" s="27">
        <f t="shared" si="435"/>
        <v>932.28</v>
      </c>
      <c r="E1804" s="27">
        <f t="shared" si="436"/>
        <v>13.906000000000001</v>
      </c>
      <c r="F1804" s="26">
        <f t="shared" si="437"/>
        <v>932280</v>
      </c>
      <c r="G1804" s="26">
        <f t="shared" si="438"/>
        <v>1390600</v>
      </c>
      <c r="H1804" s="7"/>
      <c r="I1804" s="3"/>
      <c r="J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41">
        <v>39993</v>
      </c>
      <c r="AY1804" s="40">
        <f t="shared" si="443"/>
        <v>67.041564792176032</v>
      </c>
      <c r="AZ1804" s="40">
        <f>BI1804*K36</f>
        <v>932280</v>
      </c>
      <c r="BA1804" s="40"/>
      <c r="BB1804" s="40"/>
      <c r="BC1804" s="40">
        <f>K41*BJ1804</f>
        <v>1390600</v>
      </c>
      <c r="BD1804" s="40"/>
      <c r="BE1804" s="40"/>
      <c r="BF1804" s="40">
        <f t="shared" si="439"/>
        <v>458320</v>
      </c>
      <c r="BG1804" s="41">
        <f>(AY1804=AY2636)*AX1804</f>
        <v>0</v>
      </c>
      <c r="BH1804" s="41">
        <f>(AY1804=AY2638)*AX1804</f>
        <v>0</v>
      </c>
      <c r="BI1804" s="42">
        <v>932.28</v>
      </c>
      <c r="BJ1804" s="42">
        <v>13.906000000000001</v>
      </c>
      <c r="BK1804" s="40">
        <f t="shared" si="440"/>
        <v>-462320.00000000047</v>
      </c>
      <c r="BL1804" s="41">
        <f>(BK1804=BK2638)*AX1804</f>
        <v>0</v>
      </c>
      <c r="BM1804" s="62">
        <f>(BK1804=BK2638)*AY1804</f>
        <v>0</v>
      </c>
      <c r="BN1804" s="62">
        <f t="shared" si="441"/>
        <v>0</v>
      </c>
      <c r="BO1804" s="62">
        <f t="shared" si="442"/>
        <v>0</v>
      </c>
      <c r="BP1804" s="41">
        <f>(BK1804=BK2636)*AX1804</f>
        <v>0</v>
      </c>
      <c r="BQ1804" s="45">
        <f>(BK1804=BK2636)*AY1804</f>
        <v>0</v>
      </c>
      <c r="BR1804" s="62">
        <f t="shared" si="431"/>
        <v>0</v>
      </c>
      <c r="BS1804" s="62">
        <f t="shared" si="432"/>
        <v>0</v>
      </c>
      <c r="BT1804" s="40">
        <f>(J19-BI1804)*J10</f>
        <v>-2393720.0000000005</v>
      </c>
      <c r="BU1804" s="40">
        <f>(J21-BJ1804)*J12</f>
        <v>1931400</v>
      </c>
      <c r="BV1804" s="47"/>
      <c r="BW1804" s="47"/>
      <c r="BX1804" s="1"/>
      <c r="BY1804" s="1"/>
      <c r="BZ1804" s="1"/>
      <c r="CE1804" s="4"/>
      <c r="CF1804" s="5"/>
      <c r="CH1804" s="1"/>
      <c r="CI1804" s="1"/>
      <c r="CJ1804" s="1"/>
      <c r="CK1804" s="1"/>
      <c r="CL1804" s="1"/>
      <c r="CM1804" s="1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</row>
    <row r="1805" spans="2:123" ht="21" customHeight="1" x14ac:dyDescent="0.25">
      <c r="B1805" s="25">
        <f t="shared" si="433"/>
        <v>40000</v>
      </c>
      <c r="C1805" s="26">
        <f t="shared" si="434"/>
        <v>65.56696588868941</v>
      </c>
      <c r="D1805" s="27">
        <f t="shared" si="435"/>
        <v>913.02</v>
      </c>
      <c r="E1805" s="27">
        <f t="shared" si="436"/>
        <v>13.925000000000001</v>
      </c>
      <c r="F1805" s="26">
        <f t="shared" si="437"/>
        <v>913020</v>
      </c>
      <c r="G1805" s="26">
        <f t="shared" si="438"/>
        <v>1392500</v>
      </c>
      <c r="H1805" s="7"/>
      <c r="I1805" s="3"/>
      <c r="J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41">
        <v>40000</v>
      </c>
      <c r="AY1805" s="40">
        <f t="shared" si="443"/>
        <v>65.56696588868941</v>
      </c>
      <c r="AZ1805" s="40">
        <f>BI1805*K36</f>
        <v>913020</v>
      </c>
      <c r="BA1805" s="40"/>
      <c r="BB1805" s="40"/>
      <c r="BC1805" s="40">
        <f>K41*BJ1805</f>
        <v>1392500</v>
      </c>
      <c r="BD1805" s="40"/>
      <c r="BE1805" s="40"/>
      <c r="BF1805" s="40">
        <f t="shared" si="439"/>
        <v>479480</v>
      </c>
      <c r="BG1805" s="41">
        <f>(AY1805=AY2636)*AX1805</f>
        <v>0</v>
      </c>
      <c r="BH1805" s="41">
        <f>(AY1805=AY2638)*AX1805</f>
        <v>0</v>
      </c>
      <c r="BI1805" s="42">
        <v>913.02</v>
      </c>
      <c r="BJ1805" s="42">
        <v>13.925000000000001</v>
      </c>
      <c r="BK1805" s="40">
        <f t="shared" si="440"/>
        <v>-483480.00000000023</v>
      </c>
      <c r="BL1805" s="41">
        <f>(BK1805=BK2638)*AX1805</f>
        <v>0</v>
      </c>
      <c r="BM1805" s="62">
        <f>(BK1805=BK2638)*AY1805</f>
        <v>0</v>
      </c>
      <c r="BN1805" s="62">
        <f t="shared" si="441"/>
        <v>0</v>
      </c>
      <c r="BO1805" s="62">
        <f t="shared" si="442"/>
        <v>0</v>
      </c>
      <c r="BP1805" s="41">
        <f>(BK1805=BK2636)*AX1805</f>
        <v>0</v>
      </c>
      <c r="BQ1805" s="45">
        <f>(BK1805=BK2636)*AY1805</f>
        <v>0</v>
      </c>
      <c r="BR1805" s="62">
        <f t="shared" si="431"/>
        <v>0</v>
      </c>
      <c r="BS1805" s="62">
        <f t="shared" si="432"/>
        <v>0</v>
      </c>
      <c r="BT1805" s="40">
        <f>(J19-BI1805)*J10</f>
        <v>-2412980</v>
      </c>
      <c r="BU1805" s="40">
        <f>(J21-BJ1805)*J12</f>
        <v>1929499.9999999998</v>
      </c>
      <c r="BV1805" s="47"/>
      <c r="BW1805" s="47"/>
      <c r="BX1805" s="1"/>
      <c r="BY1805" s="1"/>
      <c r="BZ1805" s="1"/>
      <c r="CE1805" s="4"/>
      <c r="CF1805" s="5"/>
      <c r="CH1805" s="1"/>
      <c r="CI1805" s="1"/>
      <c r="CJ1805" s="1"/>
      <c r="CK1805" s="1"/>
      <c r="CL1805" s="1"/>
      <c r="CM1805" s="1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</row>
    <row r="1806" spans="2:123" ht="21" customHeight="1" x14ac:dyDescent="0.25">
      <c r="B1806" s="25">
        <f t="shared" si="433"/>
        <v>40007</v>
      </c>
      <c r="C1806" s="26">
        <f t="shared" si="434"/>
        <v>64.088329801052836</v>
      </c>
      <c r="D1806" s="27">
        <f t="shared" si="435"/>
        <v>937.42</v>
      </c>
      <c r="E1806" s="27">
        <f t="shared" si="436"/>
        <v>14.627000000000001</v>
      </c>
      <c r="F1806" s="26">
        <f t="shared" si="437"/>
        <v>937420</v>
      </c>
      <c r="G1806" s="26">
        <f t="shared" si="438"/>
        <v>1462700</v>
      </c>
      <c r="H1806" s="7"/>
      <c r="I1806" s="3"/>
      <c r="J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41">
        <v>40007</v>
      </c>
      <c r="AY1806" s="40">
        <f t="shared" si="443"/>
        <v>64.088329801052836</v>
      </c>
      <c r="AZ1806" s="40">
        <f>BI1806*K36</f>
        <v>937420</v>
      </c>
      <c r="BA1806" s="40"/>
      <c r="BB1806" s="40"/>
      <c r="BC1806" s="40">
        <f>K41*BJ1806</f>
        <v>1462700</v>
      </c>
      <c r="BD1806" s="40"/>
      <c r="BE1806" s="40"/>
      <c r="BF1806" s="40">
        <f t="shared" si="439"/>
        <v>525280</v>
      </c>
      <c r="BG1806" s="41">
        <f>(AY1806=AY2636)*AX1806</f>
        <v>0</v>
      </c>
      <c r="BH1806" s="41">
        <f>(AY1806=AY2638)*AX1806</f>
        <v>0</v>
      </c>
      <c r="BI1806" s="42">
        <v>937.42</v>
      </c>
      <c r="BJ1806" s="42">
        <v>14.627000000000001</v>
      </c>
      <c r="BK1806" s="40">
        <f t="shared" si="440"/>
        <v>-529280.00000000047</v>
      </c>
      <c r="BL1806" s="41">
        <f>(BK1806=BK2638)*AX1806</f>
        <v>0</v>
      </c>
      <c r="BM1806" s="62">
        <f>(BK1806=BK2638)*AY1806</f>
        <v>0</v>
      </c>
      <c r="BN1806" s="62">
        <f t="shared" si="441"/>
        <v>0</v>
      </c>
      <c r="BO1806" s="62">
        <f t="shared" si="442"/>
        <v>0</v>
      </c>
      <c r="BP1806" s="41">
        <f>(BK1806=BK2636)*AX1806</f>
        <v>0</v>
      </c>
      <c r="BQ1806" s="45">
        <f>(BK1806=BK2636)*AY1806</f>
        <v>0</v>
      </c>
      <c r="BR1806" s="62">
        <f t="shared" si="431"/>
        <v>0</v>
      </c>
      <c r="BS1806" s="62">
        <f t="shared" si="432"/>
        <v>0</v>
      </c>
      <c r="BT1806" s="40">
        <f>(J19-BI1806)*J10</f>
        <v>-2388580</v>
      </c>
      <c r="BU1806" s="40">
        <f>(J21-BJ1806)*J12</f>
        <v>1859299.9999999995</v>
      </c>
      <c r="BV1806" s="47"/>
      <c r="BW1806" s="47"/>
      <c r="BX1806" s="1"/>
      <c r="BY1806" s="1"/>
      <c r="BZ1806" s="1"/>
      <c r="CE1806" s="4"/>
      <c r="CF1806" s="5"/>
      <c r="CH1806" s="1"/>
      <c r="CI1806" s="1"/>
      <c r="CJ1806" s="1"/>
      <c r="CK1806" s="1"/>
      <c r="CL1806" s="1"/>
      <c r="CM1806" s="1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</row>
    <row r="1807" spans="2:123" ht="21" customHeight="1" x14ac:dyDescent="0.25">
      <c r="B1807" s="25">
        <f t="shared" si="433"/>
        <v>40014</v>
      </c>
      <c r="C1807" s="26">
        <f t="shared" si="434"/>
        <v>64.60838567306061</v>
      </c>
      <c r="D1807" s="27">
        <f t="shared" si="435"/>
        <v>951.52</v>
      </c>
      <c r="E1807" s="27">
        <f t="shared" si="436"/>
        <v>14.727499999999999</v>
      </c>
      <c r="F1807" s="26">
        <f t="shared" si="437"/>
        <v>951520</v>
      </c>
      <c r="G1807" s="26">
        <f t="shared" si="438"/>
        <v>1472750</v>
      </c>
      <c r="H1807" s="7"/>
      <c r="I1807" s="3"/>
      <c r="J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41">
        <v>40014</v>
      </c>
      <c r="AY1807" s="40">
        <f t="shared" si="443"/>
        <v>64.60838567306061</v>
      </c>
      <c r="AZ1807" s="40">
        <f>BI1807*K36</f>
        <v>951520</v>
      </c>
      <c r="BA1807" s="40"/>
      <c r="BB1807" s="40"/>
      <c r="BC1807" s="40">
        <f>K41*BJ1807</f>
        <v>1472750</v>
      </c>
      <c r="BD1807" s="40"/>
      <c r="BE1807" s="40"/>
      <c r="BF1807" s="40">
        <f t="shared" si="439"/>
        <v>521230</v>
      </c>
      <c r="BG1807" s="41">
        <f>(AY1807=AY2636)*AX1807</f>
        <v>0</v>
      </c>
      <c r="BH1807" s="41">
        <f>(AY1807=AY2638)*AX1807</f>
        <v>0</v>
      </c>
      <c r="BI1807" s="42">
        <v>951.52</v>
      </c>
      <c r="BJ1807" s="42">
        <v>14.727499999999999</v>
      </c>
      <c r="BK1807" s="40">
        <f t="shared" si="440"/>
        <v>-525230</v>
      </c>
      <c r="BL1807" s="41">
        <f>(BK1807=BK2638)*AX1807</f>
        <v>0</v>
      </c>
      <c r="BM1807" s="62">
        <f>(BK1807=BK2638)*AY1807</f>
        <v>0</v>
      </c>
      <c r="BN1807" s="62">
        <f t="shared" si="441"/>
        <v>0</v>
      </c>
      <c r="BO1807" s="62">
        <f t="shared" si="442"/>
        <v>0</v>
      </c>
      <c r="BP1807" s="41">
        <f>(BK1807=BK2636)*AX1807</f>
        <v>0</v>
      </c>
      <c r="BQ1807" s="45">
        <f>(BK1807=BK2636)*AY1807</f>
        <v>0</v>
      </c>
      <c r="BR1807" s="62">
        <f t="shared" si="431"/>
        <v>0</v>
      </c>
      <c r="BS1807" s="62">
        <f t="shared" si="432"/>
        <v>0</v>
      </c>
      <c r="BT1807" s="40">
        <f>(J19-BI1807)*J10</f>
        <v>-2374480</v>
      </c>
      <c r="BU1807" s="40">
        <f>(J21-BJ1807)*J12</f>
        <v>1849250</v>
      </c>
      <c r="BV1807" s="47"/>
      <c r="BW1807" s="47"/>
      <c r="BX1807" s="1"/>
      <c r="BY1807" s="1"/>
      <c r="BZ1807" s="1"/>
      <c r="CE1807" s="4"/>
      <c r="CF1807" s="5"/>
      <c r="CH1807" s="1"/>
      <c r="CI1807" s="1"/>
      <c r="CJ1807" s="1"/>
      <c r="CK1807" s="1"/>
      <c r="CL1807" s="1"/>
      <c r="CM1807" s="1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</row>
    <row r="1808" spans="2:123" ht="21" customHeight="1" x14ac:dyDescent="0.25">
      <c r="B1808" s="25">
        <f t="shared" si="433"/>
        <v>40021</v>
      </c>
      <c r="C1808" s="26">
        <f t="shared" si="434"/>
        <v>67.324301439458083</v>
      </c>
      <c r="D1808" s="27">
        <f t="shared" si="435"/>
        <v>954.12</v>
      </c>
      <c r="E1808" s="27">
        <f t="shared" si="436"/>
        <v>14.172000000000001</v>
      </c>
      <c r="F1808" s="26">
        <f t="shared" si="437"/>
        <v>954120</v>
      </c>
      <c r="G1808" s="26">
        <f t="shared" si="438"/>
        <v>1417200</v>
      </c>
      <c r="H1808" s="7"/>
      <c r="I1808" s="3"/>
      <c r="J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41">
        <v>40021</v>
      </c>
      <c r="AY1808" s="40">
        <f t="shared" si="443"/>
        <v>67.324301439458083</v>
      </c>
      <c r="AZ1808" s="40">
        <f>BI1808*K36</f>
        <v>954120</v>
      </c>
      <c r="BA1808" s="40"/>
      <c r="BB1808" s="40"/>
      <c r="BC1808" s="40">
        <f>K41*BJ1808</f>
        <v>1417200</v>
      </c>
      <c r="BD1808" s="40"/>
      <c r="BE1808" s="40"/>
      <c r="BF1808" s="40">
        <f t="shared" si="439"/>
        <v>463080</v>
      </c>
      <c r="BG1808" s="41">
        <f>(AY1808=AY2636)*AX1808</f>
        <v>0</v>
      </c>
      <c r="BH1808" s="41">
        <f>(AY1808=AY2638)*AX1808</f>
        <v>0</v>
      </c>
      <c r="BI1808" s="42">
        <v>954.12</v>
      </c>
      <c r="BJ1808" s="42">
        <v>14.172000000000001</v>
      </c>
      <c r="BK1808" s="40">
        <f t="shared" si="440"/>
        <v>-467080.00000000023</v>
      </c>
      <c r="BL1808" s="41">
        <f>(BK1808=BK2638)*AX1808</f>
        <v>0</v>
      </c>
      <c r="BM1808" s="62">
        <f>(BK1808=BK2638)*AY1808</f>
        <v>0</v>
      </c>
      <c r="BN1808" s="62">
        <f t="shared" si="441"/>
        <v>0</v>
      </c>
      <c r="BO1808" s="62">
        <f t="shared" si="442"/>
        <v>0</v>
      </c>
      <c r="BP1808" s="41">
        <f>(BK1808=BK2636)*AX1808</f>
        <v>0</v>
      </c>
      <c r="BQ1808" s="45">
        <f>(BK1808=BK2636)*AY1808</f>
        <v>0</v>
      </c>
      <c r="BR1808" s="62">
        <f t="shared" si="431"/>
        <v>0</v>
      </c>
      <c r="BS1808" s="62">
        <f t="shared" si="432"/>
        <v>0</v>
      </c>
      <c r="BT1808" s="40">
        <f>(J19-BI1808)*J10</f>
        <v>-2371880</v>
      </c>
      <c r="BU1808" s="40">
        <f>(J21-BJ1808)*J12</f>
        <v>1904799.9999999998</v>
      </c>
      <c r="BV1808" s="47"/>
      <c r="BW1808" s="47"/>
      <c r="BX1808" s="1"/>
      <c r="BY1808" s="1"/>
      <c r="BZ1808" s="1"/>
      <c r="CE1808" s="4"/>
      <c r="CF1808" s="5"/>
      <c r="CH1808" s="1"/>
      <c r="CI1808" s="1"/>
      <c r="CJ1808" s="1"/>
      <c r="CK1808" s="1"/>
      <c r="CL1808" s="1"/>
      <c r="CM1808" s="1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</row>
    <row r="1809" spans="2:123" ht="21" customHeight="1" x14ac:dyDescent="0.25">
      <c r="B1809" s="25">
        <f t="shared" si="433"/>
        <v>40028</v>
      </c>
      <c r="C1809" s="26">
        <f t="shared" si="434"/>
        <v>64.884444082342071</v>
      </c>
      <c r="D1809" s="27">
        <f t="shared" si="435"/>
        <v>955.67</v>
      </c>
      <c r="E1809" s="27">
        <f t="shared" si="436"/>
        <v>14.7288</v>
      </c>
      <c r="F1809" s="26">
        <f t="shared" si="437"/>
        <v>955670</v>
      </c>
      <c r="G1809" s="26">
        <f t="shared" si="438"/>
        <v>1472880</v>
      </c>
      <c r="H1809" s="7"/>
      <c r="I1809" s="3"/>
      <c r="J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41">
        <v>40028</v>
      </c>
      <c r="AY1809" s="40">
        <f t="shared" si="443"/>
        <v>64.884444082342071</v>
      </c>
      <c r="AZ1809" s="40">
        <f>BI1809*K36</f>
        <v>955670</v>
      </c>
      <c r="BA1809" s="40"/>
      <c r="BB1809" s="40"/>
      <c r="BC1809" s="40">
        <f>K41*BJ1809</f>
        <v>1472880</v>
      </c>
      <c r="BD1809" s="40"/>
      <c r="BE1809" s="40"/>
      <c r="BF1809" s="40">
        <f t="shared" si="439"/>
        <v>517210</v>
      </c>
      <c r="BG1809" s="41">
        <f>(AY1809=AY2636)*AX1809</f>
        <v>0</v>
      </c>
      <c r="BH1809" s="41">
        <f>(AY1809=AY2638)*AX1809</f>
        <v>0</v>
      </c>
      <c r="BI1809" s="42">
        <v>955.67</v>
      </c>
      <c r="BJ1809" s="42">
        <v>14.7288</v>
      </c>
      <c r="BK1809" s="40">
        <f t="shared" si="440"/>
        <v>-521210</v>
      </c>
      <c r="BL1809" s="41">
        <f>(BK1809=BK2638)*AX1809</f>
        <v>0</v>
      </c>
      <c r="BM1809" s="62">
        <f>(BK1809=BK2638)*AY1809</f>
        <v>0</v>
      </c>
      <c r="BN1809" s="62">
        <f t="shared" si="441"/>
        <v>0</v>
      </c>
      <c r="BO1809" s="62">
        <f t="shared" si="442"/>
        <v>0</v>
      </c>
      <c r="BP1809" s="41">
        <f>(BK1809=BK2636)*AX1809</f>
        <v>0</v>
      </c>
      <c r="BQ1809" s="45">
        <f>(BK1809=BK2636)*AY1809</f>
        <v>0</v>
      </c>
      <c r="BR1809" s="62">
        <f t="shared" si="431"/>
        <v>0</v>
      </c>
      <c r="BS1809" s="62">
        <f t="shared" si="432"/>
        <v>0</v>
      </c>
      <c r="BT1809" s="40">
        <f>(J19-BI1809)*J10</f>
        <v>-2370330</v>
      </c>
      <c r="BU1809" s="40">
        <f>(J21-BJ1809)*J12</f>
        <v>1849120</v>
      </c>
      <c r="BV1809" s="47"/>
      <c r="BW1809" s="47"/>
      <c r="BX1809" s="1"/>
      <c r="BY1809" s="1"/>
      <c r="BZ1809" s="1"/>
      <c r="CE1809" s="4"/>
      <c r="CF1809" s="5"/>
      <c r="CH1809" s="1"/>
      <c r="CI1809" s="1"/>
      <c r="CJ1809" s="1"/>
      <c r="CK1809" s="1"/>
      <c r="CL1809" s="1"/>
      <c r="CM1809" s="1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</row>
    <row r="1810" spans="2:123" ht="21" customHeight="1" x14ac:dyDescent="0.25">
      <c r="B1810" s="25">
        <f t="shared" si="433"/>
        <v>40035</v>
      </c>
      <c r="C1810" s="26">
        <f t="shared" si="434"/>
        <v>58.452865064695011</v>
      </c>
      <c r="D1810" s="27">
        <f t="shared" si="435"/>
        <v>948.69</v>
      </c>
      <c r="E1810" s="27">
        <f t="shared" si="436"/>
        <v>16.23</v>
      </c>
      <c r="F1810" s="26">
        <f t="shared" si="437"/>
        <v>948690</v>
      </c>
      <c r="G1810" s="26">
        <f t="shared" si="438"/>
        <v>1623000</v>
      </c>
      <c r="H1810" s="7"/>
      <c r="I1810" s="3"/>
      <c r="J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41">
        <v>40035</v>
      </c>
      <c r="AY1810" s="40">
        <f t="shared" si="443"/>
        <v>58.452865064695011</v>
      </c>
      <c r="AZ1810" s="40">
        <f>BI1810*K36</f>
        <v>948690</v>
      </c>
      <c r="BA1810" s="40"/>
      <c r="BB1810" s="40"/>
      <c r="BC1810" s="40">
        <f>K41*BJ1810</f>
        <v>1623000</v>
      </c>
      <c r="BD1810" s="40"/>
      <c r="BE1810" s="40"/>
      <c r="BF1810" s="40">
        <f t="shared" si="439"/>
        <v>674310</v>
      </c>
      <c r="BG1810" s="41">
        <f>(AY1810=AY2636)*AX1810</f>
        <v>0</v>
      </c>
      <c r="BH1810" s="41">
        <f>(AY1810=AY2638)*AX1810</f>
        <v>0</v>
      </c>
      <c r="BI1810" s="42">
        <v>948.69</v>
      </c>
      <c r="BJ1810" s="42">
        <v>16.23</v>
      </c>
      <c r="BK1810" s="40">
        <f t="shared" si="440"/>
        <v>-678310.00000000023</v>
      </c>
      <c r="BL1810" s="41">
        <f>(BK1810=BK2638)*AX1810</f>
        <v>0</v>
      </c>
      <c r="BM1810" s="62">
        <f>(BK1810=BK2638)*AY1810</f>
        <v>0</v>
      </c>
      <c r="BN1810" s="62">
        <f t="shared" si="441"/>
        <v>0</v>
      </c>
      <c r="BO1810" s="62">
        <f t="shared" si="442"/>
        <v>0</v>
      </c>
      <c r="BP1810" s="41">
        <f>(BK1810=BK2636)*AX1810</f>
        <v>0</v>
      </c>
      <c r="BQ1810" s="45">
        <f>(BK1810=BK2636)*AY1810</f>
        <v>0</v>
      </c>
      <c r="BR1810" s="62">
        <f t="shared" si="431"/>
        <v>0</v>
      </c>
      <c r="BS1810" s="62">
        <f t="shared" si="432"/>
        <v>0</v>
      </c>
      <c r="BT1810" s="40">
        <f>(J19-BI1810)*J10</f>
        <v>-2377310</v>
      </c>
      <c r="BU1810" s="40">
        <f>(J21-BJ1810)*J12</f>
        <v>1698999.9999999998</v>
      </c>
      <c r="BV1810" s="47"/>
      <c r="BW1810" s="47"/>
      <c r="BX1810" s="1"/>
      <c r="BY1810" s="1"/>
      <c r="BZ1810" s="1"/>
      <c r="CE1810" s="4"/>
      <c r="CF1810" s="5"/>
      <c r="CH1810" s="1"/>
      <c r="CI1810" s="1"/>
      <c r="CJ1810" s="1"/>
      <c r="CK1810" s="1"/>
      <c r="CL1810" s="1"/>
      <c r="CM1810" s="1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</row>
    <row r="1811" spans="2:123" ht="21" customHeight="1" x14ac:dyDescent="0.25">
      <c r="B1811" s="25">
        <f t="shared" si="433"/>
        <v>40042</v>
      </c>
      <c r="C1811" s="26">
        <f t="shared" si="434"/>
        <v>56.859647030765565</v>
      </c>
      <c r="D1811" s="27">
        <f t="shared" si="435"/>
        <v>953.65</v>
      </c>
      <c r="E1811" s="27">
        <f t="shared" si="436"/>
        <v>16.771999999999998</v>
      </c>
      <c r="F1811" s="26">
        <f t="shared" si="437"/>
        <v>953650</v>
      </c>
      <c r="G1811" s="26">
        <f t="shared" si="438"/>
        <v>1677199.9999999998</v>
      </c>
      <c r="H1811" s="7"/>
      <c r="I1811" s="3"/>
      <c r="J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41">
        <v>40042</v>
      </c>
      <c r="AY1811" s="40">
        <f t="shared" si="443"/>
        <v>56.859647030765565</v>
      </c>
      <c r="AZ1811" s="40">
        <f>BI1811*K36</f>
        <v>953650</v>
      </c>
      <c r="BA1811" s="40"/>
      <c r="BB1811" s="40"/>
      <c r="BC1811" s="40">
        <f>K41*BJ1811</f>
        <v>1677199.9999999998</v>
      </c>
      <c r="BD1811" s="40"/>
      <c r="BE1811" s="40"/>
      <c r="BF1811" s="40">
        <f t="shared" si="439"/>
        <v>723549.99999999977</v>
      </c>
      <c r="BG1811" s="41">
        <f>(AY1811=AY2636)*AX1811</f>
        <v>0</v>
      </c>
      <c r="BH1811" s="41">
        <f>(AY1811=AY2638)*AX1811</f>
        <v>0</v>
      </c>
      <c r="BI1811" s="42">
        <v>953.65</v>
      </c>
      <c r="BJ1811" s="42">
        <v>16.771999999999998</v>
      </c>
      <c r="BK1811" s="40">
        <f t="shared" si="440"/>
        <v>-727550</v>
      </c>
      <c r="BL1811" s="41">
        <f>(BK1811=BK2638)*AX1811</f>
        <v>0</v>
      </c>
      <c r="BM1811" s="62">
        <f>(BK1811=BK2638)*AY1811</f>
        <v>0</v>
      </c>
      <c r="BN1811" s="62">
        <f t="shared" si="441"/>
        <v>0</v>
      </c>
      <c r="BO1811" s="62">
        <f t="shared" si="442"/>
        <v>0</v>
      </c>
      <c r="BP1811" s="41">
        <f>(BK1811=BK2636)*AX1811</f>
        <v>0</v>
      </c>
      <c r="BQ1811" s="45">
        <f>(BK1811=BK2636)*AY1811</f>
        <v>0</v>
      </c>
      <c r="BR1811" s="62">
        <f t="shared" si="431"/>
        <v>0</v>
      </c>
      <c r="BS1811" s="62">
        <f t="shared" si="432"/>
        <v>0</v>
      </c>
      <c r="BT1811" s="40">
        <f>(J19-BI1811)*J10</f>
        <v>-2372350</v>
      </c>
      <c r="BU1811" s="40">
        <f>(J21-BJ1811)*J12</f>
        <v>1644800</v>
      </c>
      <c r="BV1811" s="47"/>
      <c r="BW1811" s="47"/>
      <c r="BX1811" s="1"/>
      <c r="BY1811" s="1"/>
      <c r="BZ1811" s="1"/>
      <c r="CE1811" s="4"/>
      <c r="CF1811" s="5"/>
      <c r="CH1811" s="1"/>
      <c r="CI1811" s="1"/>
      <c r="CJ1811" s="1"/>
      <c r="CK1811" s="1"/>
      <c r="CL1811" s="1"/>
      <c r="CM1811" s="1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</row>
    <row r="1812" spans="2:123" ht="21" customHeight="1" x14ac:dyDescent="0.25">
      <c r="B1812" s="25">
        <f t="shared" si="433"/>
        <v>40049</v>
      </c>
      <c r="C1812" s="26">
        <f t="shared" si="434"/>
        <v>56.165157040348198</v>
      </c>
      <c r="D1812" s="27">
        <f t="shared" si="435"/>
        <v>954.92</v>
      </c>
      <c r="E1812" s="27">
        <f t="shared" si="436"/>
        <v>17.001999999999999</v>
      </c>
      <c r="F1812" s="26">
        <f t="shared" si="437"/>
        <v>954920</v>
      </c>
      <c r="G1812" s="26">
        <f t="shared" si="438"/>
        <v>1700200</v>
      </c>
      <c r="H1812" s="7"/>
      <c r="I1812" s="3"/>
      <c r="J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41">
        <v>40049</v>
      </c>
      <c r="AY1812" s="40">
        <f t="shared" si="443"/>
        <v>56.165157040348198</v>
      </c>
      <c r="AZ1812" s="40">
        <f>BI1812*K36</f>
        <v>954920</v>
      </c>
      <c r="BA1812" s="40"/>
      <c r="BB1812" s="40"/>
      <c r="BC1812" s="40">
        <f>K41*BJ1812</f>
        <v>1700200</v>
      </c>
      <c r="BD1812" s="40"/>
      <c r="BE1812" s="40"/>
      <c r="BF1812" s="40">
        <f t="shared" si="439"/>
        <v>745280</v>
      </c>
      <c r="BG1812" s="41">
        <f>(AY1812=AY2636)*AX1812</f>
        <v>0</v>
      </c>
      <c r="BH1812" s="41">
        <f>(AY1812=AY2638)*AX1812</f>
        <v>0</v>
      </c>
      <c r="BI1812" s="42">
        <v>954.92</v>
      </c>
      <c r="BJ1812" s="42">
        <v>17.001999999999999</v>
      </c>
      <c r="BK1812" s="40">
        <f t="shared" si="440"/>
        <v>-749280</v>
      </c>
      <c r="BL1812" s="41">
        <f>(BK1812=BK2638)*AX1812</f>
        <v>0</v>
      </c>
      <c r="BM1812" s="62">
        <f>(BK1812=BK2638)*AY1812</f>
        <v>0</v>
      </c>
      <c r="BN1812" s="62">
        <f t="shared" si="441"/>
        <v>0</v>
      </c>
      <c r="BO1812" s="62">
        <f t="shared" si="442"/>
        <v>0</v>
      </c>
      <c r="BP1812" s="41">
        <f>(BK1812=BK2636)*AX1812</f>
        <v>0</v>
      </c>
      <c r="BQ1812" s="45">
        <f>(BK1812=BK2636)*AY1812</f>
        <v>0</v>
      </c>
      <c r="BR1812" s="62">
        <f t="shared" si="431"/>
        <v>0</v>
      </c>
      <c r="BS1812" s="62">
        <f t="shared" si="432"/>
        <v>0</v>
      </c>
      <c r="BT1812" s="40">
        <f>(J19-BI1812)*J10</f>
        <v>-2371080</v>
      </c>
      <c r="BU1812" s="40">
        <f>(J21-BJ1812)*J12</f>
        <v>1621800</v>
      </c>
      <c r="BV1812" s="47"/>
      <c r="BW1812" s="47"/>
      <c r="BX1812" s="1"/>
      <c r="BY1812" s="1"/>
      <c r="BZ1812" s="1"/>
      <c r="CE1812" s="4"/>
      <c r="CF1812" s="5"/>
      <c r="CH1812" s="1"/>
      <c r="CI1812" s="1"/>
      <c r="CJ1812" s="1"/>
      <c r="CK1812" s="1"/>
      <c r="CL1812" s="1"/>
      <c r="CM1812" s="1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</row>
    <row r="1813" spans="2:123" ht="21" customHeight="1" x14ac:dyDescent="0.25">
      <c r="B1813" s="25">
        <f t="shared" si="433"/>
        <v>40056</v>
      </c>
      <c r="C1813" s="26">
        <f t="shared" si="434"/>
        <v>62.008543011255568</v>
      </c>
      <c r="D1813" s="27">
        <f t="shared" si="435"/>
        <v>994.4</v>
      </c>
      <c r="E1813" s="27">
        <f t="shared" si="436"/>
        <v>16.0365</v>
      </c>
      <c r="F1813" s="26">
        <f t="shared" si="437"/>
        <v>994400</v>
      </c>
      <c r="G1813" s="26">
        <f t="shared" si="438"/>
        <v>1603650</v>
      </c>
      <c r="H1813" s="7"/>
      <c r="I1813" s="3"/>
      <c r="J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41">
        <v>40056</v>
      </c>
      <c r="AY1813" s="40">
        <f t="shared" si="443"/>
        <v>62.008543011255568</v>
      </c>
      <c r="AZ1813" s="40">
        <f>BI1813*K36</f>
        <v>994400</v>
      </c>
      <c r="BA1813" s="40"/>
      <c r="BB1813" s="40"/>
      <c r="BC1813" s="40">
        <f>K41*BJ1813</f>
        <v>1603650</v>
      </c>
      <c r="BD1813" s="40"/>
      <c r="BE1813" s="40"/>
      <c r="BF1813" s="40">
        <f t="shared" si="439"/>
        <v>609250</v>
      </c>
      <c r="BG1813" s="41">
        <f>(AY1813=AY2636)*AX1813</f>
        <v>0</v>
      </c>
      <c r="BH1813" s="41">
        <f>(AY1813=AY2638)*AX1813</f>
        <v>0</v>
      </c>
      <c r="BI1813" s="42">
        <v>994.4</v>
      </c>
      <c r="BJ1813" s="42">
        <v>16.0365</v>
      </c>
      <c r="BK1813" s="40">
        <f t="shared" si="440"/>
        <v>-613250.00000000023</v>
      </c>
      <c r="BL1813" s="41">
        <f>(BK1813=BK2638)*AX1813</f>
        <v>0</v>
      </c>
      <c r="BM1813" s="62">
        <f>(BK1813=BK2638)*AY1813</f>
        <v>0</v>
      </c>
      <c r="BN1813" s="62">
        <f t="shared" si="441"/>
        <v>0</v>
      </c>
      <c r="BO1813" s="62">
        <f t="shared" si="442"/>
        <v>0</v>
      </c>
      <c r="BP1813" s="41">
        <f>(BK1813=BK2636)*AX1813</f>
        <v>0</v>
      </c>
      <c r="BQ1813" s="45">
        <f>(BK1813=BK2636)*AY1813</f>
        <v>0</v>
      </c>
      <c r="BR1813" s="62">
        <f t="shared" si="431"/>
        <v>0</v>
      </c>
      <c r="BS1813" s="62">
        <f t="shared" si="432"/>
        <v>0</v>
      </c>
      <c r="BT1813" s="40">
        <f>(J19-BI1813)*J10</f>
        <v>-2331600</v>
      </c>
      <c r="BU1813" s="40">
        <f>(J21-BJ1813)*J12</f>
        <v>1718349.9999999998</v>
      </c>
      <c r="BV1813" s="47"/>
      <c r="BW1813" s="47"/>
      <c r="BX1813" s="1"/>
      <c r="BY1813" s="1"/>
      <c r="BZ1813" s="1"/>
      <c r="CE1813" s="4"/>
      <c r="CF1813" s="5"/>
      <c r="CH1813" s="1"/>
      <c r="CI1813" s="1"/>
      <c r="CJ1813" s="1"/>
      <c r="CK1813" s="1"/>
      <c r="CL1813" s="1"/>
      <c r="CM1813" s="1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</row>
    <row r="1814" spans="2:123" ht="21" customHeight="1" x14ac:dyDescent="0.25">
      <c r="B1814" s="25">
        <f t="shared" si="433"/>
        <v>40063</v>
      </c>
      <c r="C1814" s="26">
        <f t="shared" si="434"/>
        <v>62.36249264045118</v>
      </c>
      <c r="D1814" s="27">
        <f t="shared" si="435"/>
        <v>1006.25</v>
      </c>
      <c r="E1814" s="27">
        <f t="shared" si="436"/>
        <v>16.1355</v>
      </c>
      <c r="F1814" s="26">
        <f t="shared" si="437"/>
        <v>1006250</v>
      </c>
      <c r="G1814" s="26">
        <f t="shared" si="438"/>
        <v>1613550</v>
      </c>
      <c r="H1814" s="7"/>
      <c r="I1814" s="3"/>
      <c r="J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41">
        <v>40063</v>
      </c>
      <c r="AY1814" s="40">
        <f t="shared" si="443"/>
        <v>62.36249264045118</v>
      </c>
      <c r="AZ1814" s="40">
        <f>BI1814*K36</f>
        <v>1006250</v>
      </c>
      <c r="BA1814" s="40"/>
      <c r="BB1814" s="40"/>
      <c r="BC1814" s="40">
        <f>K41*BJ1814</f>
        <v>1613550</v>
      </c>
      <c r="BD1814" s="40"/>
      <c r="BE1814" s="40"/>
      <c r="BF1814" s="40">
        <f t="shared" si="439"/>
        <v>607300</v>
      </c>
      <c r="BG1814" s="41">
        <f>(AY1814=AY2636)*AX1814</f>
        <v>0</v>
      </c>
      <c r="BH1814" s="41">
        <f>(AY1814=AY2638)*AX1814</f>
        <v>0</v>
      </c>
      <c r="BI1814" s="42">
        <v>1006.25</v>
      </c>
      <c r="BJ1814" s="42">
        <v>16.1355</v>
      </c>
      <c r="BK1814" s="40">
        <f t="shared" si="440"/>
        <v>-611300.00000000023</v>
      </c>
      <c r="BL1814" s="41">
        <f>(BK1814=BK2638)*AX1814</f>
        <v>0</v>
      </c>
      <c r="BM1814" s="62">
        <f>(BK1814=BK2638)*AY1814</f>
        <v>0</v>
      </c>
      <c r="BN1814" s="62">
        <f t="shared" si="441"/>
        <v>0</v>
      </c>
      <c r="BO1814" s="62">
        <f t="shared" si="442"/>
        <v>0</v>
      </c>
      <c r="BP1814" s="41">
        <f>(BK1814=BK2636)*AX1814</f>
        <v>0</v>
      </c>
      <c r="BQ1814" s="45">
        <f>(BK1814=BK2636)*AY1814</f>
        <v>0</v>
      </c>
      <c r="BR1814" s="62">
        <f t="shared" si="431"/>
        <v>0</v>
      </c>
      <c r="BS1814" s="62">
        <f t="shared" si="432"/>
        <v>0</v>
      </c>
      <c r="BT1814" s="40">
        <f>(J19-BI1814)*J10</f>
        <v>-2319750</v>
      </c>
      <c r="BU1814" s="40">
        <f>(J21-BJ1814)*J12</f>
        <v>1708449.9999999998</v>
      </c>
      <c r="BV1814" s="47"/>
      <c r="BW1814" s="47"/>
      <c r="BX1814" s="1"/>
      <c r="BY1814" s="1"/>
      <c r="BZ1814" s="1"/>
      <c r="CE1814" s="4"/>
      <c r="CF1814" s="5"/>
      <c r="CH1814" s="1"/>
      <c r="CI1814" s="1"/>
      <c r="CJ1814" s="1"/>
      <c r="CK1814" s="1"/>
      <c r="CL1814" s="1"/>
      <c r="CM1814" s="1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</row>
    <row r="1815" spans="2:123" ht="21" customHeight="1" x14ac:dyDescent="0.25">
      <c r="B1815" s="25">
        <f t="shared" si="433"/>
        <v>40070</v>
      </c>
      <c r="C1815" s="26">
        <f t="shared" si="434"/>
        <v>56.901877735422843</v>
      </c>
      <c r="D1815" s="27">
        <f t="shared" si="435"/>
        <v>1007.59</v>
      </c>
      <c r="E1815" s="27">
        <f t="shared" si="436"/>
        <v>17.7075</v>
      </c>
      <c r="F1815" s="26">
        <f t="shared" si="437"/>
        <v>1007590</v>
      </c>
      <c r="G1815" s="26">
        <f t="shared" si="438"/>
        <v>1770750</v>
      </c>
      <c r="H1815" s="7"/>
      <c r="I1815" s="3"/>
      <c r="J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41">
        <v>40070</v>
      </c>
      <c r="AY1815" s="40">
        <f t="shared" si="443"/>
        <v>56.901877735422843</v>
      </c>
      <c r="AZ1815" s="40">
        <f>BI1815*K36</f>
        <v>1007590</v>
      </c>
      <c r="BA1815" s="40"/>
      <c r="BB1815" s="40"/>
      <c r="BC1815" s="40">
        <f>K41*BJ1815</f>
        <v>1770750</v>
      </c>
      <c r="BD1815" s="40"/>
      <c r="BE1815" s="40"/>
      <c r="BF1815" s="40">
        <f t="shared" si="439"/>
        <v>763160</v>
      </c>
      <c r="BG1815" s="41">
        <f>(AY1815=AY2636)*AX1815</f>
        <v>0</v>
      </c>
      <c r="BH1815" s="41">
        <f>(AY1815=AY2638)*AX1815</f>
        <v>0</v>
      </c>
      <c r="BI1815" s="42">
        <v>1007.59</v>
      </c>
      <c r="BJ1815" s="42">
        <v>17.7075</v>
      </c>
      <c r="BK1815" s="40">
        <f t="shared" si="440"/>
        <v>-767160</v>
      </c>
      <c r="BL1815" s="41">
        <f>(BK1815=BK2638)*AX1815</f>
        <v>0</v>
      </c>
      <c r="BM1815" s="62">
        <f>(BK1815=BK2638)*AY1815</f>
        <v>0</v>
      </c>
      <c r="BN1815" s="62">
        <f t="shared" si="441"/>
        <v>0</v>
      </c>
      <c r="BO1815" s="62">
        <f t="shared" si="442"/>
        <v>0</v>
      </c>
      <c r="BP1815" s="41">
        <f>(BK1815=BK2636)*AX1815</f>
        <v>0</v>
      </c>
      <c r="BQ1815" s="45">
        <f>(BK1815=BK2636)*AY1815</f>
        <v>0</v>
      </c>
      <c r="BR1815" s="62">
        <f t="shared" si="431"/>
        <v>0</v>
      </c>
      <c r="BS1815" s="62">
        <f t="shared" si="432"/>
        <v>0</v>
      </c>
      <c r="BT1815" s="40">
        <f>(J19-BI1815)*J10</f>
        <v>-2318410</v>
      </c>
      <c r="BU1815" s="40">
        <f>(J21-BJ1815)*J12</f>
        <v>1551250</v>
      </c>
      <c r="BV1815" s="47"/>
      <c r="BW1815" s="47"/>
      <c r="BX1815" s="1"/>
      <c r="BY1815" s="1"/>
      <c r="BZ1815" s="1"/>
      <c r="CE1815" s="4"/>
      <c r="CF1815" s="5"/>
      <c r="CH1815" s="1"/>
      <c r="CI1815" s="1"/>
      <c r="CJ1815" s="1"/>
      <c r="CK1815" s="1"/>
      <c r="CL1815" s="1"/>
      <c r="CM1815" s="1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</row>
    <row r="1816" spans="2:123" ht="21" customHeight="1" x14ac:dyDescent="0.25">
      <c r="B1816" s="25">
        <f t="shared" si="433"/>
        <v>40077</v>
      </c>
      <c r="C1816" s="26">
        <f t="shared" si="434"/>
        <v>56.733081415321188</v>
      </c>
      <c r="D1816" s="27">
        <f t="shared" si="435"/>
        <v>990.9</v>
      </c>
      <c r="E1816" s="27">
        <f t="shared" si="436"/>
        <v>17.466000000000001</v>
      </c>
      <c r="F1816" s="26">
        <f t="shared" si="437"/>
        <v>990900</v>
      </c>
      <c r="G1816" s="26">
        <f t="shared" si="438"/>
        <v>1746600</v>
      </c>
      <c r="H1816" s="7"/>
      <c r="I1816" s="3"/>
      <c r="J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41">
        <v>40077</v>
      </c>
      <c r="AY1816" s="40">
        <f t="shared" si="443"/>
        <v>56.733081415321188</v>
      </c>
      <c r="AZ1816" s="40">
        <f>BI1816*K36</f>
        <v>990900</v>
      </c>
      <c r="BA1816" s="40"/>
      <c r="BB1816" s="40"/>
      <c r="BC1816" s="40">
        <f>K41*BJ1816</f>
        <v>1746600</v>
      </c>
      <c r="BD1816" s="40"/>
      <c r="BE1816" s="40"/>
      <c r="BF1816" s="40">
        <f t="shared" si="439"/>
        <v>755700</v>
      </c>
      <c r="BG1816" s="41">
        <f>(AY1816=AY2636)*AX1816</f>
        <v>0</v>
      </c>
      <c r="BH1816" s="41">
        <f>(AY1816=AY2638)*AX1816</f>
        <v>0</v>
      </c>
      <c r="BI1816" s="42">
        <v>990.9</v>
      </c>
      <c r="BJ1816" s="42">
        <v>17.466000000000001</v>
      </c>
      <c r="BK1816" s="40">
        <f t="shared" si="440"/>
        <v>-759700.00000000023</v>
      </c>
      <c r="BL1816" s="41">
        <f>(BK1816=BK2638)*AX1816</f>
        <v>0</v>
      </c>
      <c r="BM1816" s="62">
        <f>(BK1816=BK2638)*AY1816</f>
        <v>0</v>
      </c>
      <c r="BN1816" s="62">
        <f t="shared" si="441"/>
        <v>0</v>
      </c>
      <c r="BO1816" s="62">
        <f t="shared" si="442"/>
        <v>0</v>
      </c>
      <c r="BP1816" s="41">
        <f>(BK1816=BK2636)*AX1816</f>
        <v>0</v>
      </c>
      <c r="BQ1816" s="45">
        <f>(BK1816=BK2636)*AY1816</f>
        <v>0</v>
      </c>
      <c r="BR1816" s="62">
        <f t="shared" si="431"/>
        <v>0</v>
      </c>
      <c r="BS1816" s="62">
        <f t="shared" si="432"/>
        <v>0</v>
      </c>
      <c r="BT1816" s="40">
        <f>(J19-BI1816)*J10</f>
        <v>-2335100</v>
      </c>
      <c r="BU1816" s="40">
        <f>(J21-BJ1816)*J12</f>
        <v>1575399.9999999998</v>
      </c>
      <c r="BV1816" s="47"/>
      <c r="BW1816" s="47"/>
      <c r="BX1816" s="1"/>
      <c r="BY1816" s="1"/>
      <c r="BZ1816" s="1"/>
      <c r="CE1816" s="4"/>
      <c r="CF1816" s="5"/>
      <c r="CH1816" s="1"/>
      <c r="CI1816" s="1"/>
      <c r="CJ1816" s="1"/>
      <c r="CK1816" s="1"/>
      <c r="CL1816" s="1"/>
      <c r="CM1816" s="1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</row>
    <row r="1817" spans="2:123" ht="21" customHeight="1" x14ac:dyDescent="0.25">
      <c r="B1817" s="25">
        <f t="shared" si="433"/>
        <v>40084</v>
      </c>
      <c r="C1817" s="26">
        <f t="shared" si="434"/>
        <v>56.757490875137925</v>
      </c>
      <c r="D1817" s="27">
        <f t="shared" si="435"/>
        <v>1002.99</v>
      </c>
      <c r="E1817" s="27">
        <f t="shared" si="436"/>
        <v>17.671500000000002</v>
      </c>
      <c r="F1817" s="26">
        <f t="shared" si="437"/>
        <v>1002990</v>
      </c>
      <c r="G1817" s="26">
        <f t="shared" si="438"/>
        <v>1767150.0000000002</v>
      </c>
      <c r="H1817" s="7"/>
      <c r="I1817" s="3"/>
      <c r="J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41">
        <v>40084</v>
      </c>
      <c r="AY1817" s="40">
        <f t="shared" si="443"/>
        <v>56.757490875137925</v>
      </c>
      <c r="AZ1817" s="40">
        <f>BI1817*K36</f>
        <v>1002990</v>
      </c>
      <c r="BA1817" s="40"/>
      <c r="BB1817" s="40"/>
      <c r="BC1817" s="40">
        <f>K41*BJ1817</f>
        <v>1767150.0000000002</v>
      </c>
      <c r="BD1817" s="40"/>
      <c r="BE1817" s="40"/>
      <c r="BF1817" s="40">
        <f t="shared" si="439"/>
        <v>764160.00000000023</v>
      </c>
      <c r="BG1817" s="41">
        <f>(AY1817=AY2636)*AX1817</f>
        <v>0</v>
      </c>
      <c r="BH1817" s="41">
        <f>(AY1817=AY2638)*AX1817</f>
        <v>0</v>
      </c>
      <c r="BI1817" s="42">
        <v>1002.99</v>
      </c>
      <c r="BJ1817" s="42">
        <v>17.671500000000002</v>
      </c>
      <c r="BK1817" s="40">
        <f t="shared" si="440"/>
        <v>-768160.00000000023</v>
      </c>
      <c r="BL1817" s="41">
        <f>(BK1817=BK2638)*AX1817</f>
        <v>0</v>
      </c>
      <c r="BM1817" s="62">
        <f>(BK1817=BK2638)*AY1817</f>
        <v>0</v>
      </c>
      <c r="BN1817" s="62">
        <f t="shared" si="441"/>
        <v>0</v>
      </c>
      <c r="BO1817" s="62">
        <f t="shared" si="442"/>
        <v>0</v>
      </c>
      <c r="BP1817" s="41">
        <f>(BK1817=BK2636)*AX1817</f>
        <v>0</v>
      </c>
      <c r="BQ1817" s="45">
        <f>(BK1817=BK2636)*AY1817</f>
        <v>0</v>
      </c>
      <c r="BR1817" s="62">
        <f t="shared" si="431"/>
        <v>0</v>
      </c>
      <c r="BS1817" s="62">
        <f t="shared" si="432"/>
        <v>0</v>
      </c>
      <c r="BT1817" s="40">
        <f>(J19-BI1817)*J10</f>
        <v>-2323010</v>
      </c>
      <c r="BU1817" s="40">
        <f>(J21-BJ1817)*J12</f>
        <v>1554849.9999999998</v>
      </c>
      <c r="BV1817" s="47"/>
      <c r="BW1817" s="47"/>
      <c r="BX1817" s="1"/>
      <c r="BY1817" s="1"/>
      <c r="BZ1817" s="1"/>
      <c r="CE1817" s="4"/>
      <c r="CF1817" s="5"/>
      <c r="CH1817" s="1"/>
      <c r="CI1817" s="1"/>
      <c r="CJ1817" s="1"/>
      <c r="CK1817" s="1"/>
      <c r="CL1817" s="1"/>
      <c r="CM1817" s="1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</row>
    <row r="1818" spans="2:123" ht="21" customHeight="1" x14ac:dyDescent="0.25">
      <c r="B1818" s="25">
        <f t="shared" si="433"/>
        <v>40091</v>
      </c>
      <c r="C1818" s="26">
        <f t="shared" si="434"/>
        <v>64.325567136725951</v>
      </c>
      <c r="D1818" s="27">
        <f t="shared" si="435"/>
        <v>1049.1500000000001</v>
      </c>
      <c r="E1818" s="27">
        <f t="shared" si="436"/>
        <v>16.309999999999999</v>
      </c>
      <c r="F1818" s="26">
        <f t="shared" si="437"/>
        <v>1049150</v>
      </c>
      <c r="G1818" s="26">
        <f t="shared" si="438"/>
        <v>1630999.9999999998</v>
      </c>
      <c r="H1818" s="7"/>
      <c r="I1818" s="3"/>
      <c r="J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41">
        <v>40091</v>
      </c>
      <c r="AY1818" s="40">
        <f t="shared" si="443"/>
        <v>64.325567136725951</v>
      </c>
      <c r="AZ1818" s="40">
        <f>BI1818*K36</f>
        <v>1049150</v>
      </c>
      <c r="BA1818" s="40"/>
      <c r="BB1818" s="40"/>
      <c r="BC1818" s="40">
        <f>K41*BJ1818</f>
        <v>1630999.9999999998</v>
      </c>
      <c r="BD1818" s="40"/>
      <c r="BE1818" s="40"/>
      <c r="BF1818" s="40">
        <f t="shared" si="439"/>
        <v>581849.99999999977</v>
      </c>
      <c r="BG1818" s="41">
        <f>(AY1818=AY2636)*AX1818</f>
        <v>0</v>
      </c>
      <c r="BH1818" s="41">
        <f>(AY1818=AY2638)*AX1818</f>
        <v>0</v>
      </c>
      <c r="BI1818" s="42">
        <v>1049.1500000000001</v>
      </c>
      <c r="BJ1818" s="42">
        <v>16.309999999999999</v>
      </c>
      <c r="BK1818" s="40">
        <f t="shared" si="440"/>
        <v>-585850</v>
      </c>
      <c r="BL1818" s="41">
        <f>(BK1818=BK2638)*AX1818</f>
        <v>0</v>
      </c>
      <c r="BM1818" s="62">
        <f>(BK1818=BK2638)*AY1818</f>
        <v>0</v>
      </c>
      <c r="BN1818" s="62">
        <f t="shared" si="441"/>
        <v>0</v>
      </c>
      <c r="BO1818" s="62">
        <f t="shared" si="442"/>
        <v>0</v>
      </c>
      <c r="BP1818" s="41">
        <f>(BK1818=BK2636)*AX1818</f>
        <v>0</v>
      </c>
      <c r="BQ1818" s="45">
        <f>(BK1818=BK2636)*AY1818</f>
        <v>0</v>
      </c>
      <c r="BR1818" s="62">
        <f t="shared" si="431"/>
        <v>0</v>
      </c>
      <c r="BS1818" s="62">
        <f t="shared" si="432"/>
        <v>0</v>
      </c>
      <c r="BT1818" s="40">
        <f>(J19-BI1818)*J10</f>
        <v>-2276850</v>
      </c>
      <c r="BU1818" s="40">
        <f>(J21-BJ1818)*J12</f>
        <v>1691000</v>
      </c>
      <c r="BV1818" s="47"/>
      <c r="BW1818" s="47"/>
      <c r="BX1818" s="1"/>
      <c r="BY1818" s="1"/>
      <c r="BZ1818" s="1"/>
      <c r="CE1818" s="4"/>
      <c r="CF1818" s="5"/>
      <c r="CH1818" s="1"/>
      <c r="CI1818" s="1"/>
      <c r="CJ1818" s="1"/>
      <c r="CK1818" s="1"/>
      <c r="CL1818" s="1"/>
      <c r="CM1818" s="1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</row>
    <row r="1819" spans="2:123" ht="21" customHeight="1" x14ac:dyDescent="0.25">
      <c r="B1819" s="25">
        <f t="shared" si="433"/>
        <v>40098</v>
      </c>
      <c r="C1819" s="26">
        <f t="shared" si="434"/>
        <v>60.560828300258834</v>
      </c>
      <c r="D1819" s="27">
        <f t="shared" si="435"/>
        <v>1052.8499999999999</v>
      </c>
      <c r="E1819" s="27">
        <f t="shared" si="436"/>
        <v>17.385000000000002</v>
      </c>
      <c r="F1819" s="26">
        <f t="shared" si="437"/>
        <v>1052850</v>
      </c>
      <c r="G1819" s="26">
        <f t="shared" si="438"/>
        <v>1738500.0000000002</v>
      </c>
      <c r="H1819" s="7"/>
      <c r="I1819" s="3"/>
      <c r="J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41">
        <v>40098</v>
      </c>
      <c r="AY1819" s="40">
        <f t="shared" si="443"/>
        <v>60.560828300258834</v>
      </c>
      <c r="AZ1819" s="40">
        <f>BI1819*K36</f>
        <v>1052850</v>
      </c>
      <c r="BA1819" s="40"/>
      <c r="BB1819" s="40"/>
      <c r="BC1819" s="40">
        <f>K41*BJ1819</f>
        <v>1738500.0000000002</v>
      </c>
      <c r="BD1819" s="40"/>
      <c r="BE1819" s="40"/>
      <c r="BF1819" s="40">
        <f t="shared" si="439"/>
        <v>685650.00000000023</v>
      </c>
      <c r="BG1819" s="41">
        <f>(AY1819=AY2636)*AX1819</f>
        <v>0</v>
      </c>
      <c r="BH1819" s="41">
        <f>(AY1819=AY2638)*AX1819</f>
        <v>0</v>
      </c>
      <c r="BI1819" s="42">
        <v>1052.8499999999999</v>
      </c>
      <c r="BJ1819" s="42">
        <v>17.385000000000002</v>
      </c>
      <c r="BK1819" s="40">
        <f t="shared" si="440"/>
        <v>-689650.00000000023</v>
      </c>
      <c r="BL1819" s="41">
        <f>(BK1819=BK2638)*AX1819</f>
        <v>0</v>
      </c>
      <c r="BM1819" s="62">
        <f>(BK1819=BK2638)*AY1819</f>
        <v>0</v>
      </c>
      <c r="BN1819" s="62">
        <f t="shared" si="441"/>
        <v>0</v>
      </c>
      <c r="BO1819" s="62">
        <f t="shared" si="442"/>
        <v>0</v>
      </c>
      <c r="BP1819" s="41">
        <f>(BK1819=BK2636)*AX1819</f>
        <v>0</v>
      </c>
      <c r="BQ1819" s="45">
        <f>(BK1819=BK2636)*AY1819</f>
        <v>0</v>
      </c>
      <c r="BR1819" s="62">
        <f t="shared" si="431"/>
        <v>0</v>
      </c>
      <c r="BS1819" s="62">
        <f t="shared" si="432"/>
        <v>0</v>
      </c>
      <c r="BT1819" s="40">
        <f>(J19-BI1819)*J10</f>
        <v>-2273150</v>
      </c>
      <c r="BU1819" s="40">
        <f>(J21-BJ1819)*J12</f>
        <v>1583499.9999999998</v>
      </c>
      <c r="BV1819" s="47"/>
      <c r="BW1819" s="47"/>
      <c r="BX1819" s="1"/>
      <c r="BY1819" s="1"/>
      <c r="BZ1819" s="1"/>
      <c r="CE1819" s="4"/>
      <c r="CF1819" s="5"/>
      <c r="CH1819" s="1"/>
      <c r="CI1819" s="1"/>
      <c r="CJ1819" s="1"/>
      <c r="CK1819" s="1"/>
      <c r="CL1819" s="1"/>
      <c r="CM1819" s="1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</row>
    <row r="1820" spans="2:123" ht="21" customHeight="1" x14ac:dyDescent="0.25">
      <c r="B1820" s="25">
        <f t="shared" si="433"/>
        <v>40105</v>
      </c>
      <c r="C1820" s="26">
        <f t="shared" si="434"/>
        <v>60.570001722059587</v>
      </c>
      <c r="D1820" s="27">
        <f t="shared" si="435"/>
        <v>1055.19</v>
      </c>
      <c r="E1820" s="27">
        <f t="shared" si="436"/>
        <v>17.420999999999999</v>
      </c>
      <c r="F1820" s="26">
        <f t="shared" si="437"/>
        <v>1055190</v>
      </c>
      <c r="G1820" s="26">
        <f t="shared" si="438"/>
        <v>1742100</v>
      </c>
      <c r="H1820" s="7"/>
      <c r="I1820" s="3"/>
      <c r="J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41">
        <v>40105</v>
      </c>
      <c r="AY1820" s="40">
        <f t="shared" si="443"/>
        <v>60.570001722059587</v>
      </c>
      <c r="AZ1820" s="40">
        <f>BI1820*K36</f>
        <v>1055190</v>
      </c>
      <c r="BA1820" s="40"/>
      <c r="BB1820" s="40"/>
      <c r="BC1820" s="40">
        <f>K41*BJ1820</f>
        <v>1742100</v>
      </c>
      <c r="BD1820" s="40"/>
      <c r="BE1820" s="40"/>
      <c r="BF1820" s="40">
        <f t="shared" si="439"/>
        <v>686910</v>
      </c>
      <c r="BG1820" s="41">
        <f>(AY1820=AY2636)*AX1820</f>
        <v>0</v>
      </c>
      <c r="BH1820" s="41">
        <f>(AY1820=AY2638)*AX1820</f>
        <v>0</v>
      </c>
      <c r="BI1820" s="42">
        <v>1055.19</v>
      </c>
      <c r="BJ1820" s="42">
        <v>17.420999999999999</v>
      </c>
      <c r="BK1820" s="40">
        <f t="shared" si="440"/>
        <v>-690910</v>
      </c>
      <c r="BL1820" s="41">
        <f>(BK1820=BK2638)*AX1820</f>
        <v>0</v>
      </c>
      <c r="BM1820" s="62">
        <f>(BK1820=BK2638)*AY1820</f>
        <v>0</v>
      </c>
      <c r="BN1820" s="62">
        <f t="shared" si="441"/>
        <v>0</v>
      </c>
      <c r="BO1820" s="62">
        <f t="shared" si="442"/>
        <v>0</v>
      </c>
      <c r="BP1820" s="41">
        <f>(BK1820=BK2636)*AX1820</f>
        <v>0</v>
      </c>
      <c r="BQ1820" s="45">
        <f>(BK1820=BK2636)*AY1820</f>
        <v>0</v>
      </c>
      <c r="BR1820" s="62">
        <f t="shared" si="431"/>
        <v>0</v>
      </c>
      <c r="BS1820" s="62">
        <f t="shared" si="432"/>
        <v>0</v>
      </c>
      <c r="BT1820" s="40">
        <f>(J19-BI1820)*J10</f>
        <v>-2270810</v>
      </c>
      <c r="BU1820" s="40">
        <f>(J21-BJ1820)*J12</f>
        <v>1579900</v>
      </c>
      <c r="BV1820" s="47"/>
      <c r="BW1820" s="47"/>
      <c r="BX1820" s="1"/>
      <c r="BY1820" s="1"/>
      <c r="BZ1820" s="1"/>
      <c r="CE1820" s="4"/>
      <c r="CF1820" s="5"/>
      <c r="CH1820" s="1"/>
      <c r="CI1820" s="1"/>
      <c r="CJ1820" s="1"/>
      <c r="CK1820" s="1"/>
      <c r="CL1820" s="1"/>
      <c r="CM1820" s="1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</row>
    <row r="1821" spans="2:123" ht="21" customHeight="1" x14ac:dyDescent="0.25">
      <c r="B1821" s="25">
        <f t="shared" si="433"/>
        <v>40112</v>
      </c>
      <c r="C1821" s="26">
        <f t="shared" si="434"/>
        <v>56.515159703831813</v>
      </c>
      <c r="D1821" s="27">
        <f t="shared" si="435"/>
        <v>1045.7</v>
      </c>
      <c r="E1821" s="27">
        <f t="shared" si="436"/>
        <v>18.503</v>
      </c>
      <c r="F1821" s="26">
        <f t="shared" si="437"/>
        <v>1045700</v>
      </c>
      <c r="G1821" s="26">
        <f t="shared" si="438"/>
        <v>1850300</v>
      </c>
      <c r="H1821" s="7"/>
      <c r="I1821" s="3"/>
      <c r="J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41">
        <v>40112</v>
      </c>
      <c r="AY1821" s="40">
        <f t="shared" si="443"/>
        <v>56.515159703831813</v>
      </c>
      <c r="AZ1821" s="40">
        <f>BI1821*K36</f>
        <v>1045700</v>
      </c>
      <c r="BA1821" s="40"/>
      <c r="BB1821" s="40"/>
      <c r="BC1821" s="40">
        <f>K41*BJ1821</f>
        <v>1850300</v>
      </c>
      <c r="BD1821" s="40"/>
      <c r="BE1821" s="40"/>
      <c r="BF1821" s="40">
        <f t="shared" si="439"/>
        <v>804600</v>
      </c>
      <c r="BG1821" s="41">
        <f>(AY1821=AY2636)*AX1821</f>
        <v>0</v>
      </c>
      <c r="BH1821" s="41">
        <f>(AY1821=AY2638)*AX1821</f>
        <v>0</v>
      </c>
      <c r="BI1821" s="42">
        <v>1045.7</v>
      </c>
      <c r="BJ1821" s="42">
        <v>18.503</v>
      </c>
      <c r="BK1821" s="40">
        <f t="shared" si="440"/>
        <v>-808600.00000000023</v>
      </c>
      <c r="BL1821" s="41">
        <f>(BK1821=BK2638)*AX1821</f>
        <v>0</v>
      </c>
      <c r="BM1821" s="62">
        <f>(BK1821=BK2638)*AY1821</f>
        <v>0</v>
      </c>
      <c r="BN1821" s="62">
        <f t="shared" si="441"/>
        <v>0</v>
      </c>
      <c r="BO1821" s="62">
        <f t="shared" si="442"/>
        <v>0</v>
      </c>
      <c r="BP1821" s="41">
        <f>(BK1821=BK2636)*AX1821</f>
        <v>0</v>
      </c>
      <c r="BQ1821" s="45">
        <f>(BK1821=BK2636)*AY1821</f>
        <v>0</v>
      </c>
      <c r="BR1821" s="62">
        <f t="shared" si="431"/>
        <v>0</v>
      </c>
      <c r="BS1821" s="62">
        <f t="shared" si="432"/>
        <v>0</v>
      </c>
      <c r="BT1821" s="40">
        <f>(J19-BI1821)*J10</f>
        <v>-2280300</v>
      </c>
      <c r="BU1821" s="40">
        <f>(J21-BJ1821)*J12</f>
        <v>1471699.9999999998</v>
      </c>
      <c r="BV1821" s="47"/>
      <c r="BW1821" s="47"/>
      <c r="BX1821" s="1"/>
      <c r="BY1821" s="1"/>
      <c r="BZ1821" s="1"/>
      <c r="CE1821" s="4"/>
      <c r="CF1821" s="5"/>
      <c r="CH1821" s="1"/>
      <c r="CI1821" s="1"/>
      <c r="CJ1821" s="1"/>
      <c r="CK1821" s="1"/>
      <c r="CL1821" s="1"/>
      <c r="CM1821" s="1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</row>
    <row r="1822" spans="2:123" ht="21" customHeight="1" x14ac:dyDescent="0.25">
      <c r="B1822" s="25">
        <f t="shared" si="433"/>
        <v>40119</v>
      </c>
      <c r="C1822" s="26">
        <f t="shared" si="434"/>
        <v>59.870981849989064</v>
      </c>
      <c r="D1822" s="27">
        <f t="shared" si="435"/>
        <v>1095.1600000000001</v>
      </c>
      <c r="E1822" s="27">
        <f t="shared" si="436"/>
        <v>18.292000000000002</v>
      </c>
      <c r="F1822" s="26">
        <f t="shared" si="437"/>
        <v>1095160</v>
      </c>
      <c r="G1822" s="26">
        <f t="shared" si="438"/>
        <v>1829200.0000000002</v>
      </c>
      <c r="H1822" s="7"/>
      <c r="I1822" s="3"/>
      <c r="J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41">
        <v>40119</v>
      </c>
      <c r="AY1822" s="40">
        <f t="shared" si="443"/>
        <v>59.870981849989064</v>
      </c>
      <c r="AZ1822" s="40">
        <f>BI1822*K36</f>
        <v>1095160</v>
      </c>
      <c r="BA1822" s="40"/>
      <c r="BB1822" s="40"/>
      <c r="BC1822" s="40">
        <f>K41*BJ1822</f>
        <v>1829200.0000000002</v>
      </c>
      <c r="BD1822" s="40"/>
      <c r="BE1822" s="40"/>
      <c r="BF1822" s="40">
        <f t="shared" si="439"/>
        <v>734040.00000000023</v>
      </c>
      <c r="BG1822" s="41">
        <f>(AY1822=AY2636)*AX1822</f>
        <v>0</v>
      </c>
      <c r="BH1822" s="41">
        <f>(AY1822=AY2638)*AX1822</f>
        <v>0</v>
      </c>
      <c r="BI1822" s="42">
        <v>1095.1600000000001</v>
      </c>
      <c r="BJ1822" s="42">
        <v>18.292000000000002</v>
      </c>
      <c r="BK1822" s="40">
        <f t="shared" si="440"/>
        <v>-738040.00000000023</v>
      </c>
      <c r="BL1822" s="41">
        <f>(BK1822=BK2638)*AX1822</f>
        <v>0</v>
      </c>
      <c r="BM1822" s="62">
        <f>(BK1822=BK2638)*AY1822</f>
        <v>0</v>
      </c>
      <c r="BN1822" s="62">
        <f t="shared" si="441"/>
        <v>0</v>
      </c>
      <c r="BO1822" s="62">
        <f t="shared" si="442"/>
        <v>0</v>
      </c>
      <c r="BP1822" s="41">
        <f>(BK1822=BK2636)*AX1822</f>
        <v>0</v>
      </c>
      <c r="BQ1822" s="45">
        <f>(BK1822=BK2636)*AY1822</f>
        <v>0</v>
      </c>
      <c r="BR1822" s="62">
        <f t="shared" si="431"/>
        <v>0</v>
      </c>
      <c r="BS1822" s="62">
        <f t="shared" si="432"/>
        <v>0</v>
      </c>
      <c r="BT1822" s="40">
        <f>(J19-BI1822)*J10</f>
        <v>-2230840</v>
      </c>
      <c r="BU1822" s="40">
        <f>(J21-BJ1822)*J12</f>
        <v>1492799.9999999998</v>
      </c>
      <c r="BV1822" s="47"/>
      <c r="BW1822" s="47"/>
      <c r="BX1822" s="1"/>
      <c r="BY1822" s="1"/>
      <c r="BZ1822" s="1"/>
      <c r="CE1822" s="4"/>
      <c r="CF1822" s="5"/>
      <c r="CH1822" s="1"/>
      <c r="CI1822" s="1"/>
      <c r="CJ1822" s="1"/>
      <c r="CK1822" s="1"/>
      <c r="CL1822" s="1"/>
      <c r="CM1822" s="1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</row>
    <row r="1823" spans="2:123" ht="21" customHeight="1" x14ac:dyDescent="0.25">
      <c r="B1823" s="25">
        <f t="shared" si="433"/>
        <v>40126</v>
      </c>
      <c r="C1823" s="26">
        <f t="shared" si="434"/>
        <v>60.480951094298845</v>
      </c>
      <c r="D1823" s="27">
        <f t="shared" si="435"/>
        <v>1119.2</v>
      </c>
      <c r="E1823" s="27">
        <f t="shared" si="436"/>
        <v>18.504999999999999</v>
      </c>
      <c r="F1823" s="26">
        <f t="shared" si="437"/>
        <v>1119200</v>
      </c>
      <c r="G1823" s="26">
        <f t="shared" si="438"/>
        <v>1850500</v>
      </c>
      <c r="H1823" s="7"/>
      <c r="I1823" s="3"/>
      <c r="J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41">
        <v>40126</v>
      </c>
      <c r="AY1823" s="40">
        <f t="shared" si="443"/>
        <v>60.480951094298845</v>
      </c>
      <c r="AZ1823" s="40">
        <f>BI1823*K36</f>
        <v>1119200</v>
      </c>
      <c r="BA1823" s="40"/>
      <c r="BB1823" s="40"/>
      <c r="BC1823" s="40">
        <f>K41*BJ1823</f>
        <v>1850500</v>
      </c>
      <c r="BD1823" s="40"/>
      <c r="BE1823" s="40"/>
      <c r="BF1823" s="40">
        <f t="shared" si="439"/>
        <v>731300</v>
      </c>
      <c r="BG1823" s="41">
        <f>(AY1823=AY2636)*AX1823</f>
        <v>0</v>
      </c>
      <c r="BH1823" s="41">
        <f>(AY1823=AY2638)*AX1823</f>
        <v>0</v>
      </c>
      <c r="BI1823" s="42">
        <v>1119.2</v>
      </c>
      <c r="BJ1823" s="42">
        <v>18.504999999999999</v>
      </c>
      <c r="BK1823" s="40">
        <f t="shared" si="440"/>
        <v>-735300</v>
      </c>
      <c r="BL1823" s="41">
        <f>(BK1823=BK2638)*AX1823</f>
        <v>0</v>
      </c>
      <c r="BM1823" s="62">
        <f>(BK1823=BK2638)*AY1823</f>
        <v>0</v>
      </c>
      <c r="BN1823" s="62">
        <f t="shared" si="441"/>
        <v>0</v>
      </c>
      <c r="BO1823" s="62">
        <f t="shared" si="442"/>
        <v>0</v>
      </c>
      <c r="BP1823" s="41">
        <f>(BK1823=BK2636)*AX1823</f>
        <v>0</v>
      </c>
      <c r="BQ1823" s="45">
        <f>(BK1823=BK2636)*AY1823</f>
        <v>0</v>
      </c>
      <c r="BR1823" s="62">
        <f t="shared" ref="BR1823:BR1848" si="444">(BQ1823&gt;0)*BI1823</f>
        <v>0</v>
      </c>
      <c r="BS1823" s="62">
        <f t="shared" ref="BS1823:BS1848" si="445">(BQ1823&gt;0)*BJ1823</f>
        <v>0</v>
      </c>
      <c r="BT1823" s="40">
        <f>(J19-BI1823)*J10</f>
        <v>-2206800</v>
      </c>
      <c r="BU1823" s="40">
        <f>(J21-BJ1823)*J12</f>
        <v>1471500</v>
      </c>
      <c r="BV1823" s="47"/>
      <c r="BW1823" s="47"/>
      <c r="BX1823" s="1"/>
      <c r="BY1823" s="1"/>
      <c r="BZ1823" s="1"/>
      <c r="CE1823" s="4"/>
      <c r="CF1823" s="5"/>
      <c r="CH1823" s="1"/>
      <c r="CI1823" s="1"/>
      <c r="CJ1823" s="1"/>
      <c r="CK1823" s="1"/>
      <c r="CL1823" s="1"/>
      <c r="CM1823" s="1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</row>
    <row r="1824" spans="2:123" ht="21" customHeight="1" x14ac:dyDescent="0.25">
      <c r="B1824" s="25">
        <f t="shared" si="433"/>
        <v>40133</v>
      </c>
      <c r="C1824" s="26">
        <f t="shared" si="434"/>
        <v>67.024759685406352</v>
      </c>
      <c r="D1824" s="27">
        <f t="shared" si="435"/>
        <v>1150.48</v>
      </c>
      <c r="E1824" s="27">
        <f t="shared" si="436"/>
        <v>17.164999999999999</v>
      </c>
      <c r="F1824" s="26">
        <f t="shared" si="437"/>
        <v>1150480</v>
      </c>
      <c r="G1824" s="26">
        <f t="shared" si="438"/>
        <v>1716500</v>
      </c>
      <c r="H1824" s="7"/>
      <c r="I1824" s="3"/>
      <c r="J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41">
        <v>40133</v>
      </c>
      <c r="AY1824" s="40">
        <f t="shared" si="443"/>
        <v>67.024759685406352</v>
      </c>
      <c r="AZ1824" s="40">
        <f>BI1824*K36</f>
        <v>1150480</v>
      </c>
      <c r="BA1824" s="40"/>
      <c r="BB1824" s="40"/>
      <c r="BC1824" s="40">
        <f>K41*BJ1824</f>
        <v>1716500</v>
      </c>
      <c r="BD1824" s="40"/>
      <c r="BE1824" s="40"/>
      <c r="BF1824" s="40">
        <f t="shared" si="439"/>
        <v>566020</v>
      </c>
      <c r="BG1824" s="41">
        <f>(AY1824=AY2636)*AX1824</f>
        <v>0</v>
      </c>
      <c r="BH1824" s="41">
        <f>(AY1824=AY2638)*AX1824</f>
        <v>0</v>
      </c>
      <c r="BI1824" s="42">
        <v>1150.48</v>
      </c>
      <c r="BJ1824" s="42">
        <v>17.164999999999999</v>
      </c>
      <c r="BK1824" s="40">
        <f t="shared" si="440"/>
        <v>-570020</v>
      </c>
      <c r="BL1824" s="41">
        <f>(BK1824=BK2638)*AX1824</f>
        <v>0</v>
      </c>
      <c r="BM1824" s="62">
        <f>(BK1824=BK2638)*AY1824</f>
        <v>0</v>
      </c>
      <c r="BN1824" s="62">
        <f t="shared" si="441"/>
        <v>0</v>
      </c>
      <c r="BO1824" s="62">
        <f t="shared" si="442"/>
        <v>0</v>
      </c>
      <c r="BP1824" s="41">
        <f>(BK1824=BK2636)*AX1824</f>
        <v>0</v>
      </c>
      <c r="BQ1824" s="45">
        <f>(BK1824=BK2636)*AY1824</f>
        <v>0</v>
      </c>
      <c r="BR1824" s="62">
        <f t="shared" si="444"/>
        <v>0</v>
      </c>
      <c r="BS1824" s="62">
        <f t="shared" si="445"/>
        <v>0</v>
      </c>
      <c r="BT1824" s="40">
        <f>(J19-BI1824)*J10</f>
        <v>-2175520</v>
      </c>
      <c r="BU1824" s="40">
        <f>(J21-BJ1824)*J12</f>
        <v>1605500</v>
      </c>
      <c r="BV1824" s="47"/>
      <c r="BW1824" s="47"/>
      <c r="BX1824" s="1"/>
      <c r="BY1824" s="1"/>
      <c r="BZ1824" s="1"/>
      <c r="CE1824" s="4"/>
      <c r="CF1824" s="5"/>
      <c r="CH1824" s="1"/>
      <c r="CI1824" s="1"/>
      <c r="CJ1824" s="1"/>
      <c r="CK1824" s="1"/>
      <c r="CL1824" s="1"/>
      <c r="CM1824" s="1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</row>
    <row r="1825" spans="2:123" ht="21" customHeight="1" x14ac:dyDescent="0.25">
      <c r="B1825" s="25">
        <f t="shared" si="433"/>
        <v>40140</v>
      </c>
      <c r="C1825" s="26">
        <f t="shared" si="434"/>
        <v>68.249985513125097</v>
      </c>
      <c r="D1825" s="27">
        <f t="shared" si="435"/>
        <v>1177.79</v>
      </c>
      <c r="E1825" s="27">
        <f t="shared" si="436"/>
        <v>17.257000000000001</v>
      </c>
      <c r="F1825" s="26">
        <f t="shared" si="437"/>
        <v>1177790</v>
      </c>
      <c r="G1825" s="26">
        <f t="shared" si="438"/>
        <v>1725700.0000000002</v>
      </c>
      <c r="H1825" s="7"/>
      <c r="I1825" s="3"/>
      <c r="J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41">
        <v>40140</v>
      </c>
      <c r="AY1825" s="40">
        <f t="shared" si="443"/>
        <v>68.249985513125097</v>
      </c>
      <c r="AZ1825" s="40">
        <f>BI1825*K36</f>
        <v>1177790</v>
      </c>
      <c r="BA1825" s="40"/>
      <c r="BB1825" s="40"/>
      <c r="BC1825" s="40">
        <f>K41*BJ1825</f>
        <v>1725700.0000000002</v>
      </c>
      <c r="BD1825" s="40"/>
      <c r="BE1825" s="40"/>
      <c r="BF1825" s="40">
        <f t="shared" si="439"/>
        <v>547910.00000000023</v>
      </c>
      <c r="BG1825" s="41">
        <f>(AY1825=AY2636)*AX1825</f>
        <v>0</v>
      </c>
      <c r="BH1825" s="41">
        <f>(AY1825=AY2638)*AX1825</f>
        <v>0</v>
      </c>
      <c r="BI1825" s="42">
        <v>1177.79</v>
      </c>
      <c r="BJ1825" s="42">
        <v>17.257000000000001</v>
      </c>
      <c r="BK1825" s="40">
        <f t="shared" si="440"/>
        <v>-551910.00000000023</v>
      </c>
      <c r="BL1825" s="41">
        <f>(BK1825=BK2638)*AX1825</f>
        <v>0</v>
      </c>
      <c r="BM1825" s="62">
        <f>(BK1825=BK2638)*AY1825</f>
        <v>0</v>
      </c>
      <c r="BN1825" s="62">
        <f t="shared" si="441"/>
        <v>0</v>
      </c>
      <c r="BO1825" s="62">
        <f t="shared" si="442"/>
        <v>0</v>
      </c>
      <c r="BP1825" s="41">
        <f>(BK1825=BK2636)*AX1825</f>
        <v>0</v>
      </c>
      <c r="BQ1825" s="45">
        <f>(BK1825=BK2636)*AY1825</f>
        <v>0</v>
      </c>
      <c r="BR1825" s="62">
        <f t="shared" si="444"/>
        <v>0</v>
      </c>
      <c r="BS1825" s="62">
        <f t="shared" si="445"/>
        <v>0</v>
      </c>
      <c r="BT1825" s="40">
        <f>(J19-BI1825)*J10</f>
        <v>-2148210</v>
      </c>
      <c r="BU1825" s="40">
        <f>(J21-BJ1825)*J12</f>
        <v>1596299.9999999998</v>
      </c>
      <c r="BV1825" s="47"/>
      <c r="BW1825" s="47"/>
      <c r="BX1825" s="1"/>
      <c r="BY1825" s="1"/>
      <c r="BZ1825" s="1"/>
      <c r="CE1825" s="4"/>
      <c r="CF1825" s="5"/>
      <c r="CH1825" s="1"/>
      <c r="CI1825" s="1"/>
      <c r="CJ1825" s="1"/>
      <c r="CK1825" s="1"/>
      <c r="CL1825" s="1"/>
      <c r="CM1825" s="1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</row>
    <row r="1826" spans="2:123" ht="21" customHeight="1" x14ac:dyDescent="0.25">
      <c r="B1826" s="25">
        <f t="shared" si="433"/>
        <v>40147</v>
      </c>
      <c r="C1826" s="26">
        <f t="shared" si="434"/>
        <v>66.514076447699708</v>
      </c>
      <c r="D1826" s="27">
        <f t="shared" si="435"/>
        <v>1162.4000000000001</v>
      </c>
      <c r="E1826" s="27">
        <f t="shared" si="436"/>
        <v>17.475999999999999</v>
      </c>
      <c r="F1826" s="26">
        <f t="shared" si="437"/>
        <v>1162400</v>
      </c>
      <c r="G1826" s="26">
        <f t="shared" si="438"/>
        <v>1747600</v>
      </c>
      <c r="H1826" s="7"/>
      <c r="I1826" s="3"/>
      <c r="J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41">
        <v>40147</v>
      </c>
      <c r="AY1826" s="40">
        <f t="shared" si="443"/>
        <v>66.514076447699708</v>
      </c>
      <c r="AZ1826" s="40">
        <f>BI1826*K36</f>
        <v>1162400</v>
      </c>
      <c r="BA1826" s="40"/>
      <c r="BB1826" s="40"/>
      <c r="BC1826" s="40">
        <f>K41*BJ1826</f>
        <v>1747600</v>
      </c>
      <c r="BD1826" s="40"/>
      <c r="BE1826" s="40"/>
      <c r="BF1826" s="40">
        <f t="shared" si="439"/>
        <v>585200</v>
      </c>
      <c r="BG1826" s="41">
        <f>(AY1826=AY2636)*AX1826</f>
        <v>0</v>
      </c>
      <c r="BH1826" s="41">
        <f>(AY1826=AY2638)*AX1826</f>
        <v>0</v>
      </c>
      <c r="BI1826" s="42">
        <v>1162.4000000000001</v>
      </c>
      <c r="BJ1826" s="42">
        <v>17.475999999999999</v>
      </c>
      <c r="BK1826" s="40">
        <f t="shared" si="440"/>
        <v>-589200</v>
      </c>
      <c r="BL1826" s="41">
        <f>(BK1826=BK2638)*AX1826</f>
        <v>0</v>
      </c>
      <c r="BM1826" s="62">
        <f>(BK1826=BK2638)*AY1826</f>
        <v>0</v>
      </c>
      <c r="BN1826" s="62">
        <f t="shared" si="441"/>
        <v>0</v>
      </c>
      <c r="BO1826" s="62">
        <f t="shared" si="442"/>
        <v>0</v>
      </c>
      <c r="BP1826" s="41">
        <f>(BK1826=BK2636)*AX1826</f>
        <v>0</v>
      </c>
      <c r="BQ1826" s="45">
        <f>(BK1826=BK2636)*AY1826</f>
        <v>0</v>
      </c>
      <c r="BR1826" s="62">
        <f t="shared" si="444"/>
        <v>0</v>
      </c>
      <c r="BS1826" s="62">
        <f t="shared" si="445"/>
        <v>0</v>
      </c>
      <c r="BT1826" s="40">
        <f>(J19-BI1826)*J10</f>
        <v>-2163600</v>
      </c>
      <c r="BU1826" s="40">
        <f>(J21-BJ1826)*J12</f>
        <v>1574400</v>
      </c>
      <c r="BV1826" s="47"/>
      <c r="BW1826" s="47"/>
      <c r="BX1826" s="1"/>
      <c r="BY1826" s="1"/>
      <c r="BZ1826" s="1"/>
      <c r="CE1826" s="4"/>
      <c r="CF1826" s="5"/>
      <c r="CH1826" s="1"/>
      <c r="CI1826" s="1"/>
      <c r="CJ1826" s="1"/>
      <c r="CK1826" s="1"/>
      <c r="CL1826" s="1"/>
      <c r="CM1826" s="1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</row>
    <row r="1827" spans="2:123" ht="21" customHeight="1" x14ac:dyDescent="0.25">
      <c r="B1827" s="25">
        <f t="shared" si="433"/>
        <v>40154</v>
      </c>
      <c r="C1827" s="26">
        <f t="shared" si="434"/>
        <v>66.093759260356777</v>
      </c>
      <c r="D1827" s="27">
        <f t="shared" si="435"/>
        <v>1115.2</v>
      </c>
      <c r="E1827" s="27">
        <f t="shared" si="436"/>
        <v>16.873000000000001</v>
      </c>
      <c r="F1827" s="26">
        <f t="shared" si="437"/>
        <v>1115200</v>
      </c>
      <c r="G1827" s="26">
        <f t="shared" si="438"/>
        <v>1687300</v>
      </c>
      <c r="H1827" s="7"/>
      <c r="I1827" s="3"/>
      <c r="J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41">
        <v>40154</v>
      </c>
      <c r="AY1827" s="40">
        <f t="shared" si="443"/>
        <v>66.093759260356777</v>
      </c>
      <c r="AZ1827" s="40">
        <f>BI1827*K36</f>
        <v>1115200</v>
      </c>
      <c r="BA1827" s="40"/>
      <c r="BB1827" s="40"/>
      <c r="BC1827" s="40">
        <f>K41*BJ1827</f>
        <v>1687300</v>
      </c>
      <c r="BD1827" s="40"/>
      <c r="BE1827" s="40"/>
      <c r="BF1827" s="40">
        <f t="shared" si="439"/>
        <v>572100</v>
      </c>
      <c r="BG1827" s="41">
        <f>(AY1827=AY2636)*AX1827</f>
        <v>0</v>
      </c>
      <c r="BH1827" s="41">
        <f>(AY1827=AY2638)*AX1827</f>
        <v>0</v>
      </c>
      <c r="BI1827" s="42">
        <v>1115.2</v>
      </c>
      <c r="BJ1827" s="42">
        <v>16.873000000000001</v>
      </c>
      <c r="BK1827" s="40">
        <f t="shared" si="440"/>
        <v>-576100.00000000023</v>
      </c>
      <c r="BL1827" s="41">
        <f>(BK1827=BK2638)*AX1827</f>
        <v>0</v>
      </c>
      <c r="BM1827" s="62">
        <f>(BK1827=BK2638)*AY1827</f>
        <v>0</v>
      </c>
      <c r="BN1827" s="62">
        <f t="shared" si="441"/>
        <v>0</v>
      </c>
      <c r="BO1827" s="62">
        <f t="shared" si="442"/>
        <v>0</v>
      </c>
      <c r="BP1827" s="41">
        <f>(BK1827=BK2636)*AX1827</f>
        <v>0</v>
      </c>
      <c r="BQ1827" s="45">
        <f>(BK1827=BK2636)*AY1827</f>
        <v>0</v>
      </c>
      <c r="BR1827" s="62">
        <f t="shared" si="444"/>
        <v>0</v>
      </c>
      <c r="BS1827" s="62">
        <f t="shared" si="445"/>
        <v>0</v>
      </c>
      <c r="BT1827" s="40">
        <f>(J19-BI1827)*J10</f>
        <v>-2210800</v>
      </c>
      <c r="BU1827" s="40">
        <f>(J21-BJ1827)*J12</f>
        <v>1634699.9999999998</v>
      </c>
      <c r="BV1827" s="47"/>
      <c r="BW1827" s="47"/>
      <c r="BX1827" s="1"/>
      <c r="BY1827" s="1"/>
      <c r="BZ1827" s="1"/>
      <c r="CE1827" s="4"/>
      <c r="CF1827" s="5"/>
      <c r="CH1827" s="1"/>
      <c r="CI1827" s="1"/>
      <c r="CJ1827" s="1"/>
      <c r="CK1827" s="1"/>
      <c r="CL1827" s="1"/>
      <c r="CM1827" s="1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</row>
    <row r="1828" spans="2:123" ht="21" customHeight="1" x14ac:dyDescent="0.25">
      <c r="B1828" s="25">
        <f t="shared" si="433"/>
        <v>40161</v>
      </c>
      <c r="C1828" s="26">
        <f t="shared" si="434"/>
        <v>60.214873349209789</v>
      </c>
      <c r="D1828" s="27">
        <f t="shared" si="435"/>
        <v>1112.53</v>
      </c>
      <c r="E1828" s="27">
        <f t="shared" si="436"/>
        <v>18.475999999999999</v>
      </c>
      <c r="F1828" s="26">
        <f t="shared" si="437"/>
        <v>1112530</v>
      </c>
      <c r="G1828" s="26">
        <f t="shared" si="438"/>
        <v>1847600</v>
      </c>
      <c r="H1828" s="7"/>
      <c r="I1828" s="3"/>
      <c r="J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41">
        <v>40161</v>
      </c>
      <c r="AY1828" s="40">
        <f t="shared" si="443"/>
        <v>60.214873349209789</v>
      </c>
      <c r="AZ1828" s="40">
        <f>BI1828*K36</f>
        <v>1112530</v>
      </c>
      <c r="BA1828" s="40"/>
      <c r="BB1828" s="40"/>
      <c r="BC1828" s="40">
        <f>K41*BJ1828</f>
        <v>1847600</v>
      </c>
      <c r="BD1828" s="40"/>
      <c r="BE1828" s="40"/>
      <c r="BF1828" s="40">
        <f t="shared" si="439"/>
        <v>735070</v>
      </c>
      <c r="BG1828" s="41">
        <f>(AY1828=AY2636)*AX1828</f>
        <v>0</v>
      </c>
      <c r="BH1828" s="41">
        <f>(AY1828=AY2638)*AX1828</f>
        <v>0</v>
      </c>
      <c r="BI1828" s="42">
        <v>1112.53</v>
      </c>
      <c r="BJ1828" s="42">
        <v>18.475999999999999</v>
      </c>
      <c r="BK1828" s="40">
        <f t="shared" si="440"/>
        <v>-739070.00000000047</v>
      </c>
      <c r="BL1828" s="41">
        <f>(BK1828=BK2638)*AX1828</f>
        <v>0</v>
      </c>
      <c r="BM1828" s="62">
        <f>(BK1828=BK2638)*AY1828</f>
        <v>0</v>
      </c>
      <c r="BN1828" s="62">
        <f t="shared" si="441"/>
        <v>0</v>
      </c>
      <c r="BO1828" s="62">
        <f t="shared" si="442"/>
        <v>0</v>
      </c>
      <c r="BP1828" s="41">
        <f>(BK1828=BK2636)*AX1828</f>
        <v>0</v>
      </c>
      <c r="BQ1828" s="45">
        <f>(BK1828=BK2636)*AY1828</f>
        <v>0</v>
      </c>
      <c r="BR1828" s="62">
        <f t="shared" si="444"/>
        <v>0</v>
      </c>
      <c r="BS1828" s="62">
        <f t="shared" si="445"/>
        <v>0</v>
      </c>
      <c r="BT1828" s="40">
        <f>(J19-BI1828)*J10</f>
        <v>-2213470.0000000005</v>
      </c>
      <c r="BU1828" s="40">
        <f>(J21-BJ1828)*J12</f>
        <v>1474400</v>
      </c>
      <c r="BV1828" s="47"/>
      <c r="BW1828" s="47"/>
      <c r="BX1828" s="1"/>
      <c r="BY1828" s="1"/>
      <c r="BZ1828" s="1"/>
      <c r="CE1828" s="4"/>
      <c r="CF1828" s="5"/>
      <c r="CH1828" s="1"/>
      <c r="CI1828" s="1"/>
      <c r="CJ1828" s="1"/>
      <c r="CK1828" s="1"/>
      <c r="CL1828" s="1"/>
      <c r="CM1828" s="1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</row>
    <row r="1829" spans="2:123" ht="21" customHeight="1" x14ac:dyDescent="0.25">
      <c r="B1829" s="25">
        <f t="shared" si="433"/>
        <v>40168</v>
      </c>
      <c r="C1829" s="26">
        <f t="shared" si="434"/>
        <v>60.047807899168795</v>
      </c>
      <c r="D1829" s="27">
        <f t="shared" si="435"/>
        <v>1105.3</v>
      </c>
      <c r="E1829" s="27">
        <f t="shared" si="436"/>
        <v>18.407</v>
      </c>
      <c r="F1829" s="26">
        <f t="shared" si="437"/>
        <v>1105300</v>
      </c>
      <c r="G1829" s="26">
        <f t="shared" si="438"/>
        <v>1840700</v>
      </c>
      <c r="H1829" s="7"/>
      <c r="I1829" s="3"/>
      <c r="J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41">
        <v>40168</v>
      </c>
      <c r="AY1829" s="40">
        <f t="shared" si="443"/>
        <v>60.047807899168795</v>
      </c>
      <c r="AZ1829" s="40">
        <f>BI1829*K36</f>
        <v>1105300</v>
      </c>
      <c r="BA1829" s="40"/>
      <c r="BB1829" s="40"/>
      <c r="BC1829" s="40">
        <f>K41*BJ1829</f>
        <v>1840700</v>
      </c>
      <c r="BD1829" s="40"/>
      <c r="BE1829" s="40"/>
      <c r="BF1829" s="40">
        <f t="shared" si="439"/>
        <v>735400</v>
      </c>
      <c r="BG1829" s="41">
        <f>(AY1829=AY2636)*AX1829</f>
        <v>0</v>
      </c>
      <c r="BH1829" s="41">
        <f>(AY1829=AY2638)*AX1829</f>
        <v>0</v>
      </c>
      <c r="BI1829" s="42">
        <v>1105.3</v>
      </c>
      <c r="BJ1829" s="42">
        <v>18.407</v>
      </c>
      <c r="BK1829" s="40">
        <f t="shared" si="440"/>
        <v>-739400.00000000023</v>
      </c>
      <c r="BL1829" s="41">
        <f>(BK1829=BK2638)*AX1829</f>
        <v>0</v>
      </c>
      <c r="BM1829" s="62">
        <f>(BK1829=BK2638)*AY1829</f>
        <v>0</v>
      </c>
      <c r="BN1829" s="62">
        <f t="shared" si="441"/>
        <v>0</v>
      </c>
      <c r="BO1829" s="62">
        <f t="shared" si="442"/>
        <v>0</v>
      </c>
      <c r="BP1829" s="41">
        <f>(BK1829=BK2636)*AX1829</f>
        <v>0</v>
      </c>
      <c r="BQ1829" s="45">
        <f>(BK1829=BK2636)*AY1829</f>
        <v>0</v>
      </c>
      <c r="BR1829" s="62">
        <f t="shared" si="444"/>
        <v>0</v>
      </c>
      <c r="BS1829" s="62">
        <f t="shared" si="445"/>
        <v>0</v>
      </c>
      <c r="BT1829" s="40">
        <f>(J19-BI1829)*J10</f>
        <v>-2220700</v>
      </c>
      <c r="BU1829" s="40">
        <f>(J21-BJ1829)*J12</f>
        <v>1481299.9999999998</v>
      </c>
      <c r="BV1829" s="47"/>
      <c r="BW1829" s="47"/>
      <c r="BX1829" s="1"/>
      <c r="BY1829" s="1"/>
      <c r="BZ1829" s="1"/>
      <c r="CE1829" s="4"/>
      <c r="CF1829" s="5"/>
      <c r="CH1829" s="1"/>
      <c r="CI1829" s="1"/>
      <c r="CJ1829" s="1"/>
      <c r="CK1829" s="1"/>
      <c r="CL1829" s="1"/>
      <c r="CM1829" s="1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</row>
    <row r="1830" spans="2:123" ht="21" customHeight="1" x14ac:dyDescent="0.25">
      <c r="B1830" s="25">
        <f t="shared" si="433"/>
        <v>40175</v>
      </c>
      <c r="C1830" s="26">
        <f t="shared" si="434"/>
        <v>64.517210944395401</v>
      </c>
      <c r="D1830" s="27">
        <f t="shared" si="435"/>
        <v>1096.47</v>
      </c>
      <c r="E1830" s="27">
        <f t="shared" si="436"/>
        <v>16.995000000000001</v>
      </c>
      <c r="F1830" s="26">
        <f t="shared" si="437"/>
        <v>1096470</v>
      </c>
      <c r="G1830" s="26">
        <f t="shared" si="438"/>
        <v>1699500</v>
      </c>
      <c r="H1830" s="7"/>
      <c r="I1830" s="3"/>
      <c r="J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41">
        <v>40175</v>
      </c>
      <c r="AY1830" s="40">
        <f t="shared" si="443"/>
        <v>64.517210944395401</v>
      </c>
      <c r="AZ1830" s="40">
        <f>BI1830*K36</f>
        <v>1096470</v>
      </c>
      <c r="BA1830" s="40"/>
      <c r="BB1830" s="40"/>
      <c r="BC1830" s="40">
        <f>K41*BJ1830</f>
        <v>1699500</v>
      </c>
      <c r="BD1830" s="40"/>
      <c r="BE1830" s="40"/>
      <c r="BF1830" s="40">
        <f t="shared" si="439"/>
        <v>603030</v>
      </c>
      <c r="BG1830" s="41">
        <f>(AY1830=AY2636)*AX1830</f>
        <v>0</v>
      </c>
      <c r="BH1830" s="41">
        <f>(AY1830=AY2638)*AX1830</f>
        <v>0</v>
      </c>
      <c r="BI1830" s="42">
        <v>1096.47</v>
      </c>
      <c r="BJ1830" s="42">
        <v>16.995000000000001</v>
      </c>
      <c r="BK1830" s="40">
        <f t="shared" si="440"/>
        <v>-607029.99999999977</v>
      </c>
      <c r="BL1830" s="41">
        <f>(BK1830=BK2638)*AX1830</f>
        <v>0</v>
      </c>
      <c r="BM1830" s="62">
        <f>(BK1830=BK2638)*AY1830</f>
        <v>0</v>
      </c>
      <c r="BN1830" s="62">
        <f t="shared" si="441"/>
        <v>0</v>
      </c>
      <c r="BO1830" s="62">
        <f t="shared" si="442"/>
        <v>0</v>
      </c>
      <c r="BP1830" s="41">
        <f>(BK1830=BK2636)*AX1830</f>
        <v>0</v>
      </c>
      <c r="BQ1830" s="45">
        <f>(BK1830=BK2636)*AY1830</f>
        <v>0</v>
      </c>
      <c r="BR1830" s="62">
        <f t="shared" si="444"/>
        <v>0</v>
      </c>
      <c r="BS1830" s="62">
        <f t="shared" si="445"/>
        <v>0</v>
      </c>
      <c r="BT1830" s="40">
        <f>(J19-BI1830)*J10</f>
        <v>-2229529.9999999995</v>
      </c>
      <c r="BU1830" s="40">
        <f>(J21-BJ1830)*J12</f>
        <v>1622499.9999999998</v>
      </c>
      <c r="BV1830" s="47"/>
      <c r="BW1830" s="47"/>
      <c r="BX1830" s="1"/>
      <c r="BY1830" s="1"/>
      <c r="BZ1830" s="1"/>
      <c r="CE1830" s="4"/>
      <c r="CF1830" s="5"/>
      <c r="CH1830" s="1"/>
      <c r="CI1830" s="1"/>
      <c r="CJ1830" s="1"/>
      <c r="CK1830" s="1"/>
      <c r="CL1830" s="1"/>
      <c r="CM1830" s="1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</row>
    <row r="1831" spans="2:123" ht="21" customHeight="1" x14ac:dyDescent="0.25">
      <c r="B1831" s="25">
        <f t="shared" si="433"/>
        <v>40182</v>
      </c>
      <c r="C1831" s="26">
        <f t="shared" si="434"/>
        <v>70.189471085601426</v>
      </c>
      <c r="D1831" s="27">
        <f t="shared" si="435"/>
        <v>1137.28</v>
      </c>
      <c r="E1831" s="27">
        <f t="shared" si="436"/>
        <v>16.202999999999999</v>
      </c>
      <c r="F1831" s="26">
        <f t="shared" si="437"/>
        <v>1137280</v>
      </c>
      <c r="G1831" s="26">
        <f t="shared" si="438"/>
        <v>1620300</v>
      </c>
      <c r="H1831" s="7"/>
      <c r="I1831" s="3"/>
      <c r="J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41">
        <v>40182</v>
      </c>
      <c r="AY1831" s="40">
        <f t="shared" si="443"/>
        <v>70.189471085601426</v>
      </c>
      <c r="AZ1831" s="40">
        <f>BI1831*K36</f>
        <v>1137280</v>
      </c>
      <c r="BA1831" s="40"/>
      <c r="BB1831" s="40"/>
      <c r="BC1831" s="40">
        <f>K41*BJ1831</f>
        <v>1620300</v>
      </c>
      <c r="BD1831" s="40"/>
      <c r="BE1831" s="40"/>
      <c r="BF1831" s="40">
        <f t="shared" si="439"/>
        <v>483020</v>
      </c>
      <c r="BG1831" s="41">
        <f>(AY1831=AY2636)*AX1831</f>
        <v>0</v>
      </c>
      <c r="BH1831" s="41">
        <f>(AY1831=AY2638)*AX1831</f>
        <v>0</v>
      </c>
      <c r="BI1831" s="42">
        <v>1137.28</v>
      </c>
      <c r="BJ1831" s="42">
        <v>16.202999999999999</v>
      </c>
      <c r="BK1831" s="40">
        <f t="shared" si="440"/>
        <v>-487020.00000000047</v>
      </c>
      <c r="BL1831" s="41">
        <f>(BK1831=BK2638)*AX1831</f>
        <v>0</v>
      </c>
      <c r="BM1831" s="62">
        <f>(BK1831=BK2638)*AY1831</f>
        <v>0</v>
      </c>
      <c r="BN1831" s="62">
        <f t="shared" si="441"/>
        <v>0</v>
      </c>
      <c r="BO1831" s="62">
        <f t="shared" si="442"/>
        <v>0</v>
      </c>
      <c r="BP1831" s="41">
        <f>(BK1831=BK2636)*AX1831</f>
        <v>0</v>
      </c>
      <c r="BQ1831" s="45">
        <f>(BK1831=BK2636)*AY1831</f>
        <v>0</v>
      </c>
      <c r="BR1831" s="62">
        <f t="shared" si="444"/>
        <v>0</v>
      </c>
      <c r="BS1831" s="62">
        <f t="shared" si="445"/>
        <v>0</v>
      </c>
      <c r="BT1831" s="40">
        <f>(J19-BI1831)*J10</f>
        <v>-2188720.0000000005</v>
      </c>
      <c r="BU1831" s="40">
        <f>(J21-BJ1831)*J12</f>
        <v>1701700</v>
      </c>
      <c r="BV1831" s="47"/>
      <c r="BW1831" s="47"/>
      <c r="BX1831" s="1"/>
      <c r="BY1831" s="1"/>
      <c r="BZ1831" s="1"/>
      <c r="CE1831" s="4"/>
      <c r="CF1831" s="5"/>
      <c r="CH1831" s="1"/>
      <c r="CI1831" s="1"/>
      <c r="CJ1831" s="1"/>
      <c r="CK1831" s="1"/>
      <c r="CL1831" s="1"/>
      <c r="CM1831" s="1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</row>
    <row r="1832" spans="2:123" ht="21" customHeight="1" x14ac:dyDescent="0.25">
      <c r="B1832" s="25">
        <f t="shared" si="433"/>
        <v>40189</v>
      </c>
      <c r="C1832" s="26">
        <f t="shared" si="434"/>
        <v>74.499160051385076</v>
      </c>
      <c r="D1832" s="27">
        <f t="shared" si="435"/>
        <v>1130.8599999999999</v>
      </c>
      <c r="E1832" s="27">
        <f t="shared" si="436"/>
        <v>15.179500000000001</v>
      </c>
      <c r="F1832" s="26">
        <f t="shared" si="437"/>
        <v>1130860</v>
      </c>
      <c r="G1832" s="26">
        <f t="shared" si="438"/>
        <v>1517950</v>
      </c>
      <c r="H1832" s="7"/>
      <c r="I1832" s="3"/>
      <c r="J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41">
        <v>40189</v>
      </c>
      <c r="AY1832" s="40">
        <f t="shared" si="443"/>
        <v>74.499160051385076</v>
      </c>
      <c r="AZ1832" s="40">
        <f>BI1832*K36</f>
        <v>1130860</v>
      </c>
      <c r="BA1832" s="40"/>
      <c r="BB1832" s="40"/>
      <c r="BC1832" s="40">
        <f>K41*BJ1832</f>
        <v>1517950</v>
      </c>
      <c r="BD1832" s="40"/>
      <c r="BE1832" s="40"/>
      <c r="BF1832" s="40">
        <f t="shared" si="439"/>
        <v>387090</v>
      </c>
      <c r="BG1832" s="41">
        <f>(AY1832=AY2636)*AX1832</f>
        <v>0</v>
      </c>
      <c r="BH1832" s="41">
        <f>(AY1832=AY2638)*AX1832</f>
        <v>0</v>
      </c>
      <c r="BI1832" s="42">
        <v>1130.8599999999999</v>
      </c>
      <c r="BJ1832" s="42">
        <v>15.179500000000001</v>
      </c>
      <c r="BK1832" s="40">
        <f t="shared" si="440"/>
        <v>-391090.0000000007</v>
      </c>
      <c r="BL1832" s="41">
        <f>(BK1832=BK2638)*AX1832</f>
        <v>0</v>
      </c>
      <c r="BM1832" s="62">
        <f>(BK1832=BK2638)*AY1832</f>
        <v>0</v>
      </c>
      <c r="BN1832" s="62">
        <f t="shared" si="441"/>
        <v>0</v>
      </c>
      <c r="BO1832" s="62">
        <f t="shared" si="442"/>
        <v>0</v>
      </c>
      <c r="BP1832" s="41">
        <f>(BK1832=BK2636)*AX1832</f>
        <v>0</v>
      </c>
      <c r="BQ1832" s="45">
        <f>(BK1832=BK2636)*AY1832</f>
        <v>0</v>
      </c>
      <c r="BR1832" s="62">
        <f t="shared" si="444"/>
        <v>0</v>
      </c>
      <c r="BS1832" s="62">
        <f t="shared" si="445"/>
        <v>0</v>
      </c>
      <c r="BT1832" s="40">
        <f>(J19-BI1832)*J10</f>
        <v>-2195140.0000000005</v>
      </c>
      <c r="BU1832" s="40">
        <f>(J21-BJ1832)*J12</f>
        <v>1804049.9999999998</v>
      </c>
      <c r="BV1832" s="47"/>
      <c r="BW1832" s="47"/>
      <c r="BX1832" s="1"/>
      <c r="BY1832" s="1"/>
      <c r="BZ1832" s="1"/>
      <c r="CE1832" s="4"/>
      <c r="CF1832" s="5"/>
      <c r="CH1832" s="1"/>
      <c r="CI1832" s="1"/>
      <c r="CJ1832" s="1"/>
      <c r="CK1832" s="1"/>
      <c r="CL1832" s="1"/>
      <c r="CM1832" s="1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</row>
    <row r="1833" spans="2:123" ht="21" customHeight="1" x14ac:dyDescent="0.25">
      <c r="B1833" s="25">
        <f t="shared" si="433"/>
        <v>40196</v>
      </c>
      <c r="C1833" s="26">
        <f t="shared" si="434"/>
        <v>70.430551079600392</v>
      </c>
      <c r="D1833" s="27">
        <f t="shared" si="435"/>
        <v>1092.73</v>
      </c>
      <c r="E1833" s="27">
        <f t="shared" si="436"/>
        <v>15.515000000000001</v>
      </c>
      <c r="F1833" s="26">
        <f t="shared" si="437"/>
        <v>1092730</v>
      </c>
      <c r="G1833" s="26">
        <f t="shared" si="438"/>
        <v>1551500</v>
      </c>
      <c r="H1833" s="7"/>
      <c r="I1833" s="3"/>
      <c r="J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41">
        <v>40196</v>
      </c>
      <c r="AY1833" s="40">
        <f t="shared" si="443"/>
        <v>70.430551079600392</v>
      </c>
      <c r="AZ1833" s="40">
        <f>BI1833*K36</f>
        <v>1092730</v>
      </c>
      <c r="BA1833" s="40"/>
      <c r="BB1833" s="40"/>
      <c r="BC1833" s="40">
        <f>K41*BJ1833</f>
        <v>1551500</v>
      </c>
      <c r="BD1833" s="40"/>
      <c r="BE1833" s="40"/>
      <c r="BF1833" s="40">
        <f t="shared" si="439"/>
        <v>458770</v>
      </c>
      <c r="BG1833" s="41">
        <f>(AY1833=AY2636)*AX1833</f>
        <v>0</v>
      </c>
      <c r="BH1833" s="41">
        <f>(AY1833=AY2638)*AX1833</f>
        <v>0</v>
      </c>
      <c r="BI1833" s="42">
        <v>1092.73</v>
      </c>
      <c r="BJ1833" s="42">
        <v>15.515000000000001</v>
      </c>
      <c r="BK1833" s="40">
        <f t="shared" si="440"/>
        <v>-462770.00000000023</v>
      </c>
      <c r="BL1833" s="41">
        <f>(BK1833=BK2638)*AX1833</f>
        <v>0</v>
      </c>
      <c r="BM1833" s="62">
        <f>(BK1833=BK2638)*AY1833</f>
        <v>0</v>
      </c>
      <c r="BN1833" s="62">
        <f t="shared" si="441"/>
        <v>0</v>
      </c>
      <c r="BO1833" s="62">
        <f t="shared" si="442"/>
        <v>0</v>
      </c>
      <c r="BP1833" s="41">
        <f>(BK1833=BK2636)*AX1833</f>
        <v>0</v>
      </c>
      <c r="BQ1833" s="45">
        <f>(BK1833=BK2636)*AY1833</f>
        <v>0</v>
      </c>
      <c r="BR1833" s="62">
        <f t="shared" si="444"/>
        <v>0</v>
      </c>
      <c r="BS1833" s="62">
        <f t="shared" si="445"/>
        <v>0</v>
      </c>
      <c r="BT1833" s="40">
        <f>(J19-BI1833)*J10</f>
        <v>-2233270</v>
      </c>
      <c r="BU1833" s="40">
        <f>(J21-BJ1833)*J12</f>
        <v>1770499.9999999998</v>
      </c>
      <c r="BV1833" s="47"/>
      <c r="BW1833" s="47"/>
      <c r="BX1833" s="1"/>
      <c r="BY1833" s="1"/>
      <c r="BZ1833" s="1"/>
      <c r="CE1833" s="4"/>
      <c r="CF1833" s="5"/>
      <c r="CH1833" s="1"/>
      <c r="CI1833" s="1"/>
      <c r="CJ1833" s="1"/>
      <c r="CK1833" s="1"/>
      <c r="CL1833" s="1"/>
      <c r="CM1833" s="1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</row>
    <row r="1834" spans="2:123" ht="21" customHeight="1" x14ac:dyDescent="0.25">
      <c r="B1834" s="25">
        <f t="shared" si="433"/>
        <v>40203</v>
      </c>
      <c r="C1834" s="26">
        <f t="shared" si="434"/>
        <v>66.392879066912215</v>
      </c>
      <c r="D1834" s="27">
        <f t="shared" si="435"/>
        <v>1081.54</v>
      </c>
      <c r="E1834" s="27">
        <f t="shared" si="436"/>
        <v>16.29</v>
      </c>
      <c r="F1834" s="26">
        <f t="shared" si="437"/>
        <v>1081540</v>
      </c>
      <c r="G1834" s="26">
        <f t="shared" si="438"/>
        <v>1629000</v>
      </c>
      <c r="H1834" s="7"/>
      <c r="I1834" s="3"/>
      <c r="J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41">
        <v>40203</v>
      </c>
      <c r="AY1834" s="40">
        <f t="shared" si="443"/>
        <v>66.392879066912215</v>
      </c>
      <c r="AZ1834" s="40">
        <f>BI1834*K36</f>
        <v>1081540</v>
      </c>
      <c r="BA1834" s="40"/>
      <c r="BB1834" s="40"/>
      <c r="BC1834" s="40">
        <f>K41*BJ1834</f>
        <v>1629000</v>
      </c>
      <c r="BD1834" s="40"/>
      <c r="BE1834" s="40"/>
      <c r="BF1834" s="40">
        <f t="shared" si="439"/>
        <v>547460</v>
      </c>
      <c r="BG1834" s="41">
        <f>(AY1834=AY2636)*AX1834</f>
        <v>0</v>
      </c>
      <c r="BH1834" s="41">
        <f>(AY1834=AY2638)*AX1834</f>
        <v>0</v>
      </c>
      <c r="BI1834" s="42">
        <v>1081.54</v>
      </c>
      <c r="BJ1834" s="42">
        <v>16.29</v>
      </c>
      <c r="BK1834" s="40">
        <f t="shared" si="440"/>
        <v>-551460</v>
      </c>
      <c r="BL1834" s="41">
        <f>(BK1834=BK2638)*AX1834</f>
        <v>0</v>
      </c>
      <c r="BM1834" s="62">
        <f>(BK1834=BK2638)*AY1834</f>
        <v>0</v>
      </c>
      <c r="BN1834" s="62">
        <f t="shared" si="441"/>
        <v>0</v>
      </c>
      <c r="BO1834" s="62">
        <f t="shared" si="442"/>
        <v>0</v>
      </c>
      <c r="BP1834" s="41">
        <f>(BK1834=BK2636)*AX1834</f>
        <v>0</v>
      </c>
      <c r="BQ1834" s="45">
        <f>(BK1834=BK2636)*AY1834</f>
        <v>0</v>
      </c>
      <c r="BR1834" s="62">
        <f t="shared" si="444"/>
        <v>0</v>
      </c>
      <c r="BS1834" s="62">
        <f t="shared" si="445"/>
        <v>0</v>
      </c>
      <c r="BT1834" s="40">
        <f>(J19-BI1834)*J10</f>
        <v>-2244460</v>
      </c>
      <c r="BU1834" s="40">
        <f>(J21-BJ1834)*J12</f>
        <v>1693000</v>
      </c>
      <c r="BV1834" s="47"/>
      <c r="BW1834" s="47"/>
      <c r="BX1834" s="1"/>
      <c r="BY1834" s="1"/>
      <c r="BZ1834" s="1"/>
      <c r="CE1834" s="4"/>
      <c r="CF1834" s="5"/>
      <c r="CH1834" s="1"/>
      <c r="CI1834" s="1"/>
      <c r="CJ1834" s="1"/>
      <c r="CK1834" s="1"/>
      <c r="CL1834" s="1"/>
      <c r="CM1834" s="1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</row>
    <row r="1835" spans="2:123" ht="21" customHeight="1" x14ac:dyDescent="0.25">
      <c r="B1835" s="25">
        <f t="shared" si="433"/>
        <v>40210</v>
      </c>
      <c r="C1835" s="26">
        <f t="shared" si="434"/>
        <v>64.744835965978126</v>
      </c>
      <c r="D1835" s="27">
        <f t="shared" si="435"/>
        <v>1065.7</v>
      </c>
      <c r="E1835" s="27">
        <f t="shared" si="436"/>
        <v>16.46</v>
      </c>
      <c r="F1835" s="26">
        <f t="shared" si="437"/>
        <v>1065700</v>
      </c>
      <c r="G1835" s="26">
        <f t="shared" si="438"/>
        <v>1646000</v>
      </c>
      <c r="H1835" s="7"/>
      <c r="I1835" s="3"/>
      <c r="J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41">
        <v>40210</v>
      </c>
      <c r="AY1835" s="40">
        <f t="shared" si="443"/>
        <v>64.744835965978126</v>
      </c>
      <c r="AZ1835" s="40">
        <f>BI1835*K36</f>
        <v>1065700</v>
      </c>
      <c r="BA1835" s="40"/>
      <c r="BB1835" s="40"/>
      <c r="BC1835" s="40">
        <f>K41*BJ1835</f>
        <v>1646000</v>
      </c>
      <c r="BD1835" s="40"/>
      <c r="BE1835" s="40"/>
      <c r="BF1835" s="40">
        <f t="shared" si="439"/>
        <v>580300</v>
      </c>
      <c r="BG1835" s="41">
        <f>(AY1835=AY2636)*AX1835</f>
        <v>0</v>
      </c>
      <c r="BH1835" s="41">
        <f>(AY1835=AY2638)*AX1835</f>
        <v>0</v>
      </c>
      <c r="BI1835" s="42">
        <v>1065.7</v>
      </c>
      <c r="BJ1835" s="42">
        <v>16.46</v>
      </c>
      <c r="BK1835" s="40">
        <f t="shared" si="440"/>
        <v>-584300.00000000023</v>
      </c>
      <c r="BL1835" s="41">
        <f>(BK1835=BK2638)*AX1835</f>
        <v>0</v>
      </c>
      <c r="BM1835" s="62">
        <f>(BK1835=BK2638)*AY1835</f>
        <v>0</v>
      </c>
      <c r="BN1835" s="62">
        <f t="shared" si="441"/>
        <v>0</v>
      </c>
      <c r="BO1835" s="62">
        <f t="shared" si="442"/>
        <v>0</v>
      </c>
      <c r="BP1835" s="41">
        <f>(BK1835=BK2636)*AX1835</f>
        <v>0</v>
      </c>
      <c r="BQ1835" s="45">
        <f>(BK1835=BK2636)*AY1835</f>
        <v>0</v>
      </c>
      <c r="BR1835" s="62">
        <f t="shared" si="444"/>
        <v>0</v>
      </c>
      <c r="BS1835" s="62">
        <f t="shared" si="445"/>
        <v>0</v>
      </c>
      <c r="BT1835" s="40">
        <f>(J19-BI1835)*J10</f>
        <v>-2260300</v>
      </c>
      <c r="BU1835" s="40">
        <f>(J21-BJ1835)*J12</f>
        <v>1675999.9999999998</v>
      </c>
      <c r="BV1835" s="47"/>
      <c r="BW1835" s="47"/>
      <c r="BX1835" s="1"/>
      <c r="BY1835" s="1"/>
      <c r="BZ1835" s="1"/>
      <c r="CE1835" s="4"/>
      <c r="CF1835" s="5"/>
      <c r="CH1835" s="1"/>
      <c r="CI1835" s="1"/>
      <c r="CJ1835" s="1"/>
      <c r="CK1835" s="1"/>
      <c r="CL1835" s="1"/>
      <c r="CM1835" s="1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</row>
    <row r="1836" spans="2:123" ht="21" customHeight="1" x14ac:dyDescent="0.25">
      <c r="B1836" s="25">
        <f t="shared" si="433"/>
        <v>40217</v>
      </c>
      <c r="C1836" s="26">
        <f t="shared" si="434"/>
        <v>63.014409221902007</v>
      </c>
      <c r="D1836" s="27">
        <f t="shared" si="435"/>
        <v>1093.3</v>
      </c>
      <c r="E1836" s="27">
        <f t="shared" si="436"/>
        <v>17.350000000000001</v>
      </c>
      <c r="F1836" s="26">
        <f t="shared" si="437"/>
        <v>1093300</v>
      </c>
      <c r="G1836" s="26">
        <f t="shared" si="438"/>
        <v>1735000.0000000002</v>
      </c>
      <c r="H1836" s="7"/>
      <c r="I1836" s="3"/>
      <c r="J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41">
        <v>40217</v>
      </c>
      <c r="AY1836" s="40">
        <f t="shared" si="443"/>
        <v>63.014409221902007</v>
      </c>
      <c r="AZ1836" s="40">
        <f>BI1836*K36</f>
        <v>1093300</v>
      </c>
      <c r="BA1836" s="40"/>
      <c r="BB1836" s="40"/>
      <c r="BC1836" s="40">
        <f>K41*BJ1836</f>
        <v>1735000.0000000002</v>
      </c>
      <c r="BD1836" s="40"/>
      <c r="BE1836" s="40"/>
      <c r="BF1836" s="40">
        <f t="shared" si="439"/>
        <v>641700.00000000023</v>
      </c>
      <c r="BG1836" s="41">
        <f>(AY1836=AY2636)*AX1836</f>
        <v>0</v>
      </c>
      <c r="BH1836" s="41">
        <f>(AY1836=AY2638)*AX1836</f>
        <v>0</v>
      </c>
      <c r="BI1836" s="42">
        <v>1093.3</v>
      </c>
      <c r="BJ1836" s="42">
        <v>17.350000000000001</v>
      </c>
      <c r="BK1836" s="40">
        <f t="shared" si="440"/>
        <v>-645700.00000000023</v>
      </c>
      <c r="BL1836" s="41">
        <f>(BK1836=BK2638)*AX1836</f>
        <v>0</v>
      </c>
      <c r="BM1836" s="62">
        <f>(BK1836=BK2638)*AY1836</f>
        <v>0</v>
      </c>
      <c r="BN1836" s="62">
        <f t="shared" si="441"/>
        <v>0</v>
      </c>
      <c r="BO1836" s="62">
        <f t="shared" si="442"/>
        <v>0</v>
      </c>
      <c r="BP1836" s="41">
        <f>(BK1836=BK2636)*AX1836</f>
        <v>0</v>
      </c>
      <c r="BQ1836" s="45">
        <f>(BK1836=BK2636)*AY1836</f>
        <v>0</v>
      </c>
      <c r="BR1836" s="62">
        <f t="shared" si="444"/>
        <v>0</v>
      </c>
      <c r="BS1836" s="62">
        <f t="shared" si="445"/>
        <v>0</v>
      </c>
      <c r="BT1836" s="40">
        <f>(J19-BI1836)*J10</f>
        <v>-2232700</v>
      </c>
      <c r="BU1836" s="40">
        <f>(J21-BJ1836)*J12</f>
        <v>1586999.9999999998</v>
      </c>
      <c r="BV1836" s="47"/>
      <c r="BW1836" s="47"/>
      <c r="BX1836" s="1"/>
      <c r="BY1836" s="1"/>
      <c r="BZ1836" s="1"/>
      <c r="CE1836" s="4"/>
      <c r="CF1836" s="5"/>
      <c r="CH1836" s="1"/>
      <c r="CI1836" s="1"/>
      <c r="CJ1836" s="1"/>
      <c r="CK1836" s="1"/>
      <c r="CL1836" s="1"/>
      <c r="CM1836" s="1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</row>
    <row r="1837" spans="2:123" ht="21" customHeight="1" x14ac:dyDescent="0.25">
      <c r="B1837" s="25">
        <f t="shared" si="433"/>
        <v>40224</v>
      </c>
      <c r="C1837" s="26">
        <f t="shared" si="434"/>
        <v>65.568834212067955</v>
      </c>
      <c r="D1837" s="27">
        <f t="shared" si="435"/>
        <v>1119.26</v>
      </c>
      <c r="E1837" s="27">
        <f t="shared" si="436"/>
        <v>17.07</v>
      </c>
      <c r="F1837" s="26">
        <f t="shared" si="437"/>
        <v>1119260</v>
      </c>
      <c r="G1837" s="26">
        <f t="shared" si="438"/>
        <v>1707000</v>
      </c>
      <c r="H1837" s="7"/>
      <c r="I1837" s="3"/>
      <c r="J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41">
        <v>40224</v>
      </c>
      <c r="AY1837" s="40">
        <f t="shared" si="443"/>
        <v>65.568834212067955</v>
      </c>
      <c r="AZ1837" s="40">
        <f>BI1837*K36</f>
        <v>1119260</v>
      </c>
      <c r="BA1837" s="40"/>
      <c r="BB1837" s="40"/>
      <c r="BC1837" s="40">
        <f>K41*BJ1837</f>
        <v>1707000</v>
      </c>
      <c r="BD1837" s="40"/>
      <c r="BE1837" s="40"/>
      <c r="BF1837" s="40">
        <f t="shared" si="439"/>
        <v>587740</v>
      </c>
      <c r="BG1837" s="41">
        <f>(AY1837=AY2636)*AX1837</f>
        <v>0</v>
      </c>
      <c r="BH1837" s="41">
        <f>(AY1837=AY2638)*AX1837</f>
        <v>0</v>
      </c>
      <c r="BI1837" s="42">
        <v>1119.26</v>
      </c>
      <c r="BJ1837" s="42">
        <v>17.07</v>
      </c>
      <c r="BK1837" s="40">
        <f t="shared" si="440"/>
        <v>-591740.00000000023</v>
      </c>
      <c r="BL1837" s="41">
        <f>(BK1837=BK2638)*AX1837</f>
        <v>0</v>
      </c>
      <c r="BM1837" s="62">
        <f>(BK1837=BK2638)*AY1837</f>
        <v>0</v>
      </c>
      <c r="BN1837" s="62">
        <f t="shared" si="441"/>
        <v>0</v>
      </c>
      <c r="BO1837" s="62">
        <f t="shared" si="442"/>
        <v>0</v>
      </c>
      <c r="BP1837" s="41">
        <f>(BK1837=BK2636)*AX1837</f>
        <v>0</v>
      </c>
      <c r="BQ1837" s="45">
        <f>(BK1837=BK2636)*AY1837</f>
        <v>0</v>
      </c>
      <c r="BR1837" s="62">
        <f t="shared" si="444"/>
        <v>0</v>
      </c>
      <c r="BS1837" s="62">
        <f t="shared" si="445"/>
        <v>0</v>
      </c>
      <c r="BT1837" s="40">
        <f>(J19-BI1837)*J10</f>
        <v>-2206740</v>
      </c>
      <c r="BU1837" s="40">
        <f>(J21-BJ1837)*J12</f>
        <v>1614999.9999999998</v>
      </c>
      <c r="BV1837" s="47"/>
      <c r="BW1837" s="47"/>
      <c r="BX1837" s="1"/>
      <c r="BY1837" s="1"/>
      <c r="BZ1837" s="1"/>
      <c r="CE1837" s="4"/>
      <c r="CF1837" s="5"/>
      <c r="CH1837" s="1"/>
      <c r="CI1837" s="1"/>
      <c r="CJ1837" s="1"/>
      <c r="CK1837" s="1"/>
      <c r="CL1837" s="1"/>
      <c r="CM1837" s="1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</row>
    <row r="1838" spans="2:123" ht="21" customHeight="1" x14ac:dyDescent="0.25">
      <c r="B1838" s="25">
        <f t="shared" si="433"/>
        <v>40231</v>
      </c>
      <c r="C1838" s="26">
        <f t="shared" si="434"/>
        <v>65.738235294117644</v>
      </c>
      <c r="D1838" s="27">
        <f t="shared" si="435"/>
        <v>1117.55</v>
      </c>
      <c r="E1838" s="27">
        <f t="shared" si="436"/>
        <v>17</v>
      </c>
      <c r="F1838" s="26">
        <f t="shared" si="437"/>
        <v>1117550</v>
      </c>
      <c r="G1838" s="26">
        <f t="shared" si="438"/>
        <v>1700000</v>
      </c>
      <c r="H1838" s="7"/>
      <c r="I1838" s="3"/>
      <c r="J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41">
        <v>40231</v>
      </c>
      <c r="AY1838" s="40">
        <f t="shared" si="443"/>
        <v>65.738235294117644</v>
      </c>
      <c r="AZ1838" s="40">
        <f>BI1838*K36</f>
        <v>1117550</v>
      </c>
      <c r="BA1838" s="40"/>
      <c r="BB1838" s="40"/>
      <c r="BC1838" s="40">
        <f>K41*BJ1838</f>
        <v>1700000</v>
      </c>
      <c r="BD1838" s="40"/>
      <c r="BE1838" s="40"/>
      <c r="BF1838" s="40">
        <f t="shared" si="439"/>
        <v>582450</v>
      </c>
      <c r="BG1838" s="41">
        <f>(AY1838=AY2636)*AX1838</f>
        <v>0</v>
      </c>
      <c r="BH1838" s="41">
        <f>(AY1838=AY2638)*AX1838</f>
        <v>0</v>
      </c>
      <c r="BI1838" s="42">
        <v>1117.55</v>
      </c>
      <c r="BJ1838" s="42">
        <v>17</v>
      </c>
      <c r="BK1838" s="40">
        <f t="shared" si="440"/>
        <v>-586450</v>
      </c>
      <c r="BL1838" s="41">
        <f>(BK1838=BK2638)*AX1838</f>
        <v>0</v>
      </c>
      <c r="BM1838" s="62">
        <f>(BK1838=BK2638)*AY1838</f>
        <v>0</v>
      </c>
      <c r="BN1838" s="62">
        <f t="shared" si="441"/>
        <v>0</v>
      </c>
      <c r="BO1838" s="62">
        <f t="shared" si="442"/>
        <v>0</v>
      </c>
      <c r="BP1838" s="41">
        <f>(BK1838=BK2636)*AX1838</f>
        <v>0</v>
      </c>
      <c r="BQ1838" s="45">
        <f>(BK1838=BK2636)*AY1838</f>
        <v>0</v>
      </c>
      <c r="BR1838" s="62">
        <f t="shared" si="444"/>
        <v>0</v>
      </c>
      <c r="BS1838" s="62">
        <f t="shared" si="445"/>
        <v>0</v>
      </c>
      <c r="BT1838" s="40">
        <f>(J19-BI1838)*J10</f>
        <v>-2208450</v>
      </c>
      <c r="BU1838" s="40">
        <f>(J21-BJ1838)*J12</f>
        <v>1622000</v>
      </c>
      <c r="BV1838" s="47"/>
      <c r="BW1838" s="47"/>
      <c r="BX1838" s="1"/>
      <c r="BY1838" s="1"/>
      <c r="BZ1838" s="1"/>
      <c r="CE1838" s="4"/>
      <c r="CF1838" s="5"/>
      <c r="CH1838" s="1"/>
      <c r="CI1838" s="1"/>
      <c r="CJ1838" s="1"/>
      <c r="CK1838" s="1"/>
      <c r="CL1838" s="1"/>
      <c r="CM1838" s="1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</row>
    <row r="1839" spans="2:123" ht="21" customHeight="1" x14ac:dyDescent="0.25">
      <c r="B1839" s="25">
        <f t="shared" si="433"/>
        <v>40238</v>
      </c>
      <c r="C1839" s="26">
        <f t="shared" si="434"/>
        <v>67.096984033116499</v>
      </c>
      <c r="D1839" s="27">
        <f t="shared" si="435"/>
        <v>1134.6099999999999</v>
      </c>
      <c r="E1839" s="27">
        <f t="shared" si="436"/>
        <v>16.91</v>
      </c>
      <c r="F1839" s="26">
        <f t="shared" si="437"/>
        <v>1134610</v>
      </c>
      <c r="G1839" s="26">
        <f t="shared" si="438"/>
        <v>1691000</v>
      </c>
      <c r="H1839" s="7"/>
      <c r="I1839" s="3"/>
      <c r="J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41">
        <v>40238</v>
      </c>
      <c r="AY1839" s="40">
        <f t="shared" si="443"/>
        <v>67.096984033116499</v>
      </c>
      <c r="AZ1839" s="40">
        <f>BI1839*K36</f>
        <v>1134610</v>
      </c>
      <c r="BA1839" s="40"/>
      <c r="BB1839" s="40"/>
      <c r="BC1839" s="40">
        <f>K41*BJ1839</f>
        <v>1691000</v>
      </c>
      <c r="BD1839" s="40"/>
      <c r="BE1839" s="40"/>
      <c r="BF1839" s="40">
        <f t="shared" si="439"/>
        <v>556390</v>
      </c>
      <c r="BG1839" s="41">
        <f>(AY1839=AY2636)*AX1839</f>
        <v>0</v>
      </c>
      <c r="BH1839" s="41">
        <f>(AY1839=AY2638)*AX1839</f>
        <v>0</v>
      </c>
      <c r="BI1839" s="42">
        <v>1134.6099999999999</v>
      </c>
      <c r="BJ1839" s="42">
        <v>16.91</v>
      </c>
      <c r="BK1839" s="40">
        <f t="shared" si="440"/>
        <v>-560390.0000000007</v>
      </c>
      <c r="BL1839" s="41">
        <f>(BK1839=BK2638)*AX1839</f>
        <v>0</v>
      </c>
      <c r="BM1839" s="62">
        <f>(BK1839=BK2638)*AY1839</f>
        <v>0</v>
      </c>
      <c r="BN1839" s="62">
        <f t="shared" si="441"/>
        <v>0</v>
      </c>
      <c r="BO1839" s="62">
        <f t="shared" si="442"/>
        <v>0</v>
      </c>
      <c r="BP1839" s="41">
        <f>(BK1839=BK2636)*AX1839</f>
        <v>0</v>
      </c>
      <c r="BQ1839" s="45">
        <f>(BK1839=BK2636)*AY1839</f>
        <v>0</v>
      </c>
      <c r="BR1839" s="62">
        <f t="shared" si="444"/>
        <v>0</v>
      </c>
      <c r="BS1839" s="62">
        <f t="shared" si="445"/>
        <v>0</v>
      </c>
      <c r="BT1839" s="40">
        <f>(J19-BI1839)*J10</f>
        <v>-2191390.0000000005</v>
      </c>
      <c r="BU1839" s="40">
        <f>(J21-BJ1839)*J12</f>
        <v>1630999.9999999998</v>
      </c>
      <c r="BV1839" s="47"/>
      <c r="BW1839" s="47"/>
      <c r="BX1839" s="1"/>
      <c r="BY1839" s="1"/>
      <c r="BZ1839" s="1"/>
      <c r="CE1839" s="4"/>
      <c r="CF1839" s="5"/>
      <c r="CH1839" s="1"/>
      <c r="CI1839" s="1"/>
      <c r="CJ1839" s="1"/>
      <c r="CK1839" s="1"/>
      <c r="CL1839" s="1"/>
      <c r="CM1839" s="1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</row>
    <row r="1840" spans="2:123" ht="21" customHeight="1" x14ac:dyDescent="0.25">
      <c r="B1840" s="25">
        <f t="shared" si="433"/>
        <v>40245</v>
      </c>
      <c r="C1840" s="26">
        <f t="shared" si="434"/>
        <v>61.493303571428569</v>
      </c>
      <c r="D1840" s="27">
        <f t="shared" si="435"/>
        <v>1101.96</v>
      </c>
      <c r="E1840" s="27">
        <f t="shared" si="436"/>
        <v>17.920000000000002</v>
      </c>
      <c r="F1840" s="26">
        <f t="shared" si="437"/>
        <v>1101960</v>
      </c>
      <c r="G1840" s="26">
        <f t="shared" si="438"/>
        <v>1792000.0000000002</v>
      </c>
      <c r="H1840" s="7"/>
      <c r="I1840" s="3"/>
      <c r="J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41">
        <v>40245</v>
      </c>
      <c r="AY1840" s="40">
        <f t="shared" si="443"/>
        <v>61.493303571428569</v>
      </c>
      <c r="AZ1840" s="40">
        <f>BI1840*K36</f>
        <v>1101960</v>
      </c>
      <c r="BA1840" s="40"/>
      <c r="BB1840" s="40"/>
      <c r="BC1840" s="40">
        <f>K41*BJ1840</f>
        <v>1792000.0000000002</v>
      </c>
      <c r="BD1840" s="40"/>
      <c r="BE1840" s="40"/>
      <c r="BF1840" s="40">
        <f t="shared" si="439"/>
        <v>690040.00000000023</v>
      </c>
      <c r="BG1840" s="41">
        <f>(AY1840=AY2636)*AX1840</f>
        <v>0</v>
      </c>
      <c r="BH1840" s="41">
        <f>(AY1840=AY2638)*AX1840</f>
        <v>0</v>
      </c>
      <c r="BI1840" s="42">
        <v>1101.96</v>
      </c>
      <c r="BJ1840" s="42">
        <v>17.920000000000002</v>
      </c>
      <c r="BK1840" s="40">
        <f t="shared" si="440"/>
        <v>-694040.00000000023</v>
      </c>
      <c r="BL1840" s="41">
        <f>(BK1840=BK2638)*AX1840</f>
        <v>0</v>
      </c>
      <c r="BM1840" s="62">
        <f>(BK1840=BK2638)*AY1840</f>
        <v>0</v>
      </c>
      <c r="BN1840" s="62">
        <f t="shared" si="441"/>
        <v>0</v>
      </c>
      <c r="BO1840" s="62">
        <f t="shared" si="442"/>
        <v>0</v>
      </c>
      <c r="BP1840" s="41">
        <f>(BK1840=BK2636)*AX1840</f>
        <v>0</v>
      </c>
      <c r="BQ1840" s="45">
        <f>(BK1840=BK2636)*AY1840</f>
        <v>0</v>
      </c>
      <c r="BR1840" s="62">
        <f t="shared" si="444"/>
        <v>0</v>
      </c>
      <c r="BS1840" s="62">
        <f t="shared" si="445"/>
        <v>0</v>
      </c>
      <c r="BT1840" s="40">
        <f>(J19-BI1840)*J10</f>
        <v>-2224040</v>
      </c>
      <c r="BU1840" s="40">
        <f>(J21-BJ1840)*J12</f>
        <v>1529999.9999999998</v>
      </c>
      <c r="BV1840" s="47"/>
      <c r="BW1840" s="47"/>
      <c r="BX1840" s="1"/>
      <c r="BY1840" s="1"/>
      <c r="BZ1840" s="1"/>
      <c r="CE1840" s="4"/>
      <c r="CF1840" s="5"/>
      <c r="CH1840" s="1"/>
      <c r="CI1840" s="1"/>
      <c r="CJ1840" s="1"/>
      <c r="CK1840" s="1"/>
      <c r="CL1840" s="1"/>
      <c r="CM1840" s="1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</row>
    <row r="1841" spans="2:123" ht="21" customHeight="1" x14ac:dyDescent="0.25">
      <c r="B1841" s="25">
        <f t="shared" si="433"/>
        <v>40252</v>
      </c>
      <c r="C1841" s="26">
        <f t="shared" si="434"/>
        <v>60.183251767264814</v>
      </c>
      <c r="D1841" s="27">
        <f t="shared" si="435"/>
        <v>1106.77</v>
      </c>
      <c r="E1841" s="27">
        <f t="shared" si="436"/>
        <v>18.39</v>
      </c>
      <c r="F1841" s="26">
        <f t="shared" si="437"/>
        <v>1106770</v>
      </c>
      <c r="G1841" s="26">
        <f t="shared" si="438"/>
        <v>1839000</v>
      </c>
      <c r="H1841" s="7"/>
      <c r="I1841" s="3"/>
      <c r="J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41">
        <v>40252</v>
      </c>
      <c r="AY1841" s="40">
        <f t="shared" si="443"/>
        <v>60.183251767264814</v>
      </c>
      <c r="AZ1841" s="40">
        <f>BI1841*K36</f>
        <v>1106770</v>
      </c>
      <c r="BA1841" s="40"/>
      <c r="BB1841" s="40"/>
      <c r="BC1841" s="40">
        <f>K41*BJ1841</f>
        <v>1839000</v>
      </c>
      <c r="BD1841" s="40"/>
      <c r="BE1841" s="40"/>
      <c r="BF1841" s="40">
        <f t="shared" si="439"/>
        <v>732230</v>
      </c>
      <c r="BG1841" s="41">
        <f>(AY1841=AY2636)*AX1841</f>
        <v>0</v>
      </c>
      <c r="BH1841" s="41">
        <f>(AY1841=AY2638)*AX1841</f>
        <v>0</v>
      </c>
      <c r="BI1841" s="42">
        <v>1106.77</v>
      </c>
      <c r="BJ1841" s="42">
        <v>18.39</v>
      </c>
      <c r="BK1841" s="40">
        <f t="shared" si="440"/>
        <v>-736230.00000000023</v>
      </c>
      <c r="BL1841" s="41">
        <f>(BK1841=BK2638)*AX1841</f>
        <v>0</v>
      </c>
      <c r="BM1841" s="62">
        <f>(BK1841=BK2638)*AY1841</f>
        <v>0</v>
      </c>
      <c r="BN1841" s="62">
        <f t="shared" si="441"/>
        <v>0</v>
      </c>
      <c r="BO1841" s="62">
        <f t="shared" si="442"/>
        <v>0</v>
      </c>
      <c r="BP1841" s="41">
        <f>(BK1841=BK2636)*AX1841</f>
        <v>0</v>
      </c>
      <c r="BQ1841" s="45">
        <f>(BK1841=BK2636)*AY1841</f>
        <v>0</v>
      </c>
      <c r="BR1841" s="62">
        <f t="shared" si="444"/>
        <v>0</v>
      </c>
      <c r="BS1841" s="62">
        <f t="shared" si="445"/>
        <v>0</v>
      </c>
      <c r="BT1841" s="40">
        <f>(J19-BI1841)*J10</f>
        <v>-2219230</v>
      </c>
      <c r="BU1841" s="40">
        <f>(J21-BJ1841)*J12</f>
        <v>1482999.9999999998</v>
      </c>
      <c r="BV1841" s="47"/>
      <c r="BW1841" s="47"/>
      <c r="BX1841" s="1"/>
      <c r="BY1841" s="1"/>
      <c r="BZ1841" s="1"/>
      <c r="CE1841" s="4"/>
      <c r="CF1841" s="5"/>
      <c r="CH1841" s="1"/>
      <c r="CI1841" s="1"/>
      <c r="CJ1841" s="1"/>
      <c r="CK1841" s="1"/>
      <c r="CL1841" s="1"/>
      <c r="CM1841" s="1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</row>
    <row r="1842" spans="2:123" ht="21" customHeight="1" x14ac:dyDescent="0.25">
      <c r="B1842" s="25">
        <f t="shared" si="433"/>
        <v>40259</v>
      </c>
      <c r="C1842" s="26">
        <f t="shared" si="434"/>
        <v>62.40698985343856</v>
      </c>
      <c r="D1842" s="27">
        <f t="shared" si="435"/>
        <v>1107.0999999999999</v>
      </c>
      <c r="E1842" s="27">
        <f t="shared" si="436"/>
        <v>17.739999999999998</v>
      </c>
      <c r="F1842" s="26">
        <f t="shared" si="437"/>
        <v>1107100</v>
      </c>
      <c r="G1842" s="26">
        <f t="shared" si="438"/>
        <v>1773999.9999999998</v>
      </c>
      <c r="H1842" s="7"/>
      <c r="I1842" s="3"/>
      <c r="J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41">
        <v>40259</v>
      </c>
      <c r="AY1842" s="40">
        <f t="shared" si="443"/>
        <v>62.40698985343856</v>
      </c>
      <c r="AZ1842" s="40">
        <f>BI1842*K36</f>
        <v>1107100</v>
      </c>
      <c r="BA1842" s="40"/>
      <c r="BB1842" s="40"/>
      <c r="BC1842" s="40">
        <f>K41*BJ1842</f>
        <v>1773999.9999999998</v>
      </c>
      <c r="BD1842" s="40"/>
      <c r="BE1842" s="40"/>
      <c r="BF1842" s="40">
        <f t="shared" si="439"/>
        <v>666899.99999999977</v>
      </c>
      <c r="BG1842" s="41">
        <f>(AY1842=AY2636)*AX1842</f>
        <v>0</v>
      </c>
      <c r="BH1842" s="41">
        <f>(AY1842=AY2638)*AX1842</f>
        <v>0</v>
      </c>
      <c r="BI1842" s="42">
        <v>1107.0999999999999</v>
      </c>
      <c r="BJ1842" s="42">
        <v>17.739999999999998</v>
      </c>
      <c r="BK1842" s="40">
        <f t="shared" si="440"/>
        <v>-670900</v>
      </c>
      <c r="BL1842" s="41">
        <f>(BK1842=BK2638)*AX1842</f>
        <v>0</v>
      </c>
      <c r="BM1842" s="62">
        <f>(BK1842=BK2638)*AY1842</f>
        <v>0</v>
      </c>
      <c r="BN1842" s="62">
        <f t="shared" si="441"/>
        <v>0</v>
      </c>
      <c r="BO1842" s="62">
        <f t="shared" si="442"/>
        <v>0</v>
      </c>
      <c r="BP1842" s="41">
        <f>(BK1842=BK2636)*AX1842</f>
        <v>0</v>
      </c>
      <c r="BQ1842" s="45">
        <f>(BK1842=BK2636)*AY1842</f>
        <v>0</v>
      </c>
      <c r="BR1842" s="62">
        <f t="shared" si="444"/>
        <v>0</v>
      </c>
      <c r="BS1842" s="62">
        <f t="shared" si="445"/>
        <v>0</v>
      </c>
      <c r="BT1842" s="40">
        <f>(J19-BI1842)*J10</f>
        <v>-2218900</v>
      </c>
      <c r="BU1842" s="40">
        <f>(J21-BJ1842)*J12</f>
        <v>1548000</v>
      </c>
      <c r="BV1842" s="47"/>
      <c r="BW1842" s="47"/>
      <c r="BX1842" s="1"/>
      <c r="BY1842" s="1"/>
      <c r="BZ1842" s="1"/>
      <c r="CE1842" s="4"/>
      <c r="CF1842" s="5"/>
      <c r="CH1842" s="1"/>
      <c r="CI1842" s="1"/>
      <c r="CJ1842" s="1"/>
      <c r="CK1842" s="1"/>
      <c r="CL1842" s="1"/>
      <c r="CM1842" s="1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</row>
    <row r="1843" spans="2:123" ht="21" customHeight="1" x14ac:dyDescent="0.25">
      <c r="B1843" s="25">
        <f t="shared" si="433"/>
        <v>40266</v>
      </c>
      <c r="C1843" s="26">
        <f t="shared" si="434"/>
        <v>61.121724890829697</v>
      </c>
      <c r="D1843" s="27">
        <f t="shared" si="435"/>
        <v>1119.75</v>
      </c>
      <c r="E1843" s="27">
        <f t="shared" si="436"/>
        <v>18.32</v>
      </c>
      <c r="F1843" s="26">
        <f t="shared" si="437"/>
        <v>1119750</v>
      </c>
      <c r="G1843" s="26">
        <f t="shared" si="438"/>
        <v>1832000</v>
      </c>
      <c r="H1843" s="7"/>
      <c r="I1843" s="3"/>
      <c r="J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41">
        <v>40266</v>
      </c>
      <c r="AY1843" s="40">
        <f t="shared" si="443"/>
        <v>61.121724890829697</v>
      </c>
      <c r="AZ1843" s="40">
        <f>BI1843*K36</f>
        <v>1119750</v>
      </c>
      <c r="BA1843" s="40"/>
      <c r="BB1843" s="40"/>
      <c r="BC1843" s="40">
        <f>K41*BJ1843</f>
        <v>1832000</v>
      </c>
      <c r="BD1843" s="40"/>
      <c r="BE1843" s="40"/>
      <c r="BF1843" s="40">
        <f t="shared" si="439"/>
        <v>712250</v>
      </c>
      <c r="BG1843" s="41">
        <f>(AY1843=AY2636)*AX1843</f>
        <v>0</v>
      </c>
      <c r="BH1843" s="41">
        <f>(AY1843=AY2638)*AX1843</f>
        <v>0</v>
      </c>
      <c r="BI1843" s="42">
        <v>1119.75</v>
      </c>
      <c r="BJ1843" s="42">
        <v>18.32</v>
      </c>
      <c r="BK1843" s="40">
        <f t="shared" si="440"/>
        <v>-716250.00000000023</v>
      </c>
      <c r="BL1843" s="41">
        <f>(BK1843=BK2638)*AX1843</f>
        <v>0</v>
      </c>
      <c r="BM1843" s="62">
        <f>(BK1843=BK2638)*AY1843</f>
        <v>0</v>
      </c>
      <c r="BN1843" s="62">
        <f t="shared" si="441"/>
        <v>0</v>
      </c>
      <c r="BO1843" s="62">
        <f t="shared" si="442"/>
        <v>0</v>
      </c>
      <c r="BP1843" s="41">
        <f>(BK1843=BK2636)*AX1843</f>
        <v>0</v>
      </c>
      <c r="BQ1843" s="45">
        <f>(BK1843=BK2636)*AY1843</f>
        <v>0</v>
      </c>
      <c r="BR1843" s="62">
        <f t="shared" si="444"/>
        <v>0</v>
      </c>
      <c r="BS1843" s="62">
        <f t="shared" si="445"/>
        <v>0</v>
      </c>
      <c r="BT1843" s="40">
        <f>(J19-BI1843)*J10</f>
        <v>-2206250</v>
      </c>
      <c r="BU1843" s="40">
        <f>(J21-BJ1843)*J12</f>
        <v>1489999.9999999998</v>
      </c>
      <c r="BV1843" s="47"/>
      <c r="BW1843" s="47"/>
      <c r="BX1843" s="1"/>
      <c r="BY1843" s="1"/>
      <c r="BZ1843" s="1"/>
      <c r="CE1843" s="4"/>
      <c r="CF1843" s="5"/>
      <c r="CH1843" s="1"/>
      <c r="CI1843" s="1"/>
      <c r="CJ1843" s="1"/>
      <c r="CK1843" s="1"/>
      <c r="CL1843" s="1"/>
      <c r="CM1843" s="1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</row>
    <row r="1844" spans="2:123" ht="21" customHeight="1" x14ac:dyDescent="0.25">
      <c r="B1844" s="25">
        <f t="shared" si="433"/>
        <v>40273</v>
      </c>
      <c r="C1844" s="26">
        <f t="shared" si="434"/>
        <v>62.284182305630026</v>
      </c>
      <c r="D1844" s="27">
        <f t="shared" si="435"/>
        <v>1161.5999999999999</v>
      </c>
      <c r="E1844" s="27">
        <f t="shared" si="436"/>
        <v>18.649999999999999</v>
      </c>
      <c r="F1844" s="26">
        <f t="shared" si="437"/>
        <v>1161600</v>
      </c>
      <c r="G1844" s="26">
        <f t="shared" si="438"/>
        <v>1864999.9999999998</v>
      </c>
      <c r="H1844" s="7"/>
      <c r="I1844" s="3"/>
      <c r="J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41">
        <v>40273</v>
      </c>
      <c r="AY1844" s="40">
        <f t="shared" si="443"/>
        <v>62.284182305630026</v>
      </c>
      <c r="AZ1844" s="40">
        <f>BI1844*K36</f>
        <v>1161600</v>
      </c>
      <c r="BA1844" s="40"/>
      <c r="BB1844" s="40"/>
      <c r="BC1844" s="40">
        <f>K41*BJ1844</f>
        <v>1864999.9999999998</v>
      </c>
      <c r="BD1844" s="40"/>
      <c r="BE1844" s="40"/>
      <c r="BF1844" s="40">
        <f t="shared" si="439"/>
        <v>703399.99999999977</v>
      </c>
      <c r="BG1844" s="41">
        <f>(AY1844=AY2636)*AX1844</f>
        <v>0</v>
      </c>
      <c r="BH1844" s="41">
        <f>(AY1844=AY2638)*AX1844</f>
        <v>0</v>
      </c>
      <c r="BI1844" s="42">
        <v>1161.5999999999999</v>
      </c>
      <c r="BJ1844" s="42">
        <v>18.649999999999999</v>
      </c>
      <c r="BK1844" s="40">
        <f t="shared" si="440"/>
        <v>-707400</v>
      </c>
      <c r="BL1844" s="41">
        <f>(BK1844=BK2638)*AX1844</f>
        <v>0</v>
      </c>
      <c r="BM1844" s="62">
        <f>(BK1844=BK2638)*AY1844</f>
        <v>0</v>
      </c>
      <c r="BN1844" s="62">
        <f t="shared" si="441"/>
        <v>0</v>
      </c>
      <c r="BO1844" s="62">
        <f t="shared" si="442"/>
        <v>0</v>
      </c>
      <c r="BP1844" s="41">
        <f>(BK1844=BK2636)*AX1844</f>
        <v>0</v>
      </c>
      <c r="BQ1844" s="45">
        <f>(BK1844=BK2636)*AY1844</f>
        <v>0</v>
      </c>
      <c r="BR1844" s="62">
        <f t="shared" si="444"/>
        <v>0</v>
      </c>
      <c r="BS1844" s="62">
        <f t="shared" si="445"/>
        <v>0</v>
      </c>
      <c r="BT1844" s="40">
        <f>(J19-BI1844)*J10</f>
        <v>-2164400</v>
      </c>
      <c r="BU1844" s="40">
        <f>(J21-BJ1844)*J12</f>
        <v>1457000</v>
      </c>
      <c r="BV1844" s="47"/>
      <c r="BW1844" s="47"/>
      <c r="BX1844" s="1"/>
      <c r="BY1844" s="1"/>
      <c r="BZ1844" s="1"/>
      <c r="CE1844" s="4"/>
      <c r="CF1844" s="5"/>
      <c r="CH1844" s="1"/>
      <c r="CI1844" s="1"/>
      <c r="CJ1844" s="1"/>
      <c r="CK1844" s="1"/>
      <c r="CL1844" s="1"/>
      <c r="CM1844" s="1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</row>
    <row r="1845" spans="2:123" ht="21" customHeight="1" x14ac:dyDescent="0.25">
      <c r="B1845" s="25">
        <f t="shared" si="433"/>
        <v>40280</v>
      </c>
      <c r="C1845" s="26">
        <f t="shared" si="434"/>
        <v>61.903984323971258</v>
      </c>
      <c r="D1845" s="27">
        <f t="shared" si="435"/>
        <v>1137.3</v>
      </c>
      <c r="E1845" s="27">
        <f t="shared" si="436"/>
        <v>18.372</v>
      </c>
      <c r="F1845" s="26">
        <f t="shared" si="437"/>
        <v>1137300</v>
      </c>
      <c r="G1845" s="26">
        <f t="shared" si="438"/>
        <v>1837200</v>
      </c>
      <c r="H1845" s="7"/>
      <c r="I1845" s="3"/>
      <c r="J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41">
        <v>40280</v>
      </c>
      <c r="AY1845" s="40">
        <f t="shared" si="443"/>
        <v>61.903984323971258</v>
      </c>
      <c r="AZ1845" s="40">
        <f>BI1845*K36</f>
        <v>1137300</v>
      </c>
      <c r="BA1845" s="40"/>
      <c r="BB1845" s="40"/>
      <c r="BC1845" s="40">
        <f>K41*BJ1845</f>
        <v>1837200</v>
      </c>
      <c r="BD1845" s="40"/>
      <c r="BE1845" s="40"/>
      <c r="BF1845" s="40">
        <f t="shared" si="439"/>
        <v>699900</v>
      </c>
      <c r="BG1845" s="41">
        <f>(AY1845=AY2636)*AX1845</f>
        <v>0</v>
      </c>
      <c r="BH1845" s="41">
        <f>(AY1845=AY2638)*AX1845</f>
        <v>0</v>
      </c>
      <c r="BI1845" s="42">
        <v>1137.3</v>
      </c>
      <c r="BJ1845" s="42">
        <v>18.372</v>
      </c>
      <c r="BK1845" s="40">
        <f t="shared" si="440"/>
        <v>-703900</v>
      </c>
      <c r="BL1845" s="41">
        <f>(BK1845=BK2638)*AX1845</f>
        <v>0</v>
      </c>
      <c r="BM1845" s="62">
        <f>(BK1845=BK2638)*AY1845</f>
        <v>0</v>
      </c>
      <c r="BN1845" s="62">
        <f t="shared" si="441"/>
        <v>0</v>
      </c>
      <c r="BO1845" s="62">
        <f t="shared" si="442"/>
        <v>0</v>
      </c>
      <c r="BP1845" s="41">
        <f>(BK1845=BK2636)*AX1845</f>
        <v>0</v>
      </c>
      <c r="BQ1845" s="45">
        <f>(BK1845=BK2636)*AY1845</f>
        <v>0</v>
      </c>
      <c r="BR1845" s="62">
        <f t="shared" si="444"/>
        <v>0</v>
      </c>
      <c r="BS1845" s="62">
        <f t="shared" si="445"/>
        <v>0</v>
      </c>
      <c r="BT1845" s="40">
        <f>(J19-BI1845)*J10</f>
        <v>-2188700</v>
      </c>
      <c r="BU1845" s="40">
        <f>(J21-BJ1845)*J12</f>
        <v>1484800</v>
      </c>
      <c r="BV1845" s="47"/>
      <c r="BW1845" s="47"/>
      <c r="BX1845" s="1"/>
      <c r="BY1845" s="1"/>
      <c r="BZ1845" s="1"/>
      <c r="CE1845" s="4"/>
      <c r="CF1845" s="5"/>
      <c r="CH1845" s="1"/>
      <c r="CI1845" s="1"/>
      <c r="CJ1845" s="1"/>
      <c r="CK1845" s="1"/>
      <c r="CL1845" s="1"/>
      <c r="CM1845" s="1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</row>
    <row r="1846" spans="2:123" ht="21" customHeight="1" x14ac:dyDescent="0.25">
      <c r="B1846" s="25">
        <f t="shared" si="433"/>
        <v>40287</v>
      </c>
      <c r="C1846" s="26">
        <f t="shared" si="434"/>
        <v>59.926489620541489</v>
      </c>
      <c r="D1846" s="27">
        <f t="shared" si="435"/>
        <v>1157.5999999999999</v>
      </c>
      <c r="E1846" s="27">
        <f t="shared" si="436"/>
        <v>19.317</v>
      </c>
      <c r="F1846" s="26">
        <f t="shared" si="437"/>
        <v>1157600</v>
      </c>
      <c r="G1846" s="26">
        <f t="shared" si="438"/>
        <v>1931700</v>
      </c>
      <c r="H1846" s="7"/>
      <c r="I1846" s="3"/>
      <c r="J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41">
        <v>40287</v>
      </c>
      <c r="AY1846" s="40">
        <f t="shared" si="443"/>
        <v>59.926489620541489</v>
      </c>
      <c r="AZ1846" s="40">
        <f>BI1846*K36</f>
        <v>1157600</v>
      </c>
      <c r="BA1846" s="40"/>
      <c r="BB1846" s="40"/>
      <c r="BC1846" s="40">
        <f>K41*BJ1846</f>
        <v>1931700</v>
      </c>
      <c r="BD1846" s="40"/>
      <c r="BE1846" s="40"/>
      <c r="BF1846" s="40">
        <f t="shared" si="439"/>
        <v>774100</v>
      </c>
      <c r="BG1846" s="41">
        <f>(AY1846=AY2636)*AX1846</f>
        <v>0</v>
      </c>
      <c r="BH1846" s="41">
        <f>(AY1846=AY2638)*AX1846</f>
        <v>0</v>
      </c>
      <c r="BI1846" s="42">
        <v>1157.5999999999999</v>
      </c>
      <c r="BJ1846" s="42">
        <v>19.317</v>
      </c>
      <c r="BK1846" s="40">
        <f t="shared" si="440"/>
        <v>-778100.00000000023</v>
      </c>
      <c r="BL1846" s="41">
        <f>(BK1846=BK2638)*AX1846</f>
        <v>0</v>
      </c>
      <c r="BM1846" s="62">
        <f>(BK1846=BK2638)*AY1846</f>
        <v>0</v>
      </c>
      <c r="BN1846" s="62">
        <f t="shared" si="441"/>
        <v>0</v>
      </c>
      <c r="BO1846" s="62">
        <f t="shared" si="442"/>
        <v>0</v>
      </c>
      <c r="BP1846" s="41">
        <f>(BK1846=BK2636)*AX1846</f>
        <v>0</v>
      </c>
      <c r="BQ1846" s="45">
        <f>(BK1846=BK2636)*AY1846</f>
        <v>0</v>
      </c>
      <c r="BR1846" s="62">
        <f t="shared" si="444"/>
        <v>0</v>
      </c>
      <c r="BS1846" s="62">
        <f t="shared" si="445"/>
        <v>0</v>
      </c>
      <c r="BT1846" s="40">
        <f>(J19-BI1846)*J10</f>
        <v>-2168400</v>
      </c>
      <c r="BU1846" s="40">
        <f>(J21-BJ1846)*J12</f>
        <v>1390299.9999999998</v>
      </c>
      <c r="BV1846" s="47"/>
      <c r="BW1846" s="47"/>
      <c r="BX1846" s="1"/>
      <c r="BY1846" s="1"/>
      <c r="BZ1846" s="1"/>
      <c r="CE1846" s="4"/>
      <c r="CF1846" s="5"/>
      <c r="CH1846" s="1"/>
      <c r="CI1846" s="1"/>
      <c r="CJ1846" s="1"/>
      <c r="CK1846" s="1"/>
      <c r="CL1846" s="1"/>
      <c r="CM1846" s="1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</row>
    <row r="1847" spans="2:123" ht="21" customHeight="1" x14ac:dyDescent="0.25">
      <c r="B1847" s="25">
        <f t="shared" si="433"/>
        <v>40294</v>
      </c>
      <c r="C1847" s="26">
        <f t="shared" si="434"/>
        <v>66.848072562358283</v>
      </c>
      <c r="D1847" s="27">
        <f t="shared" si="435"/>
        <v>1179.2</v>
      </c>
      <c r="E1847" s="27">
        <f t="shared" si="436"/>
        <v>17.64</v>
      </c>
      <c r="F1847" s="26">
        <f t="shared" si="437"/>
        <v>1179200</v>
      </c>
      <c r="G1847" s="26">
        <f t="shared" si="438"/>
        <v>1764000</v>
      </c>
      <c r="H1847" s="7"/>
      <c r="I1847" s="3"/>
      <c r="J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41">
        <v>40294</v>
      </c>
      <c r="AY1847" s="40">
        <f t="shared" si="443"/>
        <v>66.848072562358283</v>
      </c>
      <c r="AZ1847" s="40">
        <f>BI1847*K36</f>
        <v>1179200</v>
      </c>
      <c r="BA1847" s="40"/>
      <c r="BB1847" s="40"/>
      <c r="BC1847" s="40">
        <f>K41*BJ1847</f>
        <v>1764000</v>
      </c>
      <c r="BD1847" s="40"/>
      <c r="BE1847" s="40"/>
      <c r="BF1847" s="40">
        <f t="shared" si="439"/>
        <v>584800</v>
      </c>
      <c r="BG1847" s="41">
        <f>(AY1847=AY2636)*AX1847</f>
        <v>0</v>
      </c>
      <c r="BH1847" s="41">
        <f>(AY1847=AY2638)*AX1847</f>
        <v>0</v>
      </c>
      <c r="BI1847" s="42">
        <v>1179.2</v>
      </c>
      <c r="BJ1847" s="42">
        <v>17.64</v>
      </c>
      <c r="BK1847" s="40">
        <f t="shared" si="440"/>
        <v>-588800.00000000023</v>
      </c>
      <c r="BL1847" s="41">
        <f>(BK1847=BK2638)*AX1847</f>
        <v>0</v>
      </c>
      <c r="BM1847" s="62">
        <f>(BK1847=BK2638)*AY1847</f>
        <v>0</v>
      </c>
      <c r="BN1847" s="62">
        <f t="shared" si="441"/>
        <v>0</v>
      </c>
      <c r="BO1847" s="62">
        <f t="shared" si="442"/>
        <v>0</v>
      </c>
      <c r="BP1847" s="41">
        <f>(BK1847=BK2636)*AX1847</f>
        <v>0</v>
      </c>
      <c r="BQ1847" s="45">
        <f>(BK1847=BK2636)*AY1847</f>
        <v>0</v>
      </c>
      <c r="BR1847" s="62">
        <f t="shared" si="444"/>
        <v>0</v>
      </c>
      <c r="BS1847" s="62">
        <f t="shared" si="445"/>
        <v>0</v>
      </c>
      <c r="BT1847" s="40">
        <f>(J19-BI1847)*J10</f>
        <v>-2146800</v>
      </c>
      <c r="BU1847" s="40">
        <f>(J21-BJ1847)*J12</f>
        <v>1557999.9999999998</v>
      </c>
      <c r="BV1847" s="47"/>
      <c r="BW1847" s="47"/>
      <c r="BX1847" s="1"/>
      <c r="BY1847" s="1"/>
      <c r="BZ1847" s="1"/>
      <c r="CE1847" s="4"/>
      <c r="CF1847" s="5"/>
      <c r="CH1847" s="1"/>
      <c r="CI1847" s="1"/>
      <c r="CJ1847" s="1"/>
      <c r="CK1847" s="1"/>
      <c r="CL1847" s="1"/>
      <c r="CM1847" s="1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</row>
    <row r="1848" spans="2:123" ht="21" customHeight="1" x14ac:dyDescent="0.25">
      <c r="B1848" s="25">
        <f t="shared" si="433"/>
        <v>40301</v>
      </c>
      <c r="C1848" s="26">
        <f t="shared" si="434"/>
        <v>65.679347826086968</v>
      </c>
      <c r="D1848" s="27">
        <f t="shared" si="435"/>
        <v>1208.5</v>
      </c>
      <c r="E1848" s="27">
        <f t="shared" si="436"/>
        <v>18.399999999999999</v>
      </c>
      <c r="F1848" s="26">
        <f t="shared" si="437"/>
        <v>1208500</v>
      </c>
      <c r="G1848" s="26">
        <f t="shared" si="438"/>
        <v>1839999.9999999998</v>
      </c>
      <c r="H1848" s="7"/>
      <c r="I1848" s="3"/>
      <c r="J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41">
        <v>40301</v>
      </c>
      <c r="AY1848" s="40">
        <f t="shared" si="443"/>
        <v>65.679347826086968</v>
      </c>
      <c r="AZ1848" s="40">
        <f>BI1848*K36</f>
        <v>1208500</v>
      </c>
      <c r="BA1848" s="40"/>
      <c r="BB1848" s="40"/>
      <c r="BC1848" s="40">
        <f>K41*BJ1848</f>
        <v>1839999.9999999998</v>
      </c>
      <c r="BD1848" s="40"/>
      <c r="BE1848" s="40"/>
      <c r="BF1848" s="40">
        <f t="shared" si="439"/>
        <v>631499.99999999977</v>
      </c>
      <c r="BG1848" s="41">
        <f>(AY1848=AY2636)*AX1848</f>
        <v>0</v>
      </c>
      <c r="BH1848" s="41">
        <f>(AY1848=AY2638)*AX1848</f>
        <v>0</v>
      </c>
      <c r="BI1848" s="42">
        <v>1208.5</v>
      </c>
      <c r="BJ1848" s="42">
        <v>18.399999999999999</v>
      </c>
      <c r="BK1848" s="40">
        <f t="shared" si="440"/>
        <v>-635500</v>
      </c>
      <c r="BL1848" s="41">
        <f>(BK1848=BK2638)*AX1848</f>
        <v>0</v>
      </c>
      <c r="BM1848" s="62">
        <f>(BK1848=BK2638)*AY1848</f>
        <v>0</v>
      </c>
      <c r="BN1848" s="62">
        <f t="shared" si="441"/>
        <v>0</v>
      </c>
      <c r="BO1848" s="62">
        <f t="shared" si="442"/>
        <v>0</v>
      </c>
      <c r="BP1848" s="41">
        <f>(BK1848=BK2636)*AX1848</f>
        <v>0</v>
      </c>
      <c r="BQ1848" s="45">
        <f>(BK1848=BK2636)*AY1848</f>
        <v>0</v>
      </c>
      <c r="BR1848" s="62">
        <f t="shared" si="444"/>
        <v>0</v>
      </c>
      <c r="BS1848" s="62">
        <f t="shared" si="445"/>
        <v>0</v>
      </c>
      <c r="BT1848" s="40">
        <f>(J19-BI1848)*J10</f>
        <v>-2117500</v>
      </c>
      <c r="BU1848" s="40">
        <f>(J21-BJ1848)*J12</f>
        <v>1482000</v>
      </c>
      <c r="BV1848" s="47"/>
      <c r="BW1848" s="47"/>
      <c r="BX1848" s="1"/>
      <c r="BY1848" s="1"/>
      <c r="BZ1848" s="1"/>
      <c r="CE1848" s="4"/>
      <c r="CF1848" s="5"/>
      <c r="CH1848" s="1"/>
      <c r="CI1848" s="1"/>
      <c r="CJ1848" s="1"/>
      <c r="CK1848" s="1"/>
      <c r="CL1848" s="1"/>
      <c r="CM1848" s="1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</row>
    <row r="1849" spans="2:123" ht="21" customHeight="1" x14ac:dyDescent="0.25">
      <c r="B1849" s="25">
        <f t="shared" si="433"/>
        <v>40308</v>
      </c>
      <c r="C1849" s="26">
        <f t="shared" si="434"/>
        <v>70.709040844424052</v>
      </c>
      <c r="D1849" s="27">
        <f t="shared" si="435"/>
        <v>1232.5999999999999</v>
      </c>
      <c r="E1849" s="27">
        <f t="shared" si="436"/>
        <v>17.431999999999999</v>
      </c>
      <c r="F1849" s="26">
        <f t="shared" si="437"/>
        <v>1232600</v>
      </c>
      <c r="G1849" s="26">
        <f t="shared" si="438"/>
        <v>1743199.9999999998</v>
      </c>
      <c r="H1849" s="7"/>
      <c r="I1849" s="3"/>
      <c r="J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41">
        <v>40308</v>
      </c>
      <c r="AY1849" s="40">
        <f t="shared" si="443"/>
        <v>70.709040844424052</v>
      </c>
      <c r="AZ1849" s="40">
        <f>BI1849*K36</f>
        <v>1232600</v>
      </c>
      <c r="BA1849" s="40"/>
      <c r="BB1849" s="40"/>
      <c r="BC1849" s="40">
        <f>K41*BJ1849</f>
        <v>1743199.9999999998</v>
      </c>
      <c r="BD1849" s="40"/>
      <c r="BE1849" s="40"/>
      <c r="BF1849" s="40">
        <f t="shared" si="439"/>
        <v>510599.99999999977</v>
      </c>
      <c r="BG1849" s="41">
        <f>(AY1849=AY2636)*AX1849</f>
        <v>0</v>
      </c>
      <c r="BH1849" s="41">
        <f>(AY1849=AY2638)*AX1849</f>
        <v>0</v>
      </c>
      <c r="BI1849" s="42">
        <v>1232.5999999999999</v>
      </c>
      <c r="BJ1849" s="42">
        <v>17.431999999999999</v>
      </c>
      <c r="BK1849" s="40">
        <f t="shared" si="440"/>
        <v>-514600</v>
      </c>
      <c r="BL1849" s="41">
        <f>(BK1849=BK2638)*AX1849</f>
        <v>0</v>
      </c>
      <c r="BM1849" s="62">
        <f>(BK1849=BK2638)*AY1849</f>
        <v>0</v>
      </c>
      <c r="BN1849" s="62">
        <f t="shared" si="441"/>
        <v>0</v>
      </c>
      <c r="BO1849" s="62">
        <f t="shared" si="442"/>
        <v>0</v>
      </c>
      <c r="BP1849" s="41">
        <f>(BK1849=BK2636)*AX1849</f>
        <v>0</v>
      </c>
      <c r="BQ1849" s="45">
        <f>(BK1849=BK2636)*AY1849</f>
        <v>0</v>
      </c>
      <c r="BR1849" s="62">
        <v>0</v>
      </c>
      <c r="BS1849" s="62">
        <v>0</v>
      </c>
      <c r="BT1849" s="40">
        <f>(J19-BI1849)*J10</f>
        <v>-2093400</v>
      </c>
      <c r="BU1849" s="40">
        <f>(J21-BJ1849)*J12</f>
        <v>1578800</v>
      </c>
      <c r="BV1849" s="47"/>
      <c r="BW1849" s="47"/>
      <c r="BX1849" s="1"/>
      <c r="BY1849" s="1"/>
      <c r="BZ1849" s="1"/>
      <c r="CE1849" s="4"/>
      <c r="CF1849" s="5"/>
      <c r="CH1849" s="1"/>
      <c r="CI1849" s="1"/>
      <c r="CJ1849" s="1"/>
      <c r="CK1849" s="1"/>
      <c r="CL1849" s="1"/>
      <c r="CM1849" s="1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</row>
    <row r="1850" spans="2:123" ht="21" customHeight="1" x14ac:dyDescent="0.25">
      <c r="B1850" s="25">
        <f t="shared" si="433"/>
        <v>40315</v>
      </c>
      <c r="C1850" s="26">
        <f t="shared" si="434"/>
        <v>64.569939659901252</v>
      </c>
      <c r="D1850" s="27">
        <f t="shared" si="435"/>
        <v>1177.1099999999999</v>
      </c>
      <c r="E1850" s="27">
        <f t="shared" si="436"/>
        <v>18.23</v>
      </c>
      <c r="F1850" s="26">
        <f t="shared" si="437"/>
        <v>1177110</v>
      </c>
      <c r="G1850" s="26">
        <f t="shared" si="438"/>
        <v>1823000</v>
      </c>
      <c r="H1850" s="7"/>
      <c r="I1850" s="3"/>
      <c r="J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41">
        <v>40315</v>
      </c>
      <c r="AY1850" s="40">
        <f t="shared" si="443"/>
        <v>64.569939659901252</v>
      </c>
      <c r="AZ1850" s="40">
        <f>BI1850*K36</f>
        <v>1177110</v>
      </c>
      <c r="BA1850" s="40"/>
      <c r="BB1850" s="40"/>
      <c r="BC1850" s="40">
        <f>K41*BJ1850</f>
        <v>1823000</v>
      </c>
      <c r="BD1850" s="40"/>
      <c r="BE1850" s="40"/>
      <c r="BF1850" s="40">
        <f t="shared" si="439"/>
        <v>645890</v>
      </c>
      <c r="BG1850" s="41">
        <f>(AY1850=AY2636)*AX1850</f>
        <v>0</v>
      </c>
      <c r="BH1850" s="41">
        <f>(AY1850=AY2638)*AX1850</f>
        <v>0</v>
      </c>
      <c r="BI1850" s="42">
        <v>1177.1099999999999</v>
      </c>
      <c r="BJ1850" s="42">
        <v>18.23</v>
      </c>
      <c r="BK1850" s="40">
        <f t="shared" si="440"/>
        <v>-649890.0000000007</v>
      </c>
      <c r="BL1850" s="41">
        <f>(BK1850=BK2638)*AX1850</f>
        <v>0</v>
      </c>
      <c r="BM1850" s="62">
        <f>(BK1850=BK2638)*AY1850</f>
        <v>0</v>
      </c>
      <c r="BN1850" s="62">
        <f t="shared" si="441"/>
        <v>0</v>
      </c>
      <c r="BO1850" s="62">
        <f t="shared" si="442"/>
        <v>0</v>
      </c>
      <c r="BP1850" s="41">
        <f>(BK1850=BK2636)*AX1850</f>
        <v>0</v>
      </c>
      <c r="BQ1850" s="45">
        <f>(BK1850=BK2636)*AY1850</f>
        <v>0</v>
      </c>
      <c r="BR1850" s="62">
        <f t="shared" ref="BR1850:BR1881" si="446">(BQ1850&gt;0)*BI1850</f>
        <v>0</v>
      </c>
      <c r="BS1850" s="62">
        <f t="shared" ref="BS1850:BS1881" si="447">(BQ1850&gt;0)*BJ1850</f>
        <v>0</v>
      </c>
      <c r="BT1850" s="40">
        <f>(J19-BI1850)*J10</f>
        <v>-2148890.0000000005</v>
      </c>
      <c r="BU1850" s="40">
        <f>(J21-BJ1850)*J12</f>
        <v>1498999.9999999998</v>
      </c>
      <c r="BV1850" s="47"/>
      <c r="BW1850" s="47"/>
      <c r="BX1850" s="1"/>
      <c r="BY1850" s="1"/>
      <c r="BZ1850" s="1"/>
      <c r="CE1850" s="4"/>
      <c r="CF1850" s="5"/>
      <c r="CH1850" s="1"/>
      <c r="CI1850" s="1"/>
      <c r="CJ1850" s="1"/>
      <c r="CK1850" s="1"/>
      <c r="CL1850" s="1"/>
      <c r="CM1850" s="1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</row>
    <row r="1851" spans="2:123" ht="21" customHeight="1" x14ac:dyDescent="0.25">
      <c r="B1851" s="25">
        <f t="shared" si="433"/>
        <v>40322</v>
      </c>
      <c r="C1851" s="26">
        <f t="shared" si="434"/>
        <v>63.337679269882656</v>
      </c>
      <c r="D1851" s="27">
        <f t="shared" si="435"/>
        <v>1214.5</v>
      </c>
      <c r="E1851" s="27">
        <f t="shared" si="436"/>
        <v>19.175000000000001</v>
      </c>
      <c r="F1851" s="26">
        <f t="shared" si="437"/>
        <v>1214500</v>
      </c>
      <c r="G1851" s="26">
        <f t="shared" si="438"/>
        <v>1917500</v>
      </c>
      <c r="H1851" s="7"/>
      <c r="I1851" s="3"/>
      <c r="J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41">
        <v>40322</v>
      </c>
      <c r="AY1851" s="40">
        <f t="shared" si="443"/>
        <v>63.337679269882656</v>
      </c>
      <c r="AZ1851" s="40">
        <f>BI1851*K36</f>
        <v>1214500</v>
      </c>
      <c r="BA1851" s="40"/>
      <c r="BB1851" s="40"/>
      <c r="BC1851" s="40">
        <f>K41*BJ1851</f>
        <v>1917500</v>
      </c>
      <c r="BD1851" s="40"/>
      <c r="BE1851" s="40"/>
      <c r="BF1851" s="40">
        <f t="shared" si="439"/>
        <v>703000</v>
      </c>
      <c r="BG1851" s="41">
        <f>(AY1851=AY2636)*AX1851</f>
        <v>0</v>
      </c>
      <c r="BH1851" s="41">
        <f>(AY1851=AY2638)*AX1851</f>
        <v>0</v>
      </c>
      <c r="BI1851" s="42">
        <v>1214.5</v>
      </c>
      <c r="BJ1851" s="42">
        <v>19.175000000000001</v>
      </c>
      <c r="BK1851" s="40">
        <f t="shared" si="440"/>
        <v>-707000.00000000023</v>
      </c>
      <c r="BL1851" s="41">
        <f>(BK1851=BK2638)*AX1851</f>
        <v>0</v>
      </c>
      <c r="BM1851" s="62">
        <f>(BK1851=BK2638)*AY1851</f>
        <v>0</v>
      </c>
      <c r="BN1851" s="62">
        <f t="shared" si="441"/>
        <v>0</v>
      </c>
      <c r="BO1851" s="62">
        <f t="shared" si="442"/>
        <v>0</v>
      </c>
      <c r="BP1851" s="41">
        <f>(BK1851=BK2636)*AX1851</f>
        <v>0</v>
      </c>
      <c r="BQ1851" s="45">
        <f>(BK1851=BK2636)*AY1851</f>
        <v>0</v>
      </c>
      <c r="BR1851" s="62">
        <f t="shared" si="446"/>
        <v>0</v>
      </c>
      <c r="BS1851" s="62">
        <f t="shared" si="447"/>
        <v>0</v>
      </c>
      <c r="BT1851" s="40">
        <f>(J19-BI1851)*J10</f>
        <v>-2111500</v>
      </c>
      <c r="BU1851" s="40">
        <f>(J21-BJ1851)*J12</f>
        <v>1404499.9999999998</v>
      </c>
      <c r="BV1851" s="47"/>
      <c r="BW1851" s="47"/>
      <c r="BX1851" s="1"/>
      <c r="BY1851" s="1"/>
      <c r="BZ1851" s="1"/>
      <c r="CE1851" s="4"/>
      <c r="CF1851" s="5"/>
      <c r="CH1851" s="1"/>
      <c r="CI1851" s="1"/>
      <c r="CJ1851" s="1"/>
      <c r="CK1851" s="1"/>
      <c r="CL1851" s="1"/>
      <c r="CM1851" s="1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</row>
    <row r="1852" spans="2:123" ht="21" customHeight="1" x14ac:dyDescent="0.25">
      <c r="B1852" s="25">
        <f t="shared" si="433"/>
        <v>40329</v>
      </c>
      <c r="C1852" s="26">
        <f t="shared" si="434"/>
        <v>63.965915049816459</v>
      </c>
      <c r="D1852" s="27">
        <f t="shared" si="435"/>
        <v>1219.83</v>
      </c>
      <c r="E1852" s="27">
        <f t="shared" si="436"/>
        <v>19.07</v>
      </c>
      <c r="F1852" s="26">
        <f t="shared" si="437"/>
        <v>1219830</v>
      </c>
      <c r="G1852" s="26">
        <f t="shared" si="438"/>
        <v>1907000</v>
      </c>
      <c r="H1852" s="7"/>
      <c r="I1852" s="3"/>
      <c r="J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41">
        <v>40329</v>
      </c>
      <c r="AY1852" s="40">
        <f t="shared" si="443"/>
        <v>63.965915049816459</v>
      </c>
      <c r="AZ1852" s="40">
        <f>BI1852*K36</f>
        <v>1219830</v>
      </c>
      <c r="BA1852" s="40"/>
      <c r="BB1852" s="40"/>
      <c r="BC1852" s="40">
        <f>K41*BJ1852</f>
        <v>1907000</v>
      </c>
      <c r="BD1852" s="40"/>
      <c r="BE1852" s="40"/>
      <c r="BF1852" s="40">
        <f t="shared" si="439"/>
        <v>687170</v>
      </c>
      <c r="BG1852" s="41">
        <f>(AY1852=AY2636)*AX1852</f>
        <v>0</v>
      </c>
      <c r="BH1852" s="41">
        <f>(AY1852=AY2638)*AX1852</f>
        <v>0</v>
      </c>
      <c r="BI1852" s="42">
        <v>1219.83</v>
      </c>
      <c r="BJ1852" s="42">
        <v>19.07</v>
      </c>
      <c r="BK1852" s="40">
        <f t="shared" si="440"/>
        <v>-691170.00000000023</v>
      </c>
      <c r="BL1852" s="41">
        <f>(BK1852=BK2638)*AX1852</f>
        <v>0</v>
      </c>
      <c r="BM1852" s="62">
        <f>(BK1852=BK2638)*AY1852</f>
        <v>0</v>
      </c>
      <c r="BN1852" s="62">
        <f t="shared" si="441"/>
        <v>0</v>
      </c>
      <c r="BO1852" s="62">
        <f t="shared" si="442"/>
        <v>0</v>
      </c>
      <c r="BP1852" s="41">
        <f>(BK1852=BK2636)*AX1852</f>
        <v>0</v>
      </c>
      <c r="BQ1852" s="45">
        <f>(BK1852=BK2636)*AY1852</f>
        <v>0</v>
      </c>
      <c r="BR1852" s="62">
        <f t="shared" si="446"/>
        <v>0</v>
      </c>
      <c r="BS1852" s="62">
        <f t="shared" si="447"/>
        <v>0</v>
      </c>
      <c r="BT1852" s="40">
        <f>(J19-BI1852)*J10</f>
        <v>-2106170</v>
      </c>
      <c r="BU1852" s="40">
        <f>(J21-BJ1852)*J12</f>
        <v>1414999.9999999998</v>
      </c>
      <c r="BV1852" s="47"/>
      <c r="BW1852" s="47"/>
      <c r="BX1852" s="1"/>
      <c r="BY1852" s="1"/>
      <c r="BZ1852" s="1"/>
      <c r="CE1852" s="4"/>
      <c r="CF1852" s="5"/>
      <c r="CH1852" s="1"/>
      <c r="CI1852" s="1"/>
      <c r="CJ1852" s="1"/>
      <c r="CK1852" s="1"/>
      <c r="CL1852" s="1"/>
      <c r="CM1852" s="1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</row>
    <row r="1853" spans="2:123" ht="21" customHeight="1" x14ac:dyDescent="0.25">
      <c r="B1853" s="25">
        <f t="shared" si="433"/>
        <v>40336</v>
      </c>
      <c r="C1853" s="26">
        <f t="shared" si="434"/>
        <v>68.623391158365976</v>
      </c>
      <c r="D1853" s="27">
        <f t="shared" si="435"/>
        <v>1226.3</v>
      </c>
      <c r="E1853" s="27">
        <f t="shared" si="436"/>
        <v>17.87</v>
      </c>
      <c r="F1853" s="26">
        <f t="shared" si="437"/>
        <v>1226300</v>
      </c>
      <c r="G1853" s="26">
        <f t="shared" si="438"/>
        <v>1787000</v>
      </c>
      <c r="H1853" s="7"/>
      <c r="I1853" s="3"/>
      <c r="J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41">
        <v>40336</v>
      </c>
      <c r="AY1853" s="40">
        <f t="shared" si="443"/>
        <v>68.623391158365976</v>
      </c>
      <c r="AZ1853" s="40">
        <f>BI1853*K36</f>
        <v>1226300</v>
      </c>
      <c r="BA1853" s="40"/>
      <c r="BB1853" s="40"/>
      <c r="BC1853" s="40">
        <f>K41*BJ1853</f>
        <v>1787000</v>
      </c>
      <c r="BD1853" s="40"/>
      <c r="BE1853" s="40"/>
      <c r="BF1853" s="40">
        <f t="shared" si="439"/>
        <v>560700</v>
      </c>
      <c r="BG1853" s="41">
        <f>(AY1853=AY2636)*AX1853</f>
        <v>0</v>
      </c>
      <c r="BH1853" s="41">
        <f>(AY1853=AY2638)*AX1853</f>
        <v>0</v>
      </c>
      <c r="BI1853" s="42">
        <v>1226.3</v>
      </c>
      <c r="BJ1853" s="42">
        <v>17.87</v>
      </c>
      <c r="BK1853" s="40">
        <f t="shared" si="440"/>
        <v>-564700.00000000023</v>
      </c>
      <c r="BL1853" s="41">
        <f>(BK1853=BK2638)*AX1853</f>
        <v>0</v>
      </c>
      <c r="BM1853" s="62">
        <f>(BK1853=BK2638)*AY1853</f>
        <v>0</v>
      </c>
      <c r="BN1853" s="62">
        <f t="shared" si="441"/>
        <v>0</v>
      </c>
      <c r="BO1853" s="62">
        <f t="shared" si="442"/>
        <v>0</v>
      </c>
      <c r="BP1853" s="41">
        <f>(BK1853=BK2636)*AX1853</f>
        <v>0</v>
      </c>
      <c r="BQ1853" s="45">
        <f>(BK1853=BK2636)*AY1853</f>
        <v>0</v>
      </c>
      <c r="BR1853" s="62">
        <f t="shared" si="446"/>
        <v>0</v>
      </c>
      <c r="BS1853" s="62">
        <f t="shared" si="447"/>
        <v>0</v>
      </c>
      <c r="BT1853" s="40">
        <f>(J19-BI1853)*J10</f>
        <v>-2099700</v>
      </c>
      <c r="BU1853" s="40">
        <f>(J21-BJ1853)*J12</f>
        <v>1534999.9999999998</v>
      </c>
      <c r="BV1853" s="47"/>
      <c r="BW1853" s="47"/>
      <c r="BX1853" s="1"/>
      <c r="BY1853" s="1"/>
      <c r="BZ1853" s="1"/>
      <c r="CE1853" s="4"/>
      <c r="CF1853" s="5"/>
      <c r="CH1853" s="1"/>
      <c r="CI1853" s="1"/>
      <c r="CJ1853" s="1"/>
      <c r="CK1853" s="1"/>
      <c r="CL1853" s="1"/>
      <c r="CM1853" s="1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</row>
    <row r="1854" spans="2:123" ht="21" customHeight="1" x14ac:dyDescent="0.25">
      <c r="B1854" s="25">
        <f t="shared" si="433"/>
        <v>40343</v>
      </c>
      <c r="C1854" s="26">
        <f t="shared" si="434"/>
        <v>69.349889624724057</v>
      </c>
      <c r="D1854" s="27">
        <f t="shared" si="435"/>
        <v>1256.6199999999999</v>
      </c>
      <c r="E1854" s="27">
        <f t="shared" si="436"/>
        <v>18.12</v>
      </c>
      <c r="F1854" s="26">
        <f t="shared" si="437"/>
        <v>1256620</v>
      </c>
      <c r="G1854" s="26">
        <f t="shared" si="438"/>
        <v>1812000</v>
      </c>
      <c r="H1854" s="7"/>
      <c r="I1854" s="3"/>
      <c r="J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41">
        <v>40343</v>
      </c>
      <c r="AY1854" s="40">
        <f t="shared" si="443"/>
        <v>69.349889624724057</v>
      </c>
      <c r="AZ1854" s="40">
        <f>BI1854*K36</f>
        <v>1256620</v>
      </c>
      <c r="BA1854" s="40"/>
      <c r="BB1854" s="40"/>
      <c r="BC1854" s="40">
        <f>K41*BJ1854</f>
        <v>1812000</v>
      </c>
      <c r="BD1854" s="40"/>
      <c r="BE1854" s="40"/>
      <c r="BF1854" s="40">
        <f t="shared" si="439"/>
        <v>555380</v>
      </c>
      <c r="BG1854" s="41">
        <f>(AY1854=AY2636)*AX1854</f>
        <v>0</v>
      </c>
      <c r="BH1854" s="41">
        <f>(AY1854=AY2638)*AX1854</f>
        <v>0</v>
      </c>
      <c r="BI1854" s="42">
        <v>1256.6199999999999</v>
      </c>
      <c r="BJ1854" s="42">
        <v>18.12</v>
      </c>
      <c r="BK1854" s="40">
        <f t="shared" si="440"/>
        <v>-559380.00000000023</v>
      </c>
      <c r="BL1854" s="41">
        <f>(BK1854=BK2638)*AX1854</f>
        <v>0</v>
      </c>
      <c r="BM1854" s="62">
        <f>(BK1854=BK2638)*AY1854</f>
        <v>0</v>
      </c>
      <c r="BN1854" s="62">
        <f t="shared" si="441"/>
        <v>0</v>
      </c>
      <c r="BO1854" s="62">
        <f t="shared" si="442"/>
        <v>0</v>
      </c>
      <c r="BP1854" s="41">
        <f>(BK1854=BK2636)*AX1854</f>
        <v>0</v>
      </c>
      <c r="BQ1854" s="45">
        <f>(BK1854=BK2636)*AY1854</f>
        <v>0</v>
      </c>
      <c r="BR1854" s="62">
        <f t="shared" si="446"/>
        <v>0</v>
      </c>
      <c r="BS1854" s="62">
        <f t="shared" si="447"/>
        <v>0</v>
      </c>
      <c r="BT1854" s="40">
        <f>(J19-BI1854)*J10</f>
        <v>-2069380</v>
      </c>
      <c r="BU1854" s="40">
        <f>(J21-BJ1854)*J12</f>
        <v>1509999.9999999998</v>
      </c>
      <c r="BV1854" s="47"/>
      <c r="BW1854" s="47"/>
      <c r="BX1854" s="1"/>
      <c r="BY1854" s="1"/>
      <c r="BZ1854" s="1"/>
      <c r="CE1854" s="4"/>
      <c r="CF1854" s="5"/>
      <c r="CH1854" s="1"/>
      <c r="CI1854" s="1"/>
      <c r="CJ1854" s="1"/>
      <c r="CK1854" s="1"/>
      <c r="CL1854" s="1"/>
      <c r="CM1854" s="1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</row>
    <row r="1855" spans="2:123" ht="21" customHeight="1" x14ac:dyDescent="0.25">
      <c r="B1855" s="25">
        <f t="shared" si="433"/>
        <v>40350</v>
      </c>
      <c r="C1855" s="26">
        <f t="shared" si="434"/>
        <v>70.300078378681008</v>
      </c>
      <c r="D1855" s="27">
        <f t="shared" si="435"/>
        <v>1255.7</v>
      </c>
      <c r="E1855" s="27">
        <f t="shared" si="436"/>
        <v>17.861999999999998</v>
      </c>
      <c r="F1855" s="26">
        <f t="shared" si="437"/>
        <v>1255700</v>
      </c>
      <c r="G1855" s="26">
        <f t="shared" si="438"/>
        <v>1786199.9999999998</v>
      </c>
      <c r="H1855" s="7"/>
      <c r="I1855" s="3"/>
      <c r="J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41">
        <v>40350</v>
      </c>
      <c r="AY1855" s="40">
        <f t="shared" si="443"/>
        <v>70.300078378681008</v>
      </c>
      <c r="AZ1855" s="40">
        <f>BI1855*K36</f>
        <v>1255700</v>
      </c>
      <c r="BA1855" s="40"/>
      <c r="BB1855" s="40"/>
      <c r="BC1855" s="40">
        <f>K41*BJ1855</f>
        <v>1786199.9999999998</v>
      </c>
      <c r="BD1855" s="40"/>
      <c r="BE1855" s="40"/>
      <c r="BF1855" s="40">
        <f t="shared" si="439"/>
        <v>530499.99999999977</v>
      </c>
      <c r="BG1855" s="41">
        <f>(AY1855=AY2636)*AX1855</f>
        <v>0</v>
      </c>
      <c r="BH1855" s="41">
        <f>(AY1855=AY2638)*AX1855</f>
        <v>0</v>
      </c>
      <c r="BI1855" s="42">
        <v>1255.7</v>
      </c>
      <c r="BJ1855" s="42">
        <v>17.861999999999998</v>
      </c>
      <c r="BK1855" s="40">
        <f t="shared" si="440"/>
        <v>-534500.00000000023</v>
      </c>
      <c r="BL1855" s="41">
        <f>(BK1855=BK2638)*AX1855</f>
        <v>0</v>
      </c>
      <c r="BM1855" s="62">
        <f>(BK1855=BK2638)*AY1855</f>
        <v>0</v>
      </c>
      <c r="BN1855" s="62">
        <f t="shared" si="441"/>
        <v>0</v>
      </c>
      <c r="BO1855" s="62">
        <f t="shared" si="442"/>
        <v>0</v>
      </c>
      <c r="BP1855" s="41">
        <f>(BK1855=BK2636)*AX1855</f>
        <v>0</v>
      </c>
      <c r="BQ1855" s="45">
        <f>(BK1855=BK2636)*AY1855</f>
        <v>0</v>
      </c>
      <c r="BR1855" s="62">
        <f t="shared" si="446"/>
        <v>0</v>
      </c>
      <c r="BS1855" s="62">
        <f t="shared" si="447"/>
        <v>0</v>
      </c>
      <c r="BT1855" s="40">
        <f>(J19-BI1855)*J10</f>
        <v>-2070300.0000000002</v>
      </c>
      <c r="BU1855" s="40">
        <f>(J21-BJ1855)*J12</f>
        <v>1535800</v>
      </c>
      <c r="BV1855" s="47"/>
      <c r="BW1855" s="47"/>
      <c r="BX1855" s="1"/>
      <c r="BY1855" s="1"/>
      <c r="BZ1855" s="1"/>
      <c r="CE1855" s="4"/>
      <c r="CF1855" s="5"/>
      <c r="CH1855" s="1"/>
      <c r="CI1855" s="1"/>
      <c r="CJ1855" s="1"/>
      <c r="CK1855" s="1"/>
      <c r="CL1855" s="1"/>
      <c r="CM1855" s="1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</row>
    <row r="1856" spans="2:123" ht="21" customHeight="1" x14ac:dyDescent="0.25">
      <c r="B1856" s="25">
        <f t="shared" si="433"/>
        <v>40357</v>
      </c>
      <c r="C1856" s="26">
        <f t="shared" si="434"/>
        <v>66.903368304803976</v>
      </c>
      <c r="D1856" s="27">
        <f t="shared" si="435"/>
        <v>1211.6199999999999</v>
      </c>
      <c r="E1856" s="27">
        <f t="shared" si="436"/>
        <v>18.11</v>
      </c>
      <c r="F1856" s="26">
        <f t="shared" si="437"/>
        <v>1211620</v>
      </c>
      <c r="G1856" s="26">
        <f t="shared" si="438"/>
        <v>1811000</v>
      </c>
      <c r="H1856" s="7"/>
      <c r="I1856" s="3"/>
      <c r="J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41">
        <v>40357</v>
      </c>
      <c r="AY1856" s="40">
        <f t="shared" si="443"/>
        <v>66.903368304803976</v>
      </c>
      <c r="AZ1856" s="40">
        <f>BI1856*K36</f>
        <v>1211620</v>
      </c>
      <c r="BA1856" s="40"/>
      <c r="BB1856" s="40"/>
      <c r="BC1856" s="40">
        <f>K41*BJ1856</f>
        <v>1811000</v>
      </c>
      <c r="BD1856" s="40"/>
      <c r="BE1856" s="40"/>
      <c r="BF1856" s="40">
        <f t="shared" si="439"/>
        <v>599380</v>
      </c>
      <c r="BG1856" s="41">
        <f>(AY1856=AY2636)*AX1856</f>
        <v>0</v>
      </c>
      <c r="BH1856" s="41">
        <f>(AY1856=AY2638)*AX1856</f>
        <v>0</v>
      </c>
      <c r="BI1856" s="42">
        <v>1211.6199999999999</v>
      </c>
      <c r="BJ1856" s="42">
        <v>18.11</v>
      </c>
      <c r="BK1856" s="40">
        <f t="shared" si="440"/>
        <v>-603380</v>
      </c>
      <c r="BL1856" s="41">
        <f>(BK1856=BK2638)*AX1856</f>
        <v>0</v>
      </c>
      <c r="BM1856" s="62">
        <f>(BK1856=BK2638)*AY1856</f>
        <v>0</v>
      </c>
      <c r="BN1856" s="62">
        <f t="shared" si="441"/>
        <v>0</v>
      </c>
      <c r="BO1856" s="62">
        <f t="shared" si="442"/>
        <v>0</v>
      </c>
      <c r="BP1856" s="41">
        <f>(BK1856=BK2636)*AX1856</f>
        <v>0</v>
      </c>
      <c r="BQ1856" s="45">
        <f>(BK1856=BK2636)*AY1856</f>
        <v>0</v>
      </c>
      <c r="BR1856" s="62">
        <f t="shared" si="446"/>
        <v>0</v>
      </c>
      <c r="BS1856" s="62">
        <f t="shared" si="447"/>
        <v>0</v>
      </c>
      <c r="BT1856" s="40">
        <f>(J19-BI1856)*J10</f>
        <v>-2114380</v>
      </c>
      <c r="BU1856" s="40">
        <f>(J21-BJ1856)*J12</f>
        <v>1511000</v>
      </c>
      <c r="BV1856" s="47"/>
      <c r="BW1856" s="47"/>
      <c r="BX1856" s="1"/>
      <c r="BY1856" s="1"/>
      <c r="BZ1856" s="1"/>
      <c r="CE1856" s="4"/>
      <c r="CF1856" s="5"/>
      <c r="CH1856" s="1"/>
      <c r="CI1856" s="1"/>
      <c r="CJ1856" s="1"/>
      <c r="CK1856" s="1"/>
      <c r="CL1856" s="1"/>
      <c r="CM1856" s="1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</row>
    <row r="1857" spans="2:123" ht="21" customHeight="1" x14ac:dyDescent="0.25">
      <c r="B1857" s="25">
        <f t="shared" si="433"/>
        <v>40364</v>
      </c>
      <c r="C1857" s="26">
        <f t="shared" si="434"/>
        <v>67.372080088987758</v>
      </c>
      <c r="D1857" s="27">
        <f t="shared" si="435"/>
        <v>1211.3499999999999</v>
      </c>
      <c r="E1857" s="27">
        <f t="shared" si="436"/>
        <v>17.98</v>
      </c>
      <c r="F1857" s="26">
        <f t="shared" si="437"/>
        <v>1211350</v>
      </c>
      <c r="G1857" s="26">
        <f t="shared" si="438"/>
        <v>1798000</v>
      </c>
      <c r="H1857" s="7"/>
      <c r="I1857" s="3"/>
      <c r="J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41">
        <v>40364</v>
      </c>
      <c r="AY1857" s="40">
        <f t="shared" si="443"/>
        <v>67.372080088987758</v>
      </c>
      <c r="AZ1857" s="40">
        <f>BI1857*K36</f>
        <v>1211350</v>
      </c>
      <c r="BA1857" s="40"/>
      <c r="BB1857" s="40"/>
      <c r="BC1857" s="40">
        <f>K41*BJ1857</f>
        <v>1798000</v>
      </c>
      <c r="BD1857" s="40"/>
      <c r="BE1857" s="40"/>
      <c r="BF1857" s="40">
        <f t="shared" si="439"/>
        <v>586650</v>
      </c>
      <c r="BG1857" s="41">
        <f>(AY1857=AY2636)*AX1857</f>
        <v>0</v>
      </c>
      <c r="BH1857" s="41">
        <f>(AY1857=AY2638)*AX1857</f>
        <v>0</v>
      </c>
      <c r="BI1857" s="42">
        <v>1211.3499999999999</v>
      </c>
      <c r="BJ1857" s="42">
        <v>17.98</v>
      </c>
      <c r="BK1857" s="40">
        <f t="shared" si="440"/>
        <v>-590650.00000000023</v>
      </c>
      <c r="BL1857" s="41">
        <f>(BK1857=BK2638)*AX1857</f>
        <v>0</v>
      </c>
      <c r="BM1857" s="62">
        <f>(BK1857=BK2638)*AY1857</f>
        <v>0</v>
      </c>
      <c r="BN1857" s="62">
        <f t="shared" si="441"/>
        <v>0</v>
      </c>
      <c r="BO1857" s="62">
        <f t="shared" si="442"/>
        <v>0</v>
      </c>
      <c r="BP1857" s="41">
        <f>(BK1857=BK2636)*AX1857</f>
        <v>0</v>
      </c>
      <c r="BQ1857" s="45">
        <f>(BK1857=BK2636)*AY1857</f>
        <v>0</v>
      </c>
      <c r="BR1857" s="62">
        <f t="shared" si="446"/>
        <v>0</v>
      </c>
      <c r="BS1857" s="62">
        <f t="shared" si="447"/>
        <v>0</v>
      </c>
      <c r="BT1857" s="40">
        <f>(J19-BI1857)*J10</f>
        <v>-2114650</v>
      </c>
      <c r="BU1857" s="40">
        <f>(J21-BJ1857)*J12</f>
        <v>1523999.9999999998</v>
      </c>
      <c r="BV1857" s="47"/>
      <c r="BW1857" s="47"/>
      <c r="BX1857" s="1"/>
      <c r="BY1857" s="1"/>
      <c r="BZ1857" s="1"/>
      <c r="CE1857" s="4"/>
      <c r="CF1857" s="5"/>
      <c r="CH1857" s="1"/>
      <c r="CI1857" s="1"/>
      <c r="CJ1857" s="1"/>
      <c r="CK1857" s="1"/>
      <c r="CL1857" s="1"/>
      <c r="CM1857" s="1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</row>
    <row r="1858" spans="2:123" ht="21" customHeight="1" x14ac:dyDescent="0.25">
      <c r="B1858" s="25">
        <f t="shared" si="433"/>
        <v>40371</v>
      </c>
      <c r="C1858" s="26">
        <f t="shared" si="434"/>
        <v>64.623510292524372</v>
      </c>
      <c r="D1858" s="27">
        <f t="shared" si="435"/>
        <v>1192.95</v>
      </c>
      <c r="E1858" s="27">
        <f t="shared" si="436"/>
        <v>18.46</v>
      </c>
      <c r="F1858" s="26">
        <f t="shared" si="437"/>
        <v>1192950</v>
      </c>
      <c r="G1858" s="26">
        <f t="shared" si="438"/>
        <v>1846000</v>
      </c>
      <c r="H1858" s="7"/>
      <c r="I1858" s="3"/>
      <c r="J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41">
        <v>40371</v>
      </c>
      <c r="AY1858" s="40">
        <f t="shared" si="443"/>
        <v>64.623510292524372</v>
      </c>
      <c r="AZ1858" s="40">
        <f>BI1858*K36</f>
        <v>1192950</v>
      </c>
      <c r="BA1858" s="40"/>
      <c r="BB1858" s="40"/>
      <c r="BC1858" s="40">
        <f>K41*BJ1858</f>
        <v>1846000</v>
      </c>
      <c r="BD1858" s="40"/>
      <c r="BE1858" s="40"/>
      <c r="BF1858" s="40">
        <f t="shared" si="439"/>
        <v>653050</v>
      </c>
      <c r="BG1858" s="41">
        <f>(AY1858=AY2636)*AX1858</f>
        <v>0</v>
      </c>
      <c r="BH1858" s="41">
        <f>(AY1858=AY2638)*AX1858</f>
        <v>0</v>
      </c>
      <c r="BI1858" s="42">
        <v>1192.95</v>
      </c>
      <c r="BJ1858" s="42">
        <v>18.46</v>
      </c>
      <c r="BK1858" s="40">
        <f t="shared" si="440"/>
        <v>-657050.00000000023</v>
      </c>
      <c r="BL1858" s="41">
        <f>(BK1858=BK2638)*AX1858</f>
        <v>0</v>
      </c>
      <c r="BM1858" s="62">
        <f>(BK1858=BK2638)*AY1858</f>
        <v>0</v>
      </c>
      <c r="BN1858" s="62">
        <f t="shared" si="441"/>
        <v>0</v>
      </c>
      <c r="BO1858" s="62">
        <f t="shared" si="442"/>
        <v>0</v>
      </c>
      <c r="BP1858" s="41">
        <f>(BK1858=BK2636)*AX1858</f>
        <v>0</v>
      </c>
      <c r="BQ1858" s="45">
        <f>(BK1858=BK2636)*AY1858</f>
        <v>0</v>
      </c>
      <c r="BR1858" s="62">
        <f t="shared" si="446"/>
        <v>0</v>
      </c>
      <c r="BS1858" s="62">
        <f t="shared" si="447"/>
        <v>0</v>
      </c>
      <c r="BT1858" s="40">
        <f>(J19-BI1858)*J10</f>
        <v>-2133050</v>
      </c>
      <c r="BU1858" s="40">
        <f>(J21-BJ1858)*J12</f>
        <v>1475999.9999999998</v>
      </c>
      <c r="BV1858" s="47"/>
      <c r="BW1858" s="47"/>
      <c r="BX1858" s="1"/>
      <c r="BY1858" s="1"/>
      <c r="BZ1858" s="1"/>
      <c r="CE1858" s="4"/>
      <c r="CF1858" s="5"/>
      <c r="CH1858" s="1"/>
      <c r="CI1858" s="1"/>
      <c r="CJ1858" s="1"/>
      <c r="CK1858" s="1"/>
      <c r="CL1858" s="1"/>
      <c r="CM1858" s="1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</row>
    <row r="1859" spans="2:123" ht="21" customHeight="1" x14ac:dyDescent="0.25">
      <c r="B1859" s="25">
        <f t="shared" si="433"/>
        <v>40378</v>
      </c>
      <c r="C1859" s="26">
        <f t="shared" si="434"/>
        <v>65.606796116504853</v>
      </c>
      <c r="D1859" s="27">
        <f t="shared" si="435"/>
        <v>1189.32</v>
      </c>
      <c r="E1859" s="27">
        <f t="shared" si="436"/>
        <v>18.128</v>
      </c>
      <c r="F1859" s="26">
        <f t="shared" si="437"/>
        <v>1189320</v>
      </c>
      <c r="G1859" s="26">
        <f t="shared" si="438"/>
        <v>1812800</v>
      </c>
      <c r="H1859" s="7"/>
      <c r="I1859" s="3"/>
      <c r="J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41">
        <v>40378</v>
      </c>
      <c r="AY1859" s="40">
        <f t="shared" si="443"/>
        <v>65.606796116504853</v>
      </c>
      <c r="AZ1859" s="40">
        <f>BI1859*K36</f>
        <v>1189320</v>
      </c>
      <c r="BA1859" s="40"/>
      <c r="BB1859" s="40"/>
      <c r="BC1859" s="40">
        <f>K41*BJ1859</f>
        <v>1812800</v>
      </c>
      <c r="BD1859" s="40"/>
      <c r="BE1859" s="40"/>
      <c r="BF1859" s="40">
        <f t="shared" si="439"/>
        <v>623480</v>
      </c>
      <c r="BG1859" s="41">
        <f>(AY1859=AY2636)*AX1859</f>
        <v>0</v>
      </c>
      <c r="BH1859" s="41">
        <f>(AY1859=AY2638)*AX1859</f>
        <v>0</v>
      </c>
      <c r="BI1859" s="42">
        <v>1189.32</v>
      </c>
      <c r="BJ1859" s="42">
        <v>18.128</v>
      </c>
      <c r="BK1859" s="40">
        <f t="shared" si="440"/>
        <v>-627480.0000000007</v>
      </c>
      <c r="BL1859" s="41">
        <f>(BK1859=BK2638)*AX1859</f>
        <v>0</v>
      </c>
      <c r="BM1859" s="62">
        <f>(BK1859=BK2638)*AY1859</f>
        <v>0</v>
      </c>
      <c r="BN1859" s="62">
        <f t="shared" si="441"/>
        <v>0</v>
      </c>
      <c r="BO1859" s="62">
        <f t="shared" si="442"/>
        <v>0</v>
      </c>
      <c r="BP1859" s="41">
        <f>(BK1859=BK2636)*AX1859</f>
        <v>0</v>
      </c>
      <c r="BQ1859" s="45">
        <f>(BK1859=BK2636)*AY1859</f>
        <v>0</v>
      </c>
      <c r="BR1859" s="62">
        <f t="shared" si="446"/>
        <v>0</v>
      </c>
      <c r="BS1859" s="62">
        <f t="shared" si="447"/>
        <v>0</v>
      </c>
      <c r="BT1859" s="40">
        <f>(J19-BI1859)*J10</f>
        <v>-2136680.0000000005</v>
      </c>
      <c r="BU1859" s="40">
        <f>(J21-BJ1859)*J12</f>
        <v>1509199.9999999998</v>
      </c>
      <c r="BV1859" s="47"/>
      <c r="BW1859" s="47"/>
      <c r="BX1859" s="1"/>
      <c r="BY1859" s="1"/>
      <c r="BZ1859" s="1"/>
      <c r="CE1859" s="4"/>
      <c r="CF1859" s="5"/>
      <c r="CH1859" s="1"/>
      <c r="CI1859" s="1"/>
      <c r="CJ1859" s="1"/>
      <c r="CK1859" s="1"/>
      <c r="CL1859" s="1"/>
      <c r="CM1859" s="1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</row>
    <row r="1860" spans="2:123" ht="21" customHeight="1" x14ac:dyDescent="0.25">
      <c r="B1860" s="25">
        <f t="shared" ref="B1860:B1923" si="448">AX1860</f>
        <v>40385</v>
      </c>
      <c r="C1860" s="26">
        <f t="shared" ref="C1860:C1923" si="449">AY1860</f>
        <v>65.616491637495145</v>
      </c>
      <c r="D1860" s="27">
        <f t="shared" ref="D1860:D1923" si="450">BI1860</f>
        <v>1180.9000000000001</v>
      </c>
      <c r="E1860" s="27">
        <f t="shared" ref="E1860:E1923" si="451">BJ1860</f>
        <v>17.997</v>
      </c>
      <c r="F1860" s="26">
        <f t="shared" ref="F1860:F1923" si="452">AZ1860</f>
        <v>1180900</v>
      </c>
      <c r="G1860" s="26">
        <f t="shared" ref="G1860:G1923" si="453">BC1860</f>
        <v>1799700</v>
      </c>
      <c r="H1860" s="7"/>
      <c r="I1860" s="3"/>
      <c r="J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41">
        <v>40385</v>
      </c>
      <c r="AY1860" s="40">
        <f t="shared" si="443"/>
        <v>65.616491637495145</v>
      </c>
      <c r="AZ1860" s="40">
        <f>BI1860*K36</f>
        <v>1180900</v>
      </c>
      <c r="BA1860" s="40"/>
      <c r="BB1860" s="40"/>
      <c r="BC1860" s="40">
        <f>K41*BJ1860</f>
        <v>1799700</v>
      </c>
      <c r="BD1860" s="40"/>
      <c r="BE1860" s="40"/>
      <c r="BF1860" s="40">
        <f t="shared" ref="BF1860:BF1923" si="454">BC1860-AZ1860</f>
        <v>618800</v>
      </c>
      <c r="BG1860" s="41">
        <f>(AY1860=AY2636)*AX1860</f>
        <v>0</v>
      </c>
      <c r="BH1860" s="41">
        <f>(AY1860=AY2638)*AX1860</f>
        <v>0</v>
      </c>
      <c r="BI1860" s="42">
        <v>1180.9000000000001</v>
      </c>
      <c r="BJ1860" s="42">
        <v>17.997</v>
      </c>
      <c r="BK1860" s="40">
        <f t="shared" ref="BK1860:BK1923" si="455">SUM(BT1860:BU1860)</f>
        <v>-622800</v>
      </c>
      <c r="BL1860" s="41">
        <f>(BK1860=BK2638)*AX1860</f>
        <v>0</v>
      </c>
      <c r="BM1860" s="62">
        <f>(BK1860=BK2638)*AY1860</f>
        <v>0</v>
      </c>
      <c r="BN1860" s="62">
        <f t="shared" ref="BN1860:BN1923" si="456">(BM1860&gt;1)*BI1860</f>
        <v>0</v>
      </c>
      <c r="BO1860" s="62">
        <f t="shared" ref="BO1860:BO1923" si="457">(BM1860&gt;0)*BJ1860</f>
        <v>0</v>
      </c>
      <c r="BP1860" s="41">
        <f>(BK1860=BK2636)*AX1860</f>
        <v>0</v>
      </c>
      <c r="BQ1860" s="45">
        <f>(BK1860=BK2636)*AY1860</f>
        <v>0</v>
      </c>
      <c r="BR1860" s="62">
        <f t="shared" si="446"/>
        <v>0</v>
      </c>
      <c r="BS1860" s="62">
        <f t="shared" si="447"/>
        <v>0</v>
      </c>
      <c r="BT1860" s="40">
        <f>(J19-BI1860)*J10</f>
        <v>-2145100</v>
      </c>
      <c r="BU1860" s="40">
        <f>(J21-BJ1860)*J12</f>
        <v>1522300</v>
      </c>
      <c r="BV1860" s="47"/>
      <c r="BW1860" s="47"/>
      <c r="BX1860" s="1"/>
      <c r="BY1860" s="1"/>
      <c r="BZ1860" s="1"/>
      <c r="CE1860" s="4"/>
      <c r="CF1860" s="5"/>
      <c r="CH1860" s="1"/>
      <c r="CI1860" s="1"/>
      <c r="CJ1860" s="1"/>
      <c r="CK1860" s="1"/>
      <c r="CL1860" s="1"/>
      <c r="CM1860" s="1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</row>
    <row r="1861" spans="2:123" ht="21" customHeight="1" x14ac:dyDescent="0.25">
      <c r="B1861" s="25">
        <f t="shared" si="448"/>
        <v>40392</v>
      </c>
      <c r="C1861" s="26">
        <f t="shared" si="449"/>
        <v>63.200482458440405</v>
      </c>
      <c r="D1861" s="27">
        <f t="shared" si="450"/>
        <v>1205.17</v>
      </c>
      <c r="E1861" s="27">
        <f t="shared" si="451"/>
        <v>19.068999999999999</v>
      </c>
      <c r="F1861" s="26">
        <f t="shared" si="452"/>
        <v>1205170</v>
      </c>
      <c r="G1861" s="26">
        <f t="shared" si="453"/>
        <v>1906900</v>
      </c>
      <c r="H1861" s="7"/>
      <c r="I1861" s="3"/>
      <c r="J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41">
        <v>40392</v>
      </c>
      <c r="AY1861" s="40">
        <f t="shared" si="443"/>
        <v>63.200482458440405</v>
      </c>
      <c r="AZ1861" s="40">
        <f>BI1861*K36</f>
        <v>1205170</v>
      </c>
      <c r="BA1861" s="40"/>
      <c r="BB1861" s="40"/>
      <c r="BC1861" s="40">
        <f>K41*BJ1861</f>
        <v>1906900</v>
      </c>
      <c r="BD1861" s="40"/>
      <c r="BE1861" s="40"/>
      <c r="BF1861" s="40">
        <f t="shared" si="454"/>
        <v>701730</v>
      </c>
      <c r="BG1861" s="41">
        <f>(AY1861=AY2636)*AX1861</f>
        <v>0</v>
      </c>
      <c r="BH1861" s="41">
        <f>(AY1861=AY2638)*AX1861</f>
        <v>0</v>
      </c>
      <c r="BI1861" s="42">
        <v>1205.17</v>
      </c>
      <c r="BJ1861" s="42">
        <v>19.068999999999999</v>
      </c>
      <c r="BK1861" s="40">
        <f t="shared" si="455"/>
        <v>-705730</v>
      </c>
      <c r="BL1861" s="41">
        <f>(BK1861=BK2638)*AX1861</f>
        <v>0</v>
      </c>
      <c r="BM1861" s="62">
        <f>(BK1861=BK2638)*AY1861</f>
        <v>0</v>
      </c>
      <c r="BN1861" s="62">
        <f t="shared" si="456"/>
        <v>0</v>
      </c>
      <c r="BO1861" s="62">
        <f t="shared" si="457"/>
        <v>0</v>
      </c>
      <c r="BP1861" s="41">
        <f>(BK1861=BK2636)*AX1861</f>
        <v>0</v>
      </c>
      <c r="BQ1861" s="45">
        <f>(BK1861=BK2636)*AY1861</f>
        <v>0</v>
      </c>
      <c r="BR1861" s="62">
        <f t="shared" si="446"/>
        <v>0</v>
      </c>
      <c r="BS1861" s="62">
        <f t="shared" si="447"/>
        <v>0</v>
      </c>
      <c r="BT1861" s="40">
        <f>(J19-BI1861)*J10</f>
        <v>-2120830</v>
      </c>
      <c r="BU1861" s="40">
        <f>(J21-BJ1861)*J12</f>
        <v>1415100</v>
      </c>
      <c r="BV1861" s="47"/>
      <c r="BW1861" s="47"/>
      <c r="BX1861" s="1"/>
      <c r="BY1861" s="1"/>
      <c r="BZ1861" s="1"/>
      <c r="CE1861" s="4"/>
      <c r="CF1861" s="5"/>
      <c r="CH1861" s="1"/>
      <c r="CI1861" s="1"/>
      <c r="CJ1861" s="1"/>
      <c r="CK1861" s="1"/>
      <c r="CL1861" s="1"/>
      <c r="CM1861" s="1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</row>
    <row r="1862" spans="2:123" ht="21" customHeight="1" x14ac:dyDescent="0.25">
      <c r="B1862" s="25">
        <f t="shared" si="448"/>
        <v>40399</v>
      </c>
      <c r="C1862" s="26">
        <f t="shared" si="449"/>
        <v>61.246220520056433</v>
      </c>
      <c r="D1862" s="27">
        <f t="shared" si="450"/>
        <v>1215.3699999999999</v>
      </c>
      <c r="E1862" s="27">
        <f t="shared" si="451"/>
        <v>19.844000000000001</v>
      </c>
      <c r="F1862" s="26">
        <f t="shared" si="452"/>
        <v>1215370</v>
      </c>
      <c r="G1862" s="26">
        <f t="shared" si="453"/>
        <v>1984400.0000000002</v>
      </c>
      <c r="H1862" s="7"/>
      <c r="I1862" s="3"/>
      <c r="J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41">
        <v>40399</v>
      </c>
      <c r="AY1862" s="40">
        <f t="shared" si="443"/>
        <v>61.246220520056433</v>
      </c>
      <c r="AZ1862" s="40">
        <f>BI1862*K36</f>
        <v>1215370</v>
      </c>
      <c r="BA1862" s="40"/>
      <c r="BB1862" s="40"/>
      <c r="BC1862" s="40">
        <f>K41*BJ1862</f>
        <v>1984400.0000000002</v>
      </c>
      <c r="BD1862" s="40"/>
      <c r="BE1862" s="40"/>
      <c r="BF1862" s="40">
        <f t="shared" si="454"/>
        <v>769030.00000000023</v>
      </c>
      <c r="BG1862" s="41">
        <f>(AY1862=AY2636)*AX1862</f>
        <v>0</v>
      </c>
      <c r="BH1862" s="41">
        <f>(AY1862=AY2638)*AX1862</f>
        <v>0</v>
      </c>
      <c r="BI1862" s="42">
        <v>1215.3699999999999</v>
      </c>
      <c r="BJ1862" s="42">
        <v>19.844000000000001</v>
      </c>
      <c r="BK1862" s="40">
        <f t="shared" si="455"/>
        <v>-773030.00000000023</v>
      </c>
      <c r="BL1862" s="41">
        <f>(BK1862=BK2638)*AX1862</f>
        <v>0</v>
      </c>
      <c r="BM1862" s="62">
        <f>(BK1862=BK2638)*AY1862</f>
        <v>0</v>
      </c>
      <c r="BN1862" s="62">
        <f t="shared" si="456"/>
        <v>0</v>
      </c>
      <c r="BO1862" s="62">
        <f t="shared" si="457"/>
        <v>0</v>
      </c>
      <c r="BP1862" s="41">
        <f>(BK1862=BK2636)*AX1862</f>
        <v>0</v>
      </c>
      <c r="BQ1862" s="45">
        <f>(BK1862=BK2636)*AY1862</f>
        <v>0</v>
      </c>
      <c r="BR1862" s="62">
        <f t="shared" si="446"/>
        <v>0</v>
      </c>
      <c r="BS1862" s="62">
        <f t="shared" si="447"/>
        <v>0</v>
      </c>
      <c r="BT1862" s="40">
        <f>(J19-BI1862)*J10</f>
        <v>-2110630</v>
      </c>
      <c r="BU1862" s="40">
        <f>(J21-BJ1862)*J12</f>
        <v>1337599.9999999998</v>
      </c>
      <c r="BV1862" s="47"/>
      <c r="BW1862" s="47"/>
      <c r="BX1862" s="1"/>
      <c r="BY1862" s="1"/>
      <c r="BZ1862" s="1"/>
      <c r="CE1862" s="4"/>
      <c r="CF1862" s="5"/>
      <c r="CH1862" s="1"/>
      <c r="CI1862" s="1"/>
      <c r="CJ1862" s="1"/>
      <c r="CK1862" s="1"/>
      <c r="CL1862" s="1"/>
      <c r="CM1862" s="1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</row>
    <row r="1863" spans="2:123" ht="21" customHeight="1" x14ac:dyDescent="0.25">
      <c r="B1863" s="25">
        <f t="shared" si="448"/>
        <v>40406</v>
      </c>
      <c r="C1863" s="26">
        <f t="shared" si="449"/>
        <v>61.788122798188219</v>
      </c>
      <c r="D1863" s="27">
        <f t="shared" si="450"/>
        <v>1227.73</v>
      </c>
      <c r="E1863" s="27">
        <f t="shared" si="451"/>
        <v>19.87</v>
      </c>
      <c r="F1863" s="26">
        <f t="shared" si="452"/>
        <v>1227730</v>
      </c>
      <c r="G1863" s="26">
        <f t="shared" si="453"/>
        <v>1987000</v>
      </c>
      <c r="H1863" s="7"/>
      <c r="I1863" s="3"/>
      <c r="J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41">
        <v>40406</v>
      </c>
      <c r="AY1863" s="40">
        <f t="shared" si="443"/>
        <v>61.788122798188219</v>
      </c>
      <c r="AZ1863" s="40">
        <f>BI1863*K36</f>
        <v>1227730</v>
      </c>
      <c r="BA1863" s="40"/>
      <c r="BB1863" s="40"/>
      <c r="BC1863" s="40">
        <f>K41*BJ1863</f>
        <v>1987000</v>
      </c>
      <c r="BD1863" s="40"/>
      <c r="BE1863" s="40"/>
      <c r="BF1863" s="40">
        <f t="shared" si="454"/>
        <v>759270</v>
      </c>
      <c r="BG1863" s="41">
        <f>(AY1863=AY2636)*AX1863</f>
        <v>0</v>
      </c>
      <c r="BH1863" s="41">
        <f>(AY1863=AY2638)*AX1863</f>
        <v>0</v>
      </c>
      <c r="BI1863" s="42">
        <v>1227.73</v>
      </c>
      <c r="BJ1863" s="42">
        <v>19.87</v>
      </c>
      <c r="BK1863" s="40">
        <f t="shared" si="455"/>
        <v>-763270.00000000023</v>
      </c>
      <c r="BL1863" s="41">
        <f>(BK1863=BK2638)*AX1863</f>
        <v>0</v>
      </c>
      <c r="BM1863" s="62">
        <f>(BK1863=BK2638)*AY1863</f>
        <v>0</v>
      </c>
      <c r="BN1863" s="62">
        <f t="shared" si="456"/>
        <v>0</v>
      </c>
      <c r="BO1863" s="62">
        <f t="shared" si="457"/>
        <v>0</v>
      </c>
      <c r="BP1863" s="41">
        <f>(BK1863=BK2636)*AX1863</f>
        <v>0</v>
      </c>
      <c r="BQ1863" s="45">
        <f>(BK1863=BK2636)*AY1863</f>
        <v>0</v>
      </c>
      <c r="BR1863" s="62">
        <f t="shared" si="446"/>
        <v>0</v>
      </c>
      <c r="BS1863" s="62">
        <f t="shared" si="447"/>
        <v>0</v>
      </c>
      <c r="BT1863" s="40">
        <f>(J19-BI1863)*J10</f>
        <v>-2098270</v>
      </c>
      <c r="BU1863" s="40">
        <f>(J21-BJ1863)*J12</f>
        <v>1334999.9999999998</v>
      </c>
      <c r="BV1863" s="47"/>
      <c r="BW1863" s="47"/>
      <c r="BX1863" s="1"/>
      <c r="BY1863" s="1"/>
      <c r="BZ1863" s="1"/>
      <c r="CE1863" s="4"/>
      <c r="CF1863" s="5"/>
      <c r="CH1863" s="1"/>
      <c r="CI1863" s="1"/>
      <c r="CJ1863" s="1"/>
      <c r="CK1863" s="1"/>
      <c r="CL1863" s="1"/>
      <c r="CM1863" s="1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</row>
    <row r="1864" spans="2:123" ht="21" customHeight="1" x14ac:dyDescent="0.25">
      <c r="B1864" s="25">
        <f t="shared" si="448"/>
        <v>40413</v>
      </c>
      <c r="C1864" s="26">
        <f t="shared" si="449"/>
        <v>59.685631629701071</v>
      </c>
      <c r="D1864" s="27">
        <f t="shared" si="450"/>
        <v>1237.8800000000001</v>
      </c>
      <c r="E1864" s="27">
        <f t="shared" si="451"/>
        <v>20.74</v>
      </c>
      <c r="F1864" s="26">
        <f t="shared" si="452"/>
        <v>1237880</v>
      </c>
      <c r="G1864" s="26">
        <f t="shared" si="453"/>
        <v>2073999.9999999998</v>
      </c>
      <c r="H1864" s="7"/>
      <c r="I1864" s="3"/>
      <c r="J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41">
        <v>40413</v>
      </c>
      <c r="AY1864" s="40">
        <f t="shared" si="443"/>
        <v>59.685631629701071</v>
      </c>
      <c r="AZ1864" s="40">
        <f>BI1864*K36</f>
        <v>1237880</v>
      </c>
      <c r="BA1864" s="40"/>
      <c r="BB1864" s="40"/>
      <c r="BC1864" s="40">
        <f>K41*BJ1864</f>
        <v>2073999.9999999998</v>
      </c>
      <c r="BD1864" s="40"/>
      <c r="BE1864" s="40"/>
      <c r="BF1864" s="40">
        <f t="shared" si="454"/>
        <v>836119.99999999977</v>
      </c>
      <c r="BG1864" s="41">
        <f>(AY1864=AY2636)*AX1864</f>
        <v>0</v>
      </c>
      <c r="BH1864" s="41">
        <f>(AY1864=AY2638)*AX1864</f>
        <v>0</v>
      </c>
      <c r="BI1864" s="42">
        <v>1237.8800000000001</v>
      </c>
      <c r="BJ1864" s="42">
        <v>20.74</v>
      </c>
      <c r="BK1864" s="40">
        <f t="shared" si="455"/>
        <v>-840120</v>
      </c>
      <c r="BL1864" s="41">
        <f>(BK1864=BK2638)*AX1864</f>
        <v>0</v>
      </c>
      <c r="BM1864" s="62">
        <f>(BK1864=BK2638)*AY1864</f>
        <v>0</v>
      </c>
      <c r="BN1864" s="62">
        <f t="shared" si="456"/>
        <v>0</v>
      </c>
      <c r="BO1864" s="62">
        <f t="shared" si="457"/>
        <v>0</v>
      </c>
      <c r="BP1864" s="41">
        <f>(BK1864=BK2636)*AX1864</f>
        <v>0</v>
      </c>
      <c r="BQ1864" s="45">
        <f>(BK1864=BK2636)*AY1864</f>
        <v>0</v>
      </c>
      <c r="BR1864" s="62">
        <f t="shared" si="446"/>
        <v>0</v>
      </c>
      <c r="BS1864" s="62">
        <f t="shared" si="447"/>
        <v>0</v>
      </c>
      <c r="BT1864" s="40">
        <f>(J19-BI1864)*J10</f>
        <v>-2088120</v>
      </c>
      <c r="BU1864" s="40">
        <f>(J21-BJ1864)*J12</f>
        <v>1248000</v>
      </c>
      <c r="BV1864" s="47"/>
      <c r="BW1864" s="47"/>
      <c r="BX1864" s="1"/>
      <c r="BY1864" s="1"/>
      <c r="BZ1864" s="1"/>
      <c r="CE1864" s="4"/>
      <c r="CF1864" s="5"/>
      <c r="CH1864" s="1"/>
      <c r="CI1864" s="1"/>
      <c r="CJ1864" s="1"/>
      <c r="CK1864" s="1"/>
      <c r="CL1864" s="1"/>
      <c r="CM1864" s="1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</row>
    <row r="1865" spans="2:123" ht="21" customHeight="1" x14ac:dyDescent="0.25">
      <c r="B1865" s="25">
        <f t="shared" si="448"/>
        <v>40420</v>
      </c>
      <c r="C1865" s="26">
        <f t="shared" si="449"/>
        <v>58.135198135198138</v>
      </c>
      <c r="D1865" s="27">
        <f t="shared" si="450"/>
        <v>1247</v>
      </c>
      <c r="E1865" s="27">
        <f t="shared" si="451"/>
        <v>21.45</v>
      </c>
      <c r="F1865" s="26">
        <f t="shared" si="452"/>
        <v>1247000</v>
      </c>
      <c r="G1865" s="26">
        <f t="shared" si="453"/>
        <v>2145000</v>
      </c>
      <c r="H1865" s="7"/>
      <c r="I1865" s="3"/>
      <c r="J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41">
        <v>40420</v>
      </c>
      <c r="AY1865" s="40">
        <f t="shared" si="443"/>
        <v>58.135198135198138</v>
      </c>
      <c r="AZ1865" s="40">
        <f>BI1865*K36</f>
        <v>1247000</v>
      </c>
      <c r="BA1865" s="40"/>
      <c r="BB1865" s="40"/>
      <c r="BC1865" s="40">
        <f>K41*BJ1865</f>
        <v>2145000</v>
      </c>
      <c r="BD1865" s="40"/>
      <c r="BE1865" s="40"/>
      <c r="BF1865" s="40">
        <f t="shared" si="454"/>
        <v>898000</v>
      </c>
      <c r="BG1865" s="41">
        <f>(AY1865=AY2636)*AX1865</f>
        <v>0</v>
      </c>
      <c r="BH1865" s="41">
        <f>(AY1865=AY2638)*AX1865</f>
        <v>0</v>
      </c>
      <c r="BI1865" s="42">
        <v>1247</v>
      </c>
      <c r="BJ1865" s="42">
        <v>21.45</v>
      </c>
      <c r="BK1865" s="40">
        <f t="shared" si="455"/>
        <v>-902000</v>
      </c>
      <c r="BL1865" s="41">
        <f>(BK1865=BK2638)*AX1865</f>
        <v>0</v>
      </c>
      <c r="BM1865" s="62">
        <f>(BK1865=BK2638)*AY1865</f>
        <v>0</v>
      </c>
      <c r="BN1865" s="62">
        <f t="shared" si="456"/>
        <v>0</v>
      </c>
      <c r="BO1865" s="62">
        <f t="shared" si="457"/>
        <v>0</v>
      </c>
      <c r="BP1865" s="41">
        <f>(BK1865=BK2636)*AX1865</f>
        <v>0</v>
      </c>
      <c r="BQ1865" s="45">
        <f>(BK1865=BK2636)*AY1865</f>
        <v>0</v>
      </c>
      <c r="BR1865" s="62">
        <f t="shared" si="446"/>
        <v>0</v>
      </c>
      <c r="BS1865" s="62">
        <f t="shared" si="447"/>
        <v>0</v>
      </c>
      <c r="BT1865" s="40">
        <f>(J19-BI1865)*J10</f>
        <v>-2079000</v>
      </c>
      <c r="BU1865" s="40">
        <f>(J21-BJ1865)*J12</f>
        <v>1177000</v>
      </c>
      <c r="BV1865" s="47"/>
      <c r="BW1865" s="47"/>
      <c r="BX1865" s="1"/>
      <c r="BY1865" s="1"/>
      <c r="BZ1865" s="1"/>
      <c r="CE1865" s="4"/>
      <c r="CF1865" s="5"/>
      <c r="CH1865" s="1"/>
      <c r="CI1865" s="1"/>
      <c r="CJ1865" s="1"/>
      <c r="CK1865" s="1"/>
      <c r="CL1865" s="1"/>
      <c r="CM1865" s="1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</row>
    <row r="1866" spans="2:123" ht="21" customHeight="1" x14ac:dyDescent="0.25">
      <c r="B1866" s="25">
        <f t="shared" si="448"/>
        <v>40427</v>
      </c>
      <c r="C1866" s="26">
        <f t="shared" si="449"/>
        <v>56.389140271493211</v>
      </c>
      <c r="D1866" s="27">
        <f t="shared" si="450"/>
        <v>1246.2</v>
      </c>
      <c r="E1866" s="27">
        <f t="shared" si="451"/>
        <v>22.1</v>
      </c>
      <c r="F1866" s="26">
        <f t="shared" si="452"/>
        <v>1246200</v>
      </c>
      <c r="G1866" s="26">
        <f t="shared" si="453"/>
        <v>2210000</v>
      </c>
      <c r="H1866" s="7"/>
      <c r="I1866" s="3"/>
      <c r="J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41">
        <v>40427</v>
      </c>
      <c r="AY1866" s="40">
        <f t="shared" ref="AY1866:AY1929" si="458">BI1866/BJ1866</f>
        <v>56.389140271493211</v>
      </c>
      <c r="AZ1866" s="40">
        <f>BI1866*K36</f>
        <v>1246200</v>
      </c>
      <c r="BA1866" s="40"/>
      <c r="BB1866" s="40"/>
      <c r="BC1866" s="40">
        <f>K41*BJ1866</f>
        <v>2210000</v>
      </c>
      <c r="BD1866" s="40"/>
      <c r="BE1866" s="40"/>
      <c r="BF1866" s="40">
        <f t="shared" si="454"/>
        <v>963800</v>
      </c>
      <c r="BG1866" s="41">
        <f>(AY1866=AY2636)*AX1866</f>
        <v>0</v>
      </c>
      <c r="BH1866" s="41">
        <f>(AY1866=AY2638)*AX1866</f>
        <v>0</v>
      </c>
      <c r="BI1866" s="42">
        <v>1246.2</v>
      </c>
      <c r="BJ1866" s="42">
        <v>22.1</v>
      </c>
      <c r="BK1866" s="40">
        <f t="shared" si="455"/>
        <v>-967800.00000000047</v>
      </c>
      <c r="BL1866" s="41">
        <f>(BK1866=BK2638)*AX1866</f>
        <v>0</v>
      </c>
      <c r="BM1866" s="62">
        <f>(BK1866=BK2638)*AY1866</f>
        <v>0</v>
      </c>
      <c r="BN1866" s="62">
        <f t="shared" si="456"/>
        <v>0</v>
      </c>
      <c r="BO1866" s="62">
        <f t="shared" si="457"/>
        <v>0</v>
      </c>
      <c r="BP1866" s="41">
        <f>(BK1866=BK2636)*AX1866</f>
        <v>0</v>
      </c>
      <c r="BQ1866" s="45">
        <f>(BK1866=BK2636)*AY1866</f>
        <v>0</v>
      </c>
      <c r="BR1866" s="62">
        <f t="shared" si="446"/>
        <v>0</v>
      </c>
      <c r="BS1866" s="62">
        <f t="shared" si="447"/>
        <v>0</v>
      </c>
      <c r="BT1866" s="40">
        <f>(J19-BI1866)*J10</f>
        <v>-2079800.0000000002</v>
      </c>
      <c r="BU1866" s="40">
        <f>(J21-BJ1866)*J12</f>
        <v>1111999.9999999998</v>
      </c>
      <c r="BV1866" s="47"/>
      <c r="BW1866" s="47"/>
      <c r="BX1866" s="1"/>
      <c r="BY1866" s="1"/>
      <c r="BZ1866" s="1"/>
      <c r="CE1866" s="4"/>
      <c r="CF1866" s="5"/>
      <c r="CH1866" s="1"/>
      <c r="CI1866" s="1"/>
      <c r="CJ1866" s="1"/>
      <c r="CK1866" s="1"/>
      <c r="CL1866" s="1"/>
      <c r="CM1866" s="1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</row>
    <row r="1867" spans="2:123" ht="21" customHeight="1" x14ac:dyDescent="0.25">
      <c r="B1867" s="25">
        <f t="shared" si="448"/>
        <v>40434</v>
      </c>
      <c r="C1867" s="26">
        <f t="shared" si="449"/>
        <v>54.874908495887695</v>
      </c>
      <c r="D1867" s="27">
        <f t="shared" si="450"/>
        <v>1274.3599999999999</v>
      </c>
      <c r="E1867" s="27">
        <f t="shared" si="451"/>
        <v>23.222999999999999</v>
      </c>
      <c r="F1867" s="26">
        <f t="shared" si="452"/>
        <v>1274360</v>
      </c>
      <c r="G1867" s="26">
        <f t="shared" si="453"/>
        <v>2322300</v>
      </c>
      <c r="H1867" s="7"/>
      <c r="I1867" s="3"/>
      <c r="J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41">
        <v>40434</v>
      </c>
      <c r="AY1867" s="40">
        <f t="shared" si="458"/>
        <v>54.874908495887695</v>
      </c>
      <c r="AZ1867" s="40">
        <f>BI1867*K36</f>
        <v>1274360</v>
      </c>
      <c r="BA1867" s="40"/>
      <c r="BB1867" s="40"/>
      <c r="BC1867" s="40">
        <f>K41*BJ1867</f>
        <v>2322300</v>
      </c>
      <c r="BD1867" s="40"/>
      <c r="BE1867" s="40"/>
      <c r="BF1867" s="40">
        <f t="shared" si="454"/>
        <v>1047940</v>
      </c>
      <c r="BG1867" s="41">
        <f>(AY1867=AY2636)*AX1867</f>
        <v>0</v>
      </c>
      <c r="BH1867" s="41">
        <f>(AY1867=AY2638)*AX1867</f>
        <v>0</v>
      </c>
      <c r="BI1867" s="42">
        <v>1274.3599999999999</v>
      </c>
      <c r="BJ1867" s="42">
        <v>23.222999999999999</v>
      </c>
      <c r="BK1867" s="40">
        <f t="shared" si="455"/>
        <v>-1051940.0000000002</v>
      </c>
      <c r="BL1867" s="41">
        <f>(BK1867=BK2638)*AX1867</f>
        <v>0</v>
      </c>
      <c r="BM1867" s="62">
        <f>(BK1867=BK2638)*AY1867</f>
        <v>0</v>
      </c>
      <c r="BN1867" s="62">
        <f t="shared" si="456"/>
        <v>0</v>
      </c>
      <c r="BO1867" s="62">
        <f t="shared" si="457"/>
        <v>0</v>
      </c>
      <c r="BP1867" s="41">
        <f>(BK1867=BK2636)*AX1867</f>
        <v>0</v>
      </c>
      <c r="BQ1867" s="45">
        <f>(BK1867=BK2636)*AY1867</f>
        <v>0</v>
      </c>
      <c r="BR1867" s="62">
        <f t="shared" si="446"/>
        <v>0</v>
      </c>
      <c r="BS1867" s="62">
        <f t="shared" si="447"/>
        <v>0</v>
      </c>
      <c r="BT1867" s="40">
        <f>(J19-BI1867)*J10</f>
        <v>-2051640.0000000002</v>
      </c>
      <c r="BU1867" s="40">
        <f>(J21-BJ1867)*J12</f>
        <v>999700</v>
      </c>
      <c r="BV1867" s="47"/>
      <c r="BW1867" s="47"/>
      <c r="BX1867" s="1"/>
      <c r="BY1867" s="1"/>
      <c r="BZ1867" s="1"/>
      <c r="CE1867" s="4"/>
      <c r="CF1867" s="5"/>
      <c r="CH1867" s="1"/>
      <c r="CI1867" s="1"/>
      <c r="CJ1867" s="1"/>
      <c r="CK1867" s="1"/>
      <c r="CL1867" s="1"/>
      <c r="CM1867" s="1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</row>
    <row r="1868" spans="2:123" ht="21" customHeight="1" x14ac:dyDescent="0.25">
      <c r="B1868" s="25">
        <f t="shared" si="448"/>
        <v>40441</v>
      </c>
      <c r="C1868" s="26">
        <f t="shared" si="449"/>
        <v>53.371480322739991</v>
      </c>
      <c r="D1868" s="27">
        <f t="shared" si="450"/>
        <v>1296.5</v>
      </c>
      <c r="E1868" s="27">
        <f t="shared" si="451"/>
        <v>24.292000000000002</v>
      </c>
      <c r="F1868" s="26">
        <f t="shared" si="452"/>
        <v>1296500</v>
      </c>
      <c r="G1868" s="26">
        <f t="shared" si="453"/>
        <v>2429200</v>
      </c>
      <c r="H1868" s="7"/>
      <c r="I1868" s="3"/>
      <c r="J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41">
        <v>40441</v>
      </c>
      <c r="AY1868" s="40">
        <f t="shared" si="458"/>
        <v>53.371480322739991</v>
      </c>
      <c r="AZ1868" s="40">
        <f>BI1868*K36</f>
        <v>1296500</v>
      </c>
      <c r="BA1868" s="40"/>
      <c r="BB1868" s="40"/>
      <c r="BC1868" s="40">
        <f>K41*BJ1868</f>
        <v>2429200</v>
      </c>
      <c r="BD1868" s="40"/>
      <c r="BE1868" s="40"/>
      <c r="BF1868" s="40">
        <f t="shared" si="454"/>
        <v>1132700</v>
      </c>
      <c r="BG1868" s="41">
        <f>(AY1868=AY2636)*AX1868</f>
        <v>0</v>
      </c>
      <c r="BH1868" s="41">
        <f>(AY1868=AY2638)*AX1868</f>
        <v>0</v>
      </c>
      <c r="BI1868" s="42">
        <v>1296.5</v>
      </c>
      <c r="BJ1868" s="42">
        <v>24.292000000000002</v>
      </c>
      <c r="BK1868" s="40">
        <f t="shared" si="455"/>
        <v>-1136700.0000000002</v>
      </c>
      <c r="BL1868" s="41">
        <f>(BK1868=BK2638)*AX1868</f>
        <v>0</v>
      </c>
      <c r="BM1868" s="62">
        <f>(BK1868=BK2638)*AY1868</f>
        <v>0</v>
      </c>
      <c r="BN1868" s="62">
        <f t="shared" si="456"/>
        <v>0</v>
      </c>
      <c r="BO1868" s="62">
        <f t="shared" si="457"/>
        <v>0</v>
      </c>
      <c r="BP1868" s="41">
        <f>(BK1868=BK2636)*AX1868</f>
        <v>0</v>
      </c>
      <c r="BQ1868" s="45">
        <f>(BK1868=BK2636)*AY1868</f>
        <v>0</v>
      </c>
      <c r="BR1868" s="62">
        <f t="shared" si="446"/>
        <v>0</v>
      </c>
      <c r="BS1868" s="62">
        <f t="shared" si="447"/>
        <v>0</v>
      </c>
      <c r="BT1868" s="40">
        <f>(J19-BI1868)*J10</f>
        <v>-2029500</v>
      </c>
      <c r="BU1868" s="40">
        <f>(J21-BJ1868)*J12</f>
        <v>892799.99999999977</v>
      </c>
      <c r="BV1868" s="47"/>
      <c r="BW1868" s="47"/>
      <c r="BX1868" s="1"/>
      <c r="BY1868" s="1"/>
      <c r="BZ1868" s="1"/>
      <c r="CE1868" s="4"/>
      <c r="CF1868" s="5"/>
      <c r="CH1868" s="1"/>
      <c r="CI1868" s="1"/>
      <c r="CJ1868" s="1"/>
      <c r="CK1868" s="1"/>
      <c r="CL1868" s="1"/>
      <c r="CM1868" s="1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</row>
    <row r="1869" spans="2:123" ht="21" customHeight="1" x14ac:dyDescent="0.25">
      <c r="B1869" s="25">
        <f t="shared" si="448"/>
        <v>40448</v>
      </c>
      <c r="C1869" s="26">
        <f t="shared" si="449"/>
        <v>56.680704770090244</v>
      </c>
      <c r="D1869" s="27">
        <f t="shared" si="450"/>
        <v>1318.96</v>
      </c>
      <c r="E1869" s="27">
        <f t="shared" si="451"/>
        <v>23.27</v>
      </c>
      <c r="F1869" s="26">
        <f t="shared" si="452"/>
        <v>1318960</v>
      </c>
      <c r="G1869" s="26">
        <f t="shared" si="453"/>
        <v>2327000</v>
      </c>
      <c r="H1869" s="7"/>
      <c r="I1869" s="3"/>
      <c r="J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41">
        <v>40448</v>
      </c>
      <c r="AY1869" s="40">
        <f t="shared" si="458"/>
        <v>56.680704770090244</v>
      </c>
      <c r="AZ1869" s="40">
        <f>BI1869*K36</f>
        <v>1318960</v>
      </c>
      <c r="BA1869" s="40"/>
      <c r="BB1869" s="40"/>
      <c r="BC1869" s="40">
        <f>K41*BJ1869</f>
        <v>2327000</v>
      </c>
      <c r="BD1869" s="40"/>
      <c r="BE1869" s="40"/>
      <c r="BF1869" s="40">
        <f t="shared" si="454"/>
        <v>1008040</v>
      </c>
      <c r="BG1869" s="41">
        <f>(AY1869=AY2636)*AX1869</f>
        <v>0</v>
      </c>
      <c r="BH1869" s="41">
        <f>(AY1869=AY2638)*AX1869</f>
        <v>0</v>
      </c>
      <c r="BI1869" s="42">
        <v>1318.96</v>
      </c>
      <c r="BJ1869" s="42">
        <v>23.27</v>
      </c>
      <c r="BK1869" s="40">
        <f t="shared" si="455"/>
        <v>-1012040.0000000001</v>
      </c>
      <c r="BL1869" s="41">
        <f>(BK1869=BK2638)*AX1869</f>
        <v>0</v>
      </c>
      <c r="BM1869" s="62">
        <f>(BK1869=BK2638)*AY1869</f>
        <v>0</v>
      </c>
      <c r="BN1869" s="62">
        <f t="shared" si="456"/>
        <v>0</v>
      </c>
      <c r="BO1869" s="62">
        <f t="shared" si="457"/>
        <v>0</v>
      </c>
      <c r="BP1869" s="41">
        <f>(BK1869=BK2636)*AX1869</f>
        <v>0</v>
      </c>
      <c r="BQ1869" s="45">
        <f>(BK1869=BK2636)*AY1869</f>
        <v>0</v>
      </c>
      <c r="BR1869" s="62">
        <f t="shared" si="446"/>
        <v>0</v>
      </c>
      <c r="BS1869" s="62">
        <f t="shared" si="447"/>
        <v>0</v>
      </c>
      <c r="BT1869" s="40">
        <f>(J19-BI1869)*J10</f>
        <v>-2007040</v>
      </c>
      <c r="BU1869" s="40">
        <f>(J21-BJ1869)*J12</f>
        <v>994999.99999999988</v>
      </c>
      <c r="BV1869" s="47"/>
      <c r="BW1869" s="47"/>
      <c r="BX1869" s="1"/>
      <c r="BY1869" s="1"/>
      <c r="BZ1869" s="1"/>
      <c r="CE1869" s="4"/>
      <c r="CF1869" s="5"/>
      <c r="CH1869" s="1"/>
      <c r="CI1869" s="1"/>
      <c r="CJ1869" s="1"/>
      <c r="CK1869" s="1"/>
      <c r="CL1869" s="1"/>
      <c r="CM1869" s="1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</row>
    <row r="1870" spans="2:123" ht="21" customHeight="1" x14ac:dyDescent="0.25">
      <c r="B1870" s="25">
        <f t="shared" si="448"/>
        <v>40455</v>
      </c>
      <c r="C1870" s="26">
        <f t="shared" si="449"/>
        <v>54.483358272333888</v>
      </c>
      <c r="D1870" s="27">
        <f t="shared" si="450"/>
        <v>1347.21</v>
      </c>
      <c r="E1870" s="27">
        <f t="shared" si="451"/>
        <v>24.727</v>
      </c>
      <c r="F1870" s="26">
        <f t="shared" si="452"/>
        <v>1347210</v>
      </c>
      <c r="G1870" s="26">
        <f t="shared" si="453"/>
        <v>2472700</v>
      </c>
      <c r="H1870" s="7"/>
      <c r="I1870" s="3"/>
      <c r="J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41">
        <v>40455</v>
      </c>
      <c r="AY1870" s="40">
        <f t="shared" si="458"/>
        <v>54.483358272333888</v>
      </c>
      <c r="AZ1870" s="40">
        <f>BI1870*K36</f>
        <v>1347210</v>
      </c>
      <c r="BA1870" s="40"/>
      <c r="BB1870" s="40"/>
      <c r="BC1870" s="40">
        <f>K41*BJ1870</f>
        <v>2472700</v>
      </c>
      <c r="BD1870" s="40"/>
      <c r="BE1870" s="40"/>
      <c r="BF1870" s="40">
        <f t="shared" si="454"/>
        <v>1125490</v>
      </c>
      <c r="BG1870" s="41">
        <f>(AY1870=AY2636)*AX1870</f>
        <v>0</v>
      </c>
      <c r="BH1870" s="41">
        <f>(AY1870=AY2638)*AX1870</f>
        <v>0</v>
      </c>
      <c r="BI1870" s="42">
        <v>1347.21</v>
      </c>
      <c r="BJ1870" s="42">
        <v>24.727</v>
      </c>
      <c r="BK1870" s="40">
        <f t="shared" si="455"/>
        <v>-1129490</v>
      </c>
      <c r="BL1870" s="41">
        <f>(BK1870=BK2638)*AX1870</f>
        <v>0</v>
      </c>
      <c r="BM1870" s="62">
        <f>(BK1870=BK2638)*AY1870</f>
        <v>0</v>
      </c>
      <c r="BN1870" s="62">
        <f t="shared" si="456"/>
        <v>0</v>
      </c>
      <c r="BO1870" s="62">
        <f t="shared" si="457"/>
        <v>0</v>
      </c>
      <c r="BP1870" s="41">
        <f>(BK1870=BK2636)*AX1870</f>
        <v>0</v>
      </c>
      <c r="BQ1870" s="45">
        <f>(BK1870=BK2636)*AY1870</f>
        <v>0</v>
      </c>
      <c r="BR1870" s="62">
        <f t="shared" si="446"/>
        <v>0</v>
      </c>
      <c r="BS1870" s="62">
        <f t="shared" si="447"/>
        <v>0</v>
      </c>
      <c r="BT1870" s="40">
        <f>(J19-BI1870)*J10</f>
        <v>-1978790</v>
      </c>
      <c r="BU1870" s="40">
        <f>(J21-BJ1870)*J12</f>
        <v>849299.99999999988</v>
      </c>
      <c r="BV1870" s="47"/>
      <c r="BW1870" s="47"/>
      <c r="BX1870" s="1"/>
      <c r="BY1870" s="1"/>
      <c r="BZ1870" s="1"/>
      <c r="CE1870" s="4"/>
      <c r="CF1870" s="5"/>
      <c r="CH1870" s="1"/>
      <c r="CI1870" s="1"/>
      <c r="CJ1870" s="1"/>
      <c r="CK1870" s="1"/>
      <c r="CL1870" s="1"/>
      <c r="CM1870" s="1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</row>
    <row r="1871" spans="2:123" ht="21" customHeight="1" x14ac:dyDescent="0.25">
      <c r="B1871" s="25">
        <f t="shared" si="448"/>
        <v>40462</v>
      </c>
      <c r="C1871" s="26">
        <f t="shared" si="449"/>
        <v>51.220059880239518</v>
      </c>
      <c r="D1871" s="27">
        <f t="shared" si="450"/>
        <v>1368.6</v>
      </c>
      <c r="E1871" s="27">
        <f t="shared" si="451"/>
        <v>26.72</v>
      </c>
      <c r="F1871" s="26">
        <f t="shared" si="452"/>
        <v>1368600</v>
      </c>
      <c r="G1871" s="26">
        <f t="shared" si="453"/>
        <v>2672000</v>
      </c>
      <c r="H1871" s="7"/>
      <c r="I1871" s="3"/>
      <c r="J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41">
        <v>40462</v>
      </c>
      <c r="AY1871" s="40">
        <f t="shared" si="458"/>
        <v>51.220059880239518</v>
      </c>
      <c r="AZ1871" s="40">
        <f>BI1871*K36</f>
        <v>1368600</v>
      </c>
      <c r="BA1871" s="40"/>
      <c r="BB1871" s="40"/>
      <c r="BC1871" s="40">
        <f>K41*BJ1871</f>
        <v>2672000</v>
      </c>
      <c r="BD1871" s="40"/>
      <c r="BE1871" s="40"/>
      <c r="BF1871" s="40">
        <f t="shared" si="454"/>
        <v>1303400</v>
      </c>
      <c r="BG1871" s="41">
        <f>(AY1871=AY2636)*AX1871</f>
        <v>0</v>
      </c>
      <c r="BH1871" s="41">
        <f>(AY1871=AY2638)*AX1871</f>
        <v>0</v>
      </c>
      <c r="BI1871" s="42">
        <v>1368.6</v>
      </c>
      <c r="BJ1871" s="42">
        <v>26.72</v>
      </c>
      <c r="BK1871" s="40">
        <f t="shared" si="455"/>
        <v>-1307400</v>
      </c>
      <c r="BL1871" s="41">
        <f>(BK1871=BK2638)*AX1871</f>
        <v>0</v>
      </c>
      <c r="BM1871" s="62">
        <f>(BK1871=BK2638)*AY1871</f>
        <v>0</v>
      </c>
      <c r="BN1871" s="62">
        <f t="shared" si="456"/>
        <v>0</v>
      </c>
      <c r="BO1871" s="62">
        <f t="shared" si="457"/>
        <v>0</v>
      </c>
      <c r="BP1871" s="41">
        <f>(BK1871=BK2636)*AX1871</f>
        <v>0</v>
      </c>
      <c r="BQ1871" s="45">
        <f>(BK1871=BK2636)*AY1871</f>
        <v>0</v>
      </c>
      <c r="BR1871" s="62">
        <f t="shared" si="446"/>
        <v>0</v>
      </c>
      <c r="BS1871" s="62">
        <f t="shared" si="447"/>
        <v>0</v>
      </c>
      <c r="BT1871" s="40">
        <f>(J19-BI1871)*J10</f>
        <v>-1957400</v>
      </c>
      <c r="BU1871" s="40">
        <f>(J21-BJ1871)*J12</f>
        <v>650000</v>
      </c>
      <c r="BV1871" s="47"/>
      <c r="BW1871" s="47"/>
      <c r="BX1871" s="1"/>
      <c r="BY1871" s="1"/>
      <c r="BZ1871" s="1"/>
      <c r="CE1871" s="4"/>
      <c r="CF1871" s="5"/>
      <c r="CH1871" s="1"/>
      <c r="CI1871" s="1"/>
      <c r="CJ1871" s="1"/>
      <c r="CK1871" s="1"/>
      <c r="CL1871" s="1"/>
      <c r="CM1871" s="1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</row>
    <row r="1872" spans="2:123" ht="21" customHeight="1" x14ac:dyDescent="0.25">
      <c r="B1872" s="25">
        <f t="shared" si="448"/>
        <v>40469</v>
      </c>
      <c r="C1872" s="26">
        <f t="shared" si="449"/>
        <v>50.954573357888272</v>
      </c>
      <c r="D1872" s="27">
        <f t="shared" si="450"/>
        <v>1328.08</v>
      </c>
      <c r="E1872" s="27">
        <f t="shared" si="451"/>
        <v>26.064</v>
      </c>
      <c r="F1872" s="26">
        <f t="shared" si="452"/>
        <v>1328080</v>
      </c>
      <c r="G1872" s="26">
        <f t="shared" si="453"/>
        <v>2606400</v>
      </c>
      <c r="H1872" s="7"/>
      <c r="I1872" s="3"/>
      <c r="J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41">
        <v>40469</v>
      </c>
      <c r="AY1872" s="40">
        <f t="shared" si="458"/>
        <v>50.954573357888272</v>
      </c>
      <c r="AZ1872" s="40">
        <f>BI1872*K36</f>
        <v>1328080</v>
      </c>
      <c r="BA1872" s="40"/>
      <c r="BB1872" s="40"/>
      <c r="BC1872" s="40">
        <f>K41*BJ1872</f>
        <v>2606400</v>
      </c>
      <c r="BD1872" s="40"/>
      <c r="BE1872" s="40"/>
      <c r="BF1872" s="40">
        <f t="shared" si="454"/>
        <v>1278320</v>
      </c>
      <c r="BG1872" s="41">
        <f>(AY1872=AY2636)*AX1872</f>
        <v>0</v>
      </c>
      <c r="BH1872" s="41">
        <f>(AY1872=AY2638)*AX1872</f>
        <v>0</v>
      </c>
      <c r="BI1872" s="42">
        <v>1328.08</v>
      </c>
      <c r="BJ1872" s="42">
        <v>26.064</v>
      </c>
      <c r="BK1872" s="40">
        <f t="shared" si="455"/>
        <v>-1282320</v>
      </c>
      <c r="BL1872" s="41">
        <f>(BK1872=BK2638)*AX1872</f>
        <v>0</v>
      </c>
      <c r="BM1872" s="62">
        <f>(BK1872=BK2638)*AY1872</f>
        <v>0</v>
      </c>
      <c r="BN1872" s="62">
        <f t="shared" si="456"/>
        <v>0</v>
      </c>
      <c r="BO1872" s="62">
        <f t="shared" si="457"/>
        <v>0</v>
      </c>
      <c r="BP1872" s="41">
        <f>(BK1872=BK2636)*AX1872</f>
        <v>0</v>
      </c>
      <c r="BQ1872" s="45">
        <f>(BK1872=BK2636)*AY1872</f>
        <v>0</v>
      </c>
      <c r="BR1872" s="62">
        <f t="shared" si="446"/>
        <v>0</v>
      </c>
      <c r="BS1872" s="62">
        <f t="shared" si="447"/>
        <v>0</v>
      </c>
      <c r="BT1872" s="40">
        <f>(J19-BI1872)*J10</f>
        <v>-1997920</v>
      </c>
      <c r="BU1872" s="40">
        <f>(J21-BJ1872)*J12</f>
        <v>715599.99999999988</v>
      </c>
      <c r="BV1872" s="47"/>
      <c r="BW1872" s="47"/>
      <c r="BX1872" s="1"/>
      <c r="BY1872" s="1"/>
      <c r="BZ1872" s="1"/>
      <c r="CE1872" s="4"/>
      <c r="CF1872" s="5"/>
      <c r="CH1872" s="1"/>
      <c r="CI1872" s="1"/>
      <c r="CJ1872" s="1"/>
      <c r="CK1872" s="1"/>
      <c r="CL1872" s="1"/>
      <c r="CM1872" s="1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</row>
    <row r="1873" spans="2:123" ht="21" customHeight="1" x14ac:dyDescent="0.25">
      <c r="B1873" s="25">
        <f t="shared" si="448"/>
        <v>40476</v>
      </c>
      <c r="C1873" s="26">
        <f t="shared" si="449"/>
        <v>49.729403149029658</v>
      </c>
      <c r="D1873" s="27">
        <f t="shared" si="450"/>
        <v>1358.11</v>
      </c>
      <c r="E1873" s="27">
        <f t="shared" si="451"/>
        <v>27.31</v>
      </c>
      <c r="F1873" s="26">
        <f t="shared" si="452"/>
        <v>1358110</v>
      </c>
      <c r="G1873" s="26">
        <f t="shared" si="453"/>
        <v>2731000</v>
      </c>
      <c r="H1873" s="7"/>
      <c r="I1873" s="3"/>
      <c r="J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41">
        <v>40476</v>
      </c>
      <c r="AY1873" s="40">
        <f t="shared" si="458"/>
        <v>49.729403149029658</v>
      </c>
      <c r="AZ1873" s="40">
        <f>BI1873*K36</f>
        <v>1358110</v>
      </c>
      <c r="BA1873" s="40"/>
      <c r="BB1873" s="40"/>
      <c r="BC1873" s="40">
        <f>K41*BJ1873</f>
        <v>2731000</v>
      </c>
      <c r="BD1873" s="40"/>
      <c r="BE1873" s="40"/>
      <c r="BF1873" s="40">
        <f t="shared" si="454"/>
        <v>1372890</v>
      </c>
      <c r="BG1873" s="41">
        <f>(AY1873=AY2636)*AX1873</f>
        <v>0</v>
      </c>
      <c r="BH1873" s="41">
        <f>(AY1873=AY2638)*AX1873</f>
        <v>0</v>
      </c>
      <c r="BI1873" s="42">
        <v>1358.11</v>
      </c>
      <c r="BJ1873" s="42">
        <v>27.31</v>
      </c>
      <c r="BK1873" s="40">
        <f t="shared" si="455"/>
        <v>-1376890</v>
      </c>
      <c r="BL1873" s="41">
        <f>(BK1873=BK2638)*AX1873</f>
        <v>0</v>
      </c>
      <c r="BM1873" s="62">
        <f>(BK1873=BK2638)*AY1873</f>
        <v>0</v>
      </c>
      <c r="BN1873" s="62">
        <f t="shared" si="456"/>
        <v>0</v>
      </c>
      <c r="BO1873" s="62">
        <f t="shared" si="457"/>
        <v>0</v>
      </c>
      <c r="BP1873" s="41">
        <f>(BK1873=BK2636)*AX1873</f>
        <v>0</v>
      </c>
      <c r="BQ1873" s="45">
        <f>(BK1873=BK2636)*AY1873</f>
        <v>0</v>
      </c>
      <c r="BR1873" s="62">
        <f t="shared" si="446"/>
        <v>0</v>
      </c>
      <c r="BS1873" s="62">
        <f t="shared" si="447"/>
        <v>0</v>
      </c>
      <c r="BT1873" s="40">
        <f>(J19-BI1873)*J10</f>
        <v>-1967890</v>
      </c>
      <c r="BU1873" s="40">
        <f>(J21-BJ1873)*J12</f>
        <v>591000</v>
      </c>
      <c r="BV1873" s="47"/>
      <c r="BW1873" s="47"/>
      <c r="BX1873" s="1"/>
      <c r="BY1873" s="1"/>
      <c r="BZ1873" s="1"/>
      <c r="CE1873" s="4"/>
      <c r="CF1873" s="5"/>
      <c r="CH1873" s="1"/>
      <c r="CI1873" s="1"/>
      <c r="CJ1873" s="1"/>
      <c r="CK1873" s="1"/>
      <c r="CL1873" s="1"/>
      <c r="CM1873" s="1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</row>
    <row r="1874" spans="2:123" ht="21" customHeight="1" x14ac:dyDescent="0.25">
      <c r="B1874" s="25">
        <f t="shared" si="448"/>
        <v>40483</v>
      </c>
      <c r="C1874" s="26">
        <f t="shared" si="449"/>
        <v>52.208609643700129</v>
      </c>
      <c r="D1874" s="27">
        <f t="shared" si="450"/>
        <v>1393.5</v>
      </c>
      <c r="E1874" s="27">
        <f t="shared" si="451"/>
        <v>26.690999999999999</v>
      </c>
      <c r="F1874" s="26">
        <f t="shared" si="452"/>
        <v>1393500</v>
      </c>
      <c r="G1874" s="26">
        <f t="shared" si="453"/>
        <v>2669100</v>
      </c>
      <c r="H1874" s="7"/>
      <c r="I1874" s="3"/>
      <c r="J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41">
        <v>40483</v>
      </c>
      <c r="AY1874" s="40">
        <f t="shared" si="458"/>
        <v>52.208609643700129</v>
      </c>
      <c r="AZ1874" s="40">
        <f>BI1874*K36</f>
        <v>1393500</v>
      </c>
      <c r="BA1874" s="40"/>
      <c r="BB1874" s="40"/>
      <c r="BC1874" s="40">
        <f>K41*BJ1874</f>
        <v>2669100</v>
      </c>
      <c r="BD1874" s="40"/>
      <c r="BE1874" s="40"/>
      <c r="BF1874" s="40">
        <f t="shared" si="454"/>
        <v>1275600</v>
      </c>
      <c r="BG1874" s="41">
        <f>(AY1874=AY2636)*AX1874</f>
        <v>0</v>
      </c>
      <c r="BH1874" s="41">
        <f>(AY1874=AY2638)*AX1874</f>
        <v>0</v>
      </c>
      <c r="BI1874" s="42">
        <v>1393.5</v>
      </c>
      <c r="BJ1874" s="42">
        <v>26.690999999999999</v>
      </c>
      <c r="BK1874" s="40">
        <f t="shared" si="455"/>
        <v>-1279600</v>
      </c>
      <c r="BL1874" s="41">
        <f>(BK1874=BK2638)*AX1874</f>
        <v>0</v>
      </c>
      <c r="BM1874" s="62">
        <f>(BK1874=BK2638)*AY1874</f>
        <v>0</v>
      </c>
      <c r="BN1874" s="62">
        <f t="shared" si="456"/>
        <v>0</v>
      </c>
      <c r="BO1874" s="62">
        <f t="shared" si="457"/>
        <v>0</v>
      </c>
      <c r="BP1874" s="41">
        <f>(BK1874=BK2636)*AX1874</f>
        <v>0</v>
      </c>
      <c r="BQ1874" s="45">
        <f>(BK1874=BK2636)*AY1874</f>
        <v>0</v>
      </c>
      <c r="BR1874" s="62">
        <f t="shared" si="446"/>
        <v>0</v>
      </c>
      <c r="BS1874" s="62">
        <f t="shared" si="447"/>
        <v>0</v>
      </c>
      <c r="BT1874" s="40">
        <f>(J19-BI1874)*J10</f>
        <v>-1932500</v>
      </c>
      <c r="BU1874" s="40">
        <f>(J21-BJ1874)*J12</f>
        <v>652900</v>
      </c>
      <c r="BV1874" s="47"/>
      <c r="BW1874" s="47"/>
      <c r="BX1874" s="1"/>
      <c r="BY1874" s="1"/>
      <c r="BZ1874" s="1"/>
      <c r="CE1874" s="4"/>
      <c r="CF1874" s="5"/>
      <c r="CH1874" s="1"/>
      <c r="CI1874" s="1"/>
      <c r="CJ1874" s="1"/>
      <c r="CK1874" s="1"/>
      <c r="CL1874" s="1"/>
      <c r="CM1874" s="1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</row>
    <row r="1875" spans="2:123" ht="21" customHeight="1" x14ac:dyDescent="0.25">
      <c r="B1875" s="25">
        <f t="shared" si="448"/>
        <v>40490</v>
      </c>
      <c r="C1875" s="26">
        <f t="shared" si="449"/>
        <v>46.805280076602145</v>
      </c>
      <c r="D1875" s="27">
        <f t="shared" si="450"/>
        <v>1368.68</v>
      </c>
      <c r="E1875" s="27">
        <f t="shared" si="451"/>
        <v>29.242000000000001</v>
      </c>
      <c r="F1875" s="26">
        <f t="shared" si="452"/>
        <v>1368680</v>
      </c>
      <c r="G1875" s="26">
        <f t="shared" si="453"/>
        <v>2924200</v>
      </c>
      <c r="H1875" s="7"/>
      <c r="I1875" s="3"/>
      <c r="J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41">
        <v>40490</v>
      </c>
      <c r="AY1875" s="40">
        <f t="shared" si="458"/>
        <v>46.805280076602145</v>
      </c>
      <c r="AZ1875" s="40">
        <f>BI1875*K36</f>
        <v>1368680</v>
      </c>
      <c r="BA1875" s="40"/>
      <c r="BB1875" s="40"/>
      <c r="BC1875" s="40">
        <f>K41*BJ1875</f>
        <v>2924200</v>
      </c>
      <c r="BD1875" s="40"/>
      <c r="BE1875" s="40"/>
      <c r="BF1875" s="40">
        <f t="shared" si="454"/>
        <v>1555520</v>
      </c>
      <c r="BG1875" s="41">
        <f>(AY1875=AY2636)*AX1875</f>
        <v>0</v>
      </c>
      <c r="BH1875" s="41">
        <f>(AY1875=AY2638)*AX1875</f>
        <v>0</v>
      </c>
      <c r="BI1875" s="42">
        <v>1368.68</v>
      </c>
      <c r="BJ1875" s="42">
        <v>29.242000000000001</v>
      </c>
      <c r="BK1875" s="40">
        <f t="shared" si="455"/>
        <v>-1559520.0000000002</v>
      </c>
      <c r="BL1875" s="41">
        <f>(BK1875=BK2638)*AX1875</f>
        <v>0</v>
      </c>
      <c r="BM1875" s="62">
        <f>(BK1875=BK2638)*AY1875</f>
        <v>0</v>
      </c>
      <c r="BN1875" s="62">
        <f t="shared" si="456"/>
        <v>0</v>
      </c>
      <c r="BO1875" s="62">
        <f t="shared" si="457"/>
        <v>0</v>
      </c>
      <c r="BP1875" s="41">
        <f>(BK1875=BK2636)*AX1875</f>
        <v>0</v>
      </c>
      <c r="BQ1875" s="45">
        <f>(BK1875=BK2636)*AY1875</f>
        <v>0</v>
      </c>
      <c r="BR1875" s="62">
        <f t="shared" si="446"/>
        <v>0</v>
      </c>
      <c r="BS1875" s="62">
        <f t="shared" si="447"/>
        <v>0</v>
      </c>
      <c r="BT1875" s="40">
        <f>(J19-BI1875)*J10</f>
        <v>-1957320</v>
      </c>
      <c r="BU1875" s="40">
        <f>(J21-BJ1875)*J12</f>
        <v>397799.99999999983</v>
      </c>
      <c r="BV1875" s="47"/>
      <c r="BW1875" s="47"/>
      <c r="BX1875" s="1"/>
      <c r="BY1875" s="1"/>
      <c r="BZ1875" s="1"/>
      <c r="CE1875" s="4"/>
      <c r="CF1875" s="5"/>
      <c r="CH1875" s="1"/>
      <c r="CI1875" s="1"/>
      <c r="CJ1875" s="1"/>
      <c r="CK1875" s="1"/>
      <c r="CL1875" s="1"/>
      <c r="CM1875" s="1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</row>
    <row r="1876" spans="2:123" ht="21" customHeight="1" x14ac:dyDescent="0.25">
      <c r="B1876" s="25">
        <f t="shared" si="448"/>
        <v>40497</v>
      </c>
      <c r="C1876" s="26">
        <f t="shared" si="449"/>
        <v>47.30103806228373</v>
      </c>
      <c r="D1876" s="27">
        <f t="shared" si="450"/>
        <v>1353.33</v>
      </c>
      <c r="E1876" s="27">
        <f t="shared" si="451"/>
        <v>28.611000000000001</v>
      </c>
      <c r="F1876" s="26">
        <f t="shared" si="452"/>
        <v>1353330</v>
      </c>
      <c r="G1876" s="26">
        <f t="shared" si="453"/>
        <v>2861100</v>
      </c>
      <c r="H1876" s="7"/>
      <c r="I1876" s="3"/>
      <c r="J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41">
        <v>40497</v>
      </c>
      <c r="AY1876" s="40">
        <f t="shared" si="458"/>
        <v>47.30103806228373</v>
      </c>
      <c r="AZ1876" s="40">
        <f>BI1876*K36</f>
        <v>1353330</v>
      </c>
      <c r="BA1876" s="40"/>
      <c r="BB1876" s="40"/>
      <c r="BC1876" s="40">
        <f>K41*BJ1876</f>
        <v>2861100</v>
      </c>
      <c r="BD1876" s="40"/>
      <c r="BE1876" s="40"/>
      <c r="BF1876" s="40">
        <f t="shared" si="454"/>
        <v>1507770</v>
      </c>
      <c r="BG1876" s="41">
        <f>(AY1876=AY2636)*AX1876</f>
        <v>0</v>
      </c>
      <c r="BH1876" s="41">
        <f>(AY1876=AY2638)*AX1876</f>
        <v>0</v>
      </c>
      <c r="BI1876" s="42">
        <v>1353.33</v>
      </c>
      <c r="BJ1876" s="42">
        <v>28.611000000000001</v>
      </c>
      <c r="BK1876" s="40">
        <f t="shared" si="455"/>
        <v>-1511770.0000000002</v>
      </c>
      <c r="BL1876" s="41">
        <f>(BK1876=BK2638)*AX1876</f>
        <v>0</v>
      </c>
      <c r="BM1876" s="62">
        <f>(BK1876=BK2638)*AY1876</f>
        <v>0</v>
      </c>
      <c r="BN1876" s="62">
        <f t="shared" si="456"/>
        <v>0</v>
      </c>
      <c r="BO1876" s="62">
        <f t="shared" si="457"/>
        <v>0</v>
      </c>
      <c r="BP1876" s="41">
        <f>(BK1876=BK2636)*AX1876</f>
        <v>0</v>
      </c>
      <c r="BQ1876" s="45">
        <f>(BK1876=BK2636)*AY1876</f>
        <v>0</v>
      </c>
      <c r="BR1876" s="62">
        <f t="shared" si="446"/>
        <v>0</v>
      </c>
      <c r="BS1876" s="62">
        <f t="shared" si="447"/>
        <v>0</v>
      </c>
      <c r="BT1876" s="40">
        <f>(J19-BI1876)*J10</f>
        <v>-1972670</v>
      </c>
      <c r="BU1876" s="40">
        <f>(J21-BJ1876)*J12</f>
        <v>460899.99999999983</v>
      </c>
      <c r="BV1876" s="47"/>
      <c r="BW1876" s="47"/>
      <c r="BX1876" s="1"/>
      <c r="BY1876" s="1"/>
      <c r="BZ1876" s="1"/>
      <c r="CE1876" s="4"/>
      <c r="CF1876" s="5"/>
      <c r="CH1876" s="1"/>
      <c r="CI1876" s="1"/>
      <c r="CJ1876" s="1"/>
      <c r="CK1876" s="1"/>
      <c r="CL1876" s="1"/>
      <c r="CM1876" s="1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</row>
    <row r="1877" spans="2:123" ht="21" customHeight="1" x14ac:dyDescent="0.25">
      <c r="B1877" s="25">
        <f t="shared" si="448"/>
        <v>40504</v>
      </c>
      <c r="C1877" s="26">
        <f t="shared" si="449"/>
        <v>46.784231653343397</v>
      </c>
      <c r="D1877" s="27">
        <f t="shared" si="450"/>
        <v>1363.62</v>
      </c>
      <c r="E1877" s="27">
        <f t="shared" si="451"/>
        <v>29.146999999999998</v>
      </c>
      <c r="F1877" s="26">
        <f t="shared" si="452"/>
        <v>1363620</v>
      </c>
      <c r="G1877" s="26">
        <f t="shared" si="453"/>
        <v>2914700</v>
      </c>
      <c r="H1877" s="7"/>
      <c r="I1877" s="3"/>
      <c r="J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41">
        <v>40504</v>
      </c>
      <c r="AY1877" s="40">
        <f t="shared" si="458"/>
        <v>46.784231653343397</v>
      </c>
      <c r="AZ1877" s="40">
        <f>BI1877*K36</f>
        <v>1363620</v>
      </c>
      <c r="BA1877" s="40"/>
      <c r="BB1877" s="40"/>
      <c r="BC1877" s="40">
        <f>K41*BJ1877</f>
        <v>2914700</v>
      </c>
      <c r="BD1877" s="40"/>
      <c r="BE1877" s="40"/>
      <c r="BF1877" s="40">
        <f t="shared" si="454"/>
        <v>1551080</v>
      </c>
      <c r="BG1877" s="41">
        <f>(AY1877=AY2636)*AX1877</f>
        <v>0</v>
      </c>
      <c r="BH1877" s="41">
        <f>(AY1877=AY2638)*AX1877</f>
        <v>0</v>
      </c>
      <c r="BI1877" s="42">
        <v>1363.62</v>
      </c>
      <c r="BJ1877" s="42">
        <v>29.146999999999998</v>
      </c>
      <c r="BK1877" s="40">
        <f t="shared" si="455"/>
        <v>-1555080</v>
      </c>
      <c r="BL1877" s="41">
        <f>(BK1877=BK2638)*AX1877</f>
        <v>0</v>
      </c>
      <c r="BM1877" s="62">
        <f>(BK1877=BK2638)*AY1877</f>
        <v>0</v>
      </c>
      <c r="BN1877" s="62">
        <f t="shared" si="456"/>
        <v>0</v>
      </c>
      <c r="BO1877" s="62">
        <f t="shared" si="457"/>
        <v>0</v>
      </c>
      <c r="BP1877" s="41">
        <f>(BK1877=BK2636)*AX1877</f>
        <v>0</v>
      </c>
      <c r="BQ1877" s="45">
        <f>(BK1877=BK2636)*AY1877</f>
        <v>0</v>
      </c>
      <c r="BR1877" s="62">
        <f t="shared" si="446"/>
        <v>0</v>
      </c>
      <c r="BS1877" s="62">
        <f t="shared" si="447"/>
        <v>0</v>
      </c>
      <c r="BT1877" s="40">
        <f>(J19-BI1877)*J10</f>
        <v>-1962380</v>
      </c>
      <c r="BU1877" s="40">
        <f>(J21-BJ1877)*J12</f>
        <v>407300.00000000006</v>
      </c>
      <c r="BV1877" s="47"/>
      <c r="BW1877" s="47"/>
      <c r="BX1877" s="1"/>
      <c r="BY1877" s="1"/>
      <c r="BZ1877" s="1"/>
      <c r="CE1877" s="4"/>
      <c r="CF1877" s="5"/>
      <c r="CH1877" s="1"/>
      <c r="CI1877" s="1"/>
      <c r="CJ1877" s="1"/>
      <c r="CK1877" s="1"/>
      <c r="CL1877" s="1"/>
      <c r="CM1877" s="1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</row>
    <row r="1878" spans="2:123" ht="21" customHeight="1" x14ac:dyDescent="0.25">
      <c r="B1878" s="25">
        <f t="shared" si="448"/>
        <v>40511</v>
      </c>
      <c r="C1878" s="26">
        <f t="shared" si="449"/>
        <v>48.528805877909768</v>
      </c>
      <c r="D1878" s="27">
        <f t="shared" si="450"/>
        <v>1413.45</v>
      </c>
      <c r="E1878" s="27">
        <f t="shared" si="451"/>
        <v>29.126000000000001</v>
      </c>
      <c r="F1878" s="26">
        <f t="shared" si="452"/>
        <v>1413450</v>
      </c>
      <c r="G1878" s="26">
        <f t="shared" si="453"/>
        <v>2912600</v>
      </c>
      <c r="H1878" s="7"/>
      <c r="I1878" s="3"/>
      <c r="J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41">
        <v>40511</v>
      </c>
      <c r="AY1878" s="40">
        <f t="shared" si="458"/>
        <v>48.528805877909768</v>
      </c>
      <c r="AZ1878" s="40">
        <f>BI1878*K36</f>
        <v>1413450</v>
      </c>
      <c r="BA1878" s="40"/>
      <c r="BB1878" s="40"/>
      <c r="BC1878" s="40">
        <f>K41*BJ1878</f>
        <v>2912600</v>
      </c>
      <c r="BD1878" s="40"/>
      <c r="BE1878" s="40"/>
      <c r="BF1878" s="40">
        <f t="shared" si="454"/>
        <v>1499150</v>
      </c>
      <c r="BG1878" s="41">
        <f>(AY1878=AY2636)*AX1878</f>
        <v>0</v>
      </c>
      <c r="BH1878" s="41">
        <f>(AY1878=AY2638)*AX1878</f>
        <v>0</v>
      </c>
      <c r="BI1878" s="42">
        <v>1413.45</v>
      </c>
      <c r="BJ1878" s="42">
        <v>29.126000000000001</v>
      </c>
      <c r="BK1878" s="40">
        <f t="shared" si="455"/>
        <v>-1503150.0000000002</v>
      </c>
      <c r="BL1878" s="41">
        <f>(BK1878=BK2638)*AX1878</f>
        <v>0</v>
      </c>
      <c r="BM1878" s="62">
        <f>(BK1878=BK2638)*AY1878</f>
        <v>0</v>
      </c>
      <c r="BN1878" s="62">
        <f t="shared" si="456"/>
        <v>0</v>
      </c>
      <c r="BO1878" s="62">
        <f t="shared" si="457"/>
        <v>0</v>
      </c>
      <c r="BP1878" s="41">
        <f>(BK1878=BK2636)*AX1878</f>
        <v>0</v>
      </c>
      <c r="BQ1878" s="45">
        <f>(BK1878=BK2636)*AY1878</f>
        <v>0</v>
      </c>
      <c r="BR1878" s="62">
        <f t="shared" si="446"/>
        <v>0</v>
      </c>
      <c r="BS1878" s="62">
        <f t="shared" si="447"/>
        <v>0</v>
      </c>
      <c r="BT1878" s="40">
        <f>(J19-BI1878)*J10</f>
        <v>-1912550</v>
      </c>
      <c r="BU1878" s="40">
        <f>(J21-BJ1878)*J12</f>
        <v>409399.99999999977</v>
      </c>
      <c r="BV1878" s="47"/>
      <c r="BW1878" s="47"/>
      <c r="BX1878" s="1"/>
      <c r="BY1878" s="1"/>
      <c r="BZ1878" s="1"/>
      <c r="CE1878" s="4"/>
      <c r="CF1878" s="5"/>
      <c r="CH1878" s="1"/>
      <c r="CI1878" s="1"/>
      <c r="CJ1878" s="1"/>
      <c r="CK1878" s="1"/>
      <c r="CL1878" s="1"/>
      <c r="CM1878" s="1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</row>
    <row r="1879" spans="2:123" ht="21" customHeight="1" x14ac:dyDescent="0.25">
      <c r="B1879" s="25">
        <f t="shared" si="448"/>
        <v>40518</v>
      </c>
      <c r="C1879" s="26">
        <f t="shared" si="449"/>
        <v>44.939700447383778</v>
      </c>
      <c r="D1879" s="27">
        <f t="shared" si="450"/>
        <v>1386.21</v>
      </c>
      <c r="E1879" s="27">
        <f t="shared" si="451"/>
        <v>30.846</v>
      </c>
      <c r="F1879" s="26">
        <f t="shared" si="452"/>
        <v>1386210</v>
      </c>
      <c r="G1879" s="26">
        <f t="shared" si="453"/>
        <v>3084600</v>
      </c>
      <c r="H1879" s="7"/>
      <c r="I1879" s="3"/>
      <c r="J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41">
        <v>40518</v>
      </c>
      <c r="AY1879" s="40">
        <f t="shared" si="458"/>
        <v>44.939700447383778</v>
      </c>
      <c r="AZ1879" s="40">
        <f>BI1879*K36</f>
        <v>1386210</v>
      </c>
      <c r="BA1879" s="40"/>
      <c r="BB1879" s="40"/>
      <c r="BC1879" s="40">
        <f>K41*BJ1879</f>
        <v>3084600</v>
      </c>
      <c r="BD1879" s="40"/>
      <c r="BE1879" s="40"/>
      <c r="BF1879" s="40">
        <f t="shared" si="454"/>
        <v>1698390</v>
      </c>
      <c r="BG1879" s="41">
        <f>(AY1879=AY2636)*AX1879</f>
        <v>0</v>
      </c>
      <c r="BH1879" s="41">
        <f>(AY1879=AY2638)*AX1879</f>
        <v>0</v>
      </c>
      <c r="BI1879" s="42">
        <v>1386.21</v>
      </c>
      <c r="BJ1879" s="42">
        <v>30.846</v>
      </c>
      <c r="BK1879" s="40">
        <f t="shared" si="455"/>
        <v>-1702390</v>
      </c>
      <c r="BL1879" s="41">
        <f>(BK1879=BK2638)*AX1879</f>
        <v>0</v>
      </c>
      <c r="BM1879" s="62">
        <f>(BK1879=BK2638)*AY1879</f>
        <v>0</v>
      </c>
      <c r="BN1879" s="62">
        <f t="shared" si="456"/>
        <v>0</v>
      </c>
      <c r="BO1879" s="62">
        <f t="shared" si="457"/>
        <v>0</v>
      </c>
      <c r="BP1879" s="41">
        <f>(BK1879=BK2636)*AX1879</f>
        <v>0</v>
      </c>
      <c r="BQ1879" s="45">
        <f>(BK1879=BK2636)*AY1879</f>
        <v>0</v>
      </c>
      <c r="BR1879" s="62">
        <f t="shared" si="446"/>
        <v>0</v>
      </c>
      <c r="BS1879" s="62">
        <f t="shared" si="447"/>
        <v>0</v>
      </c>
      <c r="BT1879" s="40">
        <f>(J19-BI1879)*J10</f>
        <v>-1939790</v>
      </c>
      <c r="BU1879" s="40">
        <f>(J21-BJ1879)*J12</f>
        <v>237399.99999999988</v>
      </c>
      <c r="BV1879" s="47"/>
      <c r="BW1879" s="47"/>
      <c r="BX1879" s="1"/>
      <c r="BY1879" s="1"/>
      <c r="BZ1879" s="1"/>
      <c r="CE1879" s="4"/>
      <c r="CF1879" s="5"/>
      <c r="CH1879" s="1"/>
      <c r="CI1879" s="1"/>
      <c r="CJ1879" s="1"/>
      <c r="CK1879" s="1"/>
      <c r="CL1879" s="1"/>
      <c r="CM1879" s="1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</row>
    <row r="1880" spans="2:123" ht="21" customHeight="1" x14ac:dyDescent="0.25">
      <c r="B1880" s="25">
        <f t="shared" si="448"/>
        <v>40525</v>
      </c>
      <c r="C1880" s="26">
        <f t="shared" si="449"/>
        <v>47.825451508508195</v>
      </c>
      <c r="D1880" s="27">
        <f t="shared" si="450"/>
        <v>1374.36</v>
      </c>
      <c r="E1880" s="27">
        <f t="shared" si="451"/>
        <v>28.736999999999998</v>
      </c>
      <c r="F1880" s="26">
        <f t="shared" si="452"/>
        <v>1374360</v>
      </c>
      <c r="G1880" s="26">
        <f t="shared" si="453"/>
        <v>2873700</v>
      </c>
      <c r="H1880" s="7"/>
      <c r="I1880" s="3"/>
      <c r="J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41">
        <v>40525</v>
      </c>
      <c r="AY1880" s="40">
        <f t="shared" si="458"/>
        <v>47.825451508508195</v>
      </c>
      <c r="AZ1880" s="40">
        <f>BI1880*K36</f>
        <v>1374360</v>
      </c>
      <c r="BA1880" s="40"/>
      <c r="BB1880" s="40"/>
      <c r="BC1880" s="40">
        <f>K41*BJ1880</f>
        <v>2873700</v>
      </c>
      <c r="BD1880" s="40"/>
      <c r="BE1880" s="40"/>
      <c r="BF1880" s="40">
        <f t="shared" si="454"/>
        <v>1499340</v>
      </c>
      <c r="BG1880" s="41">
        <f>(AY1880=AY2636)*AX1880</f>
        <v>0</v>
      </c>
      <c r="BH1880" s="41">
        <f>(AY1880=AY2638)*AX1880</f>
        <v>0</v>
      </c>
      <c r="BI1880" s="42">
        <v>1374.36</v>
      </c>
      <c r="BJ1880" s="42">
        <v>28.736999999999998</v>
      </c>
      <c r="BK1880" s="40">
        <f t="shared" si="455"/>
        <v>-1503340</v>
      </c>
      <c r="BL1880" s="41">
        <f>(BK1880=BK2638)*AX1880</f>
        <v>0</v>
      </c>
      <c r="BM1880" s="62">
        <f>(BK1880=BK2638)*AY1880</f>
        <v>0</v>
      </c>
      <c r="BN1880" s="62">
        <f t="shared" si="456"/>
        <v>0</v>
      </c>
      <c r="BO1880" s="62">
        <f t="shared" si="457"/>
        <v>0</v>
      </c>
      <c r="BP1880" s="41">
        <f>(BK1880=BK2636)*AX1880</f>
        <v>0</v>
      </c>
      <c r="BQ1880" s="45">
        <f>(BK1880=BK2636)*AY1880</f>
        <v>0</v>
      </c>
      <c r="BR1880" s="62">
        <f t="shared" si="446"/>
        <v>0</v>
      </c>
      <c r="BS1880" s="62">
        <f t="shared" si="447"/>
        <v>0</v>
      </c>
      <c r="BT1880" s="40">
        <f>(J19-BI1880)*J10</f>
        <v>-1951640</v>
      </c>
      <c r="BU1880" s="40">
        <f>(J21-BJ1880)*J12</f>
        <v>448300.00000000006</v>
      </c>
      <c r="BV1880" s="47"/>
      <c r="BW1880" s="47"/>
      <c r="BX1880" s="1"/>
      <c r="BY1880" s="1"/>
      <c r="BZ1880" s="1"/>
      <c r="CE1880" s="4"/>
      <c r="CF1880" s="5"/>
      <c r="CH1880" s="1"/>
      <c r="CI1880" s="1"/>
      <c r="CJ1880" s="1"/>
      <c r="CK1880" s="1"/>
      <c r="CL1880" s="1"/>
      <c r="CM1880" s="1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</row>
    <row r="1881" spans="2:123" ht="21" customHeight="1" x14ac:dyDescent="0.25">
      <c r="B1881" s="25">
        <f t="shared" si="448"/>
        <v>40532</v>
      </c>
      <c r="C1881" s="26">
        <f t="shared" si="449"/>
        <v>48.728738951297672</v>
      </c>
      <c r="D1881" s="27">
        <f t="shared" si="450"/>
        <v>1383.75</v>
      </c>
      <c r="E1881" s="27">
        <f t="shared" si="451"/>
        <v>28.396999999999998</v>
      </c>
      <c r="F1881" s="26">
        <f t="shared" si="452"/>
        <v>1383750</v>
      </c>
      <c r="G1881" s="26">
        <f t="shared" si="453"/>
        <v>2839700</v>
      </c>
      <c r="H1881" s="7"/>
      <c r="I1881" s="3"/>
      <c r="J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41">
        <v>40532</v>
      </c>
      <c r="AY1881" s="40">
        <f t="shared" si="458"/>
        <v>48.728738951297672</v>
      </c>
      <c r="AZ1881" s="40">
        <f>BI1881*K36</f>
        <v>1383750</v>
      </c>
      <c r="BA1881" s="40"/>
      <c r="BB1881" s="40"/>
      <c r="BC1881" s="40">
        <f>K41*BJ1881</f>
        <v>2839700</v>
      </c>
      <c r="BD1881" s="40"/>
      <c r="BE1881" s="40"/>
      <c r="BF1881" s="40">
        <f t="shared" si="454"/>
        <v>1455950</v>
      </c>
      <c r="BG1881" s="41">
        <f>(AY1881=AY2636)*AX1881</f>
        <v>0</v>
      </c>
      <c r="BH1881" s="41">
        <f>(AY1881=AY2638)*AX1881</f>
        <v>0</v>
      </c>
      <c r="BI1881" s="42">
        <v>1383.75</v>
      </c>
      <c r="BJ1881" s="42">
        <v>28.396999999999998</v>
      </c>
      <c r="BK1881" s="40">
        <f t="shared" si="455"/>
        <v>-1459950</v>
      </c>
      <c r="BL1881" s="41">
        <f>(BK1881=BK2638)*AX1881</f>
        <v>0</v>
      </c>
      <c r="BM1881" s="62">
        <f>(BK1881=BK2638)*AY1881</f>
        <v>0</v>
      </c>
      <c r="BN1881" s="62">
        <f t="shared" si="456"/>
        <v>0</v>
      </c>
      <c r="BO1881" s="62">
        <f t="shared" si="457"/>
        <v>0</v>
      </c>
      <c r="BP1881" s="41">
        <f>(BK1881=BK2636)*AX1881</f>
        <v>0</v>
      </c>
      <c r="BQ1881" s="45">
        <f>(BK1881=BK2636)*AY1881</f>
        <v>0</v>
      </c>
      <c r="BR1881" s="62">
        <f t="shared" si="446"/>
        <v>0</v>
      </c>
      <c r="BS1881" s="62">
        <f t="shared" si="447"/>
        <v>0</v>
      </c>
      <c r="BT1881" s="40">
        <f>(J19-BI1881)*J10</f>
        <v>-1942250</v>
      </c>
      <c r="BU1881" s="40">
        <f>(J21-BJ1881)*J12</f>
        <v>482300.00000000006</v>
      </c>
      <c r="BV1881" s="47"/>
      <c r="BW1881" s="47"/>
      <c r="BX1881" s="1"/>
      <c r="BY1881" s="1"/>
      <c r="BZ1881" s="1"/>
      <c r="CE1881" s="4"/>
      <c r="CF1881" s="5"/>
      <c r="CH1881" s="1"/>
      <c r="CI1881" s="1"/>
      <c r="CJ1881" s="1"/>
      <c r="CK1881" s="1"/>
      <c r="CL1881" s="1"/>
      <c r="CM1881" s="1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</row>
    <row r="1882" spans="2:123" ht="21" customHeight="1" x14ac:dyDescent="0.25">
      <c r="B1882" s="25">
        <f t="shared" si="448"/>
        <v>40539</v>
      </c>
      <c r="C1882" s="26">
        <f t="shared" si="449"/>
        <v>51.740112171316198</v>
      </c>
      <c r="D1882" s="27">
        <f t="shared" si="450"/>
        <v>1420.68</v>
      </c>
      <c r="E1882" s="27">
        <f t="shared" si="451"/>
        <v>27.457999999999998</v>
      </c>
      <c r="F1882" s="26">
        <f t="shared" si="452"/>
        <v>1420680</v>
      </c>
      <c r="G1882" s="26">
        <f t="shared" si="453"/>
        <v>2745800</v>
      </c>
      <c r="H1882" s="7"/>
      <c r="I1882" s="3"/>
      <c r="J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41">
        <v>40539</v>
      </c>
      <c r="AY1882" s="40">
        <f t="shared" si="458"/>
        <v>51.740112171316198</v>
      </c>
      <c r="AZ1882" s="40">
        <f>BI1882*K36</f>
        <v>1420680</v>
      </c>
      <c r="BA1882" s="40"/>
      <c r="BB1882" s="40"/>
      <c r="BC1882" s="40">
        <f>K41*BJ1882</f>
        <v>2745800</v>
      </c>
      <c r="BD1882" s="40"/>
      <c r="BE1882" s="40"/>
      <c r="BF1882" s="40">
        <f t="shared" si="454"/>
        <v>1325120</v>
      </c>
      <c r="BG1882" s="41">
        <f>(AY1882=AY2636)*AX1882</f>
        <v>0</v>
      </c>
      <c r="BH1882" s="41">
        <f>(AY1882=AY2638)*AX1882</f>
        <v>0</v>
      </c>
      <c r="BI1882" s="42">
        <v>1420.68</v>
      </c>
      <c r="BJ1882" s="42">
        <v>27.457999999999998</v>
      </c>
      <c r="BK1882" s="40">
        <f t="shared" si="455"/>
        <v>-1329120</v>
      </c>
      <c r="BL1882" s="41">
        <f>(BK1882=BK2638)*AX1882</f>
        <v>0</v>
      </c>
      <c r="BM1882" s="62">
        <f>(BK1882=BK2638)*AY1882</f>
        <v>0</v>
      </c>
      <c r="BN1882" s="62">
        <f t="shared" si="456"/>
        <v>0</v>
      </c>
      <c r="BO1882" s="62">
        <f t="shared" si="457"/>
        <v>0</v>
      </c>
      <c r="BP1882" s="41">
        <f>(BK1882=BK2636)*AX1882</f>
        <v>0</v>
      </c>
      <c r="BQ1882" s="45">
        <f>(BK1882=BK2636)*AY1882</f>
        <v>0</v>
      </c>
      <c r="BR1882" s="62">
        <f t="shared" ref="BR1882:BR1907" si="459">(BQ1882&gt;0)*BI1882</f>
        <v>0</v>
      </c>
      <c r="BS1882" s="62">
        <f t="shared" ref="BS1882:BS1907" si="460">(BQ1882&gt;0)*BJ1882</f>
        <v>0</v>
      </c>
      <c r="BT1882" s="40">
        <f>(J19-BI1882)*J10</f>
        <v>-1905320</v>
      </c>
      <c r="BU1882" s="40">
        <f>(J21-BJ1882)*J12</f>
        <v>576200</v>
      </c>
      <c r="BV1882" s="47"/>
      <c r="BW1882" s="47"/>
      <c r="BX1882" s="1"/>
      <c r="BY1882" s="1"/>
      <c r="BZ1882" s="1"/>
      <c r="CE1882" s="4"/>
      <c r="CF1882" s="5"/>
      <c r="CH1882" s="1"/>
      <c r="CI1882" s="1"/>
      <c r="CJ1882" s="1"/>
      <c r="CK1882" s="1"/>
      <c r="CL1882" s="1"/>
      <c r="CM1882" s="1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</row>
    <row r="1883" spans="2:123" ht="21" customHeight="1" x14ac:dyDescent="0.25">
      <c r="B1883" s="25">
        <f t="shared" si="448"/>
        <v>40546</v>
      </c>
      <c r="C1883" s="26">
        <f t="shared" si="449"/>
        <v>49</v>
      </c>
      <c r="D1883" s="27">
        <f t="shared" si="450"/>
        <v>1368.57</v>
      </c>
      <c r="E1883" s="27">
        <f t="shared" si="451"/>
        <v>27.93</v>
      </c>
      <c r="F1883" s="26">
        <f t="shared" si="452"/>
        <v>1368570</v>
      </c>
      <c r="G1883" s="26">
        <f t="shared" si="453"/>
        <v>2793000</v>
      </c>
      <c r="H1883" s="7"/>
      <c r="I1883" s="3"/>
      <c r="J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41">
        <v>40546</v>
      </c>
      <c r="AY1883" s="40">
        <f t="shared" si="458"/>
        <v>49</v>
      </c>
      <c r="AZ1883" s="40">
        <f>BI1883*K36</f>
        <v>1368570</v>
      </c>
      <c r="BA1883" s="40"/>
      <c r="BB1883" s="40"/>
      <c r="BC1883" s="40">
        <f>K41*BJ1883</f>
        <v>2793000</v>
      </c>
      <c r="BD1883" s="40"/>
      <c r="BE1883" s="40"/>
      <c r="BF1883" s="40">
        <f t="shared" si="454"/>
        <v>1424430</v>
      </c>
      <c r="BG1883" s="41">
        <f>(AY1883=AY2636)*AX1883</f>
        <v>0</v>
      </c>
      <c r="BH1883" s="41">
        <f>(AY1883=AY2638)*AX1883</f>
        <v>0</v>
      </c>
      <c r="BI1883" s="42">
        <v>1368.57</v>
      </c>
      <c r="BJ1883" s="42">
        <v>27.93</v>
      </c>
      <c r="BK1883" s="40">
        <f t="shared" si="455"/>
        <v>-1428430</v>
      </c>
      <c r="BL1883" s="41">
        <f>(BK1883=BK2638)*AX1883</f>
        <v>0</v>
      </c>
      <c r="BM1883" s="62">
        <f>(BK1883=BK2638)*AY1883</f>
        <v>0</v>
      </c>
      <c r="BN1883" s="62">
        <f t="shared" si="456"/>
        <v>0</v>
      </c>
      <c r="BO1883" s="62">
        <f t="shared" si="457"/>
        <v>0</v>
      </c>
      <c r="BP1883" s="41">
        <f>(BK1883=BK2636)*AX1883</f>
        <v>0</v>
      </c>
      <c r="BQ1883" s="45">
        <f>(BK1883=BK2636)*AY1883</f>
        <v>0</v>
      </c>
      <c r="BR1883" s="62">
        <f t="shared" si="459"/>
        <v>0</v>
      </c>
      <c r="BS1883" s="62">
        <f t="shared" si="460"/>
        <v>0</v>
      </c>
      <c r="BT1883" s="40">
        <f>(J19-BI1883)*J10</f>
        <v>-1957430</v>
      </c>
      <c r="BU1883" s="40">
        <f>(J21-BJ1883)*J12</f>
        <v>528999.99999999988</v>
      </c>
      <c r="BV1883" s="47"/>
      <c r="BW1883" s="47"/>
      <c r="BX1883" s="1"/>
      <c r="BY1883" s="1"/>
      <c r="BZ1883" s="1"/>
      <c r="CE1883" s="4"/>
      <c r="CF1883" s="5"/>
      <c r="CH1883" s="1"/>
      <c r="CI1883" s="1"/>
      <c r="CJ1883" s="1"/>
      <c r="CK1883" s="1"/>
      <c r="CL1883" s="1"/>
      <c r="CM1883" s="1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</row>
    <row r="1884" spans="2:123" ht="21" customHeight="1" x14ac:dyDescent="0.25">
      <c r="B1884" s="25">
        <f t="shared" si="448"/>
        <v>40553</v>
      </c>
      <c r="C1884" s="26">
        <f t="shared" si="449"/>
        <v>46.754256233877904</v>
      </c>
      <c r="D1884" s="27">
        <f t="shared" si="450"/>
        <v>1359.38</v>
      </c>
      <c r="E1884" s="27">
        <f t="shared" si="451"/>
        <v>29.074999999999999</v>
      </c>
      <c r="F1884" s="26">
        <f t="shared" si="452"/>
        <v>1359380</v>
      </c>
      <c r="G1884" s="26">
        <f t="shared" si="453"/>
        <v>2907500</v>
      </c>
      <c r="H1884" s="7"/>
      <c r="I1884" s="3"/>
      <c r="J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41">
        <v>40553</v>
      </c>
      <c r="AY1884" s="40">
        <f t="shared" si="458"/>
        <v>46.754256233877904</v>
      </c>
      <c r="AZ1884" s="40">
        <f>BI1884*K36</f>
        <v>1359380</v>
      </c>
      <c r="BA1884" s="40"/>
      <c r="BB1884" s="40"/>
      <c r="BC1884" s="40">
        <f>K41*BJ1884</f>
        <v>2907500</v>
      </c>
      <c r="BD1884" s="40"/>
      <c r="BE1884" s="40"/>
      <c r="BF1884" s="40">
        <f t="shared" si="454"/>
        <v>1548120</v>
      </c>
      <c r="BG1884" s="41">
        <f>(AY1884=AY2636)*AX1884</f>
        <v>0</v>
      </c>
      <c r="BH1884" s="41">
        <f>(AY1884=AY2638)*AX1884</f>
        <v>0</v>
      </c>
      <c r="BI1884" s="42">
        <v>1359.38</v>
      </c>
      <c r="BJ1884" s="42">
        <v>29.074999999999999</v>
      </c>
      <c r="BK1884" s="40">
        <f t="shared" si="455"/>
        <v>-1552120</v>
      </c>
      <c r="BL1884" s="41">
        <f>(BK1884=BK2638)*AX1884</f>
        <v>0</v>
      </c>
      <c r="BM1884" s="62">
        <f>(BK1884=BK2638)*AY1884</f>
        <v>0</v>
      </c>
      <c r="BN1884" s="62">
        <f t="shared" si="456"/>
        <v>0</v>
      </c>
      <c r="BO1884" s="62">
        <f t="shared" si="457"/>
        <v>0</v>
      </c>
      <c r="BP1884" s="41">
        <f>(BK1884=BK2636)*AX1884</f>
        <v>0</v>
      </c>
      <c r="BQ1884" s="45">
        <f>(BK1884=BK2636)*AY1884</f>
        <v>0</v>
      </c>
      <c r="BR1884" s="62">
        <f t="shared" si="459"/>
        <v>0</v>
      </c>
      <c r="BS1884" s="62">
        <f t="shared" si="460"/>
        <v>0</v>
      </c>
      <c r="BT1884" s="40">
        <f>(J19-BI1884)*J10</f>
        <v>-1966620</v>
      </c>
      <c r="BU1884" s="40">
        <f>(J21-BJ1884)*J12</f>
        <v>414499.99999999994</v>
      </c>
      <c r="BV1884" s="47"/>
      <c r="BW1884" s="47"/>
      <c r="BX1884" s="1"/>
      <c r="BY1884" s="1"/>
      <c r="BZ1884" s="1"/>
      <c r="CE1884" s="4"/>
      <c r="CF1884" s="5"/>
      <c r="CH1884" s="1"/>
      <c r="CI1884" s="1"/>
      <c r="CJ1884" s="1"/>
      <c r="CK1884" s="1"/>
      <c r="CL1884" s="1"/>
      <c r="CM1884" s="1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</row>
    <row r="1885" spans="2:123" ht="21" customHeight="1" x14ac:dyDescent="0.25">
      <c r="B1885" s="25">
        <f t="shared" si="448"/>
        <v>40560</v>
      </c>
      <c r="C1885" s="26">
        <f t="shared" si="449"/>
        <v>44.888153275152973</v>
      </c>
      <c r="D1885" s="27">
        <f t="shared" si="450"/>
        <v>1342.47</v>
      </c>
      <c r="E1885" s="27">
        <f t="shared" si="451"/>
        <v>29.907</v>
      </c>
      <c r="F1885" s="26">
        <f t="shared" si="452"/>
        <v>1342470</v>
      </c>
      <c r="G1885" s="26">
        <f t="shared" si="453"/>
        <v>2990700</v>
      </c>
      <c r="H1885" s="7"/>
      <c r="I1885" s="3"/>
      <c r="J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41">
        <v>40560</v>
      </c>
      <c r="AY1885" s="40">
        <f t="shared" si="458"/>
        <v>44.888153275152973</v>
      </c>
      <c r="AZ1885" s="40">
        <f>BI1885*K36</f>
        <v>1342470</v>
      </c>
      <c r="BA1885" s="40"/>
      <c r="BB1885" s="40"/>
      <c r="BC1885" s="40">
        <f>K41*BJ1885</f>
        <v>2990700</v>
      </c>
      <c r="BD1885" s="40"/>
      <c r="BE1885" s="40"/>
      <c r="BF1885" s="40">
        <f t="shared" si="454"/>
        <v>1648230</v>
      </c>
      <c r="BG1885" s="41">
        <f>(AY1885=AY2636)*AX1885</f>
        <v>0</v>
      </c>
      <c r="BH1885" s="41">
        <f>(AY1885=AY2638)*AX1885</f>
        <v>0</v>
      </c>
      <c r="BI1885" s="42">
        <v>1342.47</v>
      </c>
      <c r="BJ1885" s="42">
        <v>29.907</v>
      </c>
      <c r="BK1885" s="40">
        <f t="shared" si="455"/>
        <v>-1652230</v>
      </c>
      <c r="BL1885" s="41">
        <f>(BK1885=BK2638)*AX1885</f>
        <v>0</v>
      </c>
      <c r="BM1885" s="62">
        <f>(BK1885=BK2638)*AY1885</f>
        <v>0</v>
      </c>
      <c r="BN1885" s="62">
        <f t="shared" si="456"/>
        <v>0</v>
      </c>
      <c r="BO1885" s="62">
        <f t="shared" si="457"/>
        <v>0</v>
      </c>
      <c r="BP1885" s="41">
        <f>(BK1885=BK2636)*AX1885</f>
        <v>0</v>
      </c>
      <c r="BQ1885" s="45">
        <f>(BK1885=BK2636)*AY1885</f>
        <v>0</v>
      </c>
      <c r="BR1885" s="62">
        <f t="shared" si="459"/>
        <v>0</v>
      </c>
      <c r="BS1885" s="62">
        <f t="shared" si="460"/>
        <v>0</v>
      </c>
      <c r="BT1885" s="40">
        <f>(J19-BI1885)*J10</f>
        <v>-1983530</v>
      </c>
      <c r="BU1885" s="40">
        <f>(J21-BJ1885)*J12</f>
        <v>331299.99999999988</v>
      </c>
      <c r="BV1885" s="47"/>
      <c r="BW1885" s="47"/>
      <c r="BX1885" s="1"/>
      <c r="BY1885" s="1"/>
      <c r="BZ1885" s="1"/>
      <c r="CE1885" s="4"/>
      <c r="CF1885" s="5"/>
      <c r="CH1885" s="1"/>
      <c r="CI1885" s="1"/>
      <c r="CJ1885" s="1"/>
      <c r="CK1885" s="1"/>
      <c r="CL1885" s="1"/>
      <c r="CM1885" s="1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</row>
    <row r="1886" spans="2:123" ht="21" customHeight="1" x14ac:dyDescent="0.25">
      <c r="B1886" s="25">
        <f t="shared" si="448"/>
        <v>40567</v>
      </c>
      <c r="C1886" s="26">
        <f t="shared" si="449"/>
        <v>41.056045746610508</v>
      </c>
      <c r="D1886" s="27">
        <f t="shared" si="450"/>
        <v>1335.43</v>
      </c>
      <c r="E1886" s="27">
        <f t="shared" si="451"/>
        <v>32.527000000000001</v>
      </c>
      <c r="F1886" s="26">
        <f t="shared" si="452"/>
        <v>1335430</v>
      </c>
      <c r="G1886" s="26">
        <f t="shared" si="453"/>
        <v>3252700</v>
      </c>
      <c r="H1886" s="7"/>
      <c r="I1886" s="3"/>
      <c r="J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41">
        <v>40567</v>
      </c>
      <c r="AY1886" s="40">
        <f t="shared" si="458"/>
        <v>41.056045746610508</v>
      </c>
      <c r="AZ1886" s="40">
        <f>BI1886*K36</f>
        <v>1335430</v>
      </c>
      <c r="BA1886" s="40"/>
      <c r="BB1886" s="40"/>
      <c r="BC1886" s="40">
        <f>K41*BJ1886</f>
        <v>3252700</v>
      </c>
      <c r="BD1886" s="40"/>
      <c r="BE1886" s="40"/>
      <c r="BF1886" s="40">
        <f t="shared" si="454"/>
        <v>1917270</v>
      </c>
      <c r="BG1886" s="41">
        <f>(AY1886=AY2636)*AX1886</f>
        <v>0</v>
      </c>
      <c r="BH1886" s="41">
        <f>(AY1886=AY2638)*AX1886</f>
        <v>0</v>
      </c>
      <c r="BI1886" s="42">
        <v>1335.43</v>
      </c>
      <c r="BJ1886" s="42">
        <v>32.527000000000001</v>
      </c>
      <c r="BK1886" s="40">
        <f t="shared" si="455"/>
        <v>-1921270.0000000002</v>
      </c>
      <c r="BL1886" s="41">
        <f>(BK1886=BK2638)*AX1886</f>
        <v>0</v>
      </c>
      <c r="BM1886" s="62">
        <f>(BK1886=BK2638)*AY1886</f>
        <v>0</v>
      </c>
      <c r="BN1886" s="62">
        <f t="shared" si="456"/>
        <v>0</v>
      </c>
      <c r="BO1886" s="62">
        <f t="shared" si="457"/>
        <v>0</v>
      </c>
      <c r="BP1886" s="41">
        <f>(BK1886=BK2636)*AX1886</f>
        <v>0</v>
      </c>
      <c r="BQ1886" s="45">
        <f>(BK1886=BK2636)*AY1886</f>
        <v>0</v>
      </c>
      <c r="BR1886" s="62">
        <f t="shared" si="459"/>
        <v>0</v>
      </c>
      <c r="BS1886" s="62">
        <f t="shared" si="460"/>
        <v>0</v>
      </c>
      <c r="BT1886" s="40">
        <f>(J19-BI1886)*J10</f>
        <v>-1990570</v>
      </c>
      <c r="BU1886" s="40">
        <f>(J21-BJ1886)*J12</f>
        <v>69299.999999999782</v>
      </c>
      <c r="BV1886" s="47"/>
      <c r="BW1886" s="47"/>
      <c r="BX1886" s="1"/>
      <c r="BY1886" s="1"/>
      <c r="BZ1886" s="1"/>
      <c r="CE1886" s="4"/>
      <c r="CF1886" s="5"/>
      <c r="CH1886" s="1"/>
      <c r="CI1886" s="1"/>
      <c r="CJ1886" s="1"/>
      <c r="CK1886" s="1"/>
      <c r="CL1886" s="1"/>
      <c r="CM1886" s="1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</row>
    <row r="1887" spans="2:123" ht="21" customHeight="1" x14ac:dyDescent="0.25">
      <c r="B1887" s="25">
        <f t="shared" si="448"/>
        <v>40574</v>
      </c>
      <c r="C1887" s="26">
        <f t="shared" si="449"/>
        <v>40.50352799879898</v>
      </c>
      <c r="D1887" s="27">
        <f t="shared" si="450"/>
        <v>1348.97</v>
      </c>
      <c r="E1887" s="27">
        <f t="shared" si="451"/>
        <v>33.305</v>
      </c>
      <c r="F1887" s="26">
        <f t="shared" si="452"/>
        <v>1348970</v>
      </c>
      <c r="G1887" s="26">
        <f t="shared" si="453"/>
        <v>3330500</v>
      </c>
      <c r="H1887" s="7"/>
      <c r="I1887" s="3"/>
      <c r="J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41">
        <v>40574</v>
      </c>
      <c r="AY1887" s="40">
        <f t="shared" si="458"/>
        <v>40.50352799879898</v>
      </c>
      <c r="AZ1887" s="40">
        <f>BI1887*K36</f>
        <v>1348970</v>
      </c>
      <c r="BA1887" s="40"/>
      <c r="BB1887" s="40"/>
      <c r="BC1887" s="40">
        <f>K41*BJ1887</f>
        <v>3330500</v>
      </c>
      <c r="BD1887" s="40"/>
      <c r="BE1887" s="40"/>
      <c r="BF1887" s="40">
        <f t="shared" si="454"/>
        <v>1981530</v>
      </c>
      <c r="BG1887" s="41">
        <f>(AY1887=AY2636)*AX1887</f>
        <v>0</v>
      </c>
      <c r="BH1887" s="41">
        <f>(AY1887=AY2638)*AX1887</f>
        <v>0</v>
      </c>
      <c r="BI1887" s="42">
        <v>1348.97</v>
      </c>
      <c r="BJ1887" s="42">
        <v>33.305</v>
      </c>
      <c r="BK1887" s="40">
        <f t="shared" si="455"/>
        <v>-1985530</v>
      </c>
      <c r="BL1887" s="41">
        <f>(BK1887=BK2638)*AX1887</f>
        <v>0</v>
      </c>
      <c r="BM1887" s="62">
        <f>(BK1887=BK2638)*AY1887</f>
        <v>0</v>
      </c>
      <c r="BN1887" s="62">
        <f t="shared" si="456"/>
        <v>0</v>
      </c>
      <c r="BO1887" s="62">
        <f t="shared" si="457"/>
        <v>0</v>
      </c>
      <c r="BP1887" s="41">
        <f>(BK1887=BK2636)*AX1887</f>
        <v>0</v>
      </c>
      <c r="BQ1887" s="45">
        <f>(BK1887=BK2636)*AY1887</f>
        <v>0</v>
      </c>
      <c r="BR1887" s="62">
        <f t="shared" si="459"/>
        <v>0</v>
      </c>
      <c r="BS1887" s="62">
        <f t="shared" si="460"/>
        <v>0</v>
      </c>
      <c r="BT1887" s="40">
        <f>(J19-BI1887)*J10</f>
        <v>-1977030</v>
      </c>
      <c r="BU1887" s="40">
        <f>(J21-BJ1887)*J12</f>
        <v>-8500.0000000000855</v>
      </c>
      <c r="BV1887" s="47"/>
      <c r="BW1887" s="47"/>
      <c r="BX1887" s="1"/>
      <c r="BY1887" s="1"/>
      <c r="BZ1887" s="1"/>
      <c r="CE1887" s="4"/>
      <c r="CF1887" s="5"/>
      <c r="CH1887" s="1"/>
      <c r="CI1887" s="1"/>
      <c r="CJ1887" s="1"/>
      <c r="CK1887" s="1"/>
      <c r="CL1887" s="1"/>
      <c r="CM1887" s="1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</row>
    <row r="1888" spans="2:123" ht="21" customHeight="1" x14ac:dyDescent="0.25">
      <c r="B1888" s="25">
        <f t="shared" si="448"/>
        <v>40581</v>
      </c>
      <c r="C1888" s="26">
        <f t="shared" si="449"/>
        <v>38.199436619718306</v>
      </c>
      <c r="D1888" s="27">
        <f t="shared" si="450"/>
        <v>1356.08</v>
      </c>
      <c r="E1888" s="27">
        <f t="shared" si="451"/>
        <v>35.5</v>
      </c>
      <c r="F1888" s="26">
        <f t="shared" si="452"/>
        <v>1356080</v>
      </c>
      <c r="G1888" s="26">
        <f t="shared" si="453"/>
        <v>3550000</v>
      </c>
      <c r="H1888" s="7"/>
      <c r="I1888" s="3"/>
      <c r="J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41">
        <v>40581</v>
      </c>
      <c r="AY1888" s="40">
        <f t="shared" si="458"/>
        <v>38.199436619718306</v>
      </c>
      <c r="AZ1888" s="40">
        <f>BI1888*K36</f>
        <v>1356080</v>
      </c>
      <c r="BA1888" s="40"/>
      <c r="BB1888" s="40"/>
      <c r="BC1888" s="40">
        <f>K41*BJ1888</f>
        <v>3550000</v>
      </c>
      <c r="BD1888" s="40"/>
      <c r="BE1888" s="40"/>
      <c r="BF1888" s="40">
        <f t="shared" si="454"/>
        <v>2193920</v>
      </c>
      <c r="BG1888" s="41">
        <f>(AY1888=AY2636)*AX1888</f>
        <v>0</v>
      </c>
      <c r="BH1888" s="41">
        <f>(AY1888=AY2638)*AX1888</f>
        <v>0</v>
      </c>
      <c r="BI1888" s="42">
        <v>1356.08</v>
      </c>
      <c r="BJ1888" s="42">
        <v>35.5</v>
      </c>
      <c r="BK1888" s="40">
        <f t="shared" si="455"/>
        <v>-2197920</v>
      </c>
      <c r="BL1888" s="41">
        <f>(BK1888=BK2638)*AX1888</f>
        <v>0</v>
      </c>
      <c r="BM1888" s="62">
        <f>(BK1888=BK2638)*AY1888</f>
        <v>0</v>
      </c>
      <c r="BN1888" s="62">
        <f t="shared" si="456"/>
        <v>0</v>
      </c>
      <c r="BO1888" s="62">
        <f t="shared" si="457"/>
        <v>0</v>
      </c>
      <c r="BP1888" s="41">
        <f>(BK1888=BK2636)*AX1888</f>
        <v>0</v>
      </c>
      <c r="BQ1888" s="45">
        <f>(BK1888=BK2636)*AY1888</f>
        <v>0</v>
      </c>
      <c r="BR1888" s="62">
        <f t="shared" si="459"/>
        <v>0</v>
      </c>
      <c r="BS1888" s="62">
        <f t="shared" si="460"/>
        <v>0</v>
      </c>
      <c r="BT1888" s="40">
        <f>(J19-BI1888)*J10</f>
        <v>-1969920</v>
      </c>
      <c r="BU1888" s="40">
        <f>(J21-BJ1888)*J12</f>
        <v>-228000.00000000012</v>
      </c>
      <c r="BV1888" s="47"/>
      <c r="BW1888" s="47"/>
      <c r="BX1888" s="1"/>
      <c r="BY1888" s="1"/>
      <c r="BZ1888" s="1"/>
      <c r="CE1888" s="4"/>
      <c r="CF1888" s="5"/>
      <c r="CH1888" s="1"/>
      <c r="CI1888" s="1"/>
      <c r="CJ1888" s="1"/>
      <c r="CK1888" s="1"/>
      <c r="CL1888" s="1"/>
      <c r="CM1888" s="1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</row>
    <row r="1889" spans="2:123" ht="21" customHeight="1" x14ac:dyDescent="0.25">
      <c r="B1889" s="25">
        <f t="shared" si="448"/>
        <v>40588</v>
      </c>
      <c r="C1889" s="26">
        <f t="shared" si="449"/>
        <v>38.7066897282821</v>
      </c>
      <c r="D1889" s="27">
        <f t="shared" si="450"/>
        <v>1387.48</v>
      </c>
      <c r="E1889" s="27">
        <f t="shared" si="451"/>
        <v>35.845999999999997</v>
      </c>
      <c r="F1889" s="26">
        <f t="shared" si="452"/>
        <v>1387480</v>
      </c>
      <c r="G1889" s="26">
        <f t="shared" si="453"/>
        <v>3584599.9999999995</v>
      </c>
      <c r="H1889" s="7"/>
      <c r="I1889" s="3"/>
      <c r="J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41">
        <v>40588</v>
      </c>
      <c r="AY1889" s="40">
        <f t="shared" si="458"/>
        <v>38.7066897282821</v>
      </c>
      <c r="AZ1889" s="40">
        <f>BI1889*K36</f>
        <v>1387480</v>
      </c>
      <c r="BA1889" s="40"/>
      <c r="BB1889" s="40"/>
      <c r="BC1889" s="40">
        <f>K41*BJ1889</f>
        <v>3584599.9999999995</v>
      </c>
      <c r="BD1889" s="40"/>
      <c r="BE1889" s="40"/>
      <c r="BF1889" s="40">
        <f t="shared" si="454"/>
        <v>2197119.9999999995</v>
      </c>
      <c r="BG1889" s="41">
        <f>(AY1889=AY2636)*AX1889</f>
        <v>0</v>
      </c>
      <c r="BH1889" s="41">
        <f>(AY1889=AY2638)*AX1889</f>
        <v>0</v>
      </c>
      <c r="BI1889" s="42">
        <v>1387.48</v>
      </c>
      <c r="BJ1889" s="42">
        <v>35.845999999999997</v>
      </c>
      <c r="BK1889" s="40">
        <f t="shared" si="455"/>
        <v>-2201120</v>
      </c>
      <c r="BL1889" s="41">
        <f>(BK1889=BK2638)*AX1889</f>
        <v>0</v>
      </c>
      <c r="BM1889" s="62">
        <f>(BK1889=BK2638)*AY1889</f>
        <v>0</v>
      </c>
      <c r="BN1889" s="62">
        <f t="shared" si="456"/>
        <v>0</v>
      </c>
      <c r="BO1889" s="62">
        <f t="shared" si="457"/>
        <v>0</v>
      </c>
      <c r="BP1889" s="41">
        <f>(BK1889=BK2636)*AX1889</f>
        <v>0</v>
      </c>
      <c r="BQ1889" s="45">
        <f>(BK1889=BK2636)*AY1889</f>
        <v>0</v>
      </c>
      <c r="BR1889" s="62">
        <f t="shared" si="459"/>
        <v>0</v>
      </c>
      <c r="BS1889" s="62">
        <f t="shared" si="460"/>
        <v>0</v>
      </c>
      <c r="BT1889" s="40">
        <f>(J19-BI1889)*J10</f>
        <v>-1938520</v>
      </c>
      <c r="BU1889" s="40">
        <f>(J21-BJ1889)*J12</f>
        <v>-262599.99999999977</v>
      </c>
      <c r="BV1889" s="47"/>
      <c r="BW1889" s="47"/>
      <c r="BX1889" s="1"/>
      <c r="BY1889" s="1"/>
      <c r="BZ1889" s="1"/>
      <c r="CE1889" s="4"/>
      <c r="CF1889" s="5"/>
      <c r="CH1889" s="1"/>
      <c r="CI1889" s="1"/>
      <c r="CJ1889" s="1"/>
      <c r="CK1889" s="1"/>
      <c r="CL1889" s="1"/>
      <c r="CM1889" s="1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</row>
    <row r="1890" spans="2:123" ht="21" customHeight="1" x14ac:dyDescent="0.25">
      <c r="B1890" s="25">
        <f t="shared" si="448"/>
        <v>40595</v>
      </c>
      <c r="C1890" s="26">
        <f t="shared" si="449"/>
        <v>39.948646654939566</v>
      </c>
      <c r="D1890" s="27">
        <f t="shared" si="450"/>
        <v>1408.03</v>
      </c>
      <c r="E1890" s="27">
        <f t="shared" si="451"/>
        <v>35.246000000000002</v>
      </c>
      <c r="F1890" s="26">
        <f t="shared" si="452"/>
        <v>1408030</v>
      </c>
      <c r="G1890" s="26">
        <f t="shared" si="453"/>
        <v>3524600</v>
      </c>
      <c r="H1890" s="7"/>
      <c r="I1890" s="3"/>
      <c r="J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41">
        <v>40595</v>
      </c>
      <c r="AY1890" s="40">
        <f t="shared" si="458"/>
        <v>39.948646654939566</v>
      </c>
      <c r="AZ1890" s="40">
        <f>BI1890*K36</f>
        <v>1408030</v>
      </c>
      <c r="BA1890" s="40"/>
      <c r="BB1890" s="40"/>
      <c r="BC1890" s="40">
        <f>K41*BJ1890</f>
        <v>3524600</v>
      </c>
      <c r="BD1890" s="40"/>
      <c r="BE1890" s="40"/>
      <c r="BF1890" s="40">
        <f t="shared" si="454"/>
        <v>2116570</v>
      </c>
      <c r="BG1890" s="41">
        <f>(AY1890=AY2636)*AX1890</f>
        <v>0</v>
      </c>
      <c r="BH1890" s="41">
        <f>(AY1890=AY2638)*AX1890</f>
        <v>0</v>
      </c>
      <c r="BI1890" s="42">
        <v>1408.03</v>
      </c>
      <c r="BJ1890" s="42">
        <v>35.246000000000002</v>
      </c>
      <c r="BK1890" s="40">
        <f t="shared" si="455"/>
        <v>-2120570.0000000005</v>
      </c>
      <c r="BL1890" s="41">
        <f>(BK1890=BK2638)*AX1890</f>
        <v>0</v>
      </c>
      <c r="BM1890" s="62">
        <f>(BK1890=BK2638)*AY1890</f>
        <v>0</v>
      </c>
      <c r="BN1890" s="62">
        <f t="shared" si="456"/>
        <v>0</v>
      </c>
      <c r="BO1890" s="62">
        <f t="shared" si="457"/>
        <v>0</v>
      </c>
      <c r="BP1890" s="41">
        <f>(BK1890=BK2636)*AX1890</f>
        <v>0</v>
      </c>
      <c r="BQ1890" s="45">
        <f>(BK1890=BK2636)*AY1890</f>
        <v>0</v>
      </c>
      <c r="BR1890" s="62">
        <f t="shared" si="459"/>
        <v>0</v>
      </c>
      <c r="BS1890" s="62">
        <f t="shared" si="460"/>
        <v>0</v>
      </c>
      <c r="BT1890" s="40">
        <f>(J19-BI1890)*J10</f>
        <v>-1917970</v>
      </c>
      <c r="BU1890" s="40">
        <f>(J21-BJ1890)*J12</f>
        <v>-202600.00000000035</v>
      </c>
      <c r="BV1890" s="47"/>
      <c r="BW1890" s="47"/>
      <c r="BX1890" s="1"/>
      <c r="BY1890" s="1"/>
      <c r="BZ1890" s="1"/>
      <c r="CE1890" s="4"/>
      <c r="CF1890" s="5"/>
      <c r="CH1890" s="1"/>
      <c r="CI1890" s="1"/>
      <c r="CJ1890" s="1"/>
      <c r="CK1890" s="1"/>
      <c r="CL1890" s="1"/>
      <c r="CM1890" s="1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</row>
    <row r="1891" spans="2:123" ht="21" customHeight="1" x14ac:dyDescent="0.25">
      <c r="B1891" s="25">
        <f t="shared" si="448"/>
        <v>40602</v>
      </c>
      <c r="C1891" s="26">
        <f t="shared" si="449"/>
        <v>38.268967920027869</v>
      </c>
      <c r="D1891" s="27">
        <f t="shared" si="450"/>
        <v>1427.93</v>
      </c>
      <c r="E1891" s="27">
        <f t="shared" si="451"/>
        <v>37.313000000000002</v>
      </c>
      <c r="F1891" s="26">
        <f t="shared" si="452"/>
        <v>1427930</v>
      </c>
      <c r="G1891" s="26">
        <f t="shared" si="453"/>
        <v>3731300.0000000005</v>
      </c>
      <c r="H1891" s="7"/>
      <c r="I1891" s="3"/>
      <c r="J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41">
        <v>40602</v>
      </c>
      <c r="AY1891" s="40">
        <f t="shared" si="458"/>
        <v>38.268967920027869</v>
      </c>
      <c r="AZ1891" s="40">
        <f>BI1891*K36</f>
        <v>1427930</v>
      </c>
      <c r="BA1891" s="40"/>
      <c r="BB1891" s="40"/>
      <c r="BC1891" s="40">
        <f>K41*BJ1891</f>
        <v>3731300.0000000005</v>
      </c>
      <c r="BD1891" s="40"/>
      <c r="BE1891" s="40"/>
      <c r="BF1891" s="40">
        <f t="shared" si="454"/>
        <v>2303370.0000000005</v>
      </c>
      <c r="BG1891" s="41">
        <f>(AY1891=AY2636)*AX1891</f>
        <v>0</v>
      </c>
      <c r="BH1891" s="41">
        <f>(AY1891=AY2638)*AX1891</f>
        <v>0</v>
      </c>
      <c r="BI1891" s="42">
        <v>1427.93</v>
      </c>
      <c r="BJ1891" s="42">
        <v>37.313000000000002</v>
      </c>
      <c r="BK1891" s="40">
        <f t="shared" si="455"/>
        <v>-2307370.0000000005</v>
      </c>
      <c r="BL1891" s="41">
        <f>(BK1891=BK2638)*AX1891</f>
        <v>0</v>
      </c>
      <c r="BM1891" s="62">
        <f>(BK1891=BK2638)*AY1891</f>
        <v>0</v>
      </c>
      <c r="BN1891" s="62">
        <f t="shared" si="456"/>
        <v>0</v>
      </c>
      <c r="BO1891" s="62">
        <f t="shared" si="457"/>
        <v>0</v>
      </c>
      <c r="BP1891" s="41">
        <f>(BK1891=BK2636)*AX1891</f>
        <v>0</v>
      </c>
      <c r="BQ1891" s="45">
        <f>(BK1891=BK2636)*AY1891</f>
        <v>0</v>
      </c>
      <c r="BR1891" s="62">
        <f t="shared" si="459"/>
        <v>0</v>
      </c>
      <c r="BS1891" s="62">
        <f t="shared" si="460"/>
        <v>0</v>
      </c>
      <c r="BT1891" s="40">
        <f>(J19-BI1891)*J10</f>
        <v>-1898070</v>
      </c>
      <c r="BU1891" s="40">
        <f>(J21-BJ1891)*J12</f>
        <v>-409300.00000000035</v>
      </c>
      <c r="BV1891" s="47"/>
      <c r="BW1891" s="47"/>
      <c r="BX1891" s="1"/>
      <c r="BY1891" s="1"/>
      <c r="BZ1891" s="1"/>
      <c r="CE1891" s="4"/>
      <c r="CF1891" s="5"/>
      <c r="CH1891" s="1"/>
      <c r="CI1891" s="1"/>
      <c r="CJ1891" s="1"/>
      <c r="CK1891" s="1"/>
      <c r="CL1891" s="1"/>
      <c r="CM1891" s="1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</row>
    <row r="1892" spans="2:123" ht="21" customHeight="1" x14ac:dyDescent="0.25">
      <c r="B1892" s="25">
        <f t="shared" si="448"/>
        <v>40609</v>
      </c>
      <c r="C1892" s="26">
        <f t="shared" si="449"/>
        <v>37.505558496559026</v>
      </c>
      <c r="D1892" s="27">
        <f t="shared" si="450"/>
        <v>1416.96</v>
      </c>
      <c r="E1892" s="27">
        <f t="shared" si="451"/>
        <v>37.78</v>
      </c>
      <c r="F1892" s="26">
        <f t="shared" si="452"/>
        <v>1416960</v>
      </c>
      <c r="G1892" s="26">
        <f t="shared" si="453"/>
        <v>3778000</v>
      </c>
      <c r="H1892" s="7"/>
      <c r="I1892" s="3"/>
      <c r="J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41">
        <v>40609</v>
      </c>
      <c r="AY1892" s="40">
        <f t="shared" si="458"/>
        <v>37.505558496559026</v>
      </c>
      <c r="AZ1892" s="40">
        <f>BI1892*K36</f>
        <v>1416960</v>
      </c>
      <c r="BA1892" s="40"/>
      <c r="BB1892" s="40"/>
      <c r="BC1892" s="40">
        <f>K41*BJ1892</f>
        <v>3778000</v>
      </c>
      <c r="BD1892" s="40"/>
      <c r="BE1892" s="40"/>
      <c r="BF1892" s="40">
        <f t="shared" si="454"/>
        <v>2361040</v>
      </c>
      <c r="BG1892" s="41">
        <f>(AY1892=AY2636)*AX1892</f>
        <v>0</v>
      </c>
      <c r="BH1892" s="41">
        <f>(AY1892=AY2638)*AX1892</f>
        <v>0</v>
      </c>
      <c r="BI1892" s="42">
        <v>1416.96</v>
      </c>
      <c r="BJ1892" s="42">
        <v>37.78</v>
      </c>
      <c r="BK1892" s="40">
        <f t="shared" si="455"/>
        <v>-2365040</v>
      </c>
      <c r="BL1892" s="41">
        <f>(BK1892=BK2638)*AX1892</f>
        <v>0</v>
      </c>
      <c r="BM1892" s="62">
        <f>(BK1892=BK2638)*AY1892</f>
        <v>0</v>
      </c>
      <c r="BN1892" s="62">
        <f t="shared" si="456"/>
        <v>0</v>
      </c>
      <c r="BO1892" s="62">
        <f t="shared" si="457"/>
        <v>0</v>
      </c>
      <c r="BP1892" s="41">
        <f>(BK1892=BK2636)*AX1892</f>
        <v>0</v>
      </c>
      <c r="BQ1892" s="45">
        <f>(BK1892=BK2636)*AY1892</f>
        <v>0</v>
      </c>
      <c r="BR1892" s="62">
        <f t="shared" si="459"/>
        <v>0</v>
      </c>
      <c r="BS1892" s="62">
        <f t="shared" si="460"/>
        <v>0</v>
      </c>
      <c r="BT1892" s="40">
        <f>(J19-BI1892)*J10</f>
        <v>-1909040</v>
      </c>
      <c r="BU1892" s="40">
        <f>(J21-BJ1892)*J12</f>
        <v>-456000.00000000023</v>
      </c>
      <c r="BV1892" s="47"/>
      <c r="BW1892" s="47"/>
      <c r="BX1892" s="1"/>
      <c r="BY1892" s="1"/>
      <c r="BZ1892" s="1"/>
      <c r="CE1892" s="4"/>
      <c r="CF1892" s="5"/>
      <c r="CH1892" s="1"/>
      <c r="CI1892" s="1"/>
      <c r="CJ1892" s="1"/>
      <c r="CK1892" s="1"/>
      <c r="CL1892" s="1"/>
      <c r="CM1892" s="1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</row>
    <row r="1893" spans="2:123" ht="21" customHeight="1" x14ac:dyDescent="0.25">
      <c r="B1893" s="25">
        <f t="shared" si="448"/>
        <v>40616</v>
      </c>
      <c r="C1893" s="26">
        <f t="shared" si="449"/>
        <v>34.668426584537166</v>
      </c>
      <c r="D1893" s="27">
        <f t="shared" si="450"/>
        <v>1418.32</v>
      </c>
      <c r="E1893" s="27">
        <f t="shared" si="451"/>
        <v>40.911000000000001</v>
      </c>
      <c r="F1893" s="26">
        <f t="shared" si="452"/>
        <v>1418320</v>
      </c>
      <c r="G1893" s="26">
        <f t="shared" si="453"/>
        <v>4091100</v>
      </c>
      <c r="H1893" s="7"/>
      <c r="I1893" s="3"/>
      <c r="J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41">
        <v>40616</v>
      </c>
      <c r="AY1893" s="40">
        <f t="shared" si="458"/>
        <v>34.668426584537166</v>
      </c>
      <c r="AZ1893" s="40">
        <f>BI1893*K36</f>
        <v>1418320</v>
      </c>
      <c r="BA1893" s="40"/>
      <c r="BB1893" s="40"/>
      <c r="BC1893" s="40">
        <f>K41*BJ1893</f>
        <v>4091100</v>
      </c>
      <c r="BD1893" s="40"/>
      <c r="BE1893" s="40"/>
      <c r="BF1893" s="40">
        <f t="shared" si="454"/>
        <v>2672780</v>
      </c>
      <c r="BG1893" s="41">
        <f>(AY1893=AY2636)*AX1893</f>
        <v>0</v>
      </c>
      <c r="BH1893" s="41">
        <f>(AY1893=AY2638)*AX1893</f>
        <v>0</v>
      </c>
      <c r="BI1893" s="42">
        <v>1418.32</v>
      </c>
      <c r="BJ1893" s="42">
        <v>40.911000000000001</v>
      </c>
      <c r="BK1893" s="40">
        <f t="shared" si="455"/>
        <v>-2676780</v>
      </c>
      <c r="BL1893" s="41">
        <f>(BK1893=BK2638)*AX1893</f>
        <v>0</v>
      </c>
      <c r="BM1893" s="62">
        <f>(BK1893=BK2638)*AY1893</f>
        <v>0</v>
      </c>
      <c r="BN1893" s="62">
        <f t="shared" si="456"/>
        <v>0</v>
      </c>
      <c r="BO1893" s="62">
        <f t="shared" si="457"/>
        <v>0</v>
      </c>
      <c r="BP1893" s="41">
        <f>(BK1893=BK2636)*AX1893</f>
        <v>0</v>
      </c>
      <c r="BQ1893" s="45">
        <f>(BK1893=BK2636)*AY1893</f>
        <v>0</v>
      </c>
      <c r="BR1893" s="62">
        <f t="shared" si="459"/>
        <v>0</v>
      </c>
      <c r="BS1893" s="62">
        <f t="shared" si="460"/>
        <v>0</v>
      </c>
      <c r="BT1893" s="40">
        <f>(J19-BI1893)*J10</f>
        <v>-1907680</v>
      </c>
      <c r="BU1893" s="40">
        <f>(J21-BJ1893)*J12</f>
        <v>-769100.00000000023</v>
      </c>
      <c r="BV1893" s="47"/>
      <c r="BW1893" s="47"/>
      <c r="BX1893" s="1"/>
      <c r="BY1893" s="1"/>
      <c r="BZ1893" s="1"/>
      <c r="CE1893" s="4"/>
      <c r="CF1893" s="5"/>
      <c r="CH1893" s="1"/>
      <c r="CI1893" s="1"/>
      <c r="CJ1893" s="1"/>
      <c r="CK1893" s="1"/>
      <c r="CL1893" s="1"/>
      <c r="CM1893" s="1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</row>
    <row r="1894" spans="2:123" ht="21" customHeight="1" x14ac:dyDescent="0.25">
      <c r="B1894" s="25">
        <f t="shared" si="448"/>
        <v>40623</v>
      </c>
      <c r="C1894" s="26">
        <f t="shared" si="449"/>
        <v>33.266460306747035</v>
      </c>
      <c r="D1894" s="27">
        <f t="shared" si="450"/>
        <v>1429.36</v>
      </c>
      <c r="E1894" s="27">
        <f t="shared" si="451"/>
        <v>42.966999999999999</v>
      </c>
      <c r="F1894" s="26">
        <f t="shared" si="452"/>
        <v>1429360</v>
      </c>
      <c r="G1894" s="26">
        <f t="shared" si="453"/>
        <v>4296700</v>
      </c>
      <c r="H1894" s="7"/>
      <c r="I1894" s="3"/>
      <c r="J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41">
        <v>40623</v>
      </c>
      <c r="AY1894" s="40">
        <f t="shared" si="458"/>
        <v>33.266460306747035</v>
      </c>
      <c r="AZ1894" s="40">
        <f>BI1894*K36</f>
        <v>1429360</v>
      </c>
      <c r="BA1894" s="40"/>
      <c r="BB1894" s="40"/>
      <c r="BC1894" s="40">
        <f>K41*BJ1894</f>
        <v>4296700</v>
      </c>
      <c r="BD1894" s="40"/>
      <c r="BE1894" s="40"/>
      <c r="BF1894" s="40">
        <f t="shared" si="454"/>
        <v>2867340</v>
      </c>
      <c r="BG1894" s="41">
        <f>(AY1894=AY2636)*AX1894</f>
        <v>0</v>
      </c>
      <c r="BH1894" s="41">
        <f>(AY1894=AY2638)*AX1894</f>
        <v>0</v>
      </c>
      <c r="BI1894" s="42">
        <v>1429.36</v>
      </c>
      <c r="BJ1894" s="42">
        <v>42.966999999999999</v>
      </c>
      <c r="BK1894" s="40">
        <f t="shared" si="455"/>
        <v>-2871340</v>
      </c>
      <c r="BL1894" s="41">
        <f>(BK1894=BK2638)*AX1894</f>
        <v>0</v>
      </c>
      <c r="BM1894" s="62">
        <f>(BK1894=BK2638)*AY1894</f>
        <v>0</v>
      </c>
      <c r="BN1894" s="62">
        <f t="shared" si="456"/>
        <v>0</v>
      </c>
      <c r="BO1894" s="62">
        <f t="shared" si="457"/>
        <v>0</v>
      </c>
      <c r="BP1894" s="41">
        <f>(BK1894=BK2636)*AX1894</f>
        <v>0</v>
      </c>
      <c r="BQ1894" s="45">
        <f>(BK1894=BK2636)*AY1894</f>
        <v>0</v>
      </c>
      <c r="BR1894" s="62">
        <f t="shared" si="459"/>
        <v>0</v>
      </c>
      <c r="BS1894" s="62">
        <f t="shared" si="460"/>
        <v>0</v>
      </c>
      <c r="BT1894" s="40">
        <f>(J19-BI1894)*J10</f>
        <v>-1896640</v>
      </c>
      <c r="BU1894" s="40">
        <f>(J21-BJ1894)*J12</f>
        <v>-974700</v>
      </c>
      <c r="BV1894" s="47"/>
      <c r="BW1894" s="47"/>
      <c r="BX1894" s="1"/>
      <c r="BY1894" s="1"/>
      <c r="BZ1894" s="1"/>
      <c r="CE1894" s="4"/>
      <c r="CF1894" s="5"/>
      <c r="CH1894" s="1"/>
      <c r="CI1894" s="1"/>
      <c r="CJ1894" s="1"/>
      <c r="CK1894" s="1"/>
      <c r="CL1894" s="1"/>
      <c r="CM1894" s="1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</row>
    <row r="1895" spans="2:123" ht="21" customHeight="1" x14ac:dyDescent="0.25">
      <c r="B1895" s="25">
        <f t="shared" si="448"/>
        <v>40630</v>
      </c>
      <c r="C1895" s="26">
        <f t="shared" si="449"/>
        <v>30.220148740571474</v>
      </c>
      <c r="D1895" s="27">
        <f t="shared" si="450"/>
        <v>1428.31</v>
      </c>
      <c r="E1895" s="27">
        <f t="shared" si="451"/>
        <v>47.263500000000001</v>
      </c>
      <c r="F1895" s="26">
        <f t="shared" si="452"/>
        <v>1428310</v>
      </c>
      <c r="G1895" s="26">
        <f t="shared" si="453"/>
        <v>4726350</v>
      </c>
      <c r="H1895" s="7"/>
      <c r="I1895" s="3"/>
      <c r="J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41">
        <v>40630</v>
      </c>
      <c r="AY1895" s="40">
        <f t="shared" si="458"/>
        <v>30.220148740571474</v>
      </c>
      <c r="AZ1895" s="40">
        <f>BI1895*K36</f>
        <v>1428310</v>
      </c>
      <c r="BA1895" s="40"/>
      <c r="BB1895" s="40"/>
      <c r="BC1895" s="40">
        <f>K41*BJ1895</f>
        <v>4726350</v>
      </c>
      <c r="BD1895" s="40"/>
      <c r="BE1895" s="40"/>
      <c r="BF1895" s="40">
        <f t="shared" si="454"/>
        <v>3298040</v>
      </c>
      <c r="BG1895" s="41">
        <f>(AY1895=AY2636)*AX1895</f>
        <v>0</v>
      </c>
      <c r="BH1895" s="41">
        <f>(AY1895=AY2638)*AX1895</f>
        <v>0</v>
      </c>
      <c r="BI1895" s="42">
        <v>1428.31</v>
      </c>
      <c r="BJ1895" s="42">
        <v>47.263500000000001</v>
      </c>
      <c r="BK1895" s="40">
        <f t="shared" si="455"/>
        <v>-3302040</v>
      </c>
      <c r="BL1895" s="41">
        <f>(BK1895=BK2638)*AX1895</f>
        <v>0</v>
      </c>
      <c r="BM1895" s="62">
        <f>(BK1895=BK2638)*AY1895</f>
        <v>0</v>
      </c>
      <c r="BN1895" s="62">
        <f t="shared" si="456"/>
        <v>0</v>
      </c>
      <c r="BO1895" s="62">
        <f t="shared" si="457"/>
        <v>0</v>
      </c>
      <c r="BP1895" s="41">
        <f>(BK1895=BK2636)*AX1895</f>
        <v>0</v>
      </c>
      <c r="BQ1895" s="45">
        <f>(BK1895=BK2636)*AY1895</f>
        <v>0</v>
      </c>
      <c r="BR1895" s="62">
        <f t="shared" si="459"/>
        <v>0</v>
      </c>
      <c r="BS1895" s="62">
        <f t="shared" si="460"/>
        <v>0</v>
      </c>
      <c r="BT1895" s="40">
        <f>(J19-BI1895)*J10</f>
        <v>-1897690</v>
      </c>
      <c r="BU1895" s="40">
        <f>(J21-BJ1895)*J12</f>
        <v>-1404350.0000000002</v>
      </c>
      <c r="BV1895" s="47"/>
      <c r="BW1895" s="47"/>
      <c r="BX1895" s="1"/>
      <c r="BY1895" s="1"/>
      <c r="BZ1895" s="1"/>
      <c r="CE1895" s="4"/>
      <c r="CF1895" s="5"/>
      <c r="CH1895" s="1"/>
      <c r="CI1895" s="1"/>
      <c r="CJ1895" s="1"/>
      <c r="CK1895" s="1"/>
      <c r="CL1895" s="1"/>
      <c r="CM1895" s="1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</row>
    <row r="1896" spans="2:123" ht="21" customHeight="1" x14ac:dyDescent="0.25">
      <c r="B1896" s="25">
        <f t="shared" si="448"/>
        <v>40637</v>
      </c>
      <c r="C1896" s="26">
        <f t="shared" si="449"/>
        <v>30.796382547672259</v>
      </c>
      <c r="D1896" s="27">
        <f t="shared" si="450"/>
        <v>1474.5</v>
      </c>
      <c r="E1896" s="27">
        <f t="shared" si="451"/>
        <v>47.878999999999998</v>
      </c>
      <c r="F1896" s="26">
        <f t="shared" si="452"/>
        <v>1474500</v>
      </c>
      <c r="G1896" s="26">
        <f t="shared" si="453"/>
        <v>4787900</v>
      </c>
      <c r="H1896" s="7"/>
      <c r="I1896" s="3"/>
      <c r="J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41">
        <v>40637</v>
      </c>
      <c r="AY1896" s="40">
        <f t="shared" si="458"/>
        <v>30.796382547672259</v>
      </c>
      <c r="AZ1896" s="40">
        <f>BI1896*K36</f>
        <v>1474500</v>
      </c>
      <c r="BA1896" s="40"/>
      <c r="BB1896" s="40"/>
      <c r="BC1896" s="40">
        <f>K41*BJ1896</f>
        <v>4787900</v>
      </c>
      <c r="BD1896" s="40"/>
      <c r="BE1896" s="40"/>
      <c r="BF1896" s="40">
        <f t="shared" si="454"/>
        <v>3313400</v>
      </c>
      <c r="BG1896" s="41">
        <f>(AY1896=AY2636)*AX1896</f>
        <v>0</v>
      </c>
      <c r="BH1896" s="41">
        <f>(AY1896=AY2638)*AX1896</f>
        <v>0</v>
      </c>
      <c r="BI1896" s="42">
        <v>1474.5</v>
      </c>
      <c r="BJ1896" s="42">
        <v>47.878999999999998</v>
      </c>
      <c r="BK1896" s="40">
        <f t="shared" si="455"/>
        <v>-3317400</v>
      </c>
      <c r="BL1896" s="41">
        <f>(BK1896=BK2638)*AX1896</f>
        <v>0</v>
      </c>
      <c r="BM1896" s="62">
        <f>(BK1896=BK2638)*AY1896</f>
        <v>0</v>
      </c>
      <c r="BN1896" s="62">
        <f t="shared" si="456"/>
        <v>0</v>
      </c>
      <c r="BO1896" s="62">
        <f t="shared" si="457"/>
        <v>0</v>
      </c>
      <c r="BP1896" s="41">
        <f>(BK1896=BK2636)*AX1896</f>
        <v>0</v>
      </c>
      <c r="BQ1896" s="45">
        <f>(BK1896=BK2636)*AY1896</f>
        <v>0</v>
      </c>
      <c r="BR1896" s="62">
        <f t="shared" si="459"/>
        <v>0</v>
      </c>
      <c r="BS1896" s="62">
        <f t="shared" si="460"/>
        <v>0</v>
      </c>
      <c r="BT1896" s="40">
        <f>(J19-BI1896)*J10</f>
        <v>-1851500</v>
      </c>
      <c r="BU1896" s="40">
        <f>(J21-BJ1896)*J12</f>
        <v>-1465900</v>
      </c>
      <c r="BV1896" s="47"/>
      <c r="BW1896" s="47"/>
      <c r="BX1896" s="1"/>
      <c r="BY1896" s="1"/>
      <c r="BZ1896" s="1"/>
      <c r="CE1896" s="4"/>
      <c r="CF1896" s="5"/>
      <c r="CH1896" s="1"/>
      <c r="CI1896" s="1"/>
      <c r="CJ1896" s="1"/>
      <c r="CK1896" s="1"/>
      <c r="CL1896" s="1"/>
      <c r="CM1896" s="1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</row>
    <row r="1897" spans="2:123" ht="21" customHeight="1" x14ac:dyDescent="0.25">
      <c r="B1897" s="25">
        <f t="shared" si="448"/>
        <v>40644</v>
      </c>
      <c r="C1897" s="26">
        <f t="shared" si="449"/>
        <v>41.744649778127275</v>
      </c>
      <c r="D1897" s="27">
        <f t="shared" si="450"/>
        <v>1486.36</v>
      </c>
      <c r="E1897" s="27">
        <f t="shared" si="451"/>
        <v>35.606000000000002</v>
      </c>
      <c r="F1897" s="26">
        <f t="shared" si="452"/>
        <v>1486360</v>
      </c>
      <c r="G1897" s="26">
        <f t="shared" si="453"/>
        <v>3560600</v>
      </c>
      <c r="H1897" s="7"/>
      <c r="I1897" s="3"/>
      <c r="J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41">
        <v>40644</v>
      </c>
      <c r="AY1897" s="40">
        <f t="shared" si="458"/>
        <v>41.744649778127275</v>
      </c>
      <c r="AZ1897" s="40">
        <f>BI1897*K36</f>
        <v>1486360</v>
      </c>
      <c r="BA1897" s="40"/>
      <c r="BB1897" s="40"/>
      <c r="BC1897" s="40">
        <f>K41*BJ1897</f>
        <v>3560600</v>
      </c>
      <c r="BD1897" s="40"/>
      <c r="BE1897" s="40"/>
      <c r="BF1897" s="40">
        <f t="shared" si="454"/>
        <v>2074240</v>
      </c>
      <c r="BG1897" s="41">
        <f>(AY1897=AY2636)*AX1897</f>
        <v>0</v>
      </c>
      <c r="BH1897" s="41">
        <f>(AY1897=AY2638)*AX1897</f>
        <v>0</v>
      </c>
      <c r="BI1897" s="42">
        <v>1486.36</v>
      </c>
      <c r="BJ1897" s="42">
        <v>35.606000000000002</v>
      </c>
      <c r="BK1897" s="40">
        <f t="shared" si="455"/>
        <v>-2078240.0000000002</v>
      </c>
      <c r="BL1897" s="41">
        <f>(BK1897=BK2638)*AX1897</f>
        <v>0</v>
      </c>
      <c r="BM1897" s="62">
        <f>(BK1897=BK2638)*AY1897</f>
        <v>0</v>
      </c>
      <c r="BN1897" s="62">
        <f t="shared" si="456"/>
        <v>0</v>
      </c>
      <c r="BO1897" s="62">
        <f t="shared" si="457"/>
        <v>0</v>
      </c>
      <c r="BP1897" s="41">
        <f>(BK1897=BK2636)*AX1897</f>
        <v>0</v>
      </c>
      <c r="BQ1897" s="45">
        <f>(BK1897=BK2636)*AY1897</f>
        <v>0</v>
      </c>
      <c r="BR1897" s="62">
        <f t="shared" si="459"/>
        <v>0</v>
      </c>
      <c r="BS1897" s="62">
        <f t="shared" si="460"/>
        <v>0</v>
      </c>
      <c r="BT1897" s="40">
        <f>(J19-BI1897)*J10</f>
        <v>-1839640</v>
      </c>
      <c r="BU1897" s="40">
        <f>(J21-BJ1897)*J12</f>
        <v>-238600.00000000029</v>
      </c>
      <c r="BV1897" s="47"/>
      <c r="BW1897" s="47"/>
      <c r="BX1897" s="1"/>
      <c r="BY1897" s="1"/>
      <c r="BZ1897" s="1"/>
      <c r="CE1897" s="4"/>
      <c r="CF1897" s="5"/>
      <c r="CH1897" s="1"/>
      <c r="CI1897" s="1"/>
      <c r="CJ1897" s="1"/>
      <c r="CK1897" s="1"/>
      <c r="CL1897" s="1"/>
      <c r="CM1897" s="1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</row>
    <row r="1898" spans="2:123" ht="21" customHeight="1" x14ac:dyDescent="0.25">
      <c r="B1898" s="25">
        <f t="shared" si="448"/>
        <v>40651</v>
      </c>
      <c r="C1898" s="26">
        <f t="shared" si="449"/>
        <v>42.606384482709871</v>
      </c>
      <c r="D1898" s="27">
        <f t="shared" si="450"/>
        <v>1506.86</v>
      </c>
      <c r="E1898" s="27">
        <f t="shared" si="451"/>
        <v>35.366999999999997</v>
      </c>
      <c r="F1898" s="26">
        <f t="shared" si="452"/>
        <v>1506860</v>
      </c>
      <c r="G1898" s="26">
        <f t="shared" si="453"/>
        <v>3536699.9999999995</v>
      </c>
      <c r="H1898" s="7"/>
      <c r="I1898" s="3"/>
      <c r="J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41">
        <v>40651</v>
      </c>
      <c r="AY1898" s="40">
        <f t="shared" si="458"/>
        <v>42.606384482709871</v>
      </c>
      <c r="AZ1898" s="40">
        <f>BI1898*K36</f>
        <v>1506860</v>
      </c>
      <c r="BA1898" s="40"/>
      <c r="BB1898" s="40"/>
      <c r="BC1898" s="40">
        <f>K41*BJ1898</f>
        <v>3536699.9999999995</v>
      </c>
      <c r="BD1898" s="40"/>
      <c r="BE1898" s="40"/>
      <c r="BF1898" s="40">
        <f t="shared" si="454"/>
        <v>2029839.9999999995</v>
      </c>
      <c r="BG1898" s="41">
        <f>(AY1898=AY2636)*AX1898</f>
        <v>0</v>
      </c>
      <c r="BH1898" s="41">
        <f>(AY1898=AY2638)*AX1898</f>
        <v>0</v>
      </c>
      <c r="BI1898" s="42">
        <v>1506.86</v>
      </c>
      <c r="BJ1898" s="42">
        <v>35.366999999999997</v>
      </c>
      <c r="BK1898" s="40">
        <f t="shared" si="455"/>
        <v>-2033839.9999999998</v>
      </c>
      <c r="BL1898" s="41">
        <f>(BK1898=BK2638)*AX1898</f>
        <v>0</v>
      </c>
      <c r="BM1898" s="62">
        <f>(BK1898=BK2638)*AY1898</f>
        <v>0</v>
      </c>
      <c r="BN1898" s="62">
        <f t="shared" si="456"/>
        <v>0</v>
      </c>
      <c r="BO1898" s="62">
        <f t="shared" si="457"/>
        <v>0</v>
      </c>
      <c r="BP1898" s="41">
        <f>(BK1898=BK2636)*AX1898</f>
        <v>0</v>
      </c>
      <c r="BQ1898" s="45">
        <f>(BK1898=BK2636)*AY1898</f>
        <v>0</v>
      </c>
      <c r="BR1898" s="62">
        <f t="shared" si="459"/>
        <v>0</v>
      </c>
      <c r="BS1898" s="62">
        <f t="shared" si="460"/>
        <v>0</v>
      </c>
      <c r="BT1898" s="40">
        <f>(J19-BI1898)*J10</f>
        <v>-1819140</v>
      </c>
      <c r="BU1898" s="40">
        <f>(J21-BJ1898)*J12</f>
        <v>-214699.99999999985</v>
      </c>
      <c r="BV1898" s="47"/>
      <c r="BW1898" s="47"/>
      <c r="BX1898" s="1"/>
      <c r="BY1898" s="1"/>
      <c r="BZ1898" s="1"/>
      <c r="CE1898" s="4"/>
      <c r="CF1898" s="5"/>
      <c r="CH1898" s="1"/>
      <c r="CI1898" s="1"/>
      <c r="CJ1898" s="1"/>
      <c r="CK1898" s="1"/>
      <c r="CL1898" s="1"/>
      <c r="CM1898" s="1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</row>
    <row r="1899" spans="2:123" ht="21" customHeight="1" x14ac:dyDescent="0.25">
      <c r="B1899" s="25">
        <f t="shared" si="448"/>
        <v>40658</v>
      </c>
      <c r="C1899" s="26">
        <f t="shared" si="449"/>
        <v>44.615538303459303</v>
      </c>
      <c r="D1899" s="27">
        <f t="shared" si="450"/>
        <v>1563.15</v>
      </c>
      <c r="E1899" s="27">
        <f t="shared" si="451"/>
        <v>35.036000000000001</v>
      </c>
      <c r="F1899" s="26">
        <f t="shared" si="452"/>
        <v>1563150</v>
      </c>
      <c r="G1899" s="26">
        <f t="shared" si="453"/>
        <v>3503600</v>
      </c>
      <c r="H1899" s="7"/>
      <c r="I1899" s="3"/>
      <c r="J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41">
        <v>40658</v>
      </c>
      <c r="AY1899" s="40">
        <f t="shared" si="458"/>
        <v>44.615538303459303</v>
      </c>
      <c r="AZ1899" s="40">
        <f>BI1899*K36</f>
        <v>1563150</v>
      </c>
      <c r="BA1899" s="40"/>
      <c r="BB1899" s="40"/>
      <c r="BC1899" s="40">
        <f>K41*BJ1899</f>
        <v>3503600</v>
      </c>
      <c r="BD1899" s="40"/>
      <c r="BE1899" s="40"/>
      <c r="BF1899" s="40">
        <f t="shared" si="454"/>
        <v>1940450</v>
      </c>
      <c r="BG1899" s="41">
        <f>(AY1899=AY2636)*AX1899</f>
        <v>0</v>
      </c>
      <c r="BH1899" s="41">
        <f>(AY1899=AY2638)*AX1899</f>
        <v>0</v>
      </c>
      <c r="BI1899" s="42">
        <v>1563.15</v>
      </c>
      <c r="BJ1899" s="42">
        <v>35.036000000000001</v>
      </c>
      <c r="BK1899" s="40">
        <f t="shared" si="455"/>
        <v>-1944450.0000000002</v>
      </c>
      <c r="BL1899" s="41">
        <f>(BK1899=BK2638)*AX1899</f>
        <v>0</v>
      </c>
      <c r="BM1899" s="62">
        <f>(BK1899=BK2638)*AY1899</f>
        <v>0</v>
      </c>
      <c r="BN1899" s="62">
        <f t="shared" si="456"/>
        <v>0</v>
      </c>
      <c r="BO1899" s="62">
        <f t="shared" si="457"/>
        <v>0</v>
      </c>
      <c r="BP1899" s="41">
        <f>(BK1899=BK2636)*AX1899</f>
        <v>0</v>
      </c>
      <c r="BQ1899" s="45">
        <f>(BK1899=BK2636)*AY1899</f>
        <v>0</v>
      </c>
      <c r="BR1899" s="62">
        <f t="shared" si="459"/>
        <v>0</v>
      </c>
      <c r="BS1899" s="62">
        <f t="shared" si="460"/>
        <v>0</v>
      </c>
      <c r="BT1899" s="40">
        <f>(J19-BI1899)*J10</f>
        <v>-1762850</v>
      </c>
      <c r="BU1899" s="40">
        <f>(J21-BJ1899)*J12</f>
        <v>-181600.00000000026</v>
      </c>
      <c r="BV1899" s="47"/>
      <c r="BW1899" s="47"/>
      <c r="BX1899" s="1"/>
      <c r="BY1899" s="1"/>
      <c r="BZ1899" s="1"/>
      <c r="CE1899" s="4"/>
      <c r="CF1899" s="5"/>
      <c r="CH1899" s="1"/>
      <c r="CI1899" s="1"/>
      <c r="CJ1899" s="1"/>
      <c r="CK1899" s="1"/>
      <c r="CL1899" s="1"/>
      <c r="CM1899" s="1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</row>
    <row r="1900" spans="2:123" ht="21" customHeight="1" x14ac:dyDescent="0.25">
      <c r="B1900" s="25">
        <f t="shared" si="448"/>
        <v>40665</v>
      </c>
      <c r="C1900" s="26">
        <f t="shared" si="449"/>
        <v>39.382836371299128</v>
      </c>
      <c r="D1900" s="27">
        <f t="shared" si="450"/>
        <v>1495.13</v>
      </c>
      <c r="E1900" s="27">
        <f t="shared" si="451"/>
        <v>37.963999999999999</v>
      </c>
      <c r="F1900" s="26">
        <f t="shared" si="452"/>
        <v>1495130</v>
      </c>
      <c r="G1900" s="26">
        <f t="shared" si="453"/>
        <v>3796400</v>
      </c>
      <c r="H1900" s="7"/>
      <c r="I1900" s="3"/>
      <c r="J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41">
        <v>40665</v>
      </c>
      <c r="AY1900" s="40">
        <f t="shared" si="458"/>
        <v>39.382836371299128</v>
      </c>
      <c r="AZ1900" s="40">
        <f>BI1900*K36</f>
        <v>1495130</v>
      </c>
      <c r="BA1900" s="40"/>
      <c r="BB1900" s="40"/>
      <c r="BC1900" s="40">
        <f>K41*BJ1900</f>
        <v>3796400</v>
      </c>
      <c r="BD1900" s="40"/>
      <c r="BE1900" s="40"/>
      <c r="BF1900" s="40">
        <f t="shared" si="454"/>
        <v>2301270</v>
      </c>
      <c r="BG1900" s="41">
        <f>(AY1900=AY2636)*AX1900</f>
        <v>0</v>
      </c>
      <c r="BH1900" s="41">
        <f>(AY1900=AY2638)*AX1900</f>
        <v>0</v>
      </c>
      <c r="BI1900" s="42">
        <v>1495.13</v>
      </c>
      <c r="BJ1900" s="42">
        <v>37.963999999999999</v>
      </c>
      <c r="BK1900" s="40">
        <f t="shared" si="455"/>
        <v>-2305270</v>
      </c>
      <c r="BL1900" s="41">
        <f>(BK1900=BK2638)*AX1900</f>
        <v>0</v>
      </c>
      <c r="BM1900" s="62">
        <f>(BK1900=BK2638)*AY1900</f>
        <v>0</v>
      </c>
      <c r="BN1900" s="62">
        <f t="shared" si="456"/>
        <v>0</v>
      </c>
      <c r="BO1900" s="62">
        <f t="shared" si="457"/>
        <v>0</v>
      </c>
      <c r="BP1900" s="41">
        <f>(BK1900=BK2636)*AX1900</f>
        <v>0</v>
      </c>
      <c r="BQ1900" s="45">
        <f>(BK1900=BK2636)*AY1900</f>
        <v>0</v>
      </c>
      <c r="BR1900" s="62">
        <f t="shared" si="459"/>
        <v>0</v>
      </c>
      <c r="BS1900" s="62">
        <f t="shared" si="460"/>
        <v>0</v>
      </c>
      <c r="BT1900" s="40">
        <f>(J19-BI1900)*J10</f>
        <v>-1830870</v>
      </c>
      <c r="BU1900" s="40">
        <f>(J21-BJ1900)*J12</f>
        <v>-474400</v>
      </c>
      <c r="BV1900" s="47"/>
      <c r="BW1900" s="47"/>
      <c r="BX1900" s="1"/>
      <c r="BY1900" s="1"/>
      <c r="BZ1900" s="1"/>
      <c r="CE1900" s="4"/>
      <c r="CF1900" s="5"/>
      <c r="CH1900" s="1"/>
      <c r="CI1900" s="1"/>
      <c r="CJ1900" s="1"/>
      <c r="CK1900" s="1"/>
      <c r="CL1900" s="1"/>
      <c r="CM1900" s="1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</row>
    <row r="1901" spans="2:123" ht="21" customHeight="1" x14ac:dyDescent="0.25">
      <c r="B1901" s="25">
        <f t="shared" si="448"/>
        <v>40672</v>
      </c>
      <c r="C1901" s="26">
        <f t="shared" si="449"/>
        <v>41.27720092786921</v>
      </c>
      <c r="D1901" s="27">
        <f t="shared" si="450"/>
        <v>1494.73</v>
      </c>
      <c r="E1901" s="27">
        <f t="shared" si="451"/>
        <v>36.212000000000003</v>
      </c>
      <c r="F1901" s="26">
        <f t="shared" si="452"/>
        <v>1494730</v>
      </c>
      <c r="G1901" s="26">
        <f t="shared" si="453"/>
        <v>3621200.0000000005</v>
      </c>
      <c r="H1901" s="7"/>
      <c r="I1901" s="3"/>
      <c r="J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41">
        <v>40672</v>
      </c>
      <c r="AY1901" s="40">
        <f t="shared" si="458"/>
        <v>41.27720092786921</v>
      </c>
      <c r="AZ1901" s="40">
        <f>BI1901*K36</f>
        <v>1494730</v>
      </c>
      <c r="BA1901" s="40"/>
      <c r="BB1901" s="40"/>
      <c r="BC1901" s="40">
        <f>K41*BJ1901</f>
        <v>3621200.0000000005</v>
      </c>
      <c r="BD1901" s="40"/>
      <c r="BE1901" s="40"/>
      <c r="BF1901" s="40">
        <f t="shared" si="454"/>
        <v>2126470.0000000005</v>
      </c>
      <c r="BG1901" s="41">
        <f>(AY1901=AY2636)*AX1901</f>
        <v>0</v>
      </c>
      <c r="BH1901" s="41">
        <f>(AY1901=AY2638)*AX1901</f>
        <v>0</v>
      </c>
      <c r="BI1901" s="42">
        <v>1494.73</v>
      </c>
      <c r="BJ1901" s="42">
        <v>36.212000000000003</v>
      </c>
      <c r="BK1901" s="40">
        <f t="shared" si="455"/>
        <v>-2130470.0000000005</v>
      </c>
      <c r="BL1901" s="41">
        <f>(BK1901=BK2638)*AX1901</f>
        <v>0</v>
      </c>
      <c r="BM1901" s="62">
        <f>(BK1901=BK2638)*AY1901</f>
        <v>0</v>
      </c>
      <c r="BN1901" s="62">
        <f t="shared" si="456"/>
        <v>0</v>
      </c>
      <c r="BO1901" s="62">
        <f t="shared" si="457"/>
        <v>0</v>
      </c>
      <c r="BP1901" s="41">
        <f>(BK1901=BK2636)*AX1901</f>
        <v>0</v>
      </c>
      <c r="BQ1901" s="45">
        <f>(BK1901=BK2636)*AY1901</f>
        <v>0</v>
      </c>
      <c r="BR1901" s="62">
        <f t="shared" si="459"/>
        <v>0</v>
      </c>
      <c r="BS1901" s="62">
        <f t="shared" si="460"/>
        <v>0</v>
      </c>
      <c r="BT1901" s="40">
        <f>(J19-BI1901)*J10</f>
        <v>-1831270</v>
      </c>
      <c r="BU1901" s="40">
        <f>(J21-BJ1901)*J12</f>
        <v>-299200.00000000047</v>
      </c>
      <c r="BV1901" s="47"/>
      <c r="BW1901" s="47"/>
      <c r="BX1901" s="1"/>
      <c r="BY1901" s="1"/>
      <c r="BZ1901" s="1"/>
      <c r="CE1901" s="4"/>
      <c r="CF1901" s="5"/>
      <c r="CH1901" s="1"/>
      <c r="CI1901" s="1"/>
      <c r="CJ1901" s="1"/>
      <c r="CK1901" s="1"/>
      <c r="CL1901" s="1"/>
      <c r="CM1901" s="1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</row>
    <row r="1902" spans="2:123" ht="21" customHeight="1" x14ac:dyDescent="0.25">
      <c r="B1902" s="25">
        <f t="shared" si="448"/>
        <v>40679</v>
      </c>
      <c r="C1902" s="26">
        <f t="shared" si="449"/>
        <v>41.809808314662682</v>
      </c>
      <c r="D1902" s="27">
        <f t="shared" si="450"/>
        <v>1511.55</v>
      </c>
      <c r="E1902" s="27">
        <f t="shared" si="451"/>
        <v>36.152999999999999</v>
      </c>
      <c r="F1902" s="26">
        <f t="shared" si="452"/>
        <v>1511550</v>
      </c>
      <c r="G1902" s="26">
        <f t="shared" si="453"/>
        <v>3615300</v>
      </c>
      <c r="H1902" s="7"/>
      <c r="I1902" s="3"/>
      <c r="J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41">
        <v>40679</v>
      </c>
      <c r="AY1902" s="40">
        <f t="shared" si="458"/>
        <v>41.809808314662682</v>
      </c>
      <c r="AZ1902" s="40">
        <f>BI1902*K36</f>
        <v>1511550</v>
      </c>
      <c r="BA1902" s="40"/>
      <c r="BB1902" s="40"/>
      <c r="BC1902" s="40">
        <f>K41*BJ1902</f>
        <v>3615300</v>
      </c>
      <c r="BD1902" s="40"/>
      <c r="BE1902" s="40"/>
      <c r="BF1902" s="40">
        <f t="shared" si="454"/>
        <v>2103750</v>
      </c>
      <c r="BG1902" s="41">
        <f>(AY1902=AY2636)*AX1902</f>
        <v>0</v>
      </c>
      <c r="BH1902" s="41">
        <f>(AY1902=AY2638)*AX1902</f>
        <v>0</v>
      </c>
      <c r="BI1902" s="42">
        <v>1511.55</v>
      </c>
      <c r="BJ1902" s="42">
        <v>36.152999999999999</v>
      </c>
      <c r="BK1902" s="40">
        <f t="shared" si="455"/>
        <v>-2107750</v>
      </c>
      <c r="BL1902" s="41">
        <f>(BK1902=BK2638)*AX1902</f>
        <v>0</v>
      </c>
      <c r="BM1902" s="62">
        <f>(BK1902=BK2638)*AY1902</f>
        <v>0</v>
      </c>
      <c r="BN1902" s="62">
        <f t="shared" si="456"/>
        <v>0</v>
      </c>
      <c r="BO1902" s="62">
        <f t="shared" si="457"/>
        <v>0</v>
      </c>
      <c r="BP1902" s="41">
        <f>(BK1902=BK2636)*AX1902</f>
        <v>0</v>
      </c>
      <c r="BQ1902" s="45">
        <f>(BK1902=BK2636)*AY1902</f>
        <v>0</v>
      </c>
      <c r="BR1902" s="62">
        <f t="shared" si="459"/>
        <v>0</v>
      </c>
      <c r="BS1902" s="62">
        <f t="shared" si="460"/>
        <v>0</v>
      </c>
      <c r="BT1902" s="40">
        <f>(J19-BI1902)*J10</f>
        <v>-1814450</v>
      </c>
      <c r="BU1902" s="40">
        <f>(J21-BJ1902)*J12</f>
        <v>-293300</v>
      </c>
      <c r="BV1902" s="47"/>
      <c r="BW1902" s="47"/>
      <c r="BX1902" s="1"/>
      <c r="BY1902" s="1"/>
      <c r="BZ1902" s="1"/>
      <c r="CE1902" s="4"/>
      <c r="CF1902" s="5"/>
      <c r="CH1902" s="1"/>
      <c r="CI1902" s="1"/>
      <c r="CJ1902" s="1"/>
      <c r="CK1902" s="1"/>
      <c r="CL1902" s="1"/>
      <c r="CM1902" s="1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</row>
    <row r="1903" spans="2:123" ht="21" customHeight="1" x14ac:dyDescent="0.25">
      <c r="B1903" s="25">
        <f t="shared" si="448"/>
        <v>40686</v>
      </c>
      <c r="C1903" s="26">
        <f t="shared" si="449"/>
        <v>42.856584821428569</v>
      </c>
      <c r="D1903" s="27">
        <f t="shared" si="450"/>
        <v>1535.98</v>
      </c>
      <c r="E1903" s="27">
        <f t="shared" si="451"/>
        <v>35.840000000000003</v>
      </c>
      <c r="F1903" s="26">
        <f t="shared" si="452"/>
        <v>1535980</v>
      </c>
      <c r="G1903" s="26">
        <f t="shared" si="453"/>
        <v>3584000.0000000005</v>
      </c>
      <c r="H1903" s="7"/>
      <c r="I1903" s="3"/>
      <c r="J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41">
        <v>40686</v>
      </c>
      <c r="AY1903" s="40">
        <f t="shared" si="458"/>
        <v>42.856584821428569</v>
      </c>
      <c r="AZ1903" s="40">
        <f>BI1903*K36</f>
        <v>1535980</v>
      </c>
      <c r="BA1903" s="40"/>
      <c r="BB1903" s="40"/>
      <c r="BC1903" s="40">
        <f>K41*BJ1903</f>
        <v>3584000.0000000005</v>
      </c>
      <c r="BD1903" s="40"/>
      <c r="BE1903" s="40"/>
      <c r="BF1903" s="40">
        <f t="shared" si="454"/>
        <v>2048020.0000000005</v>
      </c>
      <c r="BG1903" s="41">
        <f>(AY1903=AY2636)*AX1903</f>
        <v>0</v>
      </c>
      <c r="BH1903" s="41">
        <f>(AY1903=AY2638)*AX1903</f>
        <v>0</v>
      </c>
      <c r="BI1903" s="42">
        <v>1535.98</v>
      </c>
      <c r="BJ1903" s="42">
        <v>35.840000000000003</v>
      </c>
      <c r="BK1903" s="40">
        <f t="shared" si="455"/>
        <v>-2052020.0000000005</v>
      </c>
      <c r="BL1903" s="41">
        <f>(BK1903=BK2638)*AX1903</f>
        <v>0</v>
      </c>
      <c r="BM1903" s="62">
        <f>(BK1903=BK2638)*AY1903</f>
        <v>0</v>
      </c>
      <c r="BN1903" s="62">
        <f t="shared" si="456"/>
        <v>0</v>
      </c>
      <c r="BO1903" s="62">
        <f t="shared" si="457"/>
        <v>0</v>
      </c>
      <c r="BP1903" s="41">
        <f>(BK1903=BK2636)*AX1903</f>
        <v>0</v>
      </c>
      <c r="BQ1903" s="45">
        <f>(BK1903=BK2636)*AY1903</f>
        <v>0</v>
      </c>
      <c r="BR1903" s="62">
        <f t="shared" si="459"/>
        <v>0</v>
      </c>
      <c r="BS1903" s="62">
        <f t="shared" si="460"/>
        <v>0</v>
      </c>
      <c r="BT1903" s="40">
        <f>(J19-BI1903)*J10</f>
        <v>-1790020</v>
      </c>
      <c r="BU1903" s="40">
        <f>(J21-BJ1903)*J12</f>
        <v>-262000.00000000047</v>
      </c>
      <c r="BV1903" s="47"/>
      <c r="BW1903" s="47"/>
      <c r="BX1903" s="1"/>
      <c r="BY1903" s="1"/>
      <c r="BZ1903" s="1"/>
      <c r="CE1903" s="4"/>
      <c r="CF1903" s="5"/>
      <c r="CH1903" s="1"/>
      <c r="CI1903" s="1"/>
      <c r="CJ1903" s="1"/>
      <c r="CK1903" s="1"/>
      <c r="CL1903" s="1"/>
      <c r="CM1903" s="1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</row>
    <row r="1904" spans="2:123" ht="21" customHeight="1" x14ac:dyDescent="0.25">
      <c r="B1904" s="25">
        <f t="shared" si="448"/>
        <v>40693</v>
      </c>
      <c r="C1904" s="26">
        <f t="shared" si="449"/>
        <v>44.97957754697164</v>
      </c>
      <c r="D1904" s="27">
        <f t="shared" si="450"/>
        <v>1541.72</v>
      </c>
      <c r="E1904" s="27">
        <f t="shared" si="451"/>
        <v>34.276000000000003</v>
      </c>
      <c r="F1904" s="26">
        <f t="shared" si="452"/>
        <v>1541720</v>
      </c>
      <c r="G1904" s="26">
        <f t="shared" si="453"/>
        <v>3427600.0000000005</v>
      </c>
      <c r="H1904" s="7"/>
      <c r="I1904" s="3"/>
      <c r="J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41">
        <v>40693</v>
      </c>
      <c r="AY1904" s="40">
        <f t="shared" si="458"/>
        <v>44.97957754697164</v>
      </c>
      <c r="AZ1904" s="40">
        <f>BI1904*K36</f>
        <v>1541720</v>
      </c>
      <c r="BA1904" s="40"/>
      <c r="BB1904" s="40"/>
      <c r="BC1904" s="40">
        <f>K41*BJ1904</f>
        <v>3427600.0000000005</v>
      </c>
      <c r="BD1904" s="40"/>
      <c r="BE1904" s="40"/>
      <c r="BF1904" s="40">
        <f t="shared" si="454"/>
        <v>1885880.0000000005</v>
      </c>
      <c r="BG1904" s="41">
        <f>(AY1904=AY2636)*AX1904</f>
        <v>0</v>
      </c>
      <c r="BH1904" s="41">
        <f>(AY1904=AY2638)*AX1904</f>
        <v>0</v>
      </c>
      <c r="BI1904" s="42">
        <v>1541.72</v>
      </c>
      <c r="BJ1904" s="42">
        <v>34.276000000000003</v>
      </c>
      <c r="BK1904" s="40">
        <f t="shared" si="455"/>
        <v>-1889880.0000000005</v>
      </c>
      <c r="BL1904" s="41">
        <f>(BK1904=BK2638)*AX1904</f>
        <v>0</v>
      </c>
      <c r="BM1904" s="62">
        <f>(BK1904=BK2638)*AY1904</f>
        <v>0</v>
      </c>
      <c r="BN1904" s="62">
        <f t="shared" si="456"/>
        <v>0</v>
      </c>
      <c r="BO1904" s="62">
        <f t="shared" si="457"/>
        <v>0</v>
      </c>
      <c r="BP1904" s="41">
        <f>(BK1904=BK2636)*AX1904</f>
        <v>0</v>
      </c>
      <c r="BQ1904" s="45">
        <f>(BK1904=BK2636)*AY1904</f>
        <v>0</v>
      </c>
      <c r="BR1904" s="62">
        <f t="shared" si="459"/>
        <v>0</v>
      </c>
      <c r="BS1904" s="62">
        <f t="shared" si="460"/>
        <v>0</v>
      </c>
      <c r="BT1904" s="40">
        <f>(J19-BI1904)*J10</f>
        <v>-1784280</v>
      </c>
      <c r="BU1904" s="40">
        <f>(J21-BJ1904)*J12</f>
        <v>-105600.00000000045</v>
      </c>
      <c r="BV1904" s="47"/>
      <c r="BW1904" s="47"/>
      <c r="BX1904" s="1"/>
      <c r="BY1904" s="1"/>
      <c r="BZ1904" s="1"/>
      <c r="CE1904" s="4"/>
      <c r="CF1904" s="5"/>
      <c r="CH1904" s="1"/>
      <c r="CI1904" s="1"/>
      <c r="CJ1904" s="1"/>
      <c r="CK1904" s="1"/>
      <c r="CL1904" s="1"/>
      <c r="CM1904" s="1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</row>
    <row r="1905" spans="2:123" ht="21" customHeight="1" x14ac:dyDescent="0.25">
      <c r="B1905" s="25">
        <f t="shared" si="448"/>
        <v>40700</v>
      </c>
      <c r="C1905" s="26">
        <f t="shared" si="449"/>
        <v>45.236237922170019</v>
      </c>
      <c r="D1905" s="27">
        <f t="shared" si="450"/>
        <v>1530.93</v>
      </c>
      <c r="E1905" s="27">
        <f t="shared" si="451"/>
        <v>33.843000000000004</v>
      </c>
      <c r="F1905" s="26">
        <f t="shared" si="452"/>
        <v>1530930</v>
      </c>
      <c r="G1905" s="26">
        <f t="shared" si="453"/>
        <v>3384300.0000000005</v>
      </c>
      <c r="H1905" s="7"/>
      <c r="I1905" s="3"/>
      <c r="J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41">
        <v>40700</v>
      </c>
      <c r="AY1905" s="40">
        <f t="shared" si="458"/>
        <v>45.236237922170019</v>
      </c>
      <c r="AZ1905" s="40">
        <f>BI1905*K36</f>
        <v>1530930</v>
      </c>
      <c r="BA1905" s="40"/>
      <c r="BB1905" s="40"/>
      <c r="BC1905" s="40">
        <f>K41*BJ1905</f>
        <v>3384300.0000000005</v>
      </c>
      <c r="BD1905" s="40"/>
      <c r="BE1905" s="40"/>
      <c r="BF1905" s="40">
        <f t="shared" si="454"/>
        <v>1853370.0000000005</v>
      </c>
      <c r="BG1905" s="41">
        <f>(AY1905=AY2636)*AX1905</f>
        <v>0</v>
      </c>
      <c r="BH1905" s="41">
        <f>(AY1905=AY2638)*AX1905</f>
        <v>0</v>
      </c>
      <c r="BI1905" s="42">
        <v>1530.93</v>
      </c>
      <c r="BJ1905" s="42">
        <v>33.843000000000004</v>
      </c>
      <c r="BK1905" s="40">
        <f t="shared" si="455"/>
        <v>-1857370.0000000005</v>
      </c>
      <c r="BL1905" s="41">
        <f>(BK1905=BK2638)*AX1905</f>
        <v>0</v>
      </c>
      <c r="BM1905" s="62">
        <f>(BK1905=BK2638)*AY1905</f>
        <v>0</v>
      </c>
      <c r="BN1905" s="62">
        <f t="shared" si="456"/>
        <v>0</v>
      </c>
      <c r="BO1905" s="62">
        <f t="shared" si="457"/>
        <v>0</v>
      </c>
      <c r="BP1905" s="41">
        <f>(BK1905=BK2636)*AX1905</f>
        <v>0</v>
      </c>
      <c r="BQ1905" s="45">
        <f>(BK1905=BK2636)*AY1905</f>
        <v>0</v>
      </c>
      <c r="BR1905" s="62">
        <f t="shared" si="459"/>
        <v>0</v>
      </c>
      <c r="BS1905" s="62">
        <f t="shared" si="460"/>
        <v>0</v>
      </c>
      <c r="BT1905" s="40">
        <f>(J19-BI1905)*J10</f>
        <v>-1795070</v>
      </c>
      <c r="BU1905" s="40">
        <f>(J21-BJ1905)*J12</f>
        <v>-62300.000000000466</v>
      </c>
      <c r="BV1905" s="47"/>
      <c r="BW1905" s="47"/>
      <c r="BX1905" s="1"/>
      <c r="BY1905" s="1"/>
      <c r="BZ1905" s="1"/>
      <c r="CE1905" s="4"/>
      <c r="CF1905" s="5"/>
      <c r="CH1905" s="1"/>
      <c r="CI1905" s="1"/>
      <c r="CJ1905" s="1"/>
      <c r="CK1905" s="1"/>
      <c r="CL1905" s="1"/>
      <c r="CM1905" s="1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</row>
    <row r="1906" spans="2:123" ht="21" customHeight="1" x14ac:dyDescent="0.25">
      <c r="B1906" s="25">
        <f t="shared" si="448"/>
        <v>40707</v>
      </c>
      <c r="C1906" s="26">
        <f t="shared" si="449"/>
        <v>41.962863998254988</v>
      </c>
      <c r="D1906" s="27">
        <f t="shared" si="450"/>
        <v>1539.03</v>
      </c>
      <c r="E1906" s="27">
        <f t="shared" si="451"/>
        <v>36.676000000000002</v>
      </c>
      <c r="F1906" s="26">
        <f t="shared" si="452"/>
        <v>1539030</v>
      </c>
      <c r="G1906" s="26">
        <f t="shared" si="453"/>
        <v>3667600</v>
      </c>
      <c r="H1906" s="7"/>
      <c r="I1906" s="3"/>
      <c r="J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41">
        <v>40707</v>
      </c>
      <c r="AY1906" s="40">
        <f t="shared" si="458"/>
        <v>41.962863998254988</v>
      </c>
      <c r="AZ1906" s="40">
        <f>BI1906*K36</f>
        <v>1539030</v>
      </c>
      <c r="BA1906" s="40"/>
      <c r="BB1906" s="40"/>
      <c r="BC1906" s="40">
        <f>K41*BJ1906</f>
        <v>3667600</v>
      </c>
      <c r="BD1906" s="40"/>
      <c r="BE1906" s="40"/>
      <c r="BF1906" s="40">
        <f t="shared" si="454"/>
        <v>2128570</v>
      </c>
      <c r="BG1906" s="41">
        <f>(AY1906=AY2636)*AX1906</f>
        <v>0</v>
      </c>
      <c r="BH1906" s="41">
        <f>(AY1906=AY2638)*AX1906</f>
        <v>0</v>
      </c>
      <c r="BI1906" s="42">
        <v>1539.03</v>
      </c>
      <c r="BJ1906" s="42">
        <v>36.676000000000002</v>
      </c>
      <c r="BK1906" s="40">
        <f t="shared" si="455"/>
        <v>-2132570.0000000005</v>
      </c>
      <c r="BL1906" s="41">
        <f>(BK1906=BK2638)*AX1906</f>
        <v>0</v>
      </c>
      <c r="BM1906" s="62">
        <f>(BK1906=BK2638)*AY1906</f>
        <v>0</v>
      </c>
      <c r="BN1906" s="62">
        <f t="shared" si="456"/>
        <v>0</v>
      </c>
      <c r="BO1906" s="62">
        <f t="shared" si="457"/>
        <v>0</v>
      </c>
      <c r="BP1906" s="41">
        <f>(BK1906=BK2636)*AX1906</f>
        <v>0</v>
      </c>
      <c r="BQ1906" s="45">
        <f>(BK1906=BK2636)*AY1906</f>
        <v>0</v>
      </c>
      <c r="BR1906" s="62">
        <f t="shared" si="459"/>
        <v>0</v>
      </c>
      <c r="BS1906" s="62">
        <f t="shared" si="460"/>
        <v>0</v>
      </c>
      <c r="BT1906" s="40">
        <f>(J19-BI1906)*J10</f>
        <v>-1786970</v>
      </c>
      <c r="BU1906" s="40">
        <f>(J21-BJ1906)*J12</f>
        <v>-345600.00000000029</v>
      </c>
      <c r="BV1906" s="47"/>
      <c r="BW1906" s="47"/>
      <c r="BX1906" s="1"/>
      <c r="BY1906" s="1"/>
      <c r="BZ1906" s="1"/>
      <c r="CE1906" s="4"/>
      <c r="CF1906" s="5"/>
      <c r="CH1906" s="1"/>
      <c r="CI1906" s="1"/>
      <c r="CJ1906" s="1"/>
      <c r="CK1906" s="1"/>
      <c r="CL1906" s="1"/>
      <c r="CM1906" s="1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</row>
    <row r="1907" spans="2:123" ht="21" customHeight="1" x14ac:dyDescent="0.25">
      <c r="B1907" s="25">
        <f t="shared" si="448"/>
        <v>40714</v>
      </c>
      <c r="C1907" s="26">
        <f t="shared" si="449"/>
        <v>38.261334691798275</v>
      </c>
      <c r="D1907" s="27">
        <f t="shared" si="450"/>
        <v>1502.14</v>
      </c>
      <c r="E1907" s="27">
        <f t="shared" si="451"/>
        <v>39.26</v>
      </c>
      <c r="F1907" s="26">
        <f t="shared" si="452"/>
        <v>1502140</v>
      </c>
      <c r="G1907" s="26">
        <f t="shared" si="453"/>
        <v>3926000</v>
      </c>
      <c r="H1907" s="7"/>
      <c r="I1907" s="3"/>
      <c r="J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41">
        <v>40714</v>
      </c>
      <c r="AY1907" s="40">
        <f t="shared" si="458"/>
        <v>38.261334691798275</v>
      </c>
      <c r="AZ1907" s="40">
        <f>BI1907*K36</f>
        <v>1502140</v>
      </c>
      <c r="BA1907" s="40"/>
      <c r="BB1907" s="40"/>
      <c r="BC1907" s="40">
        <f>K41*BJ1907</f>
        <v>3926000</v>
      </c>
      <c r="BD1907" s="40"/>
      <c r="BE1907" s="40"/>
      <c r="BF1907" s="40">
        <f t="shared" si="454"/>
        <v>2423860</v>
      </c>
      <c r="BG1907" s="41">
        <f>(AY1907=AY2636)*AX1907</f>
        <v>0</v>
      </c>
      <c r="BH1907" s="41">
        <f>(AY1907=AY2638)*AX1907</f>
        <v>0</v>
      </c>
      <c r="BI1907" s="42">
        <v>1502.14</v>
      </c>
      <c r="BJ1907" s="42">
        <v>39.26</v>
      </c>
      <c r="BK1907" s="40">
        <f t="shared" si="455"/>
        <v>-2427860</v>
      </c>
      <c r="BL1907" s="41">
        <f>(BK1907=BK2638)*AX1907</f>
        <v>0</v>
      </c>
      <c r="BM1907" s="62">
        <f>(BK1907=BK2638)*AY1907</f>
        <v>0</v>
      </c>
      <c r="BN1907" s="62">
        <f t="shared" si="456"/>
        <v>0</v>
      </c>
      <c r="BO1907" s="62">
        <f t="shared" si="457"/>
        <v>0</v>
      </c>
      <c r="BP1907" s="41">
        <f>(BK1907=BK2636)*AX1907</f>
        <v>0</v>
      </c>
      <c r="BQ1907" s="45">
        <f>(BK1907=BK2636)*AY1907</f>
        <v>0</v>
      </c>
      <c r="BR1907" s="62">
        <f t="shared" si="459"/>
        <v>0</v>
      </c>
      <c r="BS1907" s="62">
        <f t="shared" si="460"/>
        <v>0</v>
      </c>
      <c r="BT1907" s="40">
        <f>(J19-BI1907)*J10</f>
        <v>-1823860</v>
      </c>
      <c r="BU1907" s="40">
        <f>(J21-BJ1907)*J12</f>
        <v>-603999.99999999988</v>
      </c>
      <c r="BV1907" s="47"/>
      <c r="BW1907" s="47"/>
      <c r="BX1907" s="1"/>
      <c r="BY1907" s="1"/>
      <c r="BZ1907" s="1"/>
      <c r="CE1907" s="4"/>
      <c r="CF1907" s="5"/>
      <c r="CH1907" s="1"/>
      <c r="CI1907" s="1"/>
      <c r="CJ1907" s="1"/>
      <c r="CK1907" s="1"/>
      <c r="CL1907" s="1"/>
      <c r="CM1907" s="1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</row>
    <row r="1908" spans="2:123" ht="21" customHeight="1" x14ac:dyDescent="0.25">
      <c r="B1908" s="25">
        <f t="shared" si="448"/>
        <v>40721</v>
      </c>
      <c r="C1908" s="26">
        <f t="shared" si="449"/>
        <v>37.140681182580906</v>
      </c>
      <c r="D1908" s="27">
        <f t="shared" si="450"/>
        <v>1487.41</v>
      </c>
      <c r="E1908" s="27">
        <f t="shared" si="451"/>
        <v>40.048000000000002</v>
      </c>
      <c r="F1908" s="26">
        <f t="shared" si="452"/>
        <v>1487410</v>
      </c>
      <c r="G1908" s="26">
        <f t="shared" si="453"/>
        <v>4004800</v>
      </c>
      <c r="H1908" s="7"/>
      <c r="I1908" s="3"/>
      <c r="J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41">
        <v>40721</v>
      </c>
      <c r="AY1908" s="40">
        <f t="shared" si="458"/>
        <v>37.140681182580906</v>
      </c>
      <c r="AZ1908" s="40">
        <f>BI1908*K36</f>
        <v>1487410</v>
      </c>
      <c r="BA1908" s="40"/>
      <c r="BB1908" s="40"/>
      <c r="BC1908" s="40">
        <f>K41*BJ1908</f>
        <v>4004800</v>
      </c>
      <c r="BD1908" s="40"/>
      <c r="BE1908" s="40"/>
      <c r="BF1908" s="40">
        <f t="shared" si="454"/>
        <v>2517390</v>
      </c>
      <c r="BG1908" s="41">
        <f>(AY1908=AY2636)*AX1908</f>
        <v>0</v>
      </c>
      <c r="BH1908" s="41">
        <f>(AY1908=AY2638)*AX1908</f>
        <v>0</v>
      </c>
      <c r="BI1908" s="42">
        <v>1487.41</v>
      </c>
      <c r="BJ1908" s="42">
        <v>40.048000000000002</v>
      </c>
      <c r="BK1908" s="40">
        <f t="shared" si="455"/>
        <v>-2521390.0000000005</v>
      </c>
      <c r="BL1908" s="41">
        <f>(BK1908=BK2638)*AX1908</f>
        <v>0</v>
      </c>
      <c r="BM1908" s="62">
        <f>(BK1908=BK2638)*AY1908</f>
        <v>0</v>
      </c>
      <c r="BN1908" s="62">
        <f t="shared" si="456"/>
        <v>0</v>
      </c>
      <c r="BO1908" s="62">
        <f t="shared" si="457"/>
        <v>0</v>
      </c>
      <c r="BP1908" s="41">
        <f>(BK1908=BK2636)*AX1908</f>
        <v>0</v>
      </c>
      <c r="BQ1908" s="45">
        <f>(BK1908=BK2636)*AY1908</f>
        <v>0</v>
      </c>
      <c r="BR1908" s="62">
        <v>0</v>
      </c>
      <c r="BS1908" s="62">
        <v>0</v>
      </c>
      <c r="BT1908" s="40">
        <f>(J19-BI1908)*J10</f>
        <v>-1838590</v>
      </c>
      <c r="BU1908" s="40">
        <f>(J21-BJ1908)*J12</f>
        <v>-682800.00000000035</v>
      </c>
      <c r="BV1908" s="47"/>
      <c r="BW1908" s="47"/>
      <c r="BX1908" s="1"/>
      <c r="BY1908" s="1"/>
      <c r="BZ1908" s="1"/>
      <c r="CE1908" s="4"/>
      <c r="CF1908" s="5"/>
      <c r="CH1908" s="1"/>
      <c r="CI1908" s="1"/>
      <c r="CJ1908" s="1"/>
      <c r="CK1908" s="1"/>
      <c r="CL1908" s="1"/>
      <c r="CM1908" s="1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</row>
    <row r="1909" spans="2:123" ht="21" customHeight="1" x14ac:dyDescent="0.25">
      <c r="B1909" s="25">
        <f t="shared" si="448"/>
        <v>40728</v>
      </c>
      <c r="C1909" s="26">
        <f t="shared" si="449"/>
        <v>38.737140563055149</v>
      </c>
      <c r="D1909" s="27">
        <f t="shared" si="450"/>
        <v>1543.83</v>
      </c>
      <c r="E1909" s="27">
        <f t="shared" si="451"/>
        <v>39.853999999999999</v>
      </c>
      <c r="F1909" s="26">
        <f t="shared" si="452"/>
        <v>1543830</v>
      </c>
      <c r="G1909" s="26">
        <f t="shared" si="453"/>
        <v>3985400</v>
      </c>
      <c r="H1909" s="7"/>
      <c r="I1909" s="3"/>
      <c r="J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41">
        <v>40728</v>
      </c>
      <c r="AY1909" s="40">
        <f t="shared" si="458"/>
        <v>38.737140563055149</v>
      </c>
      <c r="AZ1909" s="40">
        <f>BI1909*K36</f>
        <v>1543830</v>
      </c>
      <c r="BA1909" s="40"/>
      <c r="BB1909" s="40"/>
      <c r="BC1909" s="40">
        <f>K41*BJ1909</f>
        <v>3985400</v>
      </c>
      <c r="BD1909" s="40"/>
      <c r="BE1909" s="40"/>
      <c r="BF1909" s="40">
        <f t="shared" si="454"/>
        <v>2441570</v>
      </c>
      <c r="BG1909" s="41">
        <f>(AY1909=AY2636)*AX1909</f>
        <v>0</v>
      </c>
      <c r="BH1909" s="41">
        <f>(AY1909=AY2638)*AX1909</f>
        <v>0</v>
      </c>
      <c r="BI1909" s="42">
        <v>1543.83</v>
      </c>
      <c r="BJ1909" s="42">
        <v>39.853999999999999</v>
      </c>
      <c r="BK1909" s="40">
        <f t="shared" si="455"/>
        <v>-2445570</v>
      </c>
      <c r="BL1909" s="41">
        <f>(BK1909=BK2638)*AX1909</f>
        <v>0</v>
      </c>
      <c r="BM1909" s="62">
        <f>(BK1909=BK2638)*AY1909</f>
        <v>0</v>
      </c>
      <c r="BN1909" s="62">
        <f t="shared" si="456"/>
        <v>0</v>
      </c>
      <c r="BO1909" s="62">
        <f t="shared" si="457"/>
        <v>0</v>
      </c>
      <c r="BP1909" s="41">
        <f>(BK1909=BK2636)*AX1909</f>
        <v>0</v>
      </c>
      <c r="BQ1909" s="45">
        <f>(BK1909=BK2636)*AY1909</f>
        <v>0</v>
      </c>
      <c r="BR1909" s="62">
        <f t="shared" ref="BR1909:BR1940" si="461">(BQ1909&gt;0)*BI1909</f>
        <v>0</v>
      </c>
      <c r="BS1909" s="62">
        <f t="shared" ref="BS1909:BS1940" si="462">(BQ1909&gt;0)*BJ1909</f>
        <v>0</v>
      </c>
      <c r="BT1909" s="40">
        <f>(J19-BI1909)*J10</f>
        <v>-1782170</v>
      </c>
      <c r="BU1909" s="40">
        <f>(J21-BJ1909)*J12</f>
        <v>-663400</v>
      </c>
      <c r="BV1909" s="47"/>
      <c r="BW1909" s="47"/>
      <c r="BX1909" s="1"/>
      <c r="BY1909" s="1"/>
      <c r="BZ1909" s="1"/>
      <c r="CE1909" s="4"/>
      <c r="CF1909" s="5"/>
      <c r="CH1909" s="1"/>
      <c r="CI1909" s="1"/>
      <c r="CJ1909" s="1"/>
      <c r="CK1909" s="1"/>
      <c r="CL1909" s="1"/>
      <c r="CM1909" s="1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</row>
    <row r="1910" spans="2:123" ht="21" customHeight="1" x14ac:dyDescent="0.25">
      <c r="B1910" s="25">
        <f t="shared" si="448"/>
        <v>40735</v>
      </c>
      <c r="C1910" s="26">
        <f t="shared" si="449"/>
        <v>41.572643774136317</v>
      </c>
      <c r="D1910" s="27">
        <f t="shared" si="450"/>
        <v>1593.23</v>
      </c>
      <c r="E1910" s="27">
        <f t="shared" si="451"/>
        <v>38.323999999999998</v>
      </c>
      <c r="F1910" s="26">
        <f t="shared" si="452"/>
        <v>1593230</v>
      </c>
      <c r="G1910" s="26">
        <f t="shared" si="453"/>
        <v>3832400</v>
      </c>
      <c r="H1910" s="7"/>
      <c r="I1910" s="3"/>
      <c r="J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41">
        <v>40735</v>
      </c>
      <c r="AY1910" s="40">
        <f t="shared" si="458"/>
        <v>41.572643774136317</v>
      </c>
      <c r="AZ1910" s="40">
        <f>BI1910*K36</f>
        <v>1593230</v>
      </c>
      <c r="BA1910" s="40"/>
      <c r="BB1910" s="40"/>
      <c r="BC1910" s="40">
        <f>K41*BJ1910</f>
        <v>3832400</v>
      </c>
      <c r="BD1910" s="40"/>
      <c r="BE1910" s="40"/>
      <c r="BF1910" s="40">
        <f t="shared" si="454"/>
        <v>2239170</v>
      </c>
      <c r="BG1910" s="41">
        <f>(AY1910=AY2636)*AX1910</f>
        <v>0</v>
      </c>
      <c r="BH1910" s="41">
        <f>(AY1910=AY2638)*AX1910</f>
        <v>0</v>
      </c>
      <c r="BI1910" s="42">
        <v>1593.23</v>
      </c>
      <c r="BJ1910" s="42">
        <v>38.323999999999998</v>
      </c>
      <c r="BK1910" s="40">
        <f t="shared" si="455"/>
        <v>-2243170</v>
      </c>
      <c r="BL1910" s="41">
        <f>(BK1910=BK2638)*AX1910</f>
        <v>0</v>
      </c>
      <c r="BM1910" s="62">
        <f>(BK1910=BK2638)*AY1910</f>
        <v>0</v>
      </c>
      <c r="BN1910" s="62">
        <f t="shared" si="456"/>
        <v>0</v>
      </c>
      <c r="BO1910" s="62">
        <f t="shared" si="457"/>
        <v>0</v>
      </c>
      <c r="BP1910" s="41">
        <f>(BK1910=BK2636)*AX1910</f>
        <v>0</v>
      </c>
      <c r="BQ1910" s="45">
        <f>(BK1910=BK2636)*AY1910</f>
        <v>0</v>
      </c>
      <c r="BR1910" s="62">
        <f t="shared" si="461"/>
        <v>0</v>
      </c>
      <c r="BS1910" s="62">
        <f t="shared" si="462"/>
        <v>0</v>
      </c>
      <c r="BT1910" s="40">
        <f>(J19-BI1910)*J10</f>
        <v>-1732770</v>
      </c>
      <c r="BU1910" s="40">
        <f>(J21-BJ1910)*J12</f>
        <v>-510399.99999999994</v>
      </c>
      <c r="BV1910" s="47"/>
      <c r="BW1910" s="47"/>
      <c r="BX1910" s="1"/>
      <c r="BY1910" s="1"/>
      <c r="BZ1910" s="1"/>
      <c r="CE1910" s="4"/>
      <c r="CF1910" s="5"/>
      <c r="CH1910" s="1"/>
      <c r="CI1910" s="1"/>
      <c r="CJ1910" s="1"/>
      <c r="CK1910" s="1"/>
      <c r="CL1910" s="1"/>
      <c r="CM1910" s="1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</row>
    <row r="1911" spans="2:123" ht="21" customHeight="1" x14ac:dyDescent="0.25">
      <c r="B1911" s="25">
        <f t="shared" si="448"/>
        <v>40742</v>
      </c>
      <c r="C1911" s="26">
        <f t="shared" si="449"/>
        <v>40.985738792021913</v>
      </c>
      <c r="D1911" s="27">
        <f t="shared" si="450"/>
        <v>1600.78</v>
      </c>
      <c r="E1911" s="27">
        <f t="shared" si="451"/>
        <v>39.057000000000002</v>
      </c>
      <c r="F1911" s="26">
        <f t="shared" si="452"/>
        <v>1600780</v>
      </c>
      <c r="G1911" s="26">
        <f t="shared" si="453"/>
        <v>3905700</v>
      </c>
      <c r="H1911" s="7"/>
      <c r="I1911" s="3"/>
      <c r="J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41">
        <v>40742</v>
      </c>
      <c r="AY1911" s="40">
        <f t="shared" si="458"/>
        <v>40.985738792021913</v>
      </c>
      <c r="AZ1911" s="40">
        <f>BI1911*K36</f>
        <v>1600780</v>
      </c>
      <c r="BA1911" s="40"/>
      <c r="BB1911" s="40"/>
      <c r="BC1911" s="40">
        <f>K41*BJ1911</f>
        <v>3905700</v>
      </c>
      <c r="BD1911" s="40"/>
      <c r="BE1911" s="40"/>
      <c r="BF1911" s="40">
        <f t="shared" si="454"/>
        <v>2304920</v>
      </c>
      <c r="BG1911" s="41">
        <f>(AY1911=AY2636)*AX1911</f>
        <v>0</v>
      </c>
      <c r="BH1911" s="41">
        <f>(AY1911=AY2638)*AX1911</f>
        <v>0</v>
      </c>
      <c r="BI1911" s="42">
        <v>1600.78</v>
      </c>
      <c r="BJ1911" s="42">
        <v>39.057000000000002</v>
      </c>
      <c r="BK1911" s="40">
        <f t="shared" si="455"/>
        <v>-2308920.0000000005</v>
      </c>
      <c r="BL1911" s="41">
        <f>(BK1911=BK2638)*AX1911</f>
        <v>0</v>
      </c>
      <c r="BM1911" s="62">
        <f>(BK1911=BK2638)*AY1911</f>
        <v>0</v>
      </c>
      <c r="BN1911" s="62">
        <f t="shared" si="456"/>
        <v>0</v>
      </c>
      <c r="BO1911" s="62">
        <f t="shared" si="457"/>
        <v>0</v>
      </c>
      <c r="BP1911" s="41">
        <f>(BK1911=BK2636)*AX1911</f>
        <v>0</v>
      </c>
      <c r="BQ1911" s="45">
        <f>(BK1911=BK2636)*AY1911</f>
        <v>0</v>
      </c>
      <c r="BR1911" s="62">
        <f t="shared" si="461"/>
        <v>0</v>
      </c>
      <c r="BS1911" s="62">
        <f t="shared" si="462"/>
        <v>0</v>
      </c>
      <c r="BT1911" s="40">
        <f>(J19-BI1911)*J10</f>
        <v>-1725220</v>
      </c>
      <c r="BU1911" s="40">
        <f>(J21-BJ1911)*J12</f>
        <v>-583700.00000000035</v>
      </c>
      <c r="BV1911" s="47"/>
      <c r="BW1911" s="47"/>
      <c r="BX1911" s="1"/>
      <c r="BY1911" s="1"/>
      <c r="BZ1911" s="1"/>
      <c r="CE1911" s="4"/>
      <c r="CF1911" s="5"/>
      <c r="CH1911" s="1"/>
      <c r="CI1911" s="1"/>
      <c r="CJ1911" s="1"/>
      <c r="CK1911" s="1"/>
      <c r="CL1911" s="1"/>
      <c r="CM1911" s="1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</row>
    <row r="1912" spans="2:123" ht="21" customHeight="1" x14ac:dyDescent="0.25">
      <c r="B1912" s="25">
        <f t="shared" si="448"/>
        <v>40749</v>
      </c>
      <c r="C1912" s="26">
        <f t="shared" si="449"/>
        <v>37.943927413523667</v>
      </c>
      <c r="D1912" s="27">
        <f t="shared" si="450"/>
        <v>1626.77</v>
      </c>
      <c r="E1912" s="27">
        <f t="shared" si="451"/>
        <v>42.872999999999998</v>
      </c>
      <c r="F1912" s="26">
        <f t="shared" si="452"/>
        <v>1626770</v>
      </c>
      <c r="G1912" s="26">
        <f t="shared" si="453"/>
        <v>4287300</v>
      </c>
      <c r="H1912" s="7"/>
      <c r="I1912" s="3"/>
      <c r="J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41">
        <v>40749</v>
      </c>
      <c r="AY1912" s="40">
        <f t="shared" si="458"/>
        <v>37.943927413523667</v>
      </c>
      <c r="AZ1912" s="40">
        <f>BI1912*K36</f>
        <v>1626770</v>
      </c>
      <c r="BA1912" s="40"/>
      <c r="BB1912" s="40"/>
      <c r="BC1912" s="40">
        <f>K41*BJ1912</f>
        <v>4287300</v>
      </c>
      <c r="BD1912" s="40"/>
      <c r="BE1912" s="40"/>
      <c r="BF1912" s="40">
        <f t="shared" si="454"/>
        <v>2660530</v>
      </c>
      <c r="BG1912" s="41">
        <f>(AY1912=AY2636)*AX1912</f>
        <v>0</v>
      </c>
      <c r="BH1912" s="41">
        <f>(AY1912=AY2638)*AX1912</f>
        <v>0</v>
      </c>
      <c r="BI1912" s="42">
        <v>1626.77</v>
      </c>
      <c r="BJ1912" s="42">
        <v>42.872999999999998</v>
      </c>
      <c r="BK1912" s="40">
        <f t="shared" si="455"/>
        <v>-2664530</v>
      </c>
      <c r="BL1912" s="41">
        <f>(BK1912=BK2638)*AX1912</f>
        <v>0</v>
      </c>
      <c r="BM1912" s="62">
        <f>(BK1912=BK2638)*AY1912</f>
        <v>0</v>
      </c>
      <c r="BN1912" s="62">
        <f t="shared" si="456"/>
        <v>0</v>
      </c>
      <c r="BO1912" s="62">
        <f t="shared" si="457"/>
        <v>0</v>
      </c>
      <c r="BP1912" s="41">
        <f>(BK1912=BK2636)*AX1912</f>
        <v>0</v>
      </c>
      <c r="BQ1912" s="45">
        <f>(BK1912=BK2636)*AY1912</f>
        <v>0</v>
      </c>
      <c r="BR1912" s="62">
        <f t="shared" si="461"/>
        <v>0</v>
      </c>
      <c r="BS1912" s="62">
        <f t="shared" si="462"/>
        <v>0</v>
      </c>
      <c r="BT1912" s="40">
        <f>(J19-BI1912)*J10</f>
        <v>-1699230</v>
      </c>
      <c r="BU1912" s="40">
        <f>(J21-BJ1912)*J12</f>
        <v>-965299.99999999988</v>
      </c>
      <c r="BV1912" s="47"/>
      <c r="BW1912" s="47"/>
      <c r="BX1912" s="1"/>
      <c r="BY1912" s="1"/>
      <c r="BZ1912" s="1"/>
      <c r="CE1912" s="4"/>
      <c r="CF1912" s="5"/>
      <c r="CH1912" s="1"/>
      <c r="CI1912" s="1"/>
      <c r="CJ1912" s="1"/>
      <c r="CK1912" s="1"/>
      <c r="CL1912" s="1"/>
      <c r="CM1912" s="1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</row>
    <row r="1913" spans="2:123" ht="21" customHeight="1" x14ac:dyDescent="0.25">
      <c r="B1913" s="25">
        <f t="shared" si="448"/>
        <v>40756</v>
      </c>
      <c r="C1913" s="26">
        <f t="shared" si="449"/>
        <v>40.273587874972769</v>
      </c>
      <c r="D1913" s="27">
        <f t="shared" si="450"/>
        <v>1663.42</v>
      </c>
      <c r="E1913" s="27">
        <f t="shared" si="451"/>
        <v>41.302999999999997</v>
      </c>
      <c r="F1913" s="26">
        <f t="shared" si="452"/>
        <v>1663420</v>
      </c>
      <c r="G1913" s="26">
        <f t="shared" si="453"/>
        <v>4130299.9999999995</v>
      </c>
      <c r="H1913" s="7"/>
      <c r="I1913" s="3"/>
      <c r="J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41">
        <v>40756</v>
      </c>
      <c r="AY1913" s="40">
        <f t="shared" si="458"/>
        <v>40.273587874972769</v>
      </c>
      <c r="AZ1913" s="40">
        <f>BI1913*K36</f>
        <v>1663420</v>
      </c>
      <c r="BA1913" s="40"/>
      <c r="BB1913" s="40"/>
      <c r="BC1913" s="40">
        <f>K41*BJ1913</f>
        <v>4130299.9999999995</v>
      </c>
      <c r="BD1913" s="40"/>
      <c r="BE1913" s="40"/>
      <c r="BF1913" s="40">
        <f t="shared" si="454"/>
        <v>2466879.9999999995</v>
      </c>
      <c r="BG1913" s="41">
        <f>(AY1913=AY2636)*AX1913</f>
        <v>0</v>
      </c>
      <c r="BH1913" s="41">
        <f>(AY1913=AY2638)*AX1913</f>
        <v>0</v>
      </c>
      <c r="BI1913" s="42">
        <v>1663.42</v>
      </c>
      <c r="BJ1913" s="42">
        <v>41.302999999999997</v>
      </c>
      <c r="BK1913" s="40">
        <f t="shared" si="455"/>
        <v>-2470880</v>
      </c>
      <c r="BL1913" s="41">
        <f>(BK1913=BK2638)*AX1913</f>
        <v>0</v>
      </c>
      <c r="BM1913" s="62">
        <f>(BK1913=BK2638)*AY1913</f>
        <v>0</v>
      </c>
      <c r="BN1913" s="62">
        <f t="shared" si="456"/>
        <v>0</v>
      </c>
      <c r="BO1913" s="62">
        <f t="shared" si="457"/>
        <v>0</v>
      </c>
      <c r="BP1913" s="41">
        <f>(BK1913=BK2636)*AX1913</f>
        <v>0</v>
      </c>
      <c r="BQ1913" s="45">
        <f>(BK1913=BK2636)*AY1913</f>
        <v>0</v>
      </c>
      <c r="BR1913" s="62">
        <f t="shared" si="461"/>
        <v>0</v>
      </c>
      <c r="BS1913" s="62">
        <f t="shared" si="462"/>
        <v>0</v>
      </c>
      <c r="BT1913" s="40">
        <f>(J19-BI1913)*J10</f>
        <v>-1662580</v>
      </c>
      <c r="BU1913" s="40">
        <f>(J21-BJ1913)*J12</f>
        <v>-808299.99999999988</v>
      </c>
      <c r="BV1913" s="47"/>
      <c r="BW1913" s="47"/>
      <c r="BX1913" s="1"/>
      <c r="BY1913" s="1"/>
      <c r="BZ1913" s="1"/>
      <c r="CE1913" s="4"/>
      <c r="CF1913" s="5"/>
      <c r="CH1913" s="1"/>
      <c r="CI1913" s="1"/>
      <c r="CJ1913" s="1"/>
      <c r="CK1913" s="1"/>
      <c r="CL1913" s="1"/>
      <c r="CM1913" s="1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</row>
    <row r="1914" spans="2:123" ht="21" customHeight="1" x14ac:dyDescent="0.25">
      <c r="B1914" s="25">
        <f t="shared" si="448"/>
        <v>40763</v>
      </c>
      <c r="C1914" s="26">
        <f t="shared" si="449"/>
        <v>40.414458611991762</v>
      </c>
      <c r="D1914" s="27">
        <f t="shared" si="450"/>
        <v>1746.43</v>
      </c>
      <c r="E1914" s="27">
        <f t="shared" si="451"/>
        <v>43.213000000000001</v>
      </c>
      <c r="F1914" s="26">
        <f t="shared" si="452"/>
        <v>1746430</v>
      </c>
      <c r="G1914" s="26">
        <f t="shared" si="453"/>
        <v>4321300</v>
      </c>
      <c r="H1914" s="7"/>
      <c r="I1914" s="3"/>
      <c r="J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41">
        <v>40763</v>
      </c>
      <c r="AY1914" s="40">
        <f t="shared" si="458"/>
        <v>40.414458611991762</v>
      </c>
      <c r="AZ1914" s="40">
        <f>BI1914*K36</f>
        <v>1746430</v>
      </c>
      <c r="BA1914" s="40"/>
      <c r="BB1914" s="40"/>
      <c r="BC1914" s="40">
        <f>K41*BJ1914</f>
        <v>4321300</v>
      </c>
      <c r="BD1914" s="40"/>
      <c r="BE1914" s="40"/>
      <c r="BF1914" s="40">
        <f t="shared" si="454"/>
        <v>2574870</v>
      </c>
      <c r="BG1914" s="41">
        <f>(AY1914=AY2636)*AX1914</f>
        <v>0</v>
      </c>
      <c r="BH1914" s="41">
        <f>(AY1914=AY2638)*AX1914</f>
        <v>0</v>
      </c>
      <c r="BI1914" s="42">
        <v>1746.43</v>
      </c>
      <c r="BJ1914" s="42">
        <v>43.213000000000001</v>
      </c>
      <c r="BK1914" s="40">
        <f t="shared" si="455"/>
        <v>-2578870</v>
      </c>
      <c r="BL1914" s="41">
        <f>(BK1914=BK2638)*AX1914</f>
        <v>0</v>
      </c>
      <c r="BM1914" s="62">
        <f>(BK1914=BK2638)*AY1914</f>
        <v>0</v>
      </c>
      <c r="BN1914" s="62">
        <f t="shared" si="456"/>
        <v>0</v>
      </c>
      <c r="BO1914" s="62">
        <f t="shared" si="457"/>
        <v>0</v>
      </c>
      <c r="BP1914" s="41">
        <f>(BK1914=BK2636)*AX1914</f>
        <v>0</v>
      </c>
      <c r="BQ1914" s="45">
        <f>(BK1914=BK2636)*AY1914</f>
        <v>0</v>
      </c>
      <c r="BR1914" s="62">
        <f t="shared" si="461"/>
        <v>0</v>
      </c>
      <c r="BS1914" s="62">
        <f t="shared" si="462"/>
        <v>0</v>
      </c>
      <c r="BT1914" s="40">
        <f>(J19-BI1914)*J10</f>
        <v>-1579570</v>
      </c>
      <c r="BU1914" s="40">
        <f>(J21-BJ1914)*J12</f>
        <v>-999300.00000000023</v>
      </c>
      <c r="BV1914" s="47"/>
      <c r="BW1914" s="47"/>
      <c r="BX1914" s="1"/>
      <c r="BY1914" s="1"/>
      <c r="BZ1914" s="1"/>
      <c r="CE1914" s="4"/>
      <c r="CF1914" s="5"/>
      <c r="CH1914" s="1"/>
      <c r="CI1914" s="1"/>
      <c r="CJ1914" s="1"/>
      <c r="CK1914" s="1"/>
      <c r="CL1914" s="1"/>
      <c r="CM1914" s="1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</row>
    <row r="1915" spans="2:123" ht="21" customHeight="1" x14ac:dyDescent="0.25">
      <c r="B1915" s="25">
        <f t="shared" si="448"/>
        <v>40770</v>
      </c>
      <c r="C1915" s="26">
        <f t="shared" si="449"/>
        <v>44.684475976736891</v>
      </c>
      <c r="D1915" s="27">
        <f t="shared" si="450"/>
        <v>1851.68</v>
      </c>
      <c r="E1915" s="27">
        <f t="shared" si="451"/>
        <v>41.439</v>
      </c>
      <c r="F1915" s="26">
        <f t="shared" si="452"/>
        <v>1851680</v>
      </c>
      <c r="G1915" s="26">
        <f t="shared" si="453"/>
        <v>4143900</v>
      </c>
      <c r="H1915" s="7"/>
      <c r="I1915" s="3"/>
      <c r="J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41">
        <v>40770</v>
      </c>
      <c r="AY1915" s="40">
        <f t="shared" si="458"/>
        <v>44.684475976736891</v>
      </c>
      <c r="AZ1915" s="40">
        <f>BI1915*K36</f>
        <v>1851680</v>
      </c>
      <c r="BA1915" s="40"/>
      <c r="BB1915" s="40"/>
      <c r="BC1915" s="40">
        <f>K41*BJ1915</f>
        <v>4143900</v>
      </c>
      <c r="BD1915" s="40"/>
      <c r="BE1915" s="40"/>
      <c r="BF1915" s="40">
        <f t="shared" si="454"/>
        <v>2292220</v>
      </c>
      <c r="BG1915" s="41">
        <f>(AY1915=AY2636)*AX1915</f>
        <v>0</v>
      </c>
      <c r="BH1915" s="41">
        <f>(AY1915=AY2638)*AX1915</f>
        <v>0</v>
      </c>
      <c r="BI1915" s="42">
        <v>1851.68</v>
      </c>
      <c r="BJ1915" s="42">
        <v>41.439</v>
      </c>
      <c r="BK1915" s="40">
        <f t="shared" si="455"/>
        <v>-2296220</v>
      </c>
      <c r="BL1915" s="41">
        <f>(BK1915=BK2638)*AX1915</f>
        <v>0</v>
      </c>
      <c r="BM1915" s="62">
        <f>(BK1915=BK2638)*AY1915</f>
        <v>0</v>
      </c>
      <c r="BN1915" s="62">
        <f t="shared" si="456"/>
        <v>0</v>
      </c>
      <c r="BO1915" s="62">
        <f t="shared" si="457"/>
        <v>0</v>
      </c>
      <c r="BP1915" s="41">
        <f>(BK1915=BK2636)*AX1915</f>
        <v>0</v>
      </c>
      <c r="BQ1915" s="45">
        <f>(BK1915=BK2636)*AY1915</f>
        <v>0</v>
      </c>
      <c r="BR1915" s="62">
        <f t="shared" si="461"/>
        <v>0</v>
      </c>
      <c r="BS1915" s="62">
        <f t="shared" si="462"/>
        <v>0</v>
      </c>
      <c r="BT1915" s="40">
        <f>(J19-BI1915)*J10</f>
        <v>-1474320</v>
      </c>
      <c r="BU1915" s="40">
        <f>(J21-BJ1915)*J12</f>
        <v>-821900.00000000012</v>
      </c>
      <c r="BV1915" s="47"/>
      <c r="BW1915" s="47"/>
      <c r="BX1915" s="1"/>
      <c r="BY1915" s="1"/>
      <c r="BZ1915" s="1"/>
      <c r="CE1915" s="4"/>
      <c r="CF1915" s="5"/>
      <c r="CH1915" s="1"/>
      <c r="CI1915" s="1"/>
      <c r="CJ1915" s="1"/>
      <c r="CK1915" s="1"/>
      <c r="CL1915" s="1"/>
      <c r="CM1915" s="1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</row>
    <row r="1916" spans="2:123" ht="21" customHeight="1" x14ac:dyDescent="0.25">
      <c r="B1916" s="25">
        <f t="shared" si="448"/>
        <v>40777</v>
      </c>
      <c r="C1916" s="26">
        <f t="shared" si="449"/>
        <v>44.942562664502006</v>
      </c>
      <c r="D1916" s="27">
        <f t="shared" si="450"/>
        <v>1827.05</v>
      </c>
      <c r="E1916" s="27">
        <f t="shared" si="451"/>
        <v>40.652999999999999</v>
      </c>
      <c r="F1916" s="26">
        <f t="shared" si="452"/>
        <v>1827050</v>
      </c>
      <c r="G1916" s="26">
        <f t="shared" si="453"/>
        <v>4065300</v>
      </c>
      <c r="H1916" s="7"/>
      <c r="I1916" s="3"/>
      <c r="J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41">
        <v>40777</v>
      </c>
      <c r="AY1916" s="40">
        <f t="shared" si="458"/>
        <v>44.942562664502006</v>
      </c>
      <c r="AZ1916" s="40">
        <f>BI1916*K36</f>
        <v>1827050</v>
      </c>
      <c r="BA1916" s="40"/>
      <c r="BB1916" s="40"/>
      <c r="BC1916" s="40">
        <f>K41*BJ1916</f>
        <v>4065300</v>
      </c>
      <c r="BD1916" s="40"/>
      <c r="BE1916" s="40"/>
      <c r="BF1916" s="40">
        <f t="shared" si="454"/>
        <v>2238250</v>
      </c>
      <c r="BG1916" s="41">
        <f>(AY1916=AY2636)*AX1916</f>
        <v>0</v>
      </c>
      <c r="BH1916" s="41">
        <f>(AY1916=AY2638)*AX1916</f>
        <v>0</v>
      </c>
      <c r="BI1916" s="42">
        <v>1827.05</v>
      </c>
      <c r="BJ1916" s="42">
        <v>40.652999999999999</v>
      </c>
      <c r="BK1916" s="40">
        <f t="shared" si="455"/>
        <v>-2242250</v>
      </c>
      <c r="BL1916" s="41">
        <f>(BK1916=BK2638)*AX1916</f>
        <v>0</v>
      </c>
      <c r="BM1916" s="62">
        <f>(BK1916=BK2638)*AY1916</f>
        <v>0</v>
      </c>
      <c r="BN1916" s="62">
        <f t="shared" si="456"/>
        <v>0</v>
      </c>
      <c r="BO1916" s="62">
        <f t="shared" si="457"/>
        <v>0</v>
      </c>
      <c r="BP1916" s="41">
        <f>(BK1916=BK2636)*AX1916</f>
        <v>0</v>
      </c>
      <c r="BQ1916" s="45">
        <f>(BK1916=BK2636)*AY1916</f>
        <v>0</v>
      </c>
      <c r="BR1916" s="62">
        <f t="shared" si="461"/>
        <v>0</v>
      </c>
      <c r="BS1916" s="62">
        <f t="shared" si="462"/>
        <v>0</v>
      </c>
      <c r="BT1916" s="40">
        <f>(J19-BI1916)*J10</f>
        <v>-1498950</v>
      </c>
      <c r="BU1916" s="40">
        <f>(J21-BJ1916)*J12</f>
        <v>-743300</v>
      </c>
      <c r="BV1916" s="47"/>
      <c r="BW1916" s="47"/>
      <c r="BX1916" s="1"/>
      <c r="BY1916" s="1"/>
      <c r="BZ1916" s="1"/>
      <c r="CE1916" s="4"/>
      <c r="CF1916" s="5"/>
      <c r="CH1916" s="1"/>
      <c r="CI1916" s="1"/>
      <c r="CJ1916" s="1"/>
      <c r="CK1916" s="1"/>
      <c r="CL1916" s="1"/>
      <c r="CM1916" s="1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</row>
    <row r="1917" spans="2:123" ht="21" customHeight="1" x14ac:dyDescent="0.25">
      <c r="B1917" s="25">
        <f t="shared" si="448"/>
        <v>40784</v>
      </c>
      <c r="C1917" s="26">
        <f t="shared" si="449"/>
        <v>60.537724319804461</v>
      </c>
      <c r="D1917" s="27">
        <f t="shared" si="450"/>
        <v>1882.36</v>
      </c>
      <c r="E1917" s="27">
        <f t="shared" si="451"/>
        <v>31.094000000000001</v>
      </c>
      <c r="F1917" s="26">
        <f t="shared" si="452"/>
        <v>1882360</v>
      </c>
      <c r="G1917" s="26">
        <f t="shared" si="453"/>
        <v>3109400</v>
      </c>
      <c r="H1917" s="7"/>
      <c r="I1917" s="3"/>
      <c r="J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41">
        <v>40784</v>
      </c>
      <c r="AY1917" s="40">
        <f t="shared" si="458"/>
        <v>60.537724319804461</v>
      </c>
      <c r="AZ1917" s="40">
        <f>BI1917*K36</f>
        <v>1882360</v>
      </c>
      <c r="BA1917" s="40"/>
      <c r="BB1917" s="40"/>
      <c r="BC1917" s="40">
        <f>K41*BJ1917</f>
        <v>3109400</v>
      </c>
      <c r="BD1917" s="40"/>
      <c r="BE1917" s="40"/>
      <c r="BF1917" s="40">
        <f t="shared" si="454"/>
        <v>1227040</v>
      </c>
      <c r="BG1917" s="41">
        <f>(AY1917=AY2636)*AX1917</f>
        <v>0</v>
      </c>
      <c r="BH1917" s="41">
        <f>(AY1917=AY2638)*AX1917</f>
        <v>0</v>
      </c>
      <c r="BI1917" s="42">
        <v>1882.36</v>
      </c>
      <c r="BJ1917" s="42">
        <v>31.094000000000001</v>
      </c>
      <c r="BK1917" s="40">
        <f t="shared" si="455"/>
        <v>-1231040.0000000002</v>
      </c>
      <c r="BL1917" s="41">
        <f>(BK1917=BK2638)*AX1917</f>
        <v>0</v>
      </c>
      <c r="BM1917" s="62">
        <f>(BK1917=BK2638)*AY1917</f>
        <v>0</v>
      </c>
      <c r="BN1917" s="62">
        <f t="shared" si="456"/>
        <v>0</v>
      </c>
      <c r="BO1917" s="62">
        <f t="shared" si="457"/>
        <v>0</v>
      </c>
      <c r="BP1917" s="41">
        <f>(BK1917=BK2636)*AX1917</f>
        <v>0</v>
      </c>
      <c r="BQ1917" s="45">
        <f>(BK1917=BK2636)*AY1917</f>
        <v>0</v>
      </c>
      <c r="BR1917" s="62">
        <f t="shared" si="461"/>
        <v>0</v>
      </c>
      <c r="BS1917" s="62">
        <f t="shared" si="462"/>
        <v>0</v>
      </c>
      <c r="BT1917" s="40">
        <f>(J19-BI1917)*J10</f>
        <v>-1443640</v>
      </c>
      <c r="BU1917" s="40">
        <f>(J21-BJ1917)*J12</f>
        <v>212599.99999999977</v>
      </c>
      <c r="BV1917" s="47"/>
      <c r="BW1917" s="47"/>
      <c r="BX1917" s="1"/>
      <c r="BY1917" s="1"/>
      <c r="BZ1917" s="1"/>
      <c r="CE1917" s="4"/>
      <c r="CF1917" s="5"/>
      <c r="CH1917" s="1"/>
      <c r="CI1917" s="1"/>
      <c r="CJ1917" s="1"/>
      <c r="CK1917" s="1"/>
      <c r="CL1917" s="1"/>
      <c r="CM1917" s="1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</row>
    <row r="1918" spans="2:123" ht="21" customHeight="1" x14ac:dyDescent="0.25">
      <c r="B1918" s="25">
        <f t="shared" si="448"/>
        <v>40791</v>
      </c>
      <c r="C1918" s="26">
        <f t="shared" si="449"/>
        <v>62.052045355721319</v>
      </c>
      <c r="D1918" s="27">
        <f t="shared" si="450"/>
        <v>1855.17</v>
      </c>
      <c r="E1918" s="27">
        <f t="shared" si="451"/>
        <v>29.896999999999998</v>
      </c>
      <c r="F1918" s="26">
        <f t="shared" si="452"/>
        <v>1855170</v>
      </c>
      <c r="G1918" s="26">
        <f t="shared" si="453"/>
        <v>2989700</v>
      </c>
      <c r="H1918" s="7"/>
      <c r="I1918" s="3"/>
      <c r="J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41">
        <v>40791</v>
      </c>
      <c r="AY1918" s="40">
        <f t="shared" si="458"/>
        <v>62.052045355721319</v>
      </c>
      <c r="AZ1918" s="40">
        <f>BI1918*K36</f>
        <v>1855170</v>
      </c>
      <c r="BA1918" s="40"/>
      <c r="BB1918" s="40"/>
      <c r="BC1918" s="40">
        <f>K41*BJ1918</f>
        <v>2989700</v>
      </c>
      <c r="BD1918" s="40"/>
      <c r="BE1918" s="40"/>
      <c r="BF1918" s="40">
        <f t="shared" si="454"/>
        <v>1134530</v>
      </c>
      <c r="BG1918" s="41">
        <f>(AY1918=AY2636)*AX1918</f>
        <v>0</v>
      </c>
      <c r="BH1918" s="41">
        <f>(AY1918=AY2638)*AX1918</f>
        <v>0</v>
      </c>
      <c r="BI1918" s="42">
        <v>1855.17</v>
      </c>
      <c r="BJ1918" s="42">
        <v>29.896999999999998</v>
      </c>
      <c r="BK1918" s="40">
        <f t="shared" si="455"/>
        <v>-1138530</v>
      </c>
      <c r="BL1918" s="41">
        <f>(BK1918=BK2638)*AX1918</f>
        <v>0</v>
      </c>
      <c r="BM1918" s="62">
        <f>(BK1918=BK2638)*AY1918</f>
        <v>0</v>
      </c>
      <c r="BN1918" s="62">
        <f t="shared" si="456"/>
        <v>0</v>
      </c>
      <c r="BO1918" s="62">
        <f t="shared" si="457"/>
        <v>0</v>
      </c>
      <c r="BP1918" s="41">
        <f>(BK1918=BK2636)*AX1918</f>
        <v>0</v>
      </c>
      <c r="BQ1918" s="45">
        <f>(BK1918=BK2636)*AY1918</f>
        <v>0</v>
      </c>
      <c r="BR1918" s="62">
        <f t="shared" si="461"/>
        <v>0</v>
      </c>
      <c r="BS1918" s="62">
        <f t="shared" si="462"/>
        <v>0</v>
      </c>
      <c r="BT1918" s="40">
        <f>(J19-BI1918)*J10</f>
        <v>-1470830</v>
      </c>
      <c r="BU1918" s="40">
        <f>(J21-BJ1918)*J12</f>
        <v>332300.00000000006</v>
      </c>
      <c r="BV1918" s="47"/>
      <c r="BW1918" s="47"/>
      <c r="BX1918" s="1"/>
      <c r="BY1918" s="1"/>
      <c r="BZ1918" s="1"/>
      <c r="CE1918" s="4"/>
      <c r="CF1918" s="5"/>
      <c r="CH1918" s="1"/>
      <c r="CI1918" s="1"/>
      <c r="CJ1918" s="1"/>
      <c r="CK1918" s="1"/>
      <c r="CL1918" s="1"/>
      <c r="CM1918" s="1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</row>
    <row r="1919" spans="2:123" ht="21" customHeight="1" x14ac:dyDescent="0.25">
      <c r="B1919" s="25">
        <f t="shared" si="448"/>
        <v>40798</v>
      </c>
      <c r="C1919" s="26">
        <f t="shared" si="449"/>
        <v>58.208111061122182</v>
      </c>
      <c r="D1919" s="27">
        <f t="shared" si="450"/>
        <v>1811.32</v>
      </c>
      <c r="E1919" s="27">
        <f t="shared" si="451"/>
        <v>31.117999999999999</v>
      </c>
      <c r="F1919" s="26">
        <f t="shared" si="452"/>
        <v>1811320</v>
      </c>
      <c r="G1919" s="26">
        <f t="shared" si="453"/>
        <v>3111800</v>
      </c>
      <c r="H1919" s="7"/>
      <c r="I1919" s="3"/>
      <c r="J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41">
        <v>40798</v>
      </c>
      <c r="AY1919" s="40">
        <f t="shared" si="458"/>
        <v>58.208111061122182</v>
      </c>
      <c r="AZ1919" s="40">
        <f>BI1919*K36</f>
        <v>1811320</v>
      </c>
      <c r="BA1919" s="40"/>
      <c r="BB1919" s="40"/>
      <c r="BC1919" s="40">
        <f>K41*BJ1919</f>
        <v>3111800</v>
      </c>
      <c r="BD1919" s="40"/>
      <c r="BE1919" s="40"/>
      <c r="BF1919" s="40">
        <f t="shared" si="454"/>
        <v>1300480</v>
      </c>
      <c r="BG1919" s="41">
        <f>(AY1919=AY2636)*AX1919</f>
        <v>0</v>
      </c>
      <c r="BH1919" s="41">
        <f>(AY1919=AY2638)*AX1919</f>
        <v>0</v>
      </c>
      <c r="BI1919" s="42">
        <v>1811.32</v>
      </c>
      <c r="BJ1919" s="42">
        <v>31.117999999999999</v>
      </c>
      <c r="BK1919" s="40">
        <f t="shared" si="455"/>
        <v>-1304480</v>
      </c>
      <c r="BL1919" s="41">
        <f>(BK1919=BK2638)*AX1919</f>
        <v>0</v>
      </c>
      <c r="BM1919" s="62">
        <f>(BK1919=BK2638)*AY1919</f>
        <v>0</v>
      </c>
      <c r="BN1919" s="62">
        <f t="shared" si="456"/>
        <v>0</v>
      </c>
      <c r="BO1919" s="62">
        <f t="shared" si="457"/>
        <v>0</v>
      </c>
      <c r="BP1919" s="41">
        <f>(BK1919=BK2636)*AX1919</f>
        <v>0</v>
      </c>
      <c r="BQ1919" s="45">
        <f>(BK1919=BK2636)*AY1919</f>
        <v>0</v>
      </c>
      <c r="BR1919" s="62">
        <f t="shared" si="461"/>
        <v>0</v>
      </c>
      <c r="BS1919" s="62">
        <f t="shared" si="462"/>
        <v>0</v>
      </c>
      <c r="BT1919" s="40">
        <f>(J19-BI1919)*J10</f>
        <v>-1514680</v>
      </c>
      <c r="BU1919" s="40">
        <f>(J21-BJ1919)*J12</f>
        <v>210200.00000000003</v>
      </c>
      <c r="BV1919" s="47"/>
      <c r="BW1919" s="47"/>
      <c r="BX1919" s="1"/>
      <c r="BY1919" s="1"/>
      <c r="BZ1919" s="1"/>
      <c r="CE1919" s="4"/>
      <c r="CF1919" s="5"/>
      <c r="CH1919" s="1"/>
      <c r="CI1919" s="1"/>
      <c r="CJ1919" s="1"/>
      <c r="CK1919" s="1"/>
      <c r="CL1919" s="1"/>
      <c r="CM1919" s="1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</row>
    <row r="1920" spans="2:123" ht="21" customHeight="1" x14ac:dyDescent="0.25">
      <c r="B1920" s="25">
        <f t="shared" si="448"/>
        <v>40805</v>
      </c>
      <c r="C1920" s="26">
        <f t="shared" si="449"/>
        <v>51.511664074650078</v>
      </c>
      <c r="D1920" s="27">
        <f t="shared" si="450"/>
        <v>1656.1</v>
      </c>
      <c r="E1920" s="27">
        <f t="shared" si="451"/>
        <v>32.15</v>
      </c>
      <c r="F1920" s="26">
        <f t="shared" si="452"/>
        <v>1656100</v>
      </c>
      <c r="G1920" s="26">
        <f t="shared" si="453"/>
        <v>3215000</v>
      </c>
      <c r="H1920" s="7"/>
      <c r="I1920" s="3"/>
      <c r="J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41">
        <v>40805</v>
      </c>
      <c r="AY1920" s="40">
        <f t="shared" si="458"/>
        <v>51.511664074650078</v>
      </c>
      <c r="AZ1920" s="40">
        <f>BI1920*K36</f>
        <v>1656100</v>
      </c>
      <c r="BA1920" s="40"/>
      <c r="BB1920" s="40"/>
      <c r="BC1920" s="40">
        <f>K41*BJ1920</f>
        <v>3215000</v>
      </c>
      <c r="BD1920" s="40"/>
      <c r="BE1920" s="40"/>
      <c r="BF1920" s="40">
        <f t="shared" si="454"/>
        <v>1558900</v>
      </c>
      <c r="BG1920" s="41">
        <f>(AY1920=AY2636)*AX1920</f>
        <v>0</v>
      </c>
      <c r="BH1920" s="41">
        <f>(AY1920=AY2638)*AX1920</f>
        <v>0</v>
      </c>
      <c r="BI1920" s="42">
        <v>1656.1</v>
      </c>
      <c r="BJ1920" s="42">
        <v>32.15</v>
      </c>
      <c r="BK1920" s="40">
        <f t="shared" si="455"/>
        <v>-1562900</v>
      </c>
      <c r="BL1920" s="41">
        <f>(BK1920=BK2638)*AX1920</f>
        <v>0</v>
      </c>
      <c r="BM1920" s="62">
        <f>(BK1920=BK2638)*AY1920</f>
        <v>0</v>
      </c>
      <c r="BN1920" s="62">
        <f t="shared" si="456"/>
        <v>0</v>
      </c>
      <c r="BO1920" s="62">
        <f t="shared" si="457"/>
        <v>0</v>
      </c>
      <c r="BP1920" s="41">
        <f>(BK1920=BK2636)*AX1920</f>
        <v>0</v>
      </c>
      <c r="BQ1920" s="45">
        <f>(BK1920=BK2636)*AY1920</f>
        <v>0</v>
      </c>
      <c r="BR1920" s="62">
        <f t="shared" si="461"/>
        <v>0</v>
      </c>
      <c r="BS1920" s="62">
        <f t="shared" si="462"/>
        <v>0</v>
      </c>
      <c r="BT1920" s="40">
        <f>(J19-BI1920)*J10</f>
        <v>-1669900</v>
      </c>
      <c r="BU1920" s="40">
        <f>(J21-BJ1920)*J12</f>
        <v>107000.00000000003</v>
      </c>
      <c r="BV1920" s="47"/>
      <c r="BW1920" s="47"/>
      <c r="BX1920" s="1"/>
      <c r="BY1920" s="1"/>
      <c r="BZ1920" s="1"/>
      <c r="CE1920" s="4"/>
      <c r="CF1920" s="5"/>
      <c r="CH1920" s="1"/>
      <c r="CI1920" s="1"/>
      <c r="CJ1920" s="1"/>
      <c r="CK1920" s="1"/>
      <c r="CL1920" s="1"/>
      <c r="CM1920" s="1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</row>
    <row r="1921" spans="2:123" ht="21" customHeight="1" x14ac:dyDescent="0.25">
      <c r="B1921" s="25">
        <f t="shared" si="448"/>
        <v>40812</v>
      </c>
      <c r="C1921" s="26">
        <f t="shared" si="449"/>
        <v>51.813539306118535</v>
      </c>
      <c r="D1921" s="27">
        <f t="shared" si="450"/>
        <v>1623.37</v>
      </c>
      <c r="E1921" s="27">
        <f t="shared" si="451"/>
        <v>31.331</v>
      </c>
      <c r="F1921" s="26">
        <f t="shared" si="452"/>
        <v>1623370</v>
      </c>
      <c r="G1921" s="26">
        <f t="shared" si="453"/>
        <v>3133100</v>
      </c>
      <c r="H1921" s="7"/>
      <c r="I1921" s="3"/>
      <c r="J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41">
        <v>40812</v>
      </c>
      <c r="AY1921" s="40">
        <f t="shared" si="458"/>
        <v>51.813539306118535</v>
      </c>
      <c r="AZ1921" s="40">
        <f>BI1921*K36</f>
        <v>1623370</v>
      </c>
      <c r="BA1921" s="40"/>
      <c r="BB1921" s="40"/>
      <c r="BC1921" s="40">
        <f>K41*BJ1921</f>
        <v>3133100</v>
      </c>
      <c r="BD1921" s="40"/>
      <c r="BE1921" s="40"/>
      <c r="BF1921" s="40">
        <f t="shared" si="454"/>
        <v>1509730</v>
      </c>
      <c r="BG1921" s="41">
        <f>(AY1921=AY2636)*AX1921</f>
        <v>0</v>
      </c>
      <c r="BH1921" s="41">
        <f>(AY1921=AY2638)*AX1921</f>
        <v>0</v>
      </c>
      <c r="BI1921" s="42">
        <v>1623.37</v>
      </c>
      <c r="BJ1921" s="42">
        <v>31.331</v>
      </c>
      <c r="BK1921" s="40">
        <f t="shared" si="455"/>
        <v>-1513730</v>
      </c>
      <c r="BL1921" s="41">
        <f>(BK1921=BK2638)*AX1921</f>
        <v>0</v>
      </c>
      <c r="BM1921" s="62">
        <f>(BK1921=BK2638)*AY1921</f>
        <v>0</v>
      </c>
      <c r="BN1921" s="62">
        <f t="shared" si="456"/>
        <v>0</v>
      </c>
      <c r="BO1921" s="62">
        <f t="shared" si="457"/>
        <v>0</v>
      </c>
      <c r="BP1921" s="41">
        <f>(BK1921=BK2636)*AX1921</f>
        <v>0</v>
      </c>
      <c r="BQ1921" s="45">
        <f>(BK1921=BK2636)*AY1921</f>
        <v>0</v>
      </c>
      <c r="BR1921" s="62">
        <f t="shared" si="461"/>
        <v>0</v>
      </c>
      <c r="BS1921" s="62">
        <f t="shared" si="462"/>
        <v>0</v>
      </c>
      <c r="BT1921" s="40">
        <f>(J19-BI1921)*J10</f>
        <v>-1702630</v>
      </c>
      <c r="BU1921" s="40">
        <f>(J21-BJ1921)*J12</f>
        <v>188899.99999999994</v>
      </c>
      <c r="BV1921" s="47"/>
      <c r="BW1921" s="47"/>
      <c r="BX1921" s="1"/>
      <c r="BY1921" s="1"/>
      <c r="BZ1921" s="1"/>
      <c r="CE1921" s="4"/>
      <c r="CF1921" s="5"/>
      <c r="CH1921" s="1"/>
      <c r="CI1921" s="1"/>
      <c r="CJ1921" s="1"/>
      <c r="CK1921" s="1"/>
      <c r="CL1921" s="1"/>
      <c r="CM1921" s="1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</row>
    <row r="1922" spans="2:123" ht="21" customHeight="1" x14ac:dyDescent="0.25">
      <c r="B1922" s="25">
        <f t="shared" si="448"/>
        <v>40819</v>
      </c>
      <c r="C1922" s="26">
        <f t="shared" si="449"/>
        <v>46.408490619509152</v>
      </c>
      <c r="D1922" s="27">
        <f t="shared" si="450"/>
        <v>1637.57</v>
      </c>
      <c r="E1922" s="27">
        <f t="shared" si="451"/>
        <v>35.286000000000001</v>
      </c>
      <c r="F1922" s="26">
        <f t="shared" si="452"/>
        <v>1637570</v>
      </c>
      <c r="G1922" s="26">
        <f t="shared" si="453"/>
        <v>3528600</v>
      </c>
      <c r="H1922" s="7"/>
      <c r="I1922" s="3"/>
      <c r="J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41">
        <v>40819</v>
      </c>
      <c r="AY1922" s="40">
        <f t="shared" si="458"/>
        <v>46.408490619509152</v>
      </c>
      <c r="AZ1922" s="40">
        <f>BI1922*K36</f>
        <v>1637570</v>
      </c>
      <c r="BA1922" s="40"/>
      <c r="BB1922" s="40"/>
      <c r="BC1922" s="40">
        <f>K41*BJ1922</f>
        <v>3528600</v>
      </c>
      <c r="BD1922" s="40"/>
      <c r="BE1922" s="40"/>
      <c r="BF1922" s="40">
        <f t="shared" si="454"/>
        <v>1891030</v>
      </c>
      <c r="BG1922" s="41">
        <f>(AY1922=AY2636)*AX1922</f>
        <v>0</v>
      </c>
      <c r="BH1922" s="41">
        <f>(AY1922=AY2638)*AX1922</f>
        <v>0</v>
      </c>
      <c r="BI1922" s="42">
        <v>1637.57</v>
      </c>
      <c r="BJ1922" s="42">
        <v>35.286000000000001</v>
      </c>
      <c r="BK1922" s="40">
        <f t="shared" si="455"/>
        <v>-1895030.0000000002</v>
      </c>
      <c r="BL1922" s="41">
        <f>(BK1922=BK2638)*AX1922</f>
        <v>0</v>
      </c>
      <c r="BM1922" s="62">
        <f>(BK1922=BK2638)*AY1922</f>
        <v>0</v>
      </c>
      <c r="BN1922" s="62">
        <f t="shared" si="456"/>
        <v>0</v>
      </c>
      <c r="BO1922" s="62">
        <f t="shared" si="457"/>
        <v>0</v>
      </c>
      <c r="BP1922" s="41">
        <f>(BK1922=BK2636)*AX1922</f>
        <v>0</v>
      </c>
      <c r="BQ1922" s="45">
        <f>(BK1922=BK2636)*AY1922</f>
        <v>0</v>
      </c>
      <c r="BR1922" s="62">
        <f t="shared" si="461"/>
        <v>0</v>
      </c>
      <c r="BS1922" s="62">
        <f t="shared" si="462"/>
        <v>0</v>
      </c>
      <c r="BT1922" s="40">
        <f>(J19-BI1922)*J10</f>
        <v>-1688430</v>
      </c>
      <c r="BU1922" s="40">
        <f>(J21-BJ1922)*J12</f>
        <v>-206600.00000000026</v>
      </c>
      <c r="BV1922" s="47"/>
      <c r="BW1922" s="47"/>
      <c r="BX1922" s="1"/>
      <c r="BY1922" s="1"/>
      <c r="BZ1922" s="1"/>
      <c r="CE1922" s="4"/>
      <c r="CF1922" s="5"/>
      <c r="CH1922" s="1"/>
      <c r="CI1922" s="1"/>
      <c r="CJ1922" s="1"/>
      <c r="CK1922" s="1"/>
      <c r="CL1922" s="1"/>
      <c r="CM1922" s="1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</row>
    <row r="1923" spans="2:123" ht="21" customHeight="1" x14ac:dyDescent="0.25">
      <c r="B1923" s="25">
        <f t="shared" si="448"/>
        <v>40826</v>
      </c>
      <c r="C1923" s="26">
        <f t="shared" si="449"/>
        <v>49.244475704823863</v>
      </c>
      <c r="D1923" s="27">
        <f t="shared" si="450"/>
        <v>1680.32</v>
      </c>
      <c r="E1923" s="27">
        <f t="shared" si="451"/>
        <v>34.122</v>
      </c>
      <c r="F1923" s="26">
        <f t="shared" si="452"/>
        <v>1680320</v>
      </c>
      <c r="G1923" s="26">
        <f t="shared" si="453"/>
        <v>3412200</v>
      </c>
      <c r="H1923" s="7"/>
      <c r="I1923" s="3"/>
      <c r="J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41">
        <v>40826</v>
      </c>
      <c r="AY1923" s="40">
        <f t="shared" si="458"/>
        <v>49.244475704823863</v>
      </c>
      <c r="AZ1923" s="40">
        <f>BI1923*K36</f>
        <v>1680320</v>
      </c>
      <c r="BA1923" s="40"/>
      <c r="BB1923" s="40"/>
      <c r="BC1923" s="40">
        <f>K41*BJ1923</f>
        <v>3412200</v>
      </c>
      <c r="BD1923" s="40"/>
      <c r="BE1923" s="40"/>
      <c r="BF1923" s="40">
        <f t="shared" si="454"/>
        <v>1731880</v>
      </c>
      <c r="BG1923" s="41">
        <f>(AY1923=AY2636)*AX1923</f>
        <v>0</v>
      </c>
      <c r="BH1923" s="41">
        <f>(AY1923=AY2638)*AX1923</f>
        <v>0</v>
      </c>
      <c r="BI1923" s="42">
        <v>1680.32</v>
      </c>
      <c r="BJ1923" s="42">
        <v>34.122</v>
      </c>
      <c r="BK1923" s="40">
        <f t="shared" si="455"/>
        <v>-1735880</v>
      </c>
      <c r="BL1923" s="41">
        <f>(BK1923=BK2638)*AX1923</f>
        <v>0</v>
      </c>
      <c r="BM1923" s="62">
        <f>(BK1923=BK2638)*AY1923</f>
        <v>0</v>
      </c>
      <c r="BN1923" s="62">
        <f t="shared" si="456"/>
        <v>0</v>
      </c>
      <c r="BO1923" s="62">
        <f t="shared" si="457"/>
        <v>0</v>
      </c>
      <c r="BP1923" s="41">
        <f>(BK1923=BK2636)*AX1923</f>
        <v>0</v>
      </c>
      <c r="BQ1923" s="45">
        <f>(BK1923=BK2636)*AY1923</f>
        <v>0</v>
      </c>
      <c r="BR1923" s="62">
        <f t="shared" si="461"/>
        <v>0</v>
      </c>
      <c r="BS1923" s="62">
        <f t="shared" si="462"/>
        <v>0</v>
      </c>
      <c r="BT1923" s="40">
        <f>(J19-BI1923)*J10</f>
        <v>-1645680</v>
      </c>
      <c r="BU1923" s="40">
        <f>(J21-BJ1923)*J12</f>
        <v>-90200.000000000102</v>
      </c>
      <c r="BV1923" s="47"/>
      <c r="BW1923" s="47"/>
      <c r="BX1923" s="1"/>
      <c r="BY1923" s="1"/>
      <c r="BZ1923" s="1"/>
      <c r="CE1923" s="4"/>
      <c r="CF1923" s="5"/>
      <c r="CH1923" s="1"/>
      <c r="CI1923" s="1"/>
      <c r="CJ1923" s="1"/>
      <c r="CK1923" s="1"/>
      <c r="CL1923" s="1"/>
      <c r="CM1923" s="1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</row>
    <row r="1924" spans="2:123" ht="21" customHeight="1" x14ac:dyDescent="0.25">
      <c r="B1924" s="25">
        <f t="shared" ref="B1924:B1987" si="463">AX1924</f>
        <v>40833</v>
      </c>
      <c r="C1924" s="26">
        <f t="shared" ref="C1924:C1987" si="464">AY1924</f>
        <v>47.368147720715527</v>
      </c>
      <c r="D1924" s="27">
        <f t="shared" ref="D1924:D1987" si="465">BI1924</f>
        <v>1641.78</v>
      </c>
      <c r="E1924" s="27">
        <f t="shared" ref="E1924:E1987" si="466">BJ1924</f>
        <v>34.659999999999997</v>
      </c>
      <c r="F1924" s="26">
        <f t="shared" ref="F1924:F1987" si="467">AZ1924</f>
        <v>1641780</v>
      </c>
      <c r="G1924" s="26">
        <f t="shared" ref="G1924:G1987" si="468">BC1924</f>
        <v>3465999.9999999995</v>
      </c>
      <c r="H1924" s="7"/>
      <c r="I1924" s="3"/>
      <c r="J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41">
        <v>40833</v>
      </c>
      <c r="AY1924" s="40">
        <f t="shared" si="458"/>
        <v>47.368147720715527</v>
      </c>
      <c r="AZ1924" s="40">
        <f>BI1924*K36</f>
        <v>1641780</v>
      </c>
      <c r="BA1924" s="40"/>
      <c r="BB1924" s="40"/>
      <c r="BC1924" s="40">
        <f>K41*BJ1924</f>
        <v>3465999.9999999995</v>
      </c>
      <c r="BD1924" s="40"/>
      <c r="BE1924" s="40"/>
      <c r="BF1924" s="40">
        <f t="shared" ref="BF1924:BF1987" si="469">BC1924-AZ1924</f>
        <v>1824219.9999999995</v>
      </c>
      <c r="BG1924" s="41">
        <f>(AY1924=AY2636)*AX1924</f>
        <v>0</v>
      </c>
      <c r="BH1924" s="41">
        <f>(AY1924=AY2638)*AX1924</f>
        <v>0</v>
      </c>
      <c r="BI1924" s="42">
        <v>1641.78</v>
      </c>
      <c r="BJ1924" s="42">
        <v>34.659999999999997</v>
      </c>
      <c r="BK1924" s="40">
        <f t="shared" ref="BK1924:BK1987" si="470">SUM(BT1924:BU1924)</f>
        <v>-1828219.9999999998</v>
      </c>
      <c r="BL1924" s="41">
        <f>(BK1924=BK2638)*AX1924</f>
        <v>0</v>
      </c>
      <c r="BM1924" s="62">
        <f>(BK1924=BK2638)*AY1924</f>
        <v>0</v>
      </c>
      <c r="BN1924" s="62">
        <f t="shared" ref="BN1924:BN1987" si="471">(BM1924&gt;1)*BI1924</f>
        <v>0</v>
      </c>
      <c r="BO1924" s="62">
        <f t="shared" ref="BO1924:BO1987" si="472">(BM1924&gt;0)*BJ1924</f>
        <v>0</v>
      </c>
      <c r="BP1924" s="41">
        <f>(BK1924=BK2636)*AX1924</f>
        <v>0</v>
      </c>
      <c r="BQ1924" s="45">
        <f>(BK1924=BK2636)*AY1924</f>
        <v>0</v>
      </c>
      <c r="BR1924" s="62">
        <f t="shared" si="461"/>
        <v>0</v>
      </c>
      <c r="BS1924" s="62">
        <f t="shared" si="462"/>
        <v>0</v>
      </c>
      <c r="BT1924" s="40">
        <f>(J19-BI1924)*J10</f>
        <v>-1684220</v>
      </c>
      <c r="BU1924" s="40">
        <f>(J21-BJ1924)*J12</f>
        <v>-143999.99999999977</v>
      </c>
      <c r="BV1924" s="47"/>
      <c r="BW1924" s="47"/>
      <c r="BX1924" s="1"/>
      <c r="BY1924" s="1"/>
      <c r="BZ1924" s="1"/>
      <c r="CE1924" s="4"/>
      <c r="CF1924" s="5"/>
      <c r="CH1924" s="1"/>
      <c r="CI1924" s="1"/>
      <c r="CJ1924" s="1"/>
      <c r="CK1924" s="1"/>
      <c r="CL1924" s="1"/>
      <c r="CM1924" s="1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</row>
    <row r="1925" spans="2:123" ht="21" customHeight="1" x14ac:dyDescent="0.25">
      <c r="B1925" s="25">
        <f t="shared" si="463"/>
        <v>40840</v>
      </c>
      <c r="C1925" s="26">
        <f t="shared" si="464"/>
        <v>53.935633606684206</v>
      </c>
      <c r="D1925" s="27">
        <f t="shared" si="465"/>
        <v>1742.93</v>
      </c>
      <c r="E1925" s="27">
        <f t="shared" si="466"/>
        <v>32.314999999999998</v>
      </c>
      <c r="F1925" s="26">
        <f t="shared" si="467"/>
        <v>1742930</v>
      </c>
      <c r="G1925" s="26">
        <f t="shared" si="468"/>
        <v>3231500</v>
      </c>
      <c r="H1925" s="7"/>
      <c r="I1925" s="3"/>
      <c r="J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41">
        <v>40840</v>
      </c>
      <c r="AY1925" s="40">
        <f t="shared" si="458"/>
        <v>53.935633606684206</v>
      </c>
      <c r="AZ1925" s="40">
        <f>BI1925*K36</f>
        <v>1742930</v>
      </c>
      <c r="BA1925" s="40"/>
      <c r="BB1925" s="40"/>
      <c r="BC1925" s="40">
        <f>K41*BJ1925</f>
        <v>3231500</v>
      </c>
      <c r="BD1925" s="40"/>
      <c r="BE1925" s="40"/>
      <c r="BF1925" s="40">
        <f t="shared" si="469"/>
        <v>1488570</v>
      </c>
      <c r="BG1925" s="41">
        <f>(AY1925=AY2636)*AX1925</f>
        <v>0</v>
      </c>
      <c r="BH1925" s="41">
        <f>(AY1925=AY2638)*AX1925</f>
        <v>0</v>
      </c>
      <c r="BI1925" s="42">
        <v>1742.93</v>
      </c>
      <c r="BJ1925" s="42">
        <v>32.314999999999998</v>
      </c>
      <c r="BK1925" s="40">
        <f t="shared" si="470"/>
        <v>-1492570</v>
      </c>
      <c r="BL1925" s="41">
        <f>(BK1925=BK2638)*AX1925</f>
        <v>0</v>
      </c>
      <c r="BM1925" s="62">
        <f>(BK1925=BK2638)*AY1925</f>
        <v>0</v>
      </c>
      <c r="BN1925" s="62">
        <f t="shared" si="471"/>
        <v>0</v>
      </c>
      <c r="BO1925" s="62">
        <f t="shared" si="472"/>
        <v>0</v>
      </c>
      <c r="BP1925" s="41">
        <f>(BK1925=BK2636)*AX1925</f>
        <v>0</v>
      </c>
      <c r="BQ1925" s="45">
        <f>(BK1925=BK2636)*AY1925</f>
        <v>0</v>
      </c>
      <c r="BR1925" s="62">
        <f t="shared" si="461"/>
        <v>0</v>
      </c>
      <c r="BS1925" s="62">
        <f t="shared" si="462"/>
        <v>0</v>
      </c>
      <c r="BT1925" s="40">
        <f>(J19-BI1925)*J10</f>
        <v>-1583070</v>
      </c>
      <c r="BU1925" s="40">
        <f>(J21-BJ1925)*J12</f>
        <v>90500.000000000116</v>
      </c>
      <c r="BV1925" s="47"/>
      <c r="BW1925" s="47"/>
      <c r="BX1925" s="1"/>
      <c r="BY1925" s="1"/>
      <c r="BZ1925" s="1"/>
      <c r="CE1925" s="4"/>
      <c r="CF1925" s="5"/>
      <c r="CH1925" s="1"/>
      <c r="CI1925" s="1"/>
      <c r="CJ1925" s="1"/>
      <c r="CK1925" s="1"/>
      <c r="CL1925" s="1"/>
      <c r="CM1925" s="1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</row>
    <row r="1926" spans="2:123" ht="21" customHeight="1" x14ac:dyDescent="0.25">
      <c r="B1926" s="25">
        <f t="shared" si="463"/>
        <v>40847</v>
      </c>
      <c r="C1926" s="26">
        <f t="shared" si="464"/>
        <v>56.417497587648761</v>
      </c>
      <c r="D1926" s="27">
        <f t="shared" si="465"/>
        <v>1754.02</v>
      </c>
      <c r="E1926" s="27">
        <f t="shared" si="466"/>
        <v>31.09</v>
      </c>
      <c r="F1926" s="26">
        <f t="shared" si="467"/>
        <v>1754020</v>
      </c>
      <c r="G1926" s="26">
        <f t="shared" si="468"/>
        <v>3109000</v>
      </c>
      <c r="H1926" s="7"/>
      <c r="I1926" s="3"/>
      <c r="J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41">
        <v>40847</v>
      </c>
      <c r="AY1926" s="40">
        <f t="shared" si="458"/>
        <v>56.417497587648761</v>
      </c>
      <c r="AZ1926" s="40">
        <f>BI1926*K36</f>
        <v>1754020</v>
      </c>
      <c r="BA1926" s="40"/>
      <c r="BB1926" s="40"/>
      <c r="BC1926" s="40">
        <f>K41*BJ1926</f>
        <v>3109000</v>
      </c>
      <c r="BD1926" s="40"/>
      <c r="BE1926" s="40"/>
      <c r="BF1926" s="40">
        <f t="shared" si="469"/>
        <v>1354980</v>
      </c>
      <c r="BG1926" s="41">
        <f>(AY1926=AY2636)*AX1926</f>
        <v>0</v>
      </c>
      <c r="BH1926" s="41">
        <f>(AY1926=AY2638)*AX1926</f>
        <v>0</v>
      </c>
      <c r="BI1926" s="42">
        <v>1754.02</v>
      </c>
      <c r="BJ1926" s="42">
        <v>31.09</v>
      </c>
      <c r="BK1926" s="40">
        <f t="shared" si="470"/>
        <v>-1358980</v>
      </c>
      <c r="BL1926" s="41">
        <f>(BK1926=BK2638)*AX1926</f>
        <v>0</v>
      </c>
      <c r="BM1926" s="62">
        <f>(BK1926=BK2638)*AY1926</f>
        <v>0</v>
      </c>
      <c r="BN1926" s="62">
        <f t="shared" si="471"/>
        <v>0</v>
      </c>
      <c r="BO1926" s="62">
        <f t="shared" si="472"/>
        <v>0</v>
      </c>
      <c r="BP1926" s="41">
        <f>(BK1926=BK2636)*AX1926</f>
        <v>0</v>
      </c>
      <c r="BQ1926" s="45">
        <f>(BK1926=BK2636)*AY1926</f>
        <v>0</v>
      </c>
      <c r="BR1926" s="62">
        <f t="shared" si="461"/>
        <v>0</v>
      </c>
      <c r="BS1926" s="62">
        <f t="shared" si="462"/>
        <v>0</v>
      </c>
      <c r="BT1926" s="40">
        <f>(J19-BI1926)*J10</f>
        <v>-1571980</v>
      </c>
      <c r="BU1926" s="40">
        <f>(J21-BJ1926)*J12</f>
        <v>212999.99999999991</v>
      </c>
      <c r="BV1926" s="47"/>
      <c r="BW1926" s="47"/>
      <c r="BX1926" s="1"/>
      <c r="BY1926" s="1"/>
      <c r="BZ1926" s="1"/>
      <c r="CE1926" s="4"/>
      <c r="CF1926" s="5"/>
      <c r="CH1926" s="1"/>
      <c r="CI1926" s="1"/>
      <c r="CJ1926" s="1"/>
      <c r="CK1926" s="1"/>
      <c r="CL1926" s="1"/>
      <c r="CM1926" s="1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</row>
    <row r="1927" spans="2:123" ht="21" customHeight="1" x14ac:dyDescent="0.25">
      <c r="B1927" s="25">
        <f t="shared" si="463"/>
        <v>40854</v>
      </c>
      <c r="C1927" s="26">
        <f t="shared" si="464"/>
        <v>54.90863302724118</v>
      </c>
      <c r="D1927" s="27">
        <f t="shared" si="465"/>
        <v>1787.88</v>
      </c>
      <c r="E1927" s="27">
        <f t="shared" si="466"/>
        <v>32.561</v>
      </c>
      <c r="F1927" s="26">
        <f t="shared" si="467"/>
        <v>1787880</v>
      </c>
      <c r="G1927" s="26">
        <f t="shared" si="468"/>
        <v>3256100</v>
      </c>
      <c r="H1927" s="7"/>
      <c r="I1927" s="3"/>
      <c r="J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41">
        <v>40854</v>
      </c>
      <c r="AY1927" s="40">
        <f t="shared" si="458"/>
        <v>54.90863302724118</v>
      </c>
      <c r="AZ1927" s="40">
        <f>BI1927*K36</f>
        <v>1787880</v>
      </c>
      <c r="BA1927" s="40"/>
      <c r="BB1927" s="40"/>
      <c r="BC1927" s="40">
        <f>K41*BJ1927</f>
        <v>3256100</v>
      </c>
      <c r="BD1927" s="40"/>
      <c r="BE1927" s="40"/>
      <c r="BF1927" s="40">
        <f t="shared" si="469"/>
        <v>1468220</v>
      </c>
      <c r="BG1927" s="41">
        <f>(AY1927=AY2636)*AX1927</f>
        <v>0</v>
      </c>
      <c r="BH1927" s="41">
        <f>(AY1927=AY2638)*AX1927</f>
        <v>0</v>
      </c>
      <c r="BI1927" s="42">
        <v>1787.88</v>
      </c>
      <c r="BJ1927" s="42">
        <v>32.561</v>
      </c>
      <c r="BK1927" s="40">
        <f t="shared" si="470"/>
        <v>-1472220</v>
      </c>
      <c r="BL1927" s="41">
        <f>(BK1927=BK2638)*AX1927</f>
        <v>0</v>
      </c>
      <c r="BM1927" s="62">
        <f>(BK1927=BK2638)*AY1927</f>
        <v>0</v>
      </c>
      <c r="BN1927" s="62">
        <f t="shared" si="471"/>
        <v>0</v>
      </c>
      <c r="BO1927" s="62">
        <f t="shared" si="472"/>
        <v>0</v>
      </c>
      <c r="BP1927" s="41">
        <f>(BK1927=BK2636)*AX1927</f>
        <v>0</v>
      </c>
      <c r="BQ1927" s="45">
        <f>(BK1927=BK2636)*AY1927</f>
        <v>0</v>
      </c>
      <c r="BR1927" s="62">
        <f t="shared" si="461"/>
        <v>0</v>
      </c>
      <c r="BS1927" s="62">
        <f t="shared" si="462"/>
        <v>0</v>
      </c>
      <c r="BT1927" s="40">
        <f>(J19-BI1927)*J10</f>
        <v>-1538120</v>
      </c>
      <c r="BU1927" s="40">
        <f>(J21-BJ1927)*J12</f>
        <v>65899.999999999898</v>
      </c>
      <c r="BV1927" s="47"/>
      <c r="BW1927" s="47"/>
      <c r="BX1927" s="1"/>
      <c r="BY1927" s="1"/>
      <c r="BZ1927" s="1"/>
      <c r="CE1927" s="4"/>
      <c r="CF1927" s="5"/>
      <c r="CH1927" s="1"/>
      <c r="CI1927" s="1"/>
      <c r="CJ1927" s="1"/>
      <c r="CK1927" s="1"/>
      <c r="CL1927" s="1"/>
      <c r="CM1927" s="1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</row>
    <row r="1928" spans="2:123" ht="21" customHeight="1" x14ac:dyDescent="0.25">
      <c r="B1928" s="25">
        <f t="shared" si="463"/>
        <v>40861</v>
      </c>
      <c r="C1928" s="26">
        <f t="shared" si="464"/>
        <v>53.574493222236043</v>
      </c>
      <c r="D1928" s="27">
        <f t="shared" si="465"/>
        <v>1723.17</v>
      </c>
      <c r="E1928" s="27">
        <f t="shared" si="466"/>
        <v>32.164000000000001</v>
      </c>
      <c r="F1928" s="26">
        <f t="shared" si="467"/>
        <v>1723170</v>
      </c>
      <c r="G1928" s="26">
        <f t="shared" si="468"/>
        <v>3216400</v>
      </c>
      <c r="H1928" s="7"/>
      <c r="I1928" s="3"/>
      <c r="J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41">
        <v>40861</v>
      </c>
      <c r="AY1928" s="40">
        <f t="shared" si="458"/>
        <v>53.574493222236043</v>
      </c>
      <c r="AZ1928" s="40">
        <f>BI1928*K36</f>
        <v>1723170</v>
      </c>
      <c r="BA1928" s="40"/>
      <c r="BB1928" s="40"/>
      <c r="BC1928" s="40">
        <f>K41*BJ1928</f>
        <v>3216400</v>
      </c>
      <c r="BD1928" s="40"/>
      <c r="BE1928" s="40"/>
      <c r="BF1928" s="40">
        <f t="shared" si="469"/>
        <v>1493230</v>
      </c>
      <c r="BG1928" s="41">
        <f>(AY1928=AY2636)*AX1928</f>
        <v>0</v>
      </c>
      <c r="BH1928" s="41">
        <f>(AY1928=AY2638)*AX1928</f>
        <v>0</v>
      </c>
      <c r="BI1928" s="42">
        <v>1723.17</v>
      </c>
      <c r="BJ1928" s="42">
        <v>32.164000000000001</v>
      </c>
      <c r="BK1928" s="40">
        <f t="shared" si="470"/>
        <v>-1497230.0000000002</v>
      </c>
      <c r="BL1928" s="41">
        <f>(BK1928=BK2638)*AX1928</f>
        <v>0</v>
      </c>
      <c r="BM1928" s="62">
        <f>(BK1928=BK2638)*AY1928</f>
        <v>0</v>
      </c>
      <c r="BN1928" s="62">
        <f t="shared" si="471"/>
        <v>0</v>
      </c>
      <c r="BO1928" s="62">
        <f t="shared" si="472"/>
        <v>0</v>
      </c>
      <c r="BP1928" s="41">
        <f>(BK1928=BK2636)*AX1928</f>
        <v>0</v>
      </c>
      <c r="BQ1928" s="45">
        <f>(BK1928=BK2636)*AY1928</f>
        <v>0</v>
      </c>
      <c r="BR1928" s="62">
        <f t="shared" si="461"/>
        <v>0</v>
      </c>
      <c r="BS1928" s="62">
        <f t="shared" si="462"/>
        <v>0</v>
      </c>
      <c r="BT1928" s="40">
        <f>(J19-BI1928)*J10</f>
        <v>-1602830</v>
      </c>
      <c r="BU1928" s="40">
        <f>(J21-BJ1928)*J12</f>
        <v>105599.99999999974</v>
      </c>
      <c r="BV1928" s="47"/>
      <c r="BW1928" s="47"/>
      <c r="BX1928" s="1"/>
      <c r="BY1928" s="1"/>
      <c r="BZ1928" s="1"/>
      <c r="CE1928" s="4"/>
      <c r="CF1928" s="5"/>
      <c r="CH1928" s="1"/>
      <c r="CI1928" s="1"/>
      <c r="CJ1928" s="1"/>
      <c r="CK1928" s="1"/>
      <c r="CL1928" s="1"/>
      <c r="CM1928" s="1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</row>
    <row r="1929" spans="2:123" ht="21" customHeight="1" x14ac:dyDescent="0.25">
      <c r="B1929" s="25">
        <f t="shared" si="463"/>
        <v>40868</v>
      </c>
      <c r="C1929" s="26">
        <f t="shared" si="464"/>
        <v>56.56768676564657</v>
      </c>
      <c r="D1929" s="27">
        <f t="shared" si="465"/>
        <v>1680.23</v>
      </c>
      <c r="E1929" s="27">
        <f t="shared" si="466"/>
        <v>29.702999999999999</v>
      </c>
      <c r="F1929" s="26">
        <f t="shared" si="467"/>
        <v>1680230</v>
      </c>
      <c r="G1929" s="26">
        <f t="shared" si="468"/>
        <v>2970300</v>
      </c>
      <c r="H1929" s="7"/>
      <c r="I1929" s="3"/>
      <c r="J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41">
        <v>40868</v>
      </c>
      <c r="AY1929" s="40">
        <f t="shared" si="458"/>
        <v>56.56768676564657</v>
      </c>
      <c r="AZ1929" s="40">
        <f>BI1929*K36</f>
        <v>1680230</v>
      </c>
      <c r="BA1929" s="40"/>
      <c r="BB1929" s="40"/>
      <c r="BC1929" s="40">
        <f>K41*BJ1929</f>
        <v>2970300</v>
      </c>
      <c r="BD1929" s="40"/>
      <c r="BE1929" s="40"/>
      <c r="BF1929" s="40">
        <f t="shared" si="469"/>
        <v>1290070</v>
      </c>
      <c r="BG1929" s="41">
        <f>(AY1929=AY2636)*AX1929</f>
        <v>0</v>
      </c>
      <c r="BH1929" s="41">
        <f>(AY1929=AY2638)*AX1929</f>
        <v>0</v>
      </c>
      <c r="BI1929" s="42">
        <v>1680.23</v>
      </c>
      <c r="BJ1929" s="42">
        <v>29.702999999999999</v>
      </c>
      <c r="BK1929" s="40">
        <f t="shared" si="470"/>
        <v>-1294070</v>
      </c>
      <c r="BL1929" s="41">
        <f>(BK1929=BK2638)*AX1929</f>
        <v>0</v>
      </c>
      <c r="BM1929" s="62">
        <f>(BK1929=BK2638)*AY1929</f>
        <v>0</v>
      </c>
      <c r="BN1929" s="62">
        <f t="shared" si="471"/>
        <v>0</v>
      </c>
      <c r="BO1929" s="62">
        <f t="shared" si="472"/>
        <v>0</v>
      </c>
      <c r="BP1929" s="41">
        <f>(BK1929=BK2636)*AX1929</f>
        <v>0</v>
      </c>
      <c r="BQ1929" s="45">
        <f>(BK1929=BK2636)*AY1929</f>
        <v>0</v>
      </c>
      <c r="BR1929" s="62">
        <f t="shared" si="461"/>
        <v>0</v>
      </c>
      <c r="BS1929" s="62">
        <f t="shared" si="462"/>
        <v>0</v>
      </c>
      <c r="BT1929" s="40">
        <f>(J19-BI1929)*J10</f>
        <v>-1645770</v>
      </c>
      <c r="BU1929" s="40">
        <f>(J21-BJ1929)*J12</f>
        <v>351699.99999999994</v>
      </c>
      <c r="BV1929" s="47"/>
      <c r="BW1929" s="47"/>
      <c r="BX1929" s="1"/>
      <c r="BY1929" s="1"/>
      <c r="BZ1929" s="1"/>
      <c r="CE1929" s="4"/>
      <c r="CF1929" s="5"/>
      <c r="CH1929" s="1"/>
      <c r="CI1929" s="1"/>
      <c r="CJ1929" s="1"/>
      <c r="CK1929" s="1"/>
      <c r="CL1929" s="1"/>
      <c r="CM1929" s="1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</row>
    <row r="1930" spans="2:123" ht="21" customHeight="1" x14ac:dyDescent="0.25">
      <c r="B1930" s="25">
        <f t="shared" si="463"/>
        <v>40875</v>
      </c>
      <c r="C1930" s="26">
        <f t="shared" si="464"/>
        <v>60.11016248967227</v>
      </c>
      <c r="D1930" s="27">
        <f t="shared" si="465"/>
        <v>1746.08</v>
      </c>
      <c r="E1930" s="27">
        <f t="shared" si="466"/>
        <v>29.047999999999998</v>
      </c>
      <c r="F1930" s="26">
        <f t="shared" si="467"/>
        <v>1746080</v>
      </c>
      <c r="G1930" s="26">
        <f t="shared" si="468"/>
        <v>2904800</v>
      </c>
      <c r="H1930" s="7"/>
      <c r="I1930" s="3"/>
      <c r="J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41">
        <v>40875</v>
      </c>
      <c r="AY1930" s="40">
        <f t="shared" ref="AY1930:AY1993" si="473">BI1930/BJ1930</f>
        <v>60.11016248967227</v>
      </c>
      <c r="AZ1930" s="40">
        <f>BI1930*K36</f>
        <v>1746080</v>
      </c>
      <c r="BA1930" s="40"/>
      <c r="BB1930" s="40"/>
      <c r="BC1930" s="40">
        <f>K41*BJ1930</f>
        <v>2904800</v>
      </c>
      <c r="BD1930" s="40"/>
      <c r="BE1930" s="40"/>
      <c r="BF1930" s="40">
        <f t="shared" si="469"/>
        <v>1158720</v>
      </c>
      <c r="BG1930" s="41">
        <f>(AY1930=AY2636)*AX1930</f>
        <v>0</v>
      </c>
      <c r="BH1930" s="41">
        <f>(AY1930=AY2638)*AX1930</f>
        <v>0</v>
      </c>
      <c r="BI1930" s="42">
        <v>1746.08</v>
      </c>
      <c r="BJ1930" s="42">
        <v>29.047999999999998</v>
      </c>
      <c r="BK1930" s="40">
        <f t="shared" si="470"/>
        <v>-1162720</v>
      </c>
      <c r="BL1930" s="41">
        <f>(BK1930=BK2638)*AX1930</f>
        <v>0</v>
      </c>
      <c r="BM1930" s="62">
        <f>(BK1930=BK2638)*AY1930</f>
        <v>0</v>
      </c>
      <c r="BN1930" s="62">
        <f t="shared" si="471"/>
        <v>0</v>
      </c>
      <c r="BO1930" s="62">
        <f t="shared" si="472"/>
        <v>0</v>
      </c>
      <c r="BP1930" s="41">
        <f>(BK1930=BK2636)*AX1930</f>
        <v>0</v>
      </c>
      <c r="BQ1930" s="45">
        <f>(BK1930=BK2636)*AY1930</f>
        <v>0</v>
      </c>
      <c r="BR1930" s="62">
        <f t="shared" si="461"/>
        <v>0</v>
      </c>
      <c r="BS1930" s="62">
        <f t="shared" si="462"/>
        <v>0</v>
      </c>
      <c r="BT1930" s="40">
        <f>(J19-BI1930)*J10</f>
        <v>-1579920</v>
      </c>
      <c r="BU1930" s="40">
        <f>(J21-BJ1930)*J12</f>
        <v>417200.00000000006</v>
      </c>
      <c r="BV1930" s="47"/>
      <c r="BW1930" s="47"/>
      <c r="BX1930" s="1"/>
      <c r="BY1930" s="1"/>
      <c r="BZ1930" s="1"/>
      <c r="CE1930" s="4"/>
      <c r="CF1930" s="5"/>
      <c r="CH1930" s="1"/>
      <c r="CI1930" s="1"/>
      <c r="CJ1930" s="1"/>
      <c r="CK1930" s="1"/>
      <c r="CL1930" s="1"/>
      <c r="CM1930" s="1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</row>
    <row r="1931" spans="2:123" ht="21" customHeight="1" x14ac:dyDescent="0.25">
      <c r="B1931" s="25">
        <f t="shared" si="463"/>
        <v>40882</v>
      </c>
      <c r="C1931" s="26">
        <f t="shared" si="464"/>
        <v>61.725842534459126</v>
      </c>
      <c r="D1931" s="27">
        <f t="shared" si="465"/>
        <v>1710.67</v>
      </c>
      <c r="E1931" s="27">
        <f t="shared" si="466"/>
        <v>27.713999999999999</v>
      </c>
      <c r="F1931" s="26">
        <f t="shared" si="467"/>
        <v>1710670</v>
      </c>
      <c r="G1931" s="26">
        <f t="shared" si="468"/>
        <v>2771400</v>
      </c>
      <c r="H1931" s="7"/>
      <c r="I1931" s="3"/>
      <c r="J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41">
        <v>40882</v>
      </c>
      <c r="AY1931" s="40">
        <f t="shared" si="473"/>
        <v>61.725842534459126</v>
      </c>
      <c r="AZ1931" s="40">
        <f>BI1931*K36</f>
        <v>1710670</v>
      </c>
      <c r="BA1931" s="40"/>
      <c r="BB1931" s="40"/>
      <c r="BC1931" s="40">
        <f>K41*BJ1931</f>
        <v>2771400</v>
      </c>
      <c r="BD1931" s="40"/>
      <c r="BE1931" s="40"/>
      <c r="BF1931" s="40">
        <f t="shared" si="469"/>
        <v>1060730</v>
      </c>
      <c r="BG1931" s="41">
        <f>(AY1931=AY2636)*AX1931</f>
        <v>0</v>
      </c>
      <c r="BH1931" s="41">
        <f>(AY1931=AY2638)*AX1931</f>
        <v>0</v>
      </c>
      <c r="BI1931" s="42">
        <v>1710.67</v>
      </c>
      <c r="BJ1931" s="42">
        <v>27.713999999999999</v>
      </c>
      <c r="BK1931" s="40">
        <f t="shared" si="470"/>
        <v>-1064730</v>
      </c>
      <c r="BL1931" s="41">
        <f>(BK1931=BK2638)*AX1931</f>
        <v>0</v>
      </c>
      <c r="BM1931" s="62">
        <f>(BK1931=BK2638)*AY1931</f>
        <v>0</v>
      </c>
      <c r="BN1931" s="62">
        <f t="shared" si="471"/>
        <v>0</v>
      </c>
      <c r="BO1931" s="62">
        <f t="shared" si="472"/>
        <v>0</v>
      </c>
      <c r="BP1931" s="41">
        <f>(BK1931=BK2636)*AX1931</f>
        <v>0</v>
      </c>
      <c r="BQ1931" s="45">
        <f>(BK1931=BK2636)*AY1931</f>
        <v>0</v>
      </c>
      <c r="BR1931" s="62">
        <f t="shared" si="461"/>
        <v>0</v>
      </c>
      <c r="BS1931" s="62">
        <f t="shared" si="462"/>
        <v>0</v>
      </c>
      <c r="BT1931" s="40">
        <f>(J19-BI1931)*J10</f>
        <v>-1615330</v>
      </c>
      <c r="BU1931" s="40">
        <f>(J21-BJ1931)*J12</f>
        <v>550600</v>
      </c>
      <c r="BV1931" s="47"/>
      <c r="BW1931" s="47"/>
      <c r="BX1931" s="1"/>
      <c r="BY1931" s="1"/>
      <c r="BZ1931" s="1"/>
      <c r="CE1931" s="4"/>
      <c r="CF1931" s="5"/>
      <c r="CH1931" s="1"/>
      <c r="CI1931" s="1"/>
      <c r="CJ1931" s="1"/>
      <c r="CK1931" s="1"/>
      <c r="CL1931" s="1"/>
      <c r="CM1931" s="1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</row>
    <row r="1932" spans="2:123" ht="21" customHeight="1" x14ac:dyDescent="0.25">
      <c r="B1932" s="25">
        <f t="shared" si="463"/>
        <v>40889</v>
      </c>
      <c r="C1932" s="26">
        <f t="shared" si="464"/>
        <v>55.669905617664469</v>
      </c>
      <c r="D1932" s="27">
        <f t="shared" si="465"/>
        <v>1598.45</v>
      </c>
      <c r="E1932" s="27">
        <f t="shared" si="466"/>
        <v>28.713000000000001</v>
      </c>
      <c r="F1932" s="26">
        <f t="shared" si="467"/>
        <v>1598450</v>
      </c>
      <c r="G1932" s="26">
        <f t="shared" si="468"/>
        <v>2871300</v>
      </c>
      <c r="H1932" s="7"/>
      <c r="I1932" s="3"/>
      <c r="J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41">
        <v>40889</v>
      </c>
      <c r="AY1932" s="40">
        <f t="shared" si="473"/>
        <v>55.669905617664469</v>
      </c>
      <c r="AZ1932" s="40">
        <f>BI1932*K36</f>
        <v>1598450</v>
      </c>
      <c r="BA1932" s="40"/>
      <c r="BB1932" s="40"/>
      <c r="BC1932" s="40">
        <f>K41*BJ1932</f>
        <v>2871300</v>
      </c>
      <c r="BD1932" s="40"/>
      <c r="BE1932" s="40"/>
      <c r="BF1932" s="40">
        <f t="shared" si="469"/>
        <v>1272850</v>
      </c>
      <c r="BG1932" s="41">
        <f>(AY1932=AY2636)*AX1932</f>
        <v>0</v>
      </c>
      <c r="BH1932" s="41">
        <f>(AY1932=AY2638)*AX1932</f>
        <v>0</v>
      </c>
      <c r="BI1932" s="42">
        <v>1598.45</v>
      </c>
      <c r="BJ1932" s="42">
        <v>28.713000000000001</v>
      </c>
      <c r="BK1932" s="40">
        <f t="shared" si="470"/>
        <v>-1276850.0000000002</v>
      </c>
      <c r="BL1932" s="41">
        <f>(BK1932=BK2638)*AX1932</f>
        <v>0</v>
      </c>
      <c r="BM1932" s="62">
        <f>(BK1932=BK2638)*AY1932</f>
        <v>0</v>
      </c>
      <c r="BN1932" s="62">
        <f t="shared" si="471"/>
        <v>0</v>
      </c>
      <c r="BO1932" s="62">
        <f t="shared" si="472"/>
        <v>0</v>
      </c>
      <c r="BP1932" s="41">
        <f>(BK1932=BK2636)*AX1932</f>
        <v>0</v>
      </c>
      <c r="BQ1932" s="45">
        <f>(BK1932=BK2636)*AY1932</f>
        <v>0</v>
      </c>
      <c r="BR1932" s="62">
        <f t="shared" si="461"/>
        <v>0</v>
      </c>
      <c r="BS1932" s="62">
        <f t="shared" si="462"/>
        <v>0</v>
      </c>
      <c r="BT1932" s="40">
        <f>(J19-BI1932)*J10</f>
        <v>-1727550</v>
      </c>
      <c r="BU1932" s="40">
        <f>(J21-BJ1932)*J12</f>
        <v>450699.99999999977</v>
      </c>
      <c r="BV1932" s="47"/>
      <c r="BW1932" s="47"/>
      <c r="BX1932" s="1"/>
      <c r="BY1932" s="1"/>
      <c r="BZ1932" s="1"/>
      <c r="CE1932" s="4"/>
      <c r="CF1932" s="5"/>
      <c r="CH1932" s="1"/>
      <c r="CI1932" s="1"/>
      <c r="CJ1932" s="1"/>
      <c r="CK1932" s="1"/>
      <c r="CL1932" s="1"/>
      <c r="CM1932" s="1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</row>
    <row r="1933" spans="2:123" ht="21" customHeight="1" x14ac:dyDescent="0.25">
      <c r="B1933" s="25">
        <f t="shared" si="463"/>
        <v>40896</v>
      </c>
      <c r="C1933" s="26">
        <f t="shared" si="464"/>
        <v>54.047707162803221</v>
      </c>
      <c r="D1933" s="27">
        <f t="shared" si="465"/>
        <v>1606.46</v>
      </c>
      <c r="E1933" s="27">
        <f t="shared" si="466"/>
        <v>29.722999999999999</v>
      </c>
      <c r="F1933" s="26">
        <f t="shared" si="467"/>
        <v>1606460</v>
      </c>
      <c r="G1933" s="26">
        <f t="shared" si="468"/>
        <v>2972300</v>
      </c>
      <c r="H1933" s="7"/>
      <c r="I1933" s="3"/>
      <c r="J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41">
        <v>40896</v>
      </c>
      <c r="AY1933" s="40">
        <f t="shared" si="473"/>
        <v>54.047707162803221</v>
      </c>
      <c r="AZ1933" s="40">
        <f>BI1933*K36</f>
        <v>1606460</v>
      </c>
      <c r="BA1933" s="40"/>
      <c r="BB1933" s="40"/>
      <c r="BC1933" s="40">
        <f>K41*BJ1933</f>
        <v>2972300</v>
      </c>
      <c r="BD1933" s="40"/>
      <c r="BE1933" s="40"/>
      <c r="BF1933" s="40">
        <f t="shared" si="469"/>
        <v>1365840</v>
      </c>
      <c r="BG1933" s="41">
        <f>(AY1933=AY2636)*AX1933</f>
        <v>0</v>
      </c>
      <c r="BH1933" s="41">
        <f>(AY1933=AY2638)*AX1933</f>
        <v>0</v>
      </c>
      <c r="BI1933" s="42">
        <v>1606.46</v>
      </c>
      <c r="BJ1933" s="42">
        <v>29.722999999999999</v>
      </c>
      <c r="BK1933" s="40">
        <f t="shared" si="470"/>
        <v>-1369840</v>
      </c>
      <c r="BL1933" s="41">
        <f>(BK1933=BK2638)*AX1933</f>
        <v>0</v>
      </c>
      <c r="BM1933" s="62">
        <f>(BK1933=BK2638)*AY1933</f>
        <v>0</v>
      </c>
      <c r="BN1933" s="62">
        <f t="shared" si="471"/>
        <v>0</v>
      </c>
      <c r="BO1933" s="62">
        <f t="shared" si="472"/>
        <v>0</v>
      </c>
      <c r="BP1933" s="41">
        <f>(BK1933=BK2636)*AX1933</f>
        <v>0</v>
      </c>
      <c r="BQ1933" s="45">
        <f>(BK1933=BK2636)*AY1933</f>
        <v>0</v>
      </c>
      <c r="BR1933" s="62">
        <f t="shared" si="461"/>
        <v>0</v>
      </c>
      <c r="BS1933" s="62">
        <f t="shared" si="462"/>
        <v>0</v>
      </c>
      <c r="BT1933" s="40">
        <f>(J19-BI1933)*J10</f>
        <v>-1719540</v>
      </c>
      <c r="BU1933" s="40">
        <f>(J21-BJ1933)*J12</f>
        <v>349700</v>
      </c>
      <c r="BV1933" s="47"/>
      <c r="BW1933" s="47"/>
      <c r="BX1933" s="1"/>
      <c r="BY1933" s="1"/>
      <c r="BZ1933" s="1"/>
      <c r="CE1933" s="4"/>
      <c r="CF1933" s="5"/>
      <c r="CH1933" s="1"/>
      <c r="CI1933" s="1"/>
      <c r="CJ1933" s="1"/>
      <c r="CK1933" s="1"/>
      <c r="CL1933" s="1"/>
      <c r="CM1933" s="1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</row>
    <row r="1934" spans="2:123" ht="21" customHeight="1" x14ac:dyDescent="0.25">
      <c r="B1934" s="25">
        <f t="shared" si="463"/>
        <v>40903</v>
      </c>
      <c r="C1934" s="26">
        <f t="shared" si="464"/>
        <v>48.655007157527855</v>
      </c>
      <c r="D1934" s="27">
        <f t="shared" si="465"/>
        <v>1563.48</v>
      </c>
      <c r="E1934" s="27">
        <f t="shared" si="466"/>
        <v>32.134</v>
      </c>
      <c r="F1934" s="26">
        <f t="shared" si="467"/>
        <v>1563480</v>
      </c>
      <c r="G1934" s="26">
        <f t="shared" si="468"/>
        <v>3213400</v>
      </c>
      <c r="H1934" s="7"/>
      <c r="I1934" s="3"/>
      <c r="J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41">
        <v>40903</v>
      </c>
      <c r="AY1934" s="40">
        <f t="shared" si="473"/>
        <v>48.655007157527855</v>
      </c>
      <c r="AZ1934" s="40">
        <f>BI1934*K36</f>
        <v>1563480</v>
      </c>
      <c r="BA1934" s="40"/>
      <c r="BB1934" s="40"/>
      <c r="BC1934" s="40">
        <f>K41*BJ1934</f>
        <v>3213400</v>
      </c>
      <c r="BD1934" s="40"/>
      <c r="BE1934" s="40"/>
      <c r="BF1934" s="40">
        <f t="shared" si="469"/>
        <v>1649920</v>
      </c>
      <c r="BG1934" s="41">
        <f>(AY1934=AY2636)*AX1934</f>
        <v>0</v>
      </c>
      <c r="BH1934" s="41">
        <f>(AY1934=AY2638)*AX1934</f>
        <v>0</v>
      </c>
      <c r="BI1934" s="42">
        <v>1563.48</v>
      </c>
      <c r="BJ1934" s="42">
        <v>32.134</v>
      </c>
      <c r="BK1934" s="40">
        <f t="shared" si="470"/>
        <v>-1653920.0000000002</v>
      </c>
      <c r="BL1934" s="41">
        <f>(BK1934=BK2638)*AX1934</f>
        <v>0</v>
      </c>
      <c r="BM1934" s="62">
        <f>(BK1934=BK2638)*AY1934</f>
        <v>0</v>
      </c>
      <c r="BN1934" s="62">
        <f t="shared" si="471"/>
        <v>0</v>
      </c>
      <c r="BO1934" s="62">
        <f t="shared" si="472"/>
        <v>0</v>
      </c>
      <c r="BP1934" s="41">
        <f>(BK1934=BK2636)*AX1934</f>
        <v>0</v>
      </c>
      <c r="BQ1934" s="45">
        <f>(BK1934=BK2636)*AY1934</f>
        <v>0</v>
      </c>
      <c r="BR1934" s="62">
        <f t="shared" si="461"/>
        <v>0</v>
      </c>
      <c r="BS1934" s="62">
        <f t="shared" si="462"/>
        <v>0</v>
      </c>
      <c r="BT1934" s="40">
        <f>(J19-BI1934)*J10</f>
        <v>-1762520</v>
      </c>
      <c r="BU1934" s="40">
        <f>(J21-BJ1934)*J12</f>
        <v>108599.99999999985</v>
      </c>
      <c r="BV1934" s="47"/>
      <c r="BW1934" s="47"/>
      <c r="BX1934" s="1"/>
      <c r="BY1934" s="1"/>
      <c r="BZ1934" s="1"/>
      <c r="CE1934" s="4"/>
      <c r="CF1934" s="5"/>
      <c r="CH1934" s="1"/>
      <c r="CI1934" s="1"/>
      <c r="CJ1934" s="1"/>
      <c r="CK1934" s="1"/>
      <c r="CL1934" s="1"/>
      <c r="CM1934" s="1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</row>
    <row r="1935" spans="2:123" ht="21" customHeight="1" x14ac:dyDescent="0.25">
      <c r="B1935" s="25">
        <f t="shared" si="463"/>
        <v>40910</v>
      </c>
      <c r="C1935" s="26">
        <f t="shared" si="464"/>
        <v>47.743545814379395</v>
      </c>
      <c r="D1935" s="27">
        <f t="shared" si="465"/>
        <v>1616.31</v>
      </c>
      <c r="E1935" s="27">
        <f t="shared" si="466"/>
        <v>33.853999999999999</v>
      </c>
      <c r="F1935" s="26">
        <f t="shared" si="467"/>
        <v>1616310</v>
      </c>
      <c r="G1935" s="26">
        <f t="shared" si="468"/>
        <v>3385400</v>
      </c>
      <c r="H1935" s="7"/>
      <c r="I1935" s="3"/>
      <c r="J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41">
        <v>40910</v>
      </c>
      <c r="AY1935" s="40">
        <f t="shared" si="473"/>
        <v>47.743545814379395</v>
      </c>
      <c r="AZ1935" s="40">
        <f>BI1935*K36</f>
        <v>1616310</v>
      </c>
      <c r="BA1935" s="40"/>
      <c r="BB1935" s="40"/>
      <c r="BC1935" s="40">
        <f>K41*BJ1935</f>
        <v>3385400</v>
      </c>
      <c r="BD1935" s="40"/>
      <c r="BE1935" s="40"/>
      <c r="BF1935" s="40">
        <f t="shared" si="469"/>
        <v>1769090</v>
      </c>
      <c r="BG1935" s="41">
        <f>(AY1935=AY2636)*AX1935</f>
        <v>0</v>
      </c>
      <c r="BH1935" s="41">
        <f>(AY1935=AY2638)*AX1935</f>
        <v>0</v>
      </c>
      <c r="BI1935" s="42">
        <v>1616.31</v>
      </c>
      <c r="BJ1935" s="42">
        <v>33.853999999999999</v>
      </c>
      <c r="BK1935" s="40">
        <f t="shared" si="470"/>
        <v>-1773090</v>
      </c>
      <c r="BL1935" s="41">
        <f>(BK1935=BK2638)*AX1935</f>
        <v>0</v>
      </c>
      <c r="BM1935" s="62">
        <f>(BK1935=BK2638)*AY1935</f>
        <v>0</v>
      </c>
      <c r="BN1935" s="62">
        <f t="shared" si="471"/>
        <v>0</v>
      </c>
      <c r="BO1935" s="62">
        <f t="shared" si="472"/>
        <v>0</v>
      </c>
      <c r="BP1935" s="41">
        <f>(BK1935=BK2636)*AX1935</f>
        <v>0</v>
      </c>
      <c r="BQ1935" s="45">
        <f>(BK1935=BK2636)*AY1935</f>
        <v>0</v>
      </c>
      <c r="BR1935" s="62">
        <f t="shared" si="461"/>
        <v>0</v>
      </c>
      <c r="BS1935" s="62">
        <f t="shared" si="462"/>
        <v>0</v>
      </c>
      <c r="BT1935" s="40">
        <f>(J19-BI1935)*J10</f>
        <v>-1709690</v>
      </c>
      <c r="BU1935" s="40">
        <f>(J21-BJ1935)*J12</f>
        <v>-63400.000000000036</v>
      </c>
      <c r="BV1935" s="47"/>
      <c r="BW1935" s="47"/>
      <c r="BX1935" s="1"/>
      <c r="BY1935" s="1"/>
      <c r="BZ1935" s="1"/>
      <c r="CE1935" s="4"/>
      <c r="CF1935" s="5"/>
      <c r="CH1935" s="1"/>
      <c r="CI1935" s="1"/>
      <c r="CJ1935" s="1"/>
      <c r="CK1935" s="1"/>
      <c r="CL1935" s="1"/>
      <c r="CM1935" s="1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</row>
    <row r="1936" spans="2:123" ht="21" customHeight="1" x14ac:dyDescent="0.25">
      <c r="B1936" s="25">
        <f t="shared" si="463"/>
        <v>40917</v>
      </c>
      <c r="C1936" s="26">
        <f t="shared" si="464"/>
        <v>48.752826371533978</v>
      </c>
      <c r="D1936" s="27">
        <f t="shared" si="465"/>
        <v>1638.68</v>
      </c>
      <c r="E1936" s="27">
        <f t="shared" si="466"/>
        <v>33.612000000000002</v>
      </c>
      <c r="F1936" s="26">
        <f t="shared" si="467"/>
        <v>1638680</v>
      </c>
      <c r="G1936" s="26">
        <f t="shared" si="468"/>
        <v>3361200</v>
      </c>
      <c r="H1936" s="7"/>
      <c r="I1936" s="3"/>
      <c r="J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41">
        <v>40917</v>
      </c>
      <c r="AY1936" s="40">
        <f t="shared" si="473"/>
        <v>48.752826371533978</v>
      </c>
      <c r="AZ1936" s="40">
        <f>BI1936*K36</f>
        <v>1638680</v>
      </c>
      <c r="BA1936" s="40"/>
      <c r="BB1936" s="40"/>
      <c r="BC1936" s="40">
        <f>K41*BJ1936</f>
        <v>3361200</v>
      </c>
      <c r="BD1936" s="40"/>
      <c r="BE1936" s="40"/>
      <c r="BF1936" s="40">
        <f t="shared" si="469"/>
        <v>1722520</v>
      </c>
      <c r="BG1936" s="41">
        <f>(AY1936=AY2636)*AX1936</f>
        <v>0</v>
      </c>
      <c r="BH1936" s="41">
        <f>(AY1936=AY2638)*AX1936</f>
        <v>0</v>
      </c>
      <c r="BI1936" s="42">
        <v>1638.68</v>
      </c>
      <c r="BJ1936" s="42">
        <v>33.612000000000002</v>
      </c>
      <c r="BK1936" s="40">
        <f t="shared" si="470"/>
        <v>-1726520.0000000002</v>
      </c>
      <c r="BL1936" s="41">
        <f>(BK1936=BK2638)*AX1936</f>
        <v>0</v>
      </c>
      <c r="BM1936" s="62">
        <f>(BK1936=BK2638)*AY1936</f>
        <v>0</v>
      </c>
      <c r="BN1936" s="62">
        <f t="shared" si="471"/>
        <v>0</v>
      </c>
      <c r="BO1936" s="62">
        <f t="shared" si="472"/>
        <v>0</v>
      </c>
      <c r="BP1936" s="41">
        <f>(BK1936=BK2636)*AX1936</f>
        <v>0</v>
      </c>
      <c r="BQ1936" s="45">
        <f>(BK1936=BK2636)*AY1936</f>
        <v>0</v>
      </c>
      <c r="BR1936" s="62">
        <f t="shared" si="461"/>
        <v>0</v>
      </c>
      <c r="BS1936" s="62">
        <f t="shared" si="462"/>
        <v>0</v>
      </c>
      <c r="BT1936" s="40">
        <f>(J19-BI1936)*J10</f>
        <v>-1687320</v>
      </c>
      <c r="BU1936" s="40">
        <f>(J21-BJ1936)*J12</f>
        <v>-39200.000000000298</v>
      </c>
      <c r="BV1936" s="47"/>
      <c r="BW1936" s="47"/>
      <c r="BX1936" s="1"/>
      <c r="BY1936" s="1"/>
      <c r="BZ1936" s="1"/>
      <c r="CE1936" s="4"/>
      <c r="CF1936" s="5"/>
      <c r="CH1936" s="1"/>
      <c r="CI1936" s="1"/>
      <c r="CJ1936" s="1"/>
      <c r="CK1936" s="1"/>
      <c r="CL1936" s="1"/>
      <c r="CM1936" s="1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</row>
    <row r="1937" spans="2:123" ht="21" customHeight="1" x14ac:dyDescent="0.25">
      <c r="B1937" s="25">
        <f t="shared" si="463"/>
        <v>40924</v>
      </c>
      <c r="C1937" s="26">
        <f t="shared" si="464"/>
        <v>49.673206512016229</v>
      </c>
      <c r="D1937" s="27">
        <f t="shared" si="465"/>
        <v>1665.94</v>
      </c>
      <c r="E1937" s="27">
        <f t="shared" si="466"/>
        <v>33.537999999999997</v>
      </c>
      <c r="F1937" s="26">
        <f t="shared" si="467"/>
        <v>1665940</v>
      </c>
      <c r="G1937" s="26">
        <f t="shared" si="468"/>
        <v>3353799.9999999995</v>
      </c>
      <c r="H1937" s="7"/>
      <c r="I1937" s="3"/>
      <c r="J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41">
        <v>40924</v>
      </c>
      <c r="AY1937" s="40">
        <f t="shared" si="473"/>
        <v>49.673206512016229</v>
      </c>
      <c r="AZ1937" s="40">
        <f>BI1937*K36</f>
        <v>1665940</v>
      </c>
      <c r="BA1937" s="40"/>
      <c r="BB1937" s="40"/>
      <c r="BC1937" s="40">
        <f>K41*BJ1937</f>
        <v>3353799.9999999995</v>
      </c>
      <c r="BD1937" s="40"/>
      <c r="BE1937" s="40"/>
      <c r="BF1937" s="40">
        <f t="shared" si="469"/>
        <v>1687859.9999999995</v>
      </c>
      <c r="BG1937" s="41">
        <f>(AY1937=AY2636)*AX1937</f>
        <v>0</v>
      </c>
      <c r="BH1937" s="41">
        <f>(AY1937=AY2638)*AX1937</f>
        <v>0</v>
      </c>
      <c r="BI1937" s="42">
        <v>1665.94</v>
      </c>
      <c r="BJ1937" s="42">
        <v>33.537999999999997</v>
      </c>
      <c r="BK1937" s="40">
        <f t="shared" si="470"/>
        <v>-1691859.9999999998</v>
      </c>
      <c r="BL1937" s="41">
        <f>(BK1937=BK2638)*AX1937</f>
        <v>0</v>
      </c>
      <c r="BM1937" s="62">
        <f>(BK1937=BK2638)*AY1937</f>
        <v>0</v>
      </c>
      <c r="BN1937" s="62">
        <f t="shared" si="471"/>
        <v>0</v>
      </c>
      <c r="BO1937" s="62">
        <f t="shared" si="472"/>
        <v>0</v>
      </c>
      <c r="BP1937" s="41">
        <f>(BK1937=BK2636)*AX1937</f>
        <v>0</v>
      </c>
      <c r="BQ1937" s="45">
        <f>(BK1937=BK2636)*AY1937</f>
        <v>0</v>
      </c>
      <c r="BR1937" s="62">
        <f t="shared" si="461"/>
        <v>0</v>
      </c>
      <c r="BS1937" s="62">
        <f t="shared" si="462"/>
        <v>0</v>
      </c>
      <c r="BT1937" s="40">
        <f>(J19-BI1937)*J10</f>
        <v>-1660060</v>
      </c>
      <c r="BU1937" s="40">
        <f>(J21-BJ1937)*J12</f>
        <v>-31799.999999999785</v>
      </c>
      <c r="BV1937" s="47"/>
      <c r="BW1937" s="47"/>
      <c r="BX1937" s="1"/>
      <c r="BY1937" s="1"/>
      <c r="BZ1937" s="1"/>
      <c r="CE1937" s="4"/>
      <c r="CF1937" s="5"/>
      <c r="CH1937" s="1"/>
      <c r="CI1937" s="1"/>
      <c r="CJ1937" s="1"/>
      <c r="CK1937" s="1"/>
      <c r="CL1937" s="1"/>
      <c r="CM1937" s="1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</row>
    <row r="1938" spans="2:123" ht="21" customHeight="1" x14ac:dyDescent="0.25">
      <c r="B1938" s="25">
        <f t="shared" si="463"/>
        <v>40931</v>
      </c>
      <c r="C1938" s="26">
        <f t="shared" si="464"/>
        <v>52.294455642128696</v>
      </c>
      <c r="D1938" s="27">
        <f t="shared" si="465"/>
        <v>1738.32</v>
      </c>
      <c r="E1938" s="27">
        <f t="shared" si="466"/>
        <v>33.241</v>
      </c>
      <c r="F1938" s="26">
        <f t="shared" si="467"/>
        <v>1738320</v>
      </c>
      <c r="G1938" s="26">
        <f t="shared" si="468"/>
        <v>3324100</v>
      </c>
      <c r="H1938" s="7"/>
      <c r="I1938" s="3"/>
      <c r="J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41">
        <v>40931</v>
      </c>
      <c r="AY1938" s="40">
        <f t="shared" si="473"/>
        <v>52.294455642128696</v>
      </c>
      <c r="AZ1938" s="40">
        <f>BI1938*K36</f>
        <v>1738320</v>
      </c>
      <c r="BA1938" s="40"/>
      <c r="BB1938" s="40"/>
      <c r="BC1938" s="40">
        <f>K41*BJ1938</f>
        <v>3324100</v>
      </c>
      <c r="BD1938" s="40"/>
      <c r="BE1938" s="40"/>
      <c r="BF1938" s="40">
        <f t="shared" si="469"/>
        <v>1585780</v>
      </c>
      <c r="BG1938" s="41">
        <f>(AY1938=AY2636)*AX1938</f>
        <v>0</v>
      </c>
      <c r="BH1938" s="41">
        <f>(AY1938=AY2638)*AX1938</f>
        <v>0</v>
      </c>
      <c r="BI1938" s="42">
        <v>1738.32</v>
      </c>
      <c r="BJ1938" s="42">
        <v>33.241</v>
      </c>
      <c r="BK1938" s="40">
        <f t="shared" si="470"/>
        <v>-1589780</v>
      </c>
      <c r="BL1938" s="41">
        <f>(BK1938=BK2638)*AX1938</f>
        <v>0</v>
      </c>
      <c r="BM1938" s="62">
        <f>(BK1938=BK2638)*AY1938</f>
        <v>0</v>
      </c>
      <c r="BN1938" s="62">
        <f t="shared" si="471"/>
        <v>0</v>
      </c>
      <c r="BO1938" s="62">
        <f t="shared" si="472"/>
        <v>0</v>
      </c>
      <c r="BP1938" s="41">
        <f>(BK1938=BK2636)*AX1938</f>
        <v>0</v>
      </c>
      <c r="BQ1938" s="45">
        <f>(BK1938=BK2636)*AY1938</f>
        <v>0</v>
      </c>
      <c r="BR1938" s="62">
        <f t="shared" si="461"/>
        <v>0</v>
      </c>
      <c r="BS1938" s="62">
        <f t="shared" si="462"/>
        <v>0</v>
      </c>
      <c r="BT1938" s="40">
        <f>(J19-BI1938)*J10</f>
        <v>-1587680</v>
      </c>
      <c r="BU1938" s="40">
        <f>(J21-BJ1938)*J12</f>
        <v>-2100.0000000000796</v>
      </c>
      <c r="BV1938" s="47"/>
      <c r="BW1938" s="47"/>
      <c r="BX1938" s="1"/>
      <c r="BY1938" s="1"/>
      <c r="BZ1938" s="1"/>
      <c r="CE1938" s="4"/>
      <c r="CF1938" s="5"/>
      <c r="CH1938" s="1"/>
      <c r="CI1938" s="1"/>
      <c r="CJ1938" s="1"/>
      <c r="CK1938" s="1"/>
      <c r="CL1938" s="1"/>
      <c r="CM1938" s="1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</row>
    <row r="1939" spans="2:123" ht="21" customHeight="1" x14ac:dyDescent="0.25">
      <c r="B1939" s="25">
        <f t="shared" si="463"/>
        <v>40938</v>
      </c>
      <c r="C1939" s="26">
        <f t="shared" si="464"/>
        <v>48.805543770329521</v>
      </c>
      <c r="D1939" s="27">
        <f t="shared" si="465"/>
        <v>1725.52</v>
      </c>
      <c r="E1939" s="27">
        <f t="shared" si="466"/>
        <v>35.354999999999997</v>
      </c>
      <c r="F1939" s="26">
        <f t="shared" si="467"/>
        <v>1725520</v>
      </c>
      <c r="G1939" s="26">
        <f t="shared" si="468"/>
        <v>3535499.9999999995</v>
      </c>
      <c r="H1939" s="7"/>
      <c r="I1939" s="3"/>
      <c r="J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41">
        <v>40938</v>
      </c>
      <c r="AY1939" s="40">
        <f t="shared" si="473"/>
        <v>48.805543770329521</v>
      </c>
      <c r="AZ1939" s="40">
        <f>BI1939*K36</f>
        <v>1725520</v>
      </c>
      <c r="BA1939" s="40"/>
      <c r="BB1939" s="40"/>
      <c r="BC1939" s="40">
        <f>K41*BJ1939</f>
        <v>3535499.9999999995</v>
      </c>
      <c r="BD1939" s="40"/>
      <c r="BE1939" s="40"/>
      <c r="BF1939" s="40">
        <f t="shared" si="469"/>
        <v>1809979.9999999995</v>
      </c>
      <c r="BG1939" s="41">
        <f>(AY1939=AY2636)*AX1939</f>
        <v>0</v>
      </c>
      <c r="BH1939" s="41">
        <f>(AY1939=AY2638)*AX1939</f>
        <v>0</v>
      </c>
      <c r="BI1939" s="42">
        <v>1725.52</v>
      </c>
      <c r="BJ1939" s="42">
        <v>35.354999999999997</v>
      </c>
      <c r="BK1939" s="40">
        <f t="shared" si="470"/>
        <v>-1813979.9999999998</v>
      </c>
      <c r="BL1939" s="41">
        <f>(BK1939=BK2638)*AX1939</f>
        <v>0</v>
      </c>
      <c r="BM1939" s="62">
        <f>(BK1939=BK2638)*AY1939</f>
        <v>0</v>
      </c>
      <c r="BN1939" s="62">
        <f t="shared" si="471"/>
        <v>0</v>
      </c>
      <c r="BO1939" s="62">
        <f t="shared" si="472"/>
        <v>0</v>
      </c>
      <c r="BP1939" s="41">
        <f>(BK1939=BK2636)*AX1939</f>
        <v>0</v>
      </c>
      <c r="BQ1939" s="45">
        <f>(BK1939=BK2636)*AY1939</f>
        <v>0</v>
      </c>
      <c r="BR1939" s="62">
        <f t="shared" si="461"/>
        <v>0</v>
      </c>
      <c r="BS1939" s="62">
        <f t="shared" si="462"/>
        <v>0</v>
      </c>
      <c r="BT1939" s="40">
        <f>(J19-BI1939)*J10</f>
        <v>-1600480</v>
      </c>
      <c r="BU1939" s="40">
        <f>(J21-BJ1939)*J12</f>
        <v>-213499.9999999998</v>
      </c>
      <c r="BV1939" s="47"/>
      <c r="BW1939" s="47"/>
      <c r="BX1939" s="1"/>
      <c r="BY1939" s="1"/>
      <c r="BZ1939" s="1"/>
      <c r="CE1939" s="4"/>
      <c r="CF1939" s="5"/>
      <c r="CH1939" s="1"/>
      <c r="CI1939" s="1"/>
      <c r="CJ1939" s="1"/>
      <c r="CK1939" s="1"/>
      <c r="CL1939" s="1"/>
      <c r="CM1939" s="1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</row>
    <row r="1940" spans="2:123" ht="21" customHeight="1" x14ac:dyDescent="0.25">
      <c r="B1940" s="25">
        <f t="shared" si="463"/>
        <v>40945</v>
      </c>
      <c r="C1940" s="26">
        <f t="shared" si="464"/>
        <v>49.568935729094676</v>
      </c>
      <c r="D1940" s="27">
        <f t="shared" si="465"/>
        <v>1721.43</v>
      </c>
      <c r="E1940" s="27">
        <f t="shared" si="466"/>
        <v>34.728000000000002</v>
      </c>
      <c r="F1940" s="26">
        <f t="shared" si="467"/>
        <v>1721430</v>
      </c>
      <c r="G1940" s="26">
        <f t="shared" si="468"/>
        <v>3472800</v>
      </c>
      <c r="H1940" s="7"/>
      <c r="I1940" s="3"/>
      <c r="J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41">
        <v>40945</v>
      </c>
      <c r="AY1940" s="40">
        <f t="shared" si="473"/>
        <v>49.568935729094676</v>
      </c>
      <c r="AZ1940" s="40">
        <f>BI1940*K36</f>
        <v>1721430</v>
      </c>
      <c r="BA1940" s="40"/>
      <c r="BB1940" s="40"/>
      <c r="BC1940" s="40">
        <f>K41*BJ1940</f>
        <v>3472800</v>
      </c>
      <c r="BD1940" s="40"/>
      <c r="BE1940" s="40"/>
      <c r="BF1940" s="40">
        <f t="shared" si="469"/>
        <v>1751370</v>
      </c>
      <c r="BG1940" s="41">
        <f>(AY1940=AY2636)*AX1940</f>
        <v>0</v>
      </c>
      <c r="BH1940" s="41">
        <f>(AY1940=AY2638)*AX1940</f>
        <v>0</v>
      </c>
      <c r="BI1940" s="42">
        <v>1721.43</v>
      </c>
      <c r="BJ1940" s="42">
        <v>34.728000000000002</v>
      </c>
      <c r="BK1940" s="40">
        <f t="shared" si="470"/>
        <v>-1755370.0000000002</v>
      </c>
      <c r="BL1940" s="41">
        <f>(BK1940=BK2638)*AX1940</f>
        <v>0</v>
      </c>
      <c r="BM1940" s="62">
        <f>(BK1940=BK2638)*AY1940</f>
        <v>0</v>
      </c>
      <c r="BN1940" s="62">
        <f t="shared" si="471"/>
        <v>0</v>
      </c>
      <c r="BO1940" s="62">
        <f t="shared" si="472"/>
        <v>0</v>
      </c>
      <c r="BP1940" s="41">
        <f>(BK1940=BK2636)*AX1940</f>
        <v>0</v>
      </c>
      <c r="BQ1940" s="45">
        <f>(BK1940=BK2636)*AY1940</f>
        <v>0</v>
      </c>
      <c r="BR1940" s="62">
        <f t="shared" si="461"/>
        <v>0</v>
      </c>
      <c r="BS1940" s="62">
        <f t="shared" si="462"/>
        <v>0</v>
      </c>
      <c r="BT1940" s="40">
        <f>(J19-BI1940)*J10</f>
        <v>-1604570</v>
      </c>
      <c r="BU1940" s="40">
        <f>(J21-BJ1940)*J12</f>
        <v>-150800.00000000026</v>
      </c>
      <c r="BV1940" s="47"/>
      <c r="BW1940" s="47"/>
      <c r="BX1940" s="1"/>
      <c r="BY1940" s="1"/>
      <c r="BZ1940" s="1"/>
      <c r="CE1940" s="4"/>
      <c r="CF1940" s="5"/>
      <c r="CH1940" s="1"/>
      <c r="CI1940" s="1"/>
      <c r="CJ1940" s="1"/>
      <c r="CK1940" s="1"/>
      <c r="CL1940" s="1"/>
      <c r="CM1940" s="1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</row>
    <row r="1941" spans="2:123" ht="21" customHeight="1" x14ac:dyDescent="0.25">
      <c r="B1941" s="25">
        <f t="shared" si="463"/>
        <v>40952</v>
      </c>
      <c r="C1941" s="26">
        <f t="shared" si="464"/>
        <v>50.300119697544744</v>
      </c>
      <c r="D1941" s="27">
        <f t="shared" si="465"/>
        <v>1722.93</v>
      </c>
      <c r="E1941" s="27">
        <f t="shared" si="466"/>
        <v>34.253</v>
      </c>
      <c r="F1941" s="26">
        <f t="shared" si="467"/>
        <v>1722930</v>
      </c>
      <c r="G1941" s="26">
        <f t="shared" si="468"/>
        <v>3425300</v>
      </c>
      <c r="H1941" s="7"/>
      <c r="I1941" s="3"/>
      <c r="J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41">
        <v>40952</v>
      </c>
      <c r="AY1941" s="40">
        <f t="shared" si="473"/>
        <v>50.300119697544744</v>
      </c>
      <c r="AZ1941" s="40">
        <f>BI1941*K36</f>
        <v>1722930</v>
      </c>
      <c r="BA1941" s="40"/>
      <c r="BB1941" s="40"/>
      <c r="BC1941" s="40">
        <f>K41*BJ1941</f>
        <v>3425300</v>
      </c>
      <c r="BD1941" s="40"/>
      <c r="BE1941" s="40"/>
      <c r="BF1941" s="40">
        <f t="shared" si="469"/>
        <v>1702370</v>
      </c>
      <c r="BG1941" s="41">
        <f>(AY1941=AY2636)*AX1941</f>
        <v>0</v>
      </c>
      <c r="BH1941" s="41">
        <f>(AY1941=AY2638)*AX1941</f>
        <v>0</v>
      </c>
      <c r="BI1941" s="42">
        <v>1722.93</v>
      </c>
      <c r="BJ1941" s="42">
        <v>34.253</v>
      </c>
      <c r="BK1941" s="40">
        <f t="shared" si="470"/>
        <v>-1706370.0000000002</v>
      </c>
      <c r="BL1941" s="41">
        <f>(BK1941=BK2638)*AX1941</f>
        <v>0</v>
      </c>
      <c r="BM1941" s="62">
        <f>(BK1941=BK2638)*AY1941</f>
        <v>0</v>
      </c>
      <c r="BN1941" s="62">
        <f t="shared" si="471"/>
        <v>0</v>
      </c>
      <c r="BO1941" s="62">
        <f t="shared" si="472"/>
        <v>0</v>
      </c>
      <c r="BP1941" s="41">
        <f>(BK1941=BK2636)*AX1941</f>
        <v>0</v>
      </c>
      <c r="BQ1941" s="45">
        <f>(BK1941=BK2636)*AY1941</f>
        <v>0</v>
      </c>
      <c r="BR1941" s="62">
        <f t="shared" ref="BR1941:BR1966" si="474">(BQ1941&gt;0)*BI1941</f>
        <v>0</v>
      </c>
      <c r="BS1941" s="62">
        <f t="shared" ref="BS1941:BS1966" si="475">(BQ1941&gt;0)*BJ1941</f>
        <v>0</v>
      </c>
      <c r="BT1941" s="40">
        <f>(J19-BI1941)*J10</f>
        <v>-1603070</v>
      </c>
      <c r="BU1941" s="40">
        <f>(J21-BJ1941)*J12</f>
        <v>-103300.00000000013</v>
      </c>
      <c r="BV1941" s="47"/>
      <c r="BW1941" s="47"/>
      <c r="BX1941" s="1"/>
      <c r="BY1941" s="1"/>
      <c r="BZ1941" s="1"/>
      <c r="CE1941" s="4"/>
      <c r="CF1941" s="5"/>
      <c r="CH1941" s="1"/>
      <c r="CI1941" s="1"/>
      <c r="CJ1941" s="1"/>
      <c r="CK1941" s="1"/>
      <c r="CL1941" s="1"/>
      <c r="CM1941" s="1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</row>
    <row r="1942" spans="2:123" ht="21" customHeight="1" x14ac:dyDescent="0.25">
      <c r="B1942" s="25">
        <f t="shared" si="463"/>
        <v>40959</v>
      </c>
      <c r="C1942" s="26">
        <f t="shared" si="464"/>
        <v>54.509152438086439</v>
      </c>
      <c r="D1942" s="27">
        <f t="shared" si="465"/>
        <v>1771.82</v>
      </c>
      <c r="E1942" s="27">
        <f t="shared" si="466"/>
        <v>32.505000000000003</v>
      </c>
      <c r="F1942" s="26">
        <f t="shared" si="467"/>
        <v>1771820</v>
      </c>
      <c r="G1942" s="26">
        <f t="shared" si="468"/>
        <v>3250500.0000000005</v>
      </c>
      <c r="H1942" s="7"/>
      <c r="I1942" s="3"/>
      <c r="J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41">
        <v>40959</v>
      </c>
      <c r="AY1942" s="40">
        <f t="shared" si="473"/>
        <v>54.509152438086439</v>
      </c>
      <c r="AZ1942" s="40">
        <f>BI1942*K36</f>
        <v>1771820</v>
      </c>
      <c r="BA1942" s="40"/>
      <c r="BB1942" s="40"/>
      <c r="BC1942" s="40">
        <f>K41*BJ1942</f>
        <v>3250500.0000000005</v>
      </c>
      <c r="BD1942" s="40"/>
      <c r="BE1942" s="40"/>
      <c r="BF1942" s="40">
        <f t="shared" si="469"/>
        <v>1478680.0000000005</v>
      </c>
      <c r="BG1942" s="41">
        <f>(AY1942=AY2636)*AX1942</f>
        <v>0</v>
      </c>
      <c r="BH1942" s="41">
        <f>(AY1942=AY2638)*AX1942</f>
        <v>0</v>
      </c>
      <c r="BI1942" s="42">
        <v>1771.82</v>
      </c>
      <c r="BJ1942" s="42">
        <v>32.505000000000003</v>
      </c>
      <c r="BK1942" s="40">
        <f t="shared" si="470"/>
        <v>-1482680.0000000005</v>
      </c>
      <c r="BL1942" s="41">
        <f>(BK1942=BK2638)*AX1942</f>
        <v>0</v>
      </c>
      <c r="BM1942" s="62">
        <f>(BK1942=BK2638)*AY1942</f>
        <v>0</v>
      </c>
      <c r="BN1942" s="62">
        <f t="shared" si="471"/>
        <v>0</v>
      </c>
      <c r="BO1942" s="62">
        <f t="shared" si="472"/>
        <v>0</v>
      </c>
      <c r="BP1942" s="41">
        <f>(BK1942=BK2636)*AX1942</f>
        <v>0</v>
      </c>
      <c r="BQ1942" s="45">
        <f>(BK1942=BK2636)*AY1942</f>
        <v>0</v>
      </c>
      <c r="BR1942" s="62">
        <f t="shared" si="474"/>
        <v>0</v>
      </c>
      <c r="BS1942" s="62">
        <f t="shared" si="475"/>
        <v>0</v>
      </c>
      <c r="BT1942" s="40">
        <f>(J19-BI1942)*J10</f>
        <v>-1554180</v>
      </c>
      <c r="BU1942" s="40">
        <f>(J21-BJ1942)*J12</f>
        <v>71499.999999999636</v>
      </c>
      <c r="BV1942" s="47"/>
      <c r="BW1942" s="47"/>
      <c r="BX1942" s="1"/>
      <c r="BY1942" s="1"/>
      <c r="BZ1942" s="1"/>
      <c r="CE1942" s="4"/>
      <c r="CF1942" s="5"/>
      <c r="CH1942" s="1"/>
      <c r="CI1942" s="1"/>
      <c r="CJ1942" s="1"/>
      <c r="CK1942" s="1"/>
      <c r="CL1942" s="1"/>
      <c r="CM1942" s="1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</row>
    <row r="1943" spans="2:123" ht="21" customHeight="1" x14ac:dyDescent="0.25">
      <c r="B1943" s="25">
        <f t="shared" si="463"/>
        <v>40966</v>
      </c>
      <c r="C1943" s="26">
        <f t="shared" si="464"/>
        <v>53.25514108826183</v>
      </c>
      <c r="D1943" s="27">
        <f t="shared" si="465"/>
        <v>1711.78</v>
      </c>
      <c r="E1943" s="27">
        <f t="shared" si="466"/>
        <v>32.143000000000001</v>
      </c>
      <c r="F1943" s="26">
        <f t="shared" si="467"/>
        <v>1711780</v>
      </c>
      <c r="G1943" s="26">
        <f t="shared" si="468"/>
        <v>3214300</v>
      </c>
      <c r="H1943" s="7"/>
      <c r="I1943" s="3"/>
      <c r="J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41">
        <v>40966</v>
      </c>
      <c r="AY1943" s="40">
        <f t="shared" si="473"/>
        <v>53.25514108826183</v>
      </c>
      <c r="AZ1943" s="40">
        <f>BI1943*K36</f>
        <v>1711780</v>
      </c>
      <c r="BA1943" s="40"/>
      <c r="BB1943" s="40"/>
      <c r="BC1943" s="40">
        <f>K41*BJ1943</f>
        <v>3214300</v>
      </c>
      <c r="BD1943" s="40"/>
      <c r="BE1943" s="40"/>
      <c r="BF1943" s="40">
        <f t="shared" si="469"/>
        <v>1502520</v>
      </c>
      <c r="BG1943" s="41">
        <f>(AY1943=AY2636)*AX1943</f>
        <v>0</v>
      </c>
      <c r="BH1943" s="41">
        <f>(AY1943=AY2638)*AX1943</f>
        <v>0</v>
      </c>
      <c r="BI1943" s="42">
        <v>1711.78</v>
      </c>
      <c r="BJ1943" s="42">
        <v>32.143000000000001</v>
      </c>
      <c r="BK1943" s="40">
        <f t="shared" si="470"/>
        <v>-1506520.0000000002</v>
      </c>
      <c r="BL1943" s="41">
        <f>(BK1943=BK2638)*AX1943</f>
        <v>0</v>
      </c>
      <c r="BM1943" s="62">
        <f>(BK1943=BK2638)*AY1943</f>
        <v>0</v>
      </c>
      <c r="BN1943" s="62">
        <f t="shared" si="471"/>
        <v>0</v>
      </c>
      <c r="BO1943" s="62">
        <f t="shared" si="472"/>
        <v>0</v>
      </c>
      <c r="BP1943" s="41">
        <f>(BK1943=BK2636)*AX1943</f>
        <v>0</v>
      </c>
      <c r="BQ1943" s="45">
        <f>(BK1943=BK2636)*AY1943</f>
        <v>0</v>
      </c>
      <c r="BR1943" s="62">
        <f t="shared" si="474"/>
        <v>0</v>
      </c>
      <c r="BS1943" s="62">
        <f t="shared" si="475"/>
        <v>0</v>
      </c>
      <c r="BT1943" s="40">
        <f>(J19-BI1943)*J10</f>
        <v>-1614220</v>
      </c>
      <c r="BU1943" s="40">
        <f>(J21-BJ1943)*J12</f>
        <v>107699.99999999983</v>
      </c>
      <c r="BV1943" s="47"/>
      <c r="BW1943" s="47"/>
      <c r="BX1943" s="1"/>
      <c r="BY1943" s="1"/>
      <c r="BZ1943" s="1"/>
      <c r="CE1943" s="4"/>
      <c r="CF1943" s="5"/>
      <c r="CH1943" s="1"/>
      <c r="CI1943" s="1"/>
      <c r="CJ1943" s="1"/>
      <c r="CK1943" s="1"/>
      <c r="CL1943" s="1"/>
      <c r="CM1943" s="1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</row>
    <row r="1944" spans="2:123" ht="21" customHeight="1" x14ac:dyDescent="0.25">
      <c r="B1944" s="25">
        <f t="shared" si="463"/>
        <v>40973</v>
      </c>
      <c r="C1944" s="26">
        <f t="shared" si="464"/>
        <v>53.191879055039891</v>
      </c>
      <c r="D1944" s="27">
        <f t="shared" si="465"/>
        <v>1713.47</v>
      </c>
      <c r="E1944" s="27">
        <f t="shared" si="466"/>
        <v>32.213000000000001</v>
      </c>
      <c r="F1944" s="26">
        <f t="shared" si="467"/>
        <v>1713470</v>
      </c>
      <c r="G1944" s="26">
        <f t="shared" si="468"/>
        <v>3221300</v>
      </c>
      <c r="H1944" s="7"/>
      <c r="I1944" s="3"/>
      <c r="J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41">
        <v>40973</v>
      </c>
      <c r="AY1944" s="40">
        <f t="shared" si="473"/>
        <v>53.191879055039891</v>
      </c>
      <c r="AZ1944" s="40">
        <f>BI1944*K36</f>
        <v>1713470</v>
      </c>
      <c r="BA1944" s="40"/>
      <c r="BB1944" s="40"/>
      <c r="BC1944" s="40">
        <f>K41*BJ1944</f>
        <v>3221300</v>
      </c>
      <c r="BD1944" s="40"/>
      <c r="BE1944" s="40"/>
      <c r="BF1944" s="40">
        <f t="shared" si="469"/>
        <v>1507830</v>
      </c>
      <c r="BG1944" s="41">
        <f>(AY1944=AY2636)*AX1944</f>
        <v>0</v>
      </c>
      <c r="BH1944" s="41">
        <f>(AY1944=AY2638)*AX1944</f>
        <v>0</v>
      </c>
      <c r="BI1944" s="42">
        <v>1713.47</v>
      </c>
      <c r="BJ1944" s="42">
        <v>32.213000000000001</v>
      </c>
      <c r="BK1944" s="40">
        <f t="shared" si="470"/>
        <v>-1511830.0000000002</v>
      </c>
      <c r="BL1944" s="41">
        <f>(BK1944=BK2638)*AX1944</f>
        <v>0</v>
      </c>
      <c r="BM1944" s="62">
        <f>(BK1944=BK2638)*AY1944</f>
        <v>0</v>
      </c>
      <c r="BN1944" s="62">
        <f t="shared" si="471"/>
        <v>0</v>
      </c>
      <c r="BO1944" s="62">
        <f t="shared" si="472"/>
        <v>0</v>
      </c>
      <c r="BP1944" s="41">
        <f>(BK1944=BK2636)*AX1944</f>
        <v>0</v>
      </c>
      <c r="BQ1944" s="45">
        <f>(BK1944=BK2636)*AY1944</f>
        <v>0</v>
      </c>
      <c r="BR1944" s="62">
        <f t="shared" si="474"/>
        <v>0</v>
      </c>
      <c r="BS1944" s="62">
        <f t="shared" si="475"/>
        <v>0</v>
      </c>
      <c r="BT1944" s="40">
        <f>(J19-BI1944)*J10</f>
        <v>-1612530</v>
      </c>
      <c r="BU1944" s="40">
        <f>(J21-BJ1944)*J12</f>
        <v>100699.9999999998</v>
      </c>
      <c r="BV1944" s="47"/>
      <c r="BW1944" s="47"/>
      <c r="BX1944" s="1"/>
      <c r="BY1944" s="1"/>
      <c r="BZ1944" s="1"/>
      <c r="CE1944" s="4"/>
      <c r="CF1944" s="5"/>
      <c r="CH1944" s="1"/>
      <c r="CI1944" s="1"/>
      <c r="CJ1944" s="1"/>
      <c r="CK1944" s="1"/>
      <c r="CL1944" s="1"/>
      <c r="CM1944" s="1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</row>
    <row r="1945" spans="2:123" ht="21" customHeight="1" x14ac:dyDescent="0.25">
      <c r="B1945" s="25">
        <f t="shared" si="463"/>
        <v>40980</v>
      </c>
      <c r="C1945" s="26">
        <f t="shared" si="464"/>
        <v>52.069422130736022</v>
      </c>
      <c r="D1945" s="27">
        <f t="shared" si="465"/>
        <v>1659.39</v>
      </c>
      <c r="E1945" s="27">
        <f t="shared" si="466"/>
        <v>31.8688</v>
      </c>
      <c r="F1945" s="26">
        <f t="shared" si="467"/>
        <v>1659390</v>
      </c>
      <c r="G1945" s="26">
        <f t="shared" si="468"/>
        <v>3186880</v>
      </c>
      <c r="H1945" s="7"/>
      <c r="I1945" s="3"/>
      <c r="J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41">
        <v>40980</v>
      </c>
      <c r="AY1945" s="40">
        <f t="shared" si="473"/>
        <v>52.069422130736022</v>
      </c>
      <c r="AZ1945" s="40">
        <f>BI1945*K36</f>
        <v>1659390</v>
      </c>
      <c r="BA1945" s="40"/>
      <c r="BB1945" s="40"/>
      <c r="BC1945" s="40">
        <f>K41*BJ1945</f>
        <v>3186880</v>
      </c>
      <c r="BD1945" s="40"/>
      <c r="BE1945" s="40"/>
      <c r="BF1945" s="40">
        <f t="shared" si="469"/>
        <v>1527490</v>
      </c>
      <c r="BG1945" s="41">
        <f>(AY1945=AY2636)*AX1945</f>
        <v>0</v>
      </c>
      <c r="BH1945" s="41">
        <f>(AY1945=AY2638)*AX1945</f>
        <v>0</v>
      </c>
      <c r="BI1945" s="42">
        <v>1659.39</v>
      </c>
      <c r="BJ1945" s="42">
        <v>31.8688</v>
      </c>
      <c r="BK1945" s="40">
        <f t="shared" si="470"/>
        <v>-1531490.0000000002</v>
      </c>
      <c r="BL1945" s="41">
        <f>(BK1945=BK2638)*AX1945</f>
        <v>0</v>
      </c>
      <c r="BM1945" s="62">
        <f>(BK1945=BK2638)*AY1945</f>
        <v>0</v>
      </c>
      <c r="BN1945" s="62">
        <f t="shared" si="471"/>
        <v>0</v>
      </c>
      <c r="BO1945" s="62">
        <f t="shared" si="472"/>
        <v>0</v>
      </c>
      <c r="BP1945" s="41">
        <f>(BK1945=BK2636)*AX1945</f>
        <v>0</v>
      </c>
      <c r="BQ1945" s="45">
        <f>(BK1945=BK2636)*AY1945</f>
        <v>0</v>
      </c>
      <c r="BR1945" s="62">
        <f t="shared" si="474"/>
        <v>0</v>
      </c>
      <c r="BS1945" s="62">
        <f t="shared" si="475"/>
        <v>0</v>
      </c>
      <c r="BT1945" s="40">
        <f>(J19-BI1945)*J10</f>
        <v>-1666610</v>
      </c>
      <c r="BU1945" s="40">
        <f>(J21-BJ1945)*J12</f>
        <v>135119.99999999985</v>
      </c>
      <c r="BV1945" s="47"/>
      <c r="BW1945" s="47"/>
      <c r="BX1945" s="1"/>
      <c r="BY1945" s="1"/>
      <c r="BZ1945" s="1"/>
      <c r="CE1945" s="4"/>
      <c r="CF1945" s="5"/>
      <c r="CH1945" s="1"/>
      <c r="CI1945" s="1"/>
      <c r="CJ1945" s="1"/>
      <c r="CK1945" s="1"/>
      <c r="CL1945" s="1"/>
      <c r="CM1945" s="1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</row>
    <row r="1946" spans="2:123" ht="21" customHeight="1" x14ac:dyDescent="0.25">
      <c r="B1946" s="25">
        <f t="shared" si="463"/>
        <v>40987</v>
      </c>
      <c r="C1946" s="26">
        <f t="shared" si="464"/>
        <v>52.744973477749895</v>
      </c>
      <c r="D1946" s="27">
        <f t="shared" si="465"/>
        <v>1660.57</v>
      </c>
      <c r="E1946" s="27">
        <f t="shared" si="466"/>
        <v>31.483000000000001</v>
      </c>
      <c r="F1946" s="26">
        <f t="shared" si="467"/>
        <v>1660570</v>
      </c>
      <c r="G1946" s="26">
        <f t="shared" si="468"/>
        <v>3148300</v>
      </c>
      <c r="H1946" s="7"/>
      <c r="I1946" s="3"/>
      <c r="J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41">
        <v>40987</v>
      </c>
      <c r="AY1946" s="40">
        <f t="shared" si="473"/>
        <v>52.744973477749895</v>
      </c>
      <c r="AZ1946" s="40">
        <f>BI1946*K36</f>
        <v>1660570</v>
      </c>
      <c r="BA1946" s="40"/>
      <c r="BB1946" s="40"/>
      <c r="BC1946" s="40">
        <f>K41*BJ1946</f>
        <v>3148300</v>
      </c>
      <c r="BD1946" s="40"/>
      <c r="BE1946" s="40"/>
      <c r="BF1946" s="40">
        <f t="shared" si="469"/>
        <v>1487730</v>
      </c>
      <c r="BG1946" s="41">
        <f>(AY1946=AY2636)*AX1946</f>
        <v>0</v>
      </c>
      <c r="BH1946" s="41">
        <f>(AY1946=AY2638)*AX1946</f>
        <v>0</v>
      </c>
      <c r="BI1946" s="42">
        <v>1660.57</v>
      </c>
      <c r="BJ1946" s="42">
        <v>31.483000000000001</v>
      </c>
      <c r="BK1946" s="40">
        <f t="shared" si="470"/>
        <v>-1491730.0000000002</v>
      </c>
      <c r="BL1946" s="41">
        <f>(BK1946=BK2638)*AX1946</f>
        <v>0</v>
      </c>
      <c r="BM1946" s="62">
        <f>(BK1946=BK2638)*AY1946</f>
        <v>0</v>
      </c>
      <c r="BN1946" s="62">
        <f t="shared" si="471"/>
        <v>0</v>
      </c>
      <c r="BO1946" s="62">
        <f t="shared" si="472"/>
        <v>0</v>
      </c>
      <c r="BP1946" s="41">
        <f>(BK1946=BK2636)*AX1946</f>
        <v>0</v>
      </c>
      <c r="BQ1946" s="45">
        <f>(BK1946=BK2636)*AY1946</f>
        <v>0</v>
      </c>
      <c r="BR1946" s="62">
        <f t="shared" si="474"/>
        <v>0</v>
      </c>
      <c r="BS1946" s="62">
        <f t="shared" si="475"/>
        <v>0</v>
      </c>
      <c r="BT1946" s="40">
        <f>(J19-BI1946)*J10</f>
        <v>-1665430</v>
      </c>
      <c r="BU1946" s="40">
        <f>(J21-BJ1946)*J12</f>
        <v>173699.99999999983</v>
      </c>
      <c r="BV1946" s="47"/>
      <c r="BW1946" s="47"/>
      <c r="BX1946" s="1"/>
      <c r="BY1946" s="1"/>
      <c r="BZ1946" s="1"/>
      <c r="CE1946" s="4"/>
      <c r="CF1946" s="5"/>
      <c r="CH1946" s="1"/>
      <c r="CI1946" s="1"/>
      <c r="CJ1946" s="1"/>
      <c r="CK1946" s="1"/>
      <c r="CL1946" s="1"/>
      <c r="CM1946" s="1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</row>
    <row r="1947" spans="2:123" ht="21" customHeight="1" x14ac:dyDescent="0.25">
      <c r="B1947" s="25">
        <f t="shared" si="463"/>
        <v>40994</v>
      </c>
      <c r="C1947" s="26">
        <f t="shared" si="464"/>
        <v>52.692234788652307</v>
      </c>
      <c r="D1947" s="27">
        <f t="shared" si="465"/>
        <v>1667.92</v>
      </c>
      <c r="E1947" s="27">
        <f t="shared" si="466"/>
        <v>31.654</v>
      </c>
      <c r="F1947" s="26">
        <f t="shared" si="467"/>
        <v>1667920</v>
      </c>
      <c r="G1947" s="26">
        <f t="shared" si="468"/>
        <v>3165400</v>
      </c>
      <c r="H1947" s="7"/>
      <c r="I1947" s="3"/>
      <c r="J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41">
        <v>40994</v>
      </c>
      <c r="AY1947" s="40">
        <f t="shared" si="473"/>
        <v>52.692234788652307</v>
      </c>
      <c r="AZ1947" s="40">
        <f>BI1947*K36</f>
        <v>1667920</v>
      </c>
      <c r="BA1947" s="40"/>
      <c r="BB1947" s="40"/>
      <c r="BC1947" s="40">
        <f>K41*BJ1947</f>
        <v>3165400</v>
      </c>
      <c r="BD1947" s="40"/>
      <c r="BE1947" s="40"/>
      <c r="BF1947" s="40">
        <f t="shared" si="469"/>
        <v>1497480</v>
      </c>
      <c r="BG1947" s="41">
        <f>(AY1947=AY2636)*AX1947</f>
        <v>0</v>
      </c>
      <c r="BH1947" s="41">
        <f>(AY1947=AY2638)*AX1947</f>
        <v>0</v>
      </c>
      <c r="BI1947" s="42">
        <v>1667.92</v>
      </c>
      <c r="BJ1947" s="42">
        <v>31.654</v>
      </c>
      <c r="BK1947" s="40">
        <f t="shared" si="470"/>
        <v>-1501480</v>
      </c>
      <c r="BL1947" s="41">
        <f>(BK1947=BK2638)*AX1947</f>
        <v>0</v>
      </c>
      <c r="BM1947" s="62">
        <f>(BK1947=BK2638)*AY1947</f>
        <v>0</v>
      </c>
      <c r="BN1947" s="62">
        <f t="shared" si="471"/>
        <v>0</v>
      </c>
      <c r="BO1947" s="62">
        <f t="shared" si="472"/>
        <v>0</v>
      </c>
      <c r="BP1947" s="41">
        <f>(BK1947=BK2636)*AX1947</f>
        <v>0</v>
      </c>
      <c r="BQ1947" s="45">
        <f>(BK1947=BK2636)*AY1947</f>
        <v>0</v>
      </c>
      <c r="BR1947" s="62">
        <f t="shared" si="474"/>
        <v>0</v>
      </c>
      <c r="BS1947" s="62">
        <f t="shared" si="475"/>
        <v>0</v>
      </c>
      <c r="BT1947" s="40">
        <f>(J19-BI1947)*J10</f>
        <v>-1658080</v>
      </c>
      <c r="BU1947" s="40">
        <f>(J21-BJ1947)*J12</f>
        <v>156599.99999999988</v>
      </c>
      <c r="BV1947" s="47"/>
      <c r="BW1947" s="47"/>
      <c r="BX1947" s="1"/>
      <c r="BY1947" s="1"/>
      <c r="BZ1947" s="1"/>
      <c r="CE1947" s="4"/>
      <c r="CF1947" s="5"/>
      <c r="CH1947" s="1"/>
      <c r="CI1947" s="1"/>
      <c r="CJ1947" s="1"/>
      <c r="CK1947" s="1"/>
      <c r="CL1947" s="1"/>
      <c r="CM1947" s="1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</row>
    <row r="1948" spans="2:123" ht="21" customHeight="1" x14ac:dyDescent="0.25">
      <c r="B1948" s="25">
        <f t="shared" si="463"/>
        <v>41001</v>
      </c>
      <c r="C1948" s="26">
        <f t="shared" si="464"/>
        <v>52.480558133580821</v>
      </c>
      <c r="D1948" s="27">
        <f t="shared" si="465"/>
        <v>1639.86</v>
      </c>
      <c r="E1948" s="27">
        <f t="shared" si="466"/>
        <v>31.247</v>
      </c>
      <c r="F1948" s="26">
        <f t="shared" si="467"/>
        <v>1639860</v>
      </c>
      <c r="G1948" s="26">
        <f t="shared" si="468"/>
        <v>3124700</v>
      </c>
      <c r="H1948" s="7"/>
      <c r="I1948" s="3"/>
      <c r="J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41">
        <v>41001</v>
      </c>
      <c r="AY1948" s="40">
        <f t="shared" si="473"/>
        <v>52.480558133580821</v>
      </c>
      <c r="AZ1948" s="40">
        <f>BI1948*K36</f>
        <v>1639860</v>
      </c>
      <c r="BA1948" s="40"/>
      <c r="BB1948" s="40"/>
      <c r="BC1948" s="40">
        <f>K41*BJ1948</f>
        <v>3124700</v>
      </c>
      <c r="BD1948" s="40"/>
      <c r="BE1948" s="40"/>
      <c r="BF1948" s="40">
        <f t="shared" si="469"/>
        <v>1484840</v>
      </c>
      <c r="BG1948" s="41">
        <f>(AY1948=AY2636)*AX1948</f>
        <v>0</v>
      </c>
      <c r="BH1948" s="41">
        <f>(AY1948=AY2638)*AX1948</f>
        <v>0</v>
      </c>
      <c r="BI1948" s="42">
        <v>1639.86</v>
      </c>
      <c r="BJ1948" s="42">
        <v>31.247</v>
      </c>
      <c r="BK1948" s="40">
        <f t="shared" si="470"/>
        <v>-1488840</v>
      </c>
      <c r="BL1948" s="41">
        <f>(BK1948=BK2638)*AX1948</f>
        <v>0</v>
      </c>
      <c r="BM1948" s="62">
        <f>(BK1948=BK2638)*AY1948</f>
        <v>0</v>
      </c>
      <c r="BN1948" s="62">
        <f t="shared" si="471"/>
        <v>0</v>
      </c>
      <c r="BO1948" s="62">
        <f t="shared" si="472"/>
        <v>0</v>
      </c>
      <c r="BP1948" s="41">
        <f>(BK1948=BK2636)*AX1948</f>
        <v>0</v>
      </c>
      <c r="BQ1948" s="45">
        <f>(BK1948=BK2636)*AY1948</f>
        <v>0</v>
      </c>
      <c r="BR1948" s="62">
        <f t="shared" si="474"/>
        <v>0</v>
      </c>
      <c r="BS1948" s="62">
        <f t="shared" si="475"/>
        <v>0</v>
      </c>
      <c r="BT1948" s="40">
        <f>(J19-BI1948)*J10</f>
        <v>-1686140</v>
      </c>
      <c r="BU1948" s="40">
        <f>(J21-BJ1948)*J12</f>
        <v>197299.99999999988</v>
      </c>
      <c r="BV1948" s="47"/>
      <c r="BW1948" s="47"/>
      <c r="BX1948" s="1"/>
      <c r="BY1948" s="1"/>
      <c r="BZ1948" s="1"/>
      <c r="CE1948" s="4"/>
      <c r="CF1948" s="5"/>
      <c r="CH1948" s="1"/>
      <c r="CI1948" s="1"/>
      <c r="CJ1948" s="1"/>
      <c r="CK1948" s="1"/>
      <c r="CL1948" s="1"/>
      <c r="CM1948" s="1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</row>
    <row r="1949" spans="2:123" ht="21" customHeight="1" x14ac:dyDescent="0.25">
      <c r="B1949" s="25">
        <f t="shared" si="463"/>
        <v>41008</v>
      </c>
      <c r="C1949" s="26">
        <f t="shared" si="464"/>
        <v>54.629934752520924</v>
      </c>
      <c r="D1949" s="27">
        <f t="shared" si="465"/>
        <v>1657.8</v>
      </c>
      <c r="E1949" s="27">
        <f t="shared" si="466"/>
        <v>30.346</v>
      </c>
      <c r="F1949" s="26">
        <f t="shared" si="467"/>
        <v>1657800</v>
      </c>
      <c r="G1949" s="26">
        <f t="shared" si="468"/>
        <v>3034600</v>
      </c>
      <c r="H1949" s="7"/>
      <c r="I1949" s="3"/>
      <c r="J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41">
        <v>41008</v>
      </c>
      <c r="AY1949" s="40">
        <f t="shared" si="473"/>
        <v>54.629934752520924</v>
      </c>
      <c r="AZ1949" s="40">
        <f>BI1949*K36</f>
        <v>1657800</v>
      </c>
      <c r="BA1949" s="40"/>
      <c r="BB1949" s="40"/>
      <c r="BC1949" s="40">
        <f>K41*BJ1949</f>
        <v>3034600</v>
      </c>
      <c r="BD1949" s="40"/>
      <c r="BE1949" s="40"/>
      <c r="BF1949" s="40">
        <f t="shared" si="469"/>
        <v>1376800</v>
      </c>
      <c r="BG1949" s="41">
        <f>(AY1949=AY2636)*AX1949</f>
        <v>0</v>
      </c>
      <c r="BH1949" s="41">
        <f>(AY1949=AY2638)*AX1949</f>
        <v>0</v>
      </c>
      <c r="BI1949" s="42">
        <v>1657.8</v>
      </c>
      <c r="BJ1949" s="42">
        <v>30.346</v>
      </c>
      <c r="BK1949" s="40">
        <f t="shared" si="470"/>
        <v>-1380800</v>
      </c>
      <c r="BL1949" s="41">
        <f>(BK1949=BK2638)*AX1949</f>
        <v>0</v>
      </c>
      <c r="BM1949" s="62">
        <f>(BK1949=BK2638)*AY1949</f>
        <v>0</v>
      </c>
      <c r="BN1949" s="62">
        <f t="shared" si="471"/>
        <v>0</v>
      </c>
      <c r="BO1949" s="62">
        <f t="shared" si="472"/>
        <v>0</v>
      </c>
      <c r="BP1949" s="41">
        <f>(BK1949=BK2636)*AX1949</f>
        <v>0</v>
      </c>
      <c r="BQ1949" s="45">
        <f>(BK1949=BK2636)*AY1949</f>
        <v>0</v>
      </c>
      <c r="BR1949" s="62">
        <f t="shared" si="474"/>
        <v>0</v>
      </c>
      <c r="BS1949" s="62">
        <f t="shared" si="475"/>
        <v>0</v>
      </c>
      <c r="BT1949" s="40">
        <f>(J19-BI1949)*J10</f>
        <v>-1668200</v>
      </c>
      <c r="BU1949" s="40">
        <f>(J21-BJ1949)*J12</f>
        <v>287399.99999999988</v>
      </c>
      <c r="BV1949" s="47"/>
      <c r="BW1949" s="47"/>
      <c r="BX1949" s="1"/>
      <c r="BY1949" s="1"/>
      <c r="BZ1949" s="1"/>
      <c r="CE1949" s="4"/>
      <c r="CF1949" s="5"/>
      <c r="CH1949" s="1"/>
      <c r="CI1949" s="1"/>
      <c r="CJ1949" s="1"/>
      <c r="CK1949" s="1"/>
      <c r="CL1949" s="1"/>
      <c r="CM1949" s="1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</row>
    <row r="1950" spans="2:123" ht="21" customHeight="1" x14ac:dyDescent="0.25">
      <c r="B1950" s="25">
        <f t="shared" si="463"/>
        <v>41015</v>
      </c>
      <c r="C1950" s="26">
        <f t="shared" si="464"/>
        <v>56.869526084397826</v>
      </c>
      <c r="D1950" s="27">
        <f t="shared" si="465"/>
        <v>1642.79</v>
      </c>
      <c r="E1950" s="27">
        <f t="shared" si="466"/>
        <v>28.887</v>
      </c>
      <c r="F1950" s="26">
        <f t="shared" si="467"/>
        <v>1642790</v>
      </c>
      <c r="G1950" s="26">
        <f t="shared" si="468"/>
        <v>2888700</v>
      </c>
      <c r="H1950" s="7"/>
      <c r="I1950" s="3"/>
      <c r="J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41">
        <v>41015</v>
      </c>
      <c r="AY1950" s="40">
        <f t="shared" si="473"/>
        <v>56.869526084397826</v>
      </c>
      <c r="AZ1950" s="40">
        <f>BI1950*K36</f>
        <v>1642790</v>
      </c>
      <c r="BA1950" s="40"/>
      <c r="BB1950" s="40"/>
      <c r="BC1950" s="40">
        <f>K41*BJ1950</f>
        <v>2888700</v>
      </c>
      <c r="BD1950" s="40"/>
      <c r="BE1950" s="40"/>
      <c r="BF1950" s="40">
        <f t="shared" si="469"/>
        <v>1245910</v>
      </c>
      <c r="BG1950" s="41">
        <f>(AY1950=AY2636)*AX1950</f>
        <v>0</v>
      </c>
      <c r="BH1950" s="41">
        <f>(AY1950=AY2638)*AX1950</f>
        <v>0</v>
      </c>
      <c r="BI1950" s="42">
        <v>1642.79</v>
      </c>
      <c r="BJ1950" s="42">
        <v>28.887</v>
      </c>
      <c r="BK1950" s="40">
        <f t="shared" si="470"/>
        <v>-1249910.0000000002</v>
      </c>
      <c r="BL1950" s="41">
        <f>(BK1950=BK2638)*AX1950</f>
        <v>0</v>
      </c>
      <c r="BM1950" s="62">
        <f>(BK1950=BK2638)*AY1950</f>
        <v>0</v>
      </c>
      <c r="BN1950" s="62">
        <f t="shared" si="471"/>
        <v>0</v>
      </c>
      <c r="BO1950" s="62">
        <f t="shared" si="472"/>
        <v>0</v>
      </c>
      <c r="BP1950" s="41">
        <f>(BK1950=BK2636)*AX1950</f>
        <v>0</v>
      </c>
      <c r="BQ1950" s="45">
        <f>(BK1950=BK2636)*AY1950</f>
        <v>0</v>
      </c>
      <c r="BR1950" s="62">
        <f t="shared" si="474"/>
        <v>0</v>
      </c>
      <c r="BS1950" s="62">
        <f t="shared" si="475"/>
        <v>0</v>
      </c>
      <c r="BT1950" s="40">
        <f>(J19-BI1950)*J10</f>
        <v>-1683210</v>
      </c>
      <c r="BU1950" s="40">
        <f>(J21-BJ1950)*J12</f>
        <v>433299.99999999983</v>
      </c>
      <c r="BV1950" s="47"/>
      <c r="BW1950" s="47"/>
      <c r="BX1950" s="1"/>
      <c r="BY1950" s="1"/>
      <c r="BZ1950" s="1"/>
      <c r="CE1950" s="4"/>
      <c r="CF1950" s="5"/>
      <c r="CH1950" s="1"/>
      <c r="CI1950" s="1"/>
      <c r="CJ1950" s="1"/>
      <c r="CK1950" s="1"/>
      <c r="CL1950" s="1"/>
      <c r="CM1950" s="1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</row>
    <row r="1951" spans="2:123" ht="21" customHeight="1" x14ac:dyDescent="0.25">
      <c r="B1951" s="25">
        <f t="shared" si="463"/>
        <v>41022</v>
      </c>
      <c r="C1951" s="26">
        <f t="shared" si="464"/>
        <v>57.915127865653957</v>
      </c>
      <c r="D1951" s="27">
        <f t="shared" si="465"/>
        <v>1662.28</v>
      </c>
      <c r="E1951" s="27">
        <f t="shared" si="466"/>
        <v>28.702000000000002</v>
      </c>
      <c r="F1951" s="26">
        <f t="shared" si="467"/>
        <v>1662280</v>
      </c>
      <c r="G1951" s="26">
        <f t="shared" si="468"/>
        <v>2870200</v>
      </c>
      <c r="H1951" s="7"/>
      <c r="I1951" s="3"/>
      <c r="J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41">
        <v>41022</v>
      </c>
      <c r="AY1951" s="40">
        <f t="shared" si="473"/>
        <v>57.915127865653957</v>
      </c>
      <c r="AZ1951" s="40">
        <f>BI1951*K36</f>
        <v>1662280</v>
      </c>
      <c r="BA1951" s="40"/>
      <c r="BB1951" s="40"/>
      <c r="BC1951" s="40">
        <f>K41*BJ1951</f>
        <v>2870200</v>
      </c>
      <c r="BD1951" s="40"/>
      <c r="BE1951" s="40"/>
      <c r="BF1951" s="40">
        <f t="shared" si="469"/>
        <v>1207920</v>
      </c>
      <c r="BG1951" s="41">
        <f>(AY1951=AY2636)*AX1951</f>
        <v>0</v>
      </c>
      <c r="BH1951" s="41">
        <f>(AY1951=AY2638)*AX1951</f>
        <v>0</v>
      </c>
      <c r="BI1951" s="42">
        <v>1662.28</v>
      </c>
      <c r="BJ1951" s="42">
        <v>28.702000000000002</v>
      </c>
      <c r="BK1951" s="40">
        <f t="shared" si="470"/>
        <v>-1211920.0000000002</v>
      </c>
      <c r="BL1951" s="41">
        <f>(BK1951=BK2638)*AX1951</f>
        <v>0</v>
      </c>
      <c r="BM1951" s="62">
        <f>(BK1951=BK2638)*AY1951</f>
        <v>0</v>
      </c>
      <c r="BN1951" s="62">
        <f t="shared" si="471"/>
        <v>0</v>
      </c>
      <c r="BO1951" s="62">
        <f t="shared" si="472"/>
        <v>0</v>
      </c>
      <c r="BP1951" s="41">
        <f>(BK1951=BK2636)*AX1951</f>
        <v>0</v>
      </c>
      <c r="BQ1951" s="45">
        <f>(BK1951=BK2636)*AY1951</f>
        <v>0</v>
      </c>
      <c r="BR1951" s="62">
        <f t="shared" si="474"/>
        <v>0</v>
      </c>
      <c r="BS1951" s="62">
        <f t="shared" si="475"/>
        <v>0</v>
      </c>
      <c r="BT1951" s="40">
        <f>(J19-BI1951)*J10</f>
        <v>-1663720</v>
      </c>
      <c r="BU1951" s="40">
        <f>(J21-BJ1951)*J12</f>
        <v>451799.99999999971</v>
      </c>
      <c r="BV1951" s="47"/>
      <c r="BW1951" s="47"/>
      <c r="BX1951" s="1"/>
      <c r="BY1951" s="1"/>
      <c r="BZ1951" s="1"/>
      <c r="CE1951" s="4"/>
      <c r="CF1951" s="5"/>
      <c r="CH1951" s="1"/>
      <c r="CI1951" s="1"/>
      <c r="CJ1951" s="1"/>
      <c r="CK1951" s="1"/>
      <c r="CL1951" s="1"/>
      <c r="CM1951" s="1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</row>
    <row r="1952" spans="2:123" ht="21" customHeight="1" x14ac:dyDescent="0.25">
      <c r="B1952" s="25">
        <f t="shared" si="463"/>
        <v>41029</v>
      </c>
      <c r="C1952" s="26">
        <f t="shared" si="464"/>
        <v>57.598568822786589</v>
      </c>
      <c r="D1952" s="27">
        <f t="shared" si="465"/>
        <v>1642.02</v>
      </c>
      <c r="E1952" s="27">
        <f t="shared" si="466"/>
        <v>28.507999999999999</v>
      </c>
      <c r="F1952" s="26">
        <f t="shared" si="467"/>
        <v>1642020</v>
      </c>
      <c r="G1952" s="26">
        <f t="shared" si="468"/>
        <v>2850800</v>
      </c>
      <c r="H1952" s="7"/>
      <c r="I1952" s="3"/>
      <c r="J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41">
        <v>41029</v>
      </c>
      <c r="AY1952" s="40">
        <f t="shared" si="473"/>
        <v>57.598568822786589</v>
      </c>
      <c r="AZ1952" s="40">
        <f>BI1952*K36</f>
        <v>1642020</v>
      </c>
      <c r="BA1952" s="40"/>
      <c r="BB1952" s="40"/>
      <c r="BC1952" s="40">
        <f>K41*BJ1952</f>
        <v>2850800</v>
      </c>
      <c r="BD1952" s="40"/>
      <c r="BE1952" s="40"/>
      <c r="BF1952" s="40">
        <f t="shared" si="469"/>
        <v>1208780</v>
      </c>
      <c r="BG1952" s="41">
        <f>(AY1952=AY2636)*AX1952</f>
        <v>0</v>
      </c>
      <c r="BH1952" s="41">
        <f>(AY1952=AY2638)*AX1952</f>
        <v>0</v>
      </c>
      <c r="BI1952" s="42">
        <v>1642.02</v>
      </c>
      <c r="BJ1952" s="42">
        <v>28.507999999999999</v>
      </c>
      <c r="BK1952" s="40">
        <f t="shared" si="470"/>
        <v>-1212780</v>
      </c>
      <c r="BL1952" s="41">
        <f>(BK1952=BK2638)*AX1952</f>
        <v>0</v>
      </c>
      <c r="BM1952" s="62">
        <f>(BK1952=BK2638)*AY1952</f>
        <v>0</v>
      </c>
      <c r="BN1952" s="62">
        <f t="shared" si="471"/>
        <v>0</v>
      </c>
      <c r="BO1952" s="62">
        <f t="shared" si="472"/>
        <v>0</v>
      </c>
      <c r="BP1952" s="41">
        <f>(BK1952=BK2636)*AX1952</f>
        <v>0</v>
      </c>
      <c r="BQ1952" s="45">
        <f>(BK1952=BK2636)*AY1952</f>
        <v>0</v>
      </c>
      <c r="BR1952" s="62">
        <f t="shared" si="474"/>
        <v>0</v>
      </c>
      <c r="BS1952" s="62">
        <f t="shared" si="475"/>
        <v>0</v>
      </c>
      <c r="BT1952" s="40">
        <f>(J19-BI1952)*J10</f>
        <v>-1683980</v>
      </c>
      <c r="BU1952" s="40">
        <f>(J21-BJ1952)*J12</f>
        <v>471200</v>
      </c>
      <c r="BV1952" s="47"/>
      <c r="BW1952" s="47"/>
      <c r="BX1952" s="1"/>
      <c r="BY1952" s="1"/>
      <c r="BZ1952" s="1"/>
      <c r="CE1952" s="4"/>
      <c r="CF1952" s="5"/>
      <c r="CH1952" s="1"/>
      <c r="CI1952" s="1"/>
      <c r="CJ1952" s="1"/>
      <c r="CK1952" s="1"/>
      <c r="CL1952" s="1"/>
      <c r="CM1952" s="1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</row>
    <row r="1953" spans="2:123" ht="21" customHeight="1" x14ac:dyDescent="0.25">
      <c r="B1953" s="25">
        <f t="shared" si="463"/>
        <v>41036</v>
      </c>
      <c r="C1953" s="26">
        <f t="shared" si="464"/>
        <v>55.41912384161752</v>
      </c>
      <c r="D1953" s="27">
        <f t="shared" si="465"/>
        <v>1578.78</v>
      </c>
      <c r="E1953" s="27">
        <f t="shared" si="466"/>
        <v>28.488</v>
      </c>
      <c r="F1953" s="26">
        <f t="shared" si="467"/>
        <v>1578780</v>
      </c>
      <c r="G1953" s="26">
        <f t="shared" si="468"/>
        <v>2848800</v>
      </c>
      <c r="H1953" s="7"/>
      <c r="I1953" s="3"/>
      <c r="J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41">
        <v>41036</v>
      </c>
      <c r="AY1953" s="40">
        <f t="shared" si="473"/>
        <v>55.41912384161752</v>
      </c>
      <c r="AZ1953" s="40">
        <f>BI1953*K36</f>
        <v>1578780</v>
      </c>
      <c r="BA1953" s="40"/>
      <c r="BB1953" s="40"/>
      <c r="BC1953" s="40">
        <f>K41*BJ1953</f>
        <v>2848800</v>
      </c>
      <c r="BD1953" s="40"/>
      <c r="BE1953" s="40"/>
      <c r="BF1953" s="40">
        <f t="shared" si="469"/>
        <v>1270020</v>
      </c>
      <c r="BG1953" s="41">
        <f>(AY1953=AY2636)*AX1953</f>
        <v>0</v>
      </c>
      <c r="BH1953" s="41">
        <f>(AY1953=AY2638)*AX1953</f>
        <v>0</v>
      </c>
      <c r="BI1953" s="42">
        <v>1578.78</v>
      </c>
      <c r="BJ1953" s="42">
        <v>28.488</v>
      </c>
      <c r="BK1953" s="40">
        <f t="shared" si="470"/>
        <v>-1274020</v>
      </c>
      <c r="BL1953" s="41">
        <f>(BK1953=BK2638)*AX1953</f>
        <v>0</v>
      </c>
      <c r="BM1953" s="62">
        <f>(BK1953=BK2638)*AY1953</f>
        <v>0</v>
      </c>
      <c r="BN1953" s="62">
        <f t="shared" si="471"/>
        <v>0</v>
      </c>
      <c r="BO1953" s="62">
        <f t="shared" si="472"/>
        <v>0</v>
      </c>
      <c r="BP1953" s="41">
        <f>(BK1953=BK2636)*AX1953</f>
        <v>0</v>
      </c>
      <c r="BQ1953" s="45">
        <f>(BK1953=BK2636)*AY1953</f>
        <v>0</v>
      </c>
      <c r="BR1953" s="62">
        <f t="shared" si="474"/>
        <v>0</v>
      </c>
      <c r="BS1953" s="62">
        <f t="shared" si="475"/>
        <v>0</v>
      </c>
      <c r="BT1953" s="40">
        <f>(J19-BI1953)*J10</f>
        <v>-1747220</v>
      </c>
      <c r="BU1953" s="40">
        <f>(J21-BJ1953)*J12</f>
        <v>473199.99999999994</v>
      </c>
      <c r="BV1953" s="47"/>
      <c r="BW1953" s="47"/>
      <c r="BX1953" s="1"/>
      <c r="BY1953" s="1"/>
      <c r="BZ1953" s="1"/>
      <c r="CE1953" s="4"/>
      <c r="CF1953" s="5"/>
      <c r="CH1953" s="1"/>
      <c r="CI1953" s="1"/>
      <c r="CJ1953" s="1"/>
      <c r="CK1953" s="1"/>
      <c r="CL1953" s="1"/>
      <c r="CM1953" s="1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</row>
    <row r="1954" spans="2:123" ht="21" customHeight="1" x14ac:dyDescent="0.25">
      <c r="B1954" s="25">
        <f t="shared" si="463"/>
        <v>41043</v>
      </c>
      <c r="C1954" s="26">
        <f t="shared" si="464"/>
        <v>55.908516464228036</v>
      </c>
      <c r="D1954" s="27">
        <f t="shared" si="465"/>
        <v>1592.61</v>
      </c>
      <c r="E1954" s="27">
        <f t="shared" si="466"/>
        <v>28.486000000000001</v>
      </c>
      <c r="F1954" s="26">
        <f t="shared" si="467"/>
        <v>1592610</v>
      </c>
      <c r="G1954" s="26">
        <f t="shared" si="468"/>
        <v>2848600</v>
      </c>
      <c r="H1954" s="7"/>
      <c r="I1954" s="3"/>
      <c r="J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41">
        <v>41043</v>
      </c>
      <c r="AY1954" s="40">
        <f t="shared" si="473"/>
        <v>55.908516464228036</v>
      </c>
      <c r="AZ1954" s="40">
        <f>BI1954*K36</f>
        <v>1592610</v>
      </c>
      <c r="BA1954" s="40"/>
      <c r="BB1954" s="40"/>
      <c r="BC1954" s="40">
        <f>K41*BJ1954</f>
        <v>2848600</v>
      </c>
      <c r="BD1954" s="40"/>
      <c r="BE1954" s="40"/>
      <c r="BF1954" s="40">
        <f t="shared" si="469"/>
        <v>1255990</v>
      </c>
      <c r="BG1954" s="41">
        <f>(AY1954=AY2636)*AX1954</f>
        <v>0</v>
      </c>
      <c r="BH1954" s="41">
        <f>(AY1954=AY2638)*AX1954</f>
        <v>0</v>
      </c>
      <c r="BI1954" s="42">
        <v>1592.61</v>
      </c>
      <c r="BJ1954" s="42">
        <v>28.486000000000001</v>
      </c>
      <c r="BK1954" s="40">
        <f t="shared" si="470"/>
        <v>-1259990.0000000002</v>
      </c>
      <c r="BL1954" s="41">
        <f>(BK1954=BK2638)*AX1954</f>
        <v>0</v>
      </c>
      <c r="BM1954" s="62">
        <f>(BK1954=BK2638)*AY1954</f>
        <v>0</v>
      </c>
      <c r="BN1954" s="62">
        <f t="shared" si="471"/>
        <v>0</v>
      </c>
      <c r="BO1954" s="62">
        <f t="shared" si="472"/>
        <v>0</v>
      </c>
      <c r="BP1954" s="41">
        <f>(BK1954=BK2636)*AX1954</f>
        <v>0</v>
      </c>
      <c r="BQ1954" s="45">
        <f>(BK1954=BK2636)*AY1954</f>
        <v>0</v>
      </c>
      <c r="BR1954" s="62">
        <f t="shared" si="474"/>
        <v>0</v>
      </c>
      <c r="BS1954" s="62">
        <f t="shared" si="475"/>
        <v>0</v>
      </c>
      <c r="BT1954" s="40">
        <f>(J19-BI1954)*J10</f>
        <v>-1733390</v>
      </c>
      <c r="BU1954" s="40">
        <f>(J21-BJ1954)*J12</f>
        <v>473399.99999999983</v>
      </c>
      <c r="BV1954" s="47"/>
      <c r="BW1954" s="47"/>
      <c r="BX1954" s="1"/>
      <c r="BY1954" s="1"/>
      <c r="BZ1954" s="1"/>
      <c r="CE1954" s="4"/>
      <c r="CF1954" s="5"/>
      <c r="CH1954" s="1"/>
      <c r="CI1954" s="1"/>
      <c r="CJ1954" s="1"/>
      <c r="CK1954" s="1"/>
      <c r="CL1954" s="1"/>
      <c r="CM1954" s="1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</row>
    <row r="1955" spans="2:123" ht="21" customHeight="1" x14ac:dyDescent="0.25">
      <c r="B1955" s="25">
        <f t="shared" si="463"/>
        <v>41050</v>
      </c>
      <c r="C1955" s="26">
        <f t="shared" si="464"/>
        <v>54.905383702255428</v>
      </c>
      <c r="D1955" s="27">
        <f t="shared" si="465"/>
        <v>1572.6</v>
      </c>
      <c r="E1955" s="27">
        <f t="shared" si="466"/>
        <v>28.641999999999999</v>
      </c>
      <c r="F1955" s="26">
        <f t="shared" si="467"/>
        <v>1572600</v>
      </c>
      <c r="G1955" s="26">
        <f t="shared" si="468"/>
        <v>2864200</v>
      </c>
      <c r="H1955" s="7"/>
      <c r="I1955" s="3"/>
      <c r="J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41">
        <v>41050</v>
      </c>
      <c r="AY1955" s="40">
        <f t="shared" si="473"/>
        <v>54.905383702255428</v>
      </c>
      <c r="AZ1955" s="40">
        <f>BI1955*K36</f>
        <v>1572600</v>
      </c>
      <c r="BA1955" s="40"/>
      <c r="BB1955" s="40"/>
      <c r="BC1955" s="40">
        <f>K41*BJ1955</f>
        <v>2864200</v>
      </c>
      <c r="BD1955" s="40"/>
      <c r="BE1955" s="40"/>
      <c r="BF1955" s="40">
        <f t="shared" si="469"/>
        <v>1291600</v>
      </c>
      <c r="BG1955" s="41"/>
      <c r="BH1955" s="41"/>
      <c r="BI1955" s="42">
        <v>1572.6</v>
      </c>
      <c r="BJ1955" s="42">
        <v>28.641999999999999</v>
      </c>
      <c r="BK1955" s="40">
        <f t="shared" si="470"/>
        <v>-1295600</v>
      </c>
      <c r="BL1955" s="41">
        <f>(BK1955=BK2638)*AX1955</f>
        <v>0</v>
      </c>
      <c r="BM1955" s="62">
        <f>(BK1955=BK2638)*AY1955</f>
        <v>0</v>
      </c>
      <c r="BN1955" s="62">
        <f t="shared" si="471"/>
        <v>0</v>
      </c>
      <c r="BO1955" s="62">
        <f t="shared" si="472"/>
        <v>0</v>
      </c>
      <c r="BP1955" s="41">
        <f>(BK1955=BK2636)*AX1955</f>
        <v>0</v>
      </c>
      <c r="BQ1955" s="45">
        <f>(BK1955=BK2636)*AY1955</f>
        <v>0</v>
      </c>
      <c r="BR1955" s="62">
        <f t="shared" si="474"/>
        <v>0</v>
      </c>
      <c r="BS1955" s="62">
        <f t="shared" si="475"/>
        <v>0</v>
      </c>
      <c r="BT1955" s="40">
        <f>(J19-BI1955)*J10</f>
        <v>-1753400</v>
      </c>
      <c r="BU1955" s="40">
        <f>(J21-BJ1955)*J12</f>
        <v>457799.99999999994</v>
      </c>
      <c r="BV1955" s="47"/>
      <c r="BW1955" s="47"/>
      <c r="BX1955" s="1"/>
      <c r="BY1955" s="1"/>
      <c r="BZ1955" s="1"/>
      <c r="CE1955" s="4"/>
      <c r="CF1955" s="5"/>
      <c r="CH1955" s="1"/>
      <c r="CI1955" s="1"/>
      <c r="CJ1955" s="1"/>
      <c r="CK1955" s="1"/>
      <c r="CL1955" s="1"/>
      <c r="CM1955" s="1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</row>
    <row r="1956" spans="2:123" ht="21" customHeight="1" x14ac:dyDescent="0.25">
      <c r="B1956" s="25">
        <f t="shared" si="463"/>
        <v>41057</v>
      </c>
      <c r="C1956" s="26">
        <f t="shared" si="464"/>
        <v>60.594114795062097</v>
      </c>
      <c r="D1956" s="27">
        <f t="shared" si="465"/>
        <v>1624.71</v>
      </c>
      <c r="E1956" s="27">
        <f t="shared" si="466"/>
        <v>26.812999999999999</v>
      </c>
      <c r="F1956" s="26">
        <f t="shared" si="467"/>
        <v>1624710</v>
      </c>
      <c r="G1956" s="26">
        <f t="shared" si="468"/>
        <v>2681300</v>
      </c>
      <c r="H1956" s="7"/>
      <c r="I1956" s="3"/>
      <c r="J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41">
        <v>41057</v>
      </c>
      <c r="AY1956" s="40">
        <f t="shared" si="473"/>
        <v>60.594114795062097</v>
      </c>
      <c r="AZ1956" s="40">
        <f>BI1956*K36</f>
        <v>1624710</v>
      </c>
      <c r="BA1956" s="40"/>
      <c r="BB1956" s="40"/>
      <c r="BC1956" s="40">
        <f>K41*BJ1956</f>
        <v>2681300</v>
      </c>
      <c r="BD1956" s="40"/>
      <c r="BE1956" s="40"/>
      <c r="BF1956" s="40">
        <f t="shared" si="469"/>
        <v>1056590</v>
      </c>
      <c r="BG1956" s="41">
        <f>(AY1956=AY2636)*AX1956</f>
        <v>0</v>
      </c>
      <c r="BH1956" s="41">
        <f>(AY1956=AY2638)*AX1956</f>
        <v>0</v>
      </c>
      <c r="BI1956" s="42">
        <v>1624.71</v>
      </c>
      <c r="BJ1956" s="42">
        <v>26.812999999999999</v>
      </c>
      <c r="BK1956" s="40">
        <f t="shared" si="470"/>
        <v>-1060590</v>
      </c>
      <c r="BL1956" s="41">
        <f>(BK1956=BK2638)*AX1956</f>
        <v>0</v>
      </c>
      <c r="BM1956" s="62">
        <f>(BK1956=BK2638)*AY1956</f>
        <v>0</v>
      </c>
      <c r="BN1956" s="62">
        <f t="shared" si="471"/>
        <v>0</v>
      </c>
      <c r="BO1956" s="62">
        <f t="shared" si="472"/>
        <v>0</v>
      </c>
      <c r="BP1956" s="41">
        <f>(BK1956=BK2636)*AX1956</f>
        <v>0</v>
      </c>
      <c r="BQ1956" s="45">
        <f>(BK1956=BK2636)*AY1956</f>
        <v>0</v>
      </c>
      <c r="BR1956" s="62">
        <f t="shared" si="474"/>
        <v>0</v>
      </c>
      <c r="BS1956" s="62">
        <f t="shared" si="475"/>
        <v>0</v>
      </c>
      <c r="BT1956" s="40">
        <f>(J19-BI1956)*J10</f>
        <v>-1701290</v>
      </c>
      <c r="BU1956" s="40">
        <f>(J21-BJ1956)*J12</f>
        <v>640700</v>
      </c>
      <c r="BV1956" s="47"/>
      <c r="BW1956" s="47"/>
      <c r="BX1956" s="1"/>
      <c r="BY1956" s="1"/>
      <c r="BZ1956" s="1"/>
      <c r="CE1956" s="4"/>
      <c r="CF1956" s="5"/>
      <c r="CH1956" s="1"/>
      <c r="CI1956" s="1"/>
      <c r="CJ1956" s="1"/>
      <c r="CK1956" s="1"/>
      <c r="CL1956" s="1"/>
      <c r="CM1956" s="1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</row>
    <row r="1957" spans="2:123" ht="21" customHeight="1" x14ac:dyDescent="0.25">
      <c r="B1957" s="25">
        <f t="shared" si="463"/>
        <v>41064</v>
      </c>
      <c r="C1957" s="26">
        <f t="shared" si="464"/>
        <v>58.098606957916999</v>
      </c>
      <c r="D1957" s="27">
        <f t="shared" si="465"/>
        <v>1593.18</v>
      </c>
      <c r="E1957" s="27">
        <f t="shared" si="466"/>
        <v>27.422000000000001</v>
      </c>
      <c r="F1957" s="26">
        <f t="shared" si="467"/>
        <v>1593180</v>
      </c>
      <c r="G1957" s="26">
        <f t="shared" si="468"/>
        <v>2742200</v>
      </c>
      <c r="H1957" s="7"/>
      <c r="I1957" s="3"/>
      <c r="J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41">
        <v>41064</v>
      </c>
      <c r="AY1957" s="40">
        <f t="shared" si="473"/>
        <v>58.098606957916999</v>
      </c>
      <c r="AZ1957" s="40">
        <f>BI1957*K36</f>
        <v>1593180</v>
      </c>
      <c r="BA1957" s="40"/>
      <c r="BB1957" s="40"/>
      <c r="BC1957" s="40">
        <f>K41*BJ1957</f>
        <v>2742200</v>
      </c>
      <c r="BD1957" s="40"/>
      <c r="BE1957" s="40"/>
      <c r="BF1957" s="40">
        <f t="shared" si="469"/>
        <v>1149020</v>
      </c>
      <c r="BG1957" s="41">
        <f>(AY1957=AY2636)*AX1957</f>
        <v>0</v>
      </c>
      <c r="BH1957" s="41">
        <f>(AY1957=AY2638)*AX1957</f>
        <v>0</v>
      </c>
      <c r="BI1957" s="42">
        <v>1593.18</v>
      </c>
      <c r="BJ1957" s="42">
        <v>27.422000000000001</v>
      </c>
      <c r="BK1957" s="40">
        <f t="shared" si="470"/>
        <v>-1153020</v>
      </c>
      <c r="BL1957" s="41">
        <f>(BK1957=BK2638)*AX1957</f>
        <v>0</v>
      </c>
      <c r="BM1957" s="62">
        <f>(BK1957=BK2638)*AY1957</f>
        <v>0</v>
      </c>
      <c r="BN1957" s="62">
        <f t="shared" si="471"/>
        <v>0</v>
      </c>
      <c r="BO1957" s="62">
        <f t="shared" si="472"/>
        <v>0</v>
      </c>
      <c r="BP1957" s="41">
        <f>(BK1957=BK2636)*AX1957</f>
        <v>0</v>
      </c>
      <c r="BQ1957" s="45">
        <f>(BK1957=BK2636)*AY1957</f>
        <v>0</v>
      </c>
      <c r="BR1957" s="62">
        <f t="shared" si="474"/>
        <v>0</v>
      </c>
      <c r="BS1957" s="62">
        <f t="shared" si="475"/>
        <v>0</v>
      </c>
      <c r="BT1957" s="40">
        <f>(J19-BI1957)*J10</f>
        <v>-1732820</v>
      </c>
      <c r="BU1957" s="40">
        <f>(J21-BJ1957)*J12</f>
        <v>579799.99999999988</v>
      </c>
      <c r="BV1957" s="47"/>
      <c r="BW1957" s="47"/>
      <c r="BX1957" s="1"/>
      <c r="BY1957" s="1"/>
      <c r="BZ1957" s="1"/>
      <c r="CE1957" s="4"/>
      <c r="CF1957" s="5"/>
      <c r="CH1957" s="1"/>
      <c r="CI1957" s="1"/>
      <c r="CJ1957" s="1"/>
      <c r="CK1957" s="1"/>
      <c r="CL1957" s="1"/>
      <c r="CM1957" s="1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</row>
    <row r="1958" spans="2:123" ht="21" customHeight="1" x14ac:dyDescent="0.25">
      <c r="B1958" s="25">
        <f t="shared" si="463"/>
        <v>41071</v>
      </c>
      <c r="C1958" s="26">
        <f t="shared" si="464"/>
        <v>60.047608503100086</v>
      </c>
      <c r="D1958" s="27">
        <f t="shared" si="465"/>
        <v>1627.05</v>
      </c>
      <c r="E1958" s="27">
        <f t="shared" si="466"/>
        <v>27.096</v>
      </c>
      <c r="F1958" s="26">
        <f t="shared" si="467"/>
        <v>1627050</v>
      </c>
      <c r="G1958" s="26">
        <f t="shared" si="468"/>
        <v>2709600</v>
      </c>
      <c r="H1958" s="7"/>
      <c r="I1958" s="3"/>
      <c r="J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41">
        <v>41071</v>
      </c>
      <c r="AY1958" s="40">
        <f t="shared" si="473"/>
        <v>60.047608503100086</v>
      </c>
      <c r="AZ1958" s="40">
        <f>BI1958*K36</f>
        <v>1627050</v>
      </c>
      <c r="BA1958" s="40"/>
      <c r="BB1958" s="40"/>
      <c r="BC1958" s="40">
        <f>K41*BJ1958</f>
        <v>2709600</v>
      </c>
      <c r="BD1958" s="40"/>
      <c r="BE1958" s="40"/>
      <c r="BF1958" s="40">
        <f t="shared" si="469"/>
        <v>1082550</v>
      </c>
      <c r="BG1958" s="41">
        <f>(AY1958=AY2636)*AX1958</f>
        <v>0</v>
      </c>
      <c r="BH1958" s="41">
        <f>(AY1958=AY2638)*AX1958</f>
        <v>0</v>
      </c>
      <c r="BI1958" s="42">
        <v>1627.05</v>
      </c>
      <c r="BJ1958" s="42">
        <v>27.096</v>
      </c>
      <c r="BK1958" s="40">
        <f t="shared" si="470"/>
        <v>-1086550</v>
      </c>
      <c r="BL1958" s="41">
        <f>(BK1958=BK2638)*AX1958</f>
        <v>0</v>
      </c>
      <c r="BM1958" s="62">
        <f>(BK1958=BK2638)*AY1958</f>
        <v>0</v>
      </c>
      <c r="BN1958" s="62">
        <f t="shared" si="471"/>
        <v>0</v>
      </c>
      <c r="BO1958" s="62">
        <f t="shared" si="472"/>
        <v>0</v>
      </c>
      <c r="BP1958" s="41">
        <f>(BK1958=BK2636)*AX1958</f>
        <v>0</v>
      </c>
      <c r="BQ1958" s="45">
        <f>(BK1958=BK2636)*AY1958</f>
        <v>0</v>
      </c>
      <c r="BR1958" s="62">
        <f t="shared" si="474"/>
        <v>0</v>
      </c>
      <c r="BS1958" s="62">
        <f t="shared" si="475"/>
        <v>0</v>
      </c>
      <c r="BT1958" s="40">
        <f>(J19-BI1958)*J10</f>
        <v>-1698950</v>
      </c>
      <c r="BU1958" s="40">
        <f>(J21-BJ1958)*J12</f>
        <v>612399.99999999988</v>
      </c>
      <c r="BV1958" s="47"/>
      <c r="BW1958" s="47"/>
      <c r="BX1958" s="1"/>
      <c r="BY1958" s="1"/>
      <c r="BZ1958" s="1"/>
      <c r="CE1958" s="4"/>
      <c r="CF1958" s="5"/>
      <c r="CH1958" s="1"/>
      <c r="CI1958" s="1"/>
      <c r="CJ1958" s="1"/>
      <c r="CK1958" s="1"/>
      <c r="CL1958" s="1"/>
      <c r="CM1958" s="1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</row>
    <row r="1959" spans="2:123" ht="21" customHeight="1" x14ac:dyDescent="0.25">
      <c r="B1959" s="25">
        <f t="shared" si="463"/>
        <v>41078</v>
      </c>
      <c r="C1959" s="26">
        <f t="shared" si="464"/>
        <v>57.672097460736829</v>
      </c>
      <c r="D1959" s="27">
        <f t="shared" si="465"/>
        <v>1571.68</v>
      </c>
      <c r="E1959" s="27">
        <f t="shared" si="466"/>
        <v>27.251999999999999</v>
      </c>
      <c r="F1959" s="26">
        <f t="shared" si="467"/>
        <v>1571680</v>
      </c>
      <c r="G1959" s="26">
        <f t="shared" si="468"/>
        <v>2725200</v>
      </c>
      <c r="H1959" s="7"/>
      <c r="I1959" s="3"/>
      <c r="J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41">
        <v>41078</v>
      </c>
      <c r="AY1959" s="40">
        <f t="shared" si="473"/>
        <v>57.672097460736829</v>
      </c>
      <c r="AZ1959" s="40">
        <f>BI1959*K36</f>
        <v>1571680</v>
      </c>
      <c r="BA1959" s="40"/>
      <c r="BB1959" s="40"/>
      <c r="BC1959" s="40">
        <f>K41*BJ1959</f>
        <v>2725200</v>
      </c>
      <c r="BD1959" s="40"/>
      <c r="BE1959" s="40"/>
      <c r="BF1959" s="40">
        <f t="shared" si="469"/>
        <v>1153520</v>
      </c>
      <c r="BG1959" s="41">
        <f>(AY1959=AY2636)*AX1959</f>
        <v>0</v>
      </c>
      <c r="BH1959" s="41">
        <f>(AY1959=AY2638)*AX1959</f>
        <v>0</v>
      </c>
      <c r="BI1959" s="42">
        <v>1571.68</v>
      </c>
      <c r="BJ1959" s="42">
        <v>27.251999999999999</v>
      </c>
      <c r="BK1959" s="40">
        <f t="shared" si="470"/>
        <v>-1157520</v>
      </c>
      <c r="BL1959" s="41">
        <f>(BK1959=BK2638)*AX1959</f>
        <v>0</v>
      </c>
      <c r="BM1959" s="62">
        <f>(BK1959=BK2638)*AY1959</f>
        <v>0</v>
      </c>
      <c r="BN1959" s="62">
        <f t="shared" si="471"/>
        <v>0</v>
      </c>
      <c r="BO1959" s="62">
        <f t="shared" si="472"/>
        <v>0</v>
      </c>
      <c r="BP1959" s="41">
        <f>(BK1959=BK2636)*AX1959</f>
        <v>0</v>
      </c>
      <c r="BQ1959" s="45">
        <f>(BK1959=BK2636)*AY1959</f>
        <v>0</v>
      </c>
      <c r="BR1959" s="62">
        <f t="shared" si="474"/>
        <v>0</v>
      </c>
      <c r="BS1959" s="62">
        <f t="shared" si="475"/>
        <v>0</v>
      </c>
      <c r="BT1959" s="40">
        <f>(J19-BI1959)*J10</f>
        <v>-1754320</v>
      </c>
      <c r="BU1959" s="40">
        <f>(J21-BJ1959)*J12</f>
        <v>596800</v>
      </c>
      <c r="BV1959" s="47"/>
      <c r="BW1959" s="47"/>
      <c r="BX1959" s="1"/>
      <c r="BY1959" s="1"/>
      <c r="BZ1959" s="1"/>
      <c r="CE1959" s="4"/>
      <c r="CF1959" s="5"/>
      <c r="CH1959" s="1"/>
      <c r="CI1959" s="1"/>
      <c r="CJ1959" s="1"/>
      <c r="CK1959" s="1"/>
      <c r="CL1959" s="1"/>
      <c r="CM1959" s="1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</row>
    <row r="1960" spans="2:123" ht="21" customHeight="1" x14ac:dyDescent="0.25">
      <c r="B1960" s="25">
        <f t="shared" si="463"/>
        <v>41085</v>
      </c>
      <c r="C1960" s="26">
        <f t="shared" si="464"/>
        <v>58.571795247873276</v>
      </c>
      <c r="D1960" s="27">
        <f t="shared" si="465"/>
        <v>1597.37</v>
      </c>
      <c r="E1960" s="27">
        <f t="shared" si="466"/>
        <v>27.271999999999998</v>
      </c>
      <c r="F1960" s="26">
        <f t="shared" si="467"/>
        <v>1597370</v>
      </c>
      <c r="G1960" s="26">
        <f t="shared" si="468"/>
        <v>2727200</v>
      </c>
      <c r="H1960" s="7"/>
      <c r="I1960" s="3"/>
      <c r="J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41">
        <v>41085</v>
      </c>
      <c r="AY1960" s="40">
        <f t="shared" si="473"/>
        <v>58.571795247873276</v>
      </c>
      <c r="AZ1960" s="40">
        <f>BI1960*K36</f>
        <v>1597370</v>
      </c>
      <c r="BA1960" s="40"/>
      <c r="BB1960" s="40"/>
      <c r="BC1960" s="40">
        <f>K41*BJ1960</f>
        <v>2727200</v>
      </c>
      <c r="BD1960" s="40"/>
      <c r="BE1960" s="40"/>
      <c r="BF1960" s="40">
        <f t="shared" si="469"/>
        <v>1129830</v>
      </c>
      <c r="BG1960" s="41">
        <f>(AY1960=AY2636)*AX1960</f>
        <v>0</v>
      </c>
      <c r="BH1960" s="41">
        <f>(AY1960=AY2638)*AX1960</f>
        <v>0</v>
      </c>
      <c r="BI1960" s="42">
        <v>1597.37</v>
      </c>
      <c r="BJ1960" s="42">
        <v>27.271999999999998</v>
      </c>
      <c r="BK1960" s="40">
        <f t="shared" si="470"/>
        <v>-1133830</v>
      </c>
      <c r="BL1960" s="41">
        <f>(BK1960=BK2638)*AX1960</f>
        <v>0</v>
      </c>
      <c r="BM1960" s="62">
        <f>(BK1960=BK2638)*AY1960</f>
        <v>0</v>
      </c>
      <c r="BN1960" s="62">
        <f t="shared" si="471"/>
        <v>0</v>
      </c>
      <c r="BO1960" s="62">
        <f t="shared" si="472"/>
        <v>0</v>
      </c>
      <c r="BP1960" s="41">
        <f>(BK1960=BK2636)*AX1960</f>
        <v>0</v>
      </c>
      <c r="BQ1960" s="45">
        <f>(BK1960=BK2636)*AY1960</f>
        <v>0</v>
      </c>
      <c r="BR1960" s="62">
        <f t="shared" si="474"/>
        <v>0</v>
      </c>
      <c r="BS1960" s="62">
        <f t="shared" si="475"/>
        <v>0</v>
      </c>
      <c r="BT1960" s="40">
        <f>(J19-BI1960)*J10</f>
        <v>-1728630</v>
      </c>
      <c r="BU1960" s="40">
        <f>(J21-BJ1960)*J12</f>
        <v>594800</v>
      </c>
      <c r="BV1960" s="47"/>
      <c r="BW1960" s="47"/>
      <c r="BX1960" s="1"/>
      <c r="BY1960" s="1"/>
      <c r="BZ1960" s="1"/>
      <c r="CE1960" s="4"/>
      <c r="CF1960" s="5"/>
      <c r="CH1960" s="1"/>
      <c r="CI1960" s="1"/>
      <c r="CJ1960" s="1"/>
      <c r="CK1960" s="1"/>
      <c r="CL1960" s="1"/>
      <c r="CM1960" s="1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</row>
    <row r="1961" spans="2:123" ht="21" customHeight="1" x14ac:dyDescent="0.25">
      <c r="B1961" s="25">
        <f t="shared" si="463"/>
        <v>41092</v>
      </c>
      <c r="C1961" s="26">
        <f t="shared" si="464"/>
        <v>57.228245157559982</v>
      </c>
      <c r="D1961" s="27">
        <f t="shared" si="465"/>
        <v>1583.62</v>
      </c>
      <c r="E1961" s="27">
        <f t="shared" si="466"/>
        <v>27.672000000000001</v>
      </c>
      <c r="F1961" s="26">
        <f t="shared" si="467"/>
        <v>1583620</v>
      </c>
      <c r="G1961" s="26">
        <f t="shared" si="468"/>
        <v>2767200</v>
      </c>
      <c r="H1961" s="7"/>
      <c r="I1961" s="3"/>
      <c r="J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41">
        <v>41092</v>
      </c>
      <c r="AY1961" s="40">
        <f t="shared" si="473"/>
        <v>57.228245157559982</v>
      </c>
      <c r="AZ1961" s="40">
        <f>BI1961*K36</f>
        <v>1583620</v>
      </c>
      <c r="BA1961" s="40"/>
      <c r="BB1961" s="40"/>
      <c r="BC1961" s="40">
        <f>K41*BJ1961</f>
        <v>2767200</v>
      </c>
      <c r="BD1961" s="40"/>
      <c r="BE1961" s="40"/>
      <c r="BF1961" s="40">
        <f t="shared" si="469"/>
        <v>1183580</v>
      </c>
      <c r="BG1961" s="41">
        <f>(AY1961=AY2636)*AX1961</f>
        <v>0</v>
      </c>
      <c r="BH1961" s="41">
        <f>(AY1961=AY2638)*AX1961</f>
        <v>0</v>
      </c>
      <c r="BI1961" s="42">
        <v>1583.62</v>
      </c>
      <c r="BJ1961" s="42">
        <v>27.672000000000001</v>
      </c>
      <c r="BK1961" s="40">
        <f t="shared" si="470"/>
        <v>-1187580</v>
      </c>
      <c r="BL1961" s="41">
        <f>(BK1961=BK2638)*AX1961</f>
        <v>0</v>
      </c>
      <c r="BM1961" s="62">
        <f>(BK1961=BK2638)*AY1961</f>
        <v>0</v>
      </c>
      <c r="BN1961" s="62">
        <f t="shared" si="471"/>
        <v>0</v>
      </c>
      <c r="BO1961" s="62">
        <f t="shared" si="472"/>
        <v>0</v>
      </c>
      <c r="BP1961" s="41">
        <f>(BK1961=BK2636)*AX1961</f>
        <v>0</v>
      </c>
      <c r="BQ1961" s="45">
        <f>(BK1961=BK2636)*AY1961</f>
        <v>0</v>
      </c>
      <c r="BR1961" s="62">
        <f t="shared" si="474"/>
        <v>0</v>
      </c>
      <c r="BS1961" s="62">
        <f t="shared" si="475"/>
        <v>0</v>
      </c>
      <c r="BT1961" s="40">
        <f>(J19-BI1961)*J10</f>
        <v>-1742380</v>
      </c>
      <c r="BU1961" s="40">
        <f>(J21-BJ1961)*J12</f>
        <v>554799.99999999988</v>
      </c>
      <c r="BV1961" s="47"/>
      <c r="BW1961" s="47"/>
      <c r="BX1961" s="1"/>
      <c r="BY1961" s="1"/>
      <c r="BZ1961" s="1"/>
      <c r="CE1961" s="4"/>
      <c r="CF1961" s="5"/>
      <c r="CH1961" s="1"/>
      <c r="CI1961" s="1"/>
      <c r="CJ1961" s="1"/>
      <c r="CK1961" s="1"/>
      <c r="CL1961" s="1"/>
      <c r="CM1961" s="1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</row>
    <row r="1962" spans="2:123" ht="21" customHeight="1" x14ac:dyDescent="0.25">
      <c r="B1962" s="25">
        <f t="shared" si="463"/>
        <v>41099</v>
      </c>
      <c r="C1962" s="26">
        <f t="shared" si="464"/>
        <v>57.30430704855349</v>
      </c>
      <c r="D1962" s="27">
        <f t="shared" si="465"/>
        <v>1588.59</v>
      </c>
      <c r="E1962" s="27">
        <f t="shared" si="466"/>
        <v>27.722000000000001</v>
      </c>
      <c r="F1962" s="26">
        <f t="shared" si="467"/>
        <v>1588590</v>
      </c>
      <c r="G1962" s="26">
        <f t="shared" si="468"/>
        <v>2772200</v>
      </c>
      <c r="H1962" s="7"/>
      <c r="I1962" s="3"/>
      <c r="J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41">
        <v>41099</v>
      </c>
      <c r="AY1962" s="40">
        <f t="shared" si="473"/>
        <v>57.30430704855349</v>
      </c>
      <c r="AZ1962" s="40">
        <f>BI1962*K36</f>
        <v>1588590</v>
      </c>
      <c r="BA1962" s="40"/>
      <c r="BB1962" s="40"/>
      <c r="BC1962" s="40">
        <f>K41*BJ1962</f>
        <v>2772200</v>
      </c>
      <c r="BD1962" s="40"/>
      <c r="BE1962" s="40"/>
      <c r="BF1962" s="40">
        <f t="shared" si="469"/>
        <v>1183610</v>
      </c>
      <c r="BG1962" s="41">
        <f>(AY1962=AY2636)*AX1962</f>
        <v>0</v>
      </c>
      <c r="BH1962" s="41">
        <f>(AY1962=AY2638)*AX1962</f>
        <v>0</v>
      </c>
      <c r="BI1962" s="42">
        <v>1588.59</v>
      </c>
      <c r="BJ1962" s="42">
        <v>27.722000000000001</v>
      </c>
      <c r="BK1962" s="40">
        <f t="shared" si="470"/>
        <v>-1187610.0000000002</v>
      </c>
      <c r="BL1962" s="41">
        <f>(BK1962=BK2638)*AX1962</f>
        <v>0</v>
      </c>
      <c r="BM1962" s="62">
        <f>(BK1962=BK2638)*AY1962</f>
        <v>0</v>
      </c>
      <c r="BN1962" s="62">
        <f t="shared" si="471"/>
        <v>0</v>
      </c>
      <c r="BO1962" s="62">
        <f t="shared" si="472"/>
        <v>0</v>
      </c>
      <c r="BP1962" s="41">
        <f>(BK1962=BK2636)*AX1962</f>
        <v>0</v>
      </c>
      <c r="BQ1962" s="45">
        <f>(BK1962=BK2636)*AY1962</f>
        <v>0</v>
      </c>
      <c r="BR1962" s="62">
        <f t="shared" si="474"/>
        <v>0</v>
      </c>
      <c r="BS1962" s="62">
        <f t="shared" si="475"/>
        <v>0</v>
      </c>
      <c r="BT1962" s="40">
        <f>(J19-BI1962)*J10</f>
        <v>-1737410</v>
      </c>
      <c r="BU1962" s="40">
        <f>(J21-BJ1962)*J12</f>
        <v>549799.99999999977</v>
      </c>
      <c r="BV1962" s="47"/>
      <c r="BW1962" s="47"/>
      <c r="BX1962" s="1"/>
      <c r="BY1962" s="1"/>
      <c r="BZ1962" s="1"/>
      <c r="CE1962" s="4"/>
      <c r="CF1962" s="5"/>
      <c r="CH1962" s="1"/>
      <c r="CI1962" s="1"/>
      <c r="CJ1962" s="1"/>
      <c r="CK1962" s="1"/>
      <c r="CL1962" s="1"/>
      <c r="CM1962" s="1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</row>
    <row r="1963" spans="2:123" ht="21" customHeight="1" x14ac:dyDescent="0.25">
      <c r="B1963" s="25">
        <f t="shared" si="463"/>
        <v>41106</v>
      </c>
      <c r="C1963" s="26">
        <f t="shared" si="464"/>
        <v>56.340004273199916</v>
      </c>
      <c r="D1963" s="27">
        <f t="shared" si="465"/>
        <v>1582.14</v>
      </c>
      <c r="E1963" s="27">
        <f t="shared" si="466"/>
        <v>28.082000000000001</v>
      </c>
      <c r="F1963" s="26">
        <f t="shared" si="467"/>
        <v>1582140</v>
      </c>
      <c r="G1963" s="26">
        <f t="shared" si="468"/>
        <v>2808200</v>
      </c>
      <c r="H1963" s="7"/>
      <c r="I1963" s="3"/>
      <c r="J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41">
        <v>41106</v>
      </c>
      <c r="AY1963" s="40">
        <f t="shared" si="473"/>
        <v>56.340004273199916</v>
      </c>
      <c r="AZ1963" s="40">
        <f>BI1963*K36</f>
        <v>1582140</v>
      </c>
      <c r="BA1963" s="40"/>
      <c r="BB1963" s="40"/>
      <c r="BC1963" s="40">
        <f>K41*BJ1963</f>
        <v>2808200</v>
      </c>
      <c r="BD1963" s="40"/>
      <c r="BE1963" s="40"/>
      <c r="BF1963" s="40">
        <f t="shared" si="469"/>
        <v>1226060</v>
      </c>
      <c r="BG1963" s="41">
        <f>(AY1963=AY2636)*AX1963</f>
        <v>0</v>
      </c>
      <c r="BH1963" s="41">
        <f>(AY1963=AY2638)*AX1963</f>
        <v>0</v>
      </c>
      <c r="BI1963" s="42">
        <v>1582.14</v>
      </c>
      <c r="BJ1963" s="42">
        <v>28.082000000000001</v>
      </c>
      <c r="BK1963" s="40">
        <f t="shared" si="470"/>
        <v>-1230060.0000000002</v>
      </c>
      <c r="BL1963" s="41">
        <f>(BK1963=BK2638)*AX1963</f>
        <v>0</v>
      </c>
      <c r="BM1963" s="62">
        <f>(BK1963=BK2638)*AY1963</f>
        <v>0</v>
      </c>
      <c r="BN1963" s="62">
        <f t="shared" si="471"/>
        <v>0</v>
      </c>
      <c r="BO1963" s="62">
        <f t="shared" si="472"/>
        <v>0</v>
      </c>
      <c r="BP1963" s="41">
        <f>(BK1963=BK2636)*AX1963</f>
        <v>0</v>
      </c>
      <c r="BQ1963" s="45">
        <f>(BK1963=BK2636)*AY1963</f>
        <v>0</v>
      </c>
      <c r="BR1963" s="62">
        <f t="shared" si="474"/>
        <v>0</v>
      </c>
      <c r="BS1963" s="62">
        <f t="shared" si="475"/>
        <v>0</v>
      </c>
      <c r="BT1963" s="40">
        <f>(J19-BI1963)*J10</f>
        <v>-1743860</v>
      </c>
      <c r="BU1963" s="40">
        <f>(J21-BJ1963)*J12</f>
        <v>513799.99999999983</v>
      </c>
      <c r="BV1963" s="47"/>
      <c r="BW1963" s="47"/>
      <c r="BX1963" s="1"/>
      <c r="BY1963" s="1"/>
      <c r="BZ1963" s="1"/>
      <c r="CE1963" s="4"/>
      <c r="CF1963" s="5"/>
      <c r="CH1963" s="1"/>
      <c r="CI1963" s="1"/>
      <c r="CJ1963" s="1"/>
      <c r="CK1963" s="1"/>
      <c r="CL1963" s="1"/>
      <c r="CM1963" s="1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</row>
    <row r="1964" spans="2:123" ht="21" customHeight="1" x14ac:dyDescent="0.25">
      <c r="B1964" s="25">
        <f t="shared" si="463"/>
        <v>41113</v>
      </c>
      <c r="C1964" s="26">
        <f t="shared" si="464"/>
        <v>57.86081003993155</v>
      </c>
      <c r="D1964" s="27">
        <f t="shared" si="465"/>
        <v>1622.88</v>
      </c>
      <c r="E1964" s="27">
        <f t="shared" si="466"/>
        <v>28.047999999999998</v>
      </c>
      <c r="F1964" s="26">
        <f t="shared" si="467"/>
        <v>1622880</v>
      </c>
      <c r="G1964" s="26">
        <f t="shared" si="468"/>
        <v>2804800</v>
      </c>
      <c r="H1964" s="7"/>
      <c r="I1964" s="3"/>
      <c r="J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41">
        <v>41113</v>
      </c>
      <c r="AY1964" s="40">
        <f t="shared" si="473"/>
        <v>57.86081003993155</v>
      </c>
      <c r="AZ1964" s="40">
        <f>BI1964*K36</f>
        <v>1622880</v>
      </c>
      <c r="BA1964" s="40"/>
      <c r="BB1964" s="40"/>
      <c r="BC1964" s="40">
        <f>K41*BJ1964</f>
        <v>2804800</v>
      </c>
      <c r="BD1964" s="40"/>
      <c r="BE1964" s="40"/>
      <c r="BF1964" s="40">
        <f t="shared" si="469"/>
        <v>1181920</v>
      </c>
      <c r="BG1964" s="41">
        <f>(AY1964=AY2636)*AX1964</f>
        <v>0</v>
      </c>
      <c r="BH1964" s="41">
        <f>(AY1964=AY2638)*AX1964</f>
        <v>0</v>
      </c>
      <c r="BI1964" s="42">
        <v>1622.88</v>
      </c>
      <c r="BJ1964" s="42">
        <v>28.047999999999998</v>
      </c>
      <c r="BK1964" s="40">
        <f t="shared" si="470"/>
        <v>-1185920</v>
      </c>
      <c r="BL1964" s="41">
        <f>(BK1964=BK2638)*AX1964</f>
        <v>0</v>
      </c>
      <c r="BM1964" s="62">
        <f>(BK1964=BK2638)*AY1964</f>
        <v>0</v>
      </c>
      <c r="BN1964" s="62">
        <f t="shared" si="471"/>
        <v>0</v>
      </c>
      <c r="BO1964" s="62">
        <f t="shared" si="472"/>
        <v>0</v>
      </c>
      <c r="BP1964" s="41">
        <f>(BK1964=BK2636)*AX1964</f>
        <v>0</v>
      </c>
      <c r="BQ1964" s="45">
        <f>(BK1964=BK2636)*AY1964</f>
        <v>0</v>
      </c>
      <c r="BR1964" s="62">
        <f t="shared" si="474"/>
        <v>0</v>
      </c>
      <c r="BS1964" s="62">
        <f t="shared" si="475"/>
        <v>0</v>
      </c>
      <c r="BT1964" s="40">
        <f>(J19-BI1964)*J10</f>
        <v>-1703120</v>
      </c>
      <c r="BU1964" s="40">
        <f>(J21-BJ1964)*J12</f>
        <v>517200.00000000006</v>
      </c>
      <c r="BV1964" s="47"/>
      <c r="BW1964" s="47"/>
      <c r="BX1964" s="1"/>
      <c r="BY1964" s="1"/>
      <c r="BZ1964" s="1"/>
      <c r="CE1964" s="4"/>
      <c r="CF1964" s="5"/>
      <c r="CH1964" s="1"/>
      <c r="CI1964" s="1"/>
      <c r="CJ1964" s="1"/>
      <c r="CK1964" s="1"/>
      <c r="CL1964" s="1"/>
      <c r="CM1964" s="1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</row>
    <row r="1965" spans="2:123" ht="21" customHeight="1" x14ac:dyDescent="0.25">
      <c r="B1965" s="25">
        <f t="shared" si="463"/>
        <v>41120</v>
      </c>
      <c r="C1965" s="26">
        <f t="shared" si="464"/>
        <v>52.094300383440569</v>
      </c>
      <c r="D1965" s="27">
        <f t="shared" si="465"/>
        <v>1603.15</v>
      </c>
      <c r="E1965" s="27">
        <f t="shared" si="466"/>
        <v>30.774000000000001</v>
      </c>
      <c r="F1965" s="26">
        <f t="shared" si="467"/>
        <v>1603150</v>
      </c>
      <c r="G1965" s="26">
        <f t="shared" si="468"/>
        <v>3077400</v>
      </c>
      <c r="H1965" s="7"/>
      <c r="I1965" s="3"/>
      <c r="J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41">
        <v>41120</v>
      </c>
      <c r="AY1965" s="40">
        <f t="shared" si="473"/>
        <v>52.094300383440569</v>
      </c>
      <c r="AZ1965" s="40">
        <f>BI1965*K36</f>
        <v>1603150</v>
      </c>
      <c r="BA1965" s="40"/>
      <c r="BB1965" s="40"/>
      <c r="BC1965" s="40">
        <f>K41*BJ1965</f>
        <v>3077400</v>
      </c>
      <c r="BD1965" s="40"/>
      <c r="BE1965" s="40"/>
      <c r="BF1965" s="40">
        <f t="shared" si="469"/>
        <v>1474250</v>
      </c>
      <c r="BG1965" s="41">
        <f>(AY1965=AY2636)*AX1965</f>
        <v>0</v>
      </c>
      <c r="BH1965" s="41">
        <f>(AY1965=AY2638)*AX1965</f>
        <v>0</v>
      </c>
      <c r="BI1965" s="42">
        <v>1603.15</v>
      </c>
      <c r="BJ1965" s="42">
        <v>30.774000000000001</v>
      </c>
      <c r="BK1965" s="40">
        <f t="shared" si="470"/>
        <v>-1478250.0000000002</v>
      </c>
      <c r="BL1965" s="41">
        <f>(BK1965=BK2638)*AX1965</f>
        <v>0</v>
      </c>
      <c r="BM1965" s="62">
        <f>(BK1965=BK2638)*AY1965</f>
        <v>0</v>
      </c>
      <c r="BN1965" s="62">
        <f t="shared" si="471"/>
        <v>0</v>
      </c>
      <c r="BO1965" s="62">
        <f t="shared" si="472"/>
        <v>0</v>
      </c>
      <c r="BP1965" s="41">
        <f>(BK1965=BK2636)*AX1965</f>
        <v>0</v>
      </c>
      <c r="BQ1965" s="45">
        <f>(BK1965=BK2636)*AY1965</f>
        <v>0</v>
      </c>
      <c r="BR1965" s="62">
        <f t="shared" si="474"/>
        <v>0</v>
      </c>
      <c r="BS1965" s="62">
        <f t="shared" si="475"/>
        <v>0</v>
      </c>
      <c r="BT1965" s="40">
        <f>(J19-BI1965)*J10</f>
        <v>-1722850</v>
      </c>
      <c r="BU1965" s="40">
        <f>(J21-BJ1965)*J12</f>
        <v>244599.9999999998</v>
      </c>
      <c r="BV1965" s="47"/>
      <c r="BW1965" s="47"/>
      <c r="BX1965" s="1"/>
      <c r="BY1965" s="1"/>
      <c r="BZ1965" s="1"/>
      <c r="CE1965" s="4"/>
      <c r="CF1965" s="5"/>
      <c r="CH1965" s="1"/>
      <c r="CI1965" s="1"/>
      <c r="CJ1965" s="1"/>
      <c r="CK1965" s="1"/>
      <c r="CL1965" s="1"/>
      <c r="CM1965" s="1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</row>
    <row r="1966" spans="2:123" ht="21" customHeight="1" x14ac:dyDescent="0.25">
      <c r="B1966" s="25">
        <f t="shared" si="463"/>
        <v>41127</v>
      </c>
      <c r="C1966" s="26">
        <f t="shared" si="464"/>
        <v>51.143488555643252</v>
      </c>
      <c r="D1966" s="27">
        <f t="shared" si="465"/>
        <v>1619.97</v>
      </c>
      <c r="E1966" s="27">
        <f t="shared" si="466"/>
        <v>31.675000000000001</v>
      </c>
      <c r="F1966" s="26">
        <f t="shared" si="467"/>
        <v>1619970</v>
      </c>
      <c r="G1966" s="26">
        <f t="shared" si="468"/>
        <v>3167500</v>
      </c>
      <c r="H1966" s="7"/>
      <c r="I1966" s="3"/>
      <c r="J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41">
        <v>41127</v>
      </c>
      <c r="AY1966" s="40">
        <f t="shared" si="473"/>
        <v>51.143488555643252</v>
      </c>
      <c r="AZ1966" s="40">
        <f>BI1966*K36</f>
        <v>1619970</v>
      </c>
      <c r="BA1966" s="40"/>
      <c r="BB1966" s="40"/>
      <c r="BC1966" s="40">
        <f>K41*BJ1966</f>
        <v>3167500</v>
      </c>
      <c r="BD1966" s="40"/>
      <c r="BE1966" s="40"/>
      <c r="BF1966" s="40">
        <f t="shared" si="469"/>
        <v>1547530</v>
      </c>
      <c r="BG1966" s="41">
        <f>(AY1966=AY2636)*AX1966</f>
        <v>0</v>
      </c>
      <c r="BH1966" s="41">
        <f>(AY1966=AY2638)*AX1966</f>
        <v>0</v>
      </c>
      <c r="BI1966" s="42">
        <v>1619.97</v>
      </c>
      <c r="BJ1966" s="42">
        <v>31.675000000000001</v>
      </c>
      <c r="BK1966" s="40">
        <f t="shared" si="470"/>
        <v>-1551530.0000000002</v>
      </c>
      <c r="BL1966" s="41">
        <f>(BK1966=BK2638)*AX1966</f>
        <v>0</v>
      </c>
      <c r="BM1966" s="62">
        <f>(BK1966=BK2638)*AY1966</f>
        <v>0</v>
      </c>
      <c r="BN1966" s="62">
        <f t="shared" si="471"/>
        <v>0</v>
      </c>
      <c r="BO1966" s="62">
        <f t="shared" si="472"/>
        <v>0</v>
      </c>
      <c r="BP1966" s="41">
        <f>(BK1966=BK2636)*AX1966</f>
        <v>0</v>
      </c>
      <c r="BQ1966" s="45">
        <f>(BK1966=BK2636)*AY1966</f>
        <v>0</v>
      </c>
      <c r="BR1966" s="62">
        <f t="shared" si="474"/>
        <v>0</v>
      </c>
      <c r="BS1966" s="62">
        <f t="shared" si="475"/>
        <v>0</v>
      </c>
      <c r="BT1966" s="40">
        <f>(J19-BI1966)*J10</f>
        <v>-1706030</v>
      </c>
      <c r="BU1966" s="40">
        <f>(J21-BJ1966)*J12</f>
        <v>154499.99999999983</v>
      </c>
      <c r="BV1966" s="47"/>
      <c r="BW1966" s="47"/>
      <c r="BX1966" s="1"/>
      <c r="BY1966" s="1"/>
      <c r="BZ1966" s="1"/>
      <c r="CE1966" s="4"/>
      <c r="CF1966" s="5"/>
      <c r="CH1966" s="1"/>
      <c r="CI1966" s="1"/>
      <c r="CJ1966" s="1"/>
      <c r="CK1966" s="1"/>
      <c r="CL1966" s="1"/>
      <c r="CM1966" s="1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</row>
    <row r="1967" spans="2:123" ht="21" customHeight="1" x14ac:dyDescent="0.25">
      <c r="B1967" s="25">
        <f t="shared" si="463"/>
        <v>41134</v>
      </c>
      <c r="C1967" s="26">
        <f t="shared" si="464"/>
        <v>47.982711501901136</v>
      </c>
      <c r="D1967" s="27">
        <f t="shared" si="465"/>
        <v>1615.29</v>
      </c>
      <c r="E1967" s="27">
        <f t="shared" si="466"/>
        <v>33.664000000000001</v>
      </c>
      <c r="F1967" s="26">
        <f t="shared" si="467"/>
        <v>1615290</v>
      </c>
      <c r="G1967" s="26">
        <f t="shared" si="468"/>
        <v>3366400</v>
      </c>
      <c r="H1967" s="7"/>
      <c r="I1967" s="3"/>
      <c r="J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41">
        <v>41134</v>
      </c>
      <c r="AY1967" s="40">
        <f t="shared" si="473"/>
        <v>47.982711501901136</v>
      </c>
      <c r="AZ1967" s="40">
        <f>BI1967*K36</f>
        <v>1615290</v>
      </c>
      <c r="BA1967" s="40"/>
      <c r="BB1967" s="40"/>
      <c r="BC1967" s="40">
        <f>K41*BJ1967</f>
        <v>3366400</v>
      </c>
      <c r="BD1967" s="40"/>
      <c r="BE1967" s="40"/>
      <c r="BF1967" s="40">
        <f t="shared" si="469"/>
        <v>1751110</v>
      </c>
      <c r="BG1967" s="41">
        <f>(AY1967=AY2636)*AX1967</f>
        <v>0</v>
      </c>
      <c r="BH1967" s="41">
        <f>(AY1967=AY2638)*AX1967</f>
        <v>0</v>
      </c>
      <c r="BI1967" s="42">
        <v>1615.29</v>
      </c>
      <c r="BJ1967" s="42">
        <v>33.664000000000001</v>
      </c>
      <c r="BK1967" s="40">
        <f t="shared" si="470"/>
        <v>-1755110.0000000002</v>
      </c>
      <c r="BL1967" s="41">
        <f>(BK1967=BK2638)*AX1967</f>
        <v>0</v>
      </c>
      <c r="BM1967" s="62">
        <f>(BK1967=BK2638)*AY1967</f>
        <v>0</v>
      </c>
      <c r="BN1967" s="62">
        <f t="shared" si="471"/>
        <v>0</v>
      </c>
      <c r="BO1967" s="62">
        <f t="shared" si="472"/>
        <v>0</v>
      </c>
      <c r="BP1967" s="41">
        <f>(BK1967=BK2636)*AX1967</f>
        <v>0</v>
      </c>
      <c r="BQ1967" s="45">
        <f>(BK1967=BK2636)*AY1967</f>
        <v>0</v>
      </c>
      <c r="BR1967" s="62">
        <v>0</v>
      </c>
      <c r="BS1967" s="62">
        <v>0</v>
      </c>
      <c r="BT1967" s="40">
        <f>(J19-BI1967)*J10</f>
        <v>-1710710</v>
      </c>
      <c r="BU1967" s="40">
        <f>(J21-BJ1967)*J12</f>
        <v>-44400.000000000262</v>
      </c>
      <c r="BV1967" s="47"/>
      <c r="BW1967" s="47"/>
      <c r="BX1967" s="1"/>
      <c r="BY1967" s="1"/>
      <c r="BZ1967" s="1"/>
      <c r="CE1967" s="4"/>
      <c r="CF1967" s="5"/>
      <c r="CH1967" s="1"/>
      <c r="CI1967" s="1"/>
      <c r="CJ1967" s="1"/>
      <c r="CK1967" s="1"/>
      <c r="CL1967" s="1"/>
      <c r="CM1967" s="1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</row>
    <row r="1968" spans="2:123" ht="21" customHeight="1" x14ac:dyDescent="0.25">
      <c r="B1968" s="25">
        <f t="shared" si="463"/>
        <v>41141</v>
      </c>
      <c r="C1968" s="26">
        <f t="shared" si="464"/>
        <v>48.29303563165201</v>
      </c>
      <c r="D1968" s="27">
        <f t="shared" si="465"/>
        <v>1669.78</v>
      </c>
      <c r="E1968" s="27">
        <f t="shared" si="466"/>
        <v>34.576000000000001</v>
      </c>
      <c r="F1968" s="26">
        <f t="shared" si="467"/>
        <v>1669780</v>
      </c>
      <c r="G1968" s="26">
        <f t="shared" si="468"/>
        <v>3457600</v>
      </c>
      <c r="H1968" s="7"/>
      <c r="I1968" s="3"/>
      <c r="J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41">
        <v>41141</v>
      </c>
      <c r="AY1968" s="40">
        <f t="shared" si="473"/>
        <v>48.29303563165201</v>
      </c>
      <c r="AZ1968" s="40">
        <f>BI1968*K36</f>
        <v>1669780</v>
      </c>
      <c r="BA1968" s="40"/>
      <c r="BB1968" s="40"/>
      <c r="BC1968" s="40">
        <f>K41*BJ1968</f>
        <v>3457600</v>
      </c>
      <c r="BD1968" s="40"/>
      <c r="BE1968" s="40"/>
      <c r="BF1968" s="40">
        <f t="shared" si="469"/>
        <v>1787820</v>
      </c>
      <c r="BG1968" s="41">
        <f>(AY1968=AY2636)*AX1968</f>
        <v>0</v>
      </c>
      <c r="BH1968" s="41">
        <f>(AY1968=AY2638)*AX1968</f>
        <v>0</v>
      </c>
      <c r="BI1968" s="42">
        <v>1669.78</v>
      </c>
      <c r="BJ1968" s="42">
        <v>34.576000000000001</v>
      </c>
      <c r="BK1968" s="40">
        <f t="shared" si="470"/>
        <v>-1791820.0000000002</v>
      </c>
      <c r="BL1968" s="41">
        <f>(BK1968=BK2638)*AX1968</f>
        <v>0</v>
      </c>
      <c r="BM1968" s="62">
        <f>(BK1968=BK2638)*AY1968</f>
        <v>0</v>
      </c>
      <c r="BN1968" s="62">
        <f t="shared" si="471"/>
        <v>0</v>
      </c>
      <c r="BO1968" s="62">
        <f t="shared" si="472"/>
        <v>0</v>
      </c>
      <c r="BP1968" s="41">
        <f>(BK1968=BK2636)*AX1968</f>
        <v>0</v>
      </c>
      <c r="BQ1968" s="45">
        <f>(BK1968=BK2636)*AY1968</f>
        <v>0</v>
      </c>
      <c r="BR1968" s="62">
        <f t="shared" ref="BR1968:BR1999" si="476">(BQ1968&gt;0)*BI1968</f>
        <v>0</v>
      </c>
      <c r="BS1968" s="62">
        <f t="shared" ref="BS1968:BS1999" si="477">(BQ1968&gt;0)*BJ1968</f>
        <v>0</v>
      </c>
      <c r="BT1968" s="40">
        <f>(J19-BI1968)*J10</f>
        <v>-1656220</v>
      </c>
      <c r="BU1968" s="40">
        <f>(J21-BJ1968)*J12</f>
        <v>-135600.00000000017</v>
      </c>
      <c r="BV1968" s="47"/>
      <c r="BW1968" s="47"/>
      <c r="BX1968" s="1"/>
      <c r="BY1968" s="1"/>
      <c r="BZ1968" s="1"/>
      <c r="CE1968" s="4"/>
      <c r="CF1968" s="5"/>
      <c r="CH1968" s="1"/>
      <c r="CI1968" s="1"/>
      <c r="CJ1968" s="1"/>
      <c r="CK1968" s="1"/>
      <c r="CL1968" s="1"/>
      <c r="CM1968" s="1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</row>
    <row r="1969" spans="2:123" ht="21" customHeight="1" x14ac:dyDescent="0.25">
      <c r="B1969" s="25">
        <f t="shared" si="463"/>
        <v>41148</v>
      </c>
      <c r="C1969" s="26">
        <f t="shared" si="464"/>
        <v>49.121338912133893</v>
      </c>
      <c r="D1969" s="27">
        <f t="shared" si="465"/>
        <v>1690.56</v>
      </c>
      <c r="E1969" s="27">
        <f t="shared" si="466"/>
        <v>34.415999999999997</v>
      </c>
      <c r="F1969" s="26">
        <f t="shared" si="467"/>
        <v>1690560</v>
      </c>
      <c r="G1969" s="26">
        <f t="shared" si="468"/>
        <v>3441599.9999999995</v>
      </c>
      <c r="H1969" s="7"/>
      <c r="I1969" s="3"/>
      <c r="J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41">
        <v>41148</v>
      </c>
      <c r="AY1969" s="40">
        <f t="shared" si="473"/>
        <v>49.121338912133893</v>
      </c>
      <c r="AZ1969" s="40">
        <f>BI1969*K36</f>
        <v>1690560</v>
      </c>
      <c r="BA1969" s="40"/>
      <c r="BB1969" s="40"/>
      <c r="BC1969" s="40">
        <f>K41*BJ1969</f>
        <v>3441599.9999999995</v>
      </c>
      <c r="BD1969" s="40"/>
      <c r="BE1969" s="40"/>
      <c r="BF1969" s="40">
        <f t="shared" si="469"/>
        <v>1751039.9999999995</v>
      </c>
      <c r="BG1969" s="41">
        <f>(AY1969=AY2636)*AX1969</f>
        <v>0</v>
      </c>
      <c r="BH1969" s="41">
        <f>(AY1969=AY2638)*AX1969</f>
        <v>0</v>
      </c>
      <c r="BI1969" s="42">
        <v>1690.56</v>
      </c>
      <c r="BJ1969" s="42">
        <v>34.415999999999997</v>
      </c>
      <c r="BK1969" s="40">
        <f t="shared" si="470"/>
        <v>-1755039.9999999998</v>
      </c>
      <c r="BL1969" s="41">
        <f>(BK1969=BK2638)*AX1969</f>
        <v>0</v>
      </c>
      <c r="BM1969" s="62">
        <f>(BK1969=BK2638)*AY1969</f>
        <v>0</v>
      </c>
      <c r="BN1969" s="62">
        <f t="shared" si="471"/>
        <v>0</v>
      </c>
      <c r="BO1969" s="62">
        <f t="shared" si="472"/>
        <v>0</v>
      </c>
      <c r="BP1969" s="41">
        <f>(BK1969=BK2636)*AX1969</f>
        <v>0</v>
      </c>
      <c r="BQ1969" s="45">
        <f>(BK1969=BK2636)*AY1969</f>
        <v>0</v>
      </c>
      <c r="BR1969" s="62">
        <f t="shared" si="476"/>
        <v>0</v>
      </c>
      <c r="BS1969" s="62">
        <f t="shared" si="477"/>
        <v>0</v>
      </c>
      <c r="BT1969" s="40">
        <f>(J19-BI1969)*J10</f>
        <v>-1635440</v>
      </c>
      <c r="BU1969" s="40">
        <f>(J21-BJ1969)*J12</f>
        <v>-119599.9999999998</v>
      </c>
      <c r="BV1969" s="47"/>
      <c r="BW1969" s="47"/>
      <c r="BX1969" s="1"/>
      <c r="BY1969" s="1"/>
      <c r="BZ1969" s="1"/>
      <c r="CE1969" s="4"/>
      <c r="CF1969" s="5"/>
      <c r="CH1969" s="1"/>
      <c r="CI1969" s="1"/>
      <c r="CJ1969" s="1"/>
      <c r="CK1969" s="1"/>
      <c r="CL1969" s="1"/>
      <c r="CM1969" s="1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</row>
    <row r="1970" spans="2:123" ht="21" customHeight="1" x14ac:dyDescent="0.25">
      <c r="B1970" s="25">
        <f t="shared" si="463"/>
        <v>41155</v>
      </c>
      <c r="C1970" s="26">
        <f t="shared" si="464"/>
        <v>50.380808637854464</v>
      </c>
      <c r="D1970" s="27">
        <f t="shared" si="465"/>
        <v>1735.77</v>
      </c>
      <c r="E1970" s="27">
        <f t="shared" si="466"/>
        <v>34.453000000000003</v>
      </c>
      <c r="F1970" s="26">
        <f t="shared" si="467"/>
        <v>1735770</v>
      </c>
      <c r="G1970" s="26">
        <f t="shared" si="468"/>
        <v>3445300.0000000005</v>
      </c>
      <c r="H1970" s="7"/>
      <c r="I1970" s="3"/>
      <c r="J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41">
        <v>41155</v>
      </c>
      <c r="AY1970" s="40">
        <f t="shared" si="473"/>
        <v>50.380808637854464</v>
      </c>
      <c r="AZ1970" s="40">
        <f>BI1970*K36</f>
        <v>1735770</v>
      </c>
      <c r="BA1970" s="40"/>
      <c r="BB1970" s="40"/>
      <c r="BC1970" s="40">
        <f>K41*BJ1970</f>
        <v>3445300.0000000005</v>
      </c>
      <c r="BD1970" s="40"/>
      <c r="BE1970" s="40"/>
      <c r="BF1970" s="40">
        <f t="shared" si="469"/>
        <v>1709530.0000000005</v>
      </c>
      <c r="BG1970" s="41">
        <f>(AY1970=AY2636)*AX1970</f>
        <v>0</v>
      </c>
      <c r="BH1970" s="41">
        <f>(AY1970=AY2638)*AX1970</f>
        <v>0</v>
      </c>
      <c r="BI1970" s="42">
        <v>1735.77</v>
      </c>
      <c r="BJ1970" s="42">
        <v>34.453000000000003</v>
      </c>
      <c r="BK1970" s="40">
        <f t="shared" si="470"/>
        <v>-1713530.0000000005</v>
      </c>
      <c r="BL1970" s="41">
        <f>(BK1970=BK2638)*AX1970</f>
        <v>0</v>
      </c>
      <c r="BM1970" s="62">
        <f>(BK1970=BK2638)*AY1970</f>
        <v>0</v>
      </c>
      <c r="BN1970" s="62">
        <f t="shared" si="471"/>
        <v>0</v>
      </c>
      <c r="BO1970" s="62">
        <f t="shared" si="472"/>
        <v>0</v>
      </c>
      <c r="BP1970" s="41">
        <f>(BK1970=BK2636)*AX1970</f>
        <v>0</v>
      </c>
      <c r="BQ1970" s="45">
        <f>(BK1970=BK2636)*AY1970</f>
        <v>0</v>
      </c>
      <c r="BR1970" s="62">
        <f t="shared" si="476"/>
        <v>0</v>
      </c>
      <c r="BS1970" s="62">
        <f t="shared" si="477"/>
        <v>0</v>
      </c>
      <c r="BT1970" s="40">
        <f>(J19-BI1970)*J10</f>
        <v>-1590230</v>
      </c>
      <c r="BU1970" s="40">
        <f>(J21-BJ1970)*J12</f>
        <v>-123300.00000000041</v>
      </c>
      <c r="BV1970" s="47"/>
      <c r="BW1970" s="47"/>
      <c r="BX1970" s="1"/>
      <c r="BY1970" s="1"/>
      <c r="BZ1970" s="1"/>
      <c r="CE1970" s="4"/>
      <c r="CF1970" s="5"/>
      <c r="CH1970" s="1"/>
      <c r="CI1970" s="1"/>
      <c r="CJ1970" s="1"/>
      <c r="CK1970" s="1"/>
      <c r="CL1970" s="1"/>
      <c r="CM1970" s="1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</row>
    <row r="1971" spans="2:123" ht="21" customHeight="1" x14ac:dyDescent="0.25">
      <c r="B1971" s="25">
        <f t="shared" si="463"/>
        <v>41162</v>
      </c>
      <c r="C1971" s="26">
        <f t="shared" si="464"/>
        <v>51.260255704055886</v>
      </c>
      <c r="D1971" s="27">
        <f t="shared" si="465"/>
        <v>1768.12</v>
      </c>
      <c r="E1971" s="27">
        <f t="shared" si="466"/>
        <v>34.493000000000002</v>
      </c>
      <c r="F1971" s="26">
        <f t="shared" si="467"/>
        <v>1768120</v>
      </c>
      <c r="G1971" s="26">
        <f t="shared" si="468"/>
        <v>3449300</v>
      </c>
      <c r="H1971" s="7"/>
      <c r="I1971" s="3"/>
      <c r="J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41">
        <v>41162</v>
      </c>
      <c r="AY1971" s="40">
        <f t="shared" si="473"/>
        <v>51.260255704055886</v>
      </c>
      <c r="AZ1971" s="40">
        <f>BI1971*K36</f>
        <v>1768120</v>
      </c>
      <c r="BA1971" s="40"/>
      <c r="BB1971" s="40"/>
      <c r="BC1971" s="40">
        <f>K41*BJ1971</f>
        <v>3449300</v>
      </c>
      <c r="BD1971" s="40"/>
      <c r="BE1971" s="40"/>
      <c r="BF1971" s="40">
        <f t="shared" si="469"/>
        <v>1681180</v>
      </c>
      <c r="BG1971" s="41">
        <f>(AY1971=AY2636)*AX1971</f>
        <v>0</v>
      </c>
      <c r="BH1971" s="41">
        <f>(AY1971=AY2638)*AX1971</f>
        <v>0</v>
      </c>
      <c r="BI1971" s="42">
        <v>1768.12</v>
      </c>
      <c r="BJ1971" s="42">
        <v>34.493000000000002</v>
      </c>
      <c r="BK1971" s="40">
        <f t="shared" si="470"/>
        <v>-1685180.0000000002</v>
      </c>
      <c r="BL1971" s="41">
        <f>(BK1971=BK2638)*AX1971</f>
        <v>0</v>
      </c>
      <c r="BM1971" s="62">
        <f>(BK1971=BK2638)*AY1971</f>
        <v>0</v>
      </c>
      <c r="BN1971" s="62">
        <f t="shared" si="471"/>
        <v>0</v>
      </c>
      <c r="BO1971" s="62">
        <f t="shared" si="472"/>
        <v>0</v>
      </c>
      <c r="BP1971" s="41">
        <f>(BK1971=BK2636)*AX1971</f>
        <v>0</v>
      </c>
      <c r="BQ1971" s="45">
        <f>(BK1971=BK2636)*AY1971</f>
        <v>0</v>
      </c>
      <c r="BR1971" s="62">
        <f t="shared" si="476"/>
        <v>0</v>
      </c>
      <c r="BS1971" s="62">
        <f t="shared" si="477"/>
        <v>0</v>
      </c>
      <c r="BT1971" s="40">
        <f>(J19-BI1971)*J10</f>
        <v>-1557880</v>
      </c>
      <c r="BU1971" s="40">
        <f>(J21-BJ1971)*J12</f>
        <v>-127300.00000000032</v>
      </c>
      <c r="BV1971" s="47"/>
      <c r="BW1971" s="47"/>
      <c r="BX1971" s="1"/>
      <c r="BY1971" s="1"/>
      <c r="BZ1971" s="1"/>
      <c r="CE1971" s="4"/>
      <c r="CF1971" s="5"/>
      <c r="CH1971" s="1"/>
      <c r="CI1971" s="1"/>
      <c r="CJ1971" s="1"/>
      <c r="CK1971" s="1"/>
      <c r="CL1971" s="1"/>
      <c r="CM1971" s="1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</row>
    <row r="1972" spans="2:123" ht="21" customHeight="1" x14ac:dyDescent="0.25">
      <c r="B1972" s="25">
        <f t="shared" si="463"/>
        <v>41169</v>
      </c>
      <c r="C1972" s="26">
        <f t="shared" si="464"/>
        <v>53.056935879782081</v>
      </c>
      <c r="D1972" s="27">
        <f t="shared" si="465"/>
        <v>1772.42</v>
      </c>
      <c r="E1972" s="27">
        <f t="shared" si="466"/>
        <v>33.405999999999999</v>
      </c>
      <c r="F1972" s="26">
        <f t="shared" si="467"/>
        <v>1772420</v>
      </c>
      <c r="G1972" s="26">
        <f t="shared" si="468"/>
        <v>3340600</v>
      </c>
      <c r="H1972" s="7"/>
      <c r="I1972" s="3"/>
      <c r="J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41">
        <v>41169</v>
      </c>
      <c r="AY1972" s="40">
        <f t="shared" si="473"/>
        <v>53.056935879782081</v>
      </c>
      <c r="AZ1972" s="40">
        <f>BI1972*K36</f>
        <v>1772420</v>
      </c>
      <c r="BA1972" s="40"/>
      <c r="BB1972" s="40"/>
      <c r="BC1972" s="40">
        <f>K41*BJ1972</f>
        <v>3340600</v>
      </c>
      <c r="BD1972" s="40"/>
      <c r="BE1972" s="40"/>
      <c r="BF1972" s="40">
        <f t="shared" si="469"/>
        <v>1568180</v>
      </c>
      <c r="BG1972" s="41">
        <f>(AY1972=AY2636)*AX1972</f>
        <v>0</v>
      </c>
      <c r="BH1972" s="41">
        <f>(AY1972=AY2638)*AX1972</f>
        <v>0</v>
      </c>
      <c r="BI1972" s="42">
        <v>1772.42</v>
      </c>
      <c r="BJ1972" s="42">
        <v>33.405999999999999</v>
      </c>
      <c r="BK1972" s="40">
        <f t="shared" si="470"/>
        <v>-1572180</v>
      </c>
      <c r="BL1972" s="41">
        <f>(BK1972=BK2638)*AX1972</f>
        <v>0</v>
      </c>
      <c r="BM1972" s="62">
        <f>(BK1972=BK2638)*AY1972</f>
        <v>0</v>
      </c>
      <c r="BN1972" s="62">
        <f t="shared" si="471"/>
        <v>0</v>
      </c>
      <c r="BO1972" s="62">
        <f t="shared" si="472"/>
        <v>0</v>
      </c>
      <c r="BP1972" s="41">
        <f>(BK1972=BK2636)*AX1972</f>
        <v>0</v>
      </c>
      <c r="BQ1972" s="45">
        <f>(BK1972=BK2636)*AY1972</f>
        <v>0</v>
      </c>
      <c r="BR1972" s="62">
        <f t="shared" si="476"/>
        <v>0</v>
      </c>
      <c r="BS1972" s="62">
        <f t="shared" si="477"/>
        <v>0</v>
      </c>
      <c r="BT1972" s="40">
        <f>(J19-BI1972)*J10</f>
        <v>-1553580</v>
      </c>
      <c r="BU1972" s="40">
        <f>(J21-BJ1972)*J12</f>
        <v>-18599.999999999993</v>
      </c>
      <c r="BV1972" s="47"/>
      <c r="BW1972" s="47"/>
      <c r="BX1972" s="1"/>
      <c r="BY1972" s="1"/>
      <c r="BZ1972" s="1"/>
      <c r="CE1972" s="4"/>
      <c r="CF1972" s="5"/>
      <c r="CH1972" s="1"/>
      <c r="CI1972" s="1"/>
      <c r="CJ1972" s="1"/>
      <c r="CK1972" s="1"/>
      <c r="CL1972" s="1"/>
      <c r="CM1972" s="1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</row>
    <row r="1973" spans="2:123" ht="21" customHeight="1" x14ac:dyDescent="0.25">
      <c r="B1973" s="25">
        <f t="shared" si="463"/>
        <v>41176</v>
      </c>
      <c r="C1973" s="26">
        <f t="shared" si="464"/>
        <v>55.304581200848837</v>
      </c>
      <c r="D1973" s="27">
        <f t="shared" si="465"/>
        <v>1772.18</v>
      </c>
      <c r="E1973" s="27">
        <f t="shared" si="466"/>
        <v>32.043999999999997</v>
      </c>
      <c r="F1973" s="26">
        <f t="shared" si="467"/>
        <v>1772180</v>
      </c>
      <c r="G1973" s="26">
        <f t="shared" si="468"/>
        <v>3204399.9999999995</v>
      </c>
      <c r="H1973" s="7"/>
      <c r="I1973" s="3"/>
      <c r="J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41">
        <v>41176</v>
      </c>
      <c r="AY1973" s="40">
        <f t="shared" si="473"/>
        <v>55.304581200848837</v>
      </c>
      <c r="AZ1973" s="40">
        <f>BI1973*K36</f>
        <v>1772180</v>
      </c>
      <c r="BA1973" s="40"/>
      <c r="BB1973" s="40"/>
      <c r="BC1973" s="40">
        <f>K41*BJ1973</f>
        <v>3204399.9999999995</v>
      </c>
      <c r="BD1973" s="40"/>
      <c r="BE1973" s="40"/>
      <c r="BF1973" s="40">
        <f t="shared" si="469"/>
        <v>1432219.9999999995</v>
      </c>
      <c r="BG1973" s="41">
        <f>(AY1973=AY2636)*AX1973</f>
        <v>0</v>
      </c>
      <c r="BH1973" s="41">
        <f>(AY1973=AY2638)*AX1973</f>
        <v>0</v>
      </c>
      <c r="BI1973" s="42">
        <v>1772.18</v>
      </c>
      <c r="BJ1973" s="42">
        <v>32.043999999999997</v>
      </c>
      <c r="BK1973" s="40">
        <f t="shared" si="470"/>
        <v>-1436219.9999999998</v>
      </c>
      <c r="BL1973" s="41">
        <f>(BK1973=BK2638)*AX1973</f>
        <v>0</v>
      </c>
      <c r="BM1973" s="62">
        <f>(BK1973=BK2638)*AY1973</f>
        <v>0</v>
      </c>
      <c r="BN1973" s="62">
        <f t="shared" si="471"/>
        <v>0</v>
      </c>
      <c r="BO1973" s="62">
        <f t="shared" si="472"/>
        <v>0</v>
      </c>
      <c r="BP1973" s="41">
        <f>(BK1973=BK2636)*AX1973</f>
        <v>0</v>
      </c>
      <c r="BQ1973" s="45">
        <f>(BK1973=BK2636)*AY1973</f>
        <v>0</v>
      </c>
      <c r="BR1973" s="62">
        <f t="shared" si="476"/>
        <v>0</v>
      </c>
      <c r="BS1973" s="62">
        <f t="shared" si="477"/>
        <v>0</v>
      </c>
      <c r="BT1973" s="40">
        <f>(J19-BI1973)*J10</f>
        <v>-1553820</v>
      </c>
      <c r="BU1973" s="40">
        <f>(J21-BJ1973)*J12</f>
        <v>117600.00000000019</v>
      </c>
      <c r="BV1973" s="47"/>
      <c r="BW1973" s="47"/>
      <c r="BX1973" s="1"/>
      <c r="BY1973" s="1"/>
      <c r="BZ1973" s="1"/>
      <c r="CE1973" s="4"/>
      <c r="CF1973" s="5"/>
      <c r="CH1973" s="1"/>
      <c r="CI1973" s="1"/>
      <c r="CJ1973" s="1"/>
      <c r="CK1973" s="1"/>
      <c r="CL1973" s="1"/>
      <c r="CM1973" s="1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</row>
    <row r="1974" spans="2:123" ht="21" customHeight="1" x14ac:dyDescent="0.25">
      <c r="B1974" s="25">
        <f t="shared" si="463"/>
        <v>41183</v>
      </c>
      <c r="C1974" s="26">
        <f t="shared" si="464"/>
        <v>55.715000938732089</v>
      </c>
      <c r="D1974" s="27">
        <f t="shared" si="465"/>
        <v>1780.54</v>
      </c>
      <c r="E1974" s="27">
        <f t="shared" si="466"/>
        <v>31.957999999999998</v>
      </c>
      <c r="F1974" s="26">
        <f t="shared" si="467"/>
        <v>1780540</v>
      </c>
      <c r="G1974" s="26">
        <f t="shared" si="468"/>
        <v>3195800</v>
      </c>
      <c r="H1974" s="7"/>
      <c r="I1974" s="3"/>
      <c r="J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41">
        <v>41183</v>
      </c>
      <c r="AY1974" s="40">
        <f t="shared" si="473"/>
        <v>55.715000938732089</v>
      </c>
      <c r="AZ1974" s="40">
        <f>BI1974*K36</f>
        <v>1780540</v>
      </c>
      <c r="BA1974" s="40"/>
      <c r="BB1974" s="40"/>
      <c r="BC1974" s="40">
        <f>K41*BJ1974</f>
        <v>3195800</v>
      </c>
      <c r="BD1974" s="40"/>
      <c r="BE1974" s="40"/>
      <c r="BF1974" s="40">
        <f t="shared" si="469"/>
        <v>1415260</v>
      </c>
      <c r="BG1974" s="41">
        <f>(AY1974=AY2636)*AX1974</f>
        <v>0</v>
      </c>
      <c r="BH1974" s="41">
        <f>(AY1974=AY2638)*AX1974</f>
        <v>0</v>
      </c>
      <c r="BI1974" s="42">
        <v>1780.54</v>
      </c>
      <c r="BJ1974" s="42">
        <v>31.957999999999998</v>
      </c>
      <c r="BK1974" s="40">
        <f t="shared" si="470"/>
        <v>-1419260</v>
      </c>
      <c r="BL1974" s="41">
        <f>(BK1974=BK2638)*AX1974</f>
        <v>0</v>
      </c>
      <c r="BM1974" s="62">
        <f>(BK1974=BK2638)*AY1974</f>
        <v>0</v>
      </c>
      <c r="BN1974" s="62">
        <f t="shared" si="471"/>
        <v>0</v>
      </c>
      <c r="BO1974" s="62">
        <f t="shared" si="472"/>
        <v>0</v>
      </c>
      <c r="BP1974" s="41">
        <f>(BK1974=BK2636)*AX1974</f>
        <v>0</v>
      </c>
      <c r="BQ1974" s="45">
        <f>(BK1974=BK2636)*AY1974</f>
        <v>0</v>
      </c>
      <c r="BR1974" s="62">
        <f t="shared" si="476"/>
        <v>0</v>
      </c>
      <c r="BS1974" s="62">
        <f t="shared" si="477"/>
        <v>0</v>
      </c>
      <c r="BT1974" s="40">
        <f>(J19-BI1974)*J10</f>
        <v>-1545460</v>
      </c>
      <c r="BU1974" s="40">
        <f>(J21-BJ1974)*J12</f>
        <v>126200.00000000004</v>
      </c>
      <c r="BV1974" s="47"/>
      <c r="BW1974" s="47"/>
      <c r="BX1974" s="1"/>
      <c r="BY1974" s="1"/>
      <c r="BZ1974" s="1"/>
      <c r="CE1974" s="4"/>
      <c r="CF1974" s="5"/>
      <c r="CH1974" s="1"/>
      <c r="CI1974" s="1"/>
      <c r="CJ1974" s="1"/>
      <c r="CK1974" s="1"/>
      <c r="CL1974" s="1"/>
      <c r="CM1974" s="1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</row>
    <row r="1975" spans="2:123" ht="21" customHeight="1" x14ac:dyDescent="0.25">
      <c r="B1975" s="25">
        <f t="shared" si="463"/>
        <v>41190</v>
      </c>
      <c r="C1975" s="26">
        <f t="shared" si="464"/>
        <v>56.8232778173806</v>
      </c>
      <c r="D1975" s="27">
        <f t="shared" si="465"/>
        <v>1753.68</v>
      </c>
      <c r="E1975" s="27">
        <f t="shared" si="466"/>
        <v>30.861999999999998</v>
      </c>
      <c r="F1975" s="26">
        <f t="shared" si="467"/>
        <v>1753680</v>
      </c>
      <c r="G1975" s="26">
        <f t="shared" si="468"/>
        <v>3086200</v>
      </c>
      <c r="H1975" s="7"/>
      <c r="I1975" s="3"/>
      <c r="J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41">
        <v>41190</v>
      </c>
      <c r="AY1975" s="40">
        <f t="shared" si="473"/>
        <v>56.8232778173806</v>
      </c>
      <c r="AZ1975" s="40">
        <f>BI1975*K36</f>
        <v>1753680</v>
      </c>
      <c r="BA1975" s="40"/>
      <c r="BB1975" s="40"/>
      <c r="BC1975" s="40">
        <f>K41*BJ1975</f>
        <v>3086200</v>
      </c>
      <c r="BD1975" s="40"/>
      <c r="BE1975" s="40"/>
      <c r="BF1975" s="40">
        <f t="shared" si="469"/>
        <v>1332520</v>
      </c>
      <c r="BG1975" s="41">
        <f>(AY1975=AY2636)*AX1975</f>
        <v>0</v>
      </c>
      <c r="BH1975" s="41">
        <f>(AY1975=AY2638)*AX1975</f>
        <v>0</v>
      </c>
      <c r="BI1975" s="42">
        <v>1753.68</v>
      </c>
      <c r="BJ1975" s="42">
        <v>30.861999999999998</v>
      </c>
      <c r="BK1975" s="40">
        <f t="shared" si="470"/>
        <v>-1336520</v>
      </c>
      <c r="BL1975" s="41">
        <f>(BK1975=BK2638)*AX1975</f>
        <v>0</v>
      </c>
      <c r="BM1975" s="62">
        <f>(BK1975=BK2638)*AY1975</f>
        <v>0</v>
      </c>
      <c r="BN1975" s="62">
        <f t="shared" si="471"/>
        <v>0</v>
      </c>
      <c r="BO1975" s="62">
        <f t="shared" si="472"/>
        <v>0</v>
      </c>
      <c r="BP1975" s="41">
        <f>(BK1975=BK2636)*AX1975</f>
        <v>0</v>
      </c>
      <c r="BQ1975" s="45">
        <f>(BK1975=BK2636)*AY1975</f>
        <v>0</v>
      </c>
      <c r="BR1975" s="62">
        <f t="shared" si="476"/>
        <v>0</v>
      </c>
      <c r="BS1975" s="62">
        <f t="shared" si="477"/>
        <v>0</v>
      </c>
      <c r="BT1975" s="40">
        <f>(J19-BI1975)*J10</f>
        <v>-1572320</v>
      </c>
      <c r="BU1975" s="40">
        <f>(J21-BJ1975)*J12</f>
        <v>235800.00000000006</v>
      </c>
      <c r="BV1975" s="47"/>
      <c r="BW1975" s="47"/>
      <c r="BX1975" s="1"/>
      <c r="BY1975" s="1"/>
      <c r="BZ1975" s="1"/>
      <c r="CE1975" s="4"/>
      <c r="CF1975" s="5"/>
      <c r="CH1975" s="1"/>
      <c r="CI1975" s="1"/>
      <c r="CJ1975" s="1"/>
      <c r="CK1975" s="1"/>
      <c r="CL1975" s="1"/>
      <c r="CM1975" s="1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</row>
    <row r="1976" spans="2:123" ht="21" customHeight="1" x14ac:dyDescent="0.25">
      <c r="B1976" s="25">
        <f t="shared" si="463"/>
        <v>41197</v>
      </c>
      <c r="C1976" s="26">
        <f t="shared" si="464"/>
        <v>52.836182817152149</v>
      </c>
      <c r="D1976" s="27">
        <f t="shared" si="465"/>
        <v>1721.35</v>
      </c>
      <c r="E1976" s="27">
        <f t="shared" si="466"/>
        <v>32.579000000000001</v>
      </c>
      <c r="F1976" s="26">
        <f t="shared" si="467"/>
        <v>1721350</v>
      </c>
      <c r="G1976" s="26">
        <f t="shared" si="468"/>
        <v>3257900</v>
      </c>
      <c r="H1976" s="7"/>
      <c r="I1976" s="3"/>
      <c r="J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41">
        <v>41197</v>
      </c>
      <c r="AY1976" s="40">
        <f t="shared" si="473"/>
        <v>52.836182817152149</v>
      </c>
      <c r="AZ1976" s="40">
        <f>BI1976*K36</f>
        <v>1721350</v>
      </c>
      <c r="BA1976" s="40"/>
      <c r="BB1976" s="40"/>
      <c r="BC1976" s="40">
        <f>K41*BJ1976</f>
        <v>3257900</v>
      </c>
      <c r="BD1976" s="40"/>
      <c r="BE1976" s="40"/>
      <c r="BF1976" s="40">
        <f t="shared" si="469"/>
        <v>1536550</v>
      </c>
      <c r="BG1976" s="41">
        <f>(AY1976=AY2636)*AX1976</f>
        <v>0</v>
      </c>
      <c r="BH1976" s="41">
        <f>(AY1976=AY2638)*AX1976</f>
        <v>0</v>
      </c>
      <c r="BI1976" s="42">
        <v>1721.35</v>
      </c>
      <c r="BJ1976" s="42">
        <v>32.579000000000001</v>
      </c>
      <c r="BK1976" s="40">
        <f t="shared" si="470"/>
        <v>-1540550.0000000002</v>
      </c>
      <c r="BL1976" s="41">
        <f>(BK1976=BK2638)*AX1976</f>
        <v>0</v>
      </c>
      <c r="BM1976" s="62">
        <f>(BK1976=BK2638)*AY1976</f>
        <v>0</v>
      </c>
      <c r="BN1976" s="62">
        <f t="shared" si="471"/>
        <v>0</v>
      </c>
      <c r="BO1976" s="62">
        <f t="shared" si="472"/>
        <v>0</v>
      </c>
      <c r="BP1976" s="41">
        <f>(BK1976=BK2636)*AX1976</f>
        <v>0</v>
      </c>
      <c r="BQ1976" s="45">
        <f>(BK1976=BK2636)*AY1976</f>
        <v>0</v>
      </c>
      <c r="BR1976" s="62">
        <f t="shared" si="476"/>
        <v>0</v>
      </c>
      <c r="BS1976" s="62">
        <f t="shared" si="477"/>
        <v>0</v>
      </c>
      <c r="BT1976" s="40">
        <f>(J19-BI1976)*J10</f>
        <v>-1604650</v>
      </c>
      <c r="BU1976" s="40">
        <f>(J21-BJ1976)*J12</f>
        <v>64099.999999999825</v>
      </c>
      <c r="BV1976" s="47"/>
      <c r="BW1976" s="47"/>
      <c r="BX1976" s="1"/>
      <c r="BY1976" s="1"/>
      <c r="BZ1976" s="1"/>
      <c r="CE1976" s="4"/>
      <c r="CF1976" s="5"/>
      <c r="CH1976" s="1"/>
      <c r="CI1976" s="1"/>
      <c r="CJ1976" s="1"/>
      <c r="CK1976" s="1"/>
      <c r="CL1976" s="1"/>
      <c r="CM1976" s="1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</row>
    <row r="1977" spans="2:123" ht="21" customHeight="1" x14ac:dyDescent="0.25">
      <c r="B1977" s="25">
        <f t="shared" si="463"/>
        <v>41204</v>
      </c>
      <c r="C1977" s="26">
        <f t="shared" si="464"/>
        <v>52.990089811087024</v>
      </c>
      <c r="D1977" s="27">
        <f t="shared" si="465"/>
        <v>1711.05</v>
      </c>
      <c r="E1977" s="27">
        <f t="shared" si="466"/>
        <v>32.29</v>
      </c>
      <c r="F1977" s="26">
        <f t="shared" si="467"/>
        <v>1711050</v>
      </c>
      <c r="G1977" s="26">
        <f t="shared" si="468"/>
        <v>3229000</v>
      </c>
      <c r="H1977" s="7"/>
      <c r="I1977" s="3"/>
      <c r="J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41">
        <v>41204</v>
      </c>
      <c r="AY1977" s="40">
        <f t="shared" si="473"/>
        <v>52.990089811087024</v>
      </c>
      <c r="AZ1977" s="40">
        <f>BI1977*K36</f>
        <v>1711050</v>
      </c>
      <c r="BA1977" s="40"/>
      <c r="BB1977" s="40"/>
      <c r="BC1977" s="40">
        <f>K41*BJ1977</f>
        <v>3229000</v>
      </c>
      <c r="BD1977" s="40"/>
      <c r="BE1977" s="40"/>
      <c r="BF1977" s="40">
        <f t="shared" si="469"/>
        <v>1517950</v>
      </c>
      <c r="BG1977" s="41">
        <f>(AY1977=AY2636)*AX1977</f>
        <v>0</v>
      </c>
      <c r="BH1977" s="41">
        <f>(AY1977=AY2638)*AX1977</f>
        <v>0</v>
      </c>
      <c r="BI1977" s="42">
        <v>1711.05</v>
      </c>
      <c r="BJ1977" s="42">
        <v>32.29</v>
      </c>
      <c r="BK1977" s="40">
        <f t="shared" si="470"/>
        <v>-1521950</v>
      </c>
      <c r="BL1977" s="41">
        <f>(BK1977=BK2638)*AX1977</f>
        <v>0</v>
      </c>
      <c r="BM1977" s="62">
        <f>(BK1977=BK2638)*AY1977</f>
        <v>0</v>
      </c>
      <c r="BN1977" s="62">
        <f t="shared" si="471"/>
        <v>0</v>
      </c>
      <c r="BO1977" s="62">
        <f t="shared" si="472"/>
        <v>0</v>
      </c>
      <c r="BP1977" s="41">
        <f>(BK1977=BK2636)*AX1977</f>
        <v>0</v>
      </c>
      <c r="BQ1977" s="45">
        <f>(BK1977=BK2636)*AY1977</f>
        <v>0</v>
      </c>
      <c r="BR1977" s="62">
        <f t="shared" si="476"/>
        <v>0</v>
      </c>
      <c r="BS1977" s="62">
        <f t="shared" si="477"/>
        <v>0</v>
      </c>
      <c r="BT1977" s="40">
        <f>(J19-BI1977)*J10</f>
        <v>-1614950</v>
      </c>
      <c r="BU1977" s="40">
        <f>(J21-BJ1977)*J12</f>
        <v>92999.999999999971</v>
      </c>
      <c r="BV1977" s="47"/>
      <c r="BW1977" s="47"/>
      <c r="BX1977" s="1"/>
      <c r="BY1977" s="1"/>
      <c r="BZ1977" s="1"/>
      <c r="CE1977" s="4"/>
      <c r="CF1977" s="5"/>
      <c r="CH1977" s="1"/>
      <c r="CI1977" s="1"/>
      <c r="CJ1977" s="1"/>
      <c r="CK1977" s="1"/>
      <c r="CL1977" s="1"/>
      <c r="CM1977" s="1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</row>
    <row r="1978" spans="2:123" ht="21" customHeight="1" x14ac:dyDescent="0.25">
      <c r="B1978" s="25">
        <f t="shared" si="463"/>
        <v>41211</v>
      </c>
      <c r="C1978" s="26">
        <f t="shared" si="464"/>
        <v>49.476198902849056</v>
      </c>
      <c r="D1978" s="27">
        <f t="shared" si="465"/>
        <v>1677.54</v>
      </c>
      <c r="E1978" s="27">
        <f t="shared" si="466"/>
        <v>33.905999999999999</v>
      </c>
      <c r="F1978" s="26">
        <f t="shared" si="467"/>
        <v>1677540</v>
      </c>
      <c r="G1978" s="26">
        <f t="shared" si="468"/>
        <v>3390600</v>
      </c>
      <c r="H1978" s="7"/>
      <c r="I1978" s="3"/>
      <c r="J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41">
        <v>41211</v>
      </c>
      <c r="AY1978" s="40">
        <f t="shared" si="473"/>
        <v>49.476198902849056</v>
      </c>
      <c r="AZ1978" s="40">
        <f>BI1978*K36</f>
        <v>1677540</v>
      </c>
      <c r="BA1978" s="40"/>
      <c r="BB1978" s="40"/>
      <c r="BC1978" s="40">
        <f>K41*BJ1978</f>
        <v>3390600</v>
      </c>
      <c r="BD1978" s="40"/>
      <c r="BE1978" s="40"/>
      <c r="BF1978" s="40">
        <f t="shared" si="469"/>
        <v>1713060</v>
      </c>
      <c r="BG1978" s="41">
        <f>(AY1978=AY2636)*AX1978</f>
        <v>0</v>
      </c>
      <c r="BH1978" s="41">
        <f>(AY1978=AY2638)*AX1978</f>
        <v>0</v>
      </c>
      <c r="BI1978" s="42">
        <v>1677.54</v>
      </c>
      <c r="BJ1978" s="42">
        <v>33.905999999999999</v>
      </c>
      <c r="BK1978" s="40">
        <f t="shared" si="470"/>
        <v>-1717060</v>
      </c>
      <c r="BL1978" s="41">
        <f>(BK1978=BK2638)*AX1978</f>
        <v>0</v>
      </c>
      <c r="BM1978" s="62">
        <f>(BK1978=BK2638)*AY1978</f>
        <v>0</v>
      </c>
      <c r="BN1978" s="62">
        <f t="shared" si="471"/>
        <v>0</v>
      </c>
      <c r="BO1978" s="62">
        <f t="shared" si="472"/>
        <v>0</v>
      </c>
      <c r="BP1978" s="41">
        <f>(BK1978=BK2636)*AX1978</f>
        <v>0</v>
      </c>
      <c r="BQ1978" s="45">
        <f>(BK1978=BK2636)*AY1978</f>
        <v>0</v>
      </c>
      <c r="BR1978" s="62">
        <f t="shared" si="476"/>
        <v>0</v>
      </c>
      <c r="BS1978" s="62">
        <f t="shared" si="477"/>
        <v>0</v>
      </c>
      <c r="BT1978" s="40">
        <f>(J19-BI1978)*J10</f>
        <v>-1648460</v>
      </c>
      <c r="BU1978" s="40">
        <f>(J21-BJ1978)*J12</f>
        <v>-68600</v>
      </c>
      <c r="BV1978" s="47"/>
      <c r="BW1978" s="47"/>
      <c r="BX1978" s="1"/>
      <c r="BY1978" s="1"/>
      <c r="BZ1978" s="1"/>
      <c r="CE1978" s="4"/>
      <c r="CF1978" s="5"/>
      <c r="CH1978" s="1"/>
      <c r="CI1978" s="1"/>
      <c r="CJ1978" s="1"/>
      <c r="CK1978" s="1"/>
      <c r="CL1978" s="1"/>
      <c r="CM1978" s="1"/>
      <c r="CN1978" s="3"/>
      <c r="CO1978" s="3"/>
      <c r="CP1978" s="3"/>
      <c r="CQ1978" s="3"/>
      <c r="CR1978" s="3"/>
      <c r="CS1978" s="3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</row>
    <row r="1979" spans="2:123" ht="21" customHeight="1" x14ac:dyDescent="0.25">
      <c r="B1979" s="25">
        <f t="shared" si="463"/>
        <v>41218</v>
      </c>
      <c r="C1979" s="26">
        <f t="shared" si="464"/>
        <v>51.878259305880242</v>
      </c>
      <c r="D1979" s="27">
        <f t="shared" si="465"/>
        <v>1730.97</v>
      </c>
      <c r="E1979" s="27">
        <f t="shared" si="466"/>
        <v>33.366</v>
      </c>
      <c r="F1979" s="26">
        <f t="shared" si="467"/>
        <v>1730970</v>
      </c>
      <c r="G1979" s="26">
        <f t="shared" si="468"/>
        <v>3336600</v>
      </c>
      <c r="H1979" s="7"/>
      <c r="I1979" s="3"/>
      <c r="J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41">
        <v>41218</v>
      </c>
      <c r="AY1979" s="40">
        <f t="shared" si="473"/>
        <v>51.878259305880242</v>
      </c>
      <c r="AZ1979" s="40">
        <f>BI1979*K36</f>
        <v>1730970</v>
      </c>
      <c r="BA1979" s="40"/>
      <c r="BB1979" s="40"/>
      <c r="BC1979" s="40">
        <f>K41*BJ1979</f>
        <v>3336600</v>
      </c>
      <c r="BD1979" s="40"/>
      <c r="BE1979" s="40"/>
      <c r="BF1979" s="40">
        <f t="shared" si="469"/>
        <v>1605630</v>
      </c>
      <c r="BG1979" s="41">
        <f>(AY1979=AY2636)*AX1979</f>
        <v>0</v>
      </c>
      <c r="BH1979" s="41">
        <f>(AY1979=AY2638)*AX1979</f>
        <v>0</v>
      </c>
      <c r="BI1979" s="42">
        <v>1730.97</v>
      </c>
      <c r="BJ1979" s="42">
        <v>33.366</v>
      </c>
      <c r="BK1979" s="40">
        <f t="shared" si="470"/>
        <v>-1609630</v>
      </c>
      <c r="BL1979" s="41">
        <f>(BK1979=BK2638)*AX1979</f>
        <v>0</v>
      </c>
      <c r="BM1979" s="62">
        <f>(BK1979=BK2638)*AY1979</f>
        <v>0</v>
      </c>
      <c r="BN1979" s="62">
        <f t="shared" si="471"/>
        <v>0</v>
      </c>
      <c r="BO1979" s="62">
        <f t="shared" si="472"/>
        <v>0</v>
      </c>
      <c r="BP1979" s="41">
        <f>(BK1979=BK2636)*AX1979</f>
        <v>0</v>
      </c>
      <c r="BQ1979" s="45">
        <f>(BK1979=BK2636)*AY1979</f>
        <v>0</v>
      </c>
      <c r="BR1979" s="62">
        <f t="shared" si="476"/>
        <v>0</v>
      </c>
      <c r="BS1979" s="62">
        <f t="shared" si="477"/>
        <v>0</v>
      </c>
      <c r="BT1979" s="40">
        <f>(J19-BI1979)*J10</f>
        <v>-1595030</v>
      </c>
      <c r="BU1979" s="40">
        <f>(J21-BJ1979)*J12</f>
        <v>-14600.00000000008</v>
      </c>
      <c r="BV1979" s="47"/>
      <c r="BW1979" s="47"/>
      <c r="BX1979" s="1"/>
      <c r="BY1979" s="1"/>
      <c r="BZ1979" s="1"/>
      <c r="CE1979" s="4"/>
      <c r="CF1979" s="5"/>
      <c r="CH1979" s="1"/>
      <c r="CI1979" s="1"/>
      <c r="CJ1979" s="1"/>
      <c r="CK1979" s="1"/>
      <c r="CL1979" s="1"/>
      <c r="CM1979" s="1"/>
      <c r="CN1979" s="3"/>
      <c r="CO1979" s="3"/>
      <c r="CP1979" s="3"/>
      <c r="CQ1979" s="3"/>
      <c r="CR1979" s="3"/>
      <c r="CS1979" s="3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</row>
    <row r="1980" spans="2:123" ht="21" customHeight="1" x14ac:dyDescent="0.25">
      <c r="B1980" s="25">
        <f t="shared" si="463"/>
        <v>41225</v>
      </c>
      <c r="C1980" s="26">
        <f t="shared" si="464"/>
        <v>51.875832425233078</v>
      </c>
      <c r="D1980" s="27">
        <f t="shared" si="465"/>
        <v>1713.77</v>
      </c>
      <c r="E1980" s="27">
        <f t="shared" si="466"/>
        <v>33.036000000000001</v>
      </c>
      <c r="F1980" s="26">
        <f t="shared" si="467"/>
        <v>1713770</v>
      </c>
      <c r="G1980" s="26">
        <f t="shared" si="468"/>
        <v>3303600</v>
      </c>
      <c r="H1980" s="7"/>
      <c r="I1980" s="3"/>
      <c r="J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41">
        <v>41225</v>
      </c>
      <c r="AY1980" s="40">
        <f t="shared" si="473"/>
        <v>51.875832425233078</v>
      </c>
      <c r="AZ1980" s="40">
        <f>BI1980*K36</f>
        <v>1713770</v>
      </c>
      <c r="BA1980" s="40"/>
      <c r="BB1980" s="40"/>
      <c r="BC1980" s="40">
        <f>K41*BJ1980</f>
        <v>3303600</v>
      </c>
      <c r="BD1980" s="40"/>
      <c r="BE1980" s="40"/>
      <c r="BF1980" s="40">
        <f t="shared" si="469"/>
        <v>1589830</v>
      </c>
      <c r="BG1980" s="41">
        <f>(AY1980=AY2636)*AX1980</f>
        <v>0</v>
      </c>
      <c r="BH1980" s="41">
        <f>(AY1980=AY2638)*AX1980</f>
        <v>0</v>
      </c>
      <c r="BI1980" s="42">
        <v>1713.77</v>
      </c>
      <c r="BJ1980" s="42">
        <v>33.036000000000001</v>
      </c>
      <c r="BK1980" s="40">
        <f t="shared" si="470"/>
        <v>-1593830.0000000002</v>
      </c>
      <c r="BL1980" s="41">
        <f>(BK1980=BK2638)*AX1980</f>
        <v>0</v>
      </c>
      <c r="BM1980" s="62">
        <f>(BK1980=BK2638)*AY1980</f>
        <v>0</v>
      </c>
      <c r="BN1980" s="62">
        <f t="shared" si="471"/>
        <v>0</v>
      </c>
      <c r="BO1980" s="62">
        <f t="shared" si="472"/>
        <v>0</v>
      </c>
      <c r="BP1980" s="41">
        <f>(BK1980=BK2636)*AX1980</f>
        <v>0</v>
      </c>
      <c r="BQ1980" s="45">
        <f>(BK1980=BK2636)*AY1980</f>
        <v>0</v>
      </c>
      <c r="BR1980" s="62">
        <f t="shared" si="476"/>
        <v>0</v>
      </c>
      <c r="BS1980" s="62">
        <f t="shared" si="477"/>
        <v>0</v>
      </c>
      <c r="BT1980" s="40">
        <f>(J19-BI1980)*J10</f>
        <v>-1612230</v>
      </c>
      <c r="BU1980" s="40">
        <f>(J21-BJ1980)*J12</f>
        <v>18399.999999999749</v>
      </c>
      <c r="BV1980" s="47"/>
      <c r="BW1980" s="47"/>
      <c r="BX1980" s="1"/>
      <c r="BY1980" s="1"/>
      <c r="BZ1980" s="1"/>
      <c r="CE1980" s="4"/>
      <c r="CF1980" s="5"/>
      <c r="CH1980" s="1"/>
      <c r="CI1980" s="1"/>
      <c r="CJ1980" s="1"/>
      <c r="CK1980" s="1"/>
      <c r="CL1980" s="1"/>
      <c r="CM1980" s="1"/>
      <c r="CN1980" s="3"/>
      <c r="CO1980" s="3"/>
      <c r="CP1980" s="3"/>
      <c r="CQ1980" s="3"/>
      <c r="CR1980" s="3"/>
      <c r="CS1980" s="3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</row>
    <row r="1981" spans="2:123" ht="21" customHeight="1" x14ac:dyDescent="0.25">
      <c r="B1981" s="25">
        <f t="shared" si="463"/>
        <v>41232</v>
      </c>
      <c r="C1981" s="26">
        <f t="shared" si="464"/>
        <v>54.298033376760344</v>
      </c>
      <c r="D1981" s="27">
        <f t="shared" si="465"/>
        <v>1750.46</v>
      </c>
      <c r="E1981" s="27">
        <f t="shared" si="466"/>
        <v>32.238</v>
      </c>
      <c r="F1981" s="26">
        <f t="shared" si="467"/>
        <v>1750460</v>
      </c>
      <c r="G1981" s="26">
        <f t="shared" si="468"/>
        <v>3223800</v>
      </c>
      <c r="H1981" s="7"/>
      <c r="I1981" s="3"/>
      <c r="J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41">
        <v>41232</v>
      </c>
      <c r="AY1981" s="40">
        <f t="shared" si="473"/>
        <v>54.298033376760344</v>
      </c>
      <c r="AZ1981" s="40">
        <f>BI1981*K36</f>
        <v>1750460</v>
      </c>
      <c r="BA1981" s="40"/>
      <c r="BB1981" s="40"/>
      <c r="BC1981" s="40">
        <f>K41*BJ1981</f>
        <v>3223800</v>
      </c>
      <c r="BD1981" s="40"/>
      <c r="BE1981" s="40"/>
      <c r="BF1981" s="40">
        <f t="shared" si="469"/>
        <v>1473340</v>
      </c>
      <c r="BG1981" s="41">
        <f>(AY1981=AY2636)*AX1981</f>
        <v>0</v>
      </c>
      <c r="BH1981" s="41">
        <f>(AY1981=AY2638)*AX1981</f>
        <v>0</v>
      </c>
      <c r="BI1981" s="42">
        <v>1750.46</v>
      </c>
      <c r="BJ1981" s="42">
        <v>32.238</v>
      </c>
      <c r="BK1981" s="40">
        <f t="shared" si="470"/>
        <v>-1477340</v>
      </c>
      <c r="BL1981" s="41">
        <f>(BK1981=BK2638)*AX1981</f>
        <v>0</v>
      </c>
      <c r="BM1981" s="62">
        <f>(BK1981=BK2638)*AY1981</f>
        <v>0</v>
      </c>
      <c r="BN1981" s="62">
        <f t="shared" si="471"/>
        <v>0</v>
      </c>
      <c r="BO1981" s="62">
        <f t="shared" si="472"/>
        <v>0</v>
      </c>
      <c r="BP1981" s="41">
        <f>(BK1981=BK2636)*AX1981</f>
        <v>0</v>
      </c>
      <c r="BQ1981" s="45">
        <f>(BK1981=BK2636)*AY1981</f>
        <v>0</v>
      </c>
      <c r="BR1981" s="62">
        <f t="shared" si="476"/>
        <v>0</v>
      </c>
      <c r="BS1981" s="62">
        <f t="shared" si="477"/>
        <v>0</v>
      </c>
      <c r="BT1981" s="40">
        <f>(J19-BI1981)*J10</f>
        <v>-1575540</v>
      </c>
      <c r="BU1981" s="40">
        <f>(J21-BJ1981)*J12</f>
        <v>98199.999999999927</v>
      </c>
      <c r="BV1981" s="47"/>
      <c r="BW1981" s="47"/>
      <c r="BX1981" s="1"/>
      <c r="BY1981" s="1"/>
      <c r="BZ1981" s="1"/>
      <c r="CE1981" s="4"/>
      <c r="CF1981" s="5"/>
      <c r="CH1981" s="1"/>
      <c r="CI1981" s="1"/>
      <c r="CJ1981" s="1"/>
      <c r="CK1981" s="1"/>
      <c r="CL1981" s="1"/>
      <c r="CM1981" s="1"/>
      <c r="CN1981" s="3"/>
      <c r="CO1981" s="3"/>
      <c r="CP1981" s="3"/>
      <c r="CQ1981" s="3"/>
      <c r="CR1981" s="3"/>
      <c r="CS1981" s="3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</row>
    <row r="1982" spans="2:123" ht="21" customHeight="1" x14ac:dyDescent="0.25">
      <c r="B1982" s="25">
        <f t="shared" si="463"/>
        <v>41239</v>
      </c>
      <c r="C1982" s="26">
        <f t="shared" si="464"/>
        <v>57.20166805671392</v>
      </c>
      <c r="D1982" s="27">
        <f t="shared" si="465"/>
        <v>1714.62</v>
      </c>
      <c r="E1982" s="27">
        <f t="shared" si="466"/>
        <v>29.975000000000001</v>
      </c>
      <c r="F1982" s="26">
        <f t="shared" si="467"/>
        <v>1714620</v>
      </c>
      <c r="G1982" s="26">
        <f t="shared" si="468"/>
        <v>2997500</v>
      </c>
      <c r="H1982" s="7"/>
      <c r="I1982" s="3"/>
      <c r="J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41">
        <v>41239</v>
      </c>
      <c r="AY1982" s="40">
        <f t="shared" si="473"/>
        <v>57.20166805671392</v>
      </c>
      <c r="AZ1982" s="40">
        <f>BI1982*K36</f>
        <v>1714620</v>
      </c>
      <c r="BA1982" s="40"/>
      <c r="BB1982" s="40"/>
      <c r="BC1982" s="40">
        <f>K41*BJ1982</f>
        <v>2997500</v>
      </c>
      <c r="BD1982" s="40"/>
      <c r="BE1982" s="40"/>
      <c r="BF1982" s="40">
        <f t="shared" si="469"/>
        <v>1282880</v>
      </c>
      <c r="BG1982" s="41">
        <f>(AY1982=AY2636)*AX1982</f>
        <v>0</v>
      </c>
      <c r="BH1982" s="41">
        <f>(AY1982=AY2638)*AX1982</f>
        <v>0</v>
      </c>
      <c r="BI1982" s="42">
        <v>1714.62</v>
      </c>
      <c r="BJ1982" s="42">
        <v>29.975000000000001</v>
      </c>
      <c r="BK1982" s="40">
        <f t="shared" si="470"/>
        <v>-1286880.0000000002</v>
      </c>
      <c r="BL1982" s="41">
        <f>(BK1982=BK2638)*AX1982</f>
        <v>0</v>
      </c>
      <c r="BM1982" s="62">
        <f>(BK1982=BK2638)*AY1982</f>
        <v>0</v>
      </c>
      <c r="BN1982" s="62">
        <f t="shared" si="471"/>
        <v>0</v>
      </c>
      <c r="BO1982" s="62">
        <f t="shared" si="472"/>
        <v>0</v>
      </c>
      <c r="BP1982" s="41">
        <f>(BK1982=BK2636)*AX1982</f>
        <v>0</v>
      </c>
      <c r="BQ1982" s="45">
        <f>(BK1982=BK2636)*AY1982</f>
        <v>0</v>
      </c>
      <c r="BR1982" s="62">
        <f t="shared" si="476"/>
        <v>0</v>
      </c>
      <c r="BS1982" s="62">
        <f t="shared" si="477"/>
        <v>0</v>
      </c>
      <c r="BT1982" s="40">
        <f>(J19-BI1982)*J10</f>
        <v>-1611380</v>
      </c>
      <c r="BU1982" s="40">
        <f>(J21-BJ1982)*J12</f>
        <v>324499.99999999977</v>
      </c>
      <c r="BV1982" s="47"/>
      <c r="BW1982" s="47"/>
      <c r="BX1982" s="1"/>
      <c r="BY1982" s="1"/>
      <c r="BZ1982" s="1"/>
      <c r="CE1982" s="4"/>
      <c r="CF1982" s="5"/>
      <c r="CH1982" s="1"/>
      <c r="CI1982" s="1"/>
      <c r="CJ1982" s="1"/>
      <c r="CK1982" s="1"/>
      <c r="CL1982" s="1"/>
      <c r="CM1982" s="1"/>
      <c r="CN1982" s="3"/>
      <c r="CO1982" s="3"/>
      <c r="CP1982" s="3"/>
      <c r="CQ1982" s="3"/>
      <c r="CR1982" s="3"/>
      <c r="CS1982" s="3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</row>
    <row r="1983" spans="2:123" ht="21" customHeight="1" x14ac:dyDescent="0.25">
      <c r="B1983" s="25">
        <f t="shared" si="463"/>
        <v>41246</v>
      </c>
      <c r="C1983" s="26">
        <f t="shared" si="464"/>
        <v>56.841210019010774</v>
      </c>
      <c r="D1983" s="27">
        <f t="shared" si="465"/>
        <v>1704.27</v>
      </c>
      <c r="E1983" s="27">
        <f t="shared" si="466"/>
        <v>29.983000000000001</v>
      </c>
      <c r="F1983" s="26">
        <f t="shared" si="467"/>
        <v>1704270</v>
      </c>
      <c r="G1983" s="26">
        <f t="shared" si="468"/>
        <v>2998300</v>
      </c>
      <c r="H1983" s="7"/>
      <c r="I1983" s="3"/>
      <c r="J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41">
        <v>41246</v>
      </c>
      <c r="AY1983" s="40">
        <f t="shared" si="473"/>
        <v>56.841210019010774</v>
      </c>
      <c r="AZ1983" s="40">
        <f>BI1983*K36</f>
        <v>1704270</v>
      </c>
      <c r="BA1983" s="40"/>
      <c r="BB1983" s="40"/>
      <c r="BC1983" s="40">
        <f>K41*BJ1983</f>
        <v>2998300</v>
      </c>
      <c r="BD1983" s="40"/>
      <c r="BE1983" s="40"/>
      <c r="BF1983" s="40">
        <f t="shared" si="469"/>
        <v>1294030</v>
      </c>
      <c r="BG1983" s="41">
        <f>(AY1983=AY2636)*AX1983</f>
        <v>0</v>
      </c>
      <c r="BH1983" s="41">
        <f>(AY1983=AY2638)*AX1983</f>
        <v>0</v>
      </c>
      <c r="BI1983" s="42">
        <v>1704.27</v>
      </c>
      <c r="BJ1983" s="42">
        <v>29.983000000000001</v>
      </c>
      <c r="BK1983" s="40">
        <f t="shared" si="470"/>
        <v>-1298030.0000000002</v>
      </c>
      <c r="BL1983" s="41">
        <f>(BK1983=BK2638)*AX1983</f>
        <v>0</v>
      </c>
      <c r="BM1983" s="62">
        <f>(BK1983=BK2638)*AY1983</f>
        <v>0</v>
      </c>
      <c r="BN1983" s="62">
        <f t="shared" si="471"/>
        <v>0</v>
      </c>
      <c r="BO1983" s="62">
        <f t="shared" si="472"/>
        <v>0</v>
      </c>
      <c r="BP1983" s="41">
        <f>(BK1983=BK2636)*AX1983</f>
        <v>0</v>
      </c>
      <c r="BQ1983" s="45">
        <f>(BK1983=BK2636)*AY1983</f>
        <v>0</v>
      </c>
      <c r="BR1983" s="62">
        <f t="shared" si="476"/>
        <v>0</v>
      </c>
      <c r="BS1983" s="62">
        <f t="shared" si="477"/>
        <v>0</v>
      </c>
      <c r="BT1983" s="40">
        <f>(J19-BI1983)*J10</f>
        <v>-1621730</v>
      </c>
      <c r="BU1983" s="40">
        <f>(J21-BJ1983)*J12</f>
        <v>323699.99999999983</v>
      </c>
      <c r="BV1983" s="47"/>
      <c r="BW1983" s="47"/>
      <c r="BX1983" s="1"/>
      <c r="BY1983" s="1"/>
      <c r="BZ1983" s="1"/>
      <c r="CE1983" s="4"/>
      <c r="CF1983" s="5"/>
      <c r="CH1983" s="1"/>
      <c r="CI1983" s="1"/>
      <c r="CJ1983" s="1"/>
      <c r="CK1983" s="1"/>
      <c r="CL1983" s="1"/>
      <c r="CM1983" s="1"/>
      <c r="CN1983" s="3"/>
      <c r="CO1983" s="3"/>
      <c r="CP1983" s="3"/>
      <c r="CQ1983" s="3"/>
      <c r="CR1983" s="3"/>
      <c r="CS1983" s="3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</row>
    <row r="1984" spans="2:123" ht="21" customHeight="1" x14ac:dyDescent="0.25">
      <c r="B1984" s="25">
        <f t="shared" si="463"/>
        <v>41253</v>
      </c>
      <c r="C1984" s="26">
        <f t="shared" si="464"/>
        <v>56.19929745493107</v>
      </c>
      <c r="D1984" s="27">
        <f t="shared" si="465"/>
        <v>1695.87</v>
      </c>
      <c r="E1984" s="27">
        <f t="shared" si="466"/>
        <v>30.175999999999998</v>
      </c>
      <c r="F1984" s="26">
        <f t="shared" si="467"/>
        <v>1695870</v>
      </c>
      <c r="G1984" s="26">
        <f t="shared" si="468"/>
        <v>3017600</v>
      </c>
      <c r="H1984" s="7"/>
      <c r="I1984" s="3"/>
      <c r="J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41">
        <v>41253</v>
      </c>
      <c r="AY1984" s="40">
        <f t="shared" si="473"/>
        <v>56.19929745493107</v>
      </c>
      <c r="AZ1984" s="40">
        <f>BI1984*K36</f>
        <v>1695870</v>
      </c>
      <c r="BA1984" s="40"/>
      <c r="BB1984" s="40"/>
      <c r="BC1984" s="40">
        <f>K41*BJ1984</f>
        <v>3017600</v>
      </c>
      <c r="BD1984" s="40"/>
      <c r="BE1984" s="40"/>
      <c r="BF1984" s="40">
        <f t="shared" si="469"/>
        <v>1321730</v>
      </c>
      <c r="BG1984" s="41">
        <f>(AY1984=AY2636)*AX1984</f>
        <v>0</v>
      </c>
      <c r="BH1984" s="41">
        <f>(AY1984=AY2638)*AX1984</f>
        <v>0</v>
      </c>
      <c r="BI1984" s="42">
        <v>1695.87</v>
      </c>
      <c r="BJ1984" s="42">
        <v>30.175999999999998</v>
      </c>
      <c r="BK1984" s="40">
        <f t="shared" si="470"/>
        <v>-1325730</v>
      </c>
      <c r="BL1984" s="41">
        <f>(BK1984=BK2638)*AX1984</f>
        <v>0</v>
      </c>
      <c r="BM1984" s="62">
        <f>(BK1984=BK2638)*AY1984</f>
        <v>0</v>
      </c>
      <c r="BN1984" s="62">
        <f t="shared" si="471"/>
        <v>0</v>
      </c>
      <c r="BO1984" s="62">
        <f t="shared" si="472"/>
        <v>0</v>
      </c>
      <c r="BP1984" s="41">
        <f>(BK1984=BK2636)*AX1984</f>
        <v>0</v>
      </c>
      <c r="BQ1984" s="45">
        <f>(BK1984=BK2636)*AY1984</f>
        <v>0</v>
      </c>
      <c r="BR1984" s="62">
        <f t="shared" si="476"/>
        <v>0</v>
      </c>
      <c r="BS1984" s="62">
        <f t="shared" si="477"/>
        <v>0</v>
      </c>
      <c r="BT1984" s="40">
        <f>(J19-BI1984)*J10</f>
        <v>-1630130</v>
      </c>
      <c r="BU1984" s="40">
        <f>(J21-BJ1984)*J12</f>
        <v>304400.00000000006</v>
      </c>
      <c r="BV1984" s="47"/>
      <c r="BW1984" s="47"/>
      <c r="BX1984" s="1"/>
      <c r="BY1984" s="1"/>
      <c r="BZ1984" s="1"/>
      <c r="CE1984" s="4"/>
      <c r="CF1984" s="5"/>
      <c r="CH1984" s="1"/>
      <c r="CI1984" s="1"/>
      <c r="CJ1984" s="1"/>
      <c r="CK1984" s="1"/>
      <c r="CL1984" s="1"/>
      <c r="CM1984" s="1"/>
      <c r="CN1984" s="3"/>
      <c r="CO1984" s="3"/>
      <c r="CP1984" s="3"/>
      <c r="CQ1984" s="3"/>
      <c r="CR1984" s="3"/>
      <c r="CS1984" s="3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</row>
    <row r="1985" spans="2:123" ht="21" customHeight="1" x14ac:dyDescent="0.25">
      <c r="B1985" s="25">
        <f t="shared" si="463"/>
        <v>41260</v>
      </c>
      <c r="C1985" s="26">
        <f t="shared" si="464"/>
        <v>54.436302697729438</v>
      </c>
      <c r="D1985" s="27">
        <f t="shared" si="465"/>
        <v>1656.66</v>
      </c>
      <c r="E1985" s="27">
        <f t="shared" si="466"/>
        <v>30.433</v>
      </c>
      <c r="F1985" s="26">
        <f t="shared" si="467"/>
        <v>1656660</v>
      </c>
      <c r="G1985" s="26">
        <f t="shared" si="468"/>
        <v>3043300</v>
      </c>
      <c r="H1985" s="7"/>
      <c r="I1985" s="3"/>
      <c r="J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41">
        <v>41260</v>
      </c>
      <c r="AY1985" s="40">
        <f t="shared" si="473"/>
        <v>54.436302697729438</v>
      </c>
      <c r="AZ1985" s="40">
        <f>BI1985*K36</f>
        <v>1656660</v>
      </c>
      <c r="BA1985" s="40"/>
      <c r="BB1985" s="40"/>
      <c r="BC1985" s="40">
        <f>K41*BJ1985</f>
        <v>3043300</v>
      </c>
      <c r="BD1985" s="40"/>
      <c r="BE1985" s="40"/>
      <c r="BF1985" s="40">
        <f t="shared" si="469"/>
        <v>1386640</v>
      </c>
      <c r="BG1985" s="41">
        <f>(AY1985=AY2636)*AX1985</f>
        <v>0</v>
      </c>
      <c r="BH1985" s="41">
        <f>(AY1985=AY2638)*AX1985</f>
        <v>0</v>
      </c>
      <c r="BI1985" s="42">
        <v>1656.66</v>
      </c>
      <c r="BJ1985" s="42">
        <v>30.433</v>
      </c>
      <c r="BK1985" s="40">
        <f t="shared" si="470"/>
        <v>-1390640</v>
      </c>
      <c r="BL1985" s="41">
        <f>(BK1985=BK2638)*AX1985</f>
        <v>0</v>
      </c>
      <c r="BM1985" s="62">
        <f>(BK1985=BK2638)*AY1985</f>
        <v>0</v>
      </c>
      <c r="BN1985" s="62">
        <f t="shared" si="471"/>
        <v>0</v>
      </c>
      <c r="BO1985" s="62">
        <f t="shared" si="472"/>
        <v>0</v>
      </c>
      <c r="BP1985" s="41">
        <f>(BK1985=BK2636)*AX1985</f>
        <v>0</v>
      </c>
      <c r="BQ1985" s="45">
        <f>(BK1985=BK2636)*AY1985</f>
        <v>0</v>
      </c>
      <c r="BR1985" s="62">
        <f t="shared" si="476"/>
        <v>0</v>
      </c>
      <c r="BS1985" s="62">
        <f t="shared" si="477"/>
        <v>0</v>
      </c>
      <c r="BT1985" s="40">
        <f>(J19-BI1985)*J10</f>
        <v>-1669340</v>
      </c>
      <c r="BU1985" s="40">
        <f>(J21-BJ1985)*J12</f>
        <v>278699.99999999988</v>
      </c>
      <c r="BV1985" s="47"/>
      <c r="BW1985" s="47"/>
      <c r="BX1985" s="1"/>
      <c r="BY1985" s="1"/>
      <c r="BZ1985" s="1"/>
      <c r="CE1985" s="4"/>
      <c r="CF1985" s="5"/>
      <c r="CH1985" s="1"/>
      <c r="CI1985" s="1"/>
      <c r="CJ1985" s="1"/>
      <c r="CK1985" s="1"/>
      <c r="CL1985" s="1"/>
      <c r="CM1985" s="1"/>
      <c r="CN1985" s="3"/>
      <c r="CO1985" s="3"/>
      <c r="CP1985" s="3"/>
      <c r="CQ1985" s="3"/>
      <c r="CR1985" s="3"/>
      <c r="CS1985" s="3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</row>
    <row r="1986" spans="2:123" ht="21" customHeight="1" x14ac:dyDescent="0.25">
      <c r="B1986" s="25">
        <f t="shared" si="463"/>
        <v>41267</v>
      </c>
      <c r="C1986" s="26">
        <f t="shared" si="464"/>
        <v>52.027400703871294</v>
      </c>
      <c r="D1986" s="27">
        <f t="shared" si="465"/>
        <v>1655.72</v>
      </c>
      <c r="E1986" s="27">
        <f t="shared" si="466"/>
        <v>31.824000000000002</v>
      </c>
      <c r="F1986" s="26">
        <f t="shared" si="467"/>
        <v>1655720</v>
      </c>
      <c r="G1986" s="26">
        <f t="shared" si="468"/>
        <v>3182400</v>
      </c>
      <c r="H1986" s="7"/>
      <c r="I1986" s="3"/>
      <c r="J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41">
        <v>41267</v>
      </c>
      <c r="AY1986" s="40">
        <f t="shared" si="473"/>
        <v>52.027400703871294</v>
      </c>
      <c r="AZ1986" s="40">
        <f>BI1986*K36</f>
        <v>1655720</v>
      </c>
      <c r="BA1986" s="40"/>
      <c r="BB1986" s="40"/>
      <c r="BC1986" s="40">
        <f>K41*BJ1986</f>
        <v>3182400</v>
      </c>
      <c r="BD1986" s="40"/>
      <c r="BE1986" s="40"/>
      <c r="BF1986" s="40">
        <f t="shared" si="469"/>
        <v>1526680</v>
      </c>
      <c r="BG1986" s="41">
        <f>(AY1986=AY2636)*AX1986</f>
        <v>0</v>
      </c>
      <c r="BH1986" s="41">
        <f>(AY1986=AY2638)*AX1986</f>
        <v>0</v>
      </c>
      <c r="BI1986" s="42">
        <v>1655.72</v>
      </c>
      <c r="BJ1986" s="42">
        <v>31.824000000000002</v>
      </c>
      <c r="BK1986" s="40">
        <f t="shared" si="470"/>
        <v>-1530680.0000000002</v>
      </c>
      <c r="BL1986" s="41">
        <f>(BK1986=BK2638)*AX1986</f>
        <v>0</v>
      </c>
      <c r="BM1986" s="62">
        <f>(BK1986=BK2638)*AY1986</f>
        <v>0</v>
      </c>
      <c r="BN1986" s="62">
        <f t="shared" si="471"/>
        <v>0</v>
      </c>
      <c r="BO1986" s="62">
        <f t="shared" si="472"/>
        <v>0</v>
      </c>
      <c r="BP1986" s="41">
        <f>(BK1986=BK2636)*AX1986</f>
        <v>0</v>
      </c>
      <c r="BQ1986" s="45">
        <f>(BK1986=BK2636)*AY1986</f>
        <v>0</v>
      </c>
      <c r="BR1986" s="62">
        <f t="shared" si="476"/>
        <v>0</v>
      </c>
      <c r="BS1986" s="62">
        <f t="shared" si="477"/>
        <v>0</v>
      </c>
      <c r="BT1986" s="40">
        <f>(J19-BI1986)*J10</f>
        <v>-1670280</v>
      </c>
      <c r="BU1986" s="40">
        <f>(J21-BJ1986)*J12</f>
        <v>139599.99999999974</v>
      </c>
      <c r="BV1986" s="47"/>
      <c r="BW1986" s="47"/>
      <c r="BX1986" s="1"/>
      <c r="BY1986" s="1"/>
      <c r="BZ1986" s="1"/>
      <c r="CE1986" s="4"/>
      <c r="CF1986" s="5"/>
      <c r="CH1986" s="1"/>
      <c r="CI1986" s="1"/>
      <c r="CJ1986" s="1"/>
      <c r="CK1986" s="1"/>
      <c r="CL1986" s="1"/>
      <c r="CM1986" s="1"/>
      <c r="CN1986" s="3"/>
      <c r="CO1986" s="3"/>
      <c r="CP1986" s="3"/>
      <c r="CQ1986" s="3"/>
      <c r="CR1986" s="3"/>
      <c r="CS1986" s="3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</row>
    <row r="1987" spans="2:123" ht="21" customHeight="1" x14ac:dyDescent="0.25">
      <c r="B1987" s="25">
        <f t="shared" si="463"/>
        <v>41274</v>
      </c>
      <c r="C1987" s="26">
        <f t="shared" si="464"/>
        <v>53.150746508267787</v>
      </c>
      <c r="D1987" s="27">
        <f t="shared" si="465"/>
        <v>1655.38</v>
      </c>
      <c r="E1987" s="27">
        <f t="shared" si="466"/>
        <v>31.145</v>
      </c>
      <c r="F1987" s="26">
        <f t="shared" si="467"/>
        <v>1655380</v>
      </c>
      <c r="G1987" s="26">
        <f t="shared" si="468"/>
        <v>3114500</v>
      </c>
      <c r="H1987" s="7"/>
      <c r="I1987" s="3"/>
      <c r="J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41">
        <v>41274</v>
      </c>
      <c r="AY1987" s="40">
        <f t="shared" si="473"/>
        <v>53.150746508267787</v>
      </c>
      <c r="AZ1987" s="40">
        <f>BI1987*K36</f>
        <v>1655380</v>
      </c>
      <c r="BA1987" s="40"/>
      <c r="BB1987" s="40"/>
      <c r="BC1987" s="40">
        <f>K41*BJ1987</f>
        <v>3114500</v>
      </c>
      <c r="BD1987" s="40"/>
      <c r="BE1987" s="40"/>
      <c r="BF1987" s="40">
        <f t="shared" si="469"/>
        <v>1459120</v>
      </c>
      <c r="BG1987" s="41">
        <f>(AY1987=AY2636)*AX1987</f>
        <v>0</v>
      </c>
      <c r="BH1987" s="41">
        <f>(AY1987=AY2638)*AX1987</f>
        <v>0</v>
      </c>
      <c r="BI1987" s="42">
        <v>1655.38</v>
      </c>
      <c r="BJ1987" s="42">
        <v>31.145</v>
      </c>
      <c r="BK1987" s="40">
        <f t="shared" si="470"/>
        <v>-1463120</v>
      </c>
      <c r="BL1987" s="41">
        <f>(BK1987=BK2638)*AX1987</f>
        <v>0</v>
      </c>
      <c r="BM1987" s="62">
        <f>(BK1987=BK2638)*AY1987</f>
        <v>0</v>
      </c>
      <c r="BN1987" s="62">
        <f t="shared" si="471"/>
        <v>0</v>
      </c>
      <c r="BO1987" s="62">
        <f t="shared" si="472"/>
        <v>0</v>
      </c>
      <c r="BP1987" s="41">
        <f>(BK1987=BK2636)*AX1987</f>
        <v>0</v>
      </c>
      <c r="BQ1987" s="45">
        <f>(BK1987=BK2636)*AY1987</f>
        <v>0</v>
      </c>
      <c r="BR1987" s="62">
        <f t="shared" si="476"/>
        <v>0</v>
      </c>
      <c r="BS1987" s="62">
        <f t="shared" si="477"/>
        <v>0</v>
      </c>
      <c r="BT1987" s="40">
        <f>(J19-BI1987)*J10</f>
        <v>-1670620</v>
      </c>
      <c r="BU1987" s="40">
        <f>(J21-BJ1987)*J12</f>
        <v>207499.99999999994</v>
      </c>
      <c r="BV1987" s="47"/>
      <c r="BW1987" s="47"/>
      <c r="BX1987" s="1"/>
      <c r="BY1987" s="1"/>
      <c r="BZ1987" s="1"/>
      <c r="CE1987" s="4"/>
      <c r="CF1987" s="5"/>
      <c r="CH1987" s="1"/>
      <c r="CI1987" s="1"/>
      <c r="CJ1987" s="1"/>
      <c r="CK1987" s="1"/>
      <c r="CL1987" s="1"/>
      <c r="CM1987" s="1"/>
      <c r="CN1987" s="3"/>
      <c r="CO1987" s="3"/>
      <c r="CP1987" s="3"/>
      <c r="CQ1987" s="3"/>
      <c r="CR1987" s="3"/>
      <c r="CS1987" s="3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</row>
    <row r="1988" spans="2:123" ht="21" customHeight="1" x14ac:dyDescent="0.25">
      <c r="B1988" s="25">
        <f t="shared" ref="B1988:B2051" si="478">AX1988</f>
        <v>41281</v>
      </c>
      <c r="C1988" s="26">
        <f t="shared" ref="C1988:C2051" si="479">AY1988</f>
        <v>52.295014939455889</v>
      </c>
      <c r="D1988" s="27">
        <f t="shared" ref="D1988:D2051" si="480">BI1988</f>
        <v>1662.72</v>
      </c>
      <c r="E1988" s="27">
        <f t="shared" ref="E1988:E2051" si="481">BJ1988</f>
        <v>31.795000000000002</v>
      </c>
      <c r="F1988" s="26">
        <f t="shared" ref="F1988:F2051" si="482">AZ1988</f>
        <v>1662720</v>
      </c>
      <c r="G1988" s="26">
        <f t="shared" ref="G1988:G2051" si="483">BC1988</f>
        <v>3179500</v>
      </c>
      <c r="H1988" s="7"/>
      <c r="I1988" s="3"/>
      <c r="J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41">
        <v>41281</v>
      </c>
      <c r="AY1988" s="40">
        <f t="shared" si="473"/>
        <v>52.295014939455889</v>
      </c>
      <c r="AZ1988" s="40">
        <f>BI1988*K36</f>
        <v>1662720</v>
      </c>
      <c r="BA1988" s="40"/>
      <c r="BB1988" s="40"/>
      <c r="BC1988" s="40">
        <f>K41*BJ1988</f>
        <v>3179500</v>
      </c>
      <c r="BD1988" s="40"/>
      <c r="BE1988" s="40"/>
      <c r="BF1988" s="40">
        <f t="shared" ref="BF1988:BF2051" si="484">BC1988-AZ1988</f>
        <v>1516780</v>
      </c>
      <c r="BG1988" s="41">
        <f>(AY1988=AY2636)*AX1988</f>
        <v>0</v>
      </c>
      <c r="BH1988" s="41">
        <f>(AY1988=AY2638)*AX1988</f>
        <v>0</v>
      </c>
      <c r="BI1988" s="42">
        <v>1662.72</v>
      </c>
      <c r="BJ1988" s="42">
        <v>31.795000000000002</v>
      </c>
      <c r="BK1988" s="40">
        <f t="shared" ref="BK1988:BK2051" si="485">SUM(BT1988:BU1988)</f>
        <v>-1520780.0000000002</v>
      </c>
      <c r="BL1988" s="41">
        <f>(BK1988=BK2638)*AX1988</f>
        <v>0</v>
      </c>
      <c r="BM1988" s="62">
        <f>(BK1988=BK2638)*AY1988</f>
        <v>0</v>
      </c>
      <c r="BN1988" s="62">
        <f t="shared" ref="BN1988:BN2051" si="486">(BM1988&gt;1)*BI1988</f>
        <v>0</v>
      </c>
      <c r="BO1988" s="62">
        <f t="shared" ref="BO1988:BO2051" si="487">(BM1988&gt;0)*BJ1988</f>
        <v>0</v>
      </c>
      <c r="BP1988" s="41">
        <f>(BK1988=BK2636)*AX1988</f>
        <v>0</v>
      </c>
      <c r="BQ1988" s="45">
        <f>(BK1988=BK2636)*AY1988</f>
        <v>0</v>
      </c>
      <c r="BR1988" s="62">
        <f t="shared" si="476"/>
        <v>0</v>
      </c>
      <c r="BS1988" s="62">
        <f t="shared" si="477"/>
        <v>0</v>
      </c>
      <c r="BT1988" s="40">
        <f>(J19-BI1988)*J10</f>
        <v>-1663280</v>
      </c>
      <c r="BU1988" s="40">
        <f>(J21-BJ1988)*J12</f>
        <v>142499.99999999971</v>
      </c>
      <c r="BV1988" s="47"/>
      <c r="BW1988" s="47"/>
      <c r="BX1988" s="1"/>
      <c r="BY1988" s="1"/>
      <c r="BZ1988" s="1"/>
      <c r="CE1988" s="4"/>
      <c r="CF1988" s="5"/>
      <c r="CH1988" s="1"/>
      <c r="CI1988" s="1"/>
      <c r="CJ1988" s="1"/>
      <c r="CK1988" s="1"/>
      <c r="CL1988" s="1"/>
      <c r="CM1988" s="1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</row>
    <row r="1989" spans="2:123" ht="21" customHeight="1" x14ac:dyDescent="0.25">
      <c r="B1989" s="25">
        <f t="shared" si="478"/>
        <v>41288</v>
      </c>
      <c r="C1989" s="26">
        <f t="shared" si="479"/>
        <v>53.706585871471852</v>
      </c>
      <c r="D1989" s="27">
        <f t="shared" si="480"/>
        <v>1683.97</v>
      </c>
      <c r="E1989" s="27">
        <f t="shared" si="481"/>
        <v>31.355</v>
      </c>
      <c r="F1989" s="26">
        <f t="shared" si="482"/>
        <v>1683970</v>
      </c>
      <c r="G1989" s="26">
        <f t="shared" si="483"/>
        <v>3135500</v>
      </c>
      <c r="H1989" s="7"/>
      <c r="I1989" s="3"/>
      <c r="J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41">
        <v>41288</v>
      </c>
      <c r="AY1989" s="40">
        <f t="shared" si="473"/>
        <v>53.706585871471852</v>
      </c>
      <c r="AZ1989" s="40">
        <f>BI1989*K36</f>
        <v>1683970</v>
      </c>
      <c r="BA1989" s="40"/>
      <c r="BB1989" s="40"/>
      <c r="BC1989" s="40">
        <f>K41*BJ1989</f>
        <v>3135500</v>
      </c>
      <c r="BD1989" s="40"/>
      <c r="BE1989" s="40"/>
      <c r="BF1989" s="40">
        <f t="shared" si="484"/>
        <v>1451530</v>
      </c>
      <c r="BG1989" s="41">
        <f>(AY1989=AY2636)*AX1989</f>
        <v>0</v>
      </c>
      <c r="BH1989" s="41">
        <f>(AY1989=AY2638)*AX1989</f>
        <v>0</v>
      </c>
      <c r="BI1989" s="42">
        <v>1683.97</v>
      </c>
      <c r="BJ1989" s="42">
        <v>31.355</v>
      </c>
      <c r="BK1989" s="40">
        <f t="shared" si="485"/>
        <v>-1455530.0000000002</v>
      </c>
      <c r="BL1989" s="41">
        <f>(BK1989=BK2638)*AX1989</f>
        <v>0</v>
      </c>
      <c r="BM1989" s="62">
        <f>(BK1989=BK2638)*AY1989</f>
        <v>0</v>
      </c>
      <c r="BN1989" s="62">
        <f t="shared" si="486"/>
        <v>0</v>
      </c>
      <c r="BO1989" s="62">
        <f t="shared" si="487"/>
        <v>0</v>
      </c>
      <c r="BP1989" s="41">
        <f>(BK1989=BK2636)*AX1989</f>
        <v>0</v>
      </c>
      <c r="BQ1989" s="45">
        <f>(BK1989=BK2636)*AY1989</f>
        <v>0</v>
      </c>
      <c r="BR1989" s="62">
        <f t="shared" si="476"/>
        <v>0</v>
      </c>
      <c r="BS1989" s="62">
        <f t="shared" si="477"/>
        <v>0</v>
      </c>
      <c r="BT1989" s="40">
        <f>(J19-BI1989)*J10</f>
        <v>-1642030</v>
      </c>
      <c r="BU1989" s="40">
        <f>(J21-BJ1989)*J12</f>
        <v>186499.99999999985</v>
      </c>
      <c r="BV1989" s="47"/>
      <c r="BW1989" s="47"/>
      <c r="BX1989" s="1"/>
      <c r="BY1989" s="1"/>
      <c r="BZ1989" s="1"/>
      <c r="CE1989" s="4"/>
      <c r="CF1989" s="5"/>
      <c r="CH1989" s="1"/>
      <c r="CI1989" s="1"/>
      <c r="CJ1989" s="1"/>
      <c r="CK1989" s="1"/>
      <c r="CL1989" s="1"/>
      <c r="CM1989" s="1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</row>
    <row r="1990" spans="2:123" ht="21" customHeight="1" x14ac:dyDescent="0.25">
      <c r="B1990" s="25">
        <f t="shared" si="478"/>
        <v>41295</v>
      </c>
      <c r="C1990" s="26">
        <f t="shared" si="479"/>
        <v>55.757993477456886</v>
      </c>
      <c r="D1990" s="27">
        <f t="shared" si="480"/>
        <v>1658.41</v>
      </c>
      <c r="E1990" s="27">
        <f t="shared" si="481"/>
        <v>29.742999999999999</v>
      </c>
      <c r="F1990" s="26">
        <f t="shared" si="482"/>
        <v>1658410</v>
      </c>
      <c r="G1990" s="26">
        <f t="shared" si="483"/>
        <v>2974300</v>
      </c>
      <c r="H1990" s="7"/>
      <c r="I1990" s="3"/>
      <c r="J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41">
        <v>41295</v>
      </c>
      <c r="AY1990" s="40">
        <f t="shared" si="473"/>
        <v>55.757993477456886</v>
      </c>
      <c r="AZ1990" s="40">
        <f>BI1990*K36</f>
        <v>1658410</v>
      </c>
      <c r="BA1990" s="40"/>
      <c r="BB1990" s="40"/>
      <c r="BC1990" s="40">
        <f>K41*BJ1990</f>
        <v>2974300</v>
      </c>
      <c r="BD1990" s="40"/>
      <c r="BE1990" s="40"/>
      <c r="BF1990" s="40">
        <f t="shared" si="484"/>
        <v>1315890</v>
      </c>
      <c r="BG1990" s="41">
        <f>(AY1990=AY2636)*AX1990</f>
        <v>0</v>
      </c>
      <c r="BH1990" s="41">
        <f>(AY1990=AY2638)*AX1990</f>
        <v>0</v>
      </c>
      <c r="BI1990" s="42">
        <v>1658.41</v>
      </c>
      <c r="BJ1990" s="42">
        <v>29.742999999999999</v>
      </c>
      <c r="BK1990" s="40">
        <f t="shared" si="485"/>
        <v>-1319890</v>
      </c>
      <c r="BL1990" s="41">
        <f>(BK1990=BK2638)*AX1990</f>
        <v>0</v>
      </c>
      <c r="BM1990" s="62">
        <f>(BK1990=BK2638)*AY1990</f>
        <v>0</v>
      </c>
      <c r="BN1990" s="62">
        <f t="shared" si="486"/>
        <v>0</v>
      </c>
      <c r="BO1990" s="62">
        <f t="shared" si="487"/>
        <v>0</v>
      </c>
      <c r="BP1990" s="41">
        <f>(BK1990=BK2636)*AX1990</f>
        <v>0</v>
      </c>
      <c r="BQ1990" s="45">
        <f>(BK1990=BK2636)*AY1990</f>
        <v>0</v>
      </c>
      <c r="BR1990" s="62">
        <f t="shared" si="476"/>
        <v>0</v>
      </c>
      <c r="BS1990" s="62">
        <f t="shared" si="477"/>
        <v>0</v>
      </c>
      <c r="BT1990" s="40">
        <f>(J19-BI1990)*J10</f>
        <v>-1667590</v>
      </c>
      <c r="BU1990" s="40">
        <f>(J21-BJ1990)*J12</f>
        <v>347700.00000000006</v>
      </c>
      <c r="BV1990" s="47"/>
      <c r="BW1990" s="47"/>
      <c r="BX1990" s="1"/>
      <c r="BY1990" s="1"/>
      <c r="BZ1990" s="1"/>
      <c r="CE1990" s="4"/>
      <c r="CF1990" s="5"/>
      <c r="CH1990" s="1"/>
      <c r="CI1990" s="1"/>
      <c r="CJ1990" s="1"/>
      <c r="CK1990" s="1"/>
      <c r="CL1990" s="1"/>
      <c r="CM1990" s="1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</row>
    <row r="1991" spans="2:123" ht="21" customHeight="1" x14ac:dyDescent="0.25">
      <c r="B1991" s="25">
        <f t="shared" si="478"/>
        <v>41302</v>
      </c>
      <c r="C1991" s="26">
        <f t="shared" si="479"/>
        <v>58.018726722127468</v>
      </c>
      <c r="D1991" s="27">
        <f t="shared" si="480"/>
        <v>1666.82</v>
      </c>
      <c r="E1991" s="27">
        <f t="shared" si="481"/>
        <v>28.728999999999999</v>
      </c>
      <c r="F1991" s="26">
        <f t="shared" si="482"/>
        <v>1666820</v>
      </c>
      <c r="G1991" s="26">
        <f t="shared" si="483"/>
        <v>2872900</v>
      </c>
      <c r="H1991" s="7"/>
      <c r="I1991" s="3"/>
      <c r="J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41">
        <v>41302</v>
      </c>
      <c r="AY1991" s="40">
        <f t="shared" si="473"/>
        <v>58.018726722127468</v>
      </c>
      <c r="AZ1991" s="40">
        <f>BI1991*K36</f>
        <v>1666820</v>
      </c>
      <c r="BA1991" s="40"/>
      <c r="BB1991" s="40"/>
      <c r="BC1991" s="40">
        <f>K41*BJ1991</f>
        <v>2872900</v>
      </c>
      <c r="BD1991" s="40"/>
      <c r="BE1991" s="40"/>
      <c r="BF1991" s="40">
        <f t="shared" si="484"/>
        <v>1206080</v>
      </c>
      <c r="BG1991" s="41">
        <f>(AY1991=AY2636)*AX1991</f>
        <v>0</v>
      </c>
      <c r="BH1991" s="41">
        <f>(AY1991=AY2638)*AX1991</f>
        <v>0</v>
      </c>
      <c r="BI1991" s="42">
        <v>1666.82</v>
      </c>
      <c r="BJ1991" s="42">
        <v>28.728999999999999</v>
      </c>
      <c r="BK1991" s="40">
        <f t="shared" si="485"/>
        <v>-1210080</v>
      </c>
      <c r="BL1991" s="41">
        <f>(BK1991=BK2638)*AX1991</f>
        <v>0</v>
      </c>
      <c r="BM1991" s="62">
        <f>(BK1991=BK2638)*AY1991</f>
        <v>0</v>
      </c>
      <c r="BN1991" s="62">
        <f t="shared" si="486"/>
        <v>0</v>
      </c>
      <c r="BO1991" s="62">
        <f t="shared" si="487"/>
        <v>0</v>
      </c>
      <c r="BP1991" s="41">
        <f>(BK1991=BK2636)*AX1991</f>
        <v>0</v>
      </c>
      <c r="BQ1991" s="45">
        <f>(BK1991=BK2636)*AY1991</f>
        <v>0</v>
      </c>
      <c r="BR1991" s="62">
        <f t="shared" si="476"/>
        <v>0</v>
      </c>
      <c r="BS1991" s="62">
        <f t="shared" si="477"/>
        <v>0</v>
      </c>
      <c r="BT1991" s="40">
        <f>(J19-BI1991)*J10</f>
        <v>-1659180</v>
      </c>
      <c r="BU1991" s="40">
        <f>(J21-BJ1991)*J12</f>
        <v>449099.99999999994</v>
      </c>
      <c r="BV1991" s="47"/>
      <c r="BW1991" s="47"/>
      <c r="BX1991" s="1"/>
      <c r="BY1991" s="1"/>
      <c r="BZ1991" s="1"/>
      <c r="CE1991" s="4"/>
      <c r="CF1991" s="5"/>
      <c r="CH1991" s="1"/>
      <c r="CI1991" s="1"/>
      <c r="CJ1991" s="1"/>
      <c r="CK1991" s="1"/>
      <c r="CL1991" s="1"/>
      <c r="CM1991" s="1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</row>
    <row r="1992" spans="2:123" ht="21" customHeight="1" x14ac:dyDescent="0.25">
      <c r="B1992" s="25">
        <f t="shared" si="478"/>
        <v>41309</v>
      </c>
      <c r="C1992" s="26">
        <f t="shared" si="479"/>
        <v>58.359065924447719</v>
      </c>
      <c r="D1992" s="27">
        <f t="shared" si="480"/>
        <v>1666.91</v>
      </c>
      <c r="E1992" s="27">
        <f t="shared" si="481"/>
        <v>28.562999999999999</v>
      </c>
      <c r="F1992" s="26">
        <f t="shared" si="482"/>
        <v>1666910</v>
      </c>
      <c r="G1992" s="26">
        <f t="shared" si="483"/>
        <v>2856300</v>
      </c>
      <c r="H1992" s="7"/>
      <c r="I1992" s="3"/>
      <c r="J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41">
        <v>41309</v>
      </c>
      <c r="AY1992" s="40">
        <f t="shared" si="473"/>
        <v>58.359065924447719</v>
      </c>
      <c r="AZ1992" s="40">
        <f>BI1992*K36</f>
        <v>1666910</v>
      </c>
      <c r="BA1992" s="40"/>
      <c r="BB1992" s="40"/>
      <c r="BC1992" s="40">
        <f>K41*BJ1992</f>
        <v>2856300</v>
      </c>
      <c r="BD1992" s="40"/>
      <c r="BE1992" s="40"/>
      <c r="BF1992" s="40">
        <f t="shared" si="484"/>
        <v>1189390</v>
      </c>
      <c r="BG1992" s="41">
        <f>(AY1992=AY2636)*AX1992</f>
        <v>0</v>
      </c>
      <c r="BH1992" s="41">
        <f>(AY1992=AY2638)*AX1992</f>
        <v>0</v>
      </c>
      <c r="BI1992" s="42">
        <v>1666.91</v>
      </c>
      <c r="BJ1992" s="42">
        <v>28.562999999999999</v>
      </c>
      <c r="BK1992" s="40">
        <f t="shared" si="485"/>
        <v>-1193390</v>
      </c>
      <c r="BL1992" s="41">
        <f>(BK1992=BK2638)*AX1992</f>
        <v>0</v>
      </c>
      <c r="BM1992" s="62">
        <f>(BK1992=BK2638)*AY1992</f>
        <v>0</v>
      </c>
      <c r="BN1992" s="62">
        <f t="shared" si="486"/>
        <v>0</v>
      </c>
      <c r="BO1992" s="62">
        <f t="shared" si="487"/>
        <v>0</v>
      </c>
      <c r="BP1992" s="41">
        <f>(BK1992=BK2636)*AX1992</f>
        <v>0</v>
      </c>
      <c r="BQ1992" s="45">
        <f>(BK1992=BK2636)*AY1992</f>
        <v>0</v>
      </c>
      <c r="BR1992" s="62">
        <f t="shared" si="476"/>
        <v>0</v>
      </c>
      <c r="BS1992" s="62">
        <f t="shared" si="477"/>
        <v>0</v>
      </c>
      <c r="BT1992" s="40">
        <f>(J19-BI1992)*J10</f>
        <v>-1659090</v>
      </c>
      <c r="BU1992" s="40">
        <f>(J21-BJ1992)*J12</f>
        <v>465700</v>
      </c>
      <c r="BV1992" s="47"/>
      <c r="BW1992" s="47"/>
      <c r="BX1992" s="1"/>
      <c r="BY1992" s="1"/>
      <c r="BZ1992" s="1"/>
      <c r="CE1992" s="4"/>
      <c r="CF1992" s="5"/>
      <c r="CH1992" s="1"/>
      <c r="CI1992" s="1"/>
      <c r="CJ1992" s="1"/>
      <c r="CK1992" s="1"/>
      <c r="CL1992" s="1"/>
      <c r="CM1992" s="1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</row>
    <row r="1993" spans="2:123" ht="21" customHeight="1" x14ac:dyDescent="0.25">
      <c r="B1993" s="25">
        <f t="shared" si="478"/>
        <v>41316</v>
      </c>
      <c r="C1993" s="26">
        <f t="shared" si="479"/>
        <v>55.605181347150257</v>
      </c>
      <c r="D1993" s="27">
        <f t="shared" si="480"/>
        <v>1609.77</v>
      </c>
      <c r="E1993" s="27">
        <f t="shared" si="481"/>
        <v>28.95</v>
      </c>
      <c r="F1993" s="26">
        <f t="shared" si="482"/>
        <v>1609770</v>
      </c>
      <c r="G1993" s="26">
        <f t="shared" si="483"/>
        <v>2895000</v>
      </c>
      <c r="H1993" s="7"/>
      <c r="I1993" s="3"/>
      <c r="J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41">
        <v>41316</v>
      </c>
      <c r="AY1993" s="40">
        <f t="shared" si="473"/>
        <v>55.605181347150257</v>
      </c>
      <c r="AZ1993" s="40">
        <f>BI1993*K36</f>
        <v>1609770</v>
      </c>
      <c r="BA1993" s="40"/>
      <c r="BB1993" s="40"/>
      <c r="BC1993" s="40">
        <f>K41*BJ1993</f>
        <v>2895000</v>
      </c>
      <c r="BD1993" s="40"/>
      <c r="BE1993" s="40"/>
      <c r="BF1993" s="40">
        <f t="shared" si="484"/>
        <v>1285230</v>
      </c>
      <c r="BG1993" s="41">
        <f>(AY1993=AY2636)*AX1993</f>
        <v>0</v>
      </c>
      <c r="BH1993" s="41">
        <f>(AY1993=AY2638)*AX1993</f>
        <v>0</v>
      </c>
      <c r="BI1993" s="42">
        <v>1609.77</v>
      </c>
      <c r="BJ1993" s="42">
        <v>28.95</v>
      </c>
      <c r="BK1993" s="40">
        <f t="shared" si="485"/>
        <v>-1289230</v>
      </c>
      <c r="BL1993" s="41">
        <f>(BK1993=BK2638)*AX1993</f>
        <v>0</v>
      </c>
      <c r="BM1993" s="62">
        <f>(BK1993=BK2638)*AY1993</f>
        <v>0</v>
      </c>
      <c r="BN1993" s="62">
        <f t="shared" si="486"/>
        <v>0</v>
      </c>
      <c r="BO1993" s="62">
        <f t="shared" si="487"/>
        <v>0</v>
      </c>
      <c r="BP1993" s="41">
        <f>(BK1993=BK2636)*AX1993</f>
        <v>0</v>
      </c>
      <c r="BQ1993" s="45">
        <f>(BK1993=BK2636)*AY1993</f>
        <v>0</v>
      </c>
      <c r="BR1993" s="62">
        <f t="shared" si="476"/>
        <v>0</v>
      </c>
      <c r="BS1993" s="62">
        <f t="shared" si="477"/>
        <v>0</v>
      </c>
      <c r="BT1993" s="40">
        <f>(J19-BI1993)*J10</f>
        <v>-1716230</v>
      </c>
      <c r="BU1993" s="40">
        <f>(J21-BJ1993)*J12</f>
        <v>426999.99999999994</v>
      </c>
      <c r="BV1993" s="47"/>
      <c r="BW1993" s="47"/>
      <c r="BX1993" s="1"/>
      <c r="BY1993" s="1"/>
      <c r="BZ1993" s="1"/>
      <c r="CE1993" s="4"/>
      <c r="CF1993" s="5"/>
      <c r="CH1993" s="1"/>
      <c r="CI1993" s="1"/>
      <c r="CJ1993" s="1"/>
      <c r="CK1993" s="1"/>
      <c r="CL1993" s="1"/>
      <c r="CM1993" s="1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</row>
    <row r="1994" spans="2:123" ht="21" customHeight="1" x14ac:dyDescent="0.25">
      <c r="B1994" s="25">
        <f t="shared" si="478"/>
        <v>41323</v>
      </c>
      <c r="C1994" s="26">
        <f t="shared" si="479"/>
        <v>55.0142648389117</v>
      </c>
      <c r="D1994" s="27">
        <f t="shared" si="480"/>
        <v>1581.22</v>
      </c>
      <c r="E1994" s="27">
        <f t="shared" si="481"/>
        <v>28.742000000000001</v>
      </c>
      <c r="F1994" s="26">
        <f t="shared" si="482"/>
        <v>1581220</v>
      </c>
      <c r="G1994" s="26">
        <f t="shared" si="483"/>
        <v>2874200</v>
      </c>
      <c r="H1994" s="7"/>
      <c r="I1994" s="3"/>
      <c r="J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41">
        <v>41323</v>
      </c>
      <c r="AY1994" s="40">
        <f t="shared" ref="AY1994:AY2057" si="488">BI1994/BJ1994</f>
        <v>55.0142648389117</v>
      </c>
      <c r="AZ1994" s="40">
        <f>BI1994*K36</f>
        <v>1581220</v>
      </c>
      <c r="BA1994" s="40"/>
      <c r="BB1994" s="40"/>
      <c r="BC1994" s="40">
        <f>K41*BJ1994</f>
        <v>2874200</v>
      </c>
      <c r="BD1994" s="40"/>
      <c r="BE1994" s="40"/>
      <c r="BF1994" s="40">
        <f t="shared" si="484"/>
        <v>1292980</v>
      </c>
      <c r="BG1994" s="41">
        <f>(AY1994=AY2636)*AX1994</f>
        <v>0</v>
      </c>
      <c r="BH1994" s="41">
        <f>(AY1994=AY2638)*AX1994</f>
        <v>0</v>
      </c>
      <c r="BI1994" s="42">
        <v>1581.22</v>
      </c>
      <c r="BJ1994" s="42">
        <v>28.742000000000001</v>
      </c>
      <c r="BK1994" s="40">
        <f t="shared" si="485"/>
        <v>-1296980.0000000002</v>
      </c>
      <c r="BL1994" s="41">
        <f>(BK1994=BK2638)*AX1994</f>
        <v>0</v>
      </c>
      <c r="BM1994" s="62">
        <f>(BK1994=BK2638)*AY1994</f>
        <v>0</v>
      </c>
      <c r="BN1994" s="62">
        <f t="shared" si="486"/>
        <v>0</v>
      </c>
      <c r="BO1994" s="62">
        <f t="shared" si="487"/>
        <v>0</v>
      </c>
      <c r="BP1994" s="41">
        <f>(BK1994=BK2636)*AX1994</f>
        <v>0</v>
      </c>
      <c r="BQ1994" s="45">
        <f>(BK1994=BK2636)*AY1994</f>
        <v>0</v>
      </c>
      <c r="BR1994" s="62">
        <f t="shared" si="476"/>
        <v>0</v>
      </c>
      <c r="BS1994" s="62">
        <f t="shared" si="477"/>
        <v>0</v>
      </c>
      <c r="BT1994" s="40">
        <f>(J19-BI1994)*J10</f>
        <v>-1744780</v>
      </c>
      <c r="BU1994" s="40">
        <f>(J21-BJ1994)*J12</f>
        <v>447799.99999999983</v>
      </c>
      <c r="BV1994" s="47"/>
      <c r="BW1994" s="47"/>
      <c r="BX1994" s="1"/>
      <c r="BY1994" s="1"/>
      <c r="BZ1994" s="1"/>
      <c r="CE1994" s="4"/>
      <c r="CF1994" s="5"/>
      <c r="CH1994" s="1"/>
      <c r="CI1994" s="1"/>
      <c r="CJ1994" s="1"/>
      <c r="CK1994" s="1"/>
      <c r="CL1994" s="1"/>
      <c r="CM1994" s="1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</row>
    <row r="1995" spans="2:123" ht="21" customHeight="1" x14ac:dyDescent="0.25">
      <c r="B1995" s="25">
        <f t="shared" si="478"/>
        <v>41330</v>
      </c>
      <c r="C1995" s="26">
        <f t="shared" si="479"/>
        <v>55.045753003632292</v>
      </c>
      <c r="D1995" s="27">
        <f t="shared" si="480"/>
        <v>1576.07</v>
      </c>
      <c r="E1995" s="27">
        <f t="shared" si="481"/>
        <v>28.632000000000001</v>
      </c>
      <c r="F1995" s="26">
        <f t="shared" si="482"/>
        <v>1576070</v>
      </c>
      <c r="G1995" s="26">
        <f t="shared" si="483"/>
        <v>2863200</v>
      </c>
      <c r="H1995" s="7"/>
      <c r="I1995" s="3"/>
      <c r="J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41">
        <v>41330</v>
      </c>
      <c r="AY1995" s="40">
        <f t="shared" si="488"/>
        <v>55.045753003632292</v>
      </c>
      <c r="AZ1995" s="40">
        <f>BI1995*K36</f>
        <v>1576070</v>
      </c>
      <c r="BA1995" s="40"/>
      <c r="BB1995" s="40"/>
      <c r="BC1995" s="40">
        <f>K41*BJ1995</f>
        <v>2863200</v>
      </c>
      <c r="BD1995" s="40"/>
      <c r="BE1995" s="40"/>
      <c r="BF1995" s="40">
        <f t="shared" si="484"/>
        <v>1287130</v>
      </c>
      <c r="BG1995" s="41">
        <f>(AY1995=AY2636)*AX1995</f>
        <v>0</v>
      </c>
      <c r="BH1995" s="41">
        <f>(AY1995=AY2638)*AX1995</f>
        <v>0</v>
      </c>
      <c r="BI1995" s="42">
        <v>1576.07</v>
      </c>
      <c r="BJ1995" s="42">
        <v>28.632000000000001</v>
      </c>
      <c r="BK1995" s="40">
        <f t="shared" si="485"/>
        <v>-1291130.0000000002</v>
      </c>
      <c r="BL1995" s="41">
        <f>(BK1995=BK2638)*AX1995</f>
        <v>0</v>
      </c>
      <c r="BM1995" s="62">
        <f>(BK1995=BK2638)*AY1995</f>
        <v>0</v>
      </c>
      <c r="BN1995" s="62">
        <f t="shared" si="486"/>
        <v>0</v>
      </c>
      <c r="BO1995" s="62">
        <f t="shared" si="487"/>
        <v>0</v>
      </c>
      <c r="BP1995" s="41">
        <f>(BK1995=BK2636)*AX1995</f>
        <v>0</v>
      </c>
      <c r="BQ1995" s="45">
        <f>(BK1995=BK2636)*AY1995</f>
        <v>0</v>
      </c>
      <c r="BR1995" s="62">
        <f t="shared" si="476"/>
        <v>0</v>
      </c>
      <c r="BS1995" s="62">
        <f t="shared" si="477"/>
        <v>0</v>
      </c>
      <c r="BT1995" s="40">
        <f>(J19-BI1995)*J10</f>
        <v>-1749930</v>
      </c>
      <c r="BU1995" s="40">
        <f>(J21-BJ1995)*J12</f>
        <v>458799.99999999977</v>
      </c>
      <c r="BV1995" s="47"/>
      <c r="BW1995" s="47"/>
      <c r="BX1995" s="1"/>
      <c r="BY1995" s="1"/>
      <c r="BZ1995" s="1"/>
      <c r="CE1995" s="4"/>
      <c r="CF1995" s="5"/>
      <c r="CH1995" s="1"/>
      <c r="CI1995" s="1"/>
      <c r="CJ1995" s="1"/>
      <c r="CK1995" s="1"/>
      <c r="CL1995" s="1"/>
      <c r="CM1995" s="1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</row>
    <row r="1996" spans="2:123" ht="21" customHeight="1" x14ac:dyDescent="0.25">
      <c r="B1996" s="25">
        <f t="shared" si="478"/>
        <v>41337</v>
      </c>
      <c r="C1996" s="26">
        <f t="shared" si="479"/>
        <v>55.477422959737702</v>
      </c>
      <c r="D1996" s="27">
        <f t="shared" si="480"/>
        <v>1578.66</v>
      </c>
      <c r="E1996" s="27">
        <f t="shared" si="481"/>
        <v>28.4559</v>
      </c>
      <c r="F1996" s="26">
        <f t="shared" si="482"/>
        <v>1578660</v>
      </c>
      <c r="G1996" s="26">
        <f t="shared" si="483"/>
        <v>2845590</v>
      </c>
      <c r="H1996" s="7"/>
      <c r="I1996" s="3"/>
      <c r="J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41">
        <v>41337</v>
      </c>
      <c r="AY1996" s="40">
        <f t="shared" si="488"/>
        <v>55.477422959737702</v>
      </c>
      <c r="AZ1996" s="40">
        <f>BI1996*K36</f>
        <v>1578660</v>
      </c>
      <c r="BA1996" s="40"/>
      <c r="BB1996" s="40"/>
      <c r="BC1996" s="40">
        <f>K41*BJ1996</f>
        <v>2845590</v>
      </c>
      <c r="BD1996" s="40"/>
      <c r="BE1996" s="40"/>
      <c r="BF1996" s="40">
        <f t="shared" si="484"/>
        <v>1266930</v>
      </c>
      <c r="BG1996" s="41">
        <f>(AY1996=AY2636)*AX1996</f>
        <v>0</v>
      </c>
      <c r="BH1996" s="41">
        <f>(AY1996=AY2638)*AX1996</f>
        <v>0</v>
      </c>
      <c r="BI1996" s="42">
        <v>1578.66</v>
      </c>
      <c r="BJ1996" s="42">
        <v>28.4559</v>
      </c>
      <c r="BK1996" s="40">
        <f t="shared" si="485"/>
        <v>-1270930</v>
      </c>
      <c r="BL1996" s="41">
        <f>(BK1996=BK2638)*AX1996</f>
        <v>0</v>
      </c>
      <c r="BM1996" s="62">
        <f>(BK1996=BK2638)*AY1996</f>
        <v>0</v>
      </c>
      <c r="BN1996" s="62">
        <f t="shared" si="486"/>
        <v>0</v>
      </c>
      <c r="BO1996" s="62">
        <f t="shared" si="487"/>
        <v>0</v>
      </c>
      <c r="BP1996" s="41">
        <f>(BK1996=BK2636)*AX1996</f>
        <v>0</v>
      </c>
      <c r="BQ1996" s="45">
        <f>(BK1996=BK2636)*AY1996</f>
        <v>0</v>
      </c>
      <c r="BR1996" s="62">
        <f t="shared" si="476"/>
        <v>0</v>
      </c>
      <c r="BS1996" s="62">
        <f t="shared" si="477"/>
        <v>0</v>
      </c>
      <c r="BT1996" s="40">
        <f>(J19-BI1996)*J10</f>
        <v>-1747340</v>
      </c>
      <c r="BU1996" s="40">
        <f>(J21-BJ1996)*J12</f>
        <v>476409.99999999988</v>
      </c>
      <c r="BV1996" s="47"/>
      <c r="BW1996" s="47"/>
      <c r="BX1996" s="1"/>
      <c r="BY1996" s="1"/>
      <c r="BZ1996" s="1"/>
      <c r="CE1996" s="4"/>
      <c r="CF1996" s="5"/>
      <c r="CH1996" s="1"/>
      <c r="CI1996" s="1"/>
      <c r="CJ1996" s="1"/>
      <c r="CK1996" s="1"/>
      <c r="CL1996" s="1"/>
      <c r="CM1996" s="1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</row>
    <row r="1997" spans="2:123" ht="21" customHeight="1" x14ac:dyDescent="0.25">
      <c r="B1997" s="25">
        <f t="shared" si="478"/>
        <v>41344</v>
      </c>
      <c r="C1997" s="26">
        <f t="shared" si="479"/>
        <v>58.702337930525857</v>
      </c>
      <c r="D1997" s="27">
        <f t="shared" si="480"/>
        <v>1591.89</v>
      </c>
      <c r="E1997" s="27">
        <f t="shared" si="481"/>
        <v>27.117999999999999</v>
      </c>
      <c r="F1997" s="26">
        <f t="shared" si="482"/>
        <v>1591890</v>
      </c>
      <c r="G1997" s="26">
        <f t="shared" si="483"/>
        <v>2711800</v>
      </c>
      <c r="H1997" s="7"/>
      <c r="I1997" s="3"/>
      <c r="J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41">
        <v>41344</v>
      </c>
      <c r="AY1997" s="40">
        <f t="shared" si="488"/>
        <v>58.702337930525857</v>
      </c>
      <c r="AZ1997" s="40">
        <f>BI1997*K36</f>
        <v>1591890</v>
      </c>
      <c r="BA1997" s="40"/>
      <c r="BB1997" s="40"/>
      <c r="BC1997" s="40">
        <f>K41*BJ1997</f>
        <v>2711800</v>
      </c>
      <c r="BD1997" s="40"/>
      <c r="BE1997" s="40"/>
      <c r="BF1997" s="40">
        <f t="shared" si="484"/>
        <v>1119910</v>
      </c>
      <c r="BG1997" s="41">
        <f>(AY1997=AY2636)*AX1997</f>
        <v>0</v>
      </c>
      <c r="BH1997" s="41">
        <f>(AY1997=AY2638)*AX1997</f>
        <v>0</v>
      </c>
      <c r="BI1997" s="42">
        <v>1591.89</v>
      </c>
      <c r="BJ1997" s="42">
        <v>27.117999999999999</v>
      </c>
      <c r="BK1997" s="40">
        <f t="shared" si="485"/>
        <v>-1123910</v>
      </c>
      <c r="BL1997" s="41">
        <f>(BK1997=BK2638)*AX1997</f>
        <v>0</v>
      </c>
      <c r="BM1997" s="62">
        <f>(BK1997=BK2638)*AY1997</f>
        <v>0</v>
      </c>
      <c r="BN1997" s="62">
        <f t="shared" si="486"/>
        <v>0</v>
      </c>
      <c r="BO1997" s="62">
        <f t="shared" si="487"/>
        <v>0</v>
      </c>
      <c r="BP1997" s="41">
        <f>(BK1997=BK2636)*AX1997</f>
        <v>0</v>
      </c>
      <c r="BQ1997" s="45">
        <f>(BK1997=BK2636)*AY1997</f>
        <v>0</v>
      </c>
      <c r="BR1997" s="62">
        <f t="shared" si="476"/>
        <v>0</v>
      </c>
      <c r="BS1997" s="62">
        <f t="shared" si="477"/>
        <v>0</v>
      </c>
      <c r="BT1997" s="40">
        <f>(J19-BI1997)*J10</f>
        <v>-1734110</v>
      </c>
      <c r="BU1997" s="40">
        <f>(J21-BJ1997)*J12</f>
        <v>610200</v>
      </c>
      <c r="BV1997" s="47"/>
      <c r="BW1997" s="47"/>
      <c r="BX1997" s="1"/>
      <c r="BY1997" s="1"/>
      <c r="BZ1997" s="1"/>
      <c r="CE1997" s="4"/>
      <c r="CF1997" s="5"/>
      <c r="CH1997" s="1"/>
      <c r="CI1997" s="1"/>
      <c r="CJ1997" s="1"/>
      <c r="CK1997" s="1"/>
      <c r="CL1997" s="1"/>
      <c r="CM1997" s="1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</row>
    <row r="1998" spans="2:123" ht="21" customHeight="1" x14ac:dyDescent="0.25">
      <c r="B1998" s="25">
        <f t="shared" si="478"/>
        <v>41351</v>
      </c>
      <c r="C1998" s="26">
        <f t="shared" si="479"/>
        <v>61.694178306206467</v>
      </c>
      <c r="D1998" s="27">
        <f t="shared" si="480"/>
        <v>1603.37</v>
      </c>
      <c r="E1998" s="27">
        <f t="shared" si="481"/>
        <v>25.989000000000001</v>
      </c>
      <c r="F1998" s="26">
        <f t="shared" si="482"/>
        <v>1603370</v>
      </c>
      <c r="G1998" s="26">
        <f t="shared" si="483"/>
        <v>2598900</v>
      </c>
      <c r="H1998" s="7"/>
      <c r="I1998" s="3"/>
      <c r="J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41">
        <v>41351</v>
      </c>
      <c r="AY1998" s="40">
        <f t="shared" si="488"/>
        <v>61.694178306206467</v>
      </c>
      <c r="AZ1998" s="40">
        <f>BI1998*K36</f>
        <v>1603370</v>
      </c>
      <c r="BA1998" s="40"/>
      <c r="BB1998" s="40"/>
      <c r="BC1998" s="40">
        <f>K41*BJ1998</f>
        <v>2598900</v>
      </c>
      <c r="BD1998" s="40"/>
      <c r="BE1998" s="40"/>
      <c r="BF1998" s="40">
        <f t="shared" si="484"/>
        <v>995530</v>
      </c>
      <c r="BG1998" s="41">
        <f>(AY1998=AY2636)*AX1998</f>
        <v>0</v>
      </c>
      <c r="BH1998" s="41">
        <f>(AY1998=AY2638)*AX1998</f>
        <v>0</v>
      </c>
      <c r="BI1998" s="42">
        <v>1603.37</v>
      </c>
      <c r="BJ1998" s="42">
        <v>25.989000000000001</v>
      </c>
      <c r="BK1998" s="40">
        <f t="shared" si="485"/>
        <v>-999530.00000000023</v>
      </c>
      <c r="BL1998" s="41">
        <f>(BK1998=BK2638)*AX1998</f>
        <v>0</v>
      </c>
      <c r="BM1998" s="62">
        <f>(BK1998=BK2638)*AY1998</f>
        <v>0</v>
      </c>
      <c r="BN1998" s="62">
        <f t="shared" si="486"/>
        <v>0</v>
      </c>
      <c r="BO1998" s="62">
        <f t="shared" si="487"/>
        <v>0</v>
      </c>
      <c r="BP1998" s="41">
        <f>(BK1998=BK2636)*AX1998</f>
        <v>0</v>
      </c>
      <c r="BQ1998" s="45">
        <f>(BK1998=BK2636)*AY1998</f>
        <v>0</v>
      </c>
      <c r="BR1998" s="62">
        <f t="shared" si="476"/>
        <v>0</v>
      </c>
      <c r="BS1998" s="62">
        <f t="shared" si="477"/>
        <v>0</v>
      </c>
      <c r="BT1998" s="40">
        <f>(J19-BI1998)*J10</f>
        <v>-1722630</v>
      </c>
      <c r="BU1998" s="40">
        <f>(J21-BJ1998)*J12</f>
        <v>723099.99999999977</v>
      </c>
      <c r="BV1998" s="47"/>
      <c r="BW1998" s="47"/>
      <c r="BX1998" s="1"/>
      <c r="BY1998" s="1"/>
      <c r="BZ1998" s="1"/>
      <c r="CE1998" s="4"/>
      <c r="CF1998" s="5"/>
      <c r="CH1998" s="1"/>
      <c r="CI1998" s="1"/>
      <c r="CJ1998" s="1"/>
      <c r="CK1998" s="1"/>
      <c r="CL1998" s="1"/>
      <c r="CM1998" s="1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</row>
    <row r="1999" spans="2:123" ht="21" customHeight="1" x14ac:dyDescent="0.25">
      <c r="B1999" s="25">
        <f t="shared" si="478"/>
        <v>41358</v>
      </c>
      <c r="C1999" s="26">
        <f t="shared" si="479"/>
        <v>68.770699815045802</v>
      </c>
      <c r="D1999" s="27">
        <f t="shared" si="480"/>
        <v>1598.85</v>
      </c>
      <c r="E1999" s="27">
        <f t="shared" si="481"/>
        <v>23.248999999999999</v>
      </c>
      <c r="F1999" s="26">
        <f t="shared" si="482"/>
        <v>1598850</v>
      </c>
      <c r="G1999" s="26">
        <f t="shared" si="483"/>
        <v>2324900</v>
      </c>
      <c r="H1999" s="7"/>
      <c r="I1999" s="3"/>
      <c r="J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41">
        <v>41358</v>
      </c>
      <c r="AY1999" s="40">
        <f t="shared" si="488"/>
        <v>68.770699815045802</v>
      </c>
      <c r="AZ1999" s="40">
        <f>BI1999*K36</f>
        <v>1598850</v>
      </c>
      <c r="BA1999" s="40"/>
      <c r="BB1999" s="40"/>
      <c r="BC1999" s="40">
        <f>K41*BJ1999</f>
        <v>2324900</v>
      </c>
      <c r="BD1999" s="40"/>
      <c r="BE1999" s="40"/>
      <c r="BF1999" s="40">
        <f t="shared" si="484"/>
        <v>726050</v>
      </c>
      <c r="BG1999" s="41">
        <f>(AY1999=AY2636)*AX1999</f>
        <v>0</v>
      </c>
      <c r="BH1999" s="41">
        <f>(AY1999=AY2638)*AX1999</f>
        <v>0</v>
      </c>
      <c r="BI1999" s="42">
        <v>1598.85</v>
      </c>
      <c r="BJ1999" s="42">
        <v>23.248999999999999</v>
      </c>
      <c r="BK1999" s="40">
        <f t="shared" si="485"/>
        <v>-730050</v>
      </c>
      <c r="BL1999" s="41">
        <f>(BK1999=BK2638)*AX1999</f>
        <v>0</v>
      </c>
      <c r="BM1999" s="62">
        <f>(BK1999=BK2638)*AY1999</f>
        <v>0</v>
      </c>
      <c r="BN1999" s="62">
        <f t="shared" si="486"/>
        <v>0</v>
      </c>
      <c r="BO1999" s="62">
        <f t="shared" si="487"/>
        <v>0</v>
      </c>
      <c r="BP1999" s="41">
        <f>(BK1999=BK2636)*AX1999</f>
        <v>0</v>
      </c>
      <c r="BQ1999" s="45">
        <f>(BK1999=BK2636)*AY1999</f>
        <v>0</v>
      </c>
      <c r="BR1999" s="62">
        <f t="shared" si="476"/>
        <v>0</v>
      </c>
      <c r="BS1999" s="62">
        <f t="shared" si="477"/>
        <v>0</v>
      </c>
      <c r="BT1999" s="40">
        <f>(J19-BI1999)*J10</f>
        <v>-1727150</v>
      </c>
      <c r="BU1999" s="40">
        <f>(J21-BJ1999)*J12</f>
        <v>997100</v>
      </c>
      <c r="BV1999" s="47"/>
      <c r="BW1999" s="47"/>
      <c r="BX1999" s="1"/>
      <c r="BY1999" s="1"/>
      <c r="BZ1999" s="1"/>
      <c r="CE1999" s="4"/>
      <c r="CF1999" s="5"/>
      <c r="CH1999" s="1"/>
      <c r="CI1999" s="1"/>
      <c r="CJ1999" s="1"/>
      <c r="CK1999" s="1"/>
      <c r="CL1999" s="1"/>
      <c r="CM1999" s="1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</row>
    <row r="2000" spans="2:123" ht="21" customHeight="1" x14ac:dyDescent="0.25">
      <c r="B2000" s="25">
        <f t="shared" si="478"/>
        <v>41365</v>
      </c>
      <c r="C2000" s="26">
        <f t="shared" si="479"/>
        <v>65.91836734693878</v>
      </c>
      <c r="D2000" s="27">
        <f t="shared" si="480"/>
        <v>1579.47</v>
      </c>
      <c r="E2000" s="27">
        <f t="shared" si="481"/>
        <v>23.960999999999999</v>
      </c>
      <c r="F2000" s="26">
        <f t="shared" si="482"/>
        <v>1579470</v>
      </c>
      <c r="G2000" s="26">
        <f t="shared" si="483"/>
        <v>2396100</v>
      </c>
      <c r="H2000" s="7"/>
      <c r="I2000" s="3"/>
      <c r="J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41">
        <v>41365</v>
      </c>
      <c r="AY2000" s="40">
        <f t="shared" si="488"/>
        <v>65.91836734693878</v>
      </c>
      <c r="AZ2000" s="40">
        <f>BI2000*K36</f>
        <v>1579470</v>
      </c>
      <c r="BA2000" s="40"/>
      <c r="BB2000" s="40"/>
      <c r="BC2000" s="40">
        <f>K41*BJ2000</f>
        <v>2396100</v>
      </c>
      <c r="BD2000" s="40"/>
      <c r="BE2000" s="40"/>
      <c r="BF2000" s="40">
        <f t="shared" si="484"/>
        <v>816630</v>
      </c>
      <c r="BG2000" s="41">
        <f>(AY2000=AY2636)*AX2000</f>
        <v>0</v>
      </c>
      <c r="BH2000" s="41">
        <f>(AY2000=AY2638)*AX2000</f>
        <v>0</v>
      </c>
      <c r="BI2000" s="42">
        <v>1579.47</v>
      </c>
      <c r="BJ2000" s="42">
        <v>23.960999999999999</v>
      </c>
      <c r="BK2000" s="40">
        <f t="shared" si="485"/>
        <v>-820630</v>
      </c>
      <c r="BL2000" s="41">
        <f>(BK2000=BK2638)*AX2000</f>
        <v>0</v>
      </c>
      <c r="BM2000" s="62">
        <f>(BK2000=BK2638)*AY2000</f>
        <v>0</v>
      </c>
      <c r="BN2000" s="62">
        <f t="shared" si="486"/>
        <v>0</v>
      </c>
      <c r="BO2000" s="62">
        <f t="shared" si="487"/>
        <v>0</v>
      </c>
      <c r="BP2000" s="41">
        <f>(BK2000=BK2636)*AX2000</f>
        <v>0</v>
      </c>
      <c r="BQ2000" s="45">
        <f>(BK2000=BK2636)*AY2000</f>
        <v>0</v>
      </c>
      <c r="BR2000" s="62">
        <f t="shared" ref="BR2000:BR2025" si="489">(BQ2000&gt;0)*BI2000</f>
        <v>0</v>
      </c>
      <c r="BS2000" s="62">
        <f t="shared" ref="BS2000:BS2025" si="490">(BQ2000&gt;0)*BJ2000</f>
        <v>0</v>
      </c>
      <c r="BT2000" s="40">
        <f>(J19-BI2000)*J10</f>
        <v>-1746530</v>
      </c>
      <c r="BU2000" s="40">
        <f>(J21-BJ2000)*J12</f>
        <v>925900</v>
      </c>
      <c r="BV2000" s="47"/>
      <c r="BW2000" s="47"/>
      <c r="BX2000" s="1"/>
      <c r="BY2000" s="1"/>
      <c r="BZ2000" s="1"/>
      <c r="CE2000" s="4"/>
      <c r="CF2000" s="5"/>
      <c r="CH2000" s="1"/>
      <c r="CI2000" s="1"/>
      <c r="CJ2000" s="1"/>
      <c r="CK2000" s="1"/>
      <c r="CL2000" s="1"/>
      <c r="CM2000" s="1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</row>
    <row r="2001" spans="2:123" ht="21" customHeight="1" x14ac:dyDescent="0.25">
      <c r="B2001" s="25">
        <f t="shared" si="478"/>
        <v>41372</v>
      </c>
      <c r="C2001" s="26">
        <f t="shared" si="479"/>
        <v>61.529445991438429</v>
      </c>
      <c r="D2001" s="27">
        <f t="shared" si="480"/>
        <v>1480.46</v>
      </c>
      <c r="E2001" s="27">
        <f t="shared" si="481"/>
        <v>24.061</v>
      </c>
      <c r="F2001" s="26">
        <f t="shared" si="482"/>
        <v>1480460</v>
      </c>
      <c r="G2001" s="26">
        <f t="shared" si="483"/>
        <v>2406100</v>
      </c>
      <c r="H2001" s="7"/>
      <c r="I2001" s="3"/>
      <c r="J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41">
        <v>41372</v>
      </c>
      <c r="AY2001" s="40">
        <f t="shared" si="488"/>
        <v>61.529445991438429</v>
      </c>
      <c r="AZ2001" s="40">
        <f>BI2001*K36</f>
        <v>1480460</v>
      </c>
      <c r="BA2001" s="40"/>
      <c r="BB2001" s="40"/>
      <c r="BC2001" s="40">
        <f>K41*BJ2001</f>
        <v>2406100</v>
      </c>
      <c r="BD2001" s="40"/>
      <c r="BE2001" s="40"/>
      <c r="BF2001" s="40">
        <f t="shared" si="484"/>
        <v>925640</v>
      </c>
      <c r="BG2001" s="41">
        <f>(AY2001=AY2636)*AX2001</f>
        <v>0</v>
      </c>
      <c r="BH2001" s="41">
        <f>(AY2001=AY2638)*AX2001</f>
        <v>0</v>
      </c>
      <c r="BI2001" s="42">
        <v>1480.46</v>
      </c>
      <c r="BJ2001" s="42">
        <v>24.061</v>
      </c>
      <c r="BK2001" s="40">
        <f t="shared" si="485"/>
        <v>-929640.00000000012</v>
      </c>
      <c r="BL2001" s="41">
        <f>(BK2001=BK2638)*AX2001</f>
        <v>0</v>
      </c>
      <c r="BM2001" s="62">
        <f>(BK2001=BK2638)*AY2001</f>
        <v>0</v>
      </c>
      <c r="BN2001" s="62">
        <f t="shared" si="486"/>
        <v>0</v>
      </c>
      <c r="BO2001" s="62">
        <f t="shared" si="487"/>
        <v>0</v>
      </c>
      <c r="BP2001" s="41">
        <f>(BK2001=BK2636)*AX2001</f>
        <v>0</v>
      </c>
      <c r="BQ2001" s="45">
        <f>(BK2001=BK2636)*AY2001</f>
        <v>0</v>
      </c>
      <c r="BR2001" s="62">
        <f t="shared" si="489"/>
        <v>0</v>
      </c>
      <c r="BS2001" s="62">
        <f t="shared" si="490"/>
        <v>0</v>
      </c>
      <c r="BT2001" s="40">
        <f>(J19-BI2001)*J10</f>
        <v>-1845540</v>
      </c>
      <c r="BU2001" s="40">
        <f>(J21-BJ2001)*J12</f>
        <v>915899.99999999988</v>
      </c>
      <c r="BV2001" s="47"/>
      <c r="BW2001" s="47"/>
      <c r="BX2001" s="1"/>
      <c r="BY2001" s="1"/>
      <c r="BZ2001" s="1"/>
      <c r="CE2001" s="4"/>
      <c r="CF2001" s="5"/>
      <c r="CH2001" s="1"/>
      <c r="CI2001" s="1"/>
      <c r="CJ2001" s="1"/>
      <c r="CK2001" s="1"/>
      <c r="CL2001" s="1"/>
      <c r="CM2001" s="1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</row>
    <row r="2002" spans="2:123" ht="21" customHeight="1" x14ac:dyDescent="0.25">
      <c r="B2002" s="25">
        <f t="shared" si="478"/>
        <v>41379</v>
      </c>
      <c r="C2002" s="26">
        <f t="shared" si="479"/>
        <v>58.954741831299017</v>
      </c>
      <c r="D2002" s="27">
        <f t="shared" si="480"/>
        <v>1405.54</v>
      </c>
      <c r="E2002" s="27">
        <f t="shared" si="481"/>
        <v>23.841000000000001</v>
      </c>
      <c r="F2002" s="26">
        <f t="shared" si="482"/>
        <v>1405540</v>
      </c>
      <c r="G2002" s="26">
        <f t="shared" si="483"/>
        <v>2384100</v>
      </c>
      <c r="H2002" s="7"/>
      <c r="I2002" s="3"/>
      <c r="J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41">
        <v>41379</v>
      </c>
      <c r="AY2002" s="40">
        <f t="shared" si="488"/>
        <v>58.954741831299017</v>
      </c>
      <c r="AZ2002" s="40">
        <f>BI2002*K36</f>
        <v>1405540</v>
      </c>
      <c r="BA2002" s="40"/>
      <c r="BB2002" s="40"/>
      <c r="BC2002" s="40">
        <f>K41*BJ2002</f>
        <v>2384100</v>
      </c>
      <c r="BD2002" s="40"/>
      <c r="BE2002" s="40"/>
      <c r="BF2002" s="40">
        <f t="shared" si="484"/>
        <v>978560</v>
      </c>
      <c r="BG2002" s="41">
        <f>(AY2002=AY2636)*AX2002</f>
        <v>0</v>
      </c>
      <c r="BH2002" s="41">
        <f>(AY2002=AY2638)*AX2002</f>
        <v>0</v>
      </c>
      <c r="BI2002" s="42">
        <v>1405.54</v>
      </c>
      <c r="BJ2002" s="42">
        <v>23.841000000000001</v>
      </c>
      <c r="BK2002" s="40">
        <f t="shared" si="485"/>
        <v>-982560.00000000023</v>
      </c>
      <c r="BL2002" s="41">
        <f>(BK2002=BK2638)*AX2002</f>
        <v>0</v>
      </c>
      <c r="BM2002" s="62">
        <f>(BK2002=BK2638)*AY2002</f>
        <v>0</v>
      </c>
      <c r="BN2002" s="62">
        <f t="shared" si="486"/>
        <v>0</v>
      </c>
      <c r="BO2002" s="62">
        <f t="shared" si="487"/>
        <v>0</v>
      </c>
      <c r="BP2002" s="41">
        <f>(BK2002=BK2636)*AX2002</f>
        <v>0</v>
      </c>
      <c r="BQ2002" s="45">
        <f>(BK2002=BK2636)*AY2002</f>
        <v>0</v>
      </c>
      <c r="BR2002" s="62">
        <f t="shared" si="489"/>
        <v>0</v>
      </c>
      <c r="BS2002" s="62">
        <f t="shared" si="490"/>
        <v>0</v>
      </c>
      <c r="BT2002" s="40">
        <f>(J19-BI2002)*J10</f>
        <v>-1920460</v>
      </c>
      <c r="BU2002" s="40">
        <f>(J21-BJ2002)*J12</f>
        <v>937899.99999999977</v>
      </c>
      <c r="BV2002" s="47"/>
      <c r="BW2002" s="47"/>
      <c r="BX2002" s="1"/>
      <c r="BY2002" s="1"/>
      <c r="BZ2002" s="1"/>
      <c r="CE2002" s="4"/>
      <c r="CF2002" s="5"/>
      <c r="CH2002" s="1"/>
      <c r="CI2002" s="1"/>
      <c r="CJ2002" s="1"/>
      <c r="CK2002" s="1"/>
      <c r="CL2002" s="1"/>
      <c r="CM2002" s="1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</row>
    <row r="2003" spans="2:123" ht="21" customHeight="1" x14ac:dyDescent="0.25">
      <c r="B2003" s="25">
        <f t="shared" si="478"/>
        <v>41386</v>
      </c>
      <c r="C2003" s="26">
        <f t="shared" si="479"/>
        <v>65.705413797758879</v>
      </c>
      <c r="D2003" s="27">
        <f t="shared" si="480"/>
        <v>1460.04</v>
      </c>
      <c r="E2003" s="27">
        <f t="shared" si="481"/>
        <v>22.221</v>
      </c>
      <c r="F2003" s="26">
        <f t="shared" si="482"/>
        <v>1460040</v>
      </c>
      <c r="G2003" s="26">
        <f t="shared" si="483"/>
        <v>2222100</v>
      </c>
      <c r="H2003" s="7"/>
      <c r="I2003" s="3"/>
      <c r="J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41">
        <v>41386</v>
      </c>
      <c r="AY2003" s="40">
        <f t="shared" si="488"/>
        <v>65.705413797758879</v>
      </c>
      <c r="AZ2003" s="40">
        <f>BI2003*K36</f>
        <v>1460040</v>
      </c>
      <c r="BA2003" s="40"/>
      <c r="BB2003" s="40"/>
      <c r="BC2003" s="40">
        <f>K41*BJ2003</f>
        <v>2222100</v>
      </c>
      <c r="BD2003" s="40"/>
      <c r="BE2003" s="40"/>
      <c r="BF2003" s="40">
        <f t="shared" si="484"/>
        <v>762060</v>
      </c>
      <c r="BG2003" s="41">
        <f>(AY2003=AY2636)*AX2003</f>
        <v>0</v>
      </c>
      <c r="BH2003" s="41">
        <f>(AY2003=AY2638)*AX2003</f>
        <v>0</v>
      </c>
      <c r="BI2003" s="42">
        <v>1460.04</v>
      </c>
      <c r="BJ2003" s="42">
        <v>22.221</v>
      </c>
      <c r="BK2003" s="40">
        <f t="shared" si="485"/>
        <v>-766060.00000000023</v>
      </c>
      <c r="BL2003" s="41">
        <f>(BK2003=BK2638)*AX2003</f>
        <v>0</v>
      </c>
      <c r="BM2003" s="62">
        <f>(BK2003=BK2638)*AY2003</f>
        <v>0</v>
      </c>
      <c r="BN2003" s="62">
        <f t="shared" si="486"/>
        <v>0</v>
      </c>
      <c r="BO2003" s="62">
        <f t="shared" si="487"/>
        <v>0</v>
      </c>
      <c r="BP2003" s="41">
        <f>(BK2003=BK2636)*AX2003</f>
        <v>0</v>
      </c>
      <c r="BQ2003" s="45">
        <f>(BK2003=BK2636)*AY2003</f>
        <v>0</v>
      </c>
      <c r="BR2003" s="62">
        <f t="shared" si="489"/>
        <v>0</v>
      </c>
      <c r="BS2003" s="62">
        <f t="shared" si="490"/>
        <v>0</v>
      </c>
      <c r="BT2003" s="40">
        <f>(J19-BI2003)*J10</f>
        <v>-1865960</v>
      </c>
      <c r="BU2003" s="40">
        <f>(J21-BJ2003)*J12</f>
        <v>1099899.9999999998</v>
      </c>
      <c r="BV2003" s="47"/>
      <c r="BW2003" s="47"/>
      <c r="BX2003" s="1"/>
      <c r="BY2003" s="1"/>
      <c r="BZ2003" s="1"/>
      <c r="CE2003" s="4"/>
      <c r="CF2003" s="5"/>
      <c r="CH2003" s="1"/>
      <c r="CI2003" s="1"/>
      <c r="CJ2003" s="1"/>
      <c r="CK2003" s="1"/>
      <c r="CL2003" s="1"/>
      <c r="CM2003" s="1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</row>
    <row r="2004" spans="2:123" ht="21" customHeight="1" x14ac:dyDescent="0.25">
      <c r="B2004" s="25">
        <f t="shared" si="478"/>
        <v>41393</v>
      </c>
      <c r="C2004" s="26">
        <f t="shared" si="479"/>
        <v>65.742968295845813</v>
      </c>
      <c r="D2004" s="27">
        <f t="shared" si="480"/>
        <v>1470.21</v>
      </c>
      <c r="E2004" s="27">
        <f t="shared" si="481"/>
        <v>22.363</v>
      </c>
      <c r="F2004" s="26">
        <f t="shared" si="482"/>
        <v>1470210</v>
      </c>
      <c r="G2004" s="26">
        <f t="shared" si="483"/>
        <v>2236300</v>
      </c>
      <c r="H2004" s="7"/>
      <c r="I2004" s="3"/>
      <c r="J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41">
        <v>41393</v>
      </c>
      <c r="AY2004" s="40">
        <f t="shared" si="488"/>
        <v>65.742968295845813</v>
      </c>
      <c r="AZ2004" s="40">
        <f>BI2004*K36</f>
        <v>1470210</v>
      </c>
      <c r="BA2004" s="40"/>
      <c r="BB2004" s="40"/>
      <c r="BC2004" s="40">
        <f>K41*BJ2004</f>
        <v>2236300</v>
      </c>
      <c r="BD2004" s="40"/>
      <c r="BE2004" s="40"/>
      <c r="BF2004" s="40">
        <f t="shared" si="484"/>
        <v>766090</v>
      </c>
      <c r="BG2004" s="41">
        <f>(AY2004=AY2636)*AX2004</f>
        <v>0</v>
      </c>
      <c r="BH2004" s="41">
        <f>(AY2004=AY2638)*AX2004</f>
        <v>0</v>
      </c>
      <c r="BI2004" s="42">
        <v>1470.21</v>
      </c>
      <c r="BJ2004" s="42">
        <v>22.363</v>
      </c>
      <c r="BK2004" s="40">
        <f t="shared" si="485"/>
        <v>-770090</v>
      </c>
      <c r="BL2004" s="41">
        <f>(BK2004=BK2638)*AX2004</f>
        <v>0</v>
      </c>
      <c r="BM2004" s="62">
        <f>(BK2004=BK2638)*AY2004</f>
        <v>0</v>
      </c>
      <c r="BN2004" s="62">
        <f t="shared" si="486"/>
        <v>0</v>
      </c>
      <c r="BO2004" s="62">
        <f t="shared" si="487"/>
        <v>0</v>
      </c>
      <c r="BP2004" s="41">
        <f>(BK2004=BK2636)*AX2004</f>
        <v>0</v>
      </c>
      <c r="BQ2004" s="45">
        <f>(BK2004=BK2636)*AY2004</f>
        <v>0</v>
      </c>
      <c r="BR2004" s="62">
        <f t="shared" si="489"/>
        <v>0</v>
      </c>
      <c r="BS2004" s="62">
        <f t="shared" si="490"/>
        <v>0</v>
      </c>
      <c r="BT2004" s="40">
        <f>(J19-BI2004)*J10</f>
        <v>-1855790</v>
      </c>
      <c r="BU2004" s="40">
        <f>(J21-BJ2004)*J12</f>
        <v>1085700</v>
      </c>
      <c r="BV2004" s="47"/>
      <c r="BW2004" s="47"/>
      <c r="BX2004" s="1"/>
      <c r="BY2004" s="1"/>
      <c r="BZ2004" s="1"/>
      <c r="CE2004" s="4"/>
      <c r="CF2004" s="5"/>
      <c r="CH2004" s="1"/>
      <c r="CI2004" s="1"/>
      <c r="CJ2004" s="1"/>
      <c r="CK2004" s="1"/>
      <c r="CL2004" s="1"/>
      <c r="CM2004" s="1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</row>
    <row r="2005" spans="2:123" ht="21" customHeight="1" x14ac:dyDescent="0.25">
      <c r="B2005" s="25">
        <f t="shared" si="478"/>
        <v>41400</v>
      </c>
      <c r="C2005" s="26">
        <f t="shared" si="479"/>
        <v>65.125551255512548</v>
      </c>
      <c r="D2005" s="27">
        <f t="shared" si="480"/>
        <v>1447.22</v>
      </c>
      <c r="E2005" s="27">
        <f t="shared" si="481"/>
        <v>22.222000000000001</v>
      </c>
      <c r="F2005" s="26">
        <f t="shared" si="482"/>
        <v>1447220</v>
      </c>
      <c r="G2005" s="26">
        <f t="shared" si="483"/>
        <v>2222200</v>
      </c>
      <c r="H2005" s="7"/>
      <c r="I2005" s="3"/>
      <c r="J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41">
        <v>41400</v>
      </c>
      <c r="AY2005" s="40">
        <f t="shared" si="488"/>
        <v>65.125551255512548</v>
      </c>
      <c r="AZ2005" s="40">
        <f>BI2005*K36</f>
        <v>1447220</v>
      </c>
      <c r="BA2005" s="40"/>
      <c r="BB2005" s="40"/>
      <c r="BC2005" s="40">
        <f>K41*BJ2005</f>
        <v>2222200</v>
      </c>
      <c r="BD2005" s="40"/>
      <c r="BE2005" s="40"/>
      <c r="BF2005" s="40">
        <f t="shared" si="484"/>
        <v>774980</v>
      </c>
      <c r="BG2005" s="41">
        <f>(AY2005=AY2636)*AX2005</f>
        <v>0</v>
      </c>
      <c r="BH2005" s="41">
        <f>(AY2005=AY2638)*AX2005</f>
        <v>0</v>
      </c>
      <c r="BI2005" s="42">
        <v>1447.22</v>
      </c>
      <c r="BJ2005" s="42">
        <v>22.222000000000001</v>
      </c>
      <c r="BK2005" s="40">
        <f t="shared" si="485"/>
        <v>-778980.00000000023</v>
      </c>
      <c r="BL2005" s="41">
        <f>(BK2005=BK2638)*AX2005</f>
        <v>0</v>
      </c>
      <c r="BM2005" s="62">
        <f>(BK2005=BK2638)*AY2005</f>
        <v>0</v>
      </c>
      <c r="BN2005" s="62">
        <f t="shared" si="486"/>
        <v>0</v>
      </c>
      <c r="BO2005" s="62">
        <f t="shared" si="487"/>
        <v>0</v>
      </c>
      <c r="BP2005" s="41">
        <f>(BK2005=BK2636)*AX2005</f>
        <v>0</v>
      </c>
      <c r="BQ2005" s="45">
        <f>(BK2005=BK2636)*AY2005</f>
        <v>0</v>
      </c>
      <c r="BR2005" s="62">
        <f t="shared" si="489"/>
        <v>0</v>
      </c>
      <c r="BS2005" s="62">
        <f t="shared" si="490"/>
        <v>0</v>
      </c>
      <c r="BT2005" s="40">
        <f>(J19-BI2005)*J10</f>
        <v>-1878780</v>
      </c>
      <c r="BU2005" s="40">
        <f>(J21-BJ2005)*J12</f>
        <v>1099799.9999999998</v>
      </c>
      <c r="BV2005" s="47"/>
      <c r="BW2005" s="47"/>
      <c r="BX2005" s="1"/>
      <c r="BY2005" s="1"/>
      <c r="BZ2005" s="1"/>
      <c r="CE2005" s="4"/>
      <c r="CF2005" s="5"/>
      <c r="CH2005" s="1"/>
      <c r="CI2005" s="1"/>
      <c r="CJ2005" s="1"/>
      <c r="CK2005" s="1"/>
      <c r="CL2005" s="1"/>
      <c r="CM2005" s="1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</row>
    <row r="2006" spans="2:123" ht="21" customHeight="1" x14ac:dyDescent="0.25">
      <c r="B2006" s="25">
        <f t="shared" si="478"/>
        <v>41407</v>
      </c>
      <c r="C2006" s="26">
        <f t="shared" si="479"/>
        <v>62.802900826828022</v>
      </c>
      <c r="D2006" s="27">
        <f t="shared" si="480"/>
        <v>1359.62</v>
      </c>
      <c r="E2006" s="27">
        <f t="shared" si="481"/>
        <v>21.649000000000001</v>
      </c>
      <c r="F2006" s="26">
        <f t="shared" si="482"/>
        <v>1359620</v>
      </c>
      <c r="G2006" s="26">
        <f t="shared" si="483"/>
        <v>2164900</v>
      </c>
      <c r="H2006" s="7"/>
      <c r="I2006" s="3"/>
      <c r="J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41">
        <v>41407</v>
      </c>
      <c r="AY2006" s="40">
        <f t="shared" si="488"/>
        <v>62.802900826828022</v>
      </c>
      <c r="AZ2006" s="40">
        <f>BI2006*K36</f>
        <v>1359620</v>
      </c>
      <c r="BA2006" s="40"/>
      <c r="BB2006" s="40"/>
      <c r="BC2006" s="40">
        <f>K41*BJ2006</f>
        <v>2164900</v>
      </c>
      <c r="BD2006" s="40"/>
      <c r="BE2006" s="40"/>
      <c r="BF2006" s="40">
        <f t="shared" si="484"/>
        <v>805280</v>
      </c>
      <c r="BG2006" s="41">
        <f>(AY2006=AY2636)*AX2006</f>
        <v>0</v>
      </c>
      <c r="BH2006" s="41">
        <f>(AY2006=AY2638)*AX2006</f>
        <v>0</v>
      </c>
      <c r="BI2006" s="42">
        <v>1359.62</v>
      </c>
      <c r="BJ2006" s="42">
        <v>21.649000000000001</v>
      </c>
      <c r="BK2006" s="40">
        <f t="shared" si="485"/>
        <v>-809280.00000000023</v>
      </c>
      <c r="BL2006" s="41">
        <f>(BK2006=BK2638)*AX2006</f>
        <v>0</v>
      </c>
      <c r="BM2006" s="62">
        <f>(BK2006=BK2638)*AY2006</f>
        <v>0</v>
      </c>
      <c r="BN2006" s="62">
        <f t="shared" si="486"/>
        <v>0</v>
      </c>
      <c r="BO2006" s="62">
        <f t="shared" si="487"/>
        <v>0</v>
      </c>
      <c r="BP2006" s="41">
        <f>(BK2006=BK2636)*AX2006</f>
        <v>0</v>
      </c>
      <c r="BQ2006" s="45">
        <f>(BK2006=BK2636)*AY2006</f>
        <v>0</v>
      </c>
      <c r="BR2006" s="62">
        <f t="shared" si="489"/>
        <v>0</v>
      </c>
      <c r="BS2006" s="62">
        <f t="shared" si="490"/>
        <v>0</v>
      </c>
      <c r="BT2006" s="40">
        <f>(J19-BI2006)*J10</f>
        <v>-1966380</v>
      </c>
      <c r="BU2006" s="40">
        <f>(J21-BJ2006)*J12</f>
        <v>1157099.9999999998</v>
      </c>
      <c r="BV2006" s="47"/>
      <c r="BW2006" s="47"/>
      <c r="BX2006" s="1"/>
      <c r="BY2006" s="1"/>
      <c r="BZ2006" s="1"/>
      <c r="CE2006" s="4"/>
      <c r="CF2006" s="5"/>
      <c r="CH2006" s="1"/>
      <c r="CI2006" s="1"/>
      <c r="CJ2006" s="1"/>
      <c r="CK2006" s="1"/>
      <c r="CL2006" s="1"/>
      <c r="CM2006" s="1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</row>
    <row r="2007" spans="2:123" ht="21" customHeight="1" x14ac:dyDescent="0.25">
      <c r="B2007" s="25">
        <f t="shared" si="478"/>
        <v>41414</v>
      </c>
      <c r="C2007" s="26">
        <f t="shared" si="479"/>
        <v>62.849306374104629</v>
      </c>
      <c r="D2007" s="27">
        <f t="shared" si="480"/>
        <v>1386.33</v>
      </c>
      <c r="E2007" s="27">
        <f t="shared" si="481"/>
        <v>22.058</v>
      </c>
      <c r="F2007" s="26">
        <f t="shared" si="482"/>
        <v>1386330</v>
      </c>
      <c r="G2007" s="26">
        <f t="shared" si="483"/>
        <v>2205800</v>
      </c>
      <c r="H2007" s="7"/>
      <c r="I2007" s="3"/>
      <c r="J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41">
        <v>41414</v>
      </c>
      <c r="AY2007" s="40">
        <f t="shared" si="488"/>
        <v>62.849306374104629</v>
      </c>
      <c r="AZ2007" s="40">
        <f>BI2007*K36</f>
        <v>1386330</v>
      </c>
      <c r="BA2007" s="40"/>
      <c r="BB2007" s="40"/>
      <c r="BC2007" s="40">
        <f>K41*BJ2007</f>
        <v>2205800</v>
      </c>
      <c r="BD2007" s="40"/>
      <c r="BE2007" s="40"/>
      <c r="BF2007" s="40">
        <f t="shared" si="484"/>
        <v>819470</v>
      </c>
      <c r="BG2007" s="41">
        <f>(AY2007=AY2636)*AX2007</f>
        <v>0</v>
      </c>
      <c r="BH2007" s="41">
        <f>(AY2007=AY2638)*AX2007</f>
        <v>0</v>
      </c>
      <c r="BI2007" s="42">
        <v>1386.33</v>
      </c>
      <c r="BJ2007" s="42">
        <v>22.058</v>
      </c>
      <c r="BK2007" s="40">
        <f t="shared" si="485"/>
        <v>-823470</v>
      </c>
      <c r="BL2007" s="41">
        <f>(BK2007=BK2638)*AX2007</f>
        <v>0</v>
      </c>
      <c r="BM2007" s="62">
        <f>(BK2007=BK2638)*AY2007</f>
        <v>0</v>
      </c>
      <c r="BN2007" s="62">
        <f t="shared" si="486"/>
        <v>0</v>
      </c>
      <c r="BO2007" s="62">
        <f t="shared" si="487"/>
        <v>0</v>
      </c>
      <c r="BP2007" s="41">
        <f>(BK2007=BK2636)*AX2007</f>
        <v>0</v>
      </c>
      <c r="BQ2007" s="45">
        <f>(BK2007=BK2636)*AY2007</f>
        <v>0</v>
      </c>
      <c r="BR2007" s="62">
        <f t="shared" si="489"/>
        <v>0</v>
      </c>
      <c r="BS2007" s="62">
        <f t="shared" si="490"/>
        <v>0</v>
      </c>
      <c r="BT2007" s="40">
        <f>(J19-BI2007)*J10</f>
        <v>-1939670</v>
      </c>
      <c r="BU2007" s="40">
        <f>(J21-BJ2007)*J12</f>
        <v>1116200</v>
      </c>
      <c r="BV2007" s="47"/>
      <c r="BW2007" s="47"/>
      <c r="BX2007" s="1"/>
      <c r="BY2007" s="1"/>
      <c r="BZ2007" s="1"/>
      <c r="CE2007" s="4"/>
      <c r="CF2007" s="5"/>
      <c r="CH2007" s="1"/>
      <c r="CI2007" s="1"/>
      <c r="CJ2007" s="1"/>
      <c r="CK2007" s="1"/>
      <c r="CL2007" s="1"/>
      <c r="CM2007" s="1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</row>
    <row r="2008" spans="2:123" ht="21" customHeight="1" x14ac:dyDescent="0.25">
      <c r="B2008" s="25">
        <f t="shared" si="478"/>
        <v>41421</v>
      </c>
      <c r="C2008" s="26">
        <f t="shared" si="479"/>
        <v>69.126189408658391</v>
      </c>
      <c r="D2008" s="27">
        <f t="shared" si="480"/>
        <v>1387.57</v>
      </c>
      <c r="E2008" s="27">
        <f t="shared" si="481"/>
        <v>20.073</v>
      </c>
      <c r="F2008" s="26">
        <f t="shared" si="482"/>
        <v>1387570</v>
      </c>
      <c r="G2008" s="26">
        <f t="shared" si="483"/>
        <v>2007300</v>
      </c>
      <c r="H2008" s="7"/>
      <c r="I2008" s="3"/>
      <c r="J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41">
        <v>41421</v>
      </c>
      <c r="AY2008" s="40">
        <f t="shared" si="488"/>
        <v>69.126189408658391</v>
      </c>
      <c r="AZ2008" s="40">
        <f>BI2008*K36</f>
        <v>1387570</v>
      </c>
      <c r="BA2008" s="40"/>
      <c r="BB2008" s="40"/>
      <c r="BC2008" s="40">
        <f>K41*BJ2008</f>
        <v>2007300</v>
      </c>
      <c r="BD2008" s="40"/>
      <c r="BE2008" s="40"/>
      <c r="BF2008" s="40">
        <f t="shared" si="484"/>
        <v>619730</v>
      </c>
      <c r="BG2008" s="41">
        <f>(AY2008=AY2636)*AX2008</f>
        <v>0</v>
      </c>
      <c r="BH2008" s="41">
        <f>(AY2008=AY2638)*AX2008</f>
        <v>0</v>
      </c>
      <c r="BI2008" s="42">
        <v>1387.57</v>
      </c>
      <c r="BJ2008" s="42">
        <v>20.073</v>
      </c>
      <c r="BK2008" s="40">
        <f t="shared" si="485"/>
        <v>-623730.00000000023</v>
      </c>
      <c r="BL2008" s="41">
        <f>(BK2008=BK2638)*AX2008</f>
        <v>0</v>
      </c>
      <c r="BM2008" s="62">
        <f>(BK2008=BK2638)*AY2008</f>
        <v>0</v>
      </c>
      <c r="BN2008" s="62">
        <f t="shared" si="486"/>
        <v>0</v>
      </c>
      <c r="BO2008" s="62">
        <f t="shared" si="487"/>
        <v>0</v>
      </c>
      <c r="BP2008" s="41">
        <f>(BK2008=BK2636)*AX2008</f>
        <v>0</v>
      </c>
      <c r="BQ2008" s="45">
        <f>(BK2008=BK2636)*AY2008</f>
        <v>0</v>
      </c>
      <c r="BR2008" s="62">
        <f t="shared" si="489"/>
        <v>0</v>
      </c>
      <c r="BS2008" s="62">
        <f t="shared" si="490"/>
        <v>0</v>
      </c>
      <c r="BT2008" s="40">
        <f>(J19-BI2008)*J10</f>
        <v>-1938430</v>
      </c>
      <c r="BU2008" s="40">
        <f>(J21-BJ2008)*J12</f>
        <v>1314699.9999999998</v>
      </c>
      <c r="BV2008" s="47"/>
      <c r="BW2008" s="47"/>
      <c r="BX2008" s="1"/>
      <c r="BY2008" s="1"/>
      <c r="BZ2008" s="1"/>
      <c r="CE2008" s="4"/>
      <c r="CF2008" s="5"/>
      <c r="CH2008" s="1"/>
      <c r="CI2008" s="1"/>
      <c r="CJ2008" s="1"/>
      <c r="CK2008" s="1"/>
      <c r="CL2008" s="1"/>
      <c r="CM2008" s="1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</row>
    <row r="2009" spans="2:123" ht="21" customHeight="1" x14ac:dyDescent="0.25">
      <c r="B2009" s="25">
        <f t="shared" si="478"/>
        <v>41428</v>
      </c>
      <c r="C2009" s="26">
        <f t="shared" si="479"/>
        <v>70.415140415140414</v>
      </c>
      <c r="D2009" s="27">
        <f t="shared" si="480"/>
        <v>1384.08</v>
      </c>
      <c r="E2009" s="27">
        <f t="shared" si="481"/>
        <v>19.655999999999999</v>
      </c>
      <c r="F2009" s="26">
        <f t="shared" si="482"/>
        <v>1384080</v>
      </c>
      <c r="G2009" s="26">
        <f t="shared" si="483"/>
        <v>1965599.9999999998</v>
      </c>
      <c r="H2009" s="7"/>
      <c r="I2009" s="3"/>
      <c r="J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41">
        <v>41428</v>
      </c>
      <c r="AY2009" s="40">
        <f t="shared" si="488"/>
        <v>70.415140415140414</v>
      </c>
      <c r="AZ2009" s="40">
        <f>BI2009*K36</f>
        <v>1384080</v>
      </c>
      <c r="BA2009" s="40"/>
      <c r="BB2009" s="40"/>
      <c r="BC2009" s="40">
        <f>K41*BJ2009</f>
        <v>1965599.9999999998</v>
      </c>
      <c r="BD2009" s="40"/>
      <c r="BE2009" s="40"/>
      <c r="BF2009" s="40">
        <f t="shared" si="484"/>
        <v>581519.99999999977</v>
      </c>
      <c r="BG2009" s="41">
        <f>(AY2009=AY2636)*AX2009</f>
        <v>0</v>
      </c>
      <c r="BH2009" s="41">
        <f>(AY2009=AY2638)*AX2009</f>
        <v>0</v>
      </c>
      <c r="BI2009" s="42">
        <v>1384.08</v>
      </c>
      <c r="BJ2009" s="42">
        <v>19.655999999999999</v>
      </c>
      <c r="BK2009" s="40">
        <f t="shared" si="485"/>
        <v>-585520</v>
      </c>
      <c r="BL2009" s="41">
        <f>(BK2009=BK2638)*AX2009</f>
        <v>0</v>
      </c>
      <c r="BM2009" s="62">
        <f>(BK2009=BK2638)*AY2009</f>
        <v>0</v>
      </c>
      <c r="BN2009" s="62">
        <f t="shared" si="486"/>
        <v>0</v>
      </c>
      <c r="BO2009" s="62">
        <f t="shared" si="487"/>
        <v>0</v>
      </c>
      <c r="BP2009" s="41">
        <f>(BK2009=BK2636)*AX2009</f>
        <v>0</v>
      </c>
      <c r="BQ2009" s="45">
        <f>(BK2009=BK2636)*AY2009</f>
        <v>0</v>
      </c>
      <c r="BR2009" s="62">
        <f t="shared" si="489"/>
        <v>0</v>
      </c>
      <c r="BS2009" s="62">
        <f t="shared" si="490"/>
        <v>0</v>
      </c>
      <c r="BT2009" s="40">
        <f>(J19-BI2009)*J10</f>
        <v>-1941920</v>
      </c>
      <c r="BU2009" s="40">
        <f>(J21-BJ2009)*J12</f>
        <v>1356400</v>
      </c>
      <c r="BV2009" s="47"/>
      <c r="BW2009" s="47"/>
      <c r="BX2009" s="1"/>
      <c r="BY2009" s="1"/>
      <c r="BZ2009" s="1"/>
      <c r="CE2009" s="4"/>
      <c r="CF2009" s="5"/>
      <c r="CH2009" s="1"/>
      <c r="CI2009" s="1"/>
      <c r="CJ2009" s="1"/>
      <c r="CK2009" s="1"/>
      <c r="CL2009" s="1"/>
      <c r="CM2009" s="1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</row>
    <row r="2010" spans="2:123" ht="21" customHeight="1" x14ac:dyDescent="0.25">
      <c r="B2010" s="25">
        <f t="shared" si="478"/>
        <v>41435</v>
      </c>
      <c r="C2010" s="26">
        <f t="shared" si="479"/>
        <v>73.592335785740758</v>
      </c>
      <c r="D2010" s="27">
        <f t="shared" si="480"/>
        <v>1390.38</v>
      </c>
      <c r="E2010" s="27">
        <f t="shared" si="481"/>
        <v>18.893000000000001</v>
      </c>
      <c r="F2010" s="26">
        <f t="shared" si="482"/>
        <v>1390380</v>
      </c>
      <c r="G2010" s="26">
        <f t="shared" si="483"/>
        <v>1889300</v>
      </c>
      <c r="H2010" s="7"/>
      <c r="I2010" s="3"/>
      <c r="J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41">
        <v>41435</v>
      </c>
      <c r="AY2010" s="40">
        <f t="shared" si="488"/>
        <v>73.592335785740758</v>
      </c>
      <c r="AZ2010" s="40">
        <f>BI2010*K36</f>
        <v>1390380</v>
      </c>
      <c r="BA2010" s="40"/>
      <c r="BB2010" s="40"/>
      <c r="BC2010" s="40">
        <f>K41*BJ2010</f>
        <v>1889300</v>
      </c>
      <c r="BD2010" s="40"/>
      <c r="BE2010" s="40"/>
      <c r="BF2010" s="40">
        <f t="shared" si="484"/>
        <v>498920</v>
      </c>
      <c r="BG2010" s="41">
        <f>(AY2010=AY2636)*AX2010</f>
        <v>0</v>
      </c>
      <c r="BH2010" s="41">
        <f>(AY2010=AY2638)*AX2010</f>
        <v>0</v>
      </c>
      <c r="BI2010" s="42">
        <v>1390.38</v>
      </c>
      <c r="BJ2010" s="42">
        <v>18.893000000000001</v>
      </c>
      <c r="BK2010" s="40">
        <f t="shared" si="485"/>
        <v>-502920.00000000023</v>
      </c>
      <c r="BL2010" s="41">
        <f>(BK2010=BK2638)*AX2010</f>
        <v>0</v>
      </c>
      <c r="BM2010" s="62">
        <f>(BK2010=BK2638)*AY2010</f>
        <v>0</v>
      </c>
      <c r="BN2010" s="62">
        <f t="shared" si="486"/>
        <v>0</v>
      </c>
      <c r="BO2010" s="62">
        <f t="shared" si="487"/>
        <v>0</v>
      </c>
      <c r="BP2010" s="41">
        <f>(BK2010=BK2636)*AX2010</f>
        <v>0</v>
      </c>
      <c r="BQ2010" s="45">
        <f>(BK2010=BK2636)*AY2010</f>
        <v>0</v>
      </c>
      <c r="BR2010" s="62">
        <f t="shared" si="489"/>
        <v>0</v>
      </c>
      <c r="BS2010" s="62">
        <f t="shared" si="490"/>
        <v>0</v>
      </c>
      <c r="BT2010" s="40">
        <f>(J19-BI2010)*J10</f>
        <v>-1935620</v>
      </c>
      <c r="BU2010" s="40">
        <f>(J21-BJ2010)*J12</f>
        <v>1432699.9999999998</v>
      </c>
      <c r="BV2010" s="47"/>
      <c r="BW2010" s="47"/>
      <c r="BX2010" s="1"/>
      <c r="BY2010" s="1"/>
      <c r="BZ2010" s="1"/>
      <c r="CE2010" s="4"/>
      <c r="CF2010" s="5"/>
      <c r="CH2010" s="1"/>
      <c r="CI2010" s="1"/>
      <c r="CJ2010" s="1"/>
      <c r="CK2010" s="1"/>
      <c r="CL2010" s="1"/>
      <c r="CM2010" s="1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</row>
    <row r="2011" spans="2:123" ht="21" customHeight="1" x14ac:dyDescent="0.25">
      <c r="B2011" s="25">
        <f t="shared" si="478"/>
        <v>41442</v>
      </c>
      <c r="C2011" s="26">
        <f t="shared" si="479"/>
        <v>65.043408440808946</v>
      </c>
      <c r="D2011" s="27">
        <f t="shared" si="480"/>
        <v>1296.1199999999999</v>
      </c>
      <c r="E2011" s="27">
        <f t="shared" si="481"/>
        <v>19.927</v>
      </c>
      <c r="F2011" s="26">
        <f t="shared" si="482"/>
        <v>1296120</v>
      </c>
      <c r="G2011" s="26">
        <f t="shared" si="483"/>
        <v>1992700</v>
      </c>
      <c r="H2011" s="7"/>
      <c r="I2011" s="3"/>
      <c r="J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41">
        <v>41442</v>
      </c>
      <c r="AY2011" s="40">
        <f t="shared" si="488"/>
        <v>65.043408440808946</v>
      </c>
      <c r="AZ2011" s="40">
        <f>BI2011*K36</f>
        <v>1296120</v>
      </c>
      <c r="BA2011" s="40"/>
      <c r="BB2011" s="40"/>
      <c r="BC2011" s="40">
        <f>K41*BJ2011</f>
        <v>1992700</v>
      </c>
      <c r="BD2011" s="40"/>
      <c r="BE2011" s="40"/>
      <c r="BF2011" s="40">
        <f t="shared" si="484"/>
        <v>696580</v>
      </c>
      <c r="BG2011" s="41">
        <f>(AY2011=AY2636)*AX2011</f>
        <v>0</v>
      </c>
      <c r="BH2011" s="41">
        <f>(AY2011=AY2638)*AX2011</f>
        <v>0</v>
      </c>
      <c r="BI2011" s="42">
        <v>1296.1199999999999</v>
      </c>
      <c r="BJ2011" s="42">
        <v>19.927</v>
      </c>
      <c r="BK2011" s="40">
        <f t="shared" si="485"/>
        <v>-700580</v>
      </c>
      <c r="BL2011" s="41">
        <f>(BK2011=BK2638)*AX2011</f>
        <v>0</v>
      </c>
      <c r="BM2011" s="62">
        <f>(BK2011=BK2638)*AY2011</f>
        <v>0</v>
      </c>
      <c r="BN2011" s="62">
        <f t="shared" si="486"/>
        <v>0</v>
      </c>
      <c r="BO2011" s="62">
        <f t="shared" si="487"/>
        <v>0</v>
      </c>
      <c r="BP2011" s="41">
        <f>(BK2011=BK2636)*AX2011</f>
        <v>0</v>
      </c>
      <c r="BQ2011" s="45">
        <f>(BK2011=BK2636)*AY2011</f>
        <v>0</v>
      </c>
      <c r="BR2011" s="62">
        <f t="shared" si="489"/>
        <v>0</v>
      </c>
      <c r="BS2011" s="62">
        <f t="shared" si="490"/>
        <v>0</v>
      </c>
      <c r="BT2011" s="40">
        <f>(J19-BI2011)*J10</f>
        <v>-2029880</v>
      </c>
      <c r="BU2011" s="40">
        <f>(J21-BJ2011)*J12</f>
        <v>1329300</v>
      </c>
      <c r="BV2011" s="47"/>
      <c r="BW2011" s="47"/>
      <c r="BX2011" s="1"/>
      <c r="BY2011" s="1"/>
      <c r="BZ2011" s="1"/>
      <c r="CE2011" s="4"/>
      <c r="CF2011" s="5"/>
      <c r="CH2011" s="1"/>
      <c r="CI2011" s="1"/>
      <c r="CJ2011" s="1"/>
      <c r="CK2011" s="1"/>
      <c r="CL2011" s="1"/>
      <c r="CM2011" s="1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</row>
    <row r="2012" spans="2:123" ht="21" customHeight="1" x14ac:dyDescent="0.25">
      <c r="B2012" s="25">
        <f t="shared" si="478"/>
        <v>41449</v>
      </c>
      <c r="C2012" s="26">
        <f t="shared" si="479"/>
        <v>63.331109856842318</v>
      </c>
      <c r="D2012" s="27">
        <f t="shared" si="480"/>
        <v>1234.26</v>
      </c>
      <c r="E2012" s="27">
        <f t="shared" si="481"/>
        <v>19.489000000000001</v>
      </c>
      <c r="F2012" s="26">
        <f t="shared" si="482"/>
        <v>1234260</v>
      </c>
      <c r="G2012" s="26">
        <f t="shared" si="483"/>
        <v>1948900</v>
      </c>
      <c r="H2012" s="7"/>
      <c r="I2012" s="3"/>
      <c r="J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41">
        <v>41449</v>
      </c>
      <c r="AY2012" s="40">
        <f t="shared" si="488"/>
        <v>63.331109856842318</v>
      </c>
      <c r="AZ2012" s="40">
        <f>BI2012*K36</f>
        <v>1234260</v>
      </c>
      <c r="BA2012" s="40"/>
      <c r="BB2012" s="40"/>
      <c r="BC2012" s="40">
        <f>K41*BJ2012</f>
        <v>1948900</v>
      </c>
      <c r="BD2012" s="40"/>
      <c r="BE2012" s="40"/>
      <c r="BF2012" s="40">
        <f t="shared" si="484"/>
        <v>714640</v>
      </c>
      <c r="BG2012" s="41">
        <f>(AY2012=AY2636)*AX2012</f>
        <v>0</v>
      </c>
      <c r="BH2012" s="41">
        <f>(AY2012=AY2638)*AX2012</f>
        <v>0</v>
      </c>
      <c r="BI2012" s="42">
        <v>1234.26</v>
      </c>
      <c r="BJ2012" s="42">
        <v>19.489000000000001</v>
      </c>
      <c r="BK2012" s="40">
        <f t="shared" si="485"/>
        <v>-718640</v>
      </c>
      <c r="BL2012" s="41">
        <f>(BK2012=BK2638)*AX2012</f>
        <v>0</v>
      </c>
      <c r="BM2012" s="62">
        <f>(BK2012=BK2638)*AY2012</f>
        <v>0</v>
      </c>
      <c r="BN2012" s="62">
        <f t="shared" si="486"/>
        <v>0</v>
      </c>
      <c r="BO2012" s="62">
        <f t="shared" si="487"/>
        <v>0</v>
      </c>
      <c r="BP2012" s="41">
        <f>(BK2012=BK2636)*AX2012</f>
        <v>0</v>
      </c>
      <c r="BQ2012" s="45">
        <f>(BK2012=BK2636)*AY2012</f>
        <v>0</v>
      </c>
      <c r="BR2012" s="62">
        <f t="shared" si="489"/>
        <v>0</v>
      </c>
      <c r="BS2012" s="62">
        <f t="shared" si="490"/>
        <v>0</v>
      </c>
      <c r="BT2012" s="40">
        <f>(J19-BI2012)*J10</f>
        <v>-2091739.9999999998</v>
      </c>
      <c r="BU2012" s="40">
        <f>(J21-BJ2012)*J12</f>
        <v>1373099.9999999998</v>
      </c>
      <c r="BV2012" s="47"/>
      <c r="BW2012" s="47"/>
      <c r="BX2012" s="1"/>
      <c r="BY2012" s="1"/>
      <c r="BZ2012" s="1"/>
      <c r="CE2012" s="4"/>
      <c r="CF2012" s="5"/>
      <c r="CH2012" s="1"/>
      <c r="CI2012" s="1"/>
      <c r="CJ2012" s="1"/>
      <c r="CK2012" s="1"/>
      <c r="CL2012" s="1"/>
      <c r="CM2012" s="1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</row>
    <row r="2013" spans="2:123" ht="21" customHeight="1" x14ac:dyDescent="0.25">
      <c r="B2013" s="25">
        <f t="shared" si="478"/>
        <v>41456</v>
      </c>
      <c r="C2013" s="26">
        <f t="shared" si="479"/>
        <v>61.243928088537231</v>
      </c>
      <c r="D2013" s="27">
        <f t="shared" si="480"/>
        <v>1222.98</v>
      </c>
      <c r="E2013" s="27">
        <f t="shared" si="481"/>
        <v>19.969000000000001</v>
      </c>
      <c r="F2013" s="26">
        <f t="shared" si="482"/>
        <v>1222980</v>
      </c>
      <c r="G2013" s="26">
        <f t="shared" si="483"/>
        <v>1996900.0000000002</v>
      </c>
      <c r="H2013" s="7"/>
      <c r="I2013" s="3"/>
      <c r="J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41">
        <v>41456</v>
      </c>
      <c r="AY2013" s="40">
        <f t="shared" si="488"/>
        <v>61.243928088537231</v>
      </c>
      <c r="AZ2013" s="40">
        <f>BI2013*K36</f>
        <v>1222980</v>
      </c>
      <c r="BA2013" s="40"/>
      <c r="BB2013" s="40"/>
      <c r="BC2013" s="40">
        <f>K41*BJ2013</f>
        <v>1996900.0000000002</v>
      </c>
      <c r="BD2013" s="40"/>
      <c r="BE2013" s="40"/>
      <c r="BF2013" s="40">
        <f t="shared" si="484"/>
        <v>773920.00000000023</v>
      </c>
      <c r="BG2013" s="41">
        <f>(AY2013=AY2636)*AX2013</f>
        <v>0</v>
      </c>
      <c r="BH2013" s="41">
        <f>(AY2013=AY2638)*AX2013</f>
        <v>0</v>
      </c>
      <c r="BI2013" s="42">
        <v>1222.98</v>
      </c>
      <c r="BJ2013" s="42">
        <v>19.969000000000001</v>
      </c>
      <c r="BK2013" s="40">
        <f t="shared" si="485"/>
        <v>-777920.00000000023</v>
      </c>
      <c r="BL2013" s="41">
        <f>(BK2013=BK2638)*AX2013</f>
        <v>0</v>
      </c>
      <c r="BM2013" s="62">
        <f>(BK2013=BK2638)*AY2013</f>
        <v>0</v>
      </c>
      <c r="BN2013" s="62">
        <f t="shared" si="486"/>
        <v>0</v>
      </c>
      <c r="BO2013" s="62">
        <f t="shared" si="487"/>
        <v>0</v>
      </c>
      <c r="BP2013" s="41">
        <f>(BK2013=BK2636)*AX2013</f>
        <v>0</v>
      </c>
      <c r="BQ2013" s="45">
        <f>(BK2013=BK2636)*AY2013</f>
        <v>0</v>
      </c>
      <c r="BR2013" s="62">
        <f t="shared" si="489"/>
        <v>0</v>
      </c>
      <c r="BS2013" s="62">
        <f t="shared" si="490"/>
        <v>0</v>
      </c>
      <c r="BT2013" s="40">
        <f>(J19-BI2013)*J10</f>
        <v>-2103020</v>
      </c>
      <c r="BU2013" s="40">
        <f>(J21-BJ2013)*J12</f>
        <v>1325099.9999999998</v>
      </c>
      <c r="BV2013" s="47"/>
      <c r="BW2013" s="47"/>
      <c r="BX2013" s="1"/>
      <c r="BY2013" s="1"/>
      <c r="BZ2013" s="1"/>
      <c r="CE2013" s="4"/>
      <c r="CF2013" s="5"/>
      <c r="CH2013" s="1"/>
      <c r="CI2013" s="1"/>
      <c r="CJ2013" s="1"/>
      <c r="CK2013" s="1"/>
      <c r="CL2013" s="1"/>
      <c r="CM2013" s="1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</row>
    <row r="2014" spans="2:123" ht="21" customHeight="1" x14ac:dyDescent="0.25">
      <c r="B2014" s="25">
        <f t="shared" si="478"/>
        <v>41463</v>
      </c>
      <c r="C2014" s="26">
        <f t="shared" si="479"/>
        <v>64.706474675259301</v>
      </c>
      <c r="D2014" s="27">
        <f t="shared" si="480"/>
        <v>1285.2</v>
      </c>
      <c r="E2014" s="27">
        <f t="shared" si="481"/>
        <v>19.861999999999998</v>
      </c>
      <c r="F2014" s="26">
        <f t="shared" si="482"/>
        <v>1285200</v>
      </c>
      <c r="G2014" s="26">
        <f t="shared" si="483"/>
        <v>1986199.9999999998</v>
      </c>
      <c r="H2014" s="7"/>
      <c r="I2014" s="3"/>
      <c r="J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41">
        <v>41463</v>
      </c>
      <c r="AY2014" s="40">
        <f t="shared" si="488"/>
        <v>64.706474675259301</v>
      </c>
      <c r="AZ2014" s="40">
        <f>BI2014*K36</f>
        <v>1285200</v>
      </c>
      <c r="BA2014" s="40"/>
      <c r="BB2014" s="40"/>
      <c r="BC2014" s="40">
        <f>K41*BJ2014</f>
        <v>1986199.9999999998</v>
      </c>
      <c r="BD2014" s="40"/>
      <c r="BE2014" s="40"/>
      <c r="BF2014" s="40">
        <f t="shared" si="484"/>
        <v>700999.99999999977</v>
      </c>
      <c r="BG2014" s="41">
        <f>(AY2014=AY2636)*AX2014</f>
        <v>0</v>
      </c>
      <c r="BH2014" s="41">
        <f>(AY2014=AY2638)*AX2014</f>
        <v>0</v>
      </c>
      <c r="BI2014" s="42">
        <v>1285.2</v>
      </c>
      <c r="BJ2014" s="42">
        <v>19.861999999999998</v>
      </c>
      <c r="BK2014" s="40">
        <f t="shared" si="485"/>
        <v>-705000</v>
      </c>
      <c r="BL2014" s="41">
        <f>(BK2014=BK2638)*AX2014</f>
        <v>0</v>
      </c>
      <c r="BM2014" s="62">
        <f>(BK2014=BK2638)*AY2014</f>
        <v>0</v>
      </c>
      <c r="BN2014" s="62">
        <f t="shared" si="486"/>
        <v>0</v>
      </c>
      <c r="BO2014" s="62">
        <f t="shared" si="487"/>
        <v>0</v>
      </c>
      <c r="BP2014" s="41">
        <f>(BK2014=BK2636)*AX2014</f>
        <v>0</v>
      </c>
      <c r="BQ2014" s="45">
        <f>(BK2014=BK2636)*AY2014</f>
        <v>0</v>
      </c>
      <c r="BR2014" s="62">
        <f t="shared" si="489"/>
        <v>0</v>
      </c>
      <c r="BS2014" s="62">
        <f t="shared" si="490"/>
        <v>0</v>
      </c>
      <c r="BT2014" s="40">
        <f>(J19-BI2014)*J10</f>
        <v>-2040800</v>
      </c>
      <c r="BU2014" s="40">
        <f>(J21-BJ2014)*J12</f>
        <v>1335800</v>
      </c>
      <c r="BV2014" s="47"/>
      <c r="BW2014" s="47"/>
      <c r="BX2014" s="1"/>
      <c r="BY2014" s="1"/>
      <c r="BZ2014" s="1"/>
      <c r="CE2014" s="4"/>
      <c r="CF2014" s="5"/>
      <c r="CH2014" s="1"/>
      <c r="CI2014" s="1"/>
      <c r="CJ2014" s="1"/>
      <c r="CK2014" s="1"/>
      <c r="CL2014" s="1"/>
      <c r="CM2014" s="1"/>
      <c r="CN2014" s="3"/>
      <c r="CO2014" s="3"/>
      <c r="CP2014" s="3"/>
      <c r="CQ2014" s="3"/>
      <c r="CR2014" s="3"/>
      <c r="CS2014" s="3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</row>
    <row r="2015" spans="2:123" ht="21" customHeight="1" x14ac:dyDescent="0.25">
      <c r="B2015" s="25">
        <f t="shared" si="478"/>
        <v>41470</v>
      </c>
      <c r="C2015" s="26">
        <f t="shared" si="479"/>
        <v>63.124360660529014</v>
      </c>
      <c r="D2015" s="27">
        <f t="shared" si="480"/>
        <v>1295.8800000000001</v>
      </c>
      <c r="E2015" s="27">
        <f t="shared" si="481"/>
        <v>20.529</v>
      </c>
      <c r="F2015" s="26">
        <f t="shared" si="482"/>
        <v>1295880</v>
      </c>
      <c r="G2015" s="26">
        <f t="shared" si="483"/>
        <v>2052900</v>
      </c>
      <c r="H2015" s="7"/>
      <c r="I2015" s="3"/>
      <c r="J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41">
        <v>41470</v>
      </c>
      <c r="AY2015" s="40">
        <f t="shared" si="488"/>
        <v>63.124360660529014</v>
      </c>
      <c r="AZ2015" s="40">
        <f>BI2015*K36</f>
        <v>1295880</v>
      </c>
      <c r="BA2015" s="40"/>
      <c r="BB2015" s="40"/>
      <c r="BC2015" s="40">
        <f>K41*BJ2015</f>
        <v>2052900</v>
      </c>
      <c r="BD2015" s="40"/>
      <c r="BE2015" s="40"/>
      <c r="BF2015" s="40">
        <f t="shared" si="484"/>
        <v>757020</v>
      </c>
      <c r="BG2015" s="41">
        <f>(AY2015=AY2636)*AX2015</f>
        <v>0</v>
      </c>
      <c r="BH2015" s="41">
        <f>(AY2015=AY2638)*AX2015</f>
        <v>0</v>
      </c>
      <c r="BI2015" s="42">
        <v>1295.8800000000001</v>
      </c>
      <c r="BJ2015" s="42">
        <v>20.529</v>
      </c>
      <c r="BK2015" s="40">
        <f t="shared" si="485"/>
        <v>-761020</v>
      </c>
      <c r="BL2015" s="41">
        <f>(BK2015=BK2638)*AX2015</f>
        <v>0</v>
      </c>
      <c r="BM2015" s="62">
        <f>(BK2015=BK2638)*AY2015</f>
        <v>0</v>
      </c>
      <c r="BN2015" s="62">
        <f t="shared" si="486"/>
        <v>0</v>
      </c>
      <c r="BO2015" s="62">
        <f t="shared" si="487"/>
        <v>0</v>
      </c>
      <c r="BP2015" s="41">
        <f>(BK2015=BK2636)*AX2015</f>
        <v>0</v>
      </c>
      <c r="BQ2015" s="45">
        <f>(BK2015=BK2636)*AY2015</f>
        <v>0</v>
      </c>
      <c r="BR2015" s="62">
        <f t="shared" si="489"/>
        <v>0</v>
      </c>
      <c r="BS2015" s="62">
        <f t="shared" si="490"/>
        <v>0</v>
      </c>
      <c r="BT2015" s="40">
        <f>(J19-BI2015)*J10</f>
        <v>-2030120</v>
      </c>
      <c r="BU2015" s="40">
        <f>(J21-BJ2015)*J12</f>
        <v>1269100</v>
      </c>
      <c r="BV2015" s="47"/>
      <c r="BW2015" s="47"/>
      <c r="BX2015" s="1"/>
      <c r="BY2015" s="1"/>
      <c r="BZ2015" s="1"/>
      <c r="CE2015" s="4"/>
      <c r="CF2015" s="5"/>
      <c r="CH2015" s="1"/>
      <c r="CI2015" s="1"/>
      <c r="CJ2015" s="1"/>
      <c r="CK2015" s="1"/>
      <c r="CL2015" s="1"/>
      <c r="CM2015" s="1"/>
      <c r="CN2015" s="3"/>
      <c r="CO2015" s="3"/>
      <c r="CP2015" s="3"/>
      <c r="CQ2015" s="3"/>
      <c r="CR2015" s="3"/>
      <c r="CS2015" s="3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</row>
    <row r="2016" spans="2:123" ht="21" customHeight="1" x14ac:dyDescent="0.25">
      <c r="B2016" s="25">
        <f t="shared" si="478"/>
        <v>41477</v>
      </c>
      <c r="C2016" s="26">
        <f t="shared" si="479"/>
        <v>57.417632111632713</v>
      </c>
      <c r="D2016" s="27">
        <f t="shared" si="480"/>
        <v>1333.18</v>
      </c>
      <c r="E2016" s="27">
        <f t="shared" si="481"/>
        <v>23.219000000000001</v>
      </c>
      <c r="F2016" s="26">
        <f t="shared" si="482"/>
        <v>1333180</v>
      </c>
      <c r="G2016" s="26">
        <f t="shared" si="483"/>
        <v>2321900</v>
      </c>
      <c r="H2016" s="7"/>
      <c r="I2016" s="3"/>
      <c r="J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41">
        <v>41477</v>
      </c>
      <c r="AY2016" s="40">
        <f t="shared" si="488"/>
        <v>57.417632111632713</v>
      </c>
      <c r="AZ2016" s="40">
        <f>BI2016*K36</f>
        <v>1333180</v>
      </c>
      <c r="BA2016" s="40"/>
      <c r="BB2016" s="40"/>
      <c r="BC2016" s="40">
        <f>K41*BJ2016</f>
        <v>2321900</v>
      </c>
      <c r="BD2016" s="40"/>
      <c r="BE2016" s="40"/>
      <c r="BF2016" s="40">
        <f t="shared" si="484"/>
        <v>988720</v>
      </c>
      <c r="BG2016" s="41">
        <f>(AY2016=AY2636)*AX2016</f>
        <v>0</v>
      </c>
      <c r="BH2016" s="41">
        <f>(AY2016=AY2638)*AX2016</f>
        <v>0</v>
      </c>
      <c r="BI2016" s="42">
        <v>1333.18</v>
      </c>
      <c r="BJ2016" s="42">
        <v>23.219000000000001</v>
      </c>
      <c r="BK2016" s="40">
        <f t="shared" si="485"/>
        <v>-992720.00000000023</v>
      </c>
      <c r="BL2016" s="41">
        <f>(BK2016=BK2638)*AX2016</f>
        <v>0</v>
      </c>
      <c r="BM2016" s="62">
        <f>(BK2016=BK2638)*AY2016</f>
        <v>0</v>
      </c>
      <c r="BN2016" s="62">
        <f t="shared" si="486"/>
        <v>0</v>
      </c>
      <c r="BO2016" s="62">
        <f t="shared" si="487"/>
        <v>0</v>
      </c>
      <c r="BP2016" s="41">
        <f>(BK2016=BK2636)*AX2016</f>
        <v>0</v>
      </c>
      <c r="BQ2016" s="45">
        <f>(BK2016=BK2636)*AY2016</f>
        <v>0</v>
      </c>
      <c r="BR2016" s="62">
        <f t="shared" si="489"/>
        <v>0</v>
      </c>
      <c r="BS2016" s="62">
        <f t="shared" si="490"/>
        <v>0</v>
      </c>
      <c r="BT2016" s="40">
        <f>(J19-BI2016)*J10</f>
        <v>-1992820</v>
      </c>
      <c r="BU2016" s="40">
        <f>(J21-BJ2016)*J12</f>
        <v>1000099.9999999998</v>
      </c>
      <c r="BV2016" s="47"/>
      <c r="BW2016" s="47"/>
      <c r="BX2016" s="1"/>
      <c r="BY2016" s="1"/>
      <c r="BZ2016" s="1"/>
      <c r="CE2016" s="4"/>
      <c r="CF2016" s="5"/>
      <c r="CH2016" s="1"/>
      <c r="CI2016" s="1"/>
      <c r="CJ2016" s="1"/>
      <c r="CK2016" s="1"/>
      <c r="CL2016" s="1"/>
      <c r="CM2016" s="1"/>
      <c r="CN2016" s="3"/>
      <c r="CO2016" s="3"/>
      <c r="CP2016" s="3"/>
      <c r="CQ2016" s="3"/>
      <c r="CR2016" s="3"/>
      <c r="CS2016" s="3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</row>
    <row r="2017" spans="2:123" ht="21" customHeight="1" x14ac:dyDescent="0.25">
      <c r="B2017" s="25">
        <f t="shared" si="478"/>
        <v>41484</v>
      </c>
      <c r="C2017" s="26">
        <f t="shared" si="479"/>
        <v>54.629699013363307</v>
      </c>
      <c r="D2017" s="27">
        <f t="shared" si="480"/>
        <v>1312.26</v>
      </c>
      <c r="E2017" s="27">
        <f t="shared" si="481"/>
        <v>24.021000000000001</v>
      </c>
      <c r="F2017" s="26">
        <f t="shared" si="482"/>
        <v>1312260</v>
      </c>
      <c r="G2017" s="26">
        <f t="shared" si="483"/>
        <v>2402100</v>
      </c>
      <c r="H2017" s="7"/>
      <c r="I2017" s="3"/>
      <c r="J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41">
        <v>41484</v>
      </c>
      <c r="AY2017" s="40">
        <f t="shared" si="488"/>
        <v>54.629699013363307</v>
      </c>
      <c r="AZ2017" s="40">
        <f>BI2017*K36</f>
        <v>1312260</v>
      </c>
      <c r="BA2017" s="40"/>
      <c r="BB2017" s="40"/>
      <c r="BC2017" s="40">
        <f>K41*BJ2017</f>
        <v>2402100</v>
      </c>
      <c r="BD2017" s="40"/>
      <c r="BE2017" s="40"/>
      <c r="BF2017" s="40">
        <f t="shared" si="484"/>
        <v>1089840</v>
      </c>
      <c r="BG2017" s="41">
        <f>(AY2017=AY2636)*AX2017</f>
        <v>0</v>
      </c>
      <c r="BH2017" s="41">
        <f>(AY2017=AY2638)*AX2017</f>
        <v>0</v>
      </c>
      <c r="BI2017" s="42">
        <v>1312.26</v>
      </c>
      <c r="BJ2017" s="42">
        <v>24.021000000000001</v>
      </c>
      <c r="BK2017" s="40">
        <f t="shared" si="485"/>
        <v>-1093840.0000000002</v>
      </c>
      <c r="BL2017" s="41">
        <f>(BK2017=BK2638)*AX2017</f>
        <v>0</v>
      </c>
      <c r="BM2017" s="62">
        <f>(BK2017=BK2638)*AY2017</f>
        <v>0</v>
      </c>
      <c r="BN2017" s="62">
        <f t="shared" si="486"/>
        <v>0</v>
      </c>
      <c r="BO2017" s="62">
        <f t="shared" si="487"/>
        <v>0</v>
      </c>
      <c r="BP2017" s="41">
        <f>(BK2017=BK2636)*AX2017</f>
        <v>0</v>
      </c>
      <c r="BQ2017" s="45">
        <f>(BK2017=BK2636)*AY2017</f>
        <v>0</v>
      </c>
      <c r="BR2017" s="62">
        <f t="shared" si="489"/>
        <v>0</v>
      </c>
      <c r="BS2017" s="62">
        <f t="shared" si="490"/>
        <v>0</v>
      </c>
      <c r="BT2017" s="40">
        <f>(J19-BI2017)*J10</f>
        <v>-2013740</v>
      </c>
      <c r="BU2017" s="40">
        <f>(J21-BJ2017)*J12</f>
        <v>919899.99999999977</v>
      </c>
      <c r="BV2017" s="47"/>
      <c r="BW2017" s="47"/>
      <c r="BX2017" s="1"/>
      <c r="BY2017" s="1"/>
      <c r="BZ2017" s="1"/>
      <c r="CE2017" s="4"/>
      <c r="CF2017" s="5"/>
      <c r="CH2017" s="1"/>
      <c r="CI2017" s="1"/>
      <c r="CJ2017" s="1"/>
      <c r="CK2017" s="1"/>
      <c r="CL2017" s="1"/>
      <c r="CM2017" s="1"/>
      <c r="CN2017" s="3"/>
      <c r="CO2017" s="3"/>
      <c r="CP2017" s="3"/>
      <c r="CQ2017" s="3"/>
      <c r="CR2017" s="3"/>
      <c r="CS2017" s="3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</row>
    <row r="2018" spans="2:123" ht="21" customHeight="1" x14ac:dyDescent="0.25">
      <c r="B2018" s="25">
        <f t="shared" si="478"/>
        <v>41491</v>
      </c>
      <c r="C2018" s="26">
        <f t="shared" si="479"/>
        <v>56.021652033074766</v>
      </c>
      <c r="D2018" s="27">
        <f t="shared" si="480"/>
        <v>1314.38</v>
      </c>
      <c r="E2018" s="27">
        <f t="shared" si="481"/>
        <v>23.462</v>
      </c>
      <c r="F2018" s="26">
        <f t="shared" si="482"/>
        <v>1314380</v>
      </c>
      <c r="G2018" s="26">
        <f t="shared" si="483"/>
        <v>2346200</v>
      </c>
      <c r="H2018" s="7"/>
      <c r="I2018" s="3"/>
      <c r="J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41">
        <v>41491</v>
      </c>
      <c r="AY2018" s="40">
        <f t="shared" si="488"/>
        <v>56.021652033074766</v>
      </c>
      <c r="AZ2018" s="40">
        <f>BI2018*K36</f>
        <v>1314380</v>
      </c>
      <c r="BA2018" s="40"/>
      <c r="BB2018" s="40"/>
      <c r="BC2018" s="40">
        <f>K41*BJ2018</f>
        <v>2346200</v>
      </c>
      <c r="BD2018" s="40"/>
      <c r="BE2018" s="40"/>
      <c r="BF2018" s="40">
        <f t="shared" si="484"/>
        <v>1031820</v>
      </c>
      <c r="BG2018" s="41">
        <f>(AY2018=AY2636)*AX2018</f>
        <v>0</v>
      </c>
      <c r="BH2018" s="41">
        <f>(AY2018=AY2638)*AX2018</f>
        <v>0</v>
      </c>
      <c r="BI2018" s="42">
        <v>1314.38</v>
      </c>
      <c r="BJ2018" s="42">
        <v>23.462</v>
      </c>
      <c r="BK2018" s="40">
        <f t="shared" si="485"/>
        <v>-1035820.0000000001</v>
      </c>
      <c r="BL2018" s="41">
        <f>(BK2018=BK2638)*AX2018</f>
        <v>0</v>
      </c>
      <c r="BM2018" s="62">
        <f>(BK2018=BK2638)*AY2018</f>
        <v>0</v>
      </c>
      <c r="BN2018" s="62">
        <f t="shared" si="486"/>
        <v>0</v>
      </c>
      <c r="BO2018" s="62">
        <f t="shared" si="487"/>
        <v>0</v>
      </c>
      <c r="BP2018" s="41">
        <f>(BK2018=BK2636)*AX2018</f>
        <v>0</v>
      </c>
      <c r="BQ2018" s="45">
        <f>(BK2018=BK2636)*AY2018</f>
        <v>0</v>
      </c>
      <c r="BR2018" s="62">
        <f t="shared" si="489"/>
        <v>0</v>
      </c>
      <c r="BS2018" s="62">
        <f t="shared" si="490"/>
        <v>0</v>
      </c>
      <c r="BT2018" s="40">
        <f>(J19-BI2018)*J10</f>
        <v>-2011620</v>
      </c>
      <c r="BU2018" s="40">
        <f>(J21-BJ2018)*J12</f>
        <v>975799.99999999988</v>
      </c>
      <c r="BV2018" s="47"/>
      <c r="BW2018" s="47"/>
      <c r="BX2018" s="1"/>
      <c r="BY2018" s="1"/>
      <c r="BZ2018" s="1"/>
      <c r="CE2018" s="4"/>
      <c r="CF2018" s="5"/>
      <c r="CH2018" s="1"/>
      <c r="CI2018" s="1"/>
      <c r="CJ2018" s="1"/>
      <c r="CK2018" s="1"/>
      <c r="CL2018" s="1"/>
      <c r="CM2018" s="1"/>
      <c r="CN2018" s="3"/>
      <c r="CO2018" s="3"/>
      <c r="CP2018" s="3"/>
      <c r="CQ2018" s="3"/>
      <c r="CR2018" s="3"/>
      <c r="CS2018" s="3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</row>
    <row r="2019" spans="2:123" ht="21" customHeight="1" x14ac:dyDescent="0.25">
      <c r="B2019" s="25">
        <f t="shared" si="478"/>
        <v>41498</v>
      </c>
      <c r="C2019" s="26">
        <f t="shared" si="479"/>
        <v>57.825301457921938</v>
      </c>
      <c r="D2019" s="27">
        <f t="shared" si="480"/>
        <v>1376.3</v>
      </c>
      <c r="E2019" s="27">
        <f t="shared" si="481"/>
        <v>23.800999999999998</v>
      </c>
      <c r="F2019" s="26">
        <f t="shared" si="482"/>
        <v>1376300</v>
      </c>
      <c r="G2019" s="26">
        <f t="shared" si="483"/>
        <v>2380100</v>
      </c>
      <c r="H2019" s="7"/>
      <c r="I2019" s="3"/>
      <c r="J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41">
        <v>41498</v>
      </c>
      <c r="AY2019" s="40">
        <f t="shared" si="488"/>
        <v>57.825301457921938</v>
      </c>
      <c r="AZ2019" s="40">
        <f>BI2019*K36</f>
        <v>1376300</v>
      </c>
      <c r="BA2019" s="40"/>
      <c r="BB2019" s="40"/>
      <c r="BC2019" s="40">
        <f>K41*BJ2019</f>
        <v>2380100</v>
      </c>
      <c r="BD2019" s="40"/>
      <c r="BE2019" s="40"/>
      <c r="BF2019" s="40">
        <f t="shared" si="484"/>
        <v>1003800</v>
      </c>
      <c r="BG2019" s="41">
        <f>(AY2019=AY2636)*AX2019</f>
        <v>0</v>
      </c>
      <c r="BH2019" s="41">
        <f>(AY2019=AY2638)*AX2019</f>
        <v>0</v>
      </c>
      <c r="BI2019" s="42">
        <v>1376.3</v>
      </c>
      <c r="BJ2019" s="42">
        <v>23.800999999999998</v>
      </c>
      <c r="BK2019" s="40">
        <f t="shared" si="485"/>
        <v>-1007800</v>
      </c>
      <c r="BL2019" s="41">
        <f>(BK2019=BK2638)*AX2019</f>
        <v>0</v>
      </c>
      <c r="BM2019" s="62">
        <f>(BK2019=BK2638)*AY2019</f>
        <v>0</v>
      </c>
      <c r="BN2019" s="62">
        <f t="shared" si="486"/>
        <v>0</v>
      </c>
      <c r="BO2019" s="62">
        <f t="shared" si="487"/>
        <v>0</v>
      </c>
      <c r="BP2019" s="41">
        <f>(BK2019=BK2636)*AX2019</f>
        <v>0</v>
      </c>
      <c r="BQ2019" s="45">
        <f>(BK2019=BK2636)*AY2019</f>
        <v>0</v>
      </c>
      <c r="BR2019" s="62">
        <f t="shared" si="489"/>
        <v>0</v>
      </c>
      <c r="BS2019" s="62">
        <f t="shared" si="490"/>
        <v>0</v>
      </c>
      <c r="BT2019" s="40">
        <f>(J19-BI2019)*J10</f>
        <v>-1949700</v>
      </c>
      <c r="BU2019" s="40">
        <f>(J21-BJ2019)*J12</f>
        <v>941900</v>
      </c>
      <c r="BV2019" s="47"/>
      <c r="BW2019" s="47"/>
      <c r="BX2019" s="1"/>
      <c r="BY2019" s="1"/>
      <c r="BZ2019" s="1"/>
      <c r="CE2019" s="4"/>
      <c r="CF2019" s="5"/>
      <c r="CH2019" s="1"/>
      <c r="CI2019" s="1"/>
      <c r="CJ2019" s="1"/>
      <c r="CK2019" s="1"/>
      <c r="CL2019" s="1"/>
      <c r="CM2019" s="1"/>
      <c r="CN2019" s="3"/>
      <c r="CO2019" s="3"/>
      <c r="CP2019" s="3"/>
      <c r="CQ2019" s="3"/>
      <c r="CR2019" s="3"/>
      <c r="CS2019" s="3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</row>
    <row r="2020" spans="2:123" ht="21" customHeight="1" x14ac:dyDescent="0.25">
      <c r="B2020" s="25">
        <f t="shared" si="478"/>
        <v>41505</v>
      </c>
      <c r="C2020" s="26">
        <f t="shared" si="479"/>
        <v>62.191540159466633</v>
      </c>
      <c r="D2020" s="27">
        <f t="shared" si="480"/>
        <v>1380.59</v>
      </c>
      <c r="E2020" s="27">
        <f t="shared" si="481"/>
        <v>22.199000000000002</v>
      </c>
      <c r="F2020" s="26">
        <f t="shared" si="482"/>
        <v>1380590</v>
      </c>
      <c r="G2020" s="26">
        <f t="shared" si="483"/>
        <v>2219900</v>
      </c>
      <c r="H2020" s="7"/>
      <c r="I2020" s="3"/>
      <c r="J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41">
        <v>41505</v>
      </c>
      <c r="AY2020" s="40">
        <f t="shared" si="488"/>
        <v>62.191540159466633</v>
      </c>
      <c r="AZ2020" s="40">
        <f>BI2020*K36</f>
        <v>1380590</v>
      </c>
      <c r="BA2020" s="40"/>
      <c r="BB2020" s="40"/>
      <c r="BC2020" s="40">
        <f>K41*BJ2020</f>
        <v>2219900</v>
      </c>
      <c r="BD2020" s="40"/>
      <c r="BE2020" s="40"/>
      <c r="BF2020" s="40">
        <f t="shared" si="484"/>
        <v>839310</v>
      </c>
      <c r="BG2020" s="41">
        <f>(AY2020=AY2636)*AX2020</f>
        <v>0</v>
      </c>
      <c r="BH2020" s="41">
        <f>(AY2020=AY2638)*AX2020</f>
        <v>0</v>
      </c>
      <c r="BI2020" s="42">
        <v>1380.59</v>
      </c>
      <c r="BJ2020" s="42">
        <v>22.199000000000002</v>
      </c>
      <c r="BK2020" s="40">
        <f t="shared" si="485"/>
        <v>-843310.00000000023</v>
      </c>
      <c r="BL2020" s="41">
        <f>(BK2020=BK2638)*AX2020</f>
        <v>0</v>
      </c>
      <c r="BM2020" s="62">
        <f>(BK2020=BK2638)*AY2020</f>
        <v>0</v>
      </c>
      <c r="BN2020" s="62">
        <f t="shared" si="486"/>
        <v>0</v>
      </c>
      <c r="BO2020" s="62">
        <f t="shared" si="487"/>
        <v>0</v>
      </c>
      <c r="BP2020" s="41">
        <f>(BK2020=BK2636)*AX2020</f>
        <v>0</v>
      </c>
      <c r="BQ2020" s="45">
        <f>(BK2020=BK2636)*AY2020</f>
        <v>0</v>
      </c>
      <c r="BR2020" s="62">
        <f t="shared" si="489"/>
        <v>0</v>
      </c>
      <c r="BS2020" s="62">
        <f t="shared" si="490"/>
        <v>0</v>
      </c>
      <c r="BT2020" s="40">
        <f>(J19-BI2020)*J10</f>
        <v>-1945410</v>
      </c>
      <c r="BU2020" s="40">
        <f>(J21-BJ2020)*J12</f>
        <v>1102099.9999999998</v>
      </c>
      <c r="BV2020" s="47"/>
      <c r="BW2020" s="47"/>
      <c r="BX2020" s="1"/>
      <c r="BY2020" s="1"/>
      <c r="BZ2020" s="1"/>
      <c r="CE2020" s="4"/>
      <c r="CF2020" s="5"/>
      <c r="CH2020" s="1"/>
      <c r="CI2020" s="1"/>
      <c r="CJ2020" s="1"/>
      <c r="CK2020" s="1"/>
      <c r="CL2020" s="1"/>
      <c r="CM2020" s="1"/>
      <c r="CN2020" s="3"/>
      <c r="CO2020" s="3"/>
      <c r="CP2020" s="3"/>
      <c r="CQ2020" s="3"/>
      <c r="CR2020" s="3"/>
      <c r="CS2020" s="3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</row>
    <row r="2021" spans="2:123" ht="21" customHeight="1" x14ac:dyDescent="0.25">
      <c r="B2021" s="25">
        <f t="shared" si="478"/>
        <v>41512</v>
      </c>
      <c r="C2021" s="26">
        <f t="shared" si="479"/>
        <v>64.092935606931093</v>
      </c>
      <c r="D2021" s="27">
        <f t="shared" si="480"/>
        <v>1394.47</v>
      </c>
      <c r="E2021" s="27">
        <f t="shared" si="481"/>
        <v>21.757000000000001</v>
      </c>
      <c r="F2021" s="26">
        <f t="shared" si="482"/>
        <v>1394470</v>
      </c>
      <c r="G2021" s="26">
        <f t="shared" si="483"/>
        <v>2175700</v>
      </c>
      <c r="H2021" s="7"/>
      <c r="I2021" s="3"/>
      <c r="J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41">
        <v>41512</v>
      </c>
      <c r="AY2021" s="40">
        <f t="shared" si="488"/>
        <v>64.092935606931093</v>
      </c>
      <c r="AZ2021" s="40">
        <f>BI2021*K36</f>
        <v>1394470</v>
      </c>
      <c r="BA2021" s="40"/>
      <c r="BB2021" s="40"/>
      <c r="BC2021" s="40">
        <f>K41*BJ2021</f>
        <v>2175700</v>
      </c>
      <c r="BD2021" s="40"/>
      <c r="BE2021" s="40"/>
      <c r="BF2021" s="40">
        <f t="shared" si="484"/>
        <v>781230</v>
      </c>
      <c r="BG2021" s="41">
        <f>(AY2021=AY2636)*AX2021</f>
        <v>0</v>
      </c>
      <c r="BH2021" s="41">
        <f>(AY2021=AY2638)*AX2021</f>
        <v>0</v>
      </c>
      <c r="BI2021" s="42">
        <v>1394.47</v>
      </c>
      <c r="BJ2021" s="42">
        <v>21.757000000000001</v>
      </c>
      <c r="BK2021" s="40">
        <f t="shared" si="485"/>
        <v>-785230.00000000023</v>
      </c>
      <c r="BL2021" s="41">
        <f>(BK2021=BK2638)*AX2021</f>
        <v>0</v>
      </c>
      <c r="BM2021" s="62">
        <f>(BK2021=BK2638)*AY2021</f>
        <v>0</v>
      </c>
      <c r="BN2021" s="62">
        <f t="shared" si="486"/>
        <v>0</v>
      </c>
      <c r="BO2021" s="62">
        <f t="shared" si="487"/>
        <v>0</v>
      </c>
      <c r="BP2021" s="41">
        <f>(BK2021=BK2636)*AX2021</f>
        <v>0</v>
      </c>
      <c r="BQ2021" s="45">
        <f>(BK2021=BK2636)*AY2021</f>
        <v>0</v>
      </c>
      <c r="BR2021" s="62">
        <f t="shared" si="489"/>
        <v>0</v>
      </c>
      <c r="BS2021" s="62">
        <f t="shared" si="490"/>
        <v>0</v>
      </c>
      <c r="BT2021" s="40">
        <f>(J19-BI2021)*J10</f>
        <v>-1931530</v>
      </c>
      <c r="BU2021" s="40">
        <f>(J21-BJ2021)*J12</f>
        <v>1146299.9999999998</v>
      </c>
      <c r="BV2021" s="47"/>
      <c r="BW2021" s="47"/>
      <c r="BX2021" s="1"/>
      <c r="BY2021" s="1"/>
      <c r="BZ2021" s="1"/>
      <c r="CE2021" s="4"/>
      <c r="CF2021" s="5"/>
      <c r="CH2021" s="1"/>
      <c r="CI2021" s="1"/>
      <c r="CJ2021" s="1"/>
      <c r="CK2021" s="1"/>
      <c r="CL2021" s="1"/>
      <c r="CM2021" s="1"/>
      <c r="CN2021" s="3"/>
      <c r="CO2021" s="3"/>
      <c r="CP2021" s="3"/>
      <c r="CQ2021" s="3"/>
      <c r="CR2021" s="3"/>
      <c r="CS2021" s="3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</row>
    <row r="2022" spans="2:123" ht="21" customHeight="1" x14ac:dyDescent="0.25">
      <c r="B2022" s="25">
        <f t="shared" si="478"/>
        <v>41519</v>
      </c>
      <c r="C2022" s="26">
        <f t="shared" si="479"/>
        <v>63.963409028224689</v>
      </c>
      <c r="D2022" s="27">
        <f t="shared" si="480"/>
        <v>1391.46</v>
      </c>
      <c r="E2022" s="27">
        <f t="shared" si="481"/>
        <v>21.754000000000001</v>
      </c>
      <c r="F2022" s="26">
        <f t="shared" si="482"/>
        <v>1391460</v>
      </c>
      <c r="G2022" s="26">
        <f t="shared" si="483"/>
        <v>2175400</v>
      </c>
      <c r="H2022" s="7"/>
      <c r="I2022" s="3"/>
      <c r="J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41">
        <v>41519</v>
      </c>
      <c r="AY2022" s="40">
        <f t="shared" si="488"/>
        <v>63.963409028224689</v>
      </c>
      <c r="AZ2022" s="40">
        <f>BI2022*K36</f>
        <v>1391460</v>
      </c>
      <c r="BA2022" s="40"/>
      <c r="BB2022" s="40"/>
      <c r="BC2022" s="40">
        <f>K41*BJ2022</f>
        <v>2175400</v>
      </c>
      <c r="BD2022" s="40"/>
      <c r="BE2022" s="40"/>
      <c r="BF2022" s="40">
        <f t="shared" si="484"/>
        <v>783940</v>
      </c>
      <c r="BG2022" s="41">
        <f>(AY2022=AY2636)*AX2022</f>
        <v>0</v>
      </c>
      <c r="BH2022" s="41">
        <f>(AY2022=AY2638)*AX2022</f>
        <v>0</v>
      </c>
      <c r="BI2022" s="42">
        <v>1391.46</v>
      </c>
      <c r="BJ2022" s="42">
        <v>21.754000000000001</v>
      </c>
      <c r="BK2022" s="40">
        <f t="shared" si="485"/>
        <v>-787940.00000000023</v>
      </c>
      <c r="BL2022" s="41">
        <f>(BK2022=BK2638)*AX2022</f>
        <v>0</v>
      </c>
      <c r="BM2022" s="62">
        <f>(BK2022=BK2638)*AY2022</f>
        <v>0</v>
      </c>
      <c r="BN2022" s="62">
        <f t="shared" si="486"/>
        <v>0</v>
      </c>
      <c r="BO2022" s="62">
        <f t="shared" si="487"/>
        <v>0</v>
      </c>
      <c r="BP2022" s="41">
        <f>(BK2022=BK2636)*AX2022</f>
        <v>0</v>
      </c>
      <c r="BQ2022" s="45">
        <f>(BK2022=BK2636)*AY2022</f>
        <v>0</v>
      </c>
      <c r="BR2022" s="62">
        <f t="shared" si="489"/>
        <v>0</v>
      </c>
      <c r="BS2022" s="62">
        <f t="shared" si="490"/>
        <v>0</v>
      </c>
      <c r="BT2022" s="40">
        <f>(J19-BI2022)*J10</f>
        <v>-1934540</v>
      </c>
      <c r="BU2022" s="40">
        <f>(J21-BJ2022)*J12</f>
        <v>1146599.9999999998</v>
      </c>
      <c r="BV2022" s="47"/>
      <c r="BW2022" s="47"/>
      <c r="BX2022" s="1"/>
      <c r="BY2022" s="1"/>
      <c r="BZ2022" s="1"/>
      <c r="CE2022" s="4"/>
      <c r="CF2022" s="5"/>
      <c r="CH2022" s="1"/>
      <c r="CI2022" s="1"/>
      <c r="CJ2022" s="1"/>
      <c r="CK2022" s="1"/>
      <c r="CL2022" s="1"/>
      <c r="CM2022" s="1"/>
      <c r="CN2022" s="3"/>
      <c r="CO2022" s="3"/>
      <c r="CP2022" s="3"/>
      <c r="CQ2022" s="3"/>
      <c r="CR2022" s="3"/>
      <c r="CS2022" s="3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</row>
    <row r="2023" spans="2:123" ht="21" customHeight="1" x14ac:dyDescent="0.25">
      <c r="B2023" s="25">
        <f t="shared" si="478"/>
        <v>41526</v>
      </c>
      <c r="C2023" s="26">
        <f t="shared" si="479"/>
        <v>61.157657034886391</v>
      </c>
      <c r="D2023" s="27">
        <f t="shared" si="480"/>
        <v>1327.06</v>
      </c>
      <c r="E2023" s="27">
        <f t="shared" si="481"/>
        <v>21.699000000000002</v>
      </c>
      <c r="F2023" s="26">
        <f t="shared" si="482"/>
        <v>1327060</v>
      </c>
      <c r="G2023" s="26">
        <f t="shared" si="483"/>
        <v>2169900</v>
      </c>
      <c r="H2023" s="7"/>
      <c r="I2023" s="3"/>
      <c r="J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41">
        <v>41526</v>
      </c>
      <c r="AY2023" s="40">
        <f t="shared" si="488"/>
        <v>61.157657034886391</v>
      </c>
      <c r="AZ2023" s="40">
        <f>BI2023*K36</f>
        <v>1327060</v>
      </c>
      <c r="BA2023" s="40"/>
      <c r="BB2023" s="40"/>
      <c r="BC2023" s="40">
        <f>K41*BJ2023</f>
        <v>2169900</v>
      </c>
      <c r="BD2023" s="40"/>
      <c r="BE2023" s="40"/>
      <c r="BF2023" s="40">
        <f t="shared" si="484"/>
        <v>842840</v>
      </c>
      <c r="BG2023" s="41">
        <f>(AY2023=AY2636)*AX2023</f>
        <v>0</v>
      </c>
      <c r="BH2023" s="41">
        <f>(AY2023=AY2638)*AX2023</f>
        <v>0</v>
      </c>
      <c r="BI2023" s="42">
        <v>1327.06</v>
      </c>
      <c r="BJ2023" s="42">
        <v>21.699000000000002</v>
      </c>
      <c r="BK2023" s="40">
        <f t="shared" si="485"/>
        <v>-846840.00000000023</v>
      </c>
      <c r="BL2023" s="41">
        <f>(BK2023=BK2638)*AX2023</f>
        <v>0</v>
      </c>
      <c r="BM2023" s="62">
        <f>(BK2023=BK2638)*AY2023</f>
        <v>0</v>
      </c>
      <c r="BN2023" s="62">
        <f t="shared" si="486"/>
        <v>0</v>
      </c>
      <c r="BO2023" s="62">
        <f t="shared" si="487"/>
        <v>0</v>
      </c>
      <c r="BP2023" s="41">
        <f>(BK2023=BK2636)*AX2023</f>
        <v>0</v>
      </c>
      <c r="BQ2023" s="45">
        <f>(BK2023=BK2636)*AY2023</f>
        <v>0</v>
      </c>
      <c r="BR2023" s="62">
        <f t="shared" si="489"/>
        <v>0</v>
      </c>
      <c r="BS2023" s="62">
        <f t="shared" si="490"/>
        <v>0</v>
      </c>
      <c r="BT2023" s="40">
        <f>(J19-BI2023)*J10</f>
        <v>-1998940</v>
      </c>
      <c r="BU2023" s="40">
        <f>(J21-BJ2023)*J12</f>
        <v>1152099.9999999998</v>
      </c>
      <c r="BV2023" s="47"/>
      <c r="BW2023" s="47"/>
      <c r="BX2023" s="1"/>
      <c r="BY2023" s="1"/>
      <c r="BZ2023" s="1"/>
      <c r="CE2023" s="4"/>
      <c r="CF2023" s="5"/>
      <c r="CH2023" s="1"/>
      <c r="CI2023" s="1"/>
      <c r="CJ2023" s="1"/>
      <c r="CK2023" s="1"/>
      <c r="CL2023" s="1"/>
      <c r="CM2023" s="1"/>
      <c r="CN2023" s="3"/>
      <c r="CO2023" s="3"/>
      <c r="CP2023" s="3"/>
      <c r="CQ2023" s="3"/>
      <c r="CR2023" s="3"/>
      <c r="CS2023" s="3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</row>
    <row r="2024" spans="2:123" ht="21" customHeight="1" x14ac:dyDescent="0.25">
      <c r="B2024" s="25">
        <f t="shared" si="478"/>
        <v>41533</v>
      </c>
      <c r="C2024" s="26">
        <f t="shared" si="479"/>
        <v>62.184436418218496</v>
      </c>
      <c r="D2024" s="27">
        <f t="shared" si="480"/>
        <v>1325.71</v>
      </c>
      <c r="E2024" s="27">
        <f t="shared" si="481"/>
        <v>21.318999999999999</v>
      </c>
      <c r="F2024" s="26">
        <f t="shared" si="482"/>
        <v>1325710</v>
      </c>
      <c r="G2024" s="26">
        <f t="shared" si="483"/>
        <v>2131900</v>
      </c>
      <c r="H2024" s="7"/>
      <c r="I2024" s="3"/>
      <c r="J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41">
        <v>41533</v>
      </c>
      <c r="AY2024" s="40">
        <f t="shared" si="488"/>
        <v>62.184436418218496</v>
      </c>
      <c r="AZ2024" s="40">
        <f>BI2024*K36</f>
        <v>1325710</v>
      </c>
      <c r="BA2024" s="40"/>
      <c r="BB2024" s="40"/>
      <c r="BC2024" s="40">
        <f>K41*BJ2024</f>
        <v>2131900</v>
      </c>
      <c r="BD2024" s="40"/>
      <c r="BE2024" s="40"/>
      <c r="BF2024" s="40">
        <f t="shared" si="484"/>
        <v>806190</v>
      </c>
      <c r="BG2024" s="41">
        <f>(AY2024=AY2636)*AX2024</f>
        <v>0</v>
      </c>
      <c r="BH2024" s="41">
        <f>(AY2024=AY2638)*AX2024</f>
        <v>0</v>
      </c>
      <c r="BI2024" s="42">
        <v>1325.71</v>
      </c>
      <c r="BJ2024" s="42">
        <v>21.318999999999999</v>
      </c>
      <c r="BK2024" s="40">
        <f t="shared" si="485"/>
        <v>-810190</v>
      </c>
      <c r="BL2024" s="41">
        <f>(BK2024=BK2638)*AX2024</f>
        <v>0</v>
      </c>
      <c r="BM2024" s="62">
        <f>(BK2024=BK2638)*AY2024</f>
        <v>0</v>
      </c>
      <c r="BN2024" s="62">
        <f t="shared" si="486"/>
        <v>0</v>
      </c>
      <c r="BO2024" s="62">
        <f t="shared" si="487"/>
        <v>0</v>
      </c>
      <c r="BP2024" s="41">
        <f>(BK2024=BK2636)*AX2024</f>
        <v>0</v>
      </c>
      <c r="BQ2024" s="45">
        <f>(BK2024=BK2636)*AY2024</f>
        <v>0</v>
      </c>
      <c r="BR2024" s="62">
        <f t="shared" si="489"/>
        <v>0</v>
      </c>
      <c r="BS2024" s="62">
        <f t="shared" si="490"/>
        <v>0</v>
      </c>
      <c r="BT2024" s="40">
        <f>(J19-BI2024)*J10</f>
        <v>-2000290</v>
      </c>
      <c r="BU2024" s="40">
        <f>(J21-BJ2024)*J12</f>
        <v>1190100</v>
      </c>
      <c r="BV2024" s="47"/>
      <c r="BW2024" s="47"/>
      <c r="BX2024" s="1"/>
      <c r="BY2024" s="1"/>
      <c r="BZ2024" s="1"/>
      <c r="CE2024" s="4"/>
      <c r="CF2024" s="5"/>
      <c r="CH2024" s="1"/>
      <c r="CI2024" s="1"/>
      <c r="CJ2024" s="1"/>
      <c r="CK2024" s="1"/>
      <c r="CL2024" s="1"/>
      <c r="CM2024" s="1"/>
      <c r="CN2024" s="3"/>
      <c r="CO2024" s="3"/>
      <c r="CP2024" s="3"/>
      <c r="CQ2024" s="3"/>
      <c r="CR2024" s="3"/>
      <c r="CS2024" s="3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</row>
    <row r="2025" spans="2:123" ht="21" customHeight="1" x14ac:dyDescent="0.25">
      <c r="B2025" s="25">
        <f t="shared" si="478"/>
        <v>41540</v>
      </c>
      <c r="C2025" s="26">
        <f t="shared" si="479"/>
        <v>61.036356992783411</v>
      </c>
      <c r="D2025" s="27">
        <f t="shared" si="480"/>
        <v>1336.33</v>
      </c>
      <c r="E2025" s="27">
        <f t="shared" si="481"/>
        <v>21.893999999999998</v>
      </c>
      <c r="F2025" s="26">
        <f t="shared" si="482"/>
        <v>1336330</v>
      </c>
      <c r="G2025" s="26">
        <f t="shared" si="483"/>
        <v>2189400</v>
      </c>
      <c r="H2025" s="7"/>
      <c r="I2025" s="3"/>
      <c r="J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41">
        <v>41540</v>
      </c>
      <c r="AY2025" s="40">
        <f t="shared" si="488"/>
        <v>61.036356992783411</v>
      </c>
      <c r="AZ2025" s="40">
        <f>BI2025*K36</f>
        <v>1336330</v>
      </c>
      <c r="BA2025" s="40"/>
      <c r="BB2025" s="40"/>
      <c r="BC2025" s="40">
        <f>K41*BJ2025</f>
        <v>2189400</v>
      </c>
      <c r="BD2025" s="40"/>
      <c r="BE2025" s="40"/>
      <c r="BF2025" s="40">
        <f t="shared" si="484"/>
        <v>853070</v>
      </c>
      <c r="BG2025" s="41">
        <f>(AY2025=AY2636)*AX2025</f>
        <v>0</v>
      </c>
      <c r="BH2025" s="41">
        <f>(AY2025=AY2638)*AX2025</f>
        <v>0</v>
      </c>
      <c r="BI2025" s="42">
        <v>1336.33</v>
      </c>
      <c r="BJ2025" s="42">
        <v>21.893999999999998</v>
      </c>
      <c r="BK2025" s="40">
        <f t="shared" si="485"/>
        <v>-857070</v>
      </c>
      <c r="BL2025" s="41">
        <f>(BK2025=BK2638)*AX2025</f>
        <v>0</v>
      </c>
      <c r="BM2025" s="62">
        <f>(BK2025=BK2638)*AY2025</f>
        <v>0</v>
      </c>
      <c r="BN2025" s="62">
        <f t="shared" si="486"/>
        <v>0</v>
      </c>
      <c r="BO2025" s="62">
        <f t="shared" si="487"/>
        <v>0</v>
      </c>
      <c r="BP2025" s="41">
        <f>(BK2025=BK2636)*AX2025</f>
        <v>0</v>
      </c>
      <c r="BQ2025" s="45">
        <f>(BK2025=BK2636)*AY2025</f>
        <v>0</v>
      </c>
      <c r="BR2025" s="62">
        <f t="shared" si="489"/>
        <v>0</v>
      </c>
      <c r="BS2025" s="62">
        <f t="shared" si="490"/>
        <v>0</v>
      </c>
      <c r="BT2025" s="40">
        <f>(J19-BI2025)*J10</f>
        <v>-1989670</v>
      </c>
      <c r="BU2025" s="40">
        <f>(J21-BJ2025)*J12</f>
        <v>1132600</v>
      </c>
      <c r="BV2025" s="47"/>
      <c r="BW2025" s="47"/>
      <c r="BX2025" s="1"/>
      <c r="BY2025" s="1"/>
      <c r="BZ2025" s="1"/>
      <c r="CE2025" s="4"/>
      <c r="CF2025" s="5"/>
      <c r="CH2025" s="1"/>
      <c r="CI2025" s="1"/>
      <c r="CJ2025" s="1"/>
      <c r="CK2025" s="1"/>
      <c r="CL2025" s="1"/>
      <c r="CM2025" s="1"/>
      <c r="CN2025" s="3"/>
      <c r="CO2025" s="3"/>
      <c r="CP2025" s="3"/>
      <c r="CQ2025" s="3"/>
      <c r="CR2025" s="3"/>
      <c r="CS2025" s="3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</row>
    <row r="2026" spans="2:123" ht="21" customHeight="1" x14ac:dyDescent="0.25">
      <c r="B2026" s="25">
        <f t="shared" si="478"/>
        <v>41547</v>
      </c>
      <c r="C2026" s="26">
        <f t="shared" si="479"/>
        <v>58.223456241670362</v>
      </c>
      <c r="D2026" s="27">
        <f t="shared" si="480"/>
        <v>1310.6099999999999</v>
      </c>
      <c r="E2026" s="27">
        <f t="shared" si="481"/>
        <v>22.51</v>
      </c>
      <c r="F2026" s="26">
        <f t="shared" si="482"/>
        <v>1310610</v>
      </c>
      <c r="G2026" s="26">
        <f t="shared" si="483"/>
        <v>2251000</v>
      </c>
      <c r="H2026" s="7"/>
      <c r="I2026" s="3"/>
      <c r="J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41">
        <v>41547</v>
      </c>
      <c r="AY2026" s="40">
        <f t="shared" si="488"/>
        <v>58.223456241670362</v>
      </c>
      <c r="AZ2026" s="40">
        <f>BI2026*K36</f>
        <v>1310610</v>
      </c>
      <c r="BA2026" s="40"/>
      <c r="BB2026" s="40"/>
      <c r="BC2026" s="40">
        <f>K41*BJ2026</f>
        <v>2251000</v>
      </c>
      <c r="BD2026" s="40"/>
      <c r="BE2026" s="40"/>
      <c r="BF2026" s="40">
        <f t="shared" si="484"/>
        <v>940390</v>
      </c>
      <c r="BG2026" s="41">
        <f>(AY2026=AY2636)*AX2026</f>
        <v>0</v>
      </c>
      <c r="BH2026" s="41">
        <f>(AY2026=AY2638)*AX2026</f>
        <v>0</v>
      </c>
      <c r="BI2026" s="42">
        <v>1310.6099999999999</v>
      </c>
      <c r="BJ2026" s="42">
        <v>22.51</v>
      </c>
      <c r="BK2026" s="40">
        <f t="shared" si="485"/>
        <v>-944390.00000000023</v>
      </c>
      <c r="BL2026" s="41">
        <f>(BK2026=BK2638)*AX2026</f>
        <v>0</v>
      </c>
      <c r="BM2026" s="62">
        <f>(BK2026=BK2638)*AY2026</f>
        <v>0</v>
      </c>
      <c r="BN2026" s="62">
        <f t="shared" si="486"/>
        <v>0</v>
      </c>
      <c r="BO2026" s="62">
        <f t="shared" si="487"/>
        <v>0</v>
      </c>
      <c r="BP2026" s="41">
        <f>(BK2026=BK2636)*AX2026</f>
        <v>0</v>
      </c>
      <c r="BQ2026" s="45">
        <f>(BK2026=BK2636)*AY2026</f>
        <v>0</v>
      </c>
      <c r="BR2026" s="62">
        <v>0</v>
      </c>
      <c r="BS2026" s="62">
        <v>0</v>
      </c>
      <c r="BT2026" s="40">
        <f>(J19-BI2026)*J10</f>
        <v>-2015390</v>
      </c>
      <c r="BU2026" s="40">
        <f>(J21-BJ2026)*J12</f>
        <v>1070999.9999999998</v>
      </c>
      <c r="BV2026" s="47"/>
      <c r="BW2026" s="47"/>
      <c r="BX2026" s="1"/>
      <c r="BY2026" s="1"/>
      <c r="BZ2026" s="1"/>
      <c r="CE2026" s="4"/>
      <c r="CF2026" s="5"/>
      <c r="CH2026" s="1"/>
      <c r="CI2026" s="1"/>
      <c r="CJ2026" s="1"/>
      <c r="CK2026" s="1"/>
      <c r="CL2026" s="1"/>
      <c r="CM2026" s="1"/>
      <c r="CN2026" s="3"/>
      <c r="CO2026" s="3"/>
      <c r="CP2026" s="3"/>
      <c r="CQ2026" s="3"/>
      <c r="CR2026" s="3"/>
      <c r="CS2026" s="3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</row>
    <row r="2027" spans="2:123" ht="21" customHeight="1" x14ac:dyDescent="0.25">
      <c r="B2027" s="25">
        <f t="shared" si="478"/>
        <v>41554</v>
      </c>
      <c r="C2027" s="26">
        <f t="shared" si="479"/>
        <v>58.210444413931981</v>
      </c>
      <c r="D2027" s="27">
        <f t="shared" si="480"/>
        <v>1271.8399999999999</v>
      </c>
      <c r="E2027" s="27">
        <f t="shared" si="481"/>
        <v>21.849</v>
      </c>
      <c r="F2027" s="26">
        <f t="shared" si="482"/>
        <v>1271840</v>
      </c>
      <c r="G2027" s="26">
        <f t="shared" si="483"/>
        <v>2184900</v>
      </c>
      <c r="H2027" s="7"/>
      <c r="I2027" s="3"/>
      <c r="J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41">
        <v>41554</v>
      </c>
      <c r="AY2027" s="40">
        <f t="shared" si="488"/>
        <v>58.210444413931981</v>
      </c>
      <c r="AZ2027" s="40">
        <f>BI2027*K36</f>
        <v>1271840</v>
      </c>
      <c r="BA2027" s="40"/>
      <c r="BB2027" s="40"/>
      <c r="BC2027" s="40">
        <f>K41*BJ2027</f>
        <v>2184900</v>
      </c>
      <c r="BD2027" s="40"/>
      <c r="BE2027" s="40"/>
      <c r="BF2027" s="40">
        <f t="shared" si="484"/>
        <v>913060</v>
      </c>
      <c r="BG2027" s="41">
        <f>(AY2027=AY2636)*AX2027</f>
        <v>0</v>
      </c>
      <c r="BH2027" s="41">
        <f>(AY2027=AY2638)*AX2027</f>
        <v>0</v>
      </c>
      <c r="BI2027" s="42">
        <v>1271.8399999999999</v>
      </c>
      <c r="BJ2027" s="42">
        <v>21.849</v>
      </c>
      <c r="BK2027" s="40">
        <f t="shared" si="485"/>
        <v>-917060</v>
      </c>
      <c r="BL2027" s="41">
        <f>(BK2027=BK2638)*AX2027</f>
        <v>0</v>
      </c>
      <c r="BM2027" s="62">
        <f>(BK2027=BK2638)*AY2027</f>
        <v>0</v>
      </c>
      <c r="BN2027" s="62">
        <f t="shared" si="486"/>
        <v>0</v>
      </c>
      <c r="BO2027" s="62">
        <f t="shared" si="487"/>
        <v>0</v>
      </c>
      <c r="BP2027" s="41">
        <f>(BK2027=BK2636)*AX2027</f>
        <v>0</v>
      </c>
      <c r="BQ2027" s="45">
        <f>(BK2027=BK2636)*AY2027</f>
        <v>0</v>
      </c>
      <c r="BR2027" s="62">
        <f t="shared" ref="BR2027:BR2058" si="491">(BQ2027&gt;0)*BI2027</f>
        <v>0</v>
      </c>
      <c r="BS2027" s="62">
        <f t="shared" ref="BS2027:BS2058" si="492">(BQ2027&gt;0)*BJ2027</f>
        <v>0</v>
      </c>
      <c r="BT2027" s="40">
        <f>(J19-BI2027)*J10</f>
        <v>-2054159.9999999998</v>
      </c>
      <c r="BU2027" s="40">
        <f>(J21-BJ2027)*J12</f>
        <v>1137099.9999999998</v>
      </c>
      <c r="BV2027" s="47"/>
      <c r="BW2027" s="47"/>
      <c r="BX2027" s="1"/>
      <c r="BY2027" s="1"/>
      <c r="BZ2027" s="1"/>
      <c r="CE2027" s="4"/>
      <c r="CF2027" s="5"/>
      <c r="CH2027" s="1"/>
      <c r="CI2027" s="1"/>
      <c r="CJ2027" s="1"/>
      <c r="CK2027" s="1"/>
      <c r="CL2027" s="1"/>
      <c r="CM2027" s="1"/>
      <c r="CN2027" s="3"/>
      <c r="CO2027" s="3"/>
      <c r="CP2027" s="3"/>
      <c r="CQ2027" s="3"/>
      <c r="CR2027" s="3"/>
      <c r="CS2027" s="3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</row>
    <row r="2028" spans="2:123" ht="21" customHeight="1" x14ac:dyDescent="0.25">
      <c r="B2028" s="25">
        <f t="shared" si="478"/>
        <v>41561</v>
      </c>
      <c r="C2028" s="26">
        <f t="shared" si="479"/>
        <v>61.243542607157821</v>
      </c>
      <c r="D2028" s="27">
        <f t="shared" si="480"/>
        <v>1315.94</v>
      </c>
      <c r="E2028" s="27">
        <f t="shared" si="481"/>
        <v>21.486999999999998</v>
      </c>
      <c r="F2028" s="26">
        <f t="shared" si="482"/>
        <v>1315940</v>
      </c>
      <c r="G2028" s="26">
        <f t="shared" si="483"/>
        <v>2148700</v>
      </c>
      <c r="H2028" s="7"/>
      <c r="I2028" s="3"/>
      <c r="J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41">
        <v>41561</v>
      </c>
      <c r="AY2028" s="40">
        <f t="shared" si="488"/>
        <v>61.243542607157821</v>
      </c>
      <c r="AZ2028" s="40">
        <f>BI2028*K36</f>
        <v>1315940</v>
      </c>
      <c r="BA2028" s="40"/>
      <c r="BB2028" s="40"/>
      <c r="BC2028" s="40">
        <f>K41*BJ2028</f>
        <v>2148700</v>
      </c>
      <c r="BD2028" s="40"/>
      <c r="BE2028" s="40"/>
      <c r="BF2028" s="40">
        <f t="shared" si="484"/>
        <v>832760</v>
      </c>
      <c r="BG2028" s="41">
        <f>(AY2028=AY2636)*AX2028</f>
        <v>0</v>
      </c>
      <c r="BH2028" s="41">
        <f>(AY2028=AY2638)*AX2028</f>
        <v>0</v>
      </c>
      <c r="BI2028" s="42">
        <v>1315.94</v>
      </c>
      <c r="BJ2028" s="42">
        <v>21.486999999999998</v>
      </c>
      <c r="BK2028" s="40">
        <f t="shared" si="485"/>
        <v>-836760</v>
      </c>
      <c r="BL2028" s="41">
        <f>(BK2028=BK2638)*AX2028</f>
        <v>0</v>
      </c>
      <c r="BM2028" s="62">
        <f>(BK2028=BK2638)*AY2028</f>
        <v>0</v>
      </c>
      <c r="BN2028" s="62">
        <f t="shared" si="486"/>
        <v>0</v>
      </c>
      <c r="BO2028" s="62">
        <f t="shared" si="487"/>
        <v>0</v>
      </c>
      <c r="BP2028" s="41">
        <f>(BK2028=BK2636)*AX2028</f>
        <v>0</v>
      </c>
      <c r="BQ2028" s="45">
        <f>(BK2028=BK2636)*AY2028</f>
        <v>0</v>
      </c>
      <c r="BR2028" s="62">
        <f t="shared" si="491"/>
        <v>0</v>
      </c>
      <c r="BS2028" s="62">
        <f t="shared" si="492"/>
        <v>0</v>
      </c>
      <c r="BT2028" s="40">
        <f>(J19-BI2028)*J10</f>
        <v>-2010060</v>
      </c>
      <c r="BU2028" s="40">
        <f>(J21-BJ2028)*J12</f>
        <v>1173300</v>
      </c>
      <c r="BV2028" s="47"/>
      <c r="BW2028" s="47"/>
      <c r="BX2028" s="1"/>
      <c r="BY2028" s="1"/>
      <c r="BZ2028" s="1"/>
      <c r="CE2028" s="4"/>
      <c r="CF2028" s="5"/>
      <c r="CH2028" s="1"/>
      <c r="CI2028" s="1"/>
      <c r="CJ2028" s="1"/>
      <c r="CK2028" s="1"/>
      <c r="CL2028" s="1"/>
      <c r="CM2028" s="1"/>
      <c r="CN2028" s="3"/>
      <c r="CO2028" s="3"/>
      <c r="CP2028" s="3"/>
      <c r="CQ2028" s="3"/>
      <c r="CR2028" s="3"/>
      <c r="CS2028" s="3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</row>
    <row r="2029" spans="2:123" ht="21" customHeight="1" x14ac:dyDescent="0.25">
      <c r="B2029" s="25">
        <f t="shared" si="478"/>
        <v>41568</v>
      </c>
      <c r="C2029" s="26">
        <f t="shared" si="479"/>
        <v>64.974257806861374</v>
      </c>
      <c r="D2029" s="27">
        <f t="shared" si="480"/>
        <v>1350.36</v>
      </c>
      <c r="E2029" s="27">
        <f t="shared" si="481"/>
        <v>20.783000000000001</v>
      </c>
      <c r="F2029" s="26">
        <f t="shared" si="482"/>
        <v>1350360</v>
      </c>
      <c r="G2029" s="26">
        <f t="shared" si="483"/>
        <v>2078300.0000000002</v>
      </c>
      <c r="H2029" s="7"/>
      <c r="I2029" s="3"/>
      <c r="J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41">
        <v>41568</v>
      </c>
      <c r="AY2029" s="40">
        <f t="shared" si="488"/>
        <v>64.974257806861374</v>
      </c>
      <c r="AZ2029" s="40">
        <f>BI2029*K36</f>
        <v>1350360</v>
      </c>
      <c r="BA2029" s="40"/>
      <c r="BB2029" s="40"/>
      <c r="BC2029" s="40">
        <f>K41*BJ2029</f>
        <v>2078300.0000000002</v>
      </c>
      <c r="BD2029" s="40"/>
      <c r="BE2029" s="40"/>
      <c r="BF2029" s="40">
        <f t="shared" si="484"/>
        <v>727940.00000000023</v>
      </c>
      <c r="BG2029" s="41">
        <f>(AY2029=AY2636)*AX2029</f>
        <v>0</v>
      </c>
      <c r="BH2029" s="41">
        <f>(AY2029=AY2638)*AX2029</f>
        <v>0</v>
      </c>
      <c r="BI2029" s="42">
        <v>1350.36</v>
      </c>
      <c r="BJ2029" s="42">
        <v>20.783000000000001</v>
      </c>
      <c r="BK2029" s="40">
        <f t="shared" si="485"/>
        <v>-731940.00000000023</v>
      </c>
      <c r="BL2029" s="41">
        <f>(BK2029=BK2638)*AX2029</f>
        <v>0</v>
      </c>
      <c r="BM2029" s="62">
        <f>(BK2029=BK2638)*AY2029</f>
        <v>0</v>
      </c>
      <c r="BN2029" s="62">
        <f t="shared" si="486"/>
        <v>0</v>
      </c>
      <c r="BO2029" s="62">
        <f t="shared" si="487"/>
        <v>0</v>
      </c>
      <c r="BP2029" s="41">
        <f>(BK2029=BK2636)*AX2029</f>
        <v>0</v>
      </c>
      <c r="BQ2029" s="45">
        <f>(BK2029=BK2636)*AY2029</f>
        <v>0</v>
      </c>
      <c r="BR2029" s="62">
        <f t="shared" si="491"/>
        <v>0</v>
      </c>
      <c r="BS2029" s="62">
        <f t="shared" si="492"/>
        <v>0</v>
      </c>
      <c r="BT2029" s="40">
        <f>(J19-BI2029)*J10</f>
        <v>-1975640</v>
      </c>
      <c r="BU2029" s="40">
        <f>(J21-BJ2029)*J12</f>
        <v>1243699.9999999998</v>
      </c>
      <c r="BV2029" s="47"/>
      <c r="BW2029" s="47"/>
      <c r="BX2029" s="1"/>
      <c r="BY2029" s="1"/>
      <c r="BZ2029" s="1"/>
      <c r="CE2029" s="4"/>
      <c r="CF2029" s="5"/>
      <c r="CH2029" s="1"/>
      <c r="CI2029" s="1"/>
      <c r="CJ2029" s="1"/>
      <c r="CK2029" s="1"/>
      <c r="CL2029" s="1"/>
      <c r="CM2029" s="1"/>
      <c r="CN2029" s="3"/>
      <c r="CO2029" s="3"/>
      <c r="CP2029" s="3"/>
      <c r="CQ2029" s="3"/>
      <c r="CR2029" s="3"/>
      <c r="CS2029" s="3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</row>
    <row r="2030" spans="2:123" ht="21" customHeight="1" x14ac:dyDescent="0.25">
      <c r="B2030" s="25">
        <f t="shared" si="478"/>
        <v>41575</v>
      </c>
      <c r="C2030" s="26">
        <f t="shared" si="479"/>
        <v>66.284130982367756</v>
      </c>
      <c r="D2030" s="27">
        <f t="shared" si="480"/>
        <v>1315.74</v>
      </c>
      <c r="E2030" s="27">
        <f t="shared" si="481"/>
        <v>19.850000000000001</v>
      </c>
      <c r="F2030" s="26">
        <f t="shared" si="482"/>
        <v>1315740</v>
      </c>
      <c r="G2030" s="26">
        <f t="shared" si="483"/>
        <v>1985000.0000000002</v>
      </c>
      <c r="H2030" s="7"/>
      <c r="I2030" s="3"/>
      <c r="J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41">
        <v>41575</v>
      </c>
      <c r="AY2030" s="40">
        <f t="shared" si="488"/>
        <v>66.284130982367756</v>
      </c>
      <c r="AZ2030" s="40">
        <f>BI2030*K36</f>
        <v>1315740</v>
      </c>
      <c r="BA2030" s="40"/>
      <c r="BB2030" s="40"/>
      <c r="BC2030" s="40">
        <f>K41*BJ2030</f>
        <v>1985000.0000000002</v>
      </c>
      <c r="BD2030" s="40"/>
      <c r="BE2030" s="40"/>
      <c r="BF2030" s="40">
        <f t="shared" si="484"/>
        <v>669260.00000000023</v>
      </c>
      <c r="BG2030" s="41">
        <f>(AY2030=AY2636)*AX2030</f>
        <v>0</v>
      </c>
      <c r="BH2030" s="41">
        <f>(AY2030=AY2638)*AX2030</f>
        <v>0</v>
      </c>
      <c r="BI2030" s="42">
        <v>1315.74</v>
      </c>
      <c r="BJ2030" s="42">
        <v>19.850000000000001</v>
      </c>
      <c r="BK2030" s="40">
        <f t="shared" si="485"/>
        <v>-673260.00000000023</v>
      </c>
      <c r="BL2030" s="41">
        <f>(BK2030=BK2638)*AX2030</f>
        <v>0</v>
      </c>
      <c r="BM2030" s="62">
        <f>(BK2030=BK2638)*AY2030</f>
        <v>0</v>
      </c>
      <c r="BN2030" s="62">
        <f t="shared" si="486"/>
        <v>0</v>
      </c>
      <c r="BO2030" s="62">
        <f t="shared" si="487"/>
        <v>0</v>
      </c>
      <c r="BP2030" s="41">
        <f>(BK2030=BK2636)*AX2030</f>
        <v>0</v>
      </c>
      <c r="BQ2030" s="45">
        <f>(BK2030=BK2636)*AY2030</f>
        <v>0</v>
      </c>
      <c r="BR2030" s="62">
        <f t="shared" si="491"/>
        <v>0</v>
      </c>
      <c r="BS2030" s="62">
        <f t="shared" si="492"/>
        <v>0</v>
      </c>
      <c r="BT2030" s="40">
        <f>(J19-BI2030)*J10</f>
        <v>-2010260</v>
      </c>
      <c r="BU2030" s="40">
        <f>(J21-BJ2030)*J12</f>
        <v>1336999.9999999998</v>
      </c>
      <c r="BV2030" s="47"/>
      <c r="BW2030" s="47"/>
      <c r="BX2030" s="1"/>
      <c r="BY2030" s="1"/>
      <c r="BZ2030" s="1"/>
      <c r="CE2030" s="4"/>
      <c r="CF2030" s="5"/>
      <c r="CH2030" s="1"/>
      <c r="CI2030" s="1"/>
      <c r="CJ2030" s="1"/>
      <c r="CK2030" s="1"/>
      <c r="CL2030" s="1"/>
      <c r="CM2030" s="1"/>
      <c r="CN2030" s="3"/>
      <c r="CO2030" s="3"/>
      <c r="CP2030" s="3"/>
      <c r="CQ2030" s="3"/>
      <c r="CR2030" s="3"/>
      <c r="CS2030" s="3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</row>
    <row r="2031" spans="2:123" ht="21" customHeight="1" x14ac:dyDescent="0.25">
      <c r="B2031" s="25">
        <f t="shared" si="478"/>
        <v>41582</v>
      </c>
      <c r="C2031" s="26">
        <f t="shared" si="479"/>
        <v>64.495619524405498</v>
      </c>
      <c r="D2031" s="27">
        <f t="shared" si="480"/>
        <v>1288.3</v>
      </c>
      <c r="E2031" s="27">
        <f t="shared" si="481"/>
        <v>19.975000000000001</v>
      </c>
      <c r="F2031" s="26">
        <f t="shared" si="482"/>
        <v>1288300</v>
      </c>
      <c r="G2031" s="26">
        <f t="shared" si="483"/>
        <v>1997500.0000000002</v>
      </c>
      <c r="H2031" s="7"/>
      <c r="I2031" s="3"/>
      <c r="J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41">
        <v>41582</v>
      </c>
      <c r="AY2031" s="40">
        <f t="shared" si="488"/>
        <v>64.495619524405498</v>
      </c>
      <c r="AZ2031" s="40">
        <f>BI2031*K36</f>
        <v>1288300</v>
      </c>
      <c r="BA2031" s="40"/>
      <c r="BB2031" s="40"/>
      <c r="BC2031" s="40">
        <f>K41*BJ2031</f>
        <v>1997500.0000000002</v>
      </c>
      <c r="BD2031" s="40"/>
      <c r="BE2031" s="40"/>
      <c r="BF2031" s="40">
        <f t="shared" si="484"/>
        <v>709200.00000000023</v>
      </c>
      <c r="BG2031" s="41">
        <f>(AY2031=AY2636)*AX2031</f>
        <v>0</v>
      </c>
      <c r="BH2031" s="41">
        <f>(AY2031=AY2638)*AX2031</f>
        <v>0</v>
      </c>
      <c r="BI2031" s="42">
        <v>1288.3</v>
      </c>
      <c r="BJ2031" s="42">
        <v>19.975000000000001</v>
      </c>
      <c r="BK2031" s="40">
        <f t="shared" si="485"/>
        <v>-713200.00000000023</v>
      </c>
      <c r="BL2031" s="41">
        <f>(BK2031=BK2638)*AX2031</f>
        <v>0</v>
      </c>
      <c r="BM2031" s="62">
        <f>(BK2031=BK2638)*AY2031</f>
        <v>0</v>
      </c>
      <c r="BN2031" s="62">
        <f t="shared" si="486"/>
        <v>0</v>
      </c>
      <c r="BO2031" s="62">
        <f t="shared" si="487"/>
        <v>0</v>
      </c>
      <c r="BP2031" s="41">
        <f>(BK2031=BK2636)*AX2031</f>
        <v>0</v>
      </c>
      <c r="BQ2031" s="45">
        <f>(BK2031=BK2636)*AY2031</f>
        <v>0</v>
      </c>
      <c r="BR2031" s="62">
        <f t="shared" si="491"/>
        <v>0</v>
      </c>
      <c r="BS2031" s="62">
        <f t="shared" si="492"/>
        <v>0</v>
      </c>
      <c r="BT2031" s="40">
        <f>(J19-BI2031)*J10</f>
        <v>-2037700</v>
      </c>
      <c r="BU2031" s="40">
        <f>(J21-BJ2031)*J12</f>
        <v>1324499.9999999998</v>
      </c>
      <c r="BV2031" s="47"/>
      <c r="BW2031" s="47"/>
      <c r="BX2031" s="1"/>
      <c r="BY2031" s="1"/>
      <c r="BZ2031" s="1"/>
      <c r="CE2031" s="4"/>
      <c r="CF2031" s="5"/>
      <c r="CH2031" s="1"/>
      <c r="CI2031" s="1"/>
      <c r="CJ2031" s="1"/>
      <c r="CK2031" s="1"/>
      <c r="CL2031" s="1"/>
      <c r="CM2031" s="1"/>
      <c r="CN2031" s="3"/>
      <c r="CO2031" s="3"/>
      <c r="CP2031" s="3"/>
      <c r="CQ2031" s="3"/>
      <c r="CR2031" s="3"/>
      <c r="CS2031" s="3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</row>
    <row r="2032" spans="2:123" ht="21" customHeight="1" x14ac:dyDescent="0.25">
      <c r="B2032" s="25">
        <f t="shared" si="478"/>
        <v>41589</v>
      </c>
      <c r="C2032" s="26">
        <f t="shared" si="479"/>
        <v>66.227471116816432</v>
      </c>
      <c r="D2032" s="27">
        <f t="shared" si="480"/>
        <v>1289.78</v>
      </c>
      <c r="E2032" s="27">
        <f t="shared" si="481"/>
        <v>19.475000000000001</v>
      </c>
      <c r="F2032" s="26">
        <f t="shared" si="482"/>
        <v>1289780</v>
      </c>
      <c r="G2032" s="26">
        <f t="shared" si="483"/>
        <v>1947500.0000000002</v>
      </c>
      <c r="H2032" s="7"/>
      <c r="I2032" s="3"/>
      <c r="J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41">
        <v>41589</v>
      </c>
      <c r="AY2032" s="40">
        <f t="shared" si="488"/>
        <v>66.227471116816432</v>
      </c>
      <c r="AZ2032" s="40">
        <f>BI2032*K36</f>
        <v>1289780</v>
      </c>
      <c r="BA2032" s="40"/>
      <c r="BB2032" s="40"/>
      <c r="BC2032" s="40">
        <f>K41*BJ2032</f>
        <v>1947500.0000000002</v>
      </c>
      <c r="BD2032" s="40"/>
      <c r="BE2032" s="40"/>
      <c r="BF2032" s="40">
        <f t="shared" si="484"/>
        <v>657720.00000000023</v>
      </c>
      <c r="BG2032" s="41">
        <f>(AY2032=AY2636)*AX2032</f>
        <v>0</v>
      </c>
      <c r="BH2032" s="41">
        <f>(AY2032=AY2638)*AX2032</f>
        <v>0</v>
      </c>
      <c r="BI2032" s="42">
        <v>1289.78</v>
      </c>
      <c r="BJ2032" s="42">
        <v>19.475000000000001</v>
      </c>
      <c r="BK2032" s="40">
        <f t="shared" si="485"/>
        <v>-661720.00000000023</v>
      </c>
      <c r="BL2032" s="41">
        <f>(BK2032=BK2638)*AX2032</f>
        <v>0</v>
      </c>
      <c r="BM2032" s="62">
        <f>(BK2032=BK2638)*AY2032</f>
        <v>0</v>
      </c>
      <c r="BN2032" s="62">
        <f t="shared" si="486"/>
        <v>0</v>
      </c>
      <c r="BO2032" s="62">
        <f t="shared" si="487"/>
        <v>0</v>
      </c>
      <c r="BP2032" s="41">
        <f>(BK2032=BK2636)*AX2032</f>
        <v>0</v>
      </c>
      <c r="BQ2032" s="45">
        <f>(BK2032=BK2636)*AY2032</f>
        <v>0</v>
      </c>
      <c r="BR2032" s="62">
        <f t="shared" si="491"/>
        <v>0</v>
      </c>
      <c r="BS2032" s="62">
        <f t="shared" si="492"/>
        <v>0</v>
      </c>
      <c r="BT2032" s="40">
        <f>(J19-BI2032)*J10</f>
        <v>-2036220</v>
      </c>
      <c r="BU2032" s="40">
        <f>(J21-BJ2032)*J12</f>
        <v>1374499.9999999998</v>
      </c>
      <c r="BV2032" s="47"/>
      <c r="BW2032" s="47"/>
      <c r="BX2032" s="1"/>
      <c r="BY2032" s="1"/>
      <c r="BZ2032" s="1"/>
      <c r="CE2032" s="4"/>
      <c r="CF2032" s="5"/>
      <c r="CH2032" s="1"/>
      <c r="CI2032" s="1"/>
      <c r="CJ2032" s="1"/>
      <c r="CK2032" s="1"/>
      <c r="CL2032" s="1"/>
      <c r="CM2032" s="1"/>
      <c r="CN2032" s="3"/>
      <c r="CO2032" s="3"/>
      <c r="CP2032" s="3"/>
      <c r="CQ2032" s="3"/>
      <c r="CR2032" s="3"/>
      <c r="CS2032" s="3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</row>
    <row r="2033" spans="2:123" ht="21" customHeight="1" x14ac:dyDescent="0.25">
      <c r="B2033" s="25">
        <f t="shared" si="478"/>
        <v>41596</v>
      </c>
      <c r="C2033" s="26">
        <f t="shared" si="479"/>
        <v>63.152013814820464</v>
      </c>
      <c r="D2033" s="27">
        <f t="shared" si="480"/>
        <v>1243.4000000000001</v>
      </c>
      <c r="E2033" s="27">
        <f t="shared" si="481"/>
        <v>19.689</v>
      </c>
      <c r="F2033" s="26">
        <f t="shared" si="482"/>
        <v>1243400</v>
      </c>
      <c r="G2033" s="26">
        <f t="shared" si="483"/>
        <v>1968900</v>
      </c>
      <c r="H2033" s="7"/>
      <c r="I2033" s="3"/>
      <c r="J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41">
        <v>41596</v>
      </c>
      <c r="AY2033" s="40">
        <f t="shared" si="488"/>
        <v>63.152013814820464</v>
      </c>
      <c r="AZ2033" s="40">
        <f>BI2033*K36</f>
        <v>1243400</v>
      </c>
      <c r="BA2033" s="40"/>
      <c r="BB2033" s="40"/>
      <c r="BC2033" s="40">
        <f>K41*BJ2033</f>
        <v>1968900</v>
      </c>
      <c r="BD2033" s="40"/>
      <c r="BE2033" s="40"/>
      <c r="BF2033" s="40">
        <f t="shared" si="484"/>
        <v>725500</v>
      </c>
      <c r="BG2033" s="41">
        <f>(AY2033=AY2636)*AX2033</f>
        <v>0</v>
      </c>
      <c r="BH2033" s="41">
        <f>(AY2033=AY2638)*AX2033</f>
        <v>0</v>
      </c>
      <c r="BI2033" s="42">
        <v>1243.4000000000001</v>
      </c>
      <c r="BJ2033" s="42">
        <v>19.689</v>
      </c>
      <c r="BK2033" s="40">
        <f t="shared" si="485"/>
        <v>-729500.00000000023</v>
      </c>
      <c r="BL2033" s="41">
        <f>(BK2033=BK2638)*AX2033</f>
        <v>0</v>
      </c>
      <c r="BM2033" s="62">
        <f>(BK2033=BK2638)*AY2033</f>
        <v>0</v>
      </c>
      <c r="BN2033" s="62">
        <f t="shared" si="486"/>
        <v>0</v>
      </c>
      <c r="BO2033" s="62">
        <f t="shared" si="487"/>
        <v>0</v>
      </c>
      <c r="BP2033" s="41">
        <f>(BK2033=BK2636)*AX2033</f>
        <v>0</v>
      </c>
      <c r="BQ2033" s="45">
        <f>(BK2033=BK2636)*AY2033</f>
        <v>0</v>
      </c>
      <c r="BR2033" s="62">
        <f t="shared" si="491"/>
        <v>0</v>
      </c>
      <c r="BS2033" s="62">
        <f t="shared" si="492"/>
        <v>0</v>
      </c>
      <c r="BT2033" s="40">
        <f>(J19-BI2033)*J10</f>
        <v>-2082600</v>
      </c>
      <c r="BU2033" s="40">
        <f>(J21-BJ2033)*J12</f>
        <v>1353099.9999999998</v>
      </c>
      <c r="BV2033" s="47"/>
      <c r="BW2033" s="47"/>
      <c r="BX2033" s="1"/>
      <c r="BY2033" s="1"/>
      <c r="BZ2033" s="1"/>
      <c r="CE2033" s="4"/>
      <c r="CF2033" s="5"/>
      <c r="CH2033" s="1"/>
      <c r="CI2033" s="1"/>
      <c r="CJ2033" s="1"/>
      <c r="CK2033" s="1"/>
      <c r="CL2033" s="1"/>
      <c r="CM2033" s="1"/>
      <c r="CN2033" s="3"/>
      <c r="CO2033" s="3"/>
      <c r="CP2033" s="3"/>
      <c r="CQ2033" s="3"/>
      <c r="CR2033" s="3"/>
      <c r="CS2033" s="3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</row>
    <row r="2034" spans="2:123" ht="21" customHeight="1" x14ac:dyDescent="0.25">
      <c r="B2034" s="25">
        <f t="shared" si="478"/>
        <v>41603</v>
      </c>
      <c r="C2034" s="26">
        <f t="shared" si="479"/>
        <v>64.587828420998292</v>
      </c>
      <c r="D2034" s="27">
        <f t="shared" si="480"/>
        <v>1251.26</v>
      </c>
      <c r="E2034" s="27">
        <f t="shared" si="481"/>
        <v>19.373000000000001</v>
      </c>
      <c r="F2034" s="26">
        <f t="shared" si="482"/>
        <v>1251260</v>
      </c>
      <c r="G2034" s="26">
        <f t="shared" si="483"/>
        <v>1937300</v>
      </c>
      <c r="H2034" s="7"/>
      <c r="I2034" s="3"/>
      <c r="J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41">
        <v>41603</v>
      </c>
      <c r="AY2034" s="40">
        <f t="shared" si="488"/>
        <v>64.587828420998292</v>
      </c>
      <c r="AZ2034" s="40">
        <f>BI2034*K36</f>
        <v>1251260</v>
      </c>
      <c r="BA2034" s="40"/>
      <c r="BB2034" s="40"/>
      <c r="BC2034" s="40">
        <f>K41*BJ2034</f>
        <v>1937300</v>
      </c>
      <c r="BD2034" s="40"/>
      <c r="BE2034" s="40"/>
      <c r="BF2034" s="40">
        <f t="shared" si="484"/>
        <v>686040</v>
      </c>
      <c r="BG2034" s="41">
        <f>(AY2034=AY2636)*AX2034</f>
        <v>0</v>
      </c>
      <c r="BH2034" s="41">
        <f>(AY2034=AY2638)*AX2034</f>
        <v>0</v>
      </c>
      <c r="BI2034" s="42">
        <v>1251.26</v>
      </c>
      <c r="BJ2034" s="42">
        <v>19.373000000000001</v>
      </c>
      <c r="BK2034" s="40">
        <f t="shared" si="485"/>
        <v>-690040</v>
      </c>
      <c r="BL2034" s="41">
        <f>(BK2034=BK2638)*AX2034</f>
        <v>0</v>
      </c>
      <c r="BM2034" s="62">
        <f>(BK2034=BK2638)*AY2034</f>
        <v>0</v>
      </c>
      <c r="BN2034" s="62">
        <f t="shared" si="486"/>
        <v>0</v>
      </c>
      <c r="BO2034" s="62">
        <f t="shared" si="487"/>
        <v>0</v>
      </c>
      <c r="BP2034" s="41">
        <f>(BK2034=BK2636)*AX2034</f>
        <v>0</v>
      </c>
      <c r="BQ2034" s="45">
        <f>(BK2034=BK2636)*AY2034</f>
        <v>0</v>
      </c>
      <c r="BR2034" s="62">
        <f t="shared" si="491"/>
        <v>0</v>
      </c>
      <c r="BS2034" s="62">
        <f t="shared" si="492"/>
        <v>0</v>
      </c>
      <c r="BT2034" s="40">
        <f>(J19-BI2034)*J10</f>
        <v>-2074739.9999999998</v>
      </c>
      <c r="BU2034" s="40">
        <f>(J21-BJ2034)*J12</f>
        <v>1384699.9999999998</v>
      </c>
      <c r="BV2034" s="47"/>
      <c r="BW2034" s="47"/>
      <c r="BX2034" s="1"/>
      <c r="BY2034" s="1"/>
      <c r="BZ2034" s="1"/>
      <c r="CE2034" s="4"/>
      <c r="CF2034" s="5"/>
      <c r="CH2034" s="1"/>
      <c r="CI2034" s="1"/>
      <c r="CJ2034" s="1"/>
      <c r="CK2034" s="1"/>
      <c r="CL2034" s="1"/>
      <c r="CM2034" s="1"/>
      <c r="CN2034" s="3"/>
      <c r="CO2034" s="3"/>
      <c r="CP2034" s="3"/>
      <c r="CQ2034" s="3"/>
      <c r="CR2034" s="3"/>
      <c r="CS2034" s="3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</row>
    <row r="2035" spans="2:123" ht="21" customHeight="1" x14ac:dyDescent="0.25">
      <c r="B2035" s="25">
        <f t="shared" si="478"/>
        <v>41610</v>
      </c>
      <c r="C2035" s="26">
        <f t="shared" si="479"/>
        <v>61.302634204749552</v>
      </c>
      <c r="D2035" s="27">
        <f t="shared" si="480"/>
        <v>1228.75</v>
      </c>
      <c r="E2035" s="27">
        <f t="shared" si="481"/>
        <v>20.044</v>
      </c>
      <c r="F2035" s="26">
        <f t="shared" si="482"/>
        <v>1228750</v>
      </c>
      <c r="G2035" s="26">
        <f t="shared" si="483"/>
        <v>2004400</v>
      </c>
      <c r="H2035" s="7"/>
      <c r="I2035" s="3"/>
      <c r="J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41">
        <v>41610</v>
      </c>
      <c r="AY2035" s="40">
        <f t="shared" si="488"/>
        <v>61.302634204749552</v>
      </c>
      <c r="AZ2035" s="40">
        <f>BI2035*K36</f>
        <v>1228750</v>
      </c>
      <c r="BA2035" s="40"/>
      <c r="BB2035" s="40"/>
      <c r="BC2035" s="40">
        <f>K41*BJ2035</f>
        <v>2004400</v>
      </c>
      <c r="BD2035" s="40"/>
      <c r="BE2035" s="40"/>
      <c r="BF2035" s="40">
        <f t="shared" si="484"/>
        <v>775650</v>
      </c>
      <c r="BG2035" s="41">
        <f>(AY2035=AY2636)*AX2035</f>
        <v>0</v>
      </c>
      <c r="BH2035" s="41">
        <f>(AY2035=AY2638)*AX2035</f>
        <v>0</v>
      </c>
      <c r="BI2035" s="42">
        <v>1228.75</v>
      </c>
      <c r="BJ2035" s="42">
        <v>20.044</v>
      </c>
      <c r="BK2035" s="40">
        <f t="shared" si="485"/>
        <v>-779650.00000000023</v>
      </c>
      <c r="BL2035" s="41">
        <f>(BK2035=BK2638)*AX2035</f>
        <v>0</v>
      </c>
      <c r="BM2035" s="62">
        <f>(BK2035=BK2638)*AY2035</f>
        <v>0</v>
      </c>
      <c r="BN2035" s="62">
        <f t="shared" si="486"/>
        <v>0</v>
      </c>
      <c r="BO2035" s="62">
        <f t="shared" si="487"/>
        <v>0</v>
      </c>
      <c r="BP2035" s="41">
        <f>(BK2035=BK2636)*AX2035</f>
        <v>0</v>
      </c>
      <c r="BQ2035" s="45">
        <f>(BK2035=BK2636)*AY2035</f>
        <v>0</v>
      </c>
      <c r="BR2035" s="62">
        <f t="shared" si="491"/>
        <v>0</v>
      </c>
      <c r="BS2035" s="62">
        <f t="shared" si="492"/>
        <v>0</v>
      </c>
      <c r="BT2035" s="40">
        <f>(J19-BI2035)*J10</f>
        <v>-2097250</v>
      </c>
      <c r="BU2035" s="40">
        <f>(J21-BJ2035)*J12</f>
        <v>1317599.9999999998</v>
      </c>
      <c r="BV2035" s="47"/>
      <c r="BW2035" s="47"/>
      <c r="BX2035" s="1"/>
      <c r="BY2035" s="1"/>
      <c r="BZ2035" s="1"/>
      <c r="CE2035" s="4"/>
      <c r="CF2035" s="5"/>
      <c r="CH2035" s="1"/>
      <c r="CI2035" s="1"/>
      <c r="CJ2035" s="1"/>
      <c r="CK2035" s="1"/>
      <c r="CL2035" s="1"/>
      <c r="CM2035" s="1"/>
      <c r="CN2035" s="3"/>
      <c r="CO2035" s="3"/>
      <c r="CP2035" s="3"/>
      <c r="CQ2035" s="3"/>
      <c r="CR2035" s="3"/>
      <c r="CS2035" s="3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</row>
    <row r="2036" spans="2:123" ht="21" customHeight="1" x14ac:dyDescent="0.25">
      <c r="B2036" s="25">
        <f t="shared" si="478"/>
        <v>41617</v>
      </c>
      <c r="C2036" s="26">
        <f t="shared" si="479"/>
        <v>61.547636797375887</v>
      </c>
      <c r="D2036" s="27">
        <f t="shared" si="480"/>
        <v>1238.4000000000001</v>
      </c>
      <c r="E2036" s="27">
        <f t="shared" si="481"/>
        <v>20.120999999999999</v>
      </c>
      <c r="F2036" s="26">
        <f t="shared" si="482"/>
        <v>1238400</v>
      </c>
      <c r="G2036" s="26">
        <f t="shared" si="483"/>
        <v>2012099.9999999998</v>
      </c>
      <c r="H2036" s="7"/>
      <c r="I2036" s="3"/>
      <c r="J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41">
        <v>41617</v>
      </c>
      <c r="AY2036" s="40">
        <f t="shared" si="488"/>
        <v>61.547636797375887</v>
      </c>
      <c r="AZ2036" s="40">
        <f>BI2036*K36</f>
        <v>1238400</v>
      </c>
      <c r="BA2036" s="40"/>
      <c r="BB2036" s="40"/>
      <c r="BC2036" s="40">
        <f>K41*BJ2036</f>
        <v>2012099.9999999998</v>
      </c>
      <c r="BD2036" s="40"/>
      <c r="BE2036" s="40"/>
      <c r="BF2036" s="40">
        <f t="shared" si="484"/>
        <v>773699.99999999977</v>
      </c>
      <c r="BG2036" s="41">
        <f>(AY2036=AY2636)*AX2036</f>
        <v>0</v>
      </c>
      <c r="BH2036" s="41">
        <f>(AY2036=AY2638)*AX2036</f>
        <v>0</v>
      </c>
      <c r="BI2036" s="42">
        <v>1238.4000000000001</v>
      </c>
      <c r="BJ2036" s="42">
        <v>20.120999999999999</v>
      </c>
      <c r="BK2036" s="40">
        <f t="shared" si="485"/>
        <v>-777700</v>
      </c>
      <c r="BL2036" s="41">
        <f>(BK2036=BK2638)*AX2036</f>
        <v>0</v>
      </c>
      <c r="BM2036" s="62">
        <f>(BK2036=BK2638)*AY2036</f>
        <v>0</v>
      </c>
      <c r="BN2036" s="62">
        <f t="shared" si="486"/>
        <v>0</v>
      </c>
      <c r="BO2036" s="62">
        <f t="shared" si="487"/>
        <v>0</v>
      </c>
      <c r="BP2036" s="41">
        <f>(BK2036=BK2636)*AX2036</f>
        <v>0</v>
      </c>
      <c r="BQ2036" s="45">
        <f>(BK2036=BK2636)*AY2036</f>
        <v>0</v>
      </c>
      <c r="BR2036" s="62">
        <f t="shared" si="491"/>
        <v>0</v>
      </c>
      <c r="BS2036" s="62">
        <f t="shared" si="492"/>
        <v>0</v>
      </c>
      <c r="BT2036" s="40">
        <f>(J19-BI2036)*J10</f>
        <v>-2087600</v>
      </c>
      <c r="BU2036" s="40">
        <f>(J21-BJ2036)*J12</f>
        <v>1309900</v>
      </c>
      <c r="BV2036" s="47"/>
      <c r="BW2036" s="47"/>
      <c r="BX2036" s="1"/>
      <c r="BY2036" s="1"/>
      <c r="BZ2036" s="1"/>
      <c r="CE2036" s="4"/>
      <c r="CF2036" s="5"/>
      <c r="CH2036" s="1"/>
      <c r="CI2036" s="1"/>
      <c r="CJ2036" s="1"/>
      <c r="CK2036" s="1"/>
      <c r="CL2036" s="1"/>
      <c r="CM2036" s="1"/>
      <c r="CN2036" s="3"/>
      <c r="CO2036" s="3"/>
      <c r="CP2036" s="3"/>
      <c r="CQ2036" s="3"/>
      <c r="CR2036" s="3"/>
      <c r="CS2036" s="3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</row>
    <row r="2037" spans="2:123" ht="21" customHeight="1" x14ac:dyDescent="0.25">
      <c r="B2037" s="25">
        <f t="shared" si="478"/>
        <v>41624</v>
      </c>
      <c r="C2037" s="26">
        <f t="shared" si="479"/>
        <v>59.782316982257349</v>
      </c>
      <c r="D2037" s="27">
        <f t="shared" si="480"/>
        <v>1202.8800000000001</v>
      </c>
      <c r="E2037" s="27">
        <f t="shared" si="481"/>
        <v>20.120999999999999</v>
      </c>
      <c r="F2037" s="26">
        <f t="shared" si="482"/>
        <v>1202880</v>
      </c>
      <c r="G2037" s="26">
        <f t="shared" si="483"/>
        <v>2012099.9999999998</v>
      </c>
      <c r="H2037" s="7"/>
      <c r="I2037" s="3"/>
      <c r="J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41">
        <v>41624</v>
      </c>
      <c r="AY2037" s="40">
        <f t="shared" si="488"/>
        <v>59.782316982257349</v>
      </c>
      <c r="AZ2037" s="40">
        <f>BI2037*K36</f>
        <v>1202880</v>
      </c>
      <c r="BA2037" s="40"/>
      <c r="BB2037" s="40"/>
      <c r="BC2037" s="40">
        <f>K41*BJ2037</f>
        <v>2012099.9999999998</v>
      </c>
      <c r="BD2037" s="40"/>
      <c r="BE2037" s="40"/>
      <c r="BF2037" s="40">
        <f t="shared" si="484"/>
        <v>809219.99999999977</v>
      </c>
      <c r="BG2037" s="41">
        <f>(AY2037=AY2636)*AX2037</f>
        <v>0</v>
      </c>
      <c r="BH2037" s="41">
        <f>(AY2037=AY2638)*AX2037</f>
        <v>0</v>
      </c>
      <c r="BI2037" s="42">
        <v>1202.8800000000001</v>
      </c>
      <c r="BJ2037" s="42">
        <v>20.120999999999999</v>
      </c>
      <c r="BK2037" s="40">
        <f t="shared" si="485"/>
        <v>-813220</v>
      </c>
      <c r="BL2037" s="41">
        <f>(BK2037=BK2638)*AX2037</f>
        <v>0</v>
      </c>
      <c r="BM2037" s="62">
        <f>(BK2037=BK2638)*AY2037</f>
        <v>0</v>
      </c>
      <c r="BN2037" s="62">
        <f t="shared" si="486"/>
        <v>0</v>
      </c>
      <c r="BO2037" s="62">
        <f t="shared" si="487"/>
        <v>0</v>
      </c>
      <c r="BP2037" s="41">
        <f>(BK2037=BK2636)*AX2037</f>
        <v>0</v>
      </c>
      <c r="BQ2037" s="45">
        <f>(BK2037=BK2636)*AY2037</f>
        <v>0</v>
      </c>
      <c r="BR2037" s="62">
        <f t="shared" si="491"/>
        <v>0</v>
      </c>
      <c r="BS2037" s="62">
        <f t="shared" si="492"/>
        <v>0</v>
      </c>
      <c r="BT2037" s="40">
        <f>(J19-BI2037)*J10</f>
        <v>-2123120</v>
      </c>
      <c r="BU2037" s="40">
        <f>(J21-BJ2037)*J12</f>
        <v>1309900</v>
      </c>
      <c r="BV2037" s="47"/>
      <c r="BW2037" s="47"/>
      <c r="BX2037" s="1"/>
      <c r="BY2037" s="1"/>
      <c r="BZ2037" s="1"/>
      <c r="CE2037" s="4"/>
      <c r="CF2037" s="5"/>
      <c r="CH2037" s="1"/>
      <c r="CI2037" s="1"/>
      <c r="CJ2037" s="1"/>
      <c r="CK2037" s="1"/>
      <c r="CL2037" s="1"/>
      <c r="CM2037" s="1"/>
      <c r="CN2037" s="3"/>
      <c r="CO2037" s="3"/>
      <c r="CP2037" s="3"/>
      <c r="CQ2037" s="3"/>
      <c r="CR2037" s="3"/>
      <c r="CS2037" s="3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</row>
    <row r="2038" spans="2:123" ht="21" customHeight="1" x14ac:dyDescent="0.25">
      <c r="B2038" s="25">
        <f t="shared" si="478"/>
        <v>41631</v>
      </c>
      <c r="C2038" s="26">
        <f t="shared" si="479"/>
        <v>59.808697367123557</v>
      </c>
      <c r="D2038" s="27">
        <f t="shared" si="480"/>
        <v>1213.04</v>
      </c>
      <c r="E2038" s="27">
        <f t="shared" si="481"/>
        <v>20.282</v>
      </c>
      <c r="F2038" s="26">
        <f t="shared" si="482"/>
        <v>1213040</v>
      </c>
      <c r="G2038" s="26">
        <f t="shared" si="483"/>
        <v>2028200</v>
      </c>
      <c r="H2038" s="7"/>
      <c r="I2038" s="3"/>
      <c r="J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41">
        <v>41631</v>
      </c>
      <c r="AY2038" s="40">
        <f t="shared" si="488"/>
        <v>59.808697367123557</v>
      </c>
      <c r="AZ2038" s="40">
        <f>BI2038*K36</f>
        <v>1213040</v>
      </c>
      <c r="BA2038" s="40"/>
      <c r="BB2038" s="40"/>
      <c r="BC2038" s="40">
        <f>K41*BJ2038</f>
        <v>2028200</v>
      </c>
      <c r="BD2038" s="40"/>
      <c r="BE2038" s="40"/>
      <c r="BF2038" s="40">
        <f t="shared" si="484"/>
        <v>815160</v>
      </c>
      <c r="BG2038" s="41">
        <f>(AY2038=AY2636)*AX2038</f>
        <v>0</v>
      </c>
      <c r="BH2038" s="41">
        <f>(AY2038=AY2638)*AX2038</f>
        <v>0</v>
      </c>
      <c r="BI2038" s="42">
        <v>1213.04</v>
      </c>
      <c r="BJ2038" s="42">
        <v>20.282</v>
      </c>
      <c r="BK2038" s="40">
        <f t="shared" si="485"/>
        <v>-819160.00000000023</v>
      </c>
      <c r="BL2038" s="41">
        <f>(BK2038=BK2638)*AX2038</f>
        <v>0</v>
      </c>
      <c r="BM2038" s="62">
        <f>(BK2038=BK2638)*AY2038</f>
        <v>0</v>
      </c>
      <c r="BN2038" s="62">
        <f t="shared" si="486"/>
        <v>0</v>
      </c>
      <c r="BO2038" s="62">
        <f t="shared" si="487"/>
        <v>0</v>
      </c>
      <c r="BP2038" s="41">
        <f>(BK2038=BK2636)*AX2038</f>
        <v>0</v>
      </c>
      <c r="BQ2038" s="45">
        <f>(BK2038=BK2636)*AY2038</f>
        <v>0</v>
      </c>
      <c r="BR2038" s="62">
        <f t="shared" si="491"/>
        <v>0</v>
      </c>
      <c r="BS2038" s="62">
        <f t="shared" si="492"/>
        <v>0</v>
      </c>
      <c r="BT2038" s="40">
        <f>(J19-BI2038)*J10</f>
        <v>-2112960</v>
      </c>
      <c r="BU2038" s="40">
        <f>(J21-BJ2038)*J12</f>
        <v>1293799.9999999998</v>
      </c>
      <c r="BV2038" s="47"/>
      <c r="BW2038" s="47"/>
      <c r="BX2038" s="1"/>
      <c r="BY2038" s="1"/>
      <c r="BZ2038" s="1"/>
      <c r="CE2038" s="4"/>
      <c r="CF2038" s="5"/>
      <c r="CH2038" s="1"/>
      <c r="CI2038" s="1"/>
      <c r="CJ2038" s="1"/>
      <c r="CK2038" s="1"/>
      <c r="CL2038" s="1"/>
      <c r="CM2038" s="1"/>
      <c r="CN2038" s="3"/>
      <c r="CO2038" s="3"/>
      <c r="CP2038" s="3"/>
      <c r="CQ2038" s="3"/>
      <c r="CR2038" s="3"/>
      <c r="CS2038" s="3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</row>
    <row r="2039" spans="2:123" ht="21" customHeight="1" x14ac:dyDescent="0.25">
      <c r="B2039" s="25">
        <f t="shared" si="478"/>
        <v>41638</v>
      </c>
      <c r="C2039" s="26">
        <f t="shared" si="479"/>
        <v>62.208706142555549</v>
      </c>
      <c r="D2039" s="27">
        <f t="shared" si="480"/>
        <v>1237.58</v>
      </c>
      <c r="E2039" s="27">
        <f t="shared" si="481"/>
        <v>19.893999999999998</v>
      </c>
      <c r="F2039" s="26">
        <f t="shared" si="482"/>
        <v>1237580</v>
      </c>
      <c r="G2039" s="26">
        <f t="shared" si="483"/>
        <v>1989399.9999999998</v>
      </c>
      <c r="H2039" s="7"/>
      <c r="I2039" s="3"/>
      <c r="J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41">
        <v>41638</v>
      </c>
      <c r="AY2039" s="40">
        <f t="shared" si="488"/>
        <v>62.208706142555549</v>
      </c>
      <c r="AZ2039" s="40">
        <f>BI2039*K36</f>
        <v>1237580</v>
      </c>
      <c r="BA2039" s="40"/>
      <c r="BB2039" s="40"/>
      <c r="BC2039" s="40">
        <f>K41*BJ2039</f>
        <v>1989399.9999999998</v>
      </c>
      <c r="BD2039" s="40"/>
      <c r="BE2039" s="40"/>
      <c r="BF2039" s="40">
        <f t="shared" si="484"/>
        <v>751819.99999999977</v>
      </c>
      <c r="BG2039" s="41">
        <f>(AY2039=AY2636)*AX2039</f>
        <v>0</v>
      </c>
      <c r="BH2039" s="41">
        <f>(AY2039=AY2638)*AX2039</f>
        <v>0</v>
      </c>
      <c r="BI2039" s="42">
        <v>1237.58</v>
      </c>
      <c r="BJ2039" s="42">
        <v>19.893999999999998</v>
      </c>
      <c r="BK2039" s="40">
        <f t="shared" si="485"/>
        <v>-755820</v>
      </c>
      <c r="BL2039" s="41">
        <f>(BK2039=BK2638)*AX2039</f>
        <v>0</v>
      </c>
      <c r="BM2039" s="62">
        <f>(BK2039=BK2638)*AY2039</f>
        <v>0</v>
      </c>
      <c r="BN2039" s="62">
        <f t="shared" si="486"/>
        <v>0</v>
      </c>
      <c r="BO2039" s="62">
        <f t="shared" si="487"/>
        <v>0</v>
      </c>
      <c r="BP2039" s="41">
        <f>(BK2039=BK2636)*AX2039</f>
        <v>0</v>
      </c>
      <c r="BQ2039" s="45">
        <f>(BK2039=BK2636)*AY2039</f>
        <v>0</v>
      </c>
      <c r="BR2039" s="62">
        <f t="shared" si="491"/>
        <v>0</v>
      </c>
      <c r="BS2039" s="62">
        <f t="shared" si="492"/>
        <v>0</v>
      </c>
      <c r="BT2039" s="40">
        <f>(J19-BI2039)*J10</f>
        <v>-2088420</v>
      </c>
      <c r="BU2039" s="40">
        <f>(J21-BJ2039)*J12</f>
        <v>1332600</v>
      </c>
      <c r="BV2039" s="47"/>
      <c r="BW2039" s="47"/>
      <c r="BX2039" s="1"/>
      <c r="BY2039" s="1"/>
      <c r="BZ2039" s="1"/>
      <c r="CE2039" s="4"/>
      <c r="CF2039" s="5"/>
      <c r="CH2039" s="1"/>
      <c r="CI2039" s="1"/>
      <c r="CJ2039" s="1"/>
      <c r="CK2039" s="1"/>
      <c r="CL2039" s="1"/>
      <c r="CM2039" s="1"/>
      <c r="CN2039" s="3"/>
      <c r="CO2039" s="3"/>
      <c r="CP2039" s="3"/>
      <c r="CQ2039" s="3"/>
      <c r="CR2039" s="3"/>
      <c r="CS2039" s="3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</row>
    <row r="2040" spans="2:123" ht="21" customHeight="1" x14ac:dyDescent="0.25">
      <c r="B2040" s="25">
        <f t="shared" si="478"/>
        <v>41645</v>
      </c>
      <c r="C2040" s="26">
        <f t="shared" si="479"/>
        <v>65.179728317659354</v>
      </c>
      <c r="D2040" s="27">
        <f t="shared" si="480"/>
        <v>1247.54</v>
      </c>
      <c r="E2040" s="27">
        <f t="shared" si="481"/>
        <v>19.14</v>
      </c>
      <c r="F2040" s="26">
        <f t="shared" si="482"/>
        <v>1247540</v>
      </c>
      <c r="G2040" s="26">
        <f t="shared" si="483"/>
        <v>1914000</v>
      </c>
      <c r="H2040" s="7"/>
      <c r="I2040" s="3"/>
      <c r="J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41">
        <v>41645</v>
      </c>
      <c r="AY2040" s="40">
        <f t="shared" si="488"/>
        <v>65.179728317659354</v>
      </c>
      <c r="AZ2040" s="40">
        <f>BI2040*K36</f>
        <v>1247540</v>
      </c>
      <c r="BA2040" s="40"/>
      <c r="BB2040" s="40"/>
      <c r="BC2040" s="40">
        <f>K41*BJ2040</f>
        <v>1914000</v>
      </c>
      <c r="BD2040" s="40"/>
      <c r="BE2040" s="40"/>
      <c r="BF2040" s="40">
        <f t="shared" si="484"/>
        <v>666460</v>
      </c>
      <c r="BG2040" s="41">
        <f>(AY2040=AY2636)*AX2040</f>
        <v>0</v>
      </c>
      <c r="BH2040" s="41">
        <f>(AY2040=AY2638)*AX2040</f>
        <v>0</v>
      </c>
      <c r="BI2040" s="42">
        <v>1247.54</v>
      </c>
      <c r="BJ2040" s="42">
        <v>19.14</v>
      </c>
      <c r="BK2040" s="40">
        <f t="shared" si="485"/>
        <v>-670460.00000000023</v>
      </c>
      <c r="BL2040" s="41">
        <f>(BK2040=BK2638)*AX2040</f>
        <v>0</v>
      </c>
      <c r="BM2040" s="62">
        <f>(BK2040=BK2638)*AY2040</f>
        <v>0</v>
      </c>
      <c r="BN2040" s="62">
        <f t="shared" si="486"/>
        <v>0</v>
      </c>
      <c r="BO2040" s="62">
        <f t="shared" si="487"/>
        <v>0</v>
      </c>
      <c r="BP2040" s="41">
        <f>(BK2040=BK2636)*AX2040</f>
        <v>0</v>
      </c>
      <c r="BQ2040" s="45">
        <f>(BK2040=BK2636)*AY2040</f>
        <v>0</v>
      </c>
      <c r="BR2040" s="62">
        <f t="shared" si="491"/>
        <v>0</v>
      </c>
      <c r="BS2040" s="62">
        <f t="shared" si="492"/>
        <v>0</v>
      </c>
      <c r="BT2040" s="40">
        <f>(J19-BI2040)*J10</f>
        <v>-2078460</v>
      </c>
      <c r="BU2040" s="40">
        <f>(J21-BJ2040)*J12</f>
        <v>1407999.9999999998</v>
      </c>
      <c r="BV2040" s="47"/>
      <c r="BW2040" s="47"/>
      <c r="BX2040" s="1"/>
      <c r="BY2040" s="1"/>
      <c r="BZ2040" s="1"/>
      <c r="CE2040" s="4"/>
      <c r="CF2040" s="5"/>
      <c r="CH2040" s="1"/>
      <c r="CI2040" s="1"/>
      <c r="CJ2040" s="1"/>
      <c r="CK2040" s="1"/>
      <c r="CL2040" s="1"/>
      <c r="CM2040" s="1"/>
      <c r="CN2040" s="3"/>
      <c r="CO2040" s="3"/>
      <c r="CP2040" s="3"/>
      <c r="CQ2040" s="3"/>
      <c r="CR2040" s="3"/>
      <c r="CS2040" s="3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</row>
    <row r="2041" spans="2:123" ht="21" customHeight="1" x14ac:dyDescent="0.25">
      <c r="B2041" s="25">
        <f t="shared" si="478"/>
        <v>41652</v>
      </c>
      <c r="C2041" s="26">
        <f t="shared" si="479"/>
        <v>62.716222300035014</v>
      </c>
      <c r="D2041" s="27">
        <f t="shared" si="480"/>
        <v>1253.76</v>
      </c>
      <c r="E2041" s="27">
        <f t="shared" si="481"/>
        <v>19.991</v>
      </c>
      <c r="F2041" s="26">
        <f t="shared" si="482"/>
        <v>1253760</v>
      </c>
      <c r="G2041" s="26">
        <f t="shared" si="483"/>
        <v>1999100</v>
      </c>
      <c r="H2041" s="7"/>
      <c r="I2041" s="3"/>
      <c r="J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41">
        <v>41652</v>
      </c>
      <c r="AY2041" s="40">
        <f t="shared" si="488"/>
        <v>62.716222300035014</v>
      </c>
      <c r="AZ2041" s="40">
        <f>BI2041*K36</f>
        <v>1253760</v>
      </c>
      <c r="BA2041" s="40"/>
      <c r="BB2041" s="40"/>
      <c r="BC2041" s="40">
        <f>K41*BJ2041</f>
        <v>1999100</v>
      </c>
      <c r="BD2041" s="40"/>
      <c r="BE2041" s="40"/>
      <c r="BF2041" s="40">
        <f t="shared" si="484"/>
        <v>745340</v>
      </c>
      <c r="BG2041" s="41">
        <f>(AY2041=AY2636)*AX2041</f>
        <v>0</v>
      </c>
      <c r="BH2041" s="41">
        <f>(AY2041=AY2638)*AX2041</f>
        <v>0</v>
      </c>
      <c r="BI2041" s="42">
        <v>1253.76</v>
      </c>
      <c r="BJ2041" s="42">
        <v>19.991</v>
      </c>
      <c r="BK2041" s="40">
        <f t="shared" si="485"/>
        <v>-749339.99999999977</v>
      </c>
      <c r="BL2041" s="41">
        <f>(BK2041=BK2638)*AX2041</f>
        <v>0</v>
      </c>
      <c r="BM2041" s="62">
        <f>(BK2041=BK2638)*AY2041</f>
        <v>0</v>
      </c>
      <c r="BN2041" s="62">
        <f t="shared" si="486"/>
        <v>0</v>
      </c>
      <c r="BO2041" s="62">
        <f t="shared" si="487"/>
        <v>0</v>
      </c>
      <c r="BP2041" s="41">
        <f>(BK2041=BK2636)*AX2041</f>
        <v>0</v>
      </c>
      <c r="BQ2041" s="45">
        <f>(BK2041=BK2636)*AY2041</f>
        <v>0</v>
      </c>
      <c r="BR2041" s="62">
        <f t="shared" si="491"/>
        <v>0</v>
      </c>
      <c r="BS2041" s="62">
        <f t="shared" si="492"/>
        <v>0</v>
      </c>
      <c r="BT2041" s="40">
        <f>(J19-BI2041)*J10</f>
        <v>-2072239.9999999998</v>
      </c>
      <c r="BU2041" s="40">
        <f>(J21-BJ2041)*J12</f>
        <v>1322900</v>
      </c>
      <c r="BV2041" s="47"/>
      <c r="BW2041" s="47"/>
      <c r="BX2041" s="1"/>
      <c r="BY2041" s="1"/>
      <c r="BZ2041" s="1"/>
      <c r="CE2041" s="4"/>
      <c r="CF2041" s="5"/>
      <c r="CH2041" s="1"/>
      <c r="CI2041" s="1"/>
      <c r="CJ2041" s="1"/>
      <c r="CK2041" s="1"/>
      <c r="CL2041" s="1"/>
      <c r="CM2041" s="1"/>
      <c r="CN2041" s="3"/>
      <c r="CO2041" s="3"/>
      <c r="CP2041" s="3"/>
      <c r="CQ2041" s="3"/>
      <c r="CR2041" s="3"/>
      <c r="CS2041" s="3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</row>
    <row r="2042" spans="2:123" ht="21" customHeight="1" x14ac:dyDescent="0.25">
      <c r="B2042" s="25">
        <f t="shared" si="478"/>
        <v>41659</v>
      </c>
      <c r="C2042" s="26">
        <f t="shared" si="479"/>
        <v>59.191646077105965</v>
      </c>
      <c r="D2042" s="27">
        <f t="shared" si="480"/>
        <v>1269.72</v>
      </c>
      <c r="E2042" s="27">
        <f t="shared" si="481"/>
        <v>21.451000000000001</v>
      </c>
      <c r="F2042" s="26">
        <f t="shared" si="482"/>
        <v>1269720</v>
      </c>
      <c r="G2042" s="26">
        <f t="shared" si="483"/>
        <v>2145100</v>
      </c>
      <c r="H2042" s="7"/>
      <c r="I2042" s="3"/>
      <c r="J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41">
        <v>41659</v>
      </c>
      <c r="AY2042" s="40">
        <f t="shared" si="488"/>
        <v>59.191646077105965</v>
      </c>
      <c r="AZ2042" s="40">
        <f>BI2042*K36</f>
        <v>1269720</v>
      </c>
      <c r="BA2042" s="40"/>
      <c r="BB2042" s="40"/>
      <c r="BC2042" s="40">
        <f>K41*BJ2042</f>
        <v>2145100</v>
      </c>
      <c r="BD2042" s="40"/>
      <c r="BE2042" s="40"/>
      <c r="BF2042" s="40">
        <f t="shared" si="484"/>
        <v>875380</v>
      </c>
      <c r="BG2042" s="41">
        <f>(AY2042=AY2636)*AX2042</f>
        <v>0</v>
      </c>
      <c r="BH2042" s="41">
        <f>(AY2042=AY2638)*AX2042</f>
        <v>0</v>
      </c>
      <c r="BI2042" s="42">
        <v>1269.72</v>
      </c>
      <c r="BJ2042" s="42">
        <v>21.451000000000001</v>
      </c>
      <c r="BK2042" s="40">
        <f t="shared" si="485"/>
        <v>-879380</v>
      </c>
      <c r="BL2042" s="41">
        <f>(BK2042=BK2638)*AX2042</f>
        <v>0</v>
      </c>
      <c r="BM2042" s="62">
        <f>(BK2042=BK2638)*AY2042</f>
        <v>0</v>
      </c>
      <c r="BN2042" s="62">
        <f t="shared" si="486"/>
        <v>0</v>
      </c>
      <c r="BO2042" s="62">
        <f t="shared" si="487"/>
        <v>0</v>
      </c>
      <c r="BP2042" s="41">
        <f>(BK2042=BK2636)*AX2042</f>
        <v>0</v>
      </c>
      <c r="BQ2042" s="45">
        <f>(BK2042=BK2636)*AY2042</f>
        <v>0</v>
      </c>
      <c r="BR2042" s="62">
        <f t="shared" si="491"/>
        <v>0</v>
      </c>
      <c r="BS2042" s="62">
        <f t="shared" si="492"/>
        <v>0</v>
      </c>
      <c r="BT2042" s="40">
        <f>(J19-BI2042)*J10</f>
        <v>-2056279.9999999998</v>
      </c>
      <c r="BU2042" s="40">
        <f>(J21-BJ2042)*J12</f>
        <v>1176899.9999999998</v>
      </c>
      <c r="BV2042" s="47"/>
      <c r="BW2042" s="47"/>
      <c r="BX2042" s="1"/>
      <c r="BY2042" s="1"/>
      <c r="BZ2042" s="1"/>
      <c r="CE2042" s="4"/>
      <c r="CF2042" s="5"/>
      <c r="CH2042" s="1"/>
      <c r="CI2042" s="1"/>
      <c r="CJ2042" s="1"/>
      <c r="CK2042" s="1"/>
      <c r="CL2042" s="1"/>
      <c r="CM2042" s="1"/>
      <c r="CN2042" s="3"/>
      <c r="CO2042" s="3"/>
      <c r="CP2042" s="3"/>
      <c r="CQ2042" s="3"/>
      <c r="CR2042" s="3"/>
      <c r="CS2042" s="3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</row>
    <row r="2043" spans="2:123" ht="21" customHeight="1" x14ac:dyDescent="0.25">
      <c r="B2043" s="25">
        <f t="shared" si="478"/>
        <v>41666</v>
      </c>
      <c r="C2043" s="26">
        <f t="shared" si="479"/>
        <v>56.96575122644537</v>
      </c>
      <c r="D2043" s="27">
        <f t="shared" si="480"/>
        <v>1242.48</v>
      </c>
      <c r="E2043" s="27">
        <f t="shared" si="481"/>
        <v>21.811</v>
      </c>
      <c r="F2043" s="26">
        <f t="shared" si="482"/>
        <v>1242480</v>
      </c>
      <c r="G2043" s="26">
        <f t="shared" si="483"/>
        <v>2181100</v>
      </c>
      <c r="H2043" s="7"/>
      <c r="I2043" s="3"/>
      <c r="J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41">
        <v>41666</v>
      </c>
      <c r="AY2043" s="40">
        <f t="shared" si="488"/>
        <v>56.96575122644537</v>
      </c>
      <c r="AZ2043" s="40">
        <f>BI2043*K36</f>
        <v>1242480</v>
      </c>
      <c r="BA2043" s="40"/>
      <c r="BB2043" s="40"/>
      <c r="BC2043" s="40">
        <f>K41*BJ2043</f>
        <v>2181100</v>
      </c>
      <c r="BD2043" s="40"/>
      <c r="BE2043" s="40"/>
      <c r="BF2043" s="40">
        <f t="shared" si="484"/>
        <v>938620</v>
      </c>
      <c r="BG2043" s="41">
        <f>(AY2043=AY2636)*AX2043</f>
        <v>0</v>
      </c>
      <c r="BH2043" s="41">
        <f>(AY2043=AY2638)*AX2043</f>
        <v>0</v>
      </c>
      <c r="BI2043" s="42">
        <v>1242.48</v>
      </c>
      <c r="BJ2043" s="42">
        <v>21.811</v>
      </c>
      <c r="BK2043" s="40">
        <f t="shared" si="485"/>
        <v>-942620</v>
      </c>
      <c r="BL2043" s="41">
        <f>(BK2043=BK2638)*AX2043</f>
        <v>0</v>
      </c>
      <c r="BM2043" s="62">
        <f>(BK2043=BK2638)*AY2043</f>
        <v>0</v>
      </c>
      <c r="BN2043" s="62">
        <f t="shared" si="486"/>
        <v>0</v>
      </c>
      <c r="BO2043" s="62">
        <f t="shared" si="487"/>
        <v>0</v>
      </c>
      <c r="BP2043" s="41">
        <f>(BK2043=BK2636)*AX2043</f>
        <v>0</v>
      </c>
      <c r="BQ2043" s="45">
        <f>(BK2043=BK2636)*AY2043</f>
        <v>0</v>
      </c>
      <c r="BR2043" s="62">
        <f t="shared" si="491"/>
        <v>0</v>
      </c>
      <c r="BS2043" s="62">
        <f t="shared" si="492"/>
        <v>0</v>
      </c>
      <c r="BT2043" s="40">
        <f>(J19-BI2043)*J10</f>
        <v>-2083520</v>
      </c>
      <c r="BU2043" s="40">
        <f>(J21-BJ2043)*J12</f>
        <v>1140900</v>
      </c>
      <c r="BV2043" s="47"/>
      <c r="BW2043" s="47"/>
      <c r="BX2043" s="1"/>
      <c r="BY2043" s="1"/>
      <c r="BZ2043" s="1"/>
      <c r="CE2043" s="4"/>
      <c r="CF2043" s="5"/>
      <c r="CH2043" s="1"/>
      <c r="CI2043" s="1"/>
      <c r="CJ2043" s="1"/>
      <c r="CK2043" s="1"/>
      <c r="CL2043" s="1"/>
      <c r="CM2043" s="1"/>
      <c r="CN2043" s="3"/>
      <c r="CO2043" s="3"/>
      <c r="CP2043" s="3"/>
      <c r="CQ2043" s="3"/>
      <c r="CR2043" s="3"/>
      <c r="CS2043" s="3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</row>
    <row r="2044" spans="2:123" ht="21" customHeight="1" x14ac:dyDescent="0.25">
      <c r="B2044" s="25">
        <f t="shared" si="478"/>
        <v>41673</v>
      </c>
      <c r="C2044" s="26">
        <f t="shared" si="479"/>
        <v>59.725588193691358</v>
      </c>
      <c r="D2044" s="27">
        <f t="shared" si="480"/>
        <v>1266.72</v>
      </c>
      <c r="E2044" s="27">
        <f t="shared" si="481"/>
        <v>21.209</v>
      </c>
      <c r="F2044" s="26">
        <f t="shared" si="482"/>
        <v>1266720</v>
      </c>
      <c r="G2044" s="26">
        <f t="shared" si="483"/>
        <v>2120900</v>
      </c>
      <c r="H2044" s="7"/>
      <c r="I2044" s="3"/>
      <c r="J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41">
        <v>41673</v>
      </c>
      <c r="AY2044" s="40">
        <f t="shared" si="488"/>
        <v>59.725588193691358</v>
      </c>
      <c r="AZ2044" s="40">
        <f>BI2044*K36</f>
        <v>1266720</v>
      </c>
      <c r="BA2044" s="40"/>
      <c r="BB2044" s="40"/>
      <c r="BC2044" s="40">
        <f>K41*BJ2044</f>
        <v>2120900</v>
      </c>
      <c r="BD2044" s="40"/>
      <c r="BE2044" s="40"/>
      <c r="BF2044" s="40">
        <f t="shared" si="484"/>
        <v>854180</v>
      </c>
      <c r="BG2044" s="41">
        <f>(AY2044=AY2636)*AX2044</f>
        <v>0</v>
      </c>
      <c r="BH2044" s="41">
        <f>(AY2044=AY2638)*AX2044</f>
        <v>0</v>
      </c>
      <c r="BI2044" s="42">
        <v>1266.72</v>
      </c>
      <c r="BJ2044" s="42">
        <v>21.209</v>
      </c>
      <c r="BK2044" s="40">
        <f t="shared" si="485"/>
        <v>-858179.99999999977</v>
      </c>
      <c r="BL2044" s="41">
        <f>(BK2044=BK2638)*AX2044</f>
        <v>0</v>
      </c>
      <c r="BM2044" s="62">
        <f>(BK2044=BK2638)*AY2044</f>
        <v>0</v>
      </c>
      <c r="BN2044" s="62">
        <f t="shared" si="486"/>
        <v>0</v>
      </c>
      <c r="BO2044" s="62">
        <f t="shared" si="487"/>
        <v>0</v>
      </c>
      <c r="BP2044" s="41">
        <f>(BK2044=BK2636)*AX2044</f>
        <v>0</v>
      </c>
      <c r="BQ2044" s="45">
        <f>(BK2044=BK2636)*AY2044</f>
        <v>0</v>
      </c>
      <c r="BR2044" s="62">
        <f t="shared" si="491"/>
        <v>0</v>
      </c>
      <c r="BS2044" s="62">
        <f t="shared" si="492"/>
        <v>0</v>
      </c>
      <c r="BT2044" s="40">
        <f>(J19-BI2044)*J10</f>
        <v>-2059279.9999999998</v>
      </c>
      <c r="BU2044" s="40">
        <f>(J21-BJ2044)*J12</f>
        <v>1201100</v>
      </c>
      <c r="BV2044" s="47"/>
      <c r="BW2044" s="47"/>
      <c r="BX2044" s="1"/>
      <c r="BY2044" s="1"/>
      <c r="BZ2044" s="1"/>
      <c r="CE2044" s="4"/>
      <c r="CF2044" s="5"/>
      <c r="CH2044" s="1"/>
      <c r="CI2044" s="1"/>
      <c r="CJ2044" s="1"/>
      <c r="CK2044" s="1"/>
      <c r="CL2044" s="1"/>
      <c r="CM2044" s="1"/>
      <c r="CN2044" s="3"/>
      <c r="CO2044" s="3"/>
      <c r="CP2044" s="3"/>
      <c r="CQ2044" s="3"/>
      <c r="CR2044" s="3"/>
      <c r="CS2044" s="3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  <c r="DF2044" s="3"/>
      <c r="DG2044" s="3"/>
      <c r="DH2044" s="3"/>
      <c r="DI2044" s="3"/>
      <c r="DJ2044" s="3"/>
      <c r="DK2044" s="3"/>
      <c r="DL2044" s="3"/>
      <c r="DM2044" s="3"/>
      <c r="DN2044" s="3"/>
      <c r="DO2044" s="3"/>
      <c r="DP2044" s="3"/>
      <c r="DQ2044" s="3"/>
      <c r="DR2044" s="3"/>
      <c r="DS2044" s="3"/>
    </row>
    <row r="2045" spans="2:123" ht="21" customHeight="1" x14ac:dyDescent="0.25">
      <c r="B2045" s="25">
        <f t="shared" si="478"/>
        <v>41680</v>
      </c>
      <c r="C2045" s="26">
        <f t="shared" si="479"/>
        <v>63.171070931849798</v>
      </c>
      <c r="D2045" s="27">
        <f t="shared" si="480"/>
        <v>1317.18</v>
      </c>
      <c r="E2045" s="27">
        <f t="shared" si="481"/>
        <v>20.850999999999999</v>
      </c>
      <c r="F2045" s="26">
        <f t="shared" si="482"/>
        <v>1317180</v>
      </c>
      <c r="G2045" s="26">
        <f t="shared" si="483"/>
        <v>2085100</v>
      </c>
      <c r="H2045" s="7"/>
      <c r="I2045" s="3"/>
      <c r="J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41">
        <v>41680</v>
      </c>
      <c r="AY2045" s="40">
        <f t="shared" si="488"/>
        <v>63.171070931849798</v>
      </c>
      <c r="AZ2045" s="40">
        <f>BI2045*K36</f>
        <v>1317180</v>
      </c>
      <c r="BA2045" s="40"/>
      <c r="BB2045" s="40"/>
      <c r="BC2045" s="40">
        <f>K41*BJ2045</f>
        <v>2085100</v>
      </c>
      <c r="BD2045" s="40"/>
      <c r="BE2045" s="40"/>
      <c r="BF2045" s="40">
        <f t="shared" si="484"/>
        <v>767920</v>
      </c>
      <c r="BG2045" s="41">
        <f>(AY2045=AY2636)*AX2045</f>
        <v>0</v>
      </c>
      <c r="BH2045" s="41">
        <f>(AY2045=AY2638)*AX2045</f>
        <v>0</v>
      </c>
      <c r="BI2045" s="42">
        <v>1317.18</v>
      </c>
      <c r="BJ2045" s="42">
        <v>20.850999999999999</v>
      </c>
      <c r="BK2045" s="40">
        <f t="shared" si="485"/>
        <v>-771920</v>
      </c>
      <c r="BL2045" s="41">
        <f>(BK2045=BK2638)*AX2045</f>
        <v>0</v>
      </c>
      <c r="BM2045" s="62">
        <f>(BK2045=BK2638)*AY2045</f>
        <v>0</v>
      </c>
      <c r="BN2045" s="62">
        <f t="shared" si="486"/>
        <v>0</v>
      </c>
      <c r="BO2045" s="62">
        <f t="shared" si="487"/>
        <v>0</v>
      </c>
      <c r="BP2045" s="41">
        <f>(BK2045=BK2636)*AX2045</f>
        <v>0</v>
      </c>
      <c r="BQ2045" s="45">
        <f>(BK2045=BK2636)*AY2045</f>
        <v>0</v>
      </c>
      <c r="BR2045" s="62">
        <f t="shared" si="491"/>
        <v>0</v>
      </c>
      <c r="BS2045" s="62">
        <f t="shared" si="492"/>
        <v>0</v>
      </c>
      <c r="BT2045" s="40">
        <f>(J19-BI2045)*J10</f>
        <v>-2008820</v>
      </c>
      <c r="BU2045" s="40">
        <f>(J21-BJ2045)*J12</f>
        <v>1236900</v>
      </c>
      <c r="BV2045" s="47"/>
      <c r="BW2045" s="47"/>
      <c r="BX2045" s="1"/>
      <c r="BY2045" s="1"/>
      <c r="BZ2045" s="1"/>
      <c r="CE2045" s="4"/>
      <c r="CF2045" s="5"/>
      <c r="CH2045" s="1"/>
      <c r="CI2045" s="1"/>
      <c r="CJ2045" s="1"/>
      <c r="CK2045" s="1"/>
      <c r="CL2045" s="1"/>
      <c r="CM2045" s="1"/>
      <c r="CN2045" s="3"/>
      <c r="CO2045" s="3"/>
      <c r="CP2045" s="3"/>
      <c r="CQ2045" s="3"/>
      <c r="CR2045" s="3"/>
      <c r="CS2045" s="3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  <c r="DF2045" s="3"/>
      <c r="DG2045" s="3"/>
      <c r="DH2045" s="3"/>
      <c r="DI2045" s="3"/>
      <c r="DJ2045" s="3"/>
      <c r="DK2045" s="3"/>
      <c r="DL2045" s="3"/>
      <c r="DM2045" s="3"/>
      <c r="DN2045" s="3"/>
      <c r="DO2045" s="3"/>
      <c r="DP2045" s="3"/>
      <c r="DQ2045" s="3"/>
      <c r="DR2045" s="3"/>
      <c r="DS2045" s="3"/>
    </row>
    <row r="2046" spans="2:123" ht="21" customHeight="1" x14ac:dyDescent="0.25">
      <c r="B2046" s="25">
        <f t="shared" si="478"/>
        <v>41687</v>
      </c>
      <c r="C2046" s="26">
        <f t="shared" si="479"/>
        <v>61.902714826409984</v>
      </c>
      <c r="D2046" s="27">
        <f t="shared" si="480"/>
        <v>1324.78</v>
      </c>
      <c r="E2046" s="27">
        <f t="shared" si="481"/>
        <v>21.401</v>
      </c>
      <c r="F2046" s="26">
        <f t="shared" si="482"/>
        <v>1324780</v>
      </c>
      <c r="G2046" s="26">
        <f t="shared" si="483"/>
        <v>2140100</v>
      </c>
      <c r="H2046" s="7"/>
      <c r="I2046" s="3"/>
      <c r="J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41">
        <v>41687</v>
      </c>
      <c r="AY2046" s="40">
        <f t="shared" si="488"/>
        <v>61.902714826409984</v>
      </c>
      <c r="AZ2046" s="40">
        <f>BI2046*K36</f>
        <v>1324780</v>
      </c>
      <c r="BA2046" s="40"/>
      <c r="BB2046" s="40"/>
      <c r="BC2046" s="40">
        <f>K41*BJ2046</f>
        <v>2140100</v>
      </c>
      <c r="BD2046" s="40"/>
      <c r="BE2046" s="40"/>
      <c r="BF2046" s="40">
        <f t="shared" si="484"/>
        <v>815320</v>
      </c>
      <c r="BG2046" s="41">
        <f>(AY2046=AY2636)*AX2046</f>
        <v>0</v>
      </c>
      <c r="BH2046" s="41">
        <f>(AY2046=AY2638)*AX2046</f>
        <v>0</v>
      </c>
      <c r="BI2046" s="42">
        <v>1324.78</v>
      </c>
      <c r="BJ2046" s="42">
        <v>21.401</v>
      </c>
      <c r="BK2046" s="40">
        <f t="shared" si="485"/>
        <v>-819320</v>
      </c>
      <c r="BL2046" s="41">
        <f>(BK2046=BK2638)*AX2046</f>
        <v>0</v>
      </c>
      <c r="BM2046" s="62">
        <f>(BK2046=BK2638)*AY2046</f>
        <v>0</v>
      </c>
      <c r="BN2046" s="62">
        <f t="shared" si="486"/>
        <v>0</v>
      </c>
      <c r="BO2046" s="62">
        <f t="shared" si="487"/>
        <v>0</v>
      </c>
      <c r="BP2046" s="41">
        <f>(BK2046=BK2636)*AX2046</f>
        <v>0</v>
      </c>
      <c r="BQ2046" s="45">
        <f>(BK2046=BK2636)*AY2046</f>
        <v>0</v>
      </c>
      <c r="BR2046" s="62">
        <f t="shared" si="491"/>
        <v>0</v>
      </c>
      <c r="BS2046" s="62">
        <f t="shared" si="492"/>
        <v>0</v>
      </c>
      <c r="BT2046" s="40">
        <f>(J19-BI2046)*J10</f>
        <v>-2001220</v>
      </c>
      <c r="BU2046" s="40">
        <f>(J21-BJ2046)*J12</f>
        <v>1181900</v>
      </c>
      <c r="BV2046" s="47"/>
      <c r="BW2046" s="47"/>
      <c r="BX2046" s="1"/>
      <c r="BY2046" s="1"/>
      <c r="BZ2046" s="1"/>
      <c r="CE2046" s="4"/>
      <c r="CF2046" s="5"/>
      <c r="CH2046" s="1"/>
      <c r="CI2046" s="1"/>
      <c r="CJ2046" s="1"/>
      <c r="CK2046" s="1"/>
      <c r="CL2046" s="1"/>
      <c r="CM2046" s="1"/>
      <c r="CN2046" s="3"/>
      <c r="CO2046" s="3"/>
      <c r="CP2046" s="3"/>
      <c r="CQ2046" s="3"/>
      <c r="CR2046" s="3"/>
      <c r="CS2046" s="3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</row>
    <row r="2047" spans="2:123" ht="21" customHeight="1" x14ac:dyDescent="0.25">
      <c r="B2047" s="25">
        <f t="shared" si="478"/>
        <v>41694</v>
      </c>
      <c r="C2047" s="26">
        <f t="shared" si="479"/>
        <v>65.39382296438599</v>
      </c>
      <c r="D2047" s="27">
        <f t="shared" si="480"/>
        <v>1327.56</v>
      </c>
      <c r="E2047" s="27">
        <f t="shared" si="481"/>
        <v>20.300999999999998</v>
      </c>
      <c r="F2047" s="26">
        <f t="shared" si="482"/>
        <v>1327560</v>
      </c>
      <c r="G2047" s="26">
        <f t="shared" si="483"/>
        <v>2030099.9999999998</v>
      </c>
      <c r="H2047" s="7"/>
      <c r="I2047" s="3"/>
      <c r="J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41">
        <v>41694</v>
      </c>
      <c r="AY2047" s="40">
        <f t="shared" si="488"/>
        <v>65.39382296438599</v>
      </c>
      <c r="AZ2047" s="40">
        <f>BI2047*K36</f>
        <v>1327560</v>
      </c>
      <c r="BA2047" s="40"/>
      <c r="BB2047" s="40"/>
      <c r="BC2047" s="40">
        <f>K41*BJ2047</f>
        <v>2030099.9999999998</v>
      </c>
      <c r="BD2047" s="40"/>
      <c r="BE2047" s="40"/>
      <c r="BF2047" s="40">
        <f t="shared" si="484"/>
        <v>702539.99999999977</v>
      </c>
      <c r="BG2047" s="41">
        <f>(AY2047=AY2636)*AX2047</f>
        <v>0</v>
      </c>
      <c r="BH2047" s="41">
        <f>(AY2047=AY2638)*AX2047</f>
        <v>0</v>
      </c>
      <c r="BI2047" s="42">
        <v>1327.56</v>
      </c>
      <c r="BJ2047" s="42">
        <v>20.300999999999998</v>
      </c>
      <c r="BK2047" s="40">
        <f t="shared" si="485"/>
        <v>-706540</v>
      </c>
      <c r="BL2047" s="41">
        <f>(BK2047=BK2638)*AX2047</f>
        <v>0</v>
      </c>
      <c r="BM2047" s="62">
        <f>(BK2047=BK2638)*AY2047</f>
        <v>0</v>
      </c>
      <c r="BN2047" s="62">
        <f t="shared" si="486"/>
        <v>0</v>
      </c>
      <c r="BO2047" s="62">
        <f t="shared" si="487"/>
        <v>0</v>
      </c>
      <c r="BP2047" s="41">
        <f>(BK2047=BK2636)*AX2047</f>
        <v>0</v>
      </c>
      <c r="BQ2047" s="45">
        <f>(BK2047=BK2636)*AY2047</f>
        <v>0</v>
      </c>
      <c r="BR2047" s="62">
        <f t="shared" si="491"/>
        <v>0</v>
      </c>
      <c r="BS2047" s="62">
        <f t="shared" si="492"/>
        <v>0</v>
      </c>
      <c r="BT2047" s="40">
        <f>(J19-BI2047)*J10</f>
        <v>-1998440</v>
      </c>
      <c r="BU2047" s="40">
        <f>(J21-BJ2047)*J12</f>
        <v>1291900</v>
      </c>
      <c r="BV2047" s="47"/>
      <c r="BW2047" s="47"/>
      <c r="BX2047" s="1"/>
      <c r="BY2047" s="1"/>
      <c r="BZ2047" s="1"/>
      <c r="CE2047" s="4"/>
      <c r="CF2047" s="5"/>
      <c r="CH2047" s="1"/>
      <c r="CI2047" s="1"/>
      <c r="CJ2047" s="1"/>
      <c r="CK2047" s="1"/>
      <c r="CL2047" s="1"/>
      <c r="CM2047" s="1"/>
      <c r="CN2047" s="3"/>
      <c r="CO2047" s="3"/>
      <c r="CP2047" s="3"/>
      <c r="CQ2047" s="3"/>
      <c r="CR2047" s="3"/>
      <c r="CS2047" s="3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</row>
    <row r="2048" spans="2:123" ht="21" customHeight="1" x14ac:dyDescent="0.25">
      <c r="B2048" s="25">
        <f t="shared" si="478"/>
        <v>41701</v>
      </c>
      <c r="C2048" s="26">
        <f t="shared" si="479"/>
        <v>67.693863107875842</v>
      </c>
      <c r="D2048" s="27">
        <f t="shared" si="480"/>
        <v>1339.12</v>
      </c>
      <c r="E2048" s="27">
        <f t="shared" si="481"/>
        <v>19.782</v>
      </c>
      <c r="F2048" s="26">
        <f t="shared" si="482"/>
        <v>1339120</v>
      </c>
      <c r="G2048" s="26">
        <f t="shared" si="483"/>
        <v>1978200</v>
      </c>
      <c r="H2048" s="7"/>
      <c r="I2048" s="3"/>
      <c r="J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41">
        <v>41701</v>
      </c>
      <c r="AY2048" s="40">
        <f t="shared" si="488"/>
        <v>67.693863107875842</v>
      </c>
      <c r="AZ2048" s="40">
        <f>BI2048*K36</f>
        <v>1339120</v>
      </c>
      <c r="BA2048" s="40"/>
      <c r="BB2048" s="40"/>
      <c r="BC2048" s="40">
        <f>K41*BJ2048</f>
        <v>1978200</v>
      </c>
      <c r="BD2048" s="40"/>
      <c r="BE2048" s="40"/>
      <c r="BF2048" s="40">
        <f t="shared" si="484"/>
        <v>639080</v>
      </c>
      <c r="BG2048" s="41">
        <f>(AY2048=AY2636)*AX2048</f>
        <v>0</v>
      </c>
      <c r="BH2048" s="41">
        <f>(AY2048=AY2638)*AX2048</f>
        <v>0</v>
      </c>
      <c r="BI2048" s="42">
        <v>1339.12</v>
      </c>
      <c r="BJ2048" s="42">
        <v>19.782</v>
      </c>
      <c r="BK2048" s="40">
        <f t="shared" si="485"/>
        <v>-643080.00000000023</v>
      </c>
      <c r="BL2048" s="41">
        <f>(BK2048=BK2638)*AX2048</f>
        <v>0</v>
      </c>
      <c r="BM2048" s="62">
        <f>(BK2048=BK2638)*AY2048</f>
        <v>0</v>
      </c>
      <c r="BN2048" s="62">
        <f t="shared" si="486"/>
        <v>0</v>
      </c>
      <c r="BO2048" s="62">
        <f t="shared" si="487"/>
        <v>0</v>
      </c>
      <c r="BP2048" s="41">
        <f>(BK2048=BK2636)*AX2048</f>
        <v>0</v>
      </c>
      <c r="BQ2048" s="45">
        <f>(BK2048=BK2636)*AY2048</f>
        <v>0</v>
      </c>
      <c r="BR2048" s="62">
        <f t="shared" si="491"/>
        <v>0</v>
      </c>
      <c r="BS2048" s="62">
        <f t="shared" si="492"/>
        <v>0</v>
      </c>
      <c r="BT2048" s="40">
        <f>(J19-BI2048)*J10</f>
        <v>-1986880</v>
      </c>
      <c r="BU2048" s="40">
        <f>(J21-BJ2048)*J12</f>
        <v>1343799.9999999998</v>
      </c>
      <c r="BV2048" s="47"/>
      <c r="BW2048" s="47"/>
      <c r="BX2048" s="1"/>
      <c r="BY2048" s="1"/>
      <c r="BZ2048" s="1"/>
      <c r="CE2048" s="4"/>
      <c r="CF2048" s="5"/>
      <c r="CH2048" s="1"/>
      <c r="CI2048" s="1"/>
      <c r="CJ2048" s="1"/>
      <c r="CK2048" s="1"/>
      <c r="CL2048" s="1"/>
      <c r="CM2048" s="1"/>
      <c r="CN2048" s="3"/>
      <c r="CO2048" s="3"/>
      <c r="CP2048" s="3"/>
      <c r="CQ2048" s="3"/>
      <c r="CR2048" s="3"/>
      <c r="CS2048" s="3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</row>
    <row r="2049" spans="2:123" ht="21" customHeight="1" x14ac:dyDescent="0.25">
      <c r="B2049" s="25">
        <f t="shared" si="478"/>
        <v>41708</v>
      </c>
      <c r="C2049" s="26">
        <f t="shared" si="479"/>
        <v>69.318683523981548</v>
      </c>
      <c r="D2049" s="27">
        <f t="shared" si="480"/>
        <v>1381.66</v>
      </c>
      <c r="E2049" s="27">
        <f t="shared" si="481"/>
        <v>19.931999999999999</v>
      </c>
      <c r="F2049" s="26">
        <f t="shared" si="482"/>
        <v>1381660</v>
      </c>
      <c r="G2049" s="26">
        <f t="shared" si="483"/>
        <v>1993199.9999999998</v>
      </c>
      <c r="H2049" s="7"/>
      <c r="I2049" s="3"/>
      <c r="J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41">
        <v>41708</v>
      </c>
      <c r="AY2049" s="40">
        <f t="shared" si="488"/>
        <v>69.318683523981548</v>
      </c>
      <c r="AZ2049" s="40">
        <f>BI2049*K36</f>
        <v>1381660</v>
      </c>
      <c r="BA2049" s="40"/>
      <c r="BB2049" s="40"/>
      <c r="BC2049" s="40">
        <f>K41*BJ2049</f>
        <v>1993199.9999999998</v>
      </c>
      <c r="BD2049" s="40"/>
      <c r="BE2049" s="40"/>
      <c r="BF2049" s="40">
        <f t="shared" si="484"/>
        <v>611539.99999999977</v>
      </c>
      <c r="BG2049" s="41">
        <f>(AY2049=AY2636)*AX2049</f>
        <v>0</v>
      </c>
      <c r="BH2049" s="41">
        <f>(AY2049=AY2638)*AX2049</f>
        <v>0</v>
      </c>
      <c r="BI2049" s="42">
        <v>1381.66</v>
      </c>
      <c r="BJ2049" s="42">
        <v>19.931999999999999</v>
      </c>
      <c r="BK2049" s="40">
        <f t="shared" si="485"/>
        <v>-615540</v>
      </c>
      <c r="BL2049" s="41">
        <f>(BK2049=BK2638)*AX2049</f>
        <v>0</v>
      </c>
      <c r="BM2049" s="62">
        <f>(BK2049=BK2638)*AY2049</f>
        <v>0</v>
      </c>
      <c r="BN2049" s="62">
        <f t="shared" si="486"/>
        <v>0</v>
      </c>
      <c r="BO2049" s="62">
        <f t="shared" si="487"/>
        <v>0</v>
      </c>
      <c r="BP2049" s="41">
        <f>(BK2049=BK2636)*AX2049</f>
        <v>0</v>
      </c>
      <c r="BQ2049" s="45">
        <f>(BK2049=BK2636)*AY2049</f>
        <v>0</v>
      </c>
      <c r="BR2049" s="62">
        <f t="shared" si="491"/>
        <v>0</v>
      </c>
      <c r="BS2049" s="62">
        <f t="shared" si="492"/>
        <v>0</v>
      </c>
      <c r="BT2049" s="40">
        <f>(J19-BI2049)*J10</f>
        <v>-1944340</v>
      </c>
      <c r="BU2049" s="40">
        <f>(J21-BJ2049)*J12</f>
        <v>1328800</v>
      </c>
      <c r="BV2049" s="47"/>
      <c r="BW2049" s="47"/>
      <c r="BX2049" s="1"/>
      <c r="BY2049" s="1"/>
      <c r="BZ2049" s="1"/>
      <c r="CE2049" s="4"/>
      <c r="CF2049" s="5"/>
      <c r="CH2049" s="1"/>
      <c r="CI2049" s="1"/>
      <c r="CJ2049" s="1"/>
      <c r="CK2049" s="1"/>
      <c r="CL2049" s="1"/>
      <c r="CM2049" s="1"/>
      <c r="CN2049" s="3"/>
      <c r="CO2049" s="3"/>
      <c r="CP2049" s="3"/>
      <c r="CQ2049" s="3"/>
      <c r="CR2049" s="3"/>
      <c r="CS2049" s="3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</row>
    <row r="2050" spans="2:123" ht="21" customHeight="1" x14ac:dyDescent="0.25">
      <c r="B2050" s="25">
        <f t="shared" si="478"/>
        <v>41715</v>
      </c>
      <c r="C2050" s="26">
        <f t="shared" si="479"/>
        <v>66.835246353566234</v>
      </c>
      <c r="D2050" s="27">
        <f t="shared" si="480"/>
        <v>1333.43</v>
      </c>
      <c r="E2050" s="27">
        <f t="shared" si="481"/>
        <v>19.951000000000001</v>
      </c>
      <c r="F2050" s="26">
        <f t="shared" si="482"/>
        <v>1333430</v>
      </c>
      <c r="G2050" s="26">
        <f t="shared" si="483"/>
        <v>1995100</v>
      </c>
      <c r="H2050" s="7"/>
      <c r="I2050" s="3"/>
      <c r="J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41">
        <v>41715</v>
      </c>
      <c r="AY2050" s="40">
        <f t="shared" si="488"/>
        <v>66.835246353566234</v>
      </c>
      <c r="AZ2050" s="40">
        <f>BI2050*K36</f>
        <v>1333430</v>
      </c>
      <c r="BA2050" s="40"/>
      <c r="BB2050" s="40"/>
      <c r="BC2050" s="40">
        <f>K41*BJ2050</f>
        <v>1995100</v>
      </c>
      <c r="BD2050" s="40"/>
      <c r="BE2050" s="40"/>
      <c r="BF2050" s="40">
        <f t="shared" si="484"/>
        <v>661670</v>
      </c>
      <c r="BG2050" s="41">
        <f>(AY2050=AY2636)*AX2050</f>
        <v>0</v>
      </c>
      <c r="BH2050" s="41">
        <f>(AY2050=AY2638)*AX2050</f>
        <v>0</v>
      </c>
      <c r="BI2050" s="42">
        <v>1333.43</v>
      </c>
      <c r="BJ2050" s="42">
        <v>19.951000000000001</v>
      </c>
      <c r="BK2050" s="40">
        <f t="shared" si="485"/>
        <v>-665670.00000000023</v>
      </c>
      <c r="BL2050" s="41">
        <f>(BK2050=BK2638)*AX2050</f>
        <v>0</v>
      </c>
      <c r="BM2050" s="62">
        <f>(BK2050=BK2638)*AY2050</f>
        <v>0</v>
      </c>
      <c r="BN2050" s="62">
        <f t="shared" si="486"/>
        <v>0</v>
      </c>
      <c r="BO2050" s="62">
        <f t="shared" si="487"/>
        <v>0</v>
      </c>
      <c r="BP2050" s="41">
        <f>(BK2050=BK2636)*AX2050</f>
        <v>0</v>
      </c>
      <c r="BQ2050" s="45">
        <f>(BK2050=BK2636)*AY2050</f>
        <v>0</v>
      </c>
      <c r="BR2050" s="62">
        <f t="shared" si="491"/>
        <v>0</v>
      </c>
      <c r="BS2050" s="62">
        <f t="shared" si="492"/>
        <v>0</v>
      </c>
      <c r="BT2050" s="40">
        <f>(J19-BI2050)*J10</f>
        <v>-1992570</v>
      </c>
      <c r="BU2050" s="40">
        <f>(J21-BJ2050)*J12</f>
        <v>1326899.9999999998</v>
      </c>
      <c r="BV2050" s="47"/>
      <c r="BW2050" s="47"/>
      <c r="BX2050" s="1"/>
      <c r="BY2050" s="1"/>
      <c r="BZ2050" s="1"/>
      <c r="CE2050" s="4"/>
      <c r="CF2050" s="5"/>
      <c r="CH2050" s="1"/>
      <c r="CI2050" s="1"/>
      <c r="CJ2050" s="1"/>
      <c r="CK2050" s="1"/>
      <c r="CL2050" s="1"/>
      <c r="CM2050" s="1"/>
      <c r="CN2050" s="3"/>
      <c r="CO2050" s="3"/>
      <c r="CP2050" s="3"/>
      <c r="CQ2050" s="3"/>
      <c r="CR2050" s="3"/>
      <c r="CS2050" s="3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</row>
    <row r="2051" spans="2:123" ht="21" customHeight="1" x14ac:dyDescent="0.25">
      <c r="B2051" s="25">
        <f t="shared" si="478"/>
        <v>41722</v>
      </c>
      <c r="C2051" s="26">
        <f t="shared" si="479"/>
        <v>65.885228372116714</v>
      </c>
      <c r="D2051" s="27">
        <f t="shared" si="480"/>
        <v>1293.92</v>
      </c>
      <c r="E2051" s="27">
        <f t="shared" si="481"/>
        <v>19.638999999999999</v>
      </c>
      <c r="F2051" s="26">
        <f t="shared" si="482"/>
        <v>1293920</v>
      </c>
      <c r="G2051" s="26">
        <f t="shared" si="483"/>
        <v>1963900</v>
      </c>
      <c r="H2051" s="7"/>
      <c r="I2051" s="3"/>
      <c r="J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41">
        <v>41722</v>
      </c>
      <c r="AY2051" s="40">
        <f t="shared" si="488"/>
        <v>65.885228372116714</v>
      </c>
      <c r="AZ2051" s="40">
        <f>BI2051*K36</f>
        <v>1293920</v>
      </c>
      <c r="BA2051" s="40"/>
      <c r="BB2051" s="40"/>
      <c r="BC2051" s="40">
        <f>K41*BJ2051</f>
        <v>1963900</v>
      </c>
      <c r="BD2051" s="40"/>
      <c r="BE2051" s="40"/>
      <c r="BF2051" s="40">
        <f t="shared" si="484"/>
        <v>669980</v>
      </c>
      <c r="BG2051" s="41">
        <f>(AY2051=AY2636)*AX2051</f>
        <v>0</v>
      </c>
      <c r="BH2051" s="41">
        <f>(AY2051=AY2638)*AX2051</f>
        <v>0</v>
      </c>
      <c r="BI2051" s="42">
        <v>1293.92</v>
      </c>
      <c r="BJ2051" s="42">
        <v>19.638999999999999</v>
      </c>
      <c r="BK2051" s="40">
        <f t="shared" si="485"/>
        <v>-673980</v>
      </c>
      <c r="BL2051" s="41">
        <f>(BK2051=BK2638)*AX2051</f>
        <v>0</v>
      </c>
      <c r="BM2051" s="62">
        <f>(BK2051=BK2638)*AY2051</f>
        <v>0</v>
      </c>
      <c r="BN2051" s="62">
        <f t="shared" si="486"/>
        <v>0</v>
      </c>
      <c r="BO2051" s="62">
        <f t="shared" si="487"/>
        <v>0</v>
      </c>
      <c r="BP2051" s="41">
        <f>(BK2051=BK2636)*AX2051</f>
        <v>0</v>
      </c>
      <c r="BQ2051" s="45">
        <f>(BK2051=BK2636)*AY2051</f>
        <v>0</v>
      </c>
      <c r="BR2051" s="62">
        <f t="shared" si="491"/>
        <v>0</v>
      </c>
      <c r="BS2051" s="62">
        <f t="shared" si="492"/>
        <v>0</v>
      </c>
      <c r="BT2051" s="40">
        <f>(J19-BI2051)*J10</f>
        <v>-2032080</v>
      </c>
      <c r="BU2051" s="40">
        <f>(J21-BJ2051)*J12</f>
        <v>1358100</v>
      </c>
      <c r="BV2051" s="47"/>
      <c r="BW2051" s="47"/>
      <c r="BX2051" s="1"/>
      <c r="BY2051" s="1"/>
      <c r="BZ2051" s="1"/>
      <c r="CE2051" s="4"/>
      <c r="CF2051" s="5"/>
      <c r="CH2051" s="1"/>
      <c r="CI2051" s="1"/>
      <c r="CJ2051" s="1"/>
      <c r="CK2051" s="1"/>
      <c r="CL2051" s="1"/>
      <c r="CM2051" s="1"/>
      <c r="CN2051" s="3"/>
      <c r="CO2051" s="3"/>
      <c r="CP2051" s="3"/>
      <c r="CQ2051" s="3"/>
      <c r="CR2051" s="3"/>
      <c r="CS2051" s="3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</row>
    <row r="2052" spans="2:123" ht="21" customHeight="1" x14ac:dyDescent="0.25">
      <c r="B2052" s="25">
        <f t="shared" ref="B2052:B2115" si="493">AX2052</f>
        <v>41729</v>
      </c>
      <c r="C2052" s="26">
        <f t="shared" ref="C2052:C2115" si="494">AY2052</f>
        <v>66.183314703790259</v>
      </c>
      <c r="D2052" s="27">
        <f t="shared" ref="D2052:D2115" si="495">BI2052</f>
        <v>1302.6199999999999</v>
      </c>
      <c r="E2052" s="27">
        <f t="shared" ref="E2052:E2115" si="496">BJ2052</f>
        <v>19.681999999999999</v>
      </c>
      <c r="F2052" s="26">
        <f t="shared" ref="F2052:F2115" si="497">AZ2052</f>
        <v>1302620</v>
      </c>
      <c r="G2052" s="26">
        <f t="shared" ref="G2052:G2115" si="498">BC2052</f>
        <v>1968199.9999999998</v>
      </c>
      <c r="H2052" s="7"/>
      <c r="I2052" s="3"/>
      <c r="J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41">
        <v>41729</v>
      </c>
      <c r="AY2052" s="40">
        <f t="shared" si="488"/>
        <v>66.183314703790259</v>
      </c>
      <c r="AZ2052" s="40">
        <f>BI2052*K36</f>
        <v>1302620</v>
      </c>
      <c r="BA2052" s="40"/>
      <c r="BB2052" s="40"/>
      <c r="BC2052" s="40">
        <f>K41*BJ2052</f>
        <v>1968199.9999999998</v>
      </c>
      <c r="BD2052" s="40"/>
      <c r="BE2052" s="40"/>
      <c r="BF2052" s="40">
        <f t="shared" ref="BF2052:BF2115" si="499">BC2052-AZ2052</f>
        <v>665579.99999999977</v>
      </c>
      <c r="BG2052" s="41">
        <f>(AY2052=AY2636)*AX2052</f>
        <v>0</v>
      </c>
      <c r="BH2052" s="41">
        <f>(AY2052=AY2638)*AX2052</f>
        <v>0</v>
      </c>
      <c r="BI2052" s="42">
        <v>1302.6199999999999</v>
      </c>
      <c r="BJ2052" s="42">
        <v>19.681999999999999</v>
      </c>
      <c r="BK2052" s="40">
        <f t="shared" ref="BK2052:BK2115" si="500">SUM(BT2052:BU2052)</f>
        <v>-669580</v>
      </c>
      <c r="BL2052" s="41">
        <f>(BK2052=BK2638)*AX2052</f>
        <v>0</v>
      </c>
      <c r="BM2052" s="62">
        <f>(BK2052=BK2638)*AY2052</f>
        <v>0</v>
      </c>
      <c r="BN2052" s="62">
        <f t="shared" ref="BN2052:BN2115" si="501">(BM2052&gt;1)*BI2052</f>
        <v>0</v>
      </c>
      <c r="BO2052" s="62">
        <f t="shared" ref="BO2052:BO2115" si="502">(BM2052&gt;0)*BJ2052</f>
        <v>0</v>
      </c>
      <c r="BP2052" s="41">
        <f>(BK2052=BK2636)*AX2052</f>
        <v>0</v>
      </c>
      <c r="BQ2052" s="45">
        <f>(BK2052=BK2636)*AY2052</f>
        <v>0</v>
      </c>
      <c r="BR2052" s="62">
        <f t="shared" si="491"/>
        <v>0</v>
      </c>
      <c r="BS2052" s="62">
        <f t="shared" si="492"/>
        <v>0</v>
      </c>
      <c r="BT2052" s="40">
        <f>(J19-BI2052)*J10</f>
        <v>-2023380</v>
      </c>
      <c r="BU2052" s="40">
        <f>(J21-BJ2052)*J12</f>
        <v>1353800</v>
      </c>
      <c r="BV2052" s="47"/>
      <c r="BW2052" s="47"/>
      <c r="BX2052" s="1"/>
      <c r="BY2052" s="1"/>
      <c r="BZ2052" s="1"/>
      <c r="CE2052" s="4"/>
      <c r="CF2052" s="5"/>
      <c r="CH2052" s="1"/>
      <c r="CI2052" s="1"/>
      <c r="CJ2052" s="1"/>
      <c r="CK2052" s="1"/>
      <c r="CL2052" s="1"/>
      <c r="CM2052" s="1"/>
      <c r="CN2052" s="3"/>
      <c r="CO2052" s="3"/>
      <c r="CP2052" s="3"/>
      <c r="CQ2052" s="3"/>
      <c r="CR2052" s="3"/>
      <c r="CS2052" s="3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</row>
    <row r="2053" spans="2:123" ht="21" customHeight="1" x14ac:dyDescent="0.25">
      <c r="B2053" s="25">
        <f t="shared" si="493"/>
        <v>41736</v>
      </c>
      <c r="C2053" s="26">
        <f t="shared" si="494"/>
        <v>67.764125237776966</v>
      </c>
      <c r="D2053" s="27">
        <f t="shared" si="495"/>
        <v>1318.08</v>
      </c>
      <c r="E2053" s="27">
        <f t="shared" si="496"/>
        <v>19.451000000000001</v>
      </c>
      <c r="F2053" s="26">
        <f t="shared" si="497"/>
        <v>1318080</v>
      </c>
      <c r="G2053" s="26">
        <f t="shared" si="498"/>
        <v>1945100</v>
      </c>
      <c r="H2053" s="7"/>
      <c r="I2053" s="3"/>
      <c r="J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41">
        <v>41736</v>
      </c>
      <c r="AY2053" s="40">
        <f t="shared" si="488"/>
        <v>67.764125237776966</v>
      </c>
      <c r="AZ2053" s="40">
        <f>BI2053*K36</f>
        <v>1318080</v>
      </c>
      <c r="BA2053" s="40"/>
      <c r="BB2053" s="40"/>
      <c r="BC2053" s="40">
        <f>K41*BJ2053</f>
        <v>1945100</v>
      </c>
      <c r="BD2053" s="40"/>
      <c r="BE2053" s="40"/>
      <c r="BF2053" s="40">
        <f t="shared" si="499"/>
        <v>627020</v>
      </c>
      <c r="BG2053" s="41">
        <f>(AY2053=AY2636)*AX2053</f>
        <v>0</v>
      </c>
      <c r="BH2053" s="41">
        <f>(AY2053=AY2638)*AX2053</f>
        <v>0</v>
      </c>
      <c r="BI2053" s="42">
        <v>1318.08</v>
      </c>
      <c r="BJ2053" s="42">
        <v>19.451000000000001</v>
      </c>
      <c r="BK2053" s="40">
        <f t="shared" si="500"/>
        <v>-631020.00000000023</v>
      </c>
      <c r="BL2053" s="41">
        <f>(BK2053=BK2638)*AX2053</f>
        <v>0</v>
      </c>
      <c r="BM2053" s="62">
        <f>(BK2053=BK2638)*AY2053</f>
        <v>0</v>
      </c>
      <c r="BN2053" s="62">
        <f t="shared" si="501"/>
        <v>0</v>
      </c>
      <c r="BO2053" s="62">
        <f t="shared" si="502"/>
        <v>0</v>
      </c>
      <c r="BP2053" s="41">
        <f>(BK2053=BK2636)*AX2053</f>
        <v>0</v>
      </c>
      <c r="BQ2053" s="45">
        <f>(BK2053=BK2636)*AY2053</f>
        <v>0</v>
      </c>
      <c r="BR2053" s="62">
        <f t="shared" si="491"/>
        <v>0</v>
      </c>
      <c r="BS2053" s="62">
        <f t="shared" si="492"/>
        <v>0</v>
      </c>
      <c r="BT2053" s="40">
        <f>(J19-BI2053)*J10</f>
        <v>-2007920</v>
      </c>
      <c r="BU2053" s="40">
        <f>(J21-BJ2053)*J12</f>
        <v>1376899.9999999998</v>
      </c>
      <c r="BV2053" s="47"/>
      <c r="BW2053" s="47"/>
      <c r="BX2053" s="1"/>
      <c r="BY2053" s="1"/>
      <c r="BZ2053" s="1"/>
      <c r="CE2053" s="4"/>
      <c r="CF2053" s="5"/>
      <c r="CH2053" s="1"/>
      <c r="CI2053" s="1"/>
      <c r="CJ2053" s="1"/>
      <c r="CK2053" s="1"/>
      <c r="CL2053" s="1"/>
      <c r="CM2053" s="1"/>
      <c r="CN2053" s="3"/>
      <c r="CO2053" s="3"/>
      <c r="CP2053" s="3"/>
      <c r="CQ2053" s="3"/>
      <c r="CR2053" s="3"/>
      <c r="CS2053" s="3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</row>
    <row r="2054" spans="2:123" ht="21" customHeight="1" x14ac:dyDescent="0.25">
      <c r="B2054" s="25">
        <f t="shared" si="493"/>
        <v>41743</v>
      </c>
      <c r="C2054" s="26">
        <f t="shared" si="494"/>
        <v>67.719784530097797</v>
      </c>
      <c r="D2054" s="27">
        <f t="shared" si="495"/>
        <v>1294.8699999999999</v>
      </c>
      <c r="E2054" s="27">
        <f t="shared" si="496"/>
        <v>19.120999999999999</v>
      </c>
      <c r="F2054" s="26">
        <f t="shared" si="497"/>
        <v>1294870</v>
      </c>
      <c r="G2054" s="26">
        <f t="shared" si="498"/>
        <v>1912099.9999999998</v>
      </c>
      <c r="H2054" s="7"/>
      <c r="I2054" s="3"/>
      <c r="J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41">
        <v>41743</v>
      </c>
      <c r="AY2054" s="40">
        <f t="shared" si="488"/>
        <v>67.719784530097797</v>
      </c>
      <c r="AZ2054" s="40">
        <f>BI2054*K36</f>
        <v>1294870</v>
      </c>
      <c r="BA2054" s="40"/>
      <c r="BB2054" s="40"/>
      <c r="BC2054" s="40">
        <f>K41*BJ2054</f>
        <v>1912099.9999999998</v>
      </c>
      <c r="BD2054" s="40"/>
      <c r="BE2054" s="40"/>
      <c r="BF2054" s="40">
        <f t="shared" si="499"/>
        <v>617229.99999999977</v>
      </c>
      <c r="BG2054" s="41">
        <f>(AY2054=AY2636)*AX2054</f>
        <v>0</v>
      </c>
      <c r="BH2054" s="41">
        <f>(AY2054=AY2638)*AX2054</f>
        <v>0</v>
      </c>
      <c r="BI2054" s="42">
        <v>1294.8699999999999</v>
      </c>
      <c r="BJ2054" s="42">
        <v>19.120999999999999</v>
      </c>
      <c r="BK2054" s="40">
        <f t="shared" si="500"/>
        <v>-621230</v>
      </c>
      <c r="BL2054" s="41">
        <f>(BK2054=BK2638)*AX2054</f>
        <v>0</v>
      </c>
      <c r="BM2054" s="62">
        <f>(BK2054=BK2638)*AY2054</f>
        <v>0</v>
      </c>
      <c r="BN2054" s="62">
        <f t="shared" si="501"/>
        <v>0</v>
      </c>
      <c r="BO2054" s="62">
        <f t="shared" si="502"/>
        <v>0</v>
      </c>
      <c r="BP2054" s="41">
        <f>(BK2054=BK2636)*AX2054</f>
        <v>0</v>
      </c>
      <c r="BQ2054" s="45">
        <f>(BK2054=BK2636)*AY2054</f>
        <v>0</v>
      </c>
      <c r="BR2054" s="62">
        <f t="shared" si="491"/>
        <v>0</v>
      </c>
      <c r="BS2054" s="62">
        <f t="shared" si="492"/>
        <v>0</v>
      </c>
      <c r="BT2054" s="40">
        <f>(J19-BI2054)*J10</f>
        <v>-2031130</v>
      </c>
      <c r="BU2054" s="40">
        <f>(J21-BJ2054)*J12</f>
        <v>1409900</v>
      </c>
      <c r="BV2054" s="47"/>
      <c r="BW2054" s="47"/>
      <c r="BX2054" s="1"/>
      <c r="BY2054" s="1"/>
      <c r="BZ2054" s="1"/>
      <c r="CE2054" s="4"/>
      <c r="CF2054" s="5"/>
      <c r="CH2054" s="1"/>
      <c r="CI2054" s="1"/>
      <c r="CJ2054" s="1"/>
      <c r="CK2054" s="1"/>
      <c r="CL2054" s="1"/>
      <c r="CM2054" s="1"/>
      <c r="CN2054" s="3"/>
      <c r="CO2054" s="3"/>
      <c r="CP2054" s="3"/>
      <c r="CQ2054" s="3"/>
      <c r="CR2054" s="3"/>
      <c r="CS2054" s="3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</row>
    <row r="2055" spans="2:123" ht="21" customHeight="1" x14ac:dyDescent="0.25">
      <c r="B2055" s="25">
        <f t="shared" si="493"/>
        <v>41750</v>
      </c>
      <c r="C2055" s="26">
        <f t="shared" si="494"/>
        <v>67.366788981342708</v>
      </c>
      <c r="D2055" s="27">
        <f t="shared" si="495"/>
        <v>1303.48</v>
      </c>
      <c r="E2055" s="27">
        <f t="shared" si="496"/>
        <v>19.349</v>
      </c>
      <c r="F2055" s="26">
        <f t="shared" si="497"/>
        <v>1303480</v>
      </c>
      <c r="G2055" s="26">
        <f t="shared" si="498"/>
        <v>1934900</v>
      </c>
      <c r="H2055" s="7"/>
      <c r="I2055" s="3"/>
      <c r="J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41">
        <v>41750</v>
      </c>
      <c r="AY2055" s="40">
        <f t="shared" si="488"/>
        <v>67.366788981342708</v>
      </c>
      <c r="AZ2055" s="40">
        <f>BI2055*K36</f>
        <v>1303480</v>
      </c>
      <c r="BA2055" s="40"/>
      <c r="BB2055" s="40"/>
      <c r="BC2055" s="40">
        <f>K41*BJ2055</f>
        <v>1934900</v>
      </c>
      <c r="BD2055" s="40"/>
      <c r="BE2055" s="40"/>
      <c r="BF2055" s="40">
        <f t="shared" si="499"/>
        <v>631420</v>
      </c>
      <c r="BG2055" s="41">
        <f>(AY2055=AY2636)*AX2055</f>
        <v>0</v>
      </c>
      <c r="BH2055" s="41">
        <f>(AY2055=AY2638)*AX2055</f>
        <v>0</v>
      </c>
      <c r="BI2055" s="42">
        <v>1303.48</v>
      </c>
      <c r="BJ2055" s="42">
        <v>19.349</v>
      </c>
      <c r="BK2055" s="40">
        <f t="shared" si="500"/>
        <v>-635420.00000000023</v>
      </c>
      <c r="BL2055" s="41">
        <f>(BK2055=BK2638)*AX2055</f>
        <v>0</v>
      </c>
      <c r="BM2055" s="62">
        <f>(BK2055=BK2638)*AY2055</f>
        <v>0</v>
      </c>
      <c r="BN2055" s="62">
        <f t="shared" si="501"/>
        <v>0</v>
      </c>
      <c r="BO2055" s="62">
        <f t="shared" si="502"/>
        <v>0</v>
      </c>
      <c r="BP2055" s="41">
        <f>(BK2055=BK2636)*AX2055</f>
        <v>0</v>
      </c>
      <c r="BQ2055" s="45">
        <f>(BK2055=BK2636)*AY2055</f>
        <v>0</v>
      </c>
      <c r="BR2055" s="62">
        <f t="shared" si="491"/>
        <v>0</v>
      </c>
      <c r="BS2055" s="62">
        <f t="shared" si="492"/>
        <v>0</v>
      </c>
      <c r="BT2055" s="40">
        <f>(J19-BI2055)*J10</f>
        <v>-2022520</v>
      </c>
      <c r="BU2055" s="40">
        <f>(J21-BJ2055)*J12</f>
        <v>1387099.9999999998</v>
      </c>
      <c r="BV2055" s="47"/>
      <c r="BW2055" s="47"/>
      <c r="BX2055" s="1"/>
      <c r="BY2055" s="1"/>
      <c r="BZ2055" s="1"/>
      <c r="CE2055" s="4"/>
      <c r="CF2055" s="5"/>
      <c r="CH2055" s="1"/>
      <c r="CI2055" s="1"/>
      <c r="CJ2055" s="1"/>
      <c r="CK2055" s="1"/>
      <c r="CL2055" s="1"/>
      <c r="CM2055" s="1"/>
      <c r="CN2055" s="3"/>
      <c r="CO2055" s="3"/>
      <c r="CP2055" s="3"/>
      <c r="CQ2055" s="3"/>
      <c r="CR2055" s="3"/>
      <c r="CS2055" s="3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</row>
    <row r="2056" spans="2:123" ht="21" customHeight="1" x14ac:dyDescent="0.25">
      <c r="B2056" s="25">
        <f t="shared" si="493"/>
        <v>41757</v>
      </c>
      <c r="C2056" s="26">
        <f t="shared" si="494"/>
        <v>66.819887911974902</v>
      </c>
      <c r="D2056" s="27">
        <f t="shared" si="495"/>
        <v>1299.58</v>
      </c>
      <c r="E2056" s="27">
        <f t="shared" si="496"/>
        <v>19.449000000000002</v>
      </c>
      <c r="F2056" s="26">
        <f t="shared" si="497"/>
        <v>1299580</v>
      </c>
      <c r="G2056" s="26">
        <f t="shared" si="498"/>
        <v>1944900.0000000002</v>
      </c>
      <c r="H2056" s="7"/>
      <c r="I2056" s="3"/>
      <c r="J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41">
        <v>41757</v>
      </c>
      <c r="AY2056" s="40">
        <f t="shared" si="488"/>
        <v>66.819887911974902</v>
      </c>
      <c r="AZ2056" s="40">
        <f>BI2056*K36</f>
        <v>1299580</v>
      </c>
      <c r="BA2056" s="40"/>
      <c r="BB2056" s="40"/>
      <c r="BC2056" s="40">
        <f>K41*BJ2056</f>
        <v>1944900.0000000002</v>
      </c>
      <c r="BD2056" s="40"/>
      <c r="BE2056" s="40"/>
      <c r="BF2056" s="40">
        <f t="shared" si="499"/>
        <v>645320.00000000023</v>
      </c>
      <c r="BG2056" s="41">
        <f>(AY2056=AY2636)*AX2056</f>
        <v>0</v>
      </c>
      <c r="BH2056" s="41">
        <f>(AY2056=AY2638)*AX2056</f>
        <v>0</v>
      </c>
      <c r="BI2056" s="42">
        <v>1299.58</v>
      </c>
      <c r="BJ2056" s="42">
        <v>19.449000000000002</v>
      </c>
      <c r="BK2056" s="40">
        <f t="shared" si="500"/>
        <v>-649320.00000000023</v>
      </c>
      <c r="BL2056" s="41">
        <f>(BK2056=BK2638)*AX2056</f>
        <v>0</v>
      </c>
      <c r="BM2056" s="62">
        <f>(BK2056=BK2638)*AY2056</f>
        <v>0</v>
      </c>
      <c r="BN2056" s="62">
        <f t="shared" si="501"/>
        <v>0</v>
      </c>
      <c r="BO2056" s="62">
        <f t="shared" si="502"/>
        <v>0</v>
      </c>
      <c r="BP2056" s="41">
        <f>(BK2056=BK2636)*AX2056</f>
        <v>0</v>
      </c>
      <c r="BQ2056" s="45">
        <f>(BK2056=BK2636)*AY2056</f>
        <v>0</v>
      </c>
      <c r="BR2056" s="62">
        <f t="shared" si="491"/>
        <v>0</v>
      </c>
      <c r="BS2056" s="62">
        <f t="shared" si="492"/>
        <v>0</v>
      </c>
      <c r="BT2056" s="40">
        <f>(J19-BI2056)*J10</f>
        <v>-2026420</v>
      </c>
      <c r="BU2056" s="40">
        <f>(J21-BJ2056)*J12</f>
        <v>1377099.9999999998</v>
      </c>
      <c r="BV2056" s="47"/>
      <c r="BW2056" s="47"/>
      <c r="BX2056" s="1"/>
      <c r="BY2056" s="1"/>
      <c r="BZ2056" s="1"/>
      <c r="CE2056" s="4"/>
      <c r="CF2056" s="5"/>
      <c r="CH2056" s="1"/>
      <c r="CI2056" s="1"/>
      <c r="CJ2056" s="1"/>
      <c r="CK2056" s="1"/>
      <c r="CL2056" s="1"/>
      <c r="CM2056" s="1"/>
      <c r="CN2056" s="3"/>
      <c r="CO2056" s="3"/>
      <c r="CP2056" s="3"/>
      <c r="CQ2056" s="3"/>
      <c r="CR2056" s="3"/>
      <c r="CS2056" s="3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</row>
    <row r="2057" spans="2:123" ht="21" customHeight="1" x14ac:dyDescent="0.25">
      <c r="B2057" s="25">
        <f t="shared" si="493"/>
        <v>41764</v>
      </c>
      <c r="C2057" s="26">
        <f t="shared" si="494"/>
        <v>68.618669790723672</v>
      </c>
      <c r="D2057" s="27">
        <f t="shared" si="495"/>
        <v>1288.5899999999999</v>
      </c>
      <c r="E2057" s="27">
        <f t="shared" si="496"/>
        <v>18.779</v>
      </c>
      <c r="F2057" s="26">
        <f t="shared" si="497"/>
        <v>1288590</v>
      </c>
      <c r="G2057" s="26">
        <f t="shared" si="498"/>
        <v>1877900</v>
      </c>
      <c r="H2057" s="7"/>
      <c r="I2057" s="3"/>
      <c r="J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41">
        <v>41764</v>
      </c>
      <c r="AY2057" s="40">
        <f t="shared" si="488"/>
        <v>68.618669790723672</v>
      </c>
      <c r="AZ2057" s="40">
        <f>BI2057*K36</f>
        <v>1288590</v>
      </c>
      <c r="BA2057" s="40"/>
      <c r="BB2057" s="40"/>
      <c r="BC2057" s="40">
        <f>K41*BJ2057</f>
        <v>1877900</v>
      </c>
      <c r="BD2057" s="40"/>
      <c r="BE2057" s="40"/>
      <c r="BF2057" s="40">
        <f t="shared" si="499"/>
        <v>589310</v>
      </c>
      <c r="BG2057" s="41">
        <f>(AY2057=AY2636)*AX2057</f>
        <v>0</v>
      </c>
      <c r="BH2057" s="41">
        <f>(AY2057=AY2638)*AX2057</f>
        <v>0</v>
      </c>
      <c r="BI2057" s="42">
        <v>1288.5899999999999</v>
      </c>
      <c r="BJ2057" s="42">
        <v>18.779</v>
      </c>
      <c r="BK2057" s="40">
        <f t="shared" si="500"/>
        <v>-593310</v>
      </c>
      <c r="BL2057" s="41">
        <f>(BK2057=BK2638)*AX2057</f>
        <v>0</v>
      </c>
      <c r="BM2057" s="62">
        <f>(BK2057=BK2638)*AY2057</f>
        <v>0</v>
      </c>
      <c r="BN2057" s="62">
        <f t="shared" si="501"/>
        <v>0</v>
      </c>
      <c r="BO2057" s="62">
        <f t="shared" si="502"/>
        <v>0</v>
      </c>
      <c r="BP2057" s="41">
        <f>(BK2057=BK2636)*AX2057</f>
        <v>0</v>
      </c>
      <c r="BQ2057" s="45">
        <f>(BK2057=BK2636)*AY2057</f>
        <v>0</v>
      </c>
      <c r="BR2057" s="62">
        <f t="shared" si="491"/>
        <v>0</v>
      </c>
      <c r="BS2057" s="62">
        <f t="shared" si="492"/>
        <v>0</v>
      </c>
      <c r="BT2057" s="40">
        <f>(J19-BI2057)*J10</f>
        <v>-2037410</v>
      </c>
      <c r="BU2057" s="40">
        <f>(J21-BJ2057)*J12</f>
        <v>1444100</v>
      </c>
      <c r="BV2057" s="47"/>
      <c r="BW2057" s="47"/>
      <c r="BX2057" s="1"/>
      <c r="BY2057" s="1"/>
      <c r="BZ2057" s="1"/>
      <c r="CE2057" s="4"/>
      <c r="CF2057" s="5"/>
      <c r="CH2057" s="1"/>
      <c r="CI2057" s="1"/>
      <c r="CJ2057" s="1"/>
      <c r="CK2057" s="1"/>
      <c r="CL2057" s="1"/>
      <c r="CM2057" s="1"/>
      <c r="CN2057" s="3"/>
      <c r="CO2057" s="3"/>
      <c r="CP2057" s="3"/>
      <c r="CQ2057" s="3"/>
      <c r="CR2057" s="3"/>
      <c r="CS2057" s="3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</row>
    <row r="2058" spans="2:123" ht="21" customHeight="1" x14ac:dyDescent="0.25">
      <c r="B2058" s="25">
        <f t="shared" si="493"/>
        <v>41771</v>
      </c>
      <c r="C2058" s="26">
        <f t="shared" si="494"/>
        <v>67.958250078872652</v>
      </c>
      <c r="D2058" s="27">
        <f t="shared" si="495"/>
        <v>1292.43</v>
      </c>
      <c r="E2058" s="27">
        <f t="shared" si="496"/>
        <v>19.018000000000001</v>
      </c>
      <c r="F2058" s="26">
        <f t="shared" si="497"/>
        <v>1292430</v>
      </c>
      <c r="G2058" s="26">
        <f t="shared" si="498"/>
        <v>1901800</v>
      </c>
      <c r="H2058" s="7"/>
      <c r="I2058" s="3"/>
      <c r="J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41">
        <v>41771</v>
      </c>
      <c r="AY2058" s="40">
        <f t="shared" ref="AY2058:AY2121" si="503">BI2058/BJ2058</f>
        <v>67.958250078872652</v>
      </c>
      <c r="AZ2058" s="40">
        <f>BI2058*K36</f>
        <v>1292430</v>
      </c>
      <c r="BA2058" s="40"/>
      <c r="BB2058" s="40"/>
      <c r="BC2058" s="40">
        <f>K41*BJ2058</f>
        <v>1901800</v>
      </c>
      <c r="BD2058" s="40"/>
      <c r="BE2058" s="40"/>
      <c r="BF2058" s="40">
        <f t="shared" si="499"/>
        <v>609370</v>
      </c>
      <c r="BG2058" s="41">
        <f>(AY2058=AY2636)*AX2058</f>
        <v>0</v>
      </c>
      <c r="BH2058" s="41">
        <f>(AY2058=AY2638)*AX2058</f>
        <v>0</v>
      </c>
      <c r="BI2058" s="42">
        <v>1292.43</v>
      </c>
      <c r="BJ2058" s="42">
        <v>19.018000000000001</v>
      </c>
      <c r="BK2058" s="40">
        <f t="shared" si="500"/>
        <v>-613370.00000000023</v>
      </c>
      <c r="BL2058" s="41">
        <f>(BK2058=BK2638)*AX2058</f>
        <v>0</v>
      </c>
      <c r="BM2058" s="62">
        <f>(BK2058=BK2638)*AY2058</f>
        <v>0</v>
      </c>
      <c r="BN2058" s="62">
        <f t="shared" si="501"/>
        <v>0</v>
      </c>
      <c r="BO2058" s="62">
        <f t="shared" si="502"/>
        <v>0</v>
      </c>
      <c r="BP2058" s="41">
        <f>(BK2058=BK2636)*AX2058</f>
        <v>0</v>
      </c>
      <c r="BQ2058" s="45">
        <f>(BK2058=BK2636)*AY2058</f>
        <v>0</v>
      </c>
      <c r="BR2058" s="62">
        <f t="shared" si="491"/>
        <v>0</v>
      </c>
      <c r="BS2058" s="62">
        <f t="shared" si="492"/>
        <v>0</v>
      </c>
      <c r="BT2058" s="40">
        <f>(J19-BI2058)*J10</f>
        <v>-2033570</v>
      </c>
      <c r="BU2058" s="40">
        <f>(J21-BJ2058)*J12</f>
        <v>1420199.9999999998</v>
      </c>
      <c r="BV2058" s="47"/>
      <c r="BW2058" s="47"/>
      <c r="BX2058" s="1"/>
      <c r="BY2058" s="1"/>
      <c r="BZ2058" s="1"/>
      <c r="CE2058" s="4"/>
      <c r="CF2058" s="5"/>
      <c r="CH2058" s="1"/>
      <c r="CI2058" s="1"/>
      <c r="CJ2058" s="1"/>
      <c r="CK2058" s="1"/>
      <c r="CL2058" s="1"/>
      <c r="CM2058" s="1"/>
      <c r="CN2058" s="3"/>
      <c r="CO2058" s="3"/>
      <c r="CP2058" s="3"/>
      <c r="CQ2058" s="3"/>
      <c r="CR2058" s="3"/>
      <c r="CS2058" s="3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</row>
    <row r="2059" spans="2:123" ht="21" customHeight="1" x14ac:dyDescent="0.25">
      <c r="B2059" s="25">
        <f t="shared" si="493"/>
        <v>41778</v>
      </c>
      <c r="C2059" s="26">
        <f t="shared" si="494"/>
        <v>65.632078825740265</v>
      </c>
      <c r="D2059" s="27">
        <f t="shared" si="495"/>
        <v>1292.23</v>
      </c>
      <c r="E2059" s="27">
        <f t="shared" si="496"/>
        <v>19.689</v>
      </c>
      <c r="F2059" s="26">
        <f t="shared" si="497"/>
        <v>1292230</v>
      </c>
      <c r="G2059" s="26">
        <f t="shared" si="498"/>
        <v>1968900</v>
      </c>
      <c r="H2059" s="7"/>
      <c r="I2059" s="3"/>
      <c r="J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41">
        <v>41778</v>
      </c>
      <c r="AY2059" s="40">
        <f t="shared" si="503"/>
        <v>65.632078825740265</v>
      </c>
      <c r="AZ2059" s="40">
        <f>BI2059*K36</f>
        <v>1292230</v>
      </c>
      <c r="BA2059" s="40"/>
      <c r="BB2059" s="40"/>
      <c r="BC2059" s="40">
        <f>K41*BJ2059</f>
        <v>1968900</v>
      </c>
      <c r="BD2059" s="40"/>
      <c r="BE2059" s="40"/>
      <c r="BF2059" s="40">
        <f t="shared" si="499"/>
        <v>676670</v>
      </c>
      <c r="BG2059" s="41">
        <f>(AY2059=AY2636)*AX2059</f>
        <v>0</v>
      </c>
      <c r="BH2059" s="41">
        <f>(AY2059=AY2638)*AX2059</f>
        <v>0</v>
      </c>
      <c r="BI2059" s="42">
        <v>1292.23</v>
      </c>
      <c r="BJ2059" s="42">
        <v>19.689</v>
      </c>
      <c r="BK2059" s="40">
        <f t="shared" si="500"/>
        <v>-680670.00000000023</v>
      </c>
      <c r="BL2059" s="41">
        <f>(BK2059=BK2638)*AX2059</f>
        <v>0</v>
      </c>
      <c r="BM2059" s="62">
        <f>(BK2059=BK2638)*AY2059</f>
        <v>0</v>
      </c>
      <c r="BN2059" s="62">
        <f t="shared" si="501"/>
        <v>0</v>
      </c>
      <c r="BO2059" s="62">
        <f t="shared" si="502"/>
        <v>0</v>
      </c>
      <c r="BP2059" s="41">
        <f>(BK2059=BK2636)*AX2059</f>
        <v>0</v>
      </c>
      <c r="BQ2059" s="45">
        <f>(BK2059=BK2636)*AY2059</f>
        <v>0</v>
      </c>
      <c r="BR2059" s="62">
        <f t="shared" ref="BR2059:BR2084" si="504">(BQ2059&gt;0)*BI2059</f>
        <v>0</v>
      </c>
      <c r="BS2059" s="62">
        <f t="shared" ref="BS2059:BS2084" si="505">(BQ2059&gt;0)*BJ2059</f>
        <v>0</v>
      </c>
      <c r="BT2059" s="40">
        <f>(J19-BI2059)*J10</f>
        <v>-2033770</v>
      </c>
      <c r="BU2059" s="40">
        <f>(J21-BJ2059)*J12</f>
        <v>1353099.9999999998</v>
      </c>
      <c r="BV2059" s="47"/>
      <c r="BW2059" s="47"/>
      <c r="BX2059" s="1"/>
      <c r="BY2059" s="1"/>
      <c r="BZ2059" s="1"/>
      <c r="CE2059" s="4"/>
      <c r="CF2059" s="5"/>
      <c r="CH2059" s="1"/>
      <c r="CI2059" s="1"/>
      <c r="CJ2059" s="1"/>
      <c r="CK2059" s="1"/>
      <c r="CL2059" s="1"/>
      <c r="CM2059" s="1"/>
      <c r="CN2059" s="3"/>
      <c r="CO2059" s="3"/>
      <c r="CP2059" s="3"/>
      <c r="CQ2059" s="3"/>
      <c r="CR2059" s="3"/>
      <c r="CS2059" s="3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</row>
    <row r="2060" spans="2:123" ht="21" customHeight="1" x14ac:dyDescent="0.25">
      <c r="B2060" s="25">
        <f t="shared" si="493"/>
        <v>41785</v>
      </c>
      <c r="C2060" s="26">
        <f t="shared" si="494"/>
        <v>59.941038301136089</v>
      </c>
      <c r="D2060" s="27">
        <f t="shared" si="495"/>
        <v>1250.43</v>
      </c>
      <c r="E2060" s="27">
        <f t="shared" si="496"/>
        <v>20.861000000000001</v>
      </c>
      <c r="F2060" s="26">
        <f t="shared" si="497"/>
        <v>1250430</v>
      </c>
      <c r="G2060" s="26">
        <f t="shared" si="498"/>
        <v>2086100</v>
      </c>
      <c r="H2060" s="7"/>
      <c r="I2060" s="3"/>
      <c r="J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41">
        <v>41785</v>
      </c>
      <c r="AY2060" s="40">
        <f t="shared" si="503"/>
        <v>59.941038301136089</v>
      </c>
      <c r="AZ2060" s="40">
        <f>BI2060*K36</f>
        <v>1250430</v>
      </c>
      <c r="BA2060" s="40"/>
      <c r="BB2060" s="40"/>
      <c r="BC2060" s="40">
        <f>K41*BJ2060</f>
        <v>2086100</v>
      </c>
      <c r="BD2060" s="40"/>
      <c r="BE2060" s="40"/>
      <c r="BF2060" s="40">
        <f t="shared" si="499"/>
        <v>835670</v>
      </c>
      <c r="BG2060" s="41">
        <f>(AY2060=AY2636)*AX2060</f>
        <v>0</v>
      </c>
      <c r="BH2060" s="41">
        <f>(AY2060=AY2638)*AX2060</f>
        <v>0</v>
      </c>
      <c r="BI2060" s="42">
        <v>1250.43</v>
      </c>
      <c r="BJ2060" s="42">
        <v>20.861000000000001</v>
      </c>
      <c r="BK2060" s="40">
        <f t="shared" si="500"/>
        <v>-839670</v>
      </c>
      <c r="BL2060" s="41">
        <f>(BK2060=BK2638)*AX2060</f>
        <v>0</v>
      </c>
      <c r="BM2060" s="62">
        <f>(BK2060=BK2638)*AY2060</f>
        <v>0</v>
      </c>
      <c r="BN2060" s="62">
        <f t="shared" si="501"/>
        <v>0</v>
      </c>
      <c r="BO2060" s="62">
        <f t="shared" si="502"/>
        <v>0</v>
      </c>
      <c r="BP2060" s="41">
        <f>(BK2060=BK2636)*AX2060</f>
        <v>0</v>
      </c>
      <c r="BQ2060" s="45">
        <f>(BK2060=BK2636)*AY2060</f>
        <v>0</v>
      </c>
      <c r="BR2060" s="62">
        <f t="shared" si="504"/>
        <v>0</v>
      </c>
      <c r="BS2060" s="62">
        <f t="shared" si="505"/>
        <v>0</v>
      </c>
      <c r="BT2060" s="40">
        <f>(J19-BI2060)*J10</f>
        <v>-2075569.9999999998</v>
      </c>
      <c r="BU2060" s="40">
        <f>(J21-BJ2060)*J12</f>
        <v>1235899.9999999998</v>
      </c>
      <c r="BV2060" s="47"/>
      <c r="BW2060" s="47"/>
      <c r="BX2060" s="1"/>
      <c r="BY2060" s="1"/>
      <c r="BZ2060" s="1"/>
      <c r="CE2060" s="4"/>
      <c r="CF2060" s="5"/>
      <c r="CH2060" s="1"/>
      <c r="CI2060" s="1"/>
      <c r="CJ2060" s="1"/>
      <c r="CK2060" s="1"/>
      <c r="CL2060" s="1"/>
      <c r="CM2060" s="1"/>
      <c r="CN2060" s="3"/>
      <c r="CO2060" s="3"/>
      <c r="CP2060" s="3"/>
      <c r="CQ2060" s="3"/>
      <c r="CR2060" s="3"/>
      <c r="CS2060" s="3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</row>
    <row r="2061" spans="2:123" ht="21" customHeight="1" x14ac:dyDescent="0.25">
      <c r="B2061" s="25">
        <f t="shared" si="493"/>
        <v>41792</v>
      </c>
      <c r="C2061" s="26">
        <f t="shared" si="494"/>
        <v>59.898617952273916</v>
      </c>
      <c r="D2061" s="27">
        <f t="shared" si="495"/>
        <v>1252.54</v>
      </c>
      <c r="E2061" s="27">
        <f t="shared" si="496"/>
        <v>20.911000000000001</v>
      </c>
      <c r="F2061" s="26">
        <f t="shared" si="497"/>
        <v>1252540</v>
      </c>
      <c r="G2061" s="26">
        <f t="shared" si="498"/>
        <v>2091100.0000000002</v>
      </c>
      <c r="H2061" s="7"/>
      <c r="I2061" s="3"/>
      <c r="J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41">
        <v>41792</v>
      </c>
      <c r="AY2061" s="40">
        <f t="shared" si="503"/>
        <v>59.898617952273916</v>
      </c>
      <c r="AZ2061" s="40">
        <f>BI2061*K36</f>
        <v>1252540</v>
      </c>
      <c r="BA2061" s="40"/>
      <c r="BB2061" s="40"/>
      <c r="BC2061" s="40">
        <f>K41*BJ2061</f>
        <v>2091100.0000000002</v>
      </c>
      <c r="BD2061" s="40"/>
      <c r="BE2061" s="40"/>
      <c r="BF2061" s="40">
        <f t="shared" si="499"/>
        <v>838560.00000000023</v>
      </c>
      <c r="BG2061" s="41">
        <f>(AY2061=AY2636)*AX2061</f>
        <v>0</v>
      </c>
      <c r="BH2061" s="41">
        <f>(AY2061=AY2638)*AX2061</f>
        <v>0</v>
      </c>
      <c r="BI2061" s="42">
        <v>1252.54</v>
      </c>
      <c r="BJ2061" s="42">
        <v>20.911000000000001</v>
      </c>
      <c r="BK2061" s="40">
        <f t="shared" si="500"/>
        <v>-842560.00000000023</v>
      </c>
      <c r="BL2061" s="41">
        <f>(BK2061=BK2638)*AX2061</f>
        <v>0</v>
      </c>
      <c r="BM2061" s="62">
        <f>(BK2061=BK2638)*AY2061</f>
        <v>0</v>
      </c>
      <c r="BN2061" s="62">
        <f t="shared" si="501"/>
        <v>0</v>
      </c>
      <c r="BO2061" s="62">
        <f t="shared" si="502"/>
        <v>0</v>
      </c>
      <c r="BP2061" s="41">
        <f>(BK2061=BK2636)*AX2061</f>
        <v>0</v>
      </c>
      <c r="BQ2061" s="45">
        <f>(BK2061=BK2636)*AY2061</f>
        <v>0</v>
      </c>
      <c r="BR2061" s="62">
        <f t="shared" si="504"/>
        <v>0</v>
      </c>
      <c r="BS2061" s="62">
        <f t="shared" si="505"/>
        <v>0</v>
      </c>
      <c r="BT2061" s="40">
        <f>(J19-BI2061)*J10</f>
        <v>-2073460</v>
      </c>
      <c r="BU2061" s="40">
        <f>(J21-BJ2061)*J12</f>
        <v>1230899.9999999998</v>
      </c>
      <c r="BV2061" s="47"/>
      <c r="BW2061" s="47"/>
      <c r="BX2061" s="1"/>
      <c r="BY2061" s="1"/>
      <c r="BZ2061" s="1"/>
      <c r="CE2061" s="4"/>
      <c r="CF2061" s="5"/>
      <c r="CH2061" s="1"/>
      <c r="CI2061" s="1"/>
      <c r="CJ2061" s="1"/>
      <c r="CK2061" s="1"/>
      <c r="CL2061" s="1"/>
      <c r="CM2061" s="1"/>
      <c r="CN2061" s="3"/>
      <c r="CO2061" s="3"/>
      <c r="CP2061" s="3"/>
      <c r="CQ2061" s="3"/>
      <c r="CR2061" s="3"/>
      <c r="CS2061" s="3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</row>
    <row r="2062" spans="2:123" ht="21" customHeight="1" x14ac:dyDescent="0.25">
      <c r="B2062" s="25">
        <f t="shared" si="493"/>
        <v>41799</v>
      </c>
      <c r="C2062" s="26">
        <f t="shared" si="494"/>
        <v>60.415503289006679</v>
      </c>
      <c r="D2062" s="27">
        <f t="shared" si="495"/>
        <v>1276.6400000000001</v>
      </c>
      <c r="E2062" s="27">
        <f t="shared" si="496"/>
        <v>21.131</v>
      </c>
      <c r="F2062" s="26">
        <f t="shared" si="497"/>
        <v>1276640</v>
      </c>
      <c r="G2062" s="26">
        <f t="shared" si="498"/>
        <v>2113100</v>
      </c>
      <c r="H2062" s="7"/>
      <c r="I2062" s="3"/>
      <c r="J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41">
        <v>41799</v>
      </c>
      <c r="AY2062" s="40">
        <f t="shared" si="503"/>
        <v>60.415503289006679</v>
      </c>
      <c r="AZ2062" s="40">
        <f>BI2062*K36</f>
        <v>1276640</v>
      </c>
      <c r="BA2062" s="40"/>
      <c r="BB2062" s="40"/>
      <c r="BC2062" s="40">
        <f>K41*BJ2062</f>
        <v>2113100</v>
      </c>
      <c r="BD2062" s="40"/>
      <c r="BE2062" s="40"/>
      <c r="BF2062" s="40">
        <f t="shared" si="499"/>
        <v>836460</v>
      </c>
      <c r="BG2062" s="41">
        <f>(AY2062=AY2636)*AX2062</f>
        <v>0</v>
      </c>
      <c r="BH2062" s="41">
        <f>(AY2062=AY2638)*AX2062</f>
        <v>0</v>
      </c>
      <c r="BI2062" s="42">
        <v>1276.6400000000001</v>
      </c>
      <c r="BJ2062" s="42">
        <v>21.131</v>
      </c>
      <c r="BK2062" s="40">
        <f t="shared" si="500"/>
        <v>-840460</v>
      </c>
      <c r="BL2062" s="41">
        <f>(BK2062=BK2638)*AX2062</f>
        <v>0</v>
      </c>
      <c r="BM2062" s="62">
        <f>(BK2062=BK2638)*AY2062</f>
        <v>0</v>
      </c>
      <c r="BN2062" s="62">
        <f t="shared" si="501"/>
        <v>0</v>
      </c>
      <c r="BO2062" s="62">
        <f t="shared" si="502"/>
        <v>0</v>
      </c>
      <c r="BP2062" s="41">
        <f>(BK2062=BK2636)*AX2062</f>
        <v>0</v>
      </c>
      <c r="BQ2062" s="45">
        <f>(BK2062=BK2636)*AY2062</f>
        <v>0</v>
      </c>
      <c r="BR2062" s="62">
        <f t="shared" si="504"/>
        <v>0</v>
      </c>
      <c r="BS2062" s="62">
        <f t="shared" si="505"/>
        <v>0</v>
      </c>
      <c r="BT2062" s="40">
        <f>(J19-BI2062)*J10</f>
        <v>-2049359.9999999998</v>
      </c>
      <c r="BU2062" s="40">
        <f>(J21-BJ2062)*J12</f>
        <v>1208899.9999999998</v>
      </c>
      <c r="BV2062" s="47"/>
      <c r="BW2062" s="47"/>
      <c r="BX2062" s="1"/>
      <c r="BY2062" s="1"/>
      <c r="BZ2062" s="1"/>
      <c r="CE2062" s="4"/>
      <c r="CF2062" s="5"/>
      <c r="CH2062" s="1"/>
      <c r="CI2062" s="1"/>
      <c r="CJ2062" s="1"/>
      <c r="CK2062" s="1"/>
      <c r="CL2062" s="1"/>
      <c r="CM2062" s="1"/>
      <c r="CN2062" s="3"/>
      <c r="CO2062" s="3"/>
      <c r="CP2062" s="3"/>
      <c r="CQ2062" s="3"/>
      <c r="CR2062" s="3"/>
      <c r="CS2062" s="3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</row>
    <row r="2063" spans="2:123" ht="21" customHeight="1" x14ac:dyDescent="0.25">
      <c r="B2063" s="25">
        <f t="shared" si="493"/>
        <v>41806</v>
      </c>
      <c r="C2063" s="26">
        <f t="shared" si="494"/>
        <v>61.319240281861035</v>
      </c>
      <c r="D2063" s="27">
        <f t="shared" si="495"/>
        <v>1314.01</v>
      </c>
      <c r="E2063" s="27">
        <f t="shared" si="496"/>
        <v>21.428999999999998</v>
      </c>
      <c r="F2063" s="26">
        <f t="shared" si="497"/>
        <v>1314010</v>
      </c>
      <c r="G2063" s="26">
        <f t="shared" si="498"/>
        <v>2142900</v>
      </c>
      <c r="H2063" s="7"/>
      <c r="I2063" s="3"/>
      <c r="J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41">
        <v>41806</v>
      </c>
      <c r="AY2063" s="40">
        <f t="shared" si="503"/>
        <v>61.319240281861035</v>
      </c>
      <c r="AZ2063" s="40">
        <f>BI2063*K36</f>
        <v>1314010</v>
      </c>
      <c r="BA2063" s="40"/>
      <c r="BB2063" s="40"/>
      <c r="BC2063" s="40">
        <f>K41*BJ2063</f>
        <v>2142900</v>
      </c>
      <c r="BD2063" s="40"/>
      <c r="BE2063" s="40"/>
      <c r="BF2063" s="40">
        <f t="shared" si="499"/>
        <v>828890</v>
      </c>
      <c r="BG2063" s="41">
        <f>(AY2063=AY2636)*AX2063</f>
        <v>0</v>
      </c>
      <c r="BH2063" s="41">
        <f>(AY2063=AY2638)*AX2063</f>
        <v>0</v>
      </c>
      <c r="BI2063" s="42">
        <v>1314.01</v>
      </c>
      <c r="BJ2063" s="42">
        <v>21.428999999999998</v>
      </c>
      <c r="BK2063" s="40">
        <f t="shared" si="500"/>
        <v>-832890</v>
      </c>
      <c r="BL2063" s="41">
        <f>(BK2063=BK2638)*AX2063</f>
        <v>0</v>
      </c>
      <c r="BM2063" s="62">
        <f>(BK2063=BK2638)*AY2063</f>
        <v>0</v>
      </c>
      <c r="BN2063" s="62">
        <f t="shared" si="501"/>
        <v>0</v>
      </c>
      <c r="BO2063" s="62">
        <f t="shared" si="502"/>
        <v>0</v>
      </c>
      <c r="BP2063" s="41">
        <f>(BK2063=BK2636)*AX2063</f>
        <v>0</v>
      </c>
      <c r="BQ2063" s="45">
        <f>(BK2063=BK2636)*AY2063</f>
        <v>0</v>
      </c>
      <c r="BR2063" s="62">
        <f t="shared" si="504"/>
        <v>0</v>
      </c>
      <c r="BS2063" s="62">
        <f t="shared" si="505"/>
        <v>0</v>
      </c>
      <c r="BT2063" s="40">
        <f>(J19-BI2063)*J10</f>
        <v>-2011990</v>
      </c>
      <c r="BU2063" s="40">
        <f>(J21-BJ2063)*J12</f>
        <v>1179100</v>
      </c>
      <c r="BV2063" s="47"/>
      <c r="BW2063" s="47"/>
      <c r="BX2063" s="1"/>
      <c r="BY2063" s="1"/>
      <c r="BZ2063" s="1"/>
      <c r="CE2063" s="4"/>
      <c r="CF2063" s="5"/>
      <c r="CH2063" s="1"/>
      <c r="CI2063" s="1"/>
      <c r="CJ2063" s="1"/>
      <c r="CK2063" s="1"/>
      <c r="CL2063" s="1"/>
      <c r="CM2063" s="1"/>
      <c r="CN2063" s="3"/>
      <c r="CO2063" s="3"/>
      <c r="CP2063" s="3"/>
      <c r="CQ2063" s="3"/>
      <c r="CR2063" s="3"/>
      <c r="CS2063" s="3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</row>
    <row r="2064" spans="2:123" ht="21" customHeight="1" x14ac:dyDescent="0.25">
      <c r="B2064" s="25">
        <f t="shared" si="493"/>
        <v>41813</v>
      </c>
      <c r="C2064" s="26">
        <f t="shared" si="494"/>
        <v>63.078325099525152</v>
      </c>
      <c r="D2064" s="27">
        <f t="shared" si="495"/>
        <v>1315.12</v>
      </c>
      <c r="E2064" s="27">
        <f t="shared" si="496"/>
        <v>20.849</v>
      </c>
      <c r="F2064" s="26">
        <f t="shared" si="497"/>
        <v>1315120</v>
      </c>
      <c r="G2064" s="26">
        <f t="shared" si="498"/>
        <v>2084900</v>
      </c>
      <c r="H2064" s="7"/>
      <c r="I2064" s="3"/>
      <c r="J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41">
        <v>41813</v>
      </c>
      <c r="AY2064" s="40">
        <f t="shared" si="503"/>
        <v>63.078325099525152</v>
      </c>
      <c r="AZ2064" s="40">
        <f>BI2064*K36</f>
        <v>1315120</v>
      </c>
      <c r="BA2064" s="40"/>
      <c r="BB2064" s="40"/>
      <c r="BC2064" s="40">
        <f>K41*BJ2064</f>
        <v>2084900</v>
      </c>
      <c r="BD2064" s="40"/>
      <c r="BE2064" s="40"/>
      <c r="BF2064" s="40">
        <f t="shared" si="499"/>
        <v>769780</v>
      </c>
      <c r="BG2064" s="41">
        <f>(AY2064=AY2636)*AX2064</f>
        <v>0</v>
      </c>
      <c r="BH2064" s="41">
        <f>(AY2064=AY2638)*AX2064</f>
        <v>0</v>
      </c>
      <c r="BI2064" s="42">
        <v>1315.12</v>
      </c>
      <c r="BJ2064" s="42">
        <v>20.849</v>
      </c>
      <c r="BK2064" s="40">
        <f t="shared" si="500"/>
        <v>-773780.00000000023</v>
      </c>
      <c r="BL2064" s="41">
        <f>(BK2064=BK2638)*AX2064</f>
        <v>0</v>
      </c>
      <c r="BM2064" s="62">
        <f>(BK2064=BK2638)*AY2064</f>
        <v>0</v>
      </c>
      <c r="BN2064" s="62">
        <f t="shared" si="501"/>
        <v>0</v>
      </c>
      <c r="BO2064" s="62">
        <f t="shared" si="502"/>
        <v>0</v>
      </c>
      <c r="BP2064" s="41">
        <f>(BK2064=BK2636)*AX2064</f>
        <v>0</v>
      </c>
      <c r="BQ2064" s="45">
        <f>(BK2064=BK2636)*AY2064</f>
        <v>0</v>
      </c>
      <c r="BR2064" s="62">
        <f t="shared" si="504"/>
        <v>0</v>
      </c>
      <c r="BS2064" s="62">
        <f t="shared" si="505"/>
        <v>0</v>
      </c>
      <c r="BT2064" s="40">
        <f>(J19-BI2064)*J10</f>
        <v>-2010880</v>
      </c>
      <c r="BU2064" s="40">
        <f>(J21-BJ2064)*J12</f>
        <v>1237099.9999999998</v>
      </c>
      <c r="BV2064" s="47"/>
      <c r="BW2064" s="47"/>
      <c r="BX2064" s="1"/>
      <c r="BY2064" s="1"/>
      <c r="BZ2064" s="1"/>
      <c r="CE2064" s="4"/>
      <c r="CF2064" s="5"/>
      <c r="CH2064" s="1"/>
      <c r="CI2064" s="1"/>
      <c r="CJ2064" s="1"/>
      <c r="CK2064" s="1"/>
      <c r="CL2064" s="1"/>
      <c r="CM2064" s="1"/>
      <c r="CN2064" s="3"/>
      <c r="CO2064" s="3"/>
      <c r="CP2064" s="3"/>
      <c r="CQ2064" s="3"/>
      <c r="CR2064" s="3"/>
      <c r="CS2064" s="3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</row>
    <row r="2065" spans="2:123" ht="21" customHeight="1" x14ac:dyDescent="0.25">
      <c r="B2065" s="25">
        <f t="shared" si="493"/>
        <v>41820</v>
      </c>
      <c r="C2065" s="26">
        <f t="shared" si="494"/>
        <v>63.730254577073566</v>
      </c>
      <c r="D2065" s="27">
        <f t="shared" si="495"/>
        <v>1319.28</v>
      </c>
      <c r="E2065" s="27">
        <f t="shared" si="496"/>
        <v>20.701000000000001</v>
      </c>
      <c r="F2065" s="26">
        <f t="shared" si="497"/>
        <v>1319280</v>
      </c>
      <c r="G2065" s="26">
        <f t="shared" si="498"/>
        <v>2070100</v>
      </c>
      <c r="H2065" s="7"/>
      <c r="I2065" s="3"/>
      <c r="J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41">
        <v>41820</v>
      </c>
      <c r="AY2065" s="40">
        <f t="shared" si="503"/>
        <v>63.730254577073566</v>
      </c>
      <c r="AZ2065" s="40">
        <f>BI2065*K36</f>
        <v>1319280</v>
      </c>
      <c r="BA2065" s="40"/>
      <c r="BB2065" s="40"/>
      <c r="BC2065" s="40">
        <f>K41*BJ2065</f>
        <v>2070100</v>
      </c>
      <c r="BD2065" s="40"/>
      <c r="BE2065" s="40"/>
      <c r="BF2065" s="40">
        <f t="shared" si="499"/>
        <v>750820</v>
      </c>
      <c r="BG2065" s="41">
        <f>(AY2065=AY2636)*AX2065</f>
        <v>0</v>
      </c>
      <c r="BH2065" s="41">
        <f>(AY2065=AY2638)*AX2065</f>
        <v>0</v>
      </c>
      <c r="BI2065" s="42">
        <v>1319.28</v>
      </c>
      <c r="BJ2065" s="42">
        <v>20.701000000000001</v>
      </c>
      <c r="BK2065" s="40">
        <f t="shared" si="500"/>
        <v>-754820.00000000023</v>
      </c>
      <c r="BL2065" s="41">
        <f>(BK2065=BK2638)*AX2065</f>
        <v>0</v>
      </c>
      <c r="BM2065" s="62">
        <f>(BK2065=BK2638)*AY2065</f>
        <v>0</v>
      </c>
      <c r="BN2065" s="62">
        <f t="shared" si="501"/>
        <v>0</v>
      </c>
      <c r="BO2065" s="62">
        <f t="shared" si="502"/>
        <v>0</v>
      </c>
      <c r="BP2065" s="41">
        <f>(BK2065=BK2636)*AX2065</f>
        <v>0</v>
      </c>
      <c r="BQ2065" s="45">
        <f>(BK2065=BK2636)*AY2065</f>
        <v>0</v>
      </c>
      <c r="BR2065" s="62">
        <f t="shared" si="504"/>
        <v>0</v>
      </c>
      <c r="BS2065" s="62">
        <f t="shared" si="505"/>
        <v>0</v>
      </c>
      <c r="BT2065" s="40">
        <f>(J19-BI2065)*J10</f>
        <v>-2006720</v>
      </c>
      <c r="BU2065" s="40">
        <f>(J21-BJ2065)*J12</f>
        <v>1251899.9999999998</v>
      </c>
      <c r="BV2065" s="47"/>
      <c r="BW2065" s="47"/>
      <c r="BX2065" s="1"/>
      <c r="BY2065" s="1"/>
      <c r="BZ2065" s="1"/>
      <c r="CE2065" s="4"/>
      <c r="CF2065" s="5"/>
      <c r="CH2065" s="1"/>
      <c r="CI2065" s="1"/>
      <c r="CJ2065" s="1"/>
      <c r="CK2065" s="1"/>
      <c r="CL2065" s="1"/>
      <c r="CM2065" s="1"/>
      <c r="CN2065" s="3"/>
      <c r="CO2065" s="3"/>
      <c r="CP2065" s="3"/>
      <c r="CQ2065" s="3"/>
      <c r="CR2065" s="3"/>
      <c r="CS2065" s="3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</row>
    <row r="2066" spans="2:123" ht="21" customHeight="1" x14ac:dyDescent="0.25">
      <c r="B2066" s="25">
        <f t="shared" si="493"/>
        <v>41827</v>
      </c>
      <c r="C2066" s="26">
        <f t="shared" si="494"/>
        <v>65.960770785077131</v>
      </c>
      <c r="D2066" s="27">
        <f t="shared" si="495"/>
        <v>1338.41</v>
      </c>
      <c r="E2066" s="27">
        <f t="shared" si="496"/>
        <v>20.291</v>
      </c>
      <c r="F2066" s="26">
        <f t="shared" si="497"/>
        <v>1338410</v>
      </c>
      <c r="G2066" s="26">
        <f t="shared" si="498"/>
        <v>2029100</v>
      </c>
      <c r="H2066" s="7"/>
      <c r="I2066" s="3"/>
      <c r="J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41">
        <v>41827</v>
      </c>
      <c r="AY2066" s="40">
        <f t="shared" si="503"/>
        <v>65.960770785077131</v>
      </c>
      <c r="AZ2066" s="40">
        <f>BI2066*K36</f>
        <v>1338410</v>
      </c>
      <c r="BA2066" s="40"/>
      <c r="BB2066" s="40"/>
      <c r="BC2066" s="40">
        <f>K41*BJ2066</f>
        <v>2029100</v>
      </c>
      <c r="BD2066" s="40"/>
      <c r="BE2066" s="40"/>
      <c r="BF2066" s="40">
        <f t="shared" si="499"/>
        <v>690690</v>
      </c>
      <c r="BG2066" s="41">
        <f>(AY2066=AY2636)*AX2066</f>
        <v>0</v>
      </c>
      <c r="BH2066" s="41">
        <f>(AY2066=AY2638)*AX2066</f>
        <v>0</v>
      </c>
      <c r="BI2066" s="42">
        <v>1338.41</v>
      </c>
      <c r="BJ2066" s="42">
        <v>20.291</v>
      </c>
      <c r="BK2066" s="40">
        <f t="shared" si="500"/>
        <v>-694690.00000000023</v>
      </c>
      <c r="BL2066" s="41">
        <f>(BK2066=BK2638)*AX2066</f>
        <v>0</v>
      </c>
      <c r="BM2066" s="62">
        <f>(BK2066=BK2638)*AY2066</f>
        <v>0</v>
      </c>
      <c r="BN2066" s="62">
        <f t="shared" si="501"/>
        <v>0</v>
      </c>
      <c r="BO2066" s="62">
        <f t="shared" si="502"/>
        <v>0</v>
      </c>
      <c r="BP2066" s="41">
        <f>(BK2066=BK2636)*AX2066</f>
        <v>0</v>
      </c>
      <c r="BQ2066" s="45">
        <f>(BK2066=BK2636)*AY2066</f>
        <v>0</v>
      </c>
      <c r="BR2066" s="62">
        <f t="shared" si="504"/>
        <v>0</v>
      </c>
      <c r="BS2066" s="62">
        <f t="shared" si="505"/>
        <v>0</v>
      </c>
      <c r="BT2066" s="40">
        <f>(J19-BI2066)*J10</f>
        <v>-1987590</v>
      </c>
      <c r="BU2066" s="40">
        <f>(J21-BJ2066)*J12</f>
        <v>1292899.9999999998</v>
      </c>
      <c r="BV2066" s="47"/>
      <c r="BW2066" s="47"/>
      <c r="BX2066" s="1"/>
      <c r="BY2066" s="1"/>
      <c r="BZ2066" s="1"/>
      <c r="CE2066" s="4"/>
      <c r="CF2066" s="5"/>
      <c r="CH2066" s="1"/>
      <c r="CI2066" s="1"/>
      <c r="CJ2066" s="1"/>
      <c r="CK2066" s="1"/>
      <c r="CL2066" s="1"/>
      <c r="CM2066" s="1"/>
      <c r="CN2066" s="3"/>
      <c r="CO2066" s="3"/>
      <c r="CP2066" s="3"/>
      <c r="CQ2066" s="3"/>
      <c r="CR2066" s="3"/>
      <c r="CS2066" s="3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</row>
    <row r="2067" spans="2:123" ht="21" customHeight="1" x14ac:dyDescent="0.25">
      <c r="B2067" s="25">
        <f t="shared" si="493"/>
        <v>41834</v>
      </c>
      <c r="C2067" s="26">
        <f t="shared" si="494"/>
        <v>65.964452947988519</v>
      </c>
      <c r="D2067" s="27">
        <f t="shared" si="495"/>
        <v>1310.1199999999999</v>
      </c>
      <c r="E2067" s="27">
        <f t="shared" si="496"/>
        <v>19.861000000000001</v>
      </c>
      <c r="F2067" s="26">
        <f t="shared" si="497"/>
        <v>1310120</v>
      </c>
      <c r="G2067" s="26">
        <f t="shared" si="498"/>
        <v>1986100</v>
      </c>
      <c r="H2067" s="7"/>
      <c r="I2067" s="3"/>
      <c r="J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41">
        <v>41834</v>
      </c>
      <c r="AY2067" s="40">
        <f t="shared" si="503"/>
        <v>65.964452947988519</v>
      </c>
      <c r="AZ2067" s="40">
        <f>BI2067*K36</f>
        <v>1310120</v>
      </c>
      <c r="BA2067" s="40"/>
      <c r="BB2067" s="40"/>
      <c r="BC2067" s="40">
        <f>K41*BJ2067</f>
        <v>1986100</v>
      </c>
      <c r="BD2067" s="40"/>
      <c r="BE2067" s="40"/>
      <c r="BF2067" s="40">
        <f t="shared" si="499"/>
        <v>675980</v>
      </c>
      <c r="BG2067" s="41">
        <f>(AY2067=AY2636)*AX2067</f>
        <v>0</v>
      </c>
      <c r="BH2067" s="41">
        <f>(AY2067=AY2638)*AX2067</f>
        <v>0</v>
      </c>
      <c r="BI2067" s="42">
        <v>1310.1199999999999</v>
      </c>
      <c r="BJ2067" s="42">
        <v>19.861000000000001</v>
      </c>
      <c r="BK2067" s="40">
        <f t="shared" si="500"/>
        <v>-679980.00000000023</v>
      </c>
      <c r="BL2067" s="41">
        <f>(BK2067=BK2638)*AX2067</f>
        <v>0</v>
      </c>
      <c r="BM2067" s="62">
        <f>(BK2067=BK2638)*AY2067</f>
        <v>0</v>
      </c>
      <c r="BN2067" s="62">
        <f t="shared" si="501"/>
        <v>0</v>
      </c>
      <c r="BO2067" s="62">
        <f t="shared" si="502"/>
        <v>0</v>
      </c>
      <c r="BP2067" s="41">
        <f>(BK2067=BK2636)*AX2067</f>
        <v>0</v>
      </c>
      <c r="BQ2067" s="45">
        <f>(BK2067=BK2636)*AY2067</f>
        <v>0</v>
      </c>
      <c r="BR2067" s="62">
        <f t="shared" si="504"/>
        <v>0</v>
      </c>
      <c r="BS2067" s="62">
        <f t="shared" si="505"/>
        <v>0</v>
      </c>
      <c r="BT2067" s="40">
        <f>(J19-BI2067)*J10</f>
        <v>-2015880</v>
      </c>
      <c r="BU2067" s="40">
        <f>(J21-BJ2067)*J12</f>
        <v>1335899.9999999998</v>
      </c>
      <c r="BV2067" s="47"/>
      <c r="BW2067" s="47"/>
      <c r="BX2067" s="1"/>
      <c r="BY2067" s="1"/>
      <c r="BZ2067" s="1"/>
      <c r="CE2067" s="4"/>
      <c r="CF2067" s="5"/>
      <c r="CH2067" s="1"/>
      <c r="CI2067" s="1"/>
      <c r="CJ2067" s="1"/>
      <c r="CK2067" s="1"/>
      <c r="CL2067" s="1"/>
      <c r="CM2067" s="1"/>
      <c r="CN2067" s="3"/>
      <c r="CO2067" s="3"/>
      <c r="CP2067" s="3"/>
      <c r="CQ2067" s="3"/>
      <c r="CR2067" s="3"/>
      <c r="CS2067" s="3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</row>
    <row r="2068" spans="2:123" ht="21" customHeight="1" x14ac:dyDescent="0.25">
      <c r="B2068" s="25">
        <f t="shared" si="493"/>
        <v>41841</v>
      </c>
      <c r="C2068" s="26">
        <f t="shared" si="494"/>
        <v>66.926462310014841</v>
      </c>
      <c r="D2068" s="27">
        <f t="shared" si="495"/>
        <v>1307.81</v>
      </c>
      <c r="E2068" s="27">
        <f t="shared" si="496"/>
        <v>19.541</v>
      </c>
      <c r="F2068" s="26">
        <f t="shared" si="497"/>
        <v>1307810</v>
      </c>
      <c r="G2068" s="26">
        <f t="shared" si="498"/>
        <v>1954100</v>
      </c>
      <c r="H2068" s="7"/>
      <c r="I2068" s="3"/>
      <c r="J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41">
        <v>41841</v>
      </c>
      <c r="AY2068" s="40">
        <f t="shared" si="503"/>
        <v>66.926462310014841</v>
      </c>
      <c r="AZ2068" s="40">
        <f>BI2068*K36</f>
        <v>1307810</v>
      </c>
      <c r="BA2068" s="40"/>
      <c r="BB2068" s="40"/>
      <c r="BC2068" s="40">
        <f>K41*BJ2068</f>
        <v>1954100</v>
      </c>
      <c r="BD2068" s="40"/>
      <c r="BE2068" s="40"/>
      <c r="BF2068" s="40">
        <f t="shared" si="499"/>
        <v>646290</v>
      </c>
      <c r="BG2068" s="41">
        <f>(AY2068=AY2636)*AX2068</f>
        <v>0</v>
      </c>
      <c r="BH2068" s="41">
        <f>(AY2068=AY2638)*AX2068</f>
        <v>0</v>
      </c>
      <c r="BI2068" s="42">
        <v>1307.81</v>
      </c>
      <c r="BJ2068" s="42">
        <v>19.541</v>
      </c>
      <c r="BK2068" s="40">
        <f t="shared" si="500"/>
        <v>-650290.00000000023</v>
      </c>
      <c r="BL2068" s="41">
        <f>(BK2068=BK2638)*AX2068</f>
        <v>0</v>
      </c>
      <c r="BM2068" s="62">
        <f>(BK2068=BK2638)*AY2068</f>
        <v>0</v>
      </c>
      <c r="BN2068" s="62">
        <f t="shared" si="501"/>
        <v>0</v>
      </c>
      <c r="BO2068" s="62">
        <f t="shared" si="502"/>
        <v>0</v>
      </c>
      <c r="BP2068" s="41">
        <f>(BK2068=BK2636)*AX2068</f>
        <v>0</v>
      </c>
      <c r="BQ2068" s="45">
        <f>(BK2068=BK2636)*AY2068</f>
        <v>0</v>
      </c>
      <c r="BR2068" s="62">
        <f t="shared" si="504"/>
        <v>0</v>
      </c>
      <c r="BS2068" s="62">
        <f t="shared" si="505"/>
        <v>0</v>
      </c>
      <c r="BT2068" s="40">
        <f>(J19-BI2068)*J10</f>
        <v>-2018190</v>
      </c>
      <c r="BU2068" s="40">
        <f>(J21-BJ2068)*J12</f>
        <v>1367899.9999999998</v>
      </c>
      <c r="BV2068" s="47"/>
      <c r="BW2068" s="47"/>
      <c r="BX2068" s="1"/>
      <c r="BY2068" s="1"/>
      <c r="BZ2068" s="1"/>
      <c r="CE2068" s="4"/>
      <c r="CF2068" s="5"/>
      <c r="CH2068" s="1"/>
      <c r="CI2068" s="1"/>
      <c r="CJ2068" s="1"/>
      <c r="CK2068" s="1"/>
      <c r="CL2068" s="1"/>
      <c r="CM2068" s="1"/>
      <c r="CN2068" s="3"/>
      <c r="CO2068" s="3"/>
      <c r="CP2068" s="3"/>
      <c r="CQ2068" s="3"/>
      <c r="CR2068" s="3"/>
      <c r="CS2068" s="3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</row>
    <row r="2069" spans="2:123" ht="21" customHeight="1" x14ac:dyDescent="0.25">
      <c r="B2069" s="25">
        <f t="shared" si="493"/>
        <v>41848</v>
      </c>
      <c r="C2069" s="26">
        <f t="shared" si="494"/>
        <v>66.648292205450517</v>
      </c>
      <c r="D2069" s="27">
        <f t="shared" si="495"/>
        <v>1293.71</v>
      </c>
      <c r="E2069" s="27">
        <f t="shared" si="496"/>
        <v>19.411000000000001</v>
      </c>
      <c r="F2069" s="26">
        <f t="shared" si="497"/>
        <v>1293710</v>
      </c>
      <c r="G2069" s="26">
        <f t="shared" si="498"/>
        <v>1941100.0000000002</v>
      </c>
      <c r="H2069" s="7"/>
      <c r="I2069" s="3"/>
      <c r="J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41">
        <v>41848</v>
      </c>
      <c r="AY2069" s="40">
        <f t="shared" si="503"/>
        <v>66.648292205450517</v>
      </c>
      <c r="AZ2069" s="40">
        <f>BI2069*K36</f>
        <v>1293710</v>
      </c>
      <c r="BA2069" s="40"/>
      <c r="BB2069" s="40"/>
      <c r="BC2069" s="40">
        <f>K41*BJ2069</f>
        <v>1941100.0000000002</v>
      </c>
      <c r="BD2069" s="40"/>
      <c r="BE2069" s="40"/>
      <c r="BF2069" s="40">
        <f t="shared" si="499"/>
        <v>647390.00000000023</v>
      </c>
      <c r="BG2069" s="41">
        <f>(AY2069=AY2636)*AX2069</f>
        <v>0</v>
      </c>
      <c r="BH2069" s="41">
        <f>(AY2069=AY2638)*AX2069</f>
        <v>0</v>
      </c>
      <c r="BI2069" s="42">
        <v>1293.71</v>
      </c>
      <c r="BJ2069" s="42">
        <v>19.411000000000001</v>
      </c>
      <c r="BK2069" s="40">
        <f t="shared" si="500"/>
        <v>-651390.00000000023</v>
      </c>
      <c r="BL2069" s="41">
        <f>(BK2069=BK2638)*AX2069</f>
        <v>0</v>
      </c>
      <c r="BM2069" s="62">
        <f>(BK2069=BK2638)*AY2069</f>
        <v>0</v>
      </c>
      <c r="BN2069" s="62">
        <f t="shared" si="501"/>
        <v>0</v>
      </c>
      <c r="BO2069" s="62">
        <f t="shared" si="502"/>
        <v>0</v>
      </c>
      <c r="BP2069" s="41">
        <f>(BK2069=BK2636)*AX2069</f>
        <v>0</v>
      </c>
      <c r="BQ2069" s="45">
        <f>(BK2069=BK2636)*AY2069</f>
        <v>0</v>
      </c>
      <c r="BR2069" s="62">
        <f t="shared" si="504"/>
        <v>0</v>
      </c>
      <c r="BS2069" s="62">
        <f t="shared" si="505"/>
        <v>0</v>
      </c>
      <c r="BT2069" s="40">
        <f>(J19-BI2069)*J10</f>
        <v>-2032290</v>
      </c>
      <c r="BU2069" s="40">
        <f>(J21-BJ2069)*J12</f>
        <v>1380899.9999999998</v>
      </c>
      <c r="BV2069" s="47"/>
      <c r="BW2069" s="47"/>
      <c r="BX2069" s="1"/>
      <c r="BY2069" s="1"/>
      <c r="BZ2069" s="1"/>
      <c r="CE2069" s="4"/>
      <c r="CF2069" s="5"/>
      <c r="CH2069" s="1"/>
      <c r="CI2069" s="1"/>
      <c r="CJ2069" s="1"/>
      <c r="CK2069" s="1"/>
      <c r="CL2069" s="1"/>
      <c r="CM2069" s="1"/>
      <c r="CN2069" s="3"/>
      <c r="CO2069" s="3"/>
      <c r="CP2069" s="3"/>
      <c r="CQ2069" s="3"/>
      <c r="CR2069" s="3"/>
      <c r="CS2069" s="3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</row>
    <row r="2070" spans="2:123" ht="21" customHeight="1" x14ac:dyDescent="0.25">
      <c r="B2070" s="25">
        <f t="shared" si="493"/>
        <v>41855</v>
      </c>
      <c r="C2070" s="26">
        <f t="shared" si="494"/>
        <v>67.308107552310929</v>
      </c>
      <c r="D2070" s="27">
        <f t="shared" si="495"/>
        <v>1309.21</v>
      </c>
      <c r="E2070" s="27">
        <f t="shared" si="496"/>
        <v>19.451000000000001</v>
      </c>
      <c r="F2070" s="26">
        <f t="shared" si="497"/>
        <v>1309210</v>
      </c>
      <c r="G2070" s="26">
        <f t="shared" si="498"/>
        <v>1945100</v>
      </c>
      <c r="H2070" s="7"/>
      <c r="I2070" s="3"/>
      <c r="J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41">
        <v>41855</v>
      </c>
      <c r="AY2070" s="40">
        <f t="shared" si="503"/>
        <v>67.308107552310929</v>
      </c>
      <c r="AZ2070" s="40">
        <f>BI2070*K36</f>
        <v>1309210</v>
      </c>
      <c r="BA2070" s="40"/>
      <c r="BB2070" s="40"/>
      <c r="BC2070" s="40">
        <f>K41*BJ2070</f>
        <v>1945100</v>
      </c>
      <c r="BD2070" s="40"/>
      <c r="BE2070" s="40"/>
      <c r="BF2070" s="40">
        <f t="shared" si="499"/>
        <v>635890</v>
      </c>
      <c r="BG2070" s="41">
        <f>(AY2070=AY2636)*AX2070</f>
        <v>0</v>
      </c>
      <c r="BH2070" s="41">
        <f>(AY2070=AY2638)*AX2070</f>
        <v>0</v>
      </c>
      <c r="BI2070" s="42">
        <v>1309.21</v>
      </c>
      <c r="BJ2070" s="42">
        <v>19.451000000000001</v>
      </c>
      <c r="BK2070" s="40">
        <f t="shared" si="500"/>
        <v>-639890.00000000023</v>
      </c>
      <c r="BL2070" s="41">
        <f>(BK2070=BK2638)*AX2070</f>
        <v>0</v>
      </c>
      <c r="BM2070" s="62">
        <f>(BK2070=BK2638)*AY2070</f>
        <v>0</v>
      </c>
      <c r="BN2070" s="62">
        <f t="shared" si="501"/>
        <v>0</v>
      </c>
      <c r="BO2070" s="62">
        <f t="shared" si="502"/>
        <v>0</v>
      </c>
      <c r="BP2070" s="41">
        <f>(BK2070=BK2636)*AX2070</f>
        <v>0</v>
      </c>
      <c r="BQ2070" s="45">
        <f>(BK2070=BK2636)*AY2070</f>
        <v>0</v>
      </c>
      <c r="BR2070" s="62">
        <f t="shared" si="504"/>
        <v>0</v>
      </c>
      <c r="BS2070" s="62">
        <f t="shared" si="505"/>
        <v>0</v>
      </c>
      <c r="BT2070" s="40">
        <f>(J19-BI2070)*J10</f>
        <v>-2016790</v>
      </c>
      <c r="BU2070" s="40">
        <f>(J21-BJ2070)*J12</f>
        <v>1376899.9999999998</v>
      </c>
      <c r="BV2070" s="47"/>
      <c r="BW2070" s="47"/>
      <c r="BX2070" s="1"/>
      <c r="BY2070" s="1"/>
      <c r="BZ2070" s="1"/>
      <c r="CE2070" s="4"/>
      <c r="CF2070" s="5"/>
      <c r="CH2070" s="1"/>
      <c r="CI2070" s="1"/>
      <c r="CJ2070" s="1"/>
      <c r="CK2070" s="1"/>
      <c r="CL2070" s="1"/>
      <c r="CM2070" s="1"/>
      <c r="CN2070" s="3"/>
      <c r="CO2070" s="3"/>
      <c r="CP2070" s="3"/>
      <c r="CQ2070" s="3"/>
      <c r="CR2070" s="3"/>
      <c r="CS2070" s="3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</row>
    <row r="2071" spans="2:123" ht="21" customHeight="1" x14ac:dyDescent="0.25">
      <c r="B2071" s="25">
        <f t="shared" si="493"/>
        <v>41862</v>
      </c>
      <c r="C2071" s="26">
        <f t="shared" si="494"/>
        <v>67.964670939502895</v>
      </c>
      <c r="D2071" s="27">
        <f t="shared" si="495"/>
        <v>1304.31</v>
      </c>
      <c r="E2071" s="27">
        <f t="shared" si="496"/>
        <v>19.190999999999999</v>
      </c>
      <c r="F2071" s="26">
        <f t="shared" si="497"/>
        <v>1304310</v>
      </c>
      <c r="G2071" s="26">
        <f t="shared" si="498"/>
        <v>1919100</v>
      </c>
      <c r="H2071" s="7"/>
      <c r="I2071" s="3"/>
      <c r="J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41">
        <v>41862</v>
      </c>
      <c r="AY2071" s="40">
        <f t="shared" si="503"/>
        <v>67.964670939502895</v>
      </c>
      <c r="AZ2071" s="40">
        <f>BI2071*K36</f>
        <v>1304310</v>
      </c>
      <c r="BA2071" s="40"/>
      <c r="BB2071" s="40"/>
      <c r="BC2071" s="40">
        <f>K41*BJ2071</f>
        <v>1919100</v>
      </c>
      <c r="BD2071" s="40"/>
      <c r="BE2071" s="40"/>
      <c r="BF2071" s="40">
        <f t="shared" si="499"/>
        <v>614790</v>
      </c>
      <c r="BG2071" s="41">
        <f>(AY2071=AY2636)*AX2071</f>
        <v>0</v>
      </c>
      <c r="BH2071" s="41">
        <f>(AY2071=AY2638)*AX2071</f>
        <v>0</v>
      </c>
      <c r="BI2071" s="42">
        <v>1304.31</v>
      </c>
      <c r="BJ2071" s="42">
        <v>19.190999999999999</v>
      </c>
      <c r="BK2071" s="40">
        <f t="shared" si="500"/>
        <v>-618790</v>
      </c>
      <c r="BL2071" s="41">
        <f>(BK2071=BK2638)*AX2071</f>
        <v>0</v>
      </c>
      <c r="BM2071" s="62">
        <f>(BK2071=BK2638)*AY2071</f>
        <v>0</v>
      </c>
      <c r="BN2071" s="62">
        <f t="shared" si="501"/>
        <v>0</v>
      </c>
      <c r="BO2071" s="62">
        <f t="shared" si="502"/>
        <v>0</v>
      </c>
      <c r="BP2071" s="41">
        <f>(BK2071=BK2636)*AX2071</f>
        <v>0</v>
      </c>
      <c r="BQ2071" s="45">
        <f>(BK2071=BK2636)*AY2071</f>
        <v>0</v>
      </c>
      <c r="BR2071" s="62">
        <f t="shared" si="504"/>
        <v>0</v>
      </c>
      <c r="BS2071" s="62">
        <f t="shared" si="505"/>
        <v>0</v>
      </c>
      <c r="BT2071" s="40">
        <f>(J19-BI2071)*J10</f>
        <v>-2021690</v>
      </c>
      <c r="BU2071" s="40">
        <f>(J21-BJ2071)*J12</f>
        <v>1402900</v>
      </c>
      <c r="BV2071" s="47"/>
      <c r="BW2071" s="47"/>
      <c r="BX2071" s="1"/>
      <c r="BY2071" s="1"/>
      <c r="BZ2071" s="1"/>
      <c r="CE2071" s="4"/>
      <c r="CF2071" s="5"/>
      <c r="CH2071" s="1"/>
      <c r="CI2071" s="1"/>
      <c r="CJ2071" s="1"/>
      <c r="CK2071" s="1"/>
      <c r="CL2071" s="1"/>
      <c r="CM2071" s="1"/>
      <c r="CN2071" s="3"/>
      <c r="CO2071" s="3"/>
      <c r="CP2071" s="3"/>
      <c r="CQ2071" s="3"/>
      <c r="CR2071" s="3"/>
      <c r="CS2071" s="3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</row>
    <row r="2072" spans="2:123" ht="21" customHeight="1" x14ac:dyDescent="0.25">
      <c r="B2072" s="25">
        <f t="shared" si="493"/>
        <v>41869</v>
      </c>
      <c r="C2072" s="26">
        <f t="shared" si="494"/>
        <v>68.809306324216848</v>
      </c>
      <c r="D2072" s="27">
        <f t="shared" si="495"/>
        <v>1280.6099999999999</v>
      </c>
      <c r="E2072" s="27">
        <f t="shared" si="496"/>
        <v>18.611000000000001</v>
      </c>
      <c r="F2072" s="26">
        <f t="shared" si="497"/>
        <v>1280610</v>
      </c>
      <c r="G2072" s="26">
        <f t="shared" si="498"/>
        <v>1861100</v>
      </c>
      <c r="H2072" s="7"/>
      <c r="I2072" s="3"/>
      <c r="J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41">
        <v>41869</v>
      </c>
      <c r="AY2072" s="40">
        <f t="shared" si="503"/>
        <v>68.809306324216848</v>
      </c>
      <c r="AZ2072" s="40">
        <f>BI2072*K36</f>
        <v>1280610</v>
      </c>
      <c r="BA2072" s="40"/>
      <c r="BB2072" s="40"/>
      <c r="BC2072" s="40">
        <f>K41*BJ2072</f>
        <v>1861100</v>
      </c>
      <c r="BD2072" s="40"/>
      <c r="BE2072" s="40"/>
      <c r="BF2072" s="40">
        <f t="shared" si="499"/>
        <v>580490</v>
      </c>
      <c r="BG2072" s="41">
        <f>(AY2072=AY2636)*AX2072</f>
        <v>0</v>
      </c>
      <c r="BH2072" s="41">
        <f>(AY2072=AY2638)*AX2072</f>
        <v>0</v>
      </c>
      <c r="BI2072" s="42">
        <v>1280.6099999999999</v>
      </c>
      <c r="BJ2072" s="42">
        <v>18.611000000000001</v>
      </c>
      <c r="BK2072" s="40">
        <f t="shared" si="500"/>
        <v>-584490.00000000023</v>
      </c>
      <c r="BL2072" s="41">
        <f>(BK2072=BK2638)*AX2072</f>
        <v>0</v>
      </c>
      <c r="BM2072" s="62">
        <f>(BK2072=BK2638)*AY2072</f>
        <v>0</v>
      </c>
      <c r="BN2072" s="62">
        <f t="shared" si="501"/>
        <v>0</v>
      </c>
      <c r="BO2072" s="62">
        <f t="shared" si="502"/>
        <v>0</v>
      </c>
      <c r="BP2072" s="41">
        <f>(BK2072=BK2636)*AX2072</f>
        <v>0</v>
      </c>
      <c r="BQ2072" s="45">
        <f>(BK2072=BK2636)*AY2072</f>
        <v>0</v>
      </c>
      <c r="BR2072" s="62">
        <f t="shared" si="504"/>
        <v>0</v>
      </c>
      <c r="BS2072" s="62">
        <f t="shared" si="505"/>
        <v>0</v>
      </c>
      <c r="BT2072" s="40">
        <f>(J19-BI2072)*J10</f>
        <v>-2045390</v>
      </c>
      <c r="BU2072" s="40">
        <f>(J21-BJ2072)*J12</f>
        <v>1460899.9999999998</v>
      </c>
      <c r="BV2072" s="47"/>
      <c r="BW2072" s="47"/>
      <c r="BX2072" s="1"/>
      <c r="BY2072" s="1"/>
      <c r="BZ2072" s="1"/>
      <c r="CE2072" s="4"/>
      <c r="CF2072" s="5"/>
      <c r="CH2072" s="1"/>
      <c r="CI2072" s="1"/>
      <c r="CJ2072" s="1"/>
      <c r="CK2072" s="1"/>
      <c r="CL2072" s="1"/>
      <c r="CM2072" s="1"/>
      <c r="CN2072" s="3"/>
      <c r="CO2072" s="3"/>
      <c r="CP2072" s="3"/>
      <c r="CQ2072" s="3"/>
      <c r="CR2072" s="3"/>
      <c r="CS2072" s="3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</row>
    <row r="2073" spans="2:123" ht="21" customHeight="1" x14ac:dyDescent="0.25">
      <c r="B2073" s="25">
        <f t="shared" si="493"/>
        <v>41876</v>
      </c>
      <c r="C2073" s="26">
        <f t="shared" si="494"/>
        <v>72.231451341340218</v>
      </c>
      <c r="D2073" s="27">
        <f t="shared" si="495"/>
        <v>1287.02</v>
      </c>
      <c r="E2073" s="27">
        <f t="shared" si="496"/>
        <v>17.818000000000001</v>
      </c>
      <c r="F2073" s="26">
        <f t="shared" si="497"/>
        <v>1287020</v>
      </c>
      <c r="G2073" s="26">
        <f t="shared" si="498"/>
        <v>1781800.0000000002</v>
      </c>
      <c r="H2073" s="7"/>
      <c r="I2073" s="3"/>
      <c r="J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41">
        <v>41876</v>
      </c>
      <c r="AY2073" s="40">
        <f t="shared" si="503"/>
        <v>72.231451341340218</v>
      </c>
      <c r="AZ2073" s="40">
        <f>BI2073*K36</f>
        <v>1287020</v>
      </c>
      <c r="BA2073" s="40"/>
      <c r="BB2073" s="40"/>
      <c r="BC2073" s="40">
        <f>K41*BJ2073</f>
        <v>1781800.0000000002</v>
      </c>
      <c r="BD2073" s="40"/>
      <c r="BE2073" s="40"/>
      <c r="BF2073" s="40">
        <f t="shared" si="499"/>
        <v>494780.00000000023</v>
      </c>
      <c r="BG2073" s="41">
        <f>(AY2073=AY2636)*AX2073</f>
        <v>0</v>
      </c>
      <c r="BH2073" s="41">
        <f>(AY2073=AY2638)*AX2073</f>
        <v>0</v>
      </c>
      <c r="BI2073" s="42">
        <v>1287.02</v>
      </c>
      <c r="BJ2073" s="42">
        <v>17.818000000000001</v>
      </c>
      <c r="BK2073" s="40">
        <f t="shared" si="500"/>
        <v>-498780.00000000023</v>
      </c>
      <c r="BL2073" s="41">
        <f>(BK2073=BK2638)*AX2073</f>
        <v>0</v>
      </c>
      <c r="BM2073" s="62">
        <f>(BK2073=BK2638)*AY2073</f>
        <v>0</v>
      </c>
      <c r="BN2073" s="62">
        <f t="shared" si="501"/>
        <v>0</v>
      </c>
      <c r="BO2073" s="62">
        <f t="shared" si="502"/>
        <v>0</v>
      </c>
      <c r="BP2073" s="41">
        <f>(BK2073=BK2636)*AX2073</f>
        <v>0</v>
      </c>
      <c r="BQ2073" s="45">
        <f>(BK2073=BK2636)*AY2073</f>
        <v>0</v>
      </c>
      <c r="BR2073" s="62">
        <f t="shared" si="504"/>
        <v>0</v>
      </c>
      <c r="BS2073" s="62">
        <f t="shared" si="505"/>
        <v>0</v>
      </c>
      <c r="BT2073" s="40">
        <f>(J19-BI2073)*J10</f>
        <v>-2038980</v>
      </c>
      <c r="BU2073" s="40">
        <f>(J21-BJ2073)*J12</f>
        <v>1540199.9999999998</v>
      </c>
      <c r="BV2073" s="47"/>
      <c r="BW2073" s="47"/>
      <c r="BX2073" s="1"/>
      <c r="BY2073" s="1"/>
      <c r="BZ2073" s="1"/>
      <c r="CE2073" s="4"/>
      <c r="CF2073" s="5"/>
      <c r="CH2073" s="1"/>
      <c r="CI2073" s="1"/>
      <c r="CJ2073" s="1"/>
      <c r="CK2073" s="1"/>
      <c r="CL2073" s="1"/>
      <c r="CM2073" s="1"/>
      <c r="CN2073" s="3"/>
      <c r="CO2073" s="3"/>
      <c r="CP2073" s="3"/>
      <c r="CQ2073" s="3"/>
      <c r="CR2073" s="3"/>
      <c r="CS2073" s="3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</row>
    <row r="2074" spans="2:123" ht="21" customHeight="1" x14ac:dyDescent="0.25">
      <c r="B2074" s="25">
        <f t="shared" si="493"/>
        <v>41883</v>
      </c>
      <c r="C2074" s="26">
        <f t="shared" si="494"/>
        <v>71.898066783831283</v>
      </c>
      <c r="D2074" s="27">
        <f t="shared" si="495"/>
        <v>1268.21</v>
      </c>
      <c r="E2074" s="27">
        <f t="shared" si="496"/>
        <v>17.638999999999999</v>
      </c>
      <c r="F2074" s="26">
        <f t="shared" si="497"/>
        <v>1268210</v>
      </c>
      <c r="G2074" s="26">
        <f t="shared" si="498"/>
        <v>1763900</v>
      </c>
      <c r="H2074" s="7"/>
      <c r="I2074" s="3"/>
      <c r="J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41">
        <v>41883</v>
      </c>
      <c r="AY2074" s="40">
        <f t="shared" si="503"/>
        <v>71.898066783831283</v>
      </c>
      <c r="AZ2074" s="40">
        <f>BI2074*K36</f>
        <v>1268210</v>
      </c>
      <c r="BA2074" s="40"/>
      <c r="BB2074" s="40"/>
      <c r="BC2074" s="40">
        <f>K41*BJ2074</f>
        <v>1763900</v>
      </c>
      <c r="BD2074" s="40"/>
      <c r="BE2074" s="40"/>
      <c r="BF2074" s="40">
        <f t="shared" si="499"/>
        <v>495690</v>
      </c>
      <c r="BG2074" s="41">
        <f>(AY2074=AY2636)*AX2074</f>
        <v>0</v>
      </c>
      <c r="BH2074" s="41">
        <f>(AY2074=AY2638)*AX2074</f>
        <v>0</v>
      </c>
      <c r="BI2074" s="42">
        <v>1268.21</v>
      </c>
      <c r="BJ2074" s="42">
        <v>17.638999999999999</v>
      </c>
      <c r="BK2074" s="40">
        <f t="shared" si="500"/>
        <v>-499690</v>
      </c>
      <c r="BL2074" s="41">
        <f>(BK2074=BK2638)*AX2074</f>
        <v>0</v>
      </c>
      <c r="BM2074" s="62">
        <f>(BK2074=BK2638)*AY2074</f>
        <v>0</v>
      </c>
      <c r="BN2074" s="62">
        <f t="shared" si="501"/>
        <v>0</v>
      </c>
      <c r="BO2074" s="62">
        <f t="shared" si="502"/>
        <v>0</v>
      </c>
      <c r="BP2074" s="41">
        <f>(BK2074=BK2636)*AX2074</f>
        <v>0</v>
      </c>
      <c r="BQ2074" s="45">
        <f>(BK2074=BK2636)*AY2074</f>
        <v>0</v>
      </c>
      <c r="BR2074" s="62">
        <f t="shared" si="504"/>
        <v>0</v>
      </c>
      <c r="BS2074" s="62">
        <f t="shared" si="505"/>
        <v>0</v>
      </c>
      <c r="BT2074" s="40">
        <f>(J19-BI2074)*J10</f>
        <v>-2057790</v>
      </c>
      <c r="BU2074" s="40">
        <f>(J21-BJ2074)*J12</f>
        <v>1558100</v>
      </c>
      <c r="BV2074" s="47"/>
      <c r="BW2074" s="47"/>
      <c r="BX2074" s="1"/>
      <c r="BY2074" s="1"/>
      <c r="BZ2074" s="1"/>
      <c r="CE2074" s="4"/>
      <c r="CF2074" s="5"/>
      <c r="CH2074" s="1"/>
      <c r="CI2074" s="1"/>
      <c r="CJ2074" s="1"/>
      <c r="CK2074" s="1"/>
      <c r="CL2074" s="1"/>
      <c r="CM2074" s="1"/>
      <c r="CN2074" s="3"/>
      <c r="CO2074" s="3"/>
      <c r="CP2074" s="3"/>
      <c r="CQ2074" s="3"/>
      <c r="CR2074" s="3"/>
      <c r="CS2074" s="3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</row>
    <row r="2075" spans="2:123" ht="21" customHeight="1" x14ac:dyDescent="0.25">
      <c r="B2075" s="25">
        <f t="shared" si="493"/>
        <v>41890</v>
      </c>
      <c r="C2075" s="26">
        <f t="shared" si="494"/>
        <v>72.969873432764871</v>
      </c>
      <c r="D2075" s="27">
        <f t="shared" si="495"/>
        <v>1228.01</v>
      </c>
      <c r="E2075" s="27">
        <f t="shared" si="496"/>
        <v>16.829000000000001</v>
      </c>
      <c r="F2075" s="26">
        <f t="shared" si="497"/>
        <v>1228010</v>
      </c>
      <c r="G2075" s="26">
        <f t="shared" si="498"/>
        <v>1682900</v>
      </c>
      <c r="H2075" s="7"/>
      <c r="I2075" s="3"/>
      <c r="J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41">
        <v>41890</v>
      </c>
      <c r="AY2075" s="40">
        <f t="shared" si="503"/>
        <v>72.969873432764871</v>
      </c>
      <c r="AZ2075" s="40">
        <f>BI2075*K36</f>
        <v>1228010</v>
      </c>
      <c r="BA2075" s="40"/>
      <c r="BB2075" s="40"/>
      <c r="BC2075" s="40">
        <f>K41*BJ2075</f>
        <v>1682900</v>
      </c>
      <c r="BD2075" s="40"/>
      <c r="BE2075" s="40"/>
      <c r="BF2075" s="40">
        <f t="shared" si="499"/>
        <v>454890</v>
      </c>
      <c r="BG2075" s="41">
        <f>(AY2075=AY2636)*AX2075</f>
        <v>0</v>
      </c>
      <c r="BH2075" s="41">
        <f>(AY2075=AY2638)*AX2075</f>
        <v>0</v>
      </c>
      <c r="BI2075" s="42">
        <v>1228.01</v>
      </c>
      <c r="BJ2075" s="42">
        <v>16.829000000000001</v>
      </c>
      <c r="BK2075" s="40">
        <f t="shared" si="500"/>
        <v>-458890.00000000023</v>
      </c>
      <c r="BL2075" s="41">
        <f>(BK2075=BK2638)*AX2075</f>
        <v>0</v>
      </c>
      <c r="BM2075" s="62">
        <f>(BK2075=BK2638)*AY2075</f>
        <v>0</v>
      </c>
      <c r="BN2075" s="62">
        <f t="shared" si="501"/>
        <v>0</v>
      </c>
      <c r="BO2075" s="62">
        <f t="shared" si="502"/>
        <v>0</v>
      </c>
      <c r="BP2075" s="41">
        <f>(BK2075=BK2636)*AX2075</f>
        <v>0</v>
      </c>
      <c r="BQ2075" s="45">
        <f>(BK2075=BK2636)*AY2075</f>
        <v>0</v>
      </c>
      <c r="BR2075" s="62">
        <f t="shared" si="504"/>
        <v>0</v>
      </c>
      <c r="BS2075" s="62">
        <f t="shared" si="505"/>
        <v>0</v>
      </c>
      <c r="BT2075" s="40">
        <f>(J19-BI2075)*J10</f>
        <v>-2097990</v>
      </c>
      <c r="BU2075" s="40">
        <f>(J21-BJ2075)*J12</f>
        <v>1639099.9999999998</v>
      </c>
      <c r="BV2075" s="47"/>
      <c r="BW2075" s="47"/>
      <c r="BX2075" s="1"/>
      <c r="BY2075" s="1"/>
      <c r="BZ2075" s="1"/>
      <c r="CE2075" s="4"/>
      <c r="CF2075" s="5"/>
      <c r="CH2075" s="1"/>
      <c r="CI2075" s="1"/>
      <c r="CJ2075" s="1"/>
      <c r="CK2075" s="1"/>
      <c r="CL2075" s="1"/>
      <c r="CM2075" s="1"/>
      <c r="CN2075" s="3"/>
      <c r="CO2075" s="3"/>
      <c r="CP2075" s="3"/>
      <c r="CQ2075" s="3"/>
      <c r="CR2075" s="3"/>
      <c r="CS2075" s="3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</row>
    <row r="2076" spans="2:123" ht="21" customHeight="1" x14ac:dyDescent="0.25">
      <c r="B2076" s="25">
        <f t="shared" si="493"/>
        <v>41897</v>
      </c>
      <c r="C2076" s="26">
        <f t="shared" si="494"/>
        <v>69.964324759767536</v>
      </c>
      <c r="D2076" s="27">
        <f t="shared" si="495"/>
        <v>1215.9100000000001</v>
      </c>
      <c r="E2076" s="27">
        <f t="shared" si="496"/>
        <v>17.379000000000001</v>
      </c>
      <c r="F2076" s="26">
        <f t="shared" si="497"/>
        <v>1215910</v>
      </c>
      <c r="G2076" s="26">
        <f t="shared" si="498"/>
        <v>1737900.0000000002</v>
      </c>
      <c r="H2076" s="7"/>
      <c r="I2076" s="3"/>
      <c r="J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41">
        <v>41897</v>
      </c>
      <c r="AY2076" s="40">
        <f t="shared" si="503"/>
        <v>69.964324759767536</v>
      </c>
      <c r="AZ2076" s="40">
        <f>BI2076*K36</f>
        <v>1215910</v>
      </c>
      <c r="BA2076" s="40"/>
      <c r="BB2076" s="40"/>
      <c r="BC2076" s="40">
        <f>K41*BJ2076</f>
        <v>1737900.0000000002</v>
      </c>
      <c r="BD2076" s="40"/>
      <c r="BE2076" s="40"/>
      <c r="BF2076" s="40">
        <f t="shared" si="499"/>
        <v>521990.00000000023</v>
      </c>
      <c r="BG2076" s="41">
        <f>(AY2076=AY2636)*AX2076</f>
        <v>0</v>
      </c>
      <c r="BH2076" s="41">
        <f>(AY2076=AY2638)*AX2076</f>
        <v>0</v>
      </c>
      <c r="BI2076" s="42">
        <v>1215.9100000000001</v>
      </c>
      <c r="BJ2076" s="42">
        <v>17.379000000000001</v>
      </c>
      <c r="BK2076" s="40">
        <f t="shared" si="500"/>
        <v>-525990.00000000023</v>
      </c>
      <c r="BL2076" s="41">
        <f>(BK2076=BK2638)*AX2076</f>
        <v>0</v>
      </c>
      <c r="BM2076" s="62">
        <f>(BK2076=BK2638)*AY2076</f>
        <v>0</v>
      </c>
      <c r="BN2076" s="62">
        <f t="shared" si="501"/>
        <v>0</v>
      </c>
      <c r="BO2076" s="62">
        <f t="shared" si="502"/>
        <v>0</v>
      </c>
      <c r="BP2076" s="41">
        <f>(BK2076=BK2636)*AX2076</f>
        <v>0</v>
      </c>
      <c r="BQ2076" s="45">
        <f>(BK2076=BK2636)*AY2076</f>
        <v>0</v>
      </c>
      <c r="BR2076" s="62">
        <f t="shared" si="504"/>
        <v>0</v>
      </c>
      <c r="BS2076" s="62">
        <f t="shared" si="505"/>
        <v>0</v>
      </c>
      <c r="BT2076" s="40">
        <f>(J19-BI2076)*J10</f>
        <v>-2110090</v>
      </c>
      <c r="BU2076" s="40">
        <f>(J21-BJ2076)*J12</f>
        <v>1584099.9999999998</v>
      </c>
      <c r="BV2076" s="47"/>
      <c r="BW2076" s="47"/>
      <c r="BX2076" s="1"/>
      <c r="BY2076" s="1"/>
      <c r="BZ2076" s="1"/>
      <c r="CE2076" s="4"/>
      <c r="CF2076" s="5"/>
      <c r="CH2076" s="1"/>
      <c r="CI2076" s="1"/>
      <c r="CJ2076" s="1"/>
      <c r="CK2076" s="1"/>
      <c r="CL2076" s="1"/>
      <c r="CM2076" s="1"/>
      <c r="CN2076" s="3"/>
      <c r="CO2076" s="3"/>
      <c r="CP2076" s="3"/>
      <c r="CQ2076" s="3"/>
      <c r="CR2076" s="3"/>
      <c r="CS2076" s="3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</row>
    <row r="2077" spans="2:123" ht="21" customHeight="1" x14ac:dyDescent="0.25">
      <c r="B2077" s="25">
        <f t="shared" si="493"/>
        <v>41904</v>
      </c>
      <c r="C2077" s="26">
        <f t="shared" si="494"/>
        <v>70.613013500202797</v>
      </c>
      <c r="D2077" s="27">
        <f t="shared" si="495"/>
        <v>1218.71</v>
      </c>
      <c r="E2077" s="27">
        <f t="shared" si="496"/>
        <v>17.259</v>
      </c>
      <c r="F2077" s="26">
        <f t="shared" si="497"/>
        <v>1218710</v>
      </c>
      <c r="G2077" s="26">
        <f t="shared" si="498"/>
        <v>1725900</v>
      </c>
      <c r="H2077" s="7"/>
      <c r="I2077" s="3"/>
      <c r="J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41">
        <v>41904</v>
      </c>
      <c r="AY2077" s="40">
        <f t="shared" si="503"/>
        <v>70.613013500202797</v>
      </c>
      <c r="AZ2077" s="40">
        <f>BI2077*K36</f>
        <v>1218710</v>
      </c>
      <c r="BA2077" s="40"/>
      <c r="BB2077" s="40"/>
      <c r="BC2077" s="40">
        <f>K41*BJ2077</f>
        <v>1725900</v>
      </c>
      <c r="BD2077" s="40"/>
      <c r="BE2077" s="40"/>
      <c r="BF2077" s="40">
        <f t="shared" si="499"/>
        <v>507190</v>
      </c>
      <c r="BG2077" s="41">
        <f>(AY2077=AY2636)*AX2077</f>
        <v>0</v>
      </c>
      <c r="BH2077" s="41">
        <f>(AY2077=AY2638)*AX2077</f>
        <v>0</v>
      </c>
      <c r="BI2077" s="42">
        <v>1218.71</v>
      </c>
      <c r="BJ2077" s="42">
        <v>17.259</v>
      </c>
      <c r="BK2077" s="40">
        <f t="shared" si="500"/>
        <v>-511190.00000000023</v>
      </c>
      <c r="BL2077" s="41">
        <f>(BK2077=BK2638)*AX2077</f>
        <v>0</v>
      </c>
      <c r="BM2077" s="62">
        <f>(BK2077=BK2638)*AY2077</f>
        <v>0</v>
      </c>
      <c r="BN2077" s="62">
        <f t="shared" si="501"/>
        <v>0</v>
      </c>
      <c r="BO2077" s="62">
        <f t="shared" si="502"/>
        <v>0</v>
      </c>
      <c r="BP2077" s="41">
        <f>(BK2077=BK2636)*AX2077</f>
        <v>0</v>
      </c>
      <c r="BQ2077" s="45">
        <f>(BK2077=BK2636)*AY2077</f>
        <v>0</v>
      </c>
      <c r="BR2077" s="62">
        <f t="shared" si="504"/>
        <v>0</v>
      </c>
      <c r="BS2077" s="62">
        <f t="shared" si="505"/>
        <v>0</v>
      </c>
      <c r="BT2077" s="40">
        <f>(J19-BI2077)*J10</f>
        <v>-2107290</v>
      </c>
      <c r="BU2077" s="40">
        <f>(J21-BJ2077)*J12</f>
        <v>1596099.9999999998</v>
      </c>
      <c r="BV2077" s="47"/>
      <c r="BW2077" s="47"/>
      <c r="BX2077" s="1"/>
      <c r="BY2077" s="1"/>
      <c r="BZ2077" s="1"/>
      <c r="CE2077" s="4"/>
      <c r="CF2077" s="5"/>
      <c r="CH2077" s="1"/>
      <c r="CI2077" s="1"/>
      <c r="CJ2077" s="1"/>
      <c r="CK2077" s="1"/>
      <c r="CL2077" s="1"/>
      <c r="CM2077" s="1"/>
      <c r="CN2077" s="3"/>
      <c r="CO2077" s="3"/>
      <c r="CP2077" s="3"/>
      <c r="CQ2077" s="3"/>
      <c r="CR2077" s="3"/>
      <c r="CS2077" s="3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</row>
    <row r="2078" spans="2:123" ht="21" customHeight="1" x14ac:dyDescent="0.25">
      <c r="B2078" s="25">
        <f t="shared" si="493"/>
        <v>41911</v>
      </c>
      <c r="C2078" s="26">
        <f t="shared" si="494"/>
        <v>69.347155087065403</v>
      </c>
      <c r="D2078" s="27">
        <f t="shared" si="495"/>
        <v>1190.76</v>
      </c>
      <c r="E2078" s="27">
        <f t="shared" si="496"/>
        <v>17.170999999999999</v>
      </c>
      <c r="F2078" s="26">
        <f t="shared" si="497"/>
        <v>1190760</v>
      </c>
      <c r="G2078" s="26">
        <f t="shared" si="498"/>
        <v>1717100</v>
      </c>
      <c r="H2078" s="7"/>
      <c r="I2078" s="3"/>
      <c r="J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41">
        <v>41911</v>
      </c>
      <c r="AY2078" s="40">
        <f t="shared" si="503"/>
        <v>69.347155087065403</v>
      </c>
      <c r="AZ2078" s="40">
        <f>BI2078*K36</f>
        <v>1190760</v>
      </c>
      <c r="BA2078" s="40"/>
      <c r="BB2078" s="40"/>
      <c r="BC2078" s="40">
        <f>K41*BJ2078</f>
        <v>1717100</v>
      </c>
      <c r="BD2078" s="40"/>
      <c r="BE2078" s="40"/>
      <c r="BF2078" s="40">
        <f t="shared" si="499"/>
        <v>526340</v>
      </c>
      <c r="BG2078" s="41">
        <f>(AY2078=AY2636)*AX2078</f>
        <v>0</v>
      </c>
      <c r="BH2078" s="41">
        <f>(AY2078=AY2638)*AX2078</f>
        <v>0</v>
      </c>
      <c r="BI2078" s="42">
        <v>1190.76</v>
      </c>
      <c r="BJ2078" s="42">
        <v>17.170999999999999</v>
      </c>
      <c r="BK2078" s="40">
        <f t="shared" si="500"/>
        <v>-530340</v>
      </c>
      <c r="BL2078" s="41">
        <f>(BK2078=BK2638)*AX2078</f>
        <v>0</v>
      </c>
      <c r="BM2078" s="62">
        <f>(BK2078=BK2638)*AY2078</f>
        <v>0</v>
      </c>
      <c r="BN2078" s="62">
        <f t="shared" si="501"/>
        <v>0</v>
      </c>
      <c r="BO2078" s="62">
        <f t="shared" si="502"/>
        <v>0</v>
      </c>
      <c r="BP2078" s="41">
        <f>(BK2078=BK2636)*AX2078</f>
        <v>0</v>
      </c>
      <c r="BQ2078" s="45">
        <f>(BK2078=BK2636)*AY2078</f>
        <v>0</v>
      </c>
      <c r="BR2078" s="62">
        <f t="shared" si="504"/>
        <v>0</v>
      </c>
      <c r="BS2078" s="62">
        <f t="shared" si="505"/>
        <v>0</v>
      </c>
      <c r="BT2078" s="40">
        <f>(J19-BI2078)*J10</f>
        <v>-2135240</v>
      </c>
      <c r="BU2078" s="40">
        <f>(J21-BJ2078)*J12</f>
        <v>1604900</v>
      </c>
      <c r="BV2078" s="47"/>
      <c r="BW2078" s="47"/>
      <c r="BX2078" s="1"/>
      <c r="BY2078" s="1"/>
      <c r="BZ2078" s="1"/>
      <c r="CE2078" s="4"/>
      <c r="CF2078" s="5"/>
      <c r="CH2078" s="1"/>
      <c r="CI2078" s="1"/>
      <c r="CJ2078" s="1"/>
      <c r="CK2078" s="1"/>
      <c r="CL2078" s="1"/>
      <c r="CM2078" s="1"/>
      <c r="CN2078" s="3"/>
      <c r="CO2078" s="3"/>
      <c r="CP2078" s="3"/>
      <c r="CQ2078" s="3"/>
      <c r="CR2078" s="3"/>
      <c r="CS2078" s="3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</row>
    <row r="2079" spans="2:123" ht="21" customHeight="1" x14ac:dyDescent="0.25">
      <c r="B2079" s="25">
        <f t="shared" si="493"/>
        <v>41918</v>
      </c>
      <c r="C2079" s="26">
        <f t="shared" si="494"/>
        <v>75.739055049848275</v>
      </c>
      <c r="D2079" s="27">
        <f t="shared" si="495"/>
        <v>1223.1099999999999</v>
      </c>
      <c r="E2079" s="27">
        <f t="shared" si="496"/>
        <v>16.149000000000001</v>
      </c>
      <c r="F2079" s="26">
        <f t="shared" si="497"/>
        <v>1223110</v>
      </c>
      <c r="G2079" s="26">
        <f t="shared" si="498"/>
        <v>1614900</v>
      </c>
      <c r="H2079" s="7"/>
      <c r="I2079" s="3"/>
      <c r="J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41">
        <v>41918</v>
      </c>
      <c r="AY2079" s="40">
        <f t="shared" si="503"/>
        <v>75.739055049848275</v>
      </c>
      <c r="AZ2079" s="40">
        <f>BI2079*K36</f>
        <v>1223110</v>
      </c>
      <c r="BA2079" s="40"/>
      <c r="BB2079" s="40"/>
      <c r="BC2079" s="40">
        <f>K41*BJ2079</f>
        <v>1614900</v>
      </c>
      <c r="BD2079" s="40"/>
      <c r="BE2079" s="40"/>
      <c r="BF2079" s="40">
        <f t="shared" si="499"/>
        <v>391790</v>
      </c>
      <c r="BG2079" s="41">
        <f>(AY2079=AY2636)*AX2079</f>
        <v>0</v>
      </c>
      <c r="BH2079" s="41">
        <f>(AY2079=AY2638)*AX2079</f>
        <v>0</v>
      </c>
      <c r="BI2079" s="42">
        <v>1223.1099999999999</v>
      </c>
      <c r="BJ2079" s="42">
        <v>16.149000000000001</v>
      </c>
      <c r="BK2079" s="40">
        <f t="shared" si="500"/>
        <v>-395790.0000000007</v>
      </c>
      <c r="BL2079" s="41">
        <f>(BK2079=BK2638)*AX2079</f>
        <v>0</v>
      </c>
      <c r="BM2079" s="62">
        <f>(BK2079=BK2638)*AY2079</f>
        <v>0</v>
      </c>
      <c r="BN2079" s="62">
        <f t="shared" si="501"/>
        <v>0</v>
      </c>
      <c r="BO2079" s="62">
        <f t="shared" si="502"/>
        <v>0</v>
      </c>
      <c r="BP2079" s="41">
        <f>(BK2079=BK2636)*AX2079</f>
        <v>0</v>
      </c>
      <c r="BQ2079" s="45">
        <f>(BK2079=BK2636)*AY2079</f>
        <v>0</v>
      </c>
      <c r="BR2079" s="62">
        <f t="shared" si="504"/>
        <v>0</v>
      </c>
      <c r="BS2079" s="62">
        <f t="shared" si="505"/>
        <v>0</v>
      </c>
      <c r="BT2079" s="40">
        <f>(J19-BI2079)*J10</f>
        <v>-2102890.0000000005</v>
      </c>
      <c r="BU2079" s="40">
        <f>(J21-BJ2079)*J12</f>
        <v>1707099.9999999998</v>
      </c>
      <c r="BV2079" s="47"/>
      <c r="BW2079" s="47"/>
      <c r="BX2079" s="1"/>
      <c r="BY2079" s="1"/>
      <c r="BZ2079" s="1"/>
      <c r="CE2079" s="4"/>
      <c r="CF2079" s="5"/>
      <c r="CH2079" s="1"/>
      <c r="CI2079" s="1"/>
      <c r="CJ2079" s="1"/>
      <c r="CK2079" s="1"/>
      <c r="CL2079" s="1"/>
      <c r="CM2079" s="1"/>
      <c r="CN2079" s="3"/>
      <c r="CO2079" s="3"/>
      <c r="CP2079" s="3"/>
      <c r="CQ2079" s="3"/>
      <c r="CR2079" s="3"/>
      <c r="CS2079" s="3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</row>
    <row r="2080" spans="2:123" ht="21" customHeight="1" x14ac:dyDescent="0.25">
      <c r="B2080" s="25">
        <f t="shared" si="493"/>
        <v>41925</v>
      </c>
      <c r="C2080" s="26">
        <f t="shared" si="494"/>
        <v>78.409652289568683</v>
      </c>
      <c r="D2080" s="27">
        <f t="shared" si="495"/>
        <v>1238.01</v>
      </c>
      <c r="E2080" s="27">
        <f t="shared" si="496"/>
        <v>15.789</v>
      </c>
      <c r="F2080" s="26">
        <f t="shared" si="497"/>
        <v>1238010</v>
      </c>
      <c r="G2080" s="26">
        <f t="shared" si="498"/>
        <v>1578900</v>
      </c>
      <c r="H2080" s="7"/>
      <c r="I2080" s="3"/>
      <c r="J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41">
        <v>41925</v>
      </c>
      <c r="AY2080" s="40">
        <f t="shared" si="503"/>
        <v>78.409652289568683</v>
      </c>
      <c r="AZ2080" s="40">
        <f>BI2080*K36</f>
        <v>1238010</v>
      </c>
      <c r="BA2080" s="40"/>
      <c r="BB2080" s="40"/>
      <c r="BC2080" s="40">
        <f>K41*BJ2080</f>
        <v>1578900</v>
      </c>
      <c r="BD2080" s="40"/>
      <c r="BE2080" s="40"/>
      <c r="BF2080" s="40">
        <f t="shared" si="499"/>
        <v>340890</v>
      </c>
      <c r="BG2080" s="41">
        <f>(AY2080=AY2636)*AX2080</f>
        <v>0</v>
      </c>
      <c r="BH2080" s="41">
        <f>(AY2080=AY2638)*AX2080</f>
        <v>0</v>
      </c>
      <c r="BI2080" s="42">
        <v>1238.01</v>
      </c>
      <c r="BJ2080" s="42">
        <v>15.789</v>
      </c>
      <c r="BK2080" s="40">
        <f t="shared" si="500"/>
        <v>-344890</v>
      </c>
      <c r="BL2080" s="41">
        <f>(BK2080=BK2638)*AX2080</f>
        <v>0</v>
      </c>
      <c r="BM2080" s="62">
        <f>(BK2080=BK2638)*AY2080</f>
        <v>0</v>
      </c>
      <c r="BN2080" s="62">
        <f t="shared" si="501"/>
        <v>0</v>
      </c>
      <c r="BO2080" s="62">
        <f t="shared" si="502"/>
        <v>0</v>
      </c>
      <c r="BP2080" s="41">
        <f>(BK2080=BK2636)*AX2080</f>
        <v>0</v>
      </c>
      <c r="BQ2080" s="45">
        <f>(BK2080=BK2636)*AY2080</f>
        <v>0</v>
      </c>
      <c r="BR2080" s="62">
        <f t="shared" si="504"/>
        <v>0</v>
      </c>
      <c r="BS2080" s="62">
        <f t="shared" si="505"/>
        <v>0</v>
      </c>
      <c r="BT2080" s="40">
        <f>(J19-BI2080)*J10</f>
        <v>-2087989.9999999998</v>
      </c>
      <c r="BU2080" s="40">
        <f>(J21-BJ2080)*J12</f>
        <v>1743099.9999999998</v>
      </c>
      <c r="BV2080" s="47"/>
      <c r="BW2080" s="47"/>
      <c r="BX2080" s="1"/>
      <c r="BY2080" s="1"/>
      <c r="BZ2080" s="1"/>
      <c r="CE2080" s="4"/>
      <c r="CF2080" s="5"/>
      <c r="CH2080" s="1"/>
      <c r="CI2080" s="1"/>
      <c r="CJ2080" s="1"/>
      <c r="CK2080" s="1"/>
      <c r="CL2080" s="1"/>
      <c r="CM2080" s="1"/>
      <c r="CN2080" s="3"/>
      <c r="CO2080" s="3"/>
      <c r="CP2080" s="3"/>
      <c r="CQ2080" s="3"/>
      <c r="CR2080" s="3"/>
      <c r="CS2080" s="3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</row>
    <row r="2081" spans="2:123" ht="21" customHeight="1" x14ac:dyDescent="0.25">
      <c r="B2081" s="25">
        <f t="shared" si="493"/>
        <v>41932</v>
      </c>
      <c r="C2081" s="26">
        <f t="shared" si="494"/>
        <v>75.5932932072227</v>
      </c>
      <c r="D2081" s="27">
        <f t="shared" si="495"/>
        <v>1230.81</v>
      </c>
      <c r="E2081" s="27">
        <f t="shared" si="496"/>
        <v>16.282</v>
      </c>
      <c r="F2081" s="26">
        <f t="shared" si="497"/>
        <v>1230810</v>
      </c>
      <c r="G2081" s="26">
        <f t="shared" si="498"/>
        <v>1628200</v>
      </c>
      <c r="H2081" s="7"/>
      <c r="I2081" s="3"/>
      <c r="J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41">
        <v>41932</v>
      </c>
      <c r="AY2081" s="40">
        <f t="shared" si="503"/>
        <v>75.5932932072227</v>
      </c>
      <c r="AZ2081" s="40">
        <f>BI2081*K36</f>
        <v>1230810</v>
      </c>
      <c r="BA2081" s="40"/>
      <c r="BB2081" s="40"/>
      <c r="BC2081" s="40">
        <f>K41*BJ2081</f>
        <v>1628200</v>
      </c>
      <c r="BD2081" s="40"/>
      <c r="BE2081" s="40"/>
      <c r="BF2081" s="40">
        <f t="shared" si="499"/>
        <v>397390</v>
      </c>
      <c r="BG2081" s="41">
        <f>(AY2081=AY2636)*AX2081</f>
        <v>0</v>
      </c>
      <c r="BH2081" s="41">
        <f>(AY2081=AY2638)*AX2081</f>
        <v>0</v>
      </c>
      <c r="BI2081" s="42">
        <v>1230.81</v>
      </c>
      <c r="BJ2081" s="42">
        <v>16.282</v>
      </c>
      <c r="BK2081" s="40">
        <f t="shared" si="500"/>
        <v>-401390.00000000023</v>
      </c>
      <c r="BL2081" s="41">
        <f>(BK2081=BK2638)*AX2081</f>
        <v>0</v>
      </c>
      <c r="BM2081" s="62">
        <f>(BK2081=BK2638)*AY2081</f>
        <v>0</v>
      </c>
      <c r="BN2081" s="62">
        <f t="shared" si="501"/>
        <v>0</v>
      </c>
      <c r="BO2081" s="62">
        <f t="shared" si="502"/>
        <v>0</v>
      </c>
      <c r="BP2081" s="41">
        <f>(BK2081=BK2636)*AX2081</f>
        <v>0</v>
      </c>
      <c r="BQ2081" s="45">
        <f>(BK2081=BK2636)*AY2081</f>
        <v>0</v>
      </c>
      <c r="BR2081" s="62">
        <f t="shared" si="504"/>
        <v>0</v>
      </c>
      <c r="BS2081" s="62">
        <f t="shared" si="505"/>
        <v>0</v>
      </c>
      <c r="BT2081" s="40">
        <f>(J19-BI2081)*J10</f>
        <v>-2095190</v>
      </c>
      <c r="BU2081" s="40">
        <f>(J21-BJ2081)*J12</f>
        <v>1693799.9999999998</v>
      </c>
      <c r="BV2081" s="47"/>
      <c r="BW2081" s="47"/>
      <c r="BX2081" s="1"/>
      <c r="BY2081" s="1"/>
      <c r="BZ2081" s="1"/>
      <c r="CE2081" s="4"/>
      <c r="CF2081" s="5"/>
      <c r="CH2081" s="1"/>
      <c r="CI2081" s="1"/>
      <c r="CJ2081" s="1"/>
      <c r="CK2081" s="1"/>
      <c r="CL2081" s="1"/>
      <c r="CM2081" s="1"/>
      <c r="CN2081" s="3"/>
      <c r="CO2081" s="3"/>
      <c r="CP2081" s="3"/>
      <c r="CQ2081" s="3"/>
      <c r="CR2081" s="3"/>
      <c r="CS2081" s="3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</row>
    <row r="2082" spans="2:123" ht="21" customHeight="1" x14ac:dyDescent="0.25">
      <c r="B2082" s="25">
        <f t="shared" si="493"/>
        <v>41939</v>
      </c>
      <c r="C2082" s="26">
        <f t="shared" si="494"/>
        <v>71.403081420132764</v>
      </c>
      <c r="D2082" s="27">
        <f t="shared" si="495"/>
        <v>1172.51</v>
      </c>
      <c r="E2082" s="27">
        <f t="shared" si="496"/>
        <v>16.420999999999999</v>
      </c>
      <c r="F2082" s="26">
        <f t="shared" si="497"/>
        <v>1172510</v>
      </c>
      <c r="G2082" s="26">
        <f t="shared" si="498"/>
        <v>1642100</v>
      </c>
      <c r="H2082" s="7"/>
      <c r="I2082" s="3"/>
      <c r="J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41">
        <v>41939</v>
      </c>
      <c r="AY2082" s="40">
        <f t="shared" si="503"/>
        <v>71.403081420132764</v>
      </c>
      <c r="AZ2082" s="40">
        <f>BI2082*K36</f>
        <v>1172510</v>
      </c>
      <c r="BA2082" s="40"/>
      <c r="BB2082" s="40"/>
      <c r="BC2082" s="40">
        <f>K41*BJ2082</f>
        <v>1642100</v>
      </c>
      <c r="BD2082" s="40"/>
      <c r="BE2082" s="40"/>
      <c r="BF2082" s="40">
        <f t="shared" si="499"/>
        <v>469590</v>
      </c>
      <c r="BG2082" s="41">
        <f>(AY2082=AY2636)*AX2082</f>
        <v>0</v>
      </c>
      <c r="BH2082" s="41">
        <f>(AY2082=AY2638)*AX2082</f>
        <v>0</v>
      </c>
      <c r="BI2082" s="42">
        <v>1172.51</v>
      </c>
      <c r="BJ2082" s="42">
        <v>16.420999999999999</v>
      </c>
      <c r="BK2082" s="40">
        <f t="shared" si="500"/>
        <v>-473590</v>
      </c>
      <c r="BL2082" s="41">
        <f>(BK2082=BK2638)*AX2082</f>
        <v>0</v>
      </c>
      <c r="BM2082" s="62">
        <f>(BK2082=BK2638)*AY2082</f>
        <v>0</v>
      </c>
      <c r="BN2082" s="62">
        <f t="shared" si="501"/>
        <v>0</v>
      </c>
      <c r="BO2082" s="62">
        <f t="shared" si="502"/>
        <v>0</v>
      </c>
      <c r="BP2082" s="41">
        <f>(BK2082=BK2636)*AX2082</f>
        <v>0</v>
      </c>
      <c r="BQ2082" s="45">
        <f>(BK2082=BK2636)*AY2082</f>
        <v>0</v>
      </c>
      <c r="BR2082" s="62">
        <f t="shared" si="504"/>
        <v>0</v>
      </c>
      <c r="BS2082" s="62">
        <f t="shared" si="505"/>
        <v>0</v>
      </c>
      <c r="BT2082" s="40">
        <f>(J19-BI2082)*J10</f>
        <v>-2153490</v>
      </c>
      <c r="BU2082" s="40">
        <f>(J21-BJ2082)*J12</f>
        <v>1679900</v>
      </c>
      <c r="BV2082" s="47"/>
      <c r="BW2082" s="47"/>
      <c r="BX2082" s="1"/>
      <c r="BY2082" s="1"/>
      <c r="BZ2082" s="1"/>
      <c r="CE2082" s="4"/>
      <c r="CF2082" s="5"/>
      <c r="CH2082" s="1"/>
      <c r="CI2082" s="1"/>
      <c r="CJ2082" s="1"/>
      <c r="CK2082" s="1"/>
      <c r="CL2082" s="1"/>
      <c r="CM2082" s="1"/>
      <c r="CN2082" s="3"/>
      <c r="CO2082" s="3"/>
      <c r="CP2082" s="3"/>
      <c r="CQ2082" s="3"/>
      <c r="CR2082" s="3"/>
      <c r="CS2082" s="3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</row>
    <row r="2083" spans="2:123" ht="21" customHeight="1" x14ac:dyDescent="0.25">
      <c r="B2083" s="25">
        <f t="shared" si="493"/>
        <v>41946</v>
      </c>
      <c r="C2083" s="26">
        <f t="shared" si="494"/>
        <v>76.238591494595113</v>
      </c>
      <c r="D2083" s="27">
        <f t="shared" si="495"/>
        <v>1177.81</v>
      </c>
      <c r="E2083" s="27">
        <f t="shared" si="496"/>
        <v>15.449</v>
      </c>
      <c r="F2083" s="26">
        <f t="shared" si="497"/>
        <v>1177810</v>
      </c>
      <c r="G2083" s="26">
        <f t="shared" si="498"/>
        <v>1544900</v>
      </c>
      <c r="H2083" s="7"/>
      <c r="I2083" s="3"/>
      <c r="J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41">
        <v>41946</v>
      </c>
      <c r="AY2083" s="40">
        <f t="shared" si="503"/>
        <v>76.238591494595113</v>
      </c>
      <c r="AZ2083" s="40">
        <f>BI2083*K36</f>
        <v>1177810</v>
      </c>
      <c r="BA2083" s="40"/>
      <c r="BB2083" s="40"/>
      <c r="BC2083" s="40">
        <f>K41*BJ2083</f>
        <v>1544900</v>
      </c>
      <c r="BD2083" s="40"/>
      <c r="BE2083" s="40"/>
      <c r="BF2083" s="40">
        <f t="shared" si="499"/>
        <v>367090</v>
      </c>
      <c r="BG2083" s="41">
        <f>(AY2083=AY2636)*AX2083</f>
        <v>0</v>
      </c>
      <c r="BH2083" s="41">
        <f>(AY2083=AY2638)*AX2083</f>
        <v>0</v>
      </c>
      <c r="BI2083" s="42">
        <v>1177.81</v>
      </c>
      <c r="BJ2083" s="42">
        <v>15.449</v>
      </c>
      <c r="BK2083" s="40">
        <f t="shared" si="500"/>
        <v>-371090</v>
      </c>
      <c r="BL2083" s="41">
        <f>(BK2083=BK2638)*AX2083</f>
        <v>0</v>
      </c>
      <c r="BM2083" s="62">
        <f>(BK2083=BK2638)*AY2083</f>
        <v>0</v>
      </c>
      <c r="BN2083" s="62">
        <f t="shared" si="501"/>
        <v>0</v>
      </c>
      <c r="BO2083" s="62">
        <f t="shared" si="502"/>
        <v>0</v>
      </c>
      <c r="BP2083" s="41">
        <f>(BK2083=BK2636)*AX2083</f>
        <v>0</v>
      </c>
      <c r="BQ2083" s="45">
        <f>(BK2083=BK2636)*AY2083</f>
        <v>0</v>
      </c>
      <c r="BR2083" s="62">
        <f t="shared" si="504"/>
        <v>0</v>
      </c>
      <c r="BS2083" s="62">
        <f t="shared" si="505"/>
        <v>0</v>
      </c>
      <c r="BT2083" s="40">
        <f>(J19-BI2083)*J10</f>
        <v>-2148190</v>
      </c>
      <c r="BU2083" s="40">
        <f>(J21-BJ2083)*J12</f>
        <v>1777100</v>
      </c>
      <c r="BV2083" s="47"/>
      <c r="BW2083" s="47"/>
      <c r="BX2083" s="1"/>
      <c r="BY2083" s="1"/>
      <c r="BZ2083" s="1"/>
      <c r="CE2083" s="4"/>
      <c r="CF2083" s="5"/>
      <c r="CH2083" s="1"/>
      <c r="CI2083" s="1"/>
      <c r="CJ2083" s="1"/>
      <c r="CK2083" s="1"/>
      <c r="CL2083" s="1"/>
      <c r="CM2083" s="1"/>
      <c r="CN2083" s="3"/>
      <c r="CO2083" s="3"/>
      <c r="CP2083" s="3"/>
      <c r="CQ2083" s="3"/>
      <c r="CR2083" s="3"/>
      <c r="CS2083" s="3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</row>
    <row r="2084" spans="2:123" ht="21" customHeight="1" x14ac:dyDescent="0.25">
      <c r="B2084" s="25">
        <f t="shared" si="493"/>
        <v>41953</v>
      </c>
      <c r="C2084" s="26">
        <f t="shared" si="494"/>
        <v>73.039498740708893</v>
      </c>
      <c r="D2084" s="27">
        <f t="shared" si="495"/>
        <v>1189.01</v>
      </c>
      <c r="E2084" s="27">
        <f t="shared" si="496"/>
        <v>16.279</v>
      </c>
      <c r="F2084" s="26">
        <f t="shared" si="497"/>
        <v>1189010</v>
      </c>
      <c r="G2084" s="26">
        <f t="shared" si="498"/>
        <v>1627900</v>
      </c>
      <c r="H2084" s="7"/>
      <c r="I2084" s="3"/>
      <c r="J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41">
        <v>41953</v>
      </c>
      <c r="AY2084" s="40">
        <f t="shared" si="503"/>
        <v>73.039498740708893</v>
      </c>
      <c r="AZ2084" s="40">
        <f>BI2084*K36</f>
        <v>1189010</v>
      </c>
      <c r="BA2084" s="40"/>
      <c r="BB2084" s="40"/>
      <c r="BC2084" s="40">
        <f>K41*BJ2084</f>
        <v>1627900</v>
      </c>
      <c r="BD2084" s="40"/>
      <c r="BE2084" s="40"/>
      <c r="BF2084" s="40">
        <f t="shared" si="499"/>
        <v>438890</v>
      </c>
      <c r="BG2084" s="41">
        <f>(AY2084=AY2636)*AX2084</f>
        <v>0</v>
      </c>
      <c r="BH2084" s="41">
        <f>(AY2084=AY2638)*AX2084</f>
        <v>0</v>
      </c>
      <c r="BI2084" s="42">
        <v>1189.01</v>
      </c>
      <c r="BJ2084" s="42">
        <v>16.279</v>
      </c>
      <c r="BK2084" s="40">
        <f t="shared" si="500"/>
        <v>-442890</v>
      </c>
      <c r="BL2084" s="41">
        <f>(BK2084=BK2638)*AX2084</f>
        <v>0</v>
      </c>
      <c r="BM2084" s="62">
        <f>(BK2084=BK2638)*AY2084</f>
        <v>0</v>
      </c>
      <c r="BN2084" s="62">
        <f t="shared" si="501"/>
        <v>0</v>
      </c>
      <c r="BO2084" s="62">
        <f t="shared" si="502"/>
        <v>0</v>
      </c>
      <c r="BP2084" s="41">
        <f>(BK2084=BK2636)*AX2084</f>
        <v>0</v>
      </c>
      <c r="BQ2084" s="45">
        <f>(BK2084=BK2636)*AY2084</f>
        <v>0</v>
      </c>
      <c r="BR2084" s="62">
        <f t="shared" si="504"/>
        <v>0</v>
      </c>
      <c r="BS2084" s="62">
        <f t="shared" si="505"/>
        <v>0</v>
      </c>
      <c r="BT2084" s="40">
        <f>(J19-BI2084)*J10</f>
        <v>-2136990</v>
      </c>
      <c r="BU2084" s="40">
        <f>(J21-BJ2084)*J12</f>
        <v>1694100</v>
      </c>
      <c r="BV2084" s="47"/>
      <c r="BW2084" s="47"/>
      <c r="BX2084" s="1"/>
      <c r="BY2084" s="1"/>
      <c r="BZ2084" s="1"/>
      <c r="CE2084" s="4"/>
      <c r="CF2084" s="5"/>
      <c r="CH2084" s="1"/>
      <c r="CI2084" s="1"/>
      <c r="CJ2084" s="1"/>
      <c r="CK2084" s="1"/>
      <c r="CL2084" s="1"/>
      <c r="CM2084" s="1"/>
      <c r="CN2084" s="3"/>
      <c r="CO2084" s="3"/>
      <c r="CP2084" s="3"/>
      <c r="CQ2084" s="3"/>
      <c r="CR2084" s="3"/>
      <c r="CS2084" s="3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</row>
    <row r="2085" spans="2:123" ht="21" customHeight="1" x14ac:dyDescent="0.25">
      <c r="B2085" s="25">
        <f t="shared" si="493"/>
        <v>41960</v>
      </c>
      <c r="C2085" s="26">
        <f t="shared" si="494"/>
        <v>70.607841984598195</v>
      </c>
      <c r="D2085" s="27">
        <f t="shared" si="495"/>
        <v>1201.1099999999999</v>
      </c>
      <c r="E2085" s="27">
        <f t="shared" si="496"/>
        <v>17.010999999999999</v>
      </c>
      <c r="F2085" s="26">
        <f t="shared" si="497"/>
        <v>1201110</v>
      </c>
      <c r="G2085" s="26">
        <f t="shared" si="498"/>
        <v>1701100</v>
      </c>
      <c r="H2085" s="7"/>
      <c r="I2085" s="3"/>
      <c r="J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41">
        <v>41960</v>
      </c>
      <c r="AY2085" s="40">
        <f t="shared" si="503"/>
        <v>70.607841984598195</v>
      </c>
      <c r="AZ2085" s="40">
        <f>BI2085*K36</f>
        <v>1201110</v>
      </c>
      <c r="BA2085" s="40"/>
      <c r="BB2085" s="40"/>
      <c r="BC2085" s="40">
        <f>K41*BJ2085</f>
        <v>1701100</v>
      </c>
      <c r="BD2085" s="40"/>
      <c r="BE2085" s="40"/>
      <c r="BF2085" s="40">
        <f t="shared" si="499"/>
        <v>499990</v>
      </c>
      <c r="BG2085" s="41">
        <f>(AY2085=AY2636)*AX2085</f>
        <v>0</v>
      </c>
      <c r="BH2085" s="41">
        <f>(AY2085=AY2638)*AX2085</f>
        <v>0</v>
      </c>
      <c r="BI2085" s="42">
        <v>1201.1099999999999</v>
      </c>
      <c r="BJ2085" s="42">
        <v>17.010999999999999</v>
      </c>
      <c r="BK2085" s="40">
        <f t="shared" si="500"/>
        <v>-503990.00000000047</v>
      </c>
      <c r="BL2085" s="41">
        <f>(BK2085=BK2638)*AX2085</f>
        <v>0</v>
      </c>
      <c r="BM2085" s="62">
        <f>(BK2085=BK2638)*AY2085</f>
        <v>0</v>
      </c>
      <c r="BN2085" s="62">
        <f t="shared" si="501"/>
        <v>0</v>
      </c>
      <c r="BO2085" s="62">
        <f t="shared" si="502"/>
        <v>0</v>
      </c>
      <c r="BP2085" s="41">
        <f>(BK2085=BK2636)*AX2085</f>
        <v>0</v>
      </c>
      <c r="BQ2085" s="45">
        <f>(BK2085=BK2636)*AY2085</f>
        <v>0</v>
      </c>
      <c r="BR2085" s="62">
        <v>0</v>
      </c>
      <c r="BS2085" s="62">
        <v>0</v>
      </c>
      <c r="BT2085" s="40">
        <f>(J19-BI2085)*J10</f>
        <v>-2124890.0000000005</v>
      </c>
      <c r="BU2085" s="40">
        <f>(J21-BJ2085)*J12</f>
        <v>1620900</v>
      </c>
      <c r="BV2085" s="47"/>
      <c r="BW2085" s="47"/>
      <c r="BX2085" s="1"/>
      <c r="BY2085" s="1"/>
      <c r="BZ2085" s="1"/>
      <c r="CE2085" s="4"/>
      <c r="CF2085" s="5"/>
      <c r="CH2085" s="1"/>
      <c r="CI2085" s="1"/>
      <c r="CJ2085" s="1"/>
      <c r="CK2085" s="1"/>
      <c r="CL2085" s="1"/>
      <c r="CM2085" s="1"/>
      <c r="CN2085" s="3"/>
      <c r="CO2085" s="3"/>
      <c r="CP2085" s="3"/>
      <c r="CQ2085" s="3"/>
      <c r="CR2085" s="3"/>
      <c r="CS2085" s="3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</row>
    <row r="2086" spans="2:123" ht="21" customHeight="1" x14ac:dyDescent="0.25">
      <c r="B2086" s="25">
        <f t="shared" si="493"/>
        <v>41967</v>
      </c>
      <c r="C2086" s="26">
        <f t="shared" si="494"/>
        <v>72.574786989240621</v>
      </c>
      <c r="D2086" s="27">
        <f t="shared" si="495"/>
        <v>1166.93</v>
      </c>
      <c r="E2086" s="27">
        <f t="shared" si="496"/>
        <v>16.079000000000001</v>
      </c>
      <c r="F2086" s="26">
        <f t="shared" si="497"/>
        <v>1166930</v>
      </c>
      <c r="G2086" s="26">
        <f t="shared" si="498"/>
        <v>1607900</v>
      </c>
      <c r="H2086" s="7"/>
      <c r="I2086" s="3"/>
      <c r="J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41">
        <v>41967</v>
      </c>
      <c r="AY2086" s="40">
        <f t="shared" si="503"/>
        <v>72.574786989240621</v>
      </c>
      <c r="AZ2086" s="40">
        <f>BI2086*K36</f>
        <v>1166930</v>
      </c>
      <c r="BA2086" s="40"/>
      <c r="BB2086" s="40"/>
      <c r="BC2086" s="40">
        <f>K41*BJ2086</f>
        <v>1607900</v>
      </c>
      <c r="BD2086" s="40"/>
      <c r="BE2086" s="40"/>
      <c r="BF2086" s="40">
        <f t="shared" si="499"/>
        <v>440970</v>
      </c>
      <c r="BG2086" s="41">
        <f>(AY2086=AY2636)*AX2086</f>
        <v>0</v>
      </c>
      <c r="BH2086" s="41">
        <f>(AY2086=AY2638)*AX2086</f>
        <v>0</v>
      </c>
      <c r="BI2086" s="42">
        <v>1166.93</v>
      </c>
      <c r="BJ2086" s="42">
        <v>16.079000000000001</v>
      </c>
      <c r="BK2086" s="40">
        <f t="shared" si="500"/>
        <v>-444969.99999999977</v>
      </c>
      <c r="BL2086" s="41">
        <f>(BK2086=BK2638)*AX2086</f>
        <v>0</v>
      </c>
      <c r="BM2086" s="62">
        <f>(BK2086=BK2638)*AY2086</f>
        <v>0</v>
      </c>
      <c r="BN2086" s="62">
        <f t="shared" si="501"/>
        <v>0</v>
      </c>
      <c r="BO2086" s="62">
        <f t="shared" si="502"/>
        <v>0</v>
      </c>
      <c r="BP2086" s="41">
        <f>(BK2086=BK2636)*AX2086</f>
        <v>0</v>
      </c>
      <c r="BQ2086" s="45">
        <f>(BK2086=BK2636)*AY2086</f>
        <v>0</v>
      </c>
      <c r="BR2086" s="62">
        <f t="shared" ref="BR2086:BR2117" si="506">(BQ2086&gt;0)*BI2086</f>
        <v>0</v>
      </c>
      <c r="BS2086" s="62">
        <f t="shared" ref="BS2086:BS2117" si="507">(BQ2086&gt;0)*BJ2086</f>
        <v>0</v>
      </c>
      <c r="BT2086" s="40">
        <f>(J19-BI2086)*J10</f>
        <v>-2159069.9999999995</v>
      </c>
      <c r="BU2086" s="40">
        <f>(J21-BJ2086)*J12</f>
        <v>1714099.9999999998</v>
      </c>
      <c r="BV2086" s="47"/>
      <c r="BW2086" s="47"/>
      <c r="BX2086" s="1"/>
      <c r="BY2086" s="1"/>
      <c r="BZ2086" s="1"/>
      <c r="CE2086" s="4"/>
      <c r="CF2086" s="5"/>
      <c r="CH2086" s="1"/>
      <c r="CI2086" s="1"/>
      <c r="CJ2086" s="1"/>
      <c r="CK2086" s="1"/>
      <c r="CL2086" s="1"/>
      <c r="CM2086" s="1"/>
      <c r="CN2086" s="3"/>
      <c r="CO2086" s="3"/>
      <c r="CP2086" s="3"/>
      <c r="CQ2086" s="3"/>
      <c r="CR2086" s="3"/>
      <c r="CS2086" s="3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</row>
    <row r="2087" spans="2:123" ht="21" customHeight="1" x14ac:dyDescent="0.25">
      <c r="B2087" s="25">
        <f t="shared" si="493"/>
        <v>41974</v>
      </c>
      <c r="C2087" s="26">
        <f t="shared" si="494"/>
        <v>74.300230658936471</v>
      </c>
      <c r="D2087" s="27">
        <f t="shared" si="495"/>
        <v>1191.8499999999999</v>
      </c>
      <c r="E2087" s="27">
        <f t="shared" si="496"/>
        <v>16.041</v>
      </c>
      <c r="F2087" s="26">
        <f t="shared" si="497"/>
        <v>1191850</v>
      </c>
      <c r="G2087" s="26">
        <f t="shared" si="498"/>
        <v>1604100</v>
      </c>
      <c r="H2087" s="7"/>
      <c r="I2087" s="3"/>
      <c r="J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41">
        <v>41974</v>
      </c>
      <c r="AY2087" s="40">
        <f t="shared" si="503"/>
        <v>74.300230658936471</v>
      </c>
      <c r="AZ2087" s="40">
        <f>BI2087*K36</f>
        <v>1191850</v>
      </c>
      <c r="BA2087" s="40"/>
      <c r="BB2087" s="40"/>
      <c r="BC2087" s="40">
        <f>K41*BJ2087</f>
        <v>1604100</v>
      </c>
      <c r="BD2087" s="40"/>
      <c r="BE2087" s="40"/>
      <c r="BF2087" s="40">
        <f t="shared" si="499"/>
        <v>412250</v>
      </c>
      <c r="BG2087" s="41">
        <f>(AY2087=AY2636)*AX2087</f>
        <v>0</v>
      </c>
      <c r="BH2087" s="41">
        <f>(AY2087=AY2638)*AX2087</f>
        <v>0</v>
      </c>
      <c r="BI2087" s="42">
        <v>1191.8499999999999</v>
      </c>
      <c r="BJ2087" s="42">
        <v>16.041</v>
      </c>
      <c r="BK2087" s="40">
        <f t="shared" si="500"/>
        <v>-416250.00000000023</v>
      </c>
      <c r="BL2087" s="41">
        <f>(BK2087=BK2638)*AX2087</f>
        <v>0</v>
      </c>
      <c r="BM2087" s="62">
        <f>(BK2087=BK2638)*AY2087</f>
        <v>0</v>
      </c>
      <c r="BN2087" s="62">
        <f t="shared" si="501"/>
        <v>0</v>
      </c>
      <c r="BO2087" s="62">
        <f t="shared" si="502"/>
        <v>0</v>
      </c>
      <c r="BP2087" s="41">
        <f>(BK2087=BK2636)*AX2087</f>
        <v>0</v>
      </c>
      <c r="BQ2087" s="45">
        <f>(BK2087=BK2636)*AY2087</f>
        <v>0</v>
      </c>
      <c r="BR2087" s="62">
        <f t="shared" si="506"/>
        <v>0</v>
      </c>
      <c r="BS2087" s="62">
        <f t="shared" si="507"/>
        <v>0</v>
      </c>
      <c r="BT2087" s="40">
        <f>(J19-BI2087)*J10</f>
        <v>-2134150</v>
      </c>
      <c r="BU2087" s="40">
        <f>(J21-BJ2087)*J12</f>
        <v>1717899.9999999998</v>
      </c>
      <c r="BV2087" s="47"/>
      <c r="BW2087" s="47"/>
      <c r="BX2087" s="1"/>
      <c r="BY2087" s="1"/>
      <c r="BZ2087" s="1"/>
      <c r="CE2087" s="4"/>
      <c r="CF2087" s="5"/>
      <c r="CH2087" s="1"/>
      <c r="CI2087" s="1"/>
      <c r="CJ2087" s="1"/>
      <c r="CK2087" s="1"/>
      <c r="CL2087" s="1"/>
      <c r="CM2087" s="1"/>
      <c r="CN2087" s="3"/>
      <c r="CO2087" s="3"/>
      <c r="CP2087" s="3"/>
      <c r="CQ2087" s="3"/>
      <c r="CR2087" s="3"/>
      <c r="CS2087" s="3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</row>
    <row r="2088" spans="2:123" ht="21" customHeight="1" x14ac:dyDescent="0.25">
      <c r="B2088" s="25">
        <f t="shared" si="493"/>
        <v>41981</v>
      </c>
      <c r="C2088" s="26">
        <f t="shared" si="494"/>
        <v>77.539838740397428</v>
      </c>
      <c r="D2088" s="27">
        <f t="shared" si="495"/>
        <v>1221.33</v>
      </c>
      <c r="E2088" s="27">
        <f t="shared" si="496"/>
        <v>15.750999999999999</v>
      </c>
      <c r="F2088" s="26">
        <f t="shared" si="497"/>
        <v>1221330</v>
      </c>
      <c r="G2088" s="26">
        <f t="shared" si="498"/>
        <v>1575100</v>
      </c>
      <c r="H2088" s="7"/>
      <c r="I2088" s="3"/>
      <c r="J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41">
        <v>41981</v>
      </c>
      <c r="AY2088" s="40">
        <f t="shared" si="503"/>
        <v>77.539838740397428</v>
      </c>
      <c r="AZ2088" s="40">
        <f>BI2088*K36</f>
        <v>1221330</v>
      </c>
      <c r="BA2088" s="40"/>
      <c r="BB2088" s="40"/>
      <c r="BC2088" s="40">
        <f>K41*BJ2088</f>
        <v>1575100</v>
      </c>
      <c r="BD2088" s="40"/>
      <c r="BE2088" s="40"/>
      <c r="BF2088" s="40">
        <f t="shared" si="499"/>
        <v>353770</v>
      </c>
      <c r="BG2088" s="41">
        <f>(AY2088=AY2636)*AX2088</f>
        <v>0</v>
      </c>
      <c r="BH2088" s="41">
        <f>(AY2088=AY2638)*AX2088</f>
        <v>0</v>
      </c>
      <c r="BI2088" s="42">
        <v>1221.33</v>
      </c>
      <c r="BJ2088" s="42">
        <v>15.750999999999999</v>
      </c>
      <c r="BK2088" s="40">
        <f t="shared" si="500"/>
        <v>-357769.99999999977</v>
      </c>
      <c r="BL2088" s="41">
        <f>(BK2088=BK2638)*AX2088</f>
        <v>0</v>
      </c>
      <c r="BM2088" s="62">
        <f>(BK2088=BK2638)*AY2088</f>
        <v>0</v>
      </c>
      <c r="BN2088" s="62">
        <f t="shared" si="501"/>
        <v>0</v>
      </c>
      <c r="BO2088" s="62">
        <f t="shared" si="502"/>
        <v>0</v>
      </c>
      <c r="BP2088" s="41">
        <f>(BK2088=BK2636)*AX2088</f>
        <v>0</v>
      </c>
      <c r="BQ2088" s="45">
        <f>(BK2088=BK2636)*AY2088</f>
        <v>0</v>
      </c>
      <c r="BR2088" s="62">
        <f t="shared" si="506"/>
        <v>0</v>
      </c>
      <c r="BS2088" s="62">
        <f t="shared" si="507"/>
        <v>0</v>
      </c>
      <c r="BT2088" s="40">
        <f>(J19-BI2088)*J10</f>
        <v>-2104670</v>
      </c>
      <c r="BU2088" s="40">
        <f>(J21-BJ2088)*J12</f>
        <v>1746900.0000000002</v>
      </c>
      <c r="BV2088" s="47"/>
      <c r="BW2088" s="47"/>
      <c r="BX2088" s="1"/>
      <c r="BY2088" s="1"/>
      <c r="BZ2088" s="1"/>
      <c r="CE2088" s="4"/>
      <c r="CF2088" s="5"/>
      <c r="CH2088" s="1"/>
      <c r="CI2088" s="1"/>
      <c r="CJ2088" s="1"/>
      <c r="CK2088" s="1"/>
      <c r="CL2088" s="1"/>
      <c r="CM2088" s="1"/>
      <c r="CN2088" s="3"/>
      <c r="CO2088" s="3"/>
      <c r="CP2088" s="3"/>
      <c r="CQ2088" s="3"/>
      <c r="CR2088" s="3"/>
      <c r="CS2088" s="3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</row>
    <row r="2089" spans="2:123" ht="21" customHeight="1" x14ac:dyDescent="0.25">
      <c r="B2089" s="25">
        <f t="shared" si="493"/>
        <v>41988</v>
      </c>
      <c r="C2089" s="26">
        <f t="shared" si="494"/>
        <v>72.494996664442951</v>
      </c>
      <c r="D2089" s="27">
        <f t="shared" si="495"/>
        <v>1195.3699999999999</v>
      </c>
      <c r="E2089" s="27">
        <f t="shared" si="496"/>
        <v>16.489000000000001</v>
      </c>
      <c r="F2089" s="26">
        <f t="shared" si="497"/>
        <v>1195370</v>
      </c>
      <c r="G2089" s="26">
        <f t="shared" si="498"/>
        <v>1648900</v>
      </c>
      <c r="H2089" s="7"/>
      <c r="I2089" s="3"/>
      <c r="J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41">
        <v>41988</v>
      </c>
      <c r="AY2089" s="40">
        <f t="shared" si="503"/>
        <v>72.494996664442951</v>
      </c>
      <c r="AZ2089" s="40">
        <f>BI2089*K36</f>
        <v>1195370</v>
      </c>
      <c r="BA2089" s="40"/>
      <c r="BB2089" s="40"/>
      <c r="BC2089" s="40">
        <f>K41*BJ2089</f>
        <v>1648900</v>
      </c>
      <c r="BD2089" s="40"/>
      <c r="BE2089" s="40"/>
      <c r="BF2089" s="40">
        <f t="shared" si="499"/>
        <v>453530</v>
      </c>
      <c r="BG2089" s="41">
        <f>(AY2089=AY2636)*AX2089</f>
        <v>0</v>
      </c>
      <c r="BH2089" s="41">
        <f>(AY2089=AY2638)*AX2089</f>
        <v>0</v>
      </c>
      <c r="BI2089" s="42">
        <v>1195.3699999999999</v>
      </c>
      <c r="BJ2089" s="42">
        <v>16.489000000000001</v>
      </c>
      <c r="BK2089" s="40">
        <f t="shared" si="500"/>
        <v>-457530.00000000023</v>
      </c>
      <c r="BL2089" s="41">
        <f>(BK2089=BK2638)*AX2089</f>
        <v>0</v>
      </c>
      <c r="BM2089" s="62">
        <f>(BK2089=BK2638)*AY2089</f>
        <v>0</v>
      </c>
      <c r="BN2089" s="62">
        <f t="shared" si="501"/>
        <v>0</v>
      </c>
      <c r="BO2089" s="62">
        <f t="shared" si="502"/>
        <v>0</v>
      </c>
      <c r="BP2089" s="41">
        <f>(BK2089=BK2636)*AX2089</f>
        <v>0</v>
      </c>
      <c r="BQ2089" s="45">
        <f>(BK2089=BK2636)*AY2089</f>
        <v>0</v>
      </c>
      <c r="BR2089" s="62">
        <f t="shared" si="506"/>
        <v>0</v>
      </c>
      <c r="BS2089" s="62">
        <f t="shared" si="507"/>
        <v>0</v>
      </c>
      <c r="BT2089" s="40">
        <f>(J19-BI2089)*J10</f>
        <v>-2130630</v>
      </c>
      <c r="BU2089" s="40">
        <f>(J21-BJ2089)*J12</f>
        <v>1673099.9999999998</v>
      </c>
      <c r="BV2089" s="47"/>
      <c r="BW2089" s="47"/>
      <c r="BX2089" s="1"/>
      <c r="BY2089" s="1"/>
      <c r="BZ2089" s="1"/>
      <c r="CE2089" s="4"/>
      <c r="CF2089" s="5"/>
      <c r="CH2089" s="1"/>
      <c r="CI2089" s="1"/>
      <c r="CJ2089" s="1"/>
      <c r="CK2089" s="1"/>
      <c r="CL2089" s="1"/>
      <c r="CM2089" s="1"/>
      <c r="CN2089" s="3"/>
      <c r="CO2089" s="3"/>
      <c r="CP2089" s="3"/>
      <c r="CQ2089" s="3"/>
      <c r="CR2089" s="3"/>
      <c r="CS2089" s="3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</row>
    <row r="2090" spans="2:123" ht="21" customHeight="1" x14ac:dyDescent="0.25">
      <c r="B2090" s="25">
        <f t="shared" si="493"/>
        <v>41995</v>
      </c>
      <c r="C2090" s="26">
        <f t="shared" si="494"/>
        <v>67.246751785814723</v>
      </c>
      <c r="D2090" s="27">
        <f t="shared" si="495"/>
        <v>1195.58</v>
      </c>
      <c r="E2090" s="27">
        <f t="shared" si="496"/>
        <v>17.779</v>
      </c>
      <c r="F2090" s="26">
        <f t="shared" si="497"/>
        <v>1195580</v>
      </c>
      <c r="G2090" s="26">
        <f t="shared" si="498"/>
        <v>1777900</v>
      </c>
      <c r="H2090" s="7"/>
      <c r="I2090" s="3"/>
      <c r="J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41">
        <v>41995</v>
      </c>
      <c r="AY2090" s="40">
        <f t="shared" si="503"/>
        <v>67.246751785814723</v>
      </c>
      <c r="AZ2090" s="40">
        <f>BI2090*K36</f>
        <v>1195580</v>
      </c>
      <c r="BA2090" s="40"/>
      <c r="BB2090" s="40"/>
      <c r="BC2090" s="40">
        <f>K41*BJ2090</f>
        <v>1777900</v>
      </c>
      <c r="BD2090" s="40"/>
      <c r="BE2090" s="40"/>
      <c r="BF2090" s="40">
        <f t="shared" si="499"/>
        <v>582320</v>
      </c>
      <c r="BG2090" s="41">
        <f>(AY2090=AY2636)*AX2090</f>
        <v>0</v>
      </c>
      <c r="BH2090" s="41">
        <f>(AY2090=AY2638)*AX2090</f>
        <v>0</v>
      </c>
      <c r="BI2090" s="42">
        <v>1195.58</v>
      </c>
      <c r="BJ2090" s="42">
        <v>17.779</v>
      </c>
      <c r="BK2090" s="40">
        <f t="shared" si="500"/>
        <v>-586320</v>
      </c>
      <c r="BL2090" s="41">
        <f>(BK2090=BK2638)*AX2090</f>
        <v>0</v>
      </c>
      <c r="BM2090" s="62">
        <f>(BK2090=BK2638)*AY2090</f>
        <v>0</v>
      </c>
      <c r="BN2090" s="62">
        <f t="shared" si="501"/>
        <v>0</v>
      </c>
      <c r="BO2090" s="62">
        <f t="shared" si="502"/>
        <v>0</v>
      </c>
      <c r="BP2090" s="41">
        <f>(BK2090=BK2636)*AX2090</f>
        <v>0</v>
      </c>
      <c r="BQ2090" s="45">
        <f>(BK2090=BK2636)*AY2090</f>
        <v>0</v>
      </c>
      <c r="BR2090" s="62">
        <f t="shared" si="506"/>
        <v>0</v>
      </c>
      <c r="BS2090" s="62">
        <f t="shared" si="507"/>
        <v>0</v>
      </c>
      <c r="BT2090" s="40">
        <f>(J19-BI2090)*J10</f>
        <v>-2130420</v>
      </c>
      <c r="BU2090" s="40">
        <f>(J21-BJ2090)*J12</f>
        <v>1544100</v>
      </c>
      <c r="BV2090" s="47"/>
      <c r="BW2090" s="47"/>
      <c r="BX2090" s="1"/>
      <c r="BY2090" s="1"/>
      <c r="BZ2090" s="1"/>
      <c r="CE2090" s="4"/>
      <c r="CF2090" s="5"/>
      <c r="CH2090" s="1"/>
      <c r="CI2090" s="1"/>
      <c r="CJ2090" s="1"/>
      <c r="CK2090" s="1"/>
      <c r="CL2090" s="1"/>
      <c r="CM2090" s="1"/>
      <c r="CN2090" s="3"/>
      <c r="CO2090" s="3"/>
      <c r="CP2090" s="3"/>
      <c r="CQ2090" s="3"/>
      <c r="CR2090" s="3"/>
      <c r="CS2090" s="3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</row>
    <row r="2091" spans="2:123" ht="21" customHeight="1" x14ac:dyDescent="0.25">
      <c r="B2091" s="25">
        <f t="shared" si="493"/>
        <v>42002</v>
      </c>
      <c r="C2091" s="26">
        <f t="shared" si="494"/>
        <v>64.828413988760971</v>
      </c>
      <c r="D2091" s="27">
        <f t="shared" si="495"/>
        <v>1188.24</v>
      </c>
      <c r="E2091" s="27">
        <f t="shared" si="496"/>
        <v>18.329000000000001</v>
      </c>
      <c r="F2091" s="26">
        <f t="shared" si="497"/>
        <v>1188240</v>
      </c>
      <c r="G2091" s="26">
        <f t="shared" si="498"/>
        <v>1832900</v>
      </c>
      <c r="H2091" s="7"/>
      <c r="I2091" s="3"/>
      <c r="J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41">
        <v>42002</v>
      </c>
      <c r="AY2091" s="40">
        <f t="shared" si="503"/>
        <v>64.828413988760971</v>
      </c>
      <c r="AZ2091" s="40">
        <f>BI2091*K36</f>
        <v>1188240</v>
      </c>
      <c r="BA2091" s="40"/>
      <c r="BB2091" s="40"/>
      <c r="BC2091" s="40">
        <f>K41*BJ2091</f>
        <v>1832900</v>
      </c>
      <c r="BD2091" s="40"/>
      <c r="BE2091" s="40"/>
      <c r="BF2091" s="40">
        <f t="shared" si="499"/>
        <v>644660</v>
      </c>
      <c r="BG2091" s="41">
        <f>(AY2091=AY2636)*AX2091</f>
        <v>0</v>
      </c>
      <c r="BH2091" s="41">
        <f>(AY2091=AY2638)*AX2091</f>
        <v>0</v>
      </c>
      <c r="BI2091" s="42">
        <v>1188.24</v>
      </c>
      <c r="BJ2091" s="42">
        <v>18.329000000000001</v>
      </c>
      <c r="BK2091" s="40">
        <f t="shared" si="500"/>
        <v>-648660.00000000023</v>
      </c>
      <c r="BL2091" s="41">
        <f>(BK2091=BK2638)*AX2091</f>
        <v>0</v>
      </c>
      <c r="BM2091" s="62">
        <f>(BK2091=BK2638)*AY2091</f>
        <v>0</v>
      </c>
      <c r="BN2091" s="62">
        <f t="shared" si="501"/>
        <v>0</v>
      </c>
      <c r="BO2091" s="62">
        <f t="shared" si="502"/>
        <v>0</v>
      </c>
      <c r="BP2091" s="41">
        <f>(BK2091=BK2636)*AX2091</f>
        <v>0</v>
      </c>
      <c r="BQ2091" s="45">
        <f>(BK2091=BK2636)*AY2091</f>
        <v>0</v>
      </c>
      <c r="BR2091" s="62">
        <f t="shared" si="506"/>
        <v>0</v>
      </c>
      <c r="BS2091" s="62">
        <f t="shared" si="507"/>
        <v>0</v>
      </c>
      <c r="BT2091" s="40">
        <f>(J19-BI2091)*J10</f>
        <v>-2137760</v>
      </c>
      <c r="BU2091" s="40">
        <f>(J21-BJ2091)*J12</f>
        <v>1489099.9999999998</v>
      </c>
      <c r="BV2091" s="47"/>
      <c r="BW2091" s="47"/>
      <c r="BX2091" s="1"/>
      <c r="BY2091" s="1"/>
      <c r="BZ2091" s="1"/>
      <c r="CE2091" s="4"/>
      <c r="CF2091" s="5"/>
      <c r="CH2091" s="1"/>
      <c r="CI2091" s="1"/>
      <c r="CJ2091" s="1"/>
      <c r="CK2091" s="1"/>
      <c r="CL2091" s="1"/>
      <c r="CM2091" s="1"/>
      <c r="CN2091" s="3"/>
      <c r="CO2091" s="3"/>
      <c r="CP2091" s="3"/>
      <c r="CQ2091" s="3"/>
      <c r="CR2091" s="3"/>
      <c r="CS2091" s="3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</row>
    <row r="2092" spans="2:123" ht="21" customHeight="1" x14ac:dyDescent="0.25">
      <c r="B2092" s="25">
        <f t="shared" si="493"/>
        <v>42009</v>
      </c>
      <c r="C2092" s="26">
        <f t="shared" si="494"/>
        <v>71.011033681765397</v>
      </c>
      <c r="D2092" s="27">
        <f t="shared" si="495"/>
        <v>1222.81</v>
      </c>
      <c r="E2092" s="27">
        <f t="shared" si="496"/>
        <v>17.22</v>
      </c>
      <c r="F2092" s="26">
        <f t="shared" si="497"/>
        <v>1222810</v>
      </c>
      <c r="G2092" s="26">
        <f t="shared" si="498"/>
        <v>1722000</v>
      </c>
      <c r="H2092" s="7"/>
      <c r="I2092" s="3"/>
      <c r="J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41">
        <v>42009</v>
      </c>
      <c r="AY2092" s="40">
        <f t="shared" si="503"/>
        <v>71.011033681765397</v>
      </c>
      <c r="AZ2092" s="40">
        <f>BI2092*K36</f>
        <v>1222810</v>
      </c>
      <c r="BA2092" s="40"/>
      <c r="BB2092" s="40"/>
      <c r="BC2092" s="40">
        <f>K41*BJ2092</f>
        <v>1722000</v>
      </c>
      <c r="BD2092" s="40"/>
      <c r="BE2092" s="40"/>
      <c r="BF2092" s="40">
        <f t="shared" si="499"/>
        <v>499190</v>
      </c>
      <c r="BG2092" s="41">
        <f>(AY2092=AY2636)*AX2092</f>
        <v>0</v>
      </c>
      <c r="BH2092" s="41">
        <f>(AY2092=AY2638)*AX2092</f>
        <v>0</v>
      </c>
      <c r="BI2092" s="42">
        <v>1222.81</v>
      </c>
      <c r="BJ2092" s="42">
        <v>17.22</v>
      </c>
      <c r="BK2092" s="40">
        <f t="shared" si="500"/>
        <v>-503190</v>
      </c>
      <c r="BL2092" s="41">
        <f>(BK2092=BK2638)*AX2092</f>
        <v>0</v>
      </c>
      <c r="BM2092" s="62">
        <f>(BK2092=BK2638)*AY2092</f>
        <v>0</v>
      </c>
      <c r="BN2092" s="62">
        <f t="shared" si="501"/>
        <v>0</v>
      </c>
      <c r="BO2092" s="62">
        <f t="shared" si="502"/>
        <v>0</v>
      </c>
      <c r="BP2092" s="41">
        <f>(BK2092=BK2636)*AX2092</f>
        <v>0</v>
      </c>
      <c r="BQ2092" s="45">
        <f>(BK2092=BK2636)*AY2092</f>
        <v>0</v>
      </c>
      <c r="BR2092" s="62">
        <f t="shared" si="506"/>
        <v>0</v>
      </c>
      <c r="BS2092" s="62">
        <f t="shared" si="507"/>
        <v>0</v>
      </c>
      <c r="BT2092" s="40">
        <f>(J19-BI2092)*J10</f>
        <v>-2103190</v>
      </c>
      <c r="BU2092" s="40">
        <f>(J21-BJ2092)*J12</f>
        <v>1600000</v>
      </c>
      <c r="BV2092" s="47"/>
      <c r="BW2092" s="47"/>
      <c r="BX2092" s="1"/>
      <c r="BY2092" s="1"/>
      <c r="BZ2092" s="1"/>
      <c r="CE2092" s="4"/>
      <c r="CF2092" s="5"/>
      <c r="CH2092" s="1"/>
      <c r="CI2092" s="1"/>
      <c r="CJ2092" s="1"/>
      <c r="CK2092" s="1"/>
      <c r="CL2092" s="1"/>
      <c r="CM2092" s="1"/>
      <c r="CN2092" s="3"/>
      <c r="CO2092" s="3"/>
      <c r="CP2092" s="3"/>
      <c r="CQ2092" s="3"/>
      <c r="CR2092" s="3"/>
      <c r="CS2092" s="3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</row>
    <row r="2093" spans="2:123" ht="21" customHeight="1" x14ac:dyDescent="0.25">
      <c r="B2093" s="25">
        <f t="shared" si="493"/>
        <v>42016</v>
      </c>
      <c r="C2093" s="26">
        <f t="shared" si="494"/>
        <v>76.54982653427443</v>
      </c>
      <c r="D2093" s="27">
        <f t="shared" si="495"/>
        <v>1279.76</v>
      </c>
      <c r="E2093" s="27">
        <f t="shared" si="496"/>
        <v>16.718</v>
      </c>
      <c r="F2093" s="26">
        <f t="shared" si="497"/>
        <v>1279760</v>
      </c>
      <c r="G2093" s="26">
        <f t="shared" si="498"/>
        <v>1671800</v>
      </c>
      <c r="H2093" s="7"/>
      <c r="I2093" s="3"/>
      <c r="J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41">
        <v>42016</v>
      </c>
      <c r="AY2093" s="40">
        <f t="shared" si="503"/>
        <v>76.54982653427443</v>
      </c>
      <c r="AZ2093" s="40">
        <f>BI2093*K36</f>
        <v>1279760</v>
      </c>
      <c r="BA2093" s="40"/>
      <c r="BB2093" s="40"/>
      <c r="BC2093" s="40">
        <f>K41*BJ2093</f>
        <v>1671800</v>
      </c>
      <c r="BD2093" s="40"/>
      <c r="BE2093" s="40"/>
      <c r="BF2093" s="40">
        <f t="shared" si="499"/>
        <v>392040</v>
      </c>
      <c r="BG2093" s="41">
        <f>(AY2093=AY2636)*AX2093</f>
        <v>0</v>
      </c>
      <c r="BH2093" s="41">
        <f>(AY2093=AY2638)*AX2093</f>
        <v>0</v>
      </c>
      <c r="BI2093" s="42">
        <v>1279.76</v>
      </c>
      <c r="BJ2093" s="42">
        <v>16.718</v>
      </c>
      <c r="BK2093" s="40">
        <f t="shared" si="500"/>
        <v>-396040</v>
      </c>
      <c r="BL2093" s="41">
        <f>(BK2093=BK2638)*AX2093</f>
        <v>0</v>
      </c>
      <c r="BM2093" s="62">
        <f>(BK2093=BK2638)*AY2093</f>
        <v>0</v>
      </c>
      <c r="BN2093" s="62">
        <f t="shared" si="501"/>
        <v>0</v>
      </c>
      <c r="BO2093" s="62">
        <f t="shared" si="502"/>
        <v>0</v>
      </c>
      <c r="BP2093" s="41">
        <f>(BK2093=BK2636)*AX2093</f>
        <v>0</v>
      </c>
      <c r="BQ2093" s="45">
        <f>(BK2093=BK2636)*AY2093</f>
        <v>0</v>
      </c>
      <c r="BR2093" s="62">
        <f t="shared" si="506"/>
        <v>0</v>
      </c>
      <c r="BS2093" s="62">
        <f t="shared" si="507"/>
        <v>0</v>
      </c>
      <c r="BT2093" s="40">
        <f>(J19-BI2093)*J10</f>
        <v>-2046240</v>
      </c>
      <c r="BU2093" s="40">
        <f>(J21-BJ2093)*J12</f>
        <v>1650200</v>
      </c>
      <c r="BV2093" s="47"/>
      <c r="BW2093" s="47"/>
      <c r="BX2093" s="1"/>
      <c r="BY2093" s="1"/>
      <c r="BZ2093" s="1"/>
      <c r="CE2093" s="4"/>
      <c r="CF2093" s="5"/>
      <c r="CH2093" s="1"/>
      <c r="CI2093" s="1"/>
      <c r="CJ2093" s="1"/>
      <c r="CK2093" s="1"/>
      <c r="CL2093" s="1"/>
      <c r="CM2093" s="1"/>
      <c r="CN2093" s="3"/>
      <c r="CO2093" s="3"/>
      <c r="CP2093" s="3"/>
      <c r="CQ2093" s="3"/>
      <c r="CR2093" s="3"/>
      <c r="CS2093" s="3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</row>
    <row r="2094" spans="2:123" ht="21" customHeight="1" x14ac:dyDescent="0.25">
      <c r="B2094" s="25">
        <f t="shared" si="493"/>
        <v>42023</v>
      </c>
      <c r="C2094" s="26">
        <f t="shared" si="494"/>
        <v>74.834402635685805</v>
      </c>
      <c r="D2094" s="27">
        <f t="shared" si="495"/>
        <v>1294.71</v>
      </c>
      <c r="E2094" s="27">
        <f t="shared" si="496"/>
        <v>17.300999999999998</v>
      </c>
      <c r="F2094" s="26">
        <f t="shared" si="497"/>
        <v>1294710</v>
      </c>
      <c r="G2094" s="26">
        <f t="shared" si="498"/>
        <v>1730099.9999999998</v>
      </c>
      <c r="H2094" s="7"/>
      <c r="I2094" s="3"/>
      <c r="J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41">
        <v>42023</v>
      </c>
      <c r="AY2094" s="40">
        <f t="shared" si="503"/>
        <v>74.834402635685805</v>
      </c>
      <c r="AZ2094" s="40">
        <f>BI2094*K36</f>
        <v>1294710</v>
      </c>
      <c r="BA2094" s="40"/>
      <c r="BB2094" s="40"/>
      <c r="BC2094" s="40">
        <f>K41*BJ2094</f>
        <v>1730099.9999999998</v>
      </c>
      <c r="BD2094" s="40"/>
      <c r="BE2094" s="40"/>
      <c r="BF2094" s="40">
        <f t="shared" si="499"/>
        <v>435389.99999999977</v>
      </c>
      <c r="BG2094" s="41">
        <f>(AY2094=AY2636)*AX2094</f>
        <v>0</v>
      </c>
      <c r="BH2094" s="41">
        <f>(AY2094=AY2638)*AX2094</f>
        <v>0</v>
      </c>
      <c r="BI2094" s="42">
        <v>1294.71</v>
      </c>
      <c r="BJ2094" s="42">
        <v>17.300999999999998</v>
      </c>
      <c r="BK2094" s="40">
        <f t="shared" si="500"/>
        <v>-439390</v>
      </c>
      <c r="BL2094" s="41">
        <f>(BK2094=BK2638)*AX2094</f>
        <v>0</v>
      </c>
      <c r="BM2094" s="62">
        <f>(BK2094=BK2638)*AY2094</f>
        <v>0</v>
      </c>
      <c r="BN2094" s="62">
        <f t="shared" si="501"/>
        <v>0</v>
      </c>
      <c r="BO2094" s="62">
        <f t="shared" si="502"/>
        <v>0</v>
      </c>
      <c r="BP2094" s="41">
        <f>(BK2094=BK2636)*AX2094</f>
        <v>0</v>
      </c>
      <c r="BQ2094" s="45">
        <f>(BK2094=BK2636)*AY2094</f>
        <v>0</v>
      </c>
      <c r="BR2094" s="62">
        <f t="shared" si="506"/>
        <v>0</v>
      </c>
      <c r="BS2094" s="62">
        <f t="shared" si="507"/>
        <v>0</v>
      </c>
      <c r="BT2094" s="40">
        <f>(J19-BI2094)*J10</f>
        <v>-2031290</v>
      </c>
      <c r="BU2094" s="40">
        <f>(J21-BJ2094)*J12</f>
        <v>1591900</v>
      </c>
      <c r="BV2094" s="47"/>
      <c r="BW2094" s="47"/>
      <c r="BX2094" s="1"/>
      <c r="BY2094" s="1"/>
      <c r="BZ2094" s="1"/>
      <c r="CE2094" s="4"/>
      <c r="CF2094" s="5"/>
      <c r="CH2094" s="1"/>
      <c r="CI2094" s="1"/>
      <c r="CJ2094" s="1"/>
      <c r="CK2094" s="1"/>
      <c r="CL2094" s="1"/>
      <c r="CM2094" s="1"/>
      <c r="CN2094" s="3"/>
      <c r="CO2094" s="3"/>
      <c r="CP2094" s="3"/>
      <c r="CQ2094" s="3"/>
      <c r="CR2094" s="3"/>
      <c r="CS2094" s="3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</row>
    <row r="2095" spans="2:123" ht="21" customHeight="1" x14ac:dyDescent="0.25">
      <c r="B2095" s="25">
        <f t="shared" si="493"/>
        <v>42030</v>
      </c>
      <c r="C2095" s="26">
        <f t="shared" si="494"/>
        <v>79.153044229227078</v>
      </c>
      <c r="D2095" s="27">
        <f t="shared" si="495"/>
        <v>1283.1500000000001</v>
      </c>
      <c r="E2095" s="27">
        <f t="shared" si="496"/>
        <v>16.210999999999999</v>
      </c>
      <c r="F2095" s="26">
        <f t="shared" si="497"/>
        <v>1283150</v>
      </c>
      <c r="G2095" s="26">
        <f t="shared" si="498"/>
        <v>1621099.9999999998</v>
      </c>
      <c r="H2095" s="7"/>
      <c r="I2095" s="3"/>
      <c r="J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41">
        <v>42030</v>
      </c>
      <c r="AY2095" s="40">
        <f t="shared" si="503"/>
        <v>79.153044229227078</v>
      </c>
      <c r="AZ2095" s="40">
        <f>BI2095*K36</f>
        <v>1283150</v>
      </c>
      <c r="BA2095" s="40"/>
      <c r="BB2095" s="40"/>
      <c r="BC2095" s="40">
        <f>K41*BJ2095</f>
        <v>1621099.9999999998</v>
      </c>
      <c r="BD2095" s="40"/>
      <c r="BE2095" s="40"/>
      <c r="BF2095" s="40">
        <f t="shared" si="499"/>
        <v>337949.99999999977</v>
      </c>
      <c r="BG2095" s="41">
        <f>(AY2095=AY2636)*AX2095</f>
        <v>0</v>
      </c>
      <c r="BH2095" s="41">
        <f>(AY2095=AY2638)*AX2095</f>
        <v>0</v>
      </c>
      <c r="BI2095" s="42">
        <v>1283.1500000000001</v>
      </c>
      <c r="BJ2095" s="42">
        <v>16.210999999999999</v>
      </c>
      <c r="BK2095" s="40">
        <f t="shared" si="500"/>
        <v>-341950</v>
      </c>
      <c r="BL2095" s="41">
        <f>(BK2095=BK2638)*AX2095</f>
        <v>0</v>
      </c>
      <c r="BM2095" s="62">
        <f>(BK2095=BK2638)*AY2095</f>
        <v>0</v>
      </c>
      <c r="BN2095" s="62">
        <f t="shared" si="501"/>
        <v>0</v>
      </c>
      <c r="BO2095" s="62">
        <f t="shared" si="502"/>
        <v>0</v>
      </c>
      <c r="BP2095" s="41">
        <f>(BK2095=BK2636)*AX2095</f>
        <v>0</v>
      </c>
      <c r="BQ2095" s="45">
        <f>(BK2095=BK2636)*AY2095</f>
        <v>0</v>
      </c>
      <c r="BR2095" s="62">
        <f t="shared" si="506"/>
        <v>0</v>
      </c>
      <c r="BS2095" s="62">
        <f t="shared" si="507"/>
        <v>0</v>
      </c>
      <c r="BT2095" s="40">
        <f>(J19-BI2095)*J10</f>
        <v>-2042850</v>
      </c>
      <c r="BU2095" s="40">
        <f>(J21-BJ2095)*J12</f>
        <v>1700900</v>
      </c>
      <c r="BV2095" s="47"/>
      <c r="BW2095" s="47"/>
      <c r="BX2095" s="1"/>
      <c r="BY2095" s="1"/>
      <c r="BZ2095" s="1"/>
      <c r="CE2095" s="4"/>
      <c r="CF2095" s="5"/>
      <c r="CH2095" s="1"/>
      <c r="CI2095" s="1"/>
      <c r="CJ2095" s="1"/>
      <c r="CK2095" s="1"/>
      <c r="CL2095" s="1"/>
      <c r="CM2095" s="1"/>
      <c r="CN2095" s="3"/>
      <c r="CO2095" s="3"/>
      <c r="CP2095" s="3"/>
      <c r="CQ2095" s="3"/>
      <c r="CR2095" s="3"/>
      <c r="CS2095" s="3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</row>
    <row r="2096" spans="2:123" ht="21" customHeight="1" x14ac:dyDescent="0.25">
      <c r="B2096" s="25">
        <f t="shared" si="493"/>
        <v>42037</v>
      </c>
      <c r="C2096" s="26">
        <f t="shared" si="494"/>
        <v>74.484028742225703</v>
      </c>
      <c r="D2096" s="27">
        <f t="shared" si="495"/>
        <v>1233.53</v>
      </c>
      <c r="E2096" s="27">
        <f t="shared" si="496"/>
        <v>16.561</v>
      </c>
      <c r="F2096" s="26">
        <f t="shared" si="497"/>
        <v>1233530</v>
      </c>
      <c r="G2096" s="26">
        <f t="shared" si="498"/>
        <v>1656100</v>
      </c>
      <c r="H2096" s="7"/>
      <c r="I2096" s="3"/>
      <c r="J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41">
        <v>42037</v>
      </c>
      <c r="AY2096" s="40">
        <f t="shared" si="503"/>
        <v>74.484028742225703</v>
      </c>
      <c r="AZ2096" s="40">
        <f>BI2096*K36</f>
        <v>1233530</v>
      </c>
      <c r="BA2096" s="40"/>
      <c r="BB2096" s="40"/>
      <c r="BC2096" s="40">
        <f>K41*BJ2096</f>
        <v>1656100</v>
      </c>
      <c r="BD2096" s="40"/>
      <c r="BE2096" s="40"/>
      <c r="BF2096" s="40">
        <f t="shared" si="499"/>
        <v>422570</v>
      </c>
      <c r="BG2096" s="41">
        <f>(AY2096=AY2636)*AX2096</f>
        <v>0</v>
      </c>
      <c r="BH2096" s="41">
        <f>(AY2096=AY2638)*AX2096</f>
        <v>0</v>
      </c>
      <c r="BI2096" s="42">
        <v>1233.53</v>
      </c>
      <c r="BJ2096" s="42">
        <v>16.561</v>
      </c>
      <c r="BK2096" s="40">
        <f t="shared" si="500"/>
        <v>-426570.00000000023</v>
      </c>
      <c r="BL2096" s="41">
        <f>(BK2096=BK2638)*AX2096</f>
        <v>0</v>
      </c>
      <c r="BM2096" s="62">
        <f>(BK2096=BK2638)*AY2096</f>
        <v>0</v>
      </c>
      <c r="BN2096" s="62">
        <f t="shared" si="501"/>
        <v>0</v>
      </c>
      <c r="BO2096" s="62">
        <f t="shared" si="502"/>
        <v>0</v>
      </c>
      <c r="BP2096" s="41">
        <f>(BK2096=BK2636)*AX2096</f>
        <v>0</v>
      </c>
      <c r="BQ2096" s="45">
        <f>(BK2096=BK2636)*AY2096</f>
        <v>0</v>
      </c>
      <c r="BR2096" s="62">
        <f t="shared" si="506"/>
        <v>0</v>
      </c>
      <c r="BS2096" s="62">
        <f t="shared" si="507"/>
        <v>0</v>
      </c>
      <c r="BT2096" s="40">
        <f>(J19-BI2096)*J10</f>
        <v>-2092470.0000000002</v>
      </c>
      <c r="BU2096" s="40">
        <f>(J21-BJ2096)*J12</f>
        <v>1665900</v>
      </c>
      <c r="BV2096" s="47"/>
      <c r="BW2096" s="47"/>
      <c r="BX2096" s="1"/>
      <c r="BY2096" s="1"/>
      <c r="BZ2096" s="1"/>
      <c r="CE2096" s="4"/>
      <c r="CF2096" s="5"/>
      <c r="CH2096" s="1"/>
      <c r="CI2096" s="1"/>
      <c r="CJ2096" s="1"/>
      <c r="CK2096" s="1"/>
      <c r="CL2096" s="1"/>
      <c r="CM2096" s="1"/>
      <c r="CN2096" s="3"/>
      <c r="CO2096" s="3"/>
      <c r="CP2096" s="3"/>
      <c r="CQ2096" s="3"/>
      <c r="CR2096" s="3"/>
      <c r="CS2096" s="3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</row>
    <row r="2097" spans="2:123" ht="21" customHeight="1" x14ac:dyDescent="0.25">
      <c r="B2097" s="25">
        <f t="shared" si="493"/>
        <v>42044</v>
      </c>
      <c r="C2097" s="26">
        <f t="shared" si="494"/>
        <v>77.3648436024923</v>
      </c>
      <c r="D2097" s="27">
        <f t="shared" si="495"/>
        <v>1229.25</v>
      </c>
      <c r="E2097" s="27">
        <f t="shared" si="496"/>
        <v>15.888999999999999</v>
      </c>
      <c r="F2097" s="26">
        <f t="shared" si="497"/>
        <v>1229250</v>
      </c>
      <c r="G2097" s="26">
        <f t="shared" si="498"/>
        <v>1588900</v>
      </c>
      <c r="H2097" s="7"/>
      <c r="I2097" s="3"/>
      <c r="J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41">
        <v>42044</v>
      </c>
      <c r="AY2097" s="40">
        <f t="shared" si="503"/>
        <v>77.3648436024923</v>
      </c>
      <c r="AZ2097" s="40">
        <f>BI2097*K36</f>
        <v>1229250</v>
      </c>
      <c r="BA2097" s="40"/>
      <c r="BB2097" s="40"/>
      <c r="BC2097" s="40">
        <f>K41*BJ2097</f>
        <v>1588900</v>
      </c>
      <c r="BD2097" s="40"/>
      <c r="BE2097" s="40"/>
      <c r="BF2097" s="40">
        <f t="shared" si="499"/>
        <v>359650</v>
      </c>
      <c r="BG2097" s="41">
        <f>(AY2097=AY2636)*AX2097</f>
        <v>0</v>
      </c>
      <c r="BH2097" s="41">
        <f>(AY2097=AY2638)*AX2097</f>
        <v>0</v>
      </c>
      <c r="BI2097" s="42">
        <v>1229.25</v>
      </c>
      <c r="BJ2097" s="42">
        <v>15.888999999999999</v>
      </c>
      <c r="BK2097" s="40">
        <f t="shared" si="500"/>
        <v>-363650</v>
      </c>
      <c r="BL2097" s="41">
        <f>(BK2097=BK2638)*AX2097</f>
        <v>0</v>
      </c>
      <c r="BM2097" s="62">
        <f>(BK2097=BK2638)*AY2097</f>
        <v>0</v>
      </c>
      <c r="BN2097" s="62">
        <f t="shared" si="501"/>
        <v>0</v>
      </c>
      <c r="BO2097" s="62">
        <f t="shared" si="502"/>
        <v>0</v>
      </c>
      <c r="BP2097" s="41">
        <f>(BK2097=BK2636)*AX2097</f>
        <v>0</v>
      </c>
      <c r="BQ2097" s="45">
        <f>(BK2097=BK2636)*AY2097</f>
        <v>0</v>
      </c>
      <c r="BR2097" s="62">
        <f t="shared" si="506"/>
        <v>0</v>
      </c>
      <c r="BS2097" s="62">
        <f t="shared" si="507"/>
        <v>0</v>
      </c>
      <c r="BT2097" s="40">
        <f>(J19-BI2097)*J10</f>
        <v>-2096750</v>
      </c>
      <c r="BU2097" s="40">
        <f>(J21-BJ2097)*J12</f>
        <v>1733100</v>
      </c>
      <c r="BV2097" s="47"/>
      <c r="BW2097" s="47"/>
      <c r="BX2097" s="1"/>
      <c r="BY2097" s="1"/>
      <c r="BZ2097" s="1"/>
      <c r="CE2097" s="4"/>
      <c r="CF2097" s="5"/>
      <c r="CH2097" s="1"/>
      <c r="CI2097" s="1"/>
      <c r="CJ2097" s="1"/>
      <c r="CK2097" s="1"/>
      <c r="CL2097" s="1"/>
      <c r="CM2097" s="1"/>
      <c r="CN2097" s="3"/>
      <c r="CO2097" s="3"/>
      <c r="CP2097" s="3"/>
      <c r="CQ2097" s="3"/>
      <c r="CR2097" s="3"/>
      <c r="CS2097" s="3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</row>
    <row r="2098" spans="2:123" ht="21" customHeight="1" x14ac:dyDescent="0.25">
      <c r="B2098" s="25">
        <f t="shared" si="493"/>
        <v>42051</v>
      </c>
      <c r="C2098" s="26">
        <f t="shared" si="494"/>
        <v>76.866082282935565</v>
      </c>
      <c r="D2098" s="27">
        <f t="shared" si="495"/>
        <v>1201.3399999999999</v>
      </c>
      <c r="E2098" s="27">
        <f t="shared" si="496"/>
        <v>15.629</v>
      </c>
      <c r="F2098" s="26">
        <f t="shared" si="497"/>
        <v>1201340</v>
      </c>
      <c r="G2098" s="26">
        <f t="shared" si="498"/>
        <v>1562900</v>
      </c>
      <c r="H2098" s="7"/>
      <c r="I2098" s="3"/>
      <c r="J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41">
        <v>42051</v>
      </c>
      <c r="AY2098" s="40">
        <f t="shared" si="503"/>
        <v>76.866082282935565</v>
      </c>
      <c r="AZ2098" s="40">
        <f>BI2098*K36</f>
        <v>1201340</v>
      </c>
      <c r="BA2098" s="40"/>
      <c r="BB2098" s="40"/>
      <c r="BC2098" s="40">
        <f>K41*BJ2098</f>
        <v>1562900</v>
      </c>
      <c r="BD2098" s="40"/>
      <c r="BE2098" s="40"/>
      <c r="BF2098" s="40">
        <f t="shared" si="499"/>
        <v>361560</v>
      </c>
      <c r="BG2098" s="41">
        <f>(AY2098=AY2636)*AX2098</f>
        <v>0</v>
      </c>
      <c r="BH2098" s="41">
        <f>(AY2098=AY2638)*AX2098</f>
        <v>0</v>
      </c>
      <c r="BI2098" s="42">
        <v>1201.3399999999999</v>
      </c>
      <c r="BJ2098" s="42">
        <v>15.629</v>
      </c>
      <c r="BK2098" s="40">
        <f t="shared" si="500"/>
        <v>-365560</v>
      </c>
      <c r="BL2098" s="41">
        <f>(BK2098=BK2638)*AX2098</f>
        <v>0</v>
      </c>
      <c r="BM2098" s="62">
        <f>(BK2098=BK2638)*AY2098</f>
        <v>0</v>
      </c>
      <c r="BN2098" s="62">
        <f t="shared" si="501"/>
        <v>0</v>
      </c>
      <c r="BO2098" s="62">
        <f t="shared" si="502"/>
        <v>0</v>
      </c>
      <c r="BP2098" s="41">
        <f>(BK2098=BK2636)*AX2098</f>
        <v>0</v>
      </c>
      <c r="BQ2098" s="45">
        <f>(BK2098=BK2636)*AY2098</f>
        <v>0</v>
      </c>
      <c r="BR2098" s="62">
        <f t="shared" si="506"/>
        <v>0</v>
      </c>
      <c r="BS2098" s="62">
        <f t="shared" si="507"/>
        <v>0</v>
      </c>
      <c r="BT2098" s="40">
        <f>(J19-BI2098)*J10</f>
        <v>-2124660</v>
      </c>
      <c r="BU2098" s="40">
        <f>(J21-BJ2098)*J12</f>
        <v>1759100</v>
      </c>
      <c r="BV2098" s="47"/>
      <c r="BW2098" s="47"/>
      <c r="BX2098" s="1"/>
      <c r="BY2098" s="1"/>
      <c r="BZ2098" s="1"/>
      <c r="CE2098" s="4"/>
      <c r="CF2098" s="5"/>
      <c r="CH2098" s="1"/>
      <c r="CI2098" s="1"/>
      <c r="CJ2098" s="1"/>
      <c r="CK2098" s="1"/>
      <c r="CL2098" s="1"/>
      <c r="CM2098" s="1"/>
      <c r="CN2098" s="3"/>
      <c r="CO2098" s="3"/>
      <c r="CP2098" s="3"/>
      <c r="CQ2098" s="3"/>
      <c r="CR2098" s="3"/>
      <c r="CS2098" s="3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</row>
    <row r="2099" spans="2:123" ht="21" customHeight="1" x14ac:dyDescent="0.25">
      <c r="B2099" s="25">
        <f t="shared" si="493"/>
        <v>42058</v>
      </c>
      <c r="C2099" s="26">
        <f t="shared" si="494"/>
        <v>72.866927005106632</v>
      </c>
      <c r="D2099" s="27">
        <f t="shared" si="495"/>
        <v>1212.8699999999999</v>
      </c>
      <c r="E2099" s="27">
        <f t="shared" si="496"/>
        <v>16.645</v>
      </c>
      <c r="F2099" s="26">
        <f t="shared" si="497"/>
        <v>1212870</v>
      </c>
      <c r="G2099" s="26">
        <f t="shared" si="498"/>
        <v>1664500</v>
      </c>
      <c r="H2099" s="7"/>
      <c r="I2099" s="3"/>
      <c r="J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41">
        <v>42058</v>
      </c>
      <c r="AY2099" s="40">
        <f t="shared" si="503"/>
        <v>72.866927005106632</v>
      </c>
      <c r="AZ2099" s="40">
        <f>BI2099*K36</f>
        <v>1212870</v>
      </c>
      <c r="BA2099" s="40"/>
      <c r="BB2099" s="40"/>
      <c r="BC2099" s="40">
        <f>K41*BJ2099</f>
        <v>1664500</v>
      </c>
      <c r="BD2099" s="40"/>
      <c r="BE2099" s="40"/>
      <c r="BF2099" s="40">
        <f t="shared" si="499"/>
        <v>451630</v>
      </c>
      <c r="BG2099" s="41">
        <f>(AY2099=AY2636)*AX2099</f>
        <v>0</v>
      </c>
      <c r="BH2099" s="41">
        <f>(AY2099=AY2638)*AX2099</f>
        <v>0</v>
      </c>
      <c r="BI2099" s="42">
        <v>1212.8699999999999</v>
      </c>
      <c r="BJ2099" s="42">
        <v>16.645</v>
      </c>
      <c r="BK2099" s="40">
        <f t="shared" si="500"/>
        <v>-455630</v>
      </c>
      <c r="BL2099" s="41">
        <f>(BK2099=BK2638)*AX2099</f>
        <v>0</v>
      </c>
      <c r="BM2099" s="62">
        <f>(BK2099=BK2638)*AY2099</f>
        <v>0</v>
      </c>
      <c r="BN2099" s="62">
        <f t="shared" si="501"/>
        <v>0</v>
      </c>
      <c r="BO2099" s="62">
        <f t="shared" si="502"/>
        <v>0</v>
      </c>
      <c r="BP2099" s="41">
        <f>(BK2099=BK2636)*AX2099</f>
        <v>0</v>
      </c>
      <c r="BQ2099" s="45">
        <f>(BK2099=BK2636)*AY2099</f>
        <v>0</v>
      </c>
      <c r="BR2099" s="62">
        <f t="shared" si="506"/>
        <v>0</v>
      </c>
      <c r="BS2099" s="62">
        <f t="shared" si="507"/>
        <v>0</v>
      </c>
      <c r="BT2099" s="40">
        <f>(J19-BI2099)*J10</f>
        <v>-2113130</v>
      </c>
      <c r="BU2099" s="40">
        <f>(J21-BJ2099)*J12</f>
        <v>1657500</v>
      </c>
      <c r="BV2099" s="47"/>
      <c r="BW2099" s="47"/>
      <c r="BX2099" s="1"/>
      <c r="BY2099" s="1"/>
      <c r="BZ2099" s="1"/>
      <c r="CE2099" s="4"/>
      <c r="CF2099" s="5"/>
      <c r="CH2099" s="1"/>
      <c r="CI2099" s="1"/>
      <c r="CJ2099" s="1"/>
      <c r="CK2099" s="1"/>
      <c r="CL2099" s="1"/>
      <c r="CM2099" s="1"/>
      <c r="CN2099" s="3"/>
      <c r="CO2099" s="3"/>
      <c r="CP2099" s="3"/>
      <c r="CQ2099" s="3"/>
      <c r="CR2099" s="3"/>
      <c r="CS2099" s="3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</row>
    <row r="2100" spans="2:123" ht="21" customHeight="1" x14ac:dyDescent="0.25">
      <c r="B2100" s="25">
        <f t="shared" si="493"/>
        <v>42065</v>
      </c>
      <c r="C2100" s="26">
        <f t="shared" si="494"/>
        <v>68.861687658920218</v>
      </c>
      <c r="D2100" s="27">
        <f t="shared" si="495"/>
        <v>1164.52</v>
      </c>
      <c r="E2100" s="27">
        <f t="shared" si="496"/>
        <v>16.911000000000001</v>
      </c>
      <c r="F2100" s="26">
        <f t="shared" si="497"/>
        <v>1164520</v>
      </c>
      <c r="G2100" s="26">
        <f t="shared" si="498"/>
        <v>1691100.0000000002</v>
      </c>
      <c r="H2100" s="7"/>
      <c r="I2100" s="3"/>
      <c r="J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41">
        <v>42065</v>
      </c>
      <c r="AY2100" s="40">
        <f t="shared" si="503"/>
        <v>68.861687658920218</v>
      </c>
      <c r="AZ2100" s="40">
        <f>BI2100*K36</f>
        <v>1164520</v>
      </c>
      <c r="BA2100" s="40"/>
      <c r="BB2100" s="40"/>
      <c r="BC2100" s="40">
        <f>K41*BJ2100</f>
        <v>1691100.0000000002</v>
      </c>
      <c r="BD2100" s="40"/>
      <c r="BE2100" s="40"/>
      <c r="BF2100" s="40">
        <f t="shared" si="499"/>
        <v>526580.00000000023</v>
      </c>
      <c r="BG2100" s="41">
        <f>(AY2100=AY2636)*AX2100</f>
        <v>0</v>
      </c>
      <c r="BH2100" s="41">
        <f>(AY2100=AY2638)*AX2100</f>
        <v>0</v>
      </c>
      <c r="BI2100" s="42">
        <v>1164.52</v>
      </c>
      <c r="BJ2100" s="42">
        <v>16.911000000000001</v>
      </c>
      <c r="BK2100" s="40">
        <f t="shared" si="500"/>
        <v>-530580.00000000023</v>
      </c>
      <c r="BL2100" s="41">
        <f>(BK2100=BK2638)*AX2100</f>
        <v>0</v>
      </c>
      <c r="BM2100" s="62">
        <f>(BK2100=BK2638)*AY2100</f>
        <v>0</v>
      </c>
      <c r="BN2100" s="62">
        <f t="shared" si="501"/>
        <v>0</v>
      </c>
      <c r="BO2100" s="62">
        <f t="shared" si="502"/>
        <v>0</v>
      </c>
      <c r="BP2100" s="41">
        <f>(BK2100=BK2636)*AX2100</f>
        <v>0</v>
      </c>
      <c r="BQ2100" s="45">
        <f>(BK2100=BK2636)*AY2100</f>
        <v>0</v>
      </c>
      <c r="BR2100" s="62">
        <f t="shared" si="506"/>
        <v>0</v>
      </c>
      <c r="BS2100" s="62">
        <f t="shared" si="507"/>
        <v>0</v>
      </c>
      <c r="BT2100" s="40">
        <f>(J19-BI2100)*J10</f>
        <v>-2161480</v>
      </c>
      <c r="BU2100" s="40">
        <f>(J21-BJ2100)*J12</f>
        <v>1630899.9999999998</v>
      </c>
      <c r="BV2100" s="47"/>
      <c r="BW2100" s="47"/>
      <c r="BX2100" s="1"/>
      <c r="BY2100" s="1"/>
      <c r="BZ2100" s="1"/>
      <c r="CE2100" s="4"/>
      <c r="CF2100" s="5"/>
      <c r="CH2100" s="1"/>
      <c r="CI2100" s="1"/>
      <c r="CJ2100" s="1"/>
      <c r="CK2100" s="1"/>
      <c r="CL2100" s="1"/>
      <c r="CM2100" s="1"/>
      <c r="CN2100" s="3"/>
      <c r="CO2100" s="3"/>
      <c r="CP2100" s="3"/>
      <c r="CQ2100" s="3"/>
      <c r="CR2100" s="3"/>
      <c r="CS2100" s="3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</row>
    <row r="2101" spans="2:123" ht="21" customHeight="1" x14ac:dyDescent="0.25">
      <c r="B2101" s="25">
        <f t="shared" si="493"/>
        <v>42072</v>
      </c>
      <c r="C2101" s="26">
        <f t="shared" si="494"/>
        <v>69.167910225034319</v>
      </c>
      <c r="D2101" s="27">
        <f t="shared" si="495"/>
        <v>1158.77</v>
      </c>
      <c r="E2101" s="27">
        <f t="shared" si="496"/>
        <v>16.753</v>
      </c>
      <c r="F2101" s="26">
        <f t="shared" si="497"/>
        <v>1158770</v>
      </c>
      <c r="G2101" s="26">
        <f t="shared" si="498"/>
        <v>1675300</v>
      </c>
      <c r="H2101" s="7"/>
      <c r="I2101" s="3"/>
      <c r="J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41">
        <v>42072</v>
      </c>
      <c r="AY2101" s="40">
        <f t="shared" si="503"/>
        <v>69.167910225034319</v>
      </c>
      <c r="AZ2101" s="40">
        <f>BI2101*K36</f>
        <v>1158770</v>
      </c>
      <c r="BA2101" s="40"/>
      <c r="BB2101" s="40"/>
      <c r="BC2101" s="40">
        <f>K41*BJ2101</f>
        <v>1675300</v>
      </c>
      <c r="BD2101" s="40"/>
      <c r="BE2101" s="40"/>
      <c r="BF2101" s="40">
        <f t="shared" si="499"/>
        <v>516530</v>
      </c>
      <c r="BG2101" s="41">
        <f>(AY2101=AY2636)*AX2101</f>
        <v>0</v>
      </c>
      <c r="BH2101" s="41">
        <f>(AY2101=AY2638)*AX2101</f>
        <v>0</v>
      </c>
      <c r="BI2101" s="42">
        <v>1158.77</v>
      </c>
      <c r="BJ2101" s="42">
        <v>16.753</v>
      </c>
      <c r="BK2101" s="40">
        <f t="shared" si="500"/>
        <v>-520530.00000000023</v>
      </c>
      <c r="BL2101" s="41">
        <f>(BK2101=BK2638)*AX2101</f>
        <v>0</v>
      </c>
      <c r="BM2101" s="62">
        <f>(BK2101=BK2638)*AY2101</f>
        <v>0</v>
      </c>
      <c r="BN2101" s="62">
        <f t="shared" si="501"/>
        <v>0</v>
      </c>
      <c r="BO2101" s="62">
        <f t="shared" si="502"/>
        <v>0</v>
      </c>
      <c r="BP2101" s="41">
        <f>(BK2101=BK2636)*AX2101</f>
        <v>0</v>
      </c>
      <c r="BQ2101" s="45">
        <f>(BK2101=BK2636)*AY2101</f>
        <v>0</v>
      </c>
      <c r="BR2101" s="62">
        <f t="shared" si="506"/>
        <v>0</v>
      </c>
      <c r="BS2101" s="62">
        <f t="shared" si="507"/>
        <v>0</v>
      </c>
      <c r="BT2101" s="40">
        <f>(J19-BI2101)*J10</f>
        <v>-2167230</v>
      </c>
      <c r="BU2101" s="40">
        <f>(J21-BJ2101)*J12</f>
        <v>1646699.9999999998</v>
      </c>
      <c r="BV2101" s="47"/>
      <c r="BW2101" s="47"/>
      <c r="BX2101" s="1"/>
      <c r="BY2101" s="1"/>
      <c r="BZ2101" s="1"/>
      <c r="CE2101" s="4"/>
      <c r="CF2101" s="5"/>
      <c r="CH2101" s="1"/>
      <c r="CI2101" s="1"/>
      <c r="CJ2101" s="1"/>
      <c r="CK2101" s="1"/>
      <c r="CL2101" s="1"/>
      <c r="CM2101" s="1"/>
      <c r="CN2101" s="3"/>
      <c r="CO2101" s="3"/>
      <c r="CP2101" s="3"/>
      <c r="CQ2101" s="3"/>
      <c r="CR2101" s="3"/>
      <c r="CS2101" s="3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</row>
    <row r="2102" spans="2:123" ht="21" customHeight="1" x14ac:dyDescent="0.25">
      <c r="B2102" s="25">
        <f t="shared" si="493"/>
        <v>42079</v>
      </c>
      <c r="C2102" s="26">
        <f t="shared" si="494"/>
        <v>71.724012379391965</v>
      </c>
      <c r="D2102" s="27">
        <f t="shared" si="495"/>
        <v>1181.94</v>
      </c>
      <c r="E2102" s="27">
        <f t="shared" si="496"/>
        <v>16.478999999999999</v>
      </c>
      <c r="F2102" s="26">
        <f t="shared" si="497"/>
        <v>1181940</v>
      </c>
      <c r="G2102" s="26">
        <f t="shared" si="498"/>
        <v>1647900</v>
      </c>
      <c r="H2102" s="7"/>
      <c r="I2102" s="3"/>
      <c r="J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41">
        <v>42079</v>
      </c>
      <c r="AY2102" s="40">
        <f t="shared" si="503"/>
        <v>71.724012379391965</v>
      </c>
      <c r="AZ2102" s="40">
        <f>BI2102*K36</f>
        <v>1181940</v>
      </c>
      <c r="BA2102" s="40"/>
      <c r="BB2102" s="40"/>
      <c r="BC2102" s="40">
        <f>K41*BJ2102</f>
        <v>1647900</v>
      </c>
      <c r="BD2102" s="40"/>
      <c r="BE2102" s="40"/>
      <c r="BF2102" s="40">
        <f t="shared" si="499"/>
        <v>465960</v>
      </c>
      <c r="BG2102" s="41">
        <f>(AY2102=AY2636)*AX2102</f>
        <v>0</v>
      </c>
      <c r="BH2102" s="41">
        <f>(AY2102=AY2638)*AX2102</f>
        <v>0</v>
      </c>
      <c r="BI2102" s="42">
        <v>1181.94</v>
      </c>
      <c r="BJ2102" s="42">
        <v>16.478999999999999</v>
      </c>
      <c r="BK2102" s="40">
        <f t="shared" si="500"/>
        <v>-469960</v>
      </c>
      <c r="BL2102" s="41">
        <f>(BK2102=BK2638)*AX2102</f>
        <v>0</v>
      </c>
      <c r="BM2102" s="62">
        <f>(BK2102=BK2638)*AY2102</f>
        <v>0</v>
      </c>
      <c r="BN2102" s="62">
        <f t="shared" si="501"/>
        <v>0</v>
      </c>
      <c r="BO2102" s="62">
        <f t="shared" si="502"/>
        <v>0</v>
      </c>
      <c r="BP2102" s="41">
        <f>(BK2102=BK2636)*AX2102</f>
        <v>0</v>
      </c>
      <c r="BQ2102" s="45">
        <f>(BK2102=BK2636)*AY2102</f>
        <v>0</v>
      </c>
      <c r="BR2102" s="62">
        <f t="shared" si="506"/>
        <v>0</v>
      </c>
      <c r="BS2102" s="62">
        <f t="shared" si="507"/>
        <v>0</v>
      </c>
      <c r="BT2102" s="40">
        <f>(J19-BI2102)*J10</f>
        <v>-2144060</v>
      </c>
      <c r="BU2102" s="40">
        <f>(J21-BJ2102)*J12</f>
        <v>1674100</v>
      </c>
      <c r="BV2102" s="47"/>
      <c r="BW2102" s="47"/>
      <c r="BX2102" s="1"/>
      <c r="BY2102" s="1"/>
      <c r="BZ2102" s="1"/>
      <c r="CE2102" s="4"/>
      <c r="CF2102" s="5"/>
      <c r="CH2102" s="1"/>
      <c r="CI2102" s="1"/>
      <c r="CJ2102" s="1"/>
      <c r="CK2102" s="1"/>
      <c r="CL2102" s="1"/>
      <c r="CM2102" s="1"/>
      <c r="CN2102" s="3"/>
      <c r="CO2102" s="3"/>
      <c r="CP2102" s="3"/>
      <c r="CQ2102" s="3"/>
      <c r="CR2102" s="3"/>
      <c r="CS2102" s="3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</row>
    <row r="2103" spans="2:123" ht="21" customHeight="1" x14ac:dyDescent="0.25">
      <c r="B2103" s="25">
        <f t="shared" si="493"/>
        <v>42086</v>
      </c>
      <c r="C2103" s="26">
        <f t="shared" si="494"/>
        <v>73.838097585017252</v>
      </c>
      <c r="D2103" s="27">
        <f t="shared" si="495"/>
        <v>1198.54</v>
      </c>
      <c r="E2103" s="27">
        <f t="shared" si="496"/>
        <v>16.231999999999999</v>
      </c>
      <c r="F2103" s="26">
        <f t="shared" si="497"/>
        <v>1198540</v>
      </c>
      <c r="G2103" s="26">
        <f t="shared" si="498"/>
        <v>1623200</v>
      </c>
      <c r="H2103" s="7"/>
      <c r="I2103" s="3"/>
      <c r="J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41">
        <v>42086</v>
      </c>
      <c r="AY2103" s="40">
        <f t="shared" si="503"/>
        <v>73.838097585017252</v>
      </c>
      <c r="AZ2103" s="40">
        <f>BI2103*K36</f>
        <v>1198540</v>
      </c>
      <c r="BA2103" s="40"/>
      <c r="BB2103" s="40"/>
      <c r="BC2103" s="40">
        <f>K41*BJ2103</f>
        <v>1623200</v>
      </c>
      <c r="BD2103" s="40"/>
      <c r="BE2103" s="40"/>
      <c r="BF2103" s="40">
        <f t="shared" si="499"/>
        <v>424660</v>
      </c>
      <c r="BG2103" s="41">
        <f>(AY2103=AY2636)*AX2103</f>
        <v>0</v>
      </c>
      <c r="BH2103" s="41">
        <f>(AY2103=AY2638)*AX2103</f>
        <v>0</v>
      </c>
      <c r="BI2103" s="42">
        <v>1198.54</v>
      </c>
      <c r="BJ2103" s="42">
        <v>16.231999999999999</v>
      </c>
      <c r="BK2103" s="40">
        <f t="shared" si="500"/>
        <v>-428660</v>
      </c>
      <c r="BL2103" s="41">
        <f>(BK2103=BK2638)*AX2103</f>
        <v>0</v>
      </c>
      <c r="BM2103" s="62">
        <f>(BK2103=BK2638)*AY2103</f>
        <v>0</v>
      </c>
      <c r="BN2103" s="62">
        <f t="shared" si="501"/>
        <v>0</v>
      </c>
      <c r="BO2103" s="62">
        <f t="shared" si="502"/>
        <v>0</v>
      </c>
      <c r="BP2103" s="41">
        <f>(BK2103=BK2636)*AX2103</f>
        <v>0</v>
      </c>
      <c r="BQ2103" s="45">
        <f>(BK2103=BK2636)*AY2103</f>
        <v>0</v>
      </c>
      <c r="BR2103" s="62">
        <f t="shared" si="506"/>
        <v>0</v>
      </c>
      <c r="BS2103" s="62">
        <f t="shared" si="507"/>
        <v>0</v>
      </c>
      <c r="BT2103" s="40">
        <f>(J19-BI2103)*J10</f>
        <v>-2127460</v>
      </c>
      <c r="BU2103" s="40">
        <f>(J21-BJ2103)*J12</f>
        <v>1698800</v>
      </c>
      <c r="BV2103" s="47"/>
      <c r="BW2103" s="47"/>
      <c r="BX2103" s="1"/>
      <c r="BY2103" s="1"/>
      <c r="BZ2103" s="1"/>
      <c r="CE2103" s="4"/>
      <c r="CF2103" s="5"/>
      <c r="CH2103" s="1"/>
      <c r="CI2103" s="1"/>
      <c r="CJ2103" s="1"/>
      <c r="CK2103" s="1"/>
      <c r="CL2103" s="1"/>
      <c r="CM2103" s="1"/>
      <c r="CN2103" s="3"/>
      <c r="CO2103" s="3"/>
      <c r="CP2103" s="3"/>
      <c r="CQ2103" s="3"/>
      <c r="CR2103" s="3"/>
      <c r="CS2103" s="3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</row>
    <row r="2104" spans="2:123" ht="21" customHeight="1" x14ac:dyDescent="0.25">
      <c r="B2104" s="25">
        <f t="shared" si="493"/>
        <v>42093</v>
      </c>
      <c r="C2104" s="26">
        <f t="shared" si="494"/>
        <v>76.514794782055361</v>
      </c>
      <c r="D2104" s="27">
        <f t="shared" si="495"/>
        <v>1202.43</v>
      </c>
      <c r="E2104" s="27">
        <f t="shared" si="496"/>
        <v>15.715</v>
      </c>
      <c r="F2104" s="26">
        <f t="shared" si="497"/>
        <v>1202430</v>
      </c>
      <c r="G2104" s="26">
        <f t="shared" si="498"/>
        <v>1571500</v>
      </c>
      <c r="H2104" s="7"/>
      <c r="I2104" s="3"/>
      <c r="J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41">
        <v>42093</v>
      </c>
      <c r="AY2104" s="40">
        <f t="shared" si="503"/>
        <v>76.514794782055361</v>
      </c>
      <c r="AZ2104" s="40">
        <f>BI2104*K36</f>
        <v>1202430</v>
      </c>
      <c r="BA2104" s="40"/>
      <c r="BB2104" s="40"/>
      <c r="BC2104" s="40">
        <f>K41*BJ2104</f>
        <v>1571500</v>
      </c>
      <c r="BD2104" s="40"/>
      <c r="BE2104" s="40"/>
      <c r="BF2104" s="40">
        <f t="shared" si="499"/>
        <v>369070</v>
      </c>
      <c r="BG2104" s="41">
        <f>(AY2104=AY2636)*AX2104</f>
        <v>0</v>
      </c>
      <c r="BH2104" s="41">
        <f>(AY2104=AY2638)*AX2104</f>
        <v>0</v>
      </c>
      <c r="BI2104" s="42">
        <v>1202.43</v>
      </c>
      <c r="BJ2104" s="42">
        <v>15.715</v>
      </c>
      <c r="BK2104" s="40">
        <f t="shared" si="500"/>
        <v>-373069.99999999953</v>
      </c>
      <c r="BL2104" s="41">
        <f>(BK2104=BK2638)*AX2104</f>
        <v>0</v>
      </c>
      <c r="BM2104" s="62">
        <f>(BK2104=BK2638)*AY2104</f>
        <v>0</v>
      </c>
      <c r="BN2104" s="62">
        <f t="shared" si="501"/>
        <v>0</v>
      </c>
      <c r="BO2104" s="62">
        <f t="shared" si="502"/>
        <v>0</v>
      </c>
      <c r="BP2104" s="41">
        <f>(BK2104=BK2636)*AX2104</f>
        <v>0</v>
      </c>
      <c r="BQ2104" s="45">
        <f>(BK2104=BK2636)*AY2104</f>
        <v>0</v>
      </c>
      <c r="BR2104" s="62">
        <f t="shared" si="506"/>
        <v>0</v>
      </c>
      <c r="BS2104" s="62">
        <f t="shared" si="507"/>
        <v>0</v>
      </c>
      <c r="BT2104" s="40">
        <f>(J19-BI2104)*J10</f>
        <v>-2123569.9999999995</v>
      </c>
      <c r="BU2104" s="40">
        <f>(J21-BJ2104)*J12</f>
        <v>1750500</v>
      </c>
      <c r="BV2104" s="47"/>
      <c r="BW2104" s="47"/>
      <c r="BX2104" s="1"/>
      <c r="BY2104" s="1"/>
      <c r="BZ2104" s="1"/>
      <c r="CE2104" s="4"/>
      <c r="CF2104" s="5"/>
      <c r="CH2104" s="1"/>
      <c r="CI2104" s="1"/>
      <c r="CJ2104" s="1"/>
      <c r="CK2104" s="1"/>
      <c r="CL2104" s="1"/>
      <c r="CM2104" s="1"/>
      <c r="CN2104" s="3"/>
      <c r="CO2104" s="3"/>
      <c r="CP2104" s="3"/>
      <c r="CQ2104" s="3"/>
      <c r="CR2104" s="3"/>
      <c r="CS2104" s="3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</row>
    <row r="2105" spans="2:123" ht="21" customHeight="1" x14ac:dyDescent="0.25">
      <c r="B2105" s="25">
        <f t="shared" si="493"/>
        <v>42100</v>
      </c>
      <c r="C2105" s="26">
        <f t="shared" si="494"/>
        <v>74.906643508467212</v>
      </c>
      <c r="D2105" s="27">
        <f t="shared" si="495"/>
        <v>1207.57</v>
      </c>
      <c r="E2105" s="27">
        <f t="shared" si="496"/>
        <v>16.120999999999999</v>
      </c>
      <c r="F2105" s="26">
        <f t="shared" si="497"/>
        <v>1207570</v>
      </c>
      <c r="G2105" s="26">
        <f t="shared" si="498"/>
        <v>1612099.9999999998</v>
      </c>
      <c r="H2105" s="7"/>
      <c r="I2105" s="3"/>
      <c r="J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41">
        <v>42100</v>
      </c>
      <c r="AY2105" s="40">
        <f t="shared" si="503"/>
        <v>74.906643508467212</v>
      </c>
      <c r="AZ2105" s="40">
        <f>BI2105*K36</f>
        <v>1207570</v>
      </c>
      <c r="BA2105" s="40"/>
      <c r="BB2105" s="40"/>
      <c r="BC2105" s="40">
        <f>K41*BJ2105</f>
        <v>1612099.9999999998</v>
      </c>
      <c r="BD2105" s="40"/>
      <c r="BE2105" s="40"/>
      <c r="BF2105" s="40">
        <f t="shared" si="499"/>
        <v>404529.99999999977</v>
      </c>
      <c r="BG2105" s="41">
        <f>(AY2105=AY2636)*AX2105</f>
        <v>0</v>
      </c>
      <c r="BH2105" s="41">
        <f>(AY2105=AY2638)*AX2105</f>
        <v>0</v>
      </c>
      <c r="BI2105" s="42">
        <v>1207.57</v>
      </c>
      <c r="BJ2105" s="42">
        <v>16.120999999999999</v>
      </c>
      <c r="BK2105" s="40">
        <f t="shared" si="500"/>
        <v>-408530.00000000047</v>
      </c>
      <c r="BL2105" s="41">
        <f>(BK2105=BK2638)*AX2105</f>
        <v>0</v>
      </c>
      <c r="BM2105" s="62">
        <f>(BK2105=BK2638)*AY2105</f>
        <v>0</v>
      </c>
      <c r="BN2105" s="62">
        <f t="shared" si="501"/>
        <v>0</v>
      </c>
      <c r="BO2105" s="62">
        <f t="shared" si="502"/>
        <v>0</v>
      </c>
      <c r="BP2105" s="41">
        <f>(BK2105=BK2636)*AX2105</f>
        <v>0</v>
      </c>
      <c r="BQ2105" s="45">
        <f>(BK2105=BK2636)*AY2105</f>
        <v>0</v>
      </c>
      <c r="BR2105" s="62">
        <f t="shared" si="506"/>
        <v>0</v>
      </c>
      <c r="BS2105" s="62">
        <f t="shared" si="507"/>
        <v>0</v>
      </c>
      <c r="BT2105" s="40">
        <f>(J19-BI2105)*J10</f>
        <v>-2118430.0000000005</v>
      </c>
      <c r="BU2105" s="40">
        <f>(J21-BJ2105)*J12</f>
        <v>1709900</v>
      </c>
      <c r="BV2105" s="47"/>
      <c r="BW2105" s="47"/>
      <c r="BX2105" s="1"/>
      <c r="BY2105" s="1"/>
      <c r="BZ2105" s="1"/>
      <c r="CE2105" s="4"/>
      <c r="CF2105" s="5"/>
      <c r="CH2105" s="1"/>
      <c r="CI2105" s="1"/>
      <c r="CJ2105" s="1"/>
      <c r="CK2105" s="1"/>
      <c r="CL2105" s="1"/>
      <c r="CM2105" s="1"/>
      <c r="CN2105" s="3"/>
      <c r="CO2105" s="3"/>
      <c r="CP2105" s="3"/>
      <c r="CQ2105" s="3"/>
      <c r="CR2105" s="3"/>
      <c r="CS2105" s="3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</row>
    <row r="2106" spans="2:123" ht="21" customHeight="1" x14ac:dyDescent="0.25">
      <c r="B2106" s="25">
        <f t="shared" si="493"/>
        <v>42107</v>
      </c>
      <c r="C2106" s="26">
        <f t="shared" si="494"/>
        <v>73.27044790652387</v>
      </c>
      <c r="D2106" s="27">
        <f t="shared" si="495"/>
        <v>1203.98</v>
      </c>
      <c r="E2106" s="27">
        <f t="shared" si="496"/>
        <v>16.431999999999999</v>
      </c>
      <c r="F2106" s="26">
        <f t="shared" si="497"/>
        <v>1203980</v>
      </c>
      <c r="G2106" s="26">
        <f t="shared" si="498"/>
        <v>1643199.9999999998</v>
      </c>
      <c r="H2106" s="7"/>
      <c r="I2106" s="3"/>
      <c r="J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41">
        <v>42107</v>
      </c>
      <c r="AY2106" s="40">
        <f t="shared" si="503"/>
        <v>73.27044790652387</v>
      </c>
      <c r="AZ2106" s="40">
        <f>BI2106*K36</f>
        <v>1203980</v>
      </c>
      <c r="BA2106" s="40"/>
      <c r="BB2106" s="40"/>
      <c r="BC2106" s="40">
        <f>K41*BJ2106</f>
        <v>1643199.9999999998</v>
      </c>
      <c r="BD2106" s="40"/>
      <c r="BE2106" s="40"/>
      <c r="BF2106" s="40">
        <f t="shared" si="499"/>
        <v>439219.99999999977</v>
      </c>
      <c r="BG2106" s="41">
        <f>(AY2106=AY2636)*AX2106</f>
        <v>0</v>
      </c>
      <c r="BH2106" s="41">
        <f>(AY2106=AY2638)*AX2106</f>
        <v>0</v>
      </c>
      <c r="BI2106" s="42">
        <v>1203.98</v>
      </c>
      <c r="BJ2106" s="42">
        <v>16.431999999999999</v>
      </c>
      <c r="BK2106" s="40">
        <f t="shared" si="500"/>
        <v>-443220</v>
      </c>
      <c r="BL2106" s="41">
        <f>(BK2106=BK2638)*AX2106</f>
        <v>0</v>
      </c>
      <c r="BM2106" s="62">
        <f>(BK2106=BK2638)*AY2106</f>
        <v>0</v>
      </c>
      <c r="BN2106" s="62">
        <f t="shared" si="501"/>
        <v>0</v>
      </c>
      <c r="BO2106" s="62">
        <f t="shared" si="502"/>
        <v>0</v>
      </c>
      <c r="BP2106" s="41">
        <f>(BK2106=BK2636)*AX2106</f>
        <v>0</v>
      </c>
      <c r="BQ2106" s="45">
        <f>(BK2106=BK2636)*AY2106</f>
        <v>0</v>
      </c>
      <c r="BR2106" s="62">
        <f t="shared" si="506"/>
        <v>0</v>
      </c>
      <c r="BS2106" s="62">
        <f t="shared" si="507"/>
        <v>0</v>
      </c>
      <c r="BT2106" s="40">
        <f>(J19-BI2106)*J10</f>
        <v>-2122020</v>
      </c>
      <c r="BU2106" s="40">
        <f>(J21-BJ2106)*J12</f>
        <v>1678800</v>
      </c>
      <c r="BV2106" s="47"/>
      <c r="BW2106" s="47"/>
      <c r="BX2106" s="1"/>
      <c r="BY2106" s="1"/>
      <c r="BZ2106" s="1"/>
      <c r="CE2106" s="4"/>
      <c r="CF2106" s="5"/>
      <c r="CH2106" s="1"/>
      <c r="CI2106" s="1"/>
      <c r="CJ2106" s="1"/>
      <c r="CK2106" s="1"/>
      <c r="CL2106" s="1"/>
      <c r="CM2106" s="1"/>
      <c r="CN2106" s="3"/>
      <c r="CO2106" s="3"/>
      <c r="CP2106" s="3"/>
      <c r="CQ2106" s="3"/>
      <c r="CR2106" s="3"/>
      <c r="CS2106" s="3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</row>
    <row r="2107" spans="2:123" ht="21" customHeight="1" x14ac:dyDescent="0.25">
      <c r="B2107" s="25">
        <f t="shared" si="493"/>
        <v>42114</v>
      </c>
      <c r="C2107" s="26">
        <f t="shared" si="494"/>
        <v>67.531931954865684</v>
      </c>
      <c r="D2107" s="27">
        <f t="shared" si="495"/>
        <v>1179.04</v>
      </c>
      <c r="E2107" s="27">
        <f t="shared" si="496"/>
        <v>17.459</v>
      </c>
      <c r="F2107" s="26">
        <f t="shared" si="497"/>
        <v>1179040</v>
      </c>
      <c r="G2107" s="26">
        <f t="shared" si="498"/>
        <v>1745900</v>
      </c>
      <c r="H2107" s="7"/>
      <c r="I2107" s="3"/>
      <c r="J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41">
        <v>42114</v>
      </c>
      <c r="AY2107" s="40">
        <f t="shared" si="503"/>
        <v>67.531931954865684</v>
      </c>
      <c r="AZ2107" s="40">
        <f>BI2107*K36</f>
        <v>1179040</v>
      </c>
      <c r="BA2107" s="40"/>
      <c r="BB2107" s="40"/>
      <c r="BC2107" s="40">
        <f>K41*BJ2107</f>
        <v>1745900</v>
      </c>
      <c r="BD2107" s="40"/>
      <c r="BE2107" s="40"/>
      <c r="BF2107" s="40">
        <f t="shared" si="499"/>
        <v>566860</v>
      </c>
      <c r="BG2107" s="41">
        <f>(AY2107=AY2636)*AX2107</f>
        <v>0</v>
      </c>
      <c r="BH2107" s="41">
        <f>(AY2107=AY2638)*AX2107</f>
        <v>0</v>
      </c>
      <c r="BI2107" s="42">
        <v>1179.04</v>
      </c>
      <c r="BJ2107" s="42">
        <v>17.459</v>
      </c>
      <c r="BK2107" s="40">
        <f t="shared" si="500"/>
        <v>-570860</v>
      </c>
      <c r="BL2107" s="41">
        <f>(BK2107=BK2638)*AX2107</f>
        <v>0</v>
      </c>
      <c r="BM2107" s="62">
        <f>(BK2107=BK2638)*AY2107</f>
        <v>0</v>
      </c>
      <c r="BN2107" s="62">
        <f t="shared" si="501"/>
        <v>0</v>
      </c>
      <c r="BO2107" s="62">
        <f t="shared" si="502"/>
        <v>0</v>
      </c>
      <c r="BP2107" s="41">
        <f>(BK2107=BK2636)*AX2107</f>
        <v>0</v>
      </c>
      <c r="BQ2107" s="45">
        <f>(BK2107=BK2636)*AY2107</f>
        <v>0</v>
      </c>
      <c r="BR2107" s="62">
        <f t="shared" si="506"/>
        <v>0</v>
      </c>
      <c r="BS2107" s="62">
        <f t="shared" si="507"/>
        <v>0</v>
      </c>
      <c r="BT2107" s="40">
        <f>(J19-BI2107)*J10</f>
        <v>-2146960</v>
      </c>
      <c r="BU2107" s="40">
        <f>(J21-BJ2107)*J12</f>
        <v>1576100</v>
      </c>
      <c r="BV2107" s="47"/>
      <c r="BW2107" s="47"/>
      <c r="BX2107" s="1"/>
      <c r="BY2107" s="1"/>
      <c r="BZ2107" s="1"/>
      <c r="CE2107" s="4"/>
      <c r="CF2107" s="5"/>
      <c r="CH2107" s="1"/>
      <c r="CI2107" s="1"/>
      <c r="CJ2107" s="1"/>
      <c r="CK2107" s="1"/>
      <c r="CL2107" s="1"/>
      <c r="CM2107" s="1"/>
      <c r="CN2107" s="3"/>
      <c r="CO2107" s="3"/>
      <c r="CP2107" s="3"/>
      <c r="CQ2107" s="3"/>
      <c r="CR2107" s="3"/>
      <c r="CS2107" s="3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</row>
    <row r="2108" spans="2:123" ht="21" customHeight="1" x14ac:dyDescent="0.25">
      <c r="B2108" s="25">
        <f t="shared" si="493"/>
        <v>42121</v>
      </c>
      <c r="C2108" s="26">
        <f t="shared" si="494"/>
        <v>68.940253964538584</v>
      </c>
      <c r="D2108" s="27">
        <f t="shared" si="495"/>
        <v>1178.1199999999999</v>
      </c>
      <c r="E2108" s="27">
        <f t="shared" si="496"/>
        <v>17.088999999999999</v>
      </c>
      <c r="F2108" s="26">
        <f t="shared" si="497"/>
        <v>1178120</v>
      </c>
      <c r="G2108" s="26">
        <f t="shared" si="498"/>
        <v>1708899.9999999998</v>
      </c>
      <c r="H2108" s="7"/>
      <c r="I2108" s="3"/>
      <c r="J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41">
        <v>42121</v>
      </c>
      <c r="AY2108" s="40">
        <f t="shared" si="503"/>
        <v>68.940253964538584</v>
      </c>
      <c r="AZ2108" s="40">
        <f>BI2108*K36</f>
        <v>1178120</v>
      </c>
      <c r="BA2108" s="40"/>
      <c r="BB2108" s="40"/>
      <c r="BC2108" s="40">
        <f>K41*BJ2108</f>
        <v>1708899.9999999998</v>
      </c>
      <c r="BD2108" s="40"/>
      <c r="BE2108" s="40"/>
      <c r="BF2108" s="40">
        <f t="shared" si="499"/>
        <v>530779.99999999977</v>
      </c>
      <c r="BG2108" s="41">
        <f>(AY2108=AY2636)*AX2108</f>
        <v>0</v>
      </c>
      <c r="BH2108" s="41">
        <f>(AY2108=AY2638)*AX2108</f>
        <v>0</v>
      </c>
      <c r="BI2108" s="42">
        <v>1178.1199999999999</v>
      </c>
      <c r="BJ2108" s="42">
        <v>17.088999999999999</v>
      </c>
      <c r="BK2108" s="40">
        <f t="shared" si="500"/>
        <v>-534780</v>
      </c>
      <c r="BL2108" s="41">
        <f>(BK2108=BK2638)*AX2108</f>
        <v>0</v>
      </c>
      <c r="BM2108" s="62">
        <f>(BK2108=BK2638)*AY2108</f>
        <v>0</v>
      </c>
      <c r="BN2108" s="62">
        <f t="shared" si="501"/>
        <v>0</v>
      </c>
      <c r="BO2108" s="62">
        <f t="shared" si="502"/>
        <v>0</v>
      </c>
      <c r="BP2108" s="41">
        <f>(BK2108=BK2636)*AX2108</f>
        <v>0</v>
      </c>
      <c r="BQ2108" s="45">
        <f>(BK2108=BK2636)*AY2108</f>
        <v>0</v>
      </c>
      <c r="BR2108" s="62">
        <f t="shared" si="506"/>
        <v>0</v>
      </c>
      <c r="BS2108" s="62">
        <f t="shared" si="507"/>
        <v>0</v>
      </c>
      <c r="BT2108" s="40">
        <f>(J19-BI2108)*J10</f>
        <v>-2147880</v>
      </c>
      <c r="BU2108" s="40">
        <f>(J21-BJ2108)*J12</f>
        <v>1613100</v>
      </c>
      <c r="BV2108" s="47"/>
      <c r="BW2108" s="47"/>
      <c r="BX2108" s="1"/>
      <c r="BY2108" s="1"/>
      <c r="BZ2108" s="1"/>
      <c r="CE2108" s="4"/>
      <c r="CF2108" s="5"/>
      <c r="CH2108" s="1"/>
      <c r="CI2108" s="1"/>
      <c r="CJ2108" s="1"/>
      <c r="CK2108" s="1"/>
      <c r="CL2108" s="1"/>
      <c r="CM2108" s="1"/>
      <c r="CN2108" s="3"/>
      <c r="CO2108" s="3"/>
      <c r="CP2108" s="3"/>
      <c r="CQ2108" s="3"/>
      <c r="CR2108" s="3"/>
      <c r="CS2108" s="3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</row>
    <row r="2109" spans="2:123" ht="21" customHeight="1" x14ac:dyDescent="0.25">
      <c r="B2109" s="25">
        <f t="shared" si="493"/>
        <v>42128</v>
      </c>
      <c r="C2109" s="26">
        <f t="shared" si="494"/>
        <v>71.034750882229801</v>
      </c>
      <c r="D2109" s="27">
        <f t="shared" si="495"/>
        <v>1187.6300000000001</v>
      </c>
      <c r="E2109" s="27">
        <f t="shared" si="496"/>
        <v>16.719000000000001</v>
      </c>
      <c r="F2109" s="26">
        <f t="shared" si="497"/>
        <v>1187630</v>
      </c>
      <c r="G2109" s="26">
        <f t="shared" si="498"/>
        <v>1671900.0000000002</v>
      </c>
      <c r="H2109" s="7"/>
      <c r="I2109" s="3"/>
      <c r="J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41">
        <v>42128</v>
      </c>
      <c r="AY2109" s="40">
        <f t="shared" si="503"/>
        <v>71.034750882229801</v>
      </c>
      <c r="AZ2109" s="40">
        <f>BI2109*K36</f>
        <v>1187630</v>
      </c>
      <c r="BA2109" s="40"/>
      <c r="BB2109" s="40"/>
      <c r="BC2109" s="40">
        <f>K41*BJ2109</f>
        <v>1671900.0000000002</v>
      </c>
      <c r="BD2109" s="40"/>
      <c r="BE2109" s="40"/>
      <c r="BF2109" s="40">
        <f t="shared" si="499"/>
        <v>484270.00000000023</v>
      </c>
      <c r="BG2109" s="41">
        <f>(AY2109=AY2636)*AX2109</f>
        <v>0</v>
      </c>
      <c r="BH2109" s="41">
        <f>(AY2109=AY2638)*AX2109</f>
        <v>0</v>
      </c>
      <c r="BI2109" s="42">
        <v>1187.6300000000001</v>
      </c>
      <c r="BJ2109" s="42">
        <v>16.719000000000001</v>
      </c>
      <c r="BK2109" s="40">
        <f t="shared" si="500"/>
        <v>-488270.00000000023</v>
      </c>
      <c r="BL2109" s="41">
        <f>(BK2109=BK2638)*AX2109</f>
        <v>0</v>
      </c>
      <c r="BM2109" s="62">
        <f>(BK2109=BK2638)*AY2109</f>
        <v>0</v>
      </c>
      <c r="BN2109" s="62">
        <f t="shared" si="501"/>
        <v>0</v>
      </c>
      <c r="BO2109" s="62">
        <f t="shared" si="502"/>
        <v>0</v>
      </c>
      <c r="BP2109" s="41">
        <f>(BK2109=BK2636)*AX2109</f>
        <v>0</v>
      </c>
      <c r="BQ2109" s="45">
        <f>(BK2109=BK2636)*AY2109</f>
        <v>0</v>
      </c>
      <c r="BR2109" s="62">
        <f t="shared" si="506"/>
        <v>0</v>
      </c>
      <c r="BS2109" s="62">
        <f t="shared" si="507"/>
        <v>0</v>
      </c>
      <c r="BT2109" s="40">
        <f>(J19-BI2109)*J10</f>
        <v>-2138370</v>
      </c>
      <c r="BU2109" s="40">
        <f>(J21-BJ2109)*J12</f>
        <v>1650099.9999999998</v>
      </c>
      <c r="BV2109" s="47"/>
      <c r="BW2109" s="47"/>
      <c r="BX2109" s="1"/>
      <c r="BY2109" s="1"/>
      <c r="BZ2109" s="1"/>
      <c r="CE2109" s="4"/>
      <c r="CF2109" s="5"/>
      <c r="CH2109" s="1"/>
      <c r="CI2109" s="1"/>
      <c r="CJ2109" s="1"/>
      <c r="CK2109" s="1"/>
      <c r="CL2109" s="1"/>
      <c r="CM2109" s="1"/>
      <c r="CN2109" s="3"/>
      <c r="CO2109" s="3"/>
      <c r="CP2109" s="3"/>
      <c r="CQ2109" s="3"/>
      <c r="CR2109" s="3"/>
      <c r="CS2109" s="3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</row>
    <row r="2110" spans="2:123" ht="21" customHeight="1" x14ac:dyDescent="0.25">
      <c r="B2110" s="25">
        <f t="shared" si="493"/>
        <v>42135</v>
      </c>
      <c r="C2110" s="26">
        <f t="shared" si="494"/>
        <v>76.000621118012404</v>
      </c>
      <c r="D2110" s="27">
        <f t="shared" si="495"/>
        <v>1223.6099999999999</v>
      </c>
      <c r="E2110" s="27">
        <f t="shared" si="496"/>
        <v>16.100000000000001</v>
      </c>
      <c r="F2110" s="26">
        <f t="shared" si="497"/>
        <v>1223610</v>
      </c>
      <c r="G2110" s="26">
        <f t="shared" si="498"/>
        <v>1610000.0000000002</v>
      </c>
      <c r="H2110" s="7"/>
      <c r="I2110" s="3"/>
      <c r="J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41">
        <v>42135</v>
      </c>
      <c r="AY2110" s="40">
        <f t="shared" si="503"/>
        <v>76.000621118012404</v>
      </c>
      <c r="AZ2110" s="40">
        <f>BI2110*K36</f>
        <v>1223610</v>
      </c>
      <c r="BA2110" s="40"/>
      <c r="BB2110" s="40"/>
      <c r="BC2110" s="40">
        <f>K41*BJ2110</f>
        <v>1610000.0000000002</v>
      </c>
      <c r="BD2110" s="40"/>
      <c r="BE2110" s="40"/>
      <c r="BF2110" s="40">
        <f t="shared" si="499"/>
        <v>386390.00000000023</v>
      </c>
      <c r="BG2110" s="41">
        <f>(AY2110=AY2636)*AX2110</f>
        <v>0</v>
      </c>
      <c r="BH2110" s="41">
        <f>(AY2110=AY2638)*AX2110</f>
        <v>0</v>
      </c>
      <c r="BI2110" s="42">
        <v>1223.6099999999999</v>
      </c>
      <c r="BJ2110" s="42">
        <v>16.100000000000001</v>
      </c>
      <c r="BK2110" s="40">
        <f t="shared" si="500"/>
        <v>-390390.0000000007</v>
      </c>
      <c r="BL2110" s="41">
        <f>(BK2110=BK2638)*AX2110</f>
        <v>0</v>
      </c>
      <c r="BM2110" s="62">
        <f>(BK2110=BK2638)*AY2110</f>
        <v>0</v>
      </c>
      <c r="BN2110" s="62">
        <f t="shared" si="501"/>
        <v>0</v>
      </c>
      <c r="BO2110" s="62">
        <f t="shared" si="502"/>
        <v>0</v>
      </c>
      <c r="BP2110" s="41">
        <f>(BK2110=BK2636)*AX2110</f>
        <v>0</v>
      </c>
      <c r="BQ2110" s="45">
        <f>(BK2110=BK2636)*AY2110</f>
        <v>0</v>
      </c>
      <c r="BR2110" s="62">
        <f t="shared" si="506"/>
        <v>0</v>
      </c>
      <c r="BS2110" s="62">
        <f t="shared" si="507"/>
        <v>0</v>
      </c>
      <c r="BT2110" s="40">
        <f>(J19-BI2110)*J10</f>
        <v>-2102390.0000000005</v>
      </c>
      <c r="BU2110" s="40">
        <f>(J21-BJ2110)*J12</f>
        <v>1711999.9999999998</v>
      </c>
      <c r="BV2110" s="47"/>
      <c r="BW2110" s="47"/>
      <c r="BX2110" s="1"/>
      <c r="BY2110" s="1"/>
      <c r="BZ2110" s="1"/>
      <c r="CE2110" s="4"/>
      <c r="CF2110" s="5"/>
      <c r="CH2110" s="1"/>
      <c r="CI2110" s="1"/>
      <c r="CJ2110" s="1"/>
      <c r="CK2110" s="1"/>
      <c r="CL2110" s="1"/>
      <c r="CM2110" s="1"/>
      <c r="CN2110" s="3"/>
      <c r="CO2110" s="3"/>
      <c r="CP2110" s="3"/>
      <c r="CQ2110" s="3"/>
      <c r="CR2110" s="3"/>
      <c r="CS2110" s="3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</row>
    <row r="2111" spans="2:123" ht="21" customHeight="1" x14ac:dyDescent="0.25">
      <c r="B2111" s="25">
        <f t="shared" si="493"/>
        <v>42142</v>
      </c>
      <c r="C2111" s="26">
        <f t="shared" si="494"/>
        <v>75.667210645242278</v>
      </c>
      <c r="D2111" s="27">
        <f t="shared" si="495"/>
        <v>1205.53</v>
      </c>
      <c r="E2111" s="27">
        <f t="shared" si="496"/>
        <v>15.932</v>
      </c>
      <c r="F2111" s="26">
        <f t="shared" si="497"/>
        <v>1205530</v>
      </c>
      <c r="G2111" s="26">
        <f t="shared" si="498"/>
        <v>1593200</v>
      </c>
      <c r="H2111" s="7"/>
      <c r="I2111" s="3"/>
      <c r="J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41">
        <v>42142</v>
      </c>
      <c r="AY2111" s="40">
        <f t="shared" si="503"/>
        <v>75.667210645242278</v>
      </c>
      <c r="AZ2111" s="40">
        <f>BI2111*K36</f>
        <v>1205530</v>
      </c>
      <c r="BA2111" s="40"/>
      <c r="BB2111" s="40"/>
      <c r="BC2111" s="40">
        <f>K41*BJ2111</f>
        <v>1593200</v>
      </c>
      <c r="BD2111" s="40"/>
      <c r="BE2111" s="40"/>
      <c r="BF2111" s="40">
        <f t="shared" si="499"/>
        <v>387670</v>
      </c>
      <c r="BG2111" s="41">
        <f>(AY2111=AY2636)*AX2111</f>
        <v>0</v>
      </c>
      <c r="BH2111" s="41">
        <f>(AY2111=AY2638)*AX2111</f>
        <v>0</v>
      </c>
      <c r="BI2111" s="42">
        <v>1205.53</v>
      </c>
      <c r="BJ2111" s="42">
        <v>15.932</v>
      </c>
      <c r="BK2111" s="40">
        <f t="shared" si="500"/>
        <v>-391670.0000000007</v>
      </c>
      <c r="BL2111" s="41">
        <f>(BK2111=BK2638)*AX2111</f>
        <v>0</v>
      </c>
      <c r="BM2111" s="62">
        <f>(BK2111=BK2638)*AY2111</f>
        <v>0</v>
      </c>
      <c r="BN2111" s="62">
        <f t="shared" si="501"/>
        <v>0</v>
      </c>
      <c r="BO2111" s="62">
        <f t="shared" si="502"/>
        <v>0</v>
      </c>
      <c r="BP2111" s="41">
        <f>(BK2111=BK2636)*AX2111</f>
        <v>0</v>
      </c>
      <c r="BQ2111" s="45">
        <f>(BK2111=BK2636)*AY2111</f>
        <v>0</v>
      </c>
      <c r="BR2111" s="62">
        <f t="shared" si="506"/>
        <v>0</v>
      </c>
      <c r="BS2111" s="62">
        <f t="shared" si="507"/>
        <v>0</v>
      </c>
      <c r="BT2111" s="40">
        <f>(J19-BI2111)*J10</f>
        <v>-2120470.0000000005</v>
      </c>
      <c r="BU2111" s="40">
        <f>(J21-BJ2111)*J12</f>
        <v>1728799.9999999998</v>
      </c>
      <c r="BV2111" s="47"/>
      <c r="BW2111" s="47"/>
      <c r="BX2111" s="1"/>
      <c r="BY2111" s="1"/>
      <c r="BZ2111" s="1"/>
      <c r="CE2111" s="4"/>
      <c r="CF2111" s="5"/>
      <c r="CH2111" s="1"/>
      <c r="CI2111" s="1"/>
      <c r="CJ2111" s="1"/>
      <c r="CK2111" s="1"/>
      <c r="CL2111" s="1"/>
      <c r="CM2111" s="1"/>
      <c r="CN2111" s="3"/>
      <c r="CO2111" s="3"/>
      <c r="CP2111" s="3"/>
      <c r="CQ2111" s="3"/>
      <c r="CR2111" s="3"/>
      <c r="CS2111" s="3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</row>
    <row r="2112" spans="2:123" ht="21" customHeight="1" x14ac:dyDescent="0.25">
      <c r="B2112" s="25">
        <f t="shared" si="493"/>
        <v>42149</v>
      </c>
      <c r="C2112" s="26">
        <f t="shared" si="494"/>
        <v>74.047663493248706</v>
      </c>
      <c r="D2112" s="27">
        <f t="shared" si="495"/>
        <v>1190.02</v>
      </c>
      <c r="E2112" s="27">
        <f t="shared" si="496"/>
        <v>16.071000000000002</v>
      </c>
      <c r="F2112" s="26">
        <f t="shared" si="497"/>
        <v>1190020</v>
      </c>
      <c r="G2112" s="26">
        <f t="shared" si="498"/>
        <v>1607100.0000000002</v>
      </c>
      <c r="H2112" s="7"/>
      <c r="I2112" s="3"/>
      <c r="J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41">
        <v>42149</v>
      </c>
      <c r="AY2112" s="40">
        <f t="shared" si="503"/>
        <v>74.047663493248706</v>
      </c>
      <c r="AZ2112" s="40">
        <f>BI2112*K36</f>
        <v>1190020</v>
      </c>
      <c r="BA2112" s="40"/>
      <c r="BB2112" s="40"/>
      <c r="BC2112" s="40">
        <f>K41*BJ2112</f>
        <v>1607100.0000000002</v>
      </c>
      <c r="BD2112" s="40"/>
      <c r="BE2112" s="40"/>
      <c r="BF2112" s="40">
        <f t="shared" si="499"/>
        <v>417080.00000000023</v>
      </c>
      <c r="BG2112" s="41">
        <f>(AY2112=AY2636)*AX2112</f>
        <v>0</v>
      </c>
      <c r="BH2112" s="41">
        <f>(AY2112=AY2638)*AX2112</f>
        <v>0</v>
      </c>
      <c r="BI2112" s="42">
        <v>1190.02</v>
      </c>
      <c r="BJ2112" s="42">
        <v>16.071000000000002</v>
      </c>
      <c r="BK2112" s="40">
        <f t="shared" si="500"/>
        <v>-421080.00000000023</v>
      </c>
      <c r="BL2112" s="41">
        <f>(BK2112=BK2638)*AX2112</f>
        <v>0</v>
      </c>
      <c r="BM2112" s="62">
        <f>(BK2112=BK2638)*AY2112</f>
        <v>0</v>
      </c>
      <c r="BN2112" s="62">
        <f t="shared" si="501"/>
        <v>0</v>
      </c>
      <c r="BO2112" s="62">
        <f t="shared" si="502"/>
        <v>0</v>
      </c>
      <c r="BP2112" s="41">
        <f>(BK2112=BK2636)*AX2112</f>
        <v>0</v>
      </c>
      <c r="BQ2112" s="45">
        <f>(BK2112=BK2636)*AY2112</f>
        <v>0</v>
      </c>
      <c r="BR2112" s="62">
        <f t="shared" si="506"/>
        <v>0</v>
      </c>
      <c r="BS2112" s="62">
        <f t="shared" si="507"/>
        <v>0</v>
      </c>
      <c r="BT2112" s="40">
        <f>(J19-BI2112)*J10</f>
        <v>-2135980</v>
      </c>
      <c r="BU2112" s="40">
        <f>(J21-BJ2112)*J12</f>
        <v>1714899.9999999998</v>
      </c>
      <c r="BV2112" s="47"/>
      <c r="BW2112" s="47"/>
      <c r="BX2112" s="1"/>
      <c r="BY2112" s="1"/>
      <c r="BZ2112" s="1"/>
      <c r="CE2112" s="4"/>
      <c r="CF2112" s="5"/>
      <c r="CH2112" s="1"/>
      <c r="CI2112" s="1"/>
      <c r="CJ2112" s="1"/>
      <c r="CK2112" s="1"/>
      <c r="CL2112" s="1"/>
      <c r="CM2112" s="1"/>
      <c r="CN2112" s="3"/>
      <c r="CO2112" s="3"/>
      <c r="CP2112" s="3"/>
      <c r="CQ2112" s="3"/>
      <c r="CR2112" s="3"/>
      <c r="CS2112" s="3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</row>
    <row r="2113" spans="2:123" ht="21" customHeight="1" x14ac:dyDescent="0.25">
      <c r="B2113" s="25">
        <f t="shared" si="493"/>
        <v>42156</v>
      </c>
      <c r="C2113" s="26">
        <f t="shared" si="494"/>
        <v>74.214294766189326</v>
      </c>
      <c r="D2113" s="27">
        <f t="shared" si="495"/>
        <v>1171.25</v>
      </c>
      <c r="E2113" s="27">
        <f t="shared" si="496"/>
        <v>15.782</v>
      </c>
      <c r="F2113" s="26">
        <f t="shared" si="497"/>
        <v>1171250</v>
      </c>
      <c r="G2113" s="26">
        <f t="shared" si="498"/>
        <v>1578200</v>
      </c>
      <c r="H2113" s="7"/>
      <c r="I2113" s="3"/>
      <c r="J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41">
        <v>42156</v>
      </c>
      <c r="AY2113" s="40">
        <f t="shared" si="503"/>
        <v>74.214294766189326</v>
      </c>
      <c r="AZ2113" s="40">
        <f>BI2113*K36</f>
        <v>1171250</v>
      </c>
      <c r="BA2113" s="40"/>
      <c r="BB2113" s="40"/>
      <c r="BC2113" s="40">
        <f>K41*BJ2113</f>
        <v>1578200</v>
      </c>
      <c r="BD2113" s="40"/>
      <c r="BE2113" s="40"/>
      <c r="BF2113" s="40">
        <f t="shared" si="499"/>
        <v>406950</v>
      </c>
      <c r="BG2113" s="41">
        <f>(AY2113=AY2636)*AX2113</f>
        <v>0</v>
      </c>
      <c r="BH2113" s="41">
        <f>(AY2113=AY2638)*AX2113</f>
        <v>0</v>
      </c>
      <c r="BI2113" s="42">
        <v>1171.25</v>
      </c>
      <c r="BJ2113" s="42">
        <v>15.782</v>
      </c>
      <c r="BK2113" s="40">
        <f t="shared" si="500"/>
        <v>-410950.00000000023</v>
      </c>
      <c r="BL2113" s="41">
        <f>(BK2113=BK2638)*AX2113</f>
        <v>0</v>
      </c>
      <c r="BM2113" s="62">
        <f>(BK2113=BK2638)*AY2113</f>
        <v>0</v>
      </c>
      <c r="BN2113" s="62">
        <f t="shared" si="501"/>
        <v>0</v>
      </c>
      <c r="BO2113" s="62">
        <f t="shared" si="502"/>
        <v>0</v>
      </c>
      <c r="BP2113" s="41">
        <f>(BK2113=BK2636)*AX2113</f>
        <v>0</v>
      </c>
      <c r="BQ2113" s="45">
        <f>(BK2113=BK2636)*AY2113</f>
        <v>0</v>
      </c>
      <c r="BR2113" s="62">
        <f t="shared" si="506"/>
        <v>0</v>
      </c>
      <c r="BS2113" s="62">
        <f t="shared" si="507"/>
        <v>0</v>
      </c>
      <c r="BT2113" s="40">
        <f>(J19-BI2113)*J10</f>
        <v>-2154750</v>
      </c>
      <c r="BU2113" s="40">
        <f>(J21-BJ2113)*J12</f>
        <v>1743799.9999999998</v>
      </c>
      <c r="BV2113" s="47"/>
      <c r="BW2113" s="47"/>
      <c r="BX2113" s="1"/>
      <c r="BY2113" s="1"/>
      <c r="BZ2113" s="1"/>
      <c r="CE2113" s="4"/>
      <c r="CF2113" s="5"/>
      <c r="CH2113" s="1"/>
      <c r="CI2113" s="1"/>
      <c r="CJ2113" s="1"/>
      <c r="CK2113" s="1"/>
      <c r="CL2113" s="1"/>
      <c r="CM2113" s="1"/>
      <c r="CN2113" s="3"/>
      <c r="CO2113" s="3"/>
      <c r="CP2113" s="3"/>
      <c r="CQ2113" s="3"/>
      <c r="CR2113" s="3"/>
      <c r="CS2113" s="3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</row>
    <row r="2114" spans="2:123" ht="21" customHeight="1" x14ac:dyDescent="0.25">
      <c r="B2114" s="25">
        <f t="shared" si="493"/>
        <v>42163</v>
      </c>
      <c r="C2114" s="26">
        <f t="shared" si="494"/>
        <v>75.285604998087464</v>
      </c>
      <c r="D2114" s="27">
        <f t="shared" si="495"/>
        <v>1180.93</v>
      </c>
      <c r="E2114" s="27">
        <f t="shared" si="496"/>
        <v>15.686</v>
      </c>
      <c r="F2114" s="26">
        <f t="shared" si="497"/>
        <v>1180930</v>
      </c>
      <c r="G2114" s="26">
        <f t="shared" si="498"/>
        <v>1568600</v>
      </c>
      <c r="H2114" s="7"/>
      <c r="I2114" s="3"/>
      <c r="J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41">
        <v>42163</v>
      </c>
      <c r="AY2114" s="40">
        <f t="shared" si="503"/>
        <v>75.285604998087464</v>
      </c>
      <c r="AZ2114" s="40">
        <f>BI2114*K36</f>
        <v>1180930</v>
      </c>
      <c r="BA2114" s="40"/>
      <c r="BB2114" s="40"/>
      <c r="BC2114" s="40">
        <f>K41*BJ2114</f>
        <v>1568600</v>
      </c>
      <c r="BD2114" s="40"/>
      <c r="BE2114" s="40"/>
      <c r="BF2114" s="40">
        <f t="shared" si="499"/>
        <v>387670</v>
      </c>
      <c r="BG2114" s="41">
        <f>(AY2114=AY2636)*AX2114</f>
        <v>0</v>
      </c>
      <c r="BH2114" s="41">
        <f>(AY2114=AY2638)*AX2114</f>
        <v>0</v>
      </c>
      <c r="BI2114" s="42">
        <v>1180.93</v>
      </c>
      <c r="BJ2114" s="42">
        <v>15.686</v>
      </c>
      <c r="BK2114" s="40">
        <f t="shared" si="500"/>
        <v>-391669.99999999953</v>
      </c>
      <c r="BL2114" s="41">
        <f>(BK2114=BK2638)*AX2114</f>
        <v>0</v>
      </c>
      <c r="BM2114" s="62">
        <f>(BK2114=BK2638)*AY2114</f>
        <v>0</v>
      </c>
      <c r="BN2114" s="62">
        <f t="shared" si="501"/>
        <v>0</v>
      </c>
      <c r="BO2114" s="62">
        <f t="shared" si="502"/>
        <v>0</v>
      </c>
      <c r="BP2114" s="41">
        <f>(BK2114=BK2636)*AX2114</f>
        <v>0</v>
      </c>
      <c r="BQ2114" s="45">
        <f>(BK2114=BK2636)*AY2114</f>
        <v>0</v>
      </c>
      <c r="BR2114" s="62">
        <f t="shared" si="506"/>
        <v>0</v>
      </c>
      <c r="BS2114" s="62">
        <f t="shared" si="507"/>
        <v>0</v>
      </c>
      <c r="BT2114" s="40">
        <f>(J19-BI2114)*J10</f>
        <v>-2145069.9999999995</v>
      </c>
      <c r="BU2114" s="40">
        <f>(J21-BJ2114)*J12</f>
        <v>1753400</v>
      </c>
      <c r="BV2114" s="47"/>
      <c r="BW2114" s="47"/>
      <c r="BX2114" s="1"/>
      <c r="BY2114" s="1"/>
      <c r="BZ2114" s="1"/>
      <c r="CE2114" s="4"/>
      <c r="CF2114" s="5"/>
      <c r="CH2114" s="1"/>
      <c r="CI2114" s="1"/>
      <c r="CJ2114" s="1"/>
      <c r="CK2114" s="1"/>
      <c r="CL2114" s="1"/>
      <c r="CM2114" s="1"/>
      <c r="CN2114" s="3"/>
      <c r="CO2114" s="3"/>
      <c r="CP2114" s="3"/>
      <c r="CQ2114" s="3"/>
      <c r="CR2114" s="3"/>
      <c r="CS2114" s="3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</row>
    <row r="2115" spans="2:123" ht="21" customHeight="1" x14ac:dyDescent="0.25">
      <c r="B2115" s="25">
        <f t="shared" si="493"/>
        <v>42170</v>
      </c>
      <c r="C2115" s="26">
        <f t="shared" si="494"/>
        <v>77.08244971402867</v>
      </c>
      <c r="D2115" s="27">
        <f t="shared" si="495"/>
        <v>1199.48</v>
      </c>
      <c r="E2115" s="27">
        <f t="shared" si="496"/>
        <v>15.561</v>
      </c>
      <c r="F2115" s="26">
        <f t="shared" si="497"/>
        <v>1199480</v>
      </c>
      <c r="G2115" s="26">
        <f t="shared" si="498"/>
        <v>1556100</v>
      </c>
      <c r="H2115" s="7"/>
      <c r="I2115" s="3"/>
      <c r="J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41">
        <v>42170</v>
      </c>
      <c r="AY2115" s="40">
        <f t="shared" si="503"/>
        <v>77.08244971402867</v>
      </c>
      <c r="AZ2115" s="40">
        <f>BI2115*K36</f>
        <v>1199480</v>
      </c>
      <c r="BA2115" s="40"/>
      <c r="BB2115" s="40"/>
      <c r="BC2115" s="40">
        <f>K41*BJ2115</f>
        <v>1556100</v>
      </c>
      <c r="BD2115" s="40"/>
      <c r="BE2115" s="40"/>
      <c r="BF2115" s="40">
        <f t="shared" si="499"/>
        <v>356620</v>
      </c>
      <c r="BG2115" s="41">
        <f>(AY2115=AY2636)*AX2115</f>
        <v>0</v>
      </c>
      <c r="BH2115" s="41">
        <f>(AY2115=AY2638)*AX2115</f>
        <v>0</v>
      </c>
      <c r="BI2115" s="42">
        <v>1199.48</v>
      </c>
      <c r="BJ2115" s="42">
        <v>15.561</v>
      </c>
      <c r="BK2115" s="40">
        <f t="shared" si="500"/>
        <v>-360620</v>
      </c>
      <c r="BL2115" s="41">
        <f>(BK2115=BK2638)*AX2115</f>
        <v>0</v>
      </c>
      <c r="BM2115" s="62">
        <f>(BK2115=BK2638)*AY2115</f>
        <v>0</v>
      </c>
      <c r="BN2115" s="62">
        <f t="shared" si="501"/>
        <v>0</v>
      </c>
      <c r="BO2115" s="62">
        <f t="shared" si="502"/>
        <v>0</v>
      </c>
      <c r="BP2115" s="41">
        <f>(BK2115=BK2636)*AX2115</f>
        <v>0</v>
      </c>
      <c r="BQ2115" s="45">
        <f>(BK2115=BK2636)*AY2115</f>
        <v>0</v>
      </c>
      <c r="BR2115" s="62">
        <f t="shared" si="506"/>
        <v>0</v>
      </c>
      <c r="BS2115" s="62">
        <f t="shared" si="507"/>
        <v>0</v>
      </c>
      <c r="BT2115" s="40">
        <f>(J19-BI2115)*J10</f>
        <v>-2126520</v>
      </c>
      <c r="BU2115" s="40">
        <f>(J21-BJ2115)*J12</f>
        <v>1765900</v>
      </c>
      <c r="BV2115" s="47"/>
      <c r="BW2115" s="47"/>
      <c r="BX2115" s="1"/>
      <c r="BY2115" s="1"/>
      <c r="BZ2115" s="1"/>
      <c r="CE2115" s="4"/>
      <c r="CF2115" s="5"/>
      <c r="CH2115" s="1"/>
      <c r="CI2115" s="1"/>
      <c r="CJ2115" s="1"/>
      <c r="CK2115" s="1"/>
      <c r="CL2115" s="1"/>
      <c r="CM2115" s="1"/>
      <c r="CN2115" s="3"/>
      <c r="CO2115" s="3"/>
      <c r="CP2115" s="3"/>
      <c r="CQ2115" s="3"/>
      <c r="CR2115" s="3"/>
      <c r="CS2115" s="3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</row>
    <row r="2116" spans="2:123" ht="21" customHeight="1" x14ac:dyDescent="0.25">
      <c r="B2116" s="25">
        <f t="shared" ref="B2116:B2179" si="508">AX2116</f>
        <v>42177</v>
      </c>
      <c r="C2116" s="26">
        <f t="shared" ref="C2116:C2179" si="509">AY2116</f>
        <v>79.178626777171345</v>
      </c>
      <c r="D2116" s="27">
        <f t="shared" ref="D2116:D2179" si="510">BI2116</f>
        <v>1175.0899999999999</v>
      </c>
      <c r="E2116" s="27">
        <f t="shared" ref="E2116:E2179" si="511">BJ2116</f>
        <v>14.840999999999999</v>
      </c>
      <c r="F2116" s="26">
        <f t="shared" ref="F2116:F2179" si="512">AZ2116</f>
        <v>1175090</v>
      </c>
      <c r="G2116" s="26">
        <f t="shared" ref="G2116:G2179" si="513">BC2116</f>
        <v>1484100</v>
      </c>
      <c r="H2116" s="7"/>
      <c r="I2116" s="3"/>
      <c r="J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41">
        <v>42177</v>
      </c>
      <c r="AY2116" s="40">
        <f t="shared" si="503"/>
        <v>79.178626777171345</v>
      </c>
      <c r="AZ2116" s="40">
        <f>BI2116*K36</f>
        <v>1175090</v>
      </c>
      <c r="BA2116" s="40"/>
      <c r="BB2116" s="40"/>
      <c r="BC2116" s="40">
        <f>K41*BJ2116</f>
        <v>1484100</v>
      </c>
      <c r="BD2116" s="40"/>
      <c r="BE2116" s="40"/>
      <c r="BF2116" s="40">
        <f t="shared" ref="BF2116:BF2179" si="514">BC2116-AZ2116</f>
        <v>309010</v>
      </c>
      <c r="BG2116" s="41">
        <f>(AY2116=AY2636)*AX2116</f>
        <v>0</v>
      </c>
      <c r="BH2116" s="41">
        <f>(AY2116=AY2638)*AX2116</f>
        <v>0</v>
      </c>
      <c r="BI2116" s="42">
        <v>1175.0899999999999</v>
      </c>
      <c r="BJ2116" s="42">
        <v>14.840999999999999</v>
      </c>
      <c r="BK2116" s="40">
        <f t="shared" ref="BK2116:BK2179" si="515">SUM(BT2116:BU2116)</f>
        <v>-313010.00000000023</v>
      </c>
      <c r="BL2116" s="41">
        <f>(BK2116=BK2638)*AX2116</f>
        <v>0</v>
      </c>
      <c r="BM2116" s="62">
        <f>(BK2116=BK2638)*AY2116</f>
        <v>0</v>
      </c>
      <c r="BN2116" s="62">
        <f t="shared" ref="BN2116:BN2179" si="516">(BM2116&gt;1)*BI2116</f>
        <v>0</v>
      </c>
      <c r="BO2116" s="62">
        <f t="shared" ref="BO2116:BO2179" si="517">(BM2116&gt;0)*BJ2116</f>
        <v>0</v>
      </c>
      <c r="BP2116" s="41">
        <f>(BK2116=BK2636)*AX2116</f>
        <v>0</v>
      </c>
      <c r="BQ2116" s="45">
        <f>(BK2116=BK2636)*AY2116</f>
        <v>0</v>
      </c>
      <c r="BR2116" s="62">
        <f t="shared" si="506"/>
        <v>0</v>
      </c>
      <c r="BS2116" s="62">
        <f t="shared" si="507"/>
        <v>0</v>
      </c>
      <c r="BT2116" s="40">
        <f>(J19-BI2116)*J10</f>
        <v>-2150910</v>
      </c>
      <c r="BU2116" s="40">
        <f>(J21-BJ2116)*J12</f>
        <v>1837899.9999999998</v>
      </c>
      <c r="BV2116" s="47"/>
      <c r="BW2116" s="47"/>
      <c r="BX2116" s="1"/>
      <c r="BY2116" s="1"/>
      <c r="BZ2116" s="1"/>
      <c r="CE2116" s="4"/>
      <c r="CF2116" s="5"/>
      <c r="CH2116" s="1"/>
      <c r="CI2116" s="1"/>
      <c r="CJ2116" s="1"/>
      <c r="CK2116" s="1"/>
      <c r="CL2116" s="1"/>
      <c r="CM2116" s="1"/>
      <c r="CN2116" s="3"/>
      <c r="CO2116" s="3"/>
      <c r="CP2116" s="3"/>
      <c r="CQ2116" s="3"/>
      <c r="CR2116" s="3"/>
      <c r="CS2116" s="3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</row>
    <row r="2117" spans="2:123" ht="21" customHeight="1" x14ac:dyDescent="0.25">
      <c r="B2117" s="25">
        <f t="shared" si="508"/>
        <v>42184</v>
      </c>
      <c r="C2117" s="26">
        <f t="shared" si="509"/>
        <v>79.527317372621241</v>
      </c>
      <c r="D2117" s="27">
        <f t="shared" si="510"/>
        <v>1165.95</v>
      </c>
      <c r="E2117" s="27">
        <f t="shared" si="511"/>
        <v>14.661</v>
      </c>
      <c r="F2117" s="26">
        <f t="shared" si="512"/>
        <v>1165950</v>
      </c>
      <c r="G2117" s="26">
        <f t="shared" si="513"/>
        <v>1466100</v>
      </c>
      <c r="H2117" s="7"/>
      <c r="I2117" s="3"/>
      <c r="J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41">
        <v>42184</v>
      </c>
      <c r="AY2117" s="40">
        <f t="shared" si="503"/>
        <v>79.527317372621241</v>
      </c>
      <c r="AZ2117" s="40">
        <f>BI2117*K36</f>
        <v>1165950</v>
      </c>
      <c r="BA2117" s="40"/>
      <c r="BB2117" s="40"/>
      <c r="BC2117" s="40">
        <f>K41*BJ2117</f>
        <v>1466100</v>
      </c>
      <c r="BD2117" s="40"/>
      <c r="BE2117" s="40"/>
      <c r="BF2117" s="40">
        <f t="shared" si="514"/>
        <v>300150</v>
      </c>
      <c r="BG2117" s="41">
        <f>(AY2117=AY2636)*AX2117</f>
        <v>0</v>
      </c>
      <c r="BH2117" s="41">
        <f>(AY2117=AY2638)*AX2117</f>
        <v>0</v>
      </c>
      <c r="BI2117" s="42">
        <v>1165.95</v>
      </c>
      <c r="BJ2117" s="42">
        <v>14.661</v>
      </c>
      <c r="BK2117" s="40">
        <f t="shared" si="515"/>
        <v>-304150.00000000023</v>
      </c>
      <c r="BL2117" s="41">
        <f>(BK2117=BK2638)*AX2117</f>
        <v>0</v>
      </c>
      <c r="BM2117" s="62">
        <f>(BK2117=BK2638)*AY2117</f>
        <v>0</v>
      </c>
      <c r="BN2117" s="62">
        <f t="shared" si="516"/>
        <v>0</v>
      </c>
      <c r="BO2117" s="62">
        <f t="shared" si="517"/>
        <v>0</v>
      </c>
      <c r="BP2117" s="41">
        <f>(BK2117=BK2636)*AX2117</f>
        <v>0</v>
      </c>
      <c r="BQ2117" s="45">
        <f>(BK2117=BK2636)*AY2117</f>
        <v>0</v>
      </c>
      <c r="BR2117" s="62">
        <f t="shared" si="506"/>
        <v>0</v>
      </c>
      <c r="BS2117" s="62">
        <f t="shared" si="507"/>
        <v>0</v>
      </c>
      <c r="BT2117" s="40">
        <f>(J19-BI2117)*J10</f>
        <v>-2160050</v>
      </c>
      <c r="BU2117" s="40">
        <f>(J21-BJ2117)*J12</f>
        <v>1855899.9999999998</v>
      </c>
      <c r="BV2117" s="47"/>
      <c r="BW2117" s="47"/>
      <c r="BX2117" s="1"/>
      <c r="BY2117" s="1"/>
      <c r="BZ2117" s="1"/>
      <c r="CE2117" s="4"/>
      <c r="CF2117" s="5"/>
      <c r="CH2117" s="1"/>
      <c r="CI2117" s="1"/>
      <c r="CJ2117" s="1"/>
      <c r="CK2117" s="1"/>
      <c r="CL2117" s="1"/>
      <c r="CM2117" s="1"/>
      <c r="CN2117" s="3"/>
      <c r="CO2117" s="3"/>
      <c r="CP2117" s="3"/>
      <c r="CQ2117" s="3"/>
      <c r="CR2117" s="3"/>
      <c r="CS2117" s="3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</row>
    <row r="2118" spans="2:123" ht="21" customHeight="1" x14ac:dyDescent="0.25">
      <c r="B2118" s="25">
        <f t="shared" si="508"/>
        <v>42191</v>
      </c>
      <c r="C2118" s="26">
        <f t="shared" si="509"/>
        <v>78.842790319300391</v>
      </c>
      <c r="D2118" s="27">
        <f t="shared" si="510"/>
        <v>1163.01</v>
      </c>
      <c r="E2118" s="27">
        <f t="shared" si="511"/>
        <v>14.750999999999999</v>
      </c>
      <c r="F2118" s="26">
        <f t="shared" si="512"/>
        <v>1163010</v>
      </c>
      <c r="G2118" s="26">
        <f t="shared" si="513"/>
        <v>1475100</v>
      </c>
      <c r="H2118" s="7"/>
      <c r="I2118" s="3"/>
      <c r="J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41">
        <v>42191</v>
      </c>
      <c r="AY2118" s="40">
        <f t="shared" si="503"/>
        <v>78.842790319300391</v>
      </c>
      <c r="AZ2118" s="40">
        <f>BI2118*K36</f>
        <v>1163010</v>
      </c>
      <c r="BA2118" s="40"/>
      <c r="BB2118" s="40"/>
      <c r="BC2118" s="40">
        <f>K41*BJ2118</f>
        <v>1475100</v>
      </c>
      <c r="BD2118" s="40"/>
      <c r="BE2118" s="40"/>
      <c r="BF2118" s="40">
        <f t="shared" si="514"/>
        <v>312090</v>
      </c>
      <c r="BG2118" s="41">
        <f>(AY2118=AY2636)*AX2118</f>
        <v>0</v>
      </c>
      <c r="BH2118" s="41">
        <f>(AY2118=AY2638)*AX2118</f>
        <v>0</v>
      </c>
      <c r="BI2118" s="42">
        <v>1163.01</v>
      </c>
      <c r="BJ2118" s="42">
        <v>14.750999999999999</v>
      </c>
      <c r="BK2118" s="40">
        <f t="shared" si="515"/>
        <v>-316089.99999999977</v>
      </c>
      <c r="BL2118" s="41">
        <f>(BK2118=BK2638)*AX2118</f>
        <v>0</v>
      </c>
      <c r="BM2118" s="62">
        <f>(BK2118=BK2638)*AY2118</f>
        <v>0</v>
      </c>
      <c r="BN2118" s="62">
        <f t="shared" si="516"/>
        <v>0</v>
      </c>
      <c r="BO2118" s="62">
        <f t="shared" si="517"/>
        <v>0</v>
      </c>
      <c r="BP2118" s="41">
        <f>(BK2118=BK2636)*AX2118</f>
        <v>0</v>
      </c>
      <c r="BQ2118" s="45">
        <f>(BK2118=BK2636)*AY2118</f>
        <v>0</v>
      </c>
      <c r="BR2118" s="62">
        <f t="shared" ref="BR2118:BR2143" si="518">(BQ2118&gt;0)*BI2118</f>
        <v>0</v>
      </c>
      <c r="BS2118" s="62">
        <f t="shared" ref="BS2118:BS2143" si="519">(BQ2118&gt;0)*BJ2118</f>
        <v>0</v>
      </c>
      <c r="BT2118" s="40">
        <f>(J19-BI2118)*J10</f>
        <v>-2162990</v>
      </c>
      <c r="BU2118" s="40">
        <f>(J21-BJ2118)*J12</f>
        <v>1846900.0000000002</v>
      </c>
      <c r="BV2118" s="47"/>
      <c r="BW2118" s="47"/>
      <c r="BX2118" s="1"/>
      <c r="BY2118" s="1"/>
      <c r="BZ2118" s="1"/>
      <c r="CE2118" s="4"/>
      <c r="CF2118" s="5"/>
      <c r="CH2118" s="1"/>
      <c r="CI2118" s="1"/>
      <c r="CJ2118" s="1"/>
      <c r="CK2118" s="1"/>
      <c r="CL2118" s="1"/>
      <c r="CM2118" s="1"/>
      <c r="CN2118" s="3"/>
      <c r="CO2118" s="3"/>
      <c r="CP2118" s="3"/>
      <c r="CQ2118" s="3"/>
      <c r="CR2118" s="3"/>
      <c r="CS2118" s="3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</row>
    <row r="2119" spans="2:123" ht="21" customHeight="1" x14ac:dyDescent="0.25">
      <c r="B2119" s="25">
        <f t="shared" si="508"/>
        <v>42198</v>
      </c>
      <c r="C2119" s="26">
        <f t="shared" si="509"/>
        <v>76.654503682681266</v>
      </c>
      <c r="D2119" s="27">
        <f t="shared" si="510"/>
        <v>1134.4100000000001</v>
      </c>
      <c r="E2119" s="27">
        <f t="shared" si="511"/>
        <v>14.798999999999999</v>
      </c>
      <c r="F2119" s="26">
        <f t="shared" si="512"/>
        <v>1134410</v>
      </c>
      <c r="G2119" s="26">
        <f t="shared" si="513"/>
        <v>1479900</v>
      </c>
      <c r="H2119" s="7"/>
      <c r="I2119" s="3"/>
      <c r="J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41">
        <v>42198</v>
      </c>
      <c r="AY2119" s="40">
        <f t="shared" si="503"/>
        <v>76.654503682681266</v>
      </c>
      <c r="AZ2119" s="40">
        <f>BI2119*K36</f>
        <v>1134410</v>
      </c>
      <c r="BA2119" s="40"/>
      <c r="BB2119" s="40"/>
      <c r="BC2119" s="40">
        <f>K41*BJ2119</f>
        <v>1479900</v>
      </c>
      <c r="BD2119" s="40"/>
      <c r="BE2119" s="40"/>
      <c r="BF2119" s="40">
        <f t="shared" si="514"/>
        <v>345490</v>
      </c>
      <c r="BG2119" s="41">
        <f>(AY2119=AY2636)*AX2119</f>
        <v>0</v>
      </c>
      <c r="BH2119" s="41">
        <f>(AY2119=AY2638)*AX2119</f>
        <v>0</v>
      </c>
      <c r="BI2119" s="42">
        <v>1134.4100000000001</v>
      </c>
      <c r="BJ2119" s="42">
        <v>14.798999999999999</v>
      </c>
      <c r="BK2119" s="40">
        <f t="shared" si="515"/>
        <v>-349490</v>
      </c>
      <c r="BL2119" s="41">
        <f>(BK2119=BK2638)*AX2119</f>
        <v>0</v>
      </c>
      <c r="BM2119" s="62">
        <f>(BK2119=BK2638)*AY2119</f>
        <v>0</v>
      </c>
      <c r="BN2119" s="62">
        <f t="shared" si="516"/>
        <v>0</v>
      </c>
      <c r="BO2119" s="62">
        <f t="shared" si="517"/>
        <v>0</v>
      </c>
      <c r="BP2119" s="41">
        <f>(BK2119=BK2636)*AX2119</f>
        <v>0</v>
      </c>
      <c r="BQ2119" s="45">
        <f>(BK2119=BK2636)*AY2119</f>
        <v>0</v>
      </c>
      <c r="BR2119" s="62">
        <f t="shared" si="518"/>
        <v>0</v>
      </c>
      <c r="BS2119" s="62">
        <f t="shared" si="519"/>
        <v>0</v>
      </c>
      <c r="BT2119" s="40">
        <f>(J19-BI2119)*J10</f>
        <v>-2191590</v>
      </c>
      <c r="BU2119" s="40">
        <f>(J21-BJ2119)*J12</f>
        <v>1842100</v>
      </c>
      <c r="BV2119" s="47"/>
      <c r="BW2119" s="47"/>
      <c r="BX2119" s="1"/>
      <c r="BY2119" s="1"/>
      <c r="BZ2119" s="1"/>
      <c r="CE2119" s="4"/>
      <c r="CF2119" s="5"/>
      <c r="CH2119" s="1"/>
      <c r="CI2119" s="1"/>
      <c r="CJ2119" s="1"/>
      <c r="CK2119" s="1"/>
      <c r="CL2119" s="1"/>
      <c r="CM2119" s="1"/>
      <c r="CN2119" s="3"/>
      <c r="CO2119" s="3"/>
      <c r="CP2119" s="3"/>
      <c r="CQ2119" s="3"/>
      <c r="CR2119" s="3"/>
      <c r="CS2119" s="3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</row>
    <row r="2120" spans="2:123" ht="21" customHeight="1" x14ac:dyDescent="0.25">
      <c r="B2120" s="25">
        <f t="shared" si="508"/>
        <v>42205</v>
      </c>
      <c r="C2120" s="26">
        <f t="shared" si="509"/>
        <v>72.147219121413102</v>
      </c>
      <c r="D2120" s="27">
        <f t="shared" si="510"/>
        <v>1098.73</v>
      </c>
      <c r="E2120" s="27">
        <f t="shared" si="511"/>
        <v>15.228999999999999</v>
      </c>
      <c r="F2120" s="26">
        <f t="shared" si="512"/>
        <v>1098730</v>
      </c>
      <c r="G2120" s="26">
        <f t="shared" si="513"/>
        <v>1522900</v>
      </c>
      <c r="H2120" s="7"/>
      <c r="I2120" s="3"/>
      <c r="J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41">
        <v>42205</v>
      </c>
      <c r="AY2120" s="40">
        <f t="shared" si="503"/>
        <v>72.147219121413102</v>
      </c>
      <c r="AZ2120" s="40">
        <f>BI2120*K36</f>
        <v>1098730</v>
      </c>
      <c r="BA2120" s="40"/>
      <c r="BB2120" s="40"/>
      <c r="BC2120" s="40">
        <f>K41*BJ2120</f>
        <v>1522900</v>
      </c>
      <c r="BD2120" s="40"/>
      <c r="BE2120" s="40"/>
      <c r="BF2120" s="40">
        <f t="shared" si="514"/>
        <v>424170</v>
      </c>
      <c r="BG2120" s="41">
        <f>(AY2120=AY2636)*AX2120</f>
        <v>0</v>
      </c>
      <c r="BH2120" s="41">
        <f>(AY2120=AY2638)*AX2120</f>
        <v>0</v>
      </c>
      <c r="BI2120" s="42">
        <v>1098.73</v>
      </c>
      <c r="BJ2120" s="42">
        <v>15.228999999999999</v>
      </c>
      <c r="BK2120" s="40">
        <f t="shared" si="515"/>
        <v>-428170</v>
      </c>
      <c r="BL2120" s="41">
        <f>(BK2120=BK2638)*AX2120</f>
        <v>0</v>
      </c>
      <c r="BM2120" s="62">
        <f>(BK2120=BK2638)*AY2120</f>
        <v>0</v>
      </c>
      <c r="BN2120" s="62">
        <f t="shared" si="516"/>
        <v>0</v>
      </c>
      <c r="BO2120" s="62">
        <f t="shared" si="517"/>
        <v>0</v>
      </c>
      <c r="BP2120" s="41">
        <f>(BK2120=BK2636)*AX2120</f>
        <v>0</v>
      </c>
      <c r="BQ2120" s="45">
        <f>(BK2120=BK2636)*AY2120</f>
        <v>0</v>
      </c>
      <c r="BR2120" s="62">
        <f t="shared" si="518"/>
        <v>0</v>
      </c>
      <c r="BS2120" s="62">
        <f t="shared" si="519"/>
        <v>0</v>
      </c>
      <c r="BT2120" s="40">
        <f>(J19-BI2120)*J10</f>
        <v>-2227270</v>
      </c>
      <c r="BU2120" s="40">
        <f>(J21-BJ2120)*J12</f>
        <v>1799100</v>
      </c>
      <c r="BV2120" s="47"/>
      <c r="BW2120" s="47"/>
      <c r="BX2120" s="1"/>
      <c r="BY2120" s="1"/>
      <c r="BZ2120" s="1"/>
      <c r="CE2120" s="4"/>
      <c r="CF2120" s="5"/>
      <c r="CH2120" s="1"/>
      <c r="CI2120" s="1"/>
      <c r="CJ2120" s="1"/>
      <c r="CK2120" s="1"/>
      <c r="CL2120" s="1"/>
      <c r="CM2120" s="1"/>
      <c r="CN2120" s="3"/>
      <c r="CO2120" s="3"/>
      <c r="CP2120" s="3"/>
      <c r="CQ2120" s="3"/>
      <c r="CR2120" s="3"/>
      <c r="CS2120" s="3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</row>
    <row r="2121" spans="2:123" ht="21" customHeight="1" x14ac:dyDescent="0.25">
      <c r="B2121" s="25">
        <f t="shared" si="508"/>
        <v>42212</v>
      </c>
      <c r="C2121" s="26">
        <f t="shared" si="509"/>
        <v>71.617945196520822</v>
      </c>
      <c r="D2121" s="27">
        <f t="shared" si="510"/>
        <v>1095.1099999999999</v>
      </c>
      <c r="E2121" s="27">
        <f t="shared" si="511"/>
        <v>15.291</v>
      </c>
      <c r="F2121" s="26">
        <f t="shared" si="512"/>
        <v>1095110</v>
      </c>
      <c r="G2121" s="26">
        <f t="shared" si="513"/>
        <v>1529100</v>
      </c>
      <c r="H2121" s="7"/>
      <c r="I2121" s="3"/>
      <c r="J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41">
        <v>42212</v>
      </c>
      <c r="AY2121" s="40">
        <f t="shared" si="503"/>
        <v>71.617945196520822</v>
      </c>
      <c r="AZ2121" s="40">
        <f>BI2121*K36</f>
        <v>1095110</v>
      </c>
      <c r="BA2121" s="40"/>
      <c r="BB2121" s="40"/>
      <c r="BC2121" s="40">
        <f>K41*BJ2121</f>
        <v>1529100</v>
      </c>
      <c r="BD2121" s="40"/>
      <c r="BE2121" s="40"/>
      <c r="BF2121" s="40">
        <f t="shared" si="514"/>
        <v>433990</v>
      </c>
      <c r="BG2121" s="41">
        <f>(AY2121=AY2636)*AX2121</f>
        <v>0</v>
      </c>
      <c r="BH2121" s="41">
        <f>(AY2121=AY2638)*AX2121</f>
        <v>0</v>
      </c>
      <c r="BI2121" s="42">
        <v>1095.1099999999999</v>
      </c>
      <c r="BJ2121" s="42">
        <v>15.291</v>
      </c>
      <c r="BK2121" s="40">
        <f t="shared" si="515"/>
        <v>-437990.0000000007</v>
      </c>
      <c r="BL2121" s="41">
        <f>(BK2121=BK2638)*AX2121</f>
        <v>0</v>
      </c>
      <c r="BM2121" s="62">
        <f>(BK2121=BK2638)*AY2121</f>
        <v>0</v>
      </c>
      <c r="BN2121" s="62">
        <f t="shared" si="516"/>
        <v>0</v>
      </c>
      <c r="BO2121" s="62">
        <f t="shared" si="517"/>
        <v>0</v>
      </c>
      <c r="BP2121" s="41">
        <f>(BK2121=BK2636)*AX2121</f>
        <v>0</v>
      </c>
      <c r="BQ2121" s="45">
        <f>(BK2121=BK2636)*AY2121</f>
        <v>0</v>
      </c>
      <c r="BR2121" s="62">
        <f t="shared" si="518"/>
        <v>0</v>
      </c>
      <c r="BS2121" s="62">
        <f t="shared" si="519"/>
        <v>0</v>
      </c>
      <c r="BT2121" s="40">
        <f>(J19-BI2121)*J10</f>
        <v>-2230890.0000000005</v>
      </c>
      <c r="BU2121" s="40">
        <f>(J21-BJ2121)*J12</f>
        <v>1792899.9999999998</v>
      </c>
      <c r="BV2121" s="47"/>
      <c r="BW2121" s="47"/>
      <c r="BX2121" s="1"/>
      <c r="BY2121" s="1"/>
      <c r="BZ2121" s="1"/>
      <c r="CE2121" s="4"/>
      <c r="CF2121" s="5"/>
      <c r="CH2121" s="1"/>
      <c r="CI2121" s="1"/>
      <c r="CJ2121" s="1"/>
      <c r="CK2121" s="1"/>
      <c r="CL2121" s="1"/>
      <c r="CM2121" s="1"/>
      <c r="CN2121" s="3"/>
      <c r="CO2121" s="3"/>
      <c r="CP2121" s="3"/>
      <c r="CQ2121" s="3"/>
      <c r="CR2121" s="3"/>
      <c r="CS2121" s="3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</row>
    <row r="2122" spans="2:123" ht="21" customHeight="1" x14ac:dyDescent="0.25">
      <c r="B2122" s="25">
        <f t="shared" si="508"/>
        <v>42219</v>
      </c>
      <c r="C2122" s="26">
        <f t="shared" si="509"/>
        <v>75.025036010700319</v>
      </c>
      <c r="D2122" s="27">
        <f t="shared" si="510"/>
        <v>1093.79</v>
      </c>
      <c r="E2122" s="27">
        <f t="shared" si="511"/>
        <v>14.579000000000001</v>
      </c>
      <c r="F2122" s="26">
        <f t="shared" si="512"/>
        <v>1093790</v>
      </c>
      <c r="G2122" s="26">
        <f t="shared" si="513"/>
        <v>1457900</v>
      </c>
      <c r="H2122" s="7"/>
      <c r="I2122" s="3"/>
      <c r="J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41">
        <v>42219</v>
      </c>
      <c r="AY2122" s="40">
        <f t="shared" ref="AY2122:AY2185" si="520">BI2122/BJ2122</f>
        <v>75.025036010700319</v>
      </c>
      <c r="AZ2122" s="40">
        <f>BI2122*K36</f>
        <v>1093790</v>
      </c>
      <c r="BA2122" s="40"/>
      <c r="BB2122" s="40"/>
      <c r="BC2122" s="40">
        <f>K41*BJ2122</f>
        <v>1457900</v>
      </c>
      <c r="BD2122" s="40"/>
      <c r="BE2122" s="40"/>
      <c r="BF2122" s="40">
        <f t="shared" si="514"/>
        <v>364110</v>
      </c>
      <c r="BG2122" s="41">
        <f>(AY2122=AY2636)*AX2122</f>
        <v>0</v>
      </c>
      <c r="BH2122" s="41">
        <f>(AY2122=AY2638)*AX2122</f>
        <v>0</v>
      </c>
      <c r="BI2122" s="42">
        <v>1093.79</v>
      </c>
      <c r="BJ2122" s="42">
        <v>14.579000000000001</v>
      </c>
      <c r="BK2122" s="40">
        <f t="shared" si="515"/>
        <v>-368110.00000000023</v>
      </c>
      <c r="BL2122" s="41">
        <f>(BK2122=BK2638)*AX2122</f>
        <v>0</v>
      </c>
      <c r="BM2122" s="62">
        <f>(BK2122=BK2638)*AY2122</f>
        <v>0</v>
      </c>
      <c r="BN2122" s="62">
        <f t="shared" si="516"/>
        <v>0</v>
      </c>
      <c r="BO2122" s="62">
        <f t="shared" si="517"/>
        <v>0</v>
      </c>
      <c r="BP2122" s="41">
        <f>(BK2122=BK2636)*AX2122</f>
        <v>0</v>
      </c>
      <c r="BQ2122" s="45">
        <f>(BK2122=BK2636)*AY2122</f>
        <v>0</v>
      </c>
      <c r="BR2122" s="62">
        <f t="shared" si="518"/>
        <v>0</v>
      </c>
      <c r="BS2122" s="62">
        <f t="shared" si="519"/>
        <v>0</v>
      </c>
      <c r="BT2122" s="40">
        <f>(J19-BI2122)*J10</f>
        <v>-2232210</v>
      </c>
      <c r="BU2122" s="40">
        <f>(J21-BJ2122)*J12</f>
        <v>1864099.9999999998</v>
      </c>
      <c r="BV2122" s="47"/>
      <c r="BW2122" s="47"/>
      <c r="BX2122" s="1"/>
      <c r="BY2122" s="1"/>
      <c r="BZ2122" s="1"/>
      <c r="CE2122" s="4"/>
      <c r="CF2122" s="5"/>
      <c r="CH2122" s="1"/>
      <c r="CI2122" s="1"/>
      <c r="CJ2122" s="1"/>
      <c r="CK2122" s="1"/>
      <c r="CL2122" s="1"/>
      <c r="CM2122" s="1"/>
      <c r="CN2122" s="3"/>
      <c r="CO2122" s="3"/>
      <c r="CP2122" s="3"/>
      <c r="CQ2122" s="3"/>
      <c r="CR2122" s="3"/>
      <c r="CS2122" s="3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</row>
    <row r="2123" spans="2:123" ht="21" customHeight="1" x14ac:dyDescent="0.25">
      <c r="B2123" s="25">
        <f t="shared" si="508"/>
        <v>42226</v>
      </c>
      <c r="C2123" s="26">
        <f t="shared" si="509"/>
        <v>76.600233660916771</v>
      </c>
      <c r="D2123" s="27">
        <f t="shared" si="510"/>
        <v>1114.6099999999999</v>
      </c>
      <c r="E2123" s="27">
        <f t="shared" si="511"/>
        <v>14.551</v>
      </c>
      <c r="F2123" s="26">
        <f t="shared" si="512"/>
        <v>1114610</v>
      </c>
      <c r="G2123" s="26">
        <f t="shared" si="513"/>
        <v>1455100</v>
      </c>
      <c r="H2123" s="7"/>
      <c r="I2123" s="3"/>
      <c r="J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41">
        <v>42226</v>
      </c>
      <c r="AY2123" s="40">
        <f t="shared" si="520"/>
        <v>76.600233660916771</v>
      </c>
      <c r="AZ2123" s="40">
        <f>BI2123*K36</f>
        <v>1114610</v>
      </c>
      <c r="BA2123" s="40"/>
      <c r="BB2123" s="40"/>
      <c r="BC2123" s="40">
        <f>K41*BJ2123</f>
        <v>1455100</v>
      </c>
      <c r="BD2123" s="40"/>
      <c r="BE2123" s="40"/>
      <c r="BF2123" s="40">
        <f t="shared" si="514"/>
        <v>340490</v>
      </c>
      <c r="BG2123" s="41">
        <f>(AY2123=AY2636)*AX2123</f>
        <v>0</v>
      </c>
      <c r="BH2123" s="41">
        <f>(AY2123=AY2638)*AX2123</f>
        <v>0</v>
      </c>
      <c r="BI2123" s="42">
        <v>1114.6099999999999</v>
      </c>
      <c r="BJ2123" s="42">
        <v>14.551</v>
      </c>
      <c r="BK2123" s="40">
        <f t="shared" si="515"/>
        <v>-344490.0000000007</v>
      </c>
      <c r="BL2123" s="41">
        <f>(BK2123=BK2638)*AX2123</f>
        <v>0</v>
      </c>
      <c r="BM2123" s="62">
        <f>(BK2123=BK2638)*AY2123</f>
        <v>0</v>
      </c>
      <c r="BN2123" s="62">
        <f t="shared" si="516"/>
        <v>0</v>
      </c>
      <c r="BO2123" s="62">
        <f t="shared" si="517"/>
        <v>0</v>
      </c>
      <c r="BP2123" s="41">
        <f>(BK2123=BK2636)*AX2123</f>
        <v>0</v>
      </c>
      <c r="BQ2123" s="45">
        <f>(BK2123=BK2636)*AY2123</f>
        <v>0</v>
      </c>
      <c r="BR2123" s="62">
        <f t="shared" si="518"/>
        <v>0</v>
      </c>
      <c r="BS2123" s="62">
        <f t="shared" si="519"/>
        <v>0</v>
      </c>
      <c r="BT2123" s="40">
        <f>(J19-BI2123)*J10</f>
        <v>-2211390.0000000005</v>
      </c>
      <c r="BU2123" s="40">
        <f>(J21-BJ2123)*J12</f>
        <v>1866899.9999999998</v>
      </c>
      <c r="BV2123" s="47"/>
      <c r="BW2123" s="47"/>
      <c r="BX2123" s="1"/>
      <c r="BY2123" s="1"/>
      <c r="BZ2123" s="1"/>
      <c r="CE2123" s="4"/>
      <c r="CF2123" s="5"/>
      <c r="CH2123" s="1"/>
      <c r="CI2123" s="1"/>
      <c r="CJ2123" s="1"/>
      <c r="CK2123" s="1"/>
      <c r="CL2123" s="1"/>
      <c r="CM2123" s="1"/>
      <c r="CN2123" s="3"/>
      <c r="CO2123" s="3"/>
      <c r="CP2123" s="3"/>
      <c r="CQ2123" s="3"/>
      <c r="CR2123" s="3"/>
      <c r="CS2123" s="3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</row>
    <row r="2124" spans="2:123" ht="21" customHeight="1" x14ac:dyDescent="0.25">
      <c r="B2124" s="25">
        <f t="shared" si="508"/>
        <v>42233</v>
      </c>
      <c r="C2124" s="26">
        <f t="shared" si="509"/>
        <v>79.530468160943173</v>
      </c>
      <c r="D2124" s="27">
        <f t="shared" si="510"/>
        <v>1160.27</v>
      </c>
      <c r="E2124" s="27">
        <f t="shared" si="511"/>
        <v>14.589</v>
      </c>
      <c r="F2124" s="26">
        <f t="shared" si="512"/>
        <v>1160270</v>
      </c>
      <c r="G2124" s="26">
        <f t="shared" si="513"/>
        <v>1458900</v>
      </c>
      <c r="H2124" s="7"/>
      <c r="I2124" s="3"/>
      <c r="J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41">
        <v>42233</v>
      </c>
      <c r="AY2124" s="40">
        <f t="shared" si="520"/>
        <v>79.530468160943173</v>
      </c>
      <c r="AZ2124" s="40">
        <f>BI2124*K36</f>
        <v>1160270</v>
      </c>
      <c r="BA2124" s="40"/>
      <c r="BB2124" s="40"/>
      <c r="BC2124" s="40">
        <f>K41*BJ2124</f>
        <v>1458900</v>
      </c>
      <c r="BD2124" s="40"/>
      <c r="BE2124" s="40"/>
      <c r="BF2124" s="40">
        <f t="shared" si="514"/>
        <v>298630</v>
      </c>
      <c r="BG2124" s="41">
        <f>(AY2124=AY2636)*AX2124</f>
        <v>0</v>
      </c>
      <c r="BH2124" s="41">
        <f>(AY2124=AY2638)*AX2124</f>
        <v>0</v>
      </c>
      <c r="BI2124" s="42">
        <v>1160.27</v>
      </c>
      <c r="BJ2124" s="42">
        <v>14.589</v>
      </c>
      <c r="BK2124" s="40">
        <f t="shared" si="515"/>
        <v>-302630</v>
      </c>
      <c r="BL2124" s="41">
        <f>(BK2124=BK2638)*AX2124</f>
        <v>0</v>
      </c>
      <c r="BM2124" s="62">
        <f>(BK2124=BK2638)*AY2124</f>
        <v>0</v>
      </c>
      <c r="BN2124" s="62">
        <f t="shared" si="516"/>
        <v>0</v>
      </c>
      <c r="BO2124" s="62">
        <f t="shared" si="517"/>
        <v>0</v>
      </c>
      <c r="BP2124" s="41">
        <f>(BK2124=BK2636)*AX2124</f>
        <v>0</v>
      </c>
      <c r="BQ2124" s="45">
        <f>(BK2124=BK2636)*AY2124</f>
        <v>0</v>
      </c>
      <c r="BR2124" s="62">
        <f t="shared" si="518"/>
        <v>0</v>
      </c>
      <c r="BS2124" s="62">
        <f t="shared" si="519"/>
        <v>0</v>
      </c>
      <c r="BT2124" s="40">
        <f>(J19-BI2124)*J10</f>
        <v>-2165730</v>
      </c>
      <c r="BU2124" s="40">
        <f>(J21-BJ2124)*J12</f>
        <v>1863100</v>
      </c>
      <c r="BV2124" s="47"/>
      <c r="BW2124" s="47"/>
      <c r="BX2124" s="1"/>
      <c r="BY2124" s="1"/>
      <c r="BZ2124" s="1"/>
      <c r="CE2124" s="4"/>
      <c r="CF2124" s="5"/>
      <c r="CH2124" s="1"/>
      <c r="CI2124" s="1"/>
      <c r="CJ2124" s="1"/>
      <c r="CK2124" s="1"/>
      <c r="CL2124" s="1"/>
      <c r="CM2124" s="1"/>
      <c r="CN2124" s="3"/>
      <c r="CO2124" s="3"/>
      <c r="CP2124" s="3"/>
      <c r="CQ2124" s="3"/>
      <c r="CR2124" s="3"/>
      <c r="CS2124" s="3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</row>
    <row r="2125" spans="2:123" ht="21" customHeight="1" x14ac:dyDescent="0.25">
      <c r="B2125" s="25">
        <f t="shared" si="508"/>
        <v>42240</v>
      </c>
      <c r="C2125" s="26">
        <f t="shared" si="509"/>
        <v>74.885672746497491</v>
      </c>
      <c r="D2125" s="27">
        <f t="shared" si="510"/>
        <v>1133.17</v>
      </c>
      <c r="E2125" s="27">
        <f t="shared" si="511"/>
        <v>15.132</v>
      </c>
      <c r="F2125" s="26">
        <f t="shared" si="512"/>
        <v>1133170</v>
      </c>
      <c r="G2125" s="26">
        <f t="shared" si="513"/>
        <v>1513200</v>
      </c>
      <c r="H2125" s="7"/>
      <c r="I2125" s="3"/>
      <c r="J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41">
        <v>42240</v>
      </c>
      <c r="AY2125" s="40">
        <f t="shared" si="520"/>
        <v>74.885672746497491</v>
      </c>
      <c r="AZ2125" s="40">
        <f>BI2125*K36</f>
        <v>1133170</v>
      </c>
      <c r="BA2125" s="40"/>
      <c r="BB2125" s="40"/>
      <c r="BC2125" s="40">
        <f>K41*BJ2125</f>
        <v>1513200</v>
      </c>
      <c r="BD2125" s="40"/>
      <c r="BE2125" s="40"/>
      <c r="BF2125" s="40">
        <f t="shared" si="514"/>
        <v>380030</v>
      </c>
      <c r="BG2125" s="41">
        <f>(AY2125=AY2636)*AX2125</f>
        <v>0</v>
      </c>
      <c r="BH2125" s="41">
        <f>(AY2125=AY2638)*AX2125</f>
        <v>0</v>
      </c>
      <c r="BI2125" s="42">
        <v>1133.17</v>
      </c>
      <c r="BJ2125" s="42">
        <v>15.132</v>
      </c>
      <c r="BK2125" s="40">
        <f t="shared" si="515"/>
        <v>-384030</v>
      </c>
      <c r="BL2125" s="41">
        <f>(BK2125=BK2638)*AX2125</f>
        <v>0</v>
      </c>
      <c r="BM2125" s="62">
        <f>(BK2125=BK2638)*AY2125</f>
        <v>0</v>
      </c>
      <c r="BN2125" s="62">
        <f t="shared" si="516"/>
        <v>0</v>
      </c>
      <c r="BO2125" s="62">
        <f t="shared" si="517"/>
        <v>0</v>
      </c>
      <c r="BP2125" s="41">
        <f>(BK2125=BK2636)*AX2125</f>
        <v>0</v>
      </c>
      <c r="BQ2125" s="45">
        <f>(BK2125=BK2636)*AY2125</f>
        <v>0</v>
      </c>
      <c r="BR2125" s="62">
        <f t="shared" si="518"/>
        <v>0</v>
      </c>
      <c r="BS2125" s="62">
        <f t="shared" si="519"/>
        <v>0</v>
      </c>
      <c r="BT2125" s="40">
        <f>(J19-BI2125)*J10</f>
        <v>-2192830</v>
      </c>
      <c r="BU2125" s="40">
        <f>(J21-BJ2125)*J12</f>
        <v>1808800</v>
      </c>
      <c r="BV2125" s="47"/>
      <c r="BW2125" s="47"/>
      <c r="BX2125" s="1"/>
      <c r="BY2125" s="1"/>
      <c r="BZ2125" s="1"/>
      <c r="CE2125" s="4"/>
      <c r="CF2125" s="5"/>
      <c r="CH2125" s="1"/>
      <c r="CI2125" s="1"/>
      <c r="CJ2125" s="1"/>
      <c r="CK2125" s="1"/>
      <c r="CL2125" s="1"/>
      <c r="CM2125" s="1"/>
      <c r="CN2125" s="3"/>
      <c r="CO2125" s="3"/>
      <c r="CP2125" s="3"/>
      <c r="CQ2125" s="3"/>
      <c r="CR2125" s="3"/>
      <c r="CS2125" s="3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</row>
    <row r="2126" spans="2:123" ht="21" customHeight="1" x14ac:dyDescent="0.25">
      <c r="B2126" s="25">
        <f t="shared" si="508"/>
        <v>42247</v>
      </c>
      <c r="C2126" s="26">
        <f t="shared" si="509"/>
        <v>74.315726688315991</v>
      </c>
      <c r="D2126" s="27">
        <f t="shared" si="510"/>
        <v>1121.3499999999999</v>
      </c>
      <c r="E2126" s="27">
        <f t="shared" si="511"/>
        <v>15.089</v>
      </c>
      <c r="F2126" s="26">
        <f t="shared" si="512"/>
        <v>1121350</v>
      </c>
      <c r="G2126" s="26">
        <f t="shared" si="513"/>
        <v>1508900</v>
      </c>
      <c r="H2126" s="7"/>
      <c r="I2126" s="3"/>
      <c r="J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41">
        <v>42247</v>
      </c>
      <c r="AY2126" s="40">
        <f t="shared" si="520"/>
        <v>74.315726688315991</v>
      </c>
      <c r="AZ2126" s="40">
        <f>BI2126*K36</f>
        <v>1121350</v>
      </c>
      <c r="BA2126" s="40"/>
      <c r="BB2126" s="40"/>
      <c r="BC2126" s="40">
        <f>K41*BJ2126</f>
        <v>1508900</v>
      </c>
      <c r="BD2126" s="40"/>
      <c r="BE2126" s="40"/>
      <c r="BF2126" s="40">
        <f t="shared" si="514"/>
        <v>387550</v>
      </c>
      <c r="BG2126" s="41">
        <f>(AY2126=AY2636)*AX2126</f>
        <v>0</v>
      </c>
      <c r="BH2126" s="41">
        <f>(AY2126=AY2638)*AX2126</f>
        <v>0</v>
      </c>
      <c r="BI2126" s="42">
        <v>1121.3499999999999</v>
      </c>
      <c r="BJ2126" s="42">
        <v>15.089</v>
      </c>
      <c r="BK2126" s="40">
        <f t="shared" si="515"/>
        <v>-391550</v>
      </c>
      <c r="BL2126" s="41">
        <f>(BK2126=BK2638)*AX2126</f>
        <v>0</v>
      </c>
      <c r="BM2126" s="62">
        <f>(BK2126=BK2638)*AY2126</f>
        <v>0</v>
      </c>
      <c r="BN2126" s="62">
        <f t="shared" si="516"/>
        <v>0</v>
      </c>
      <c r="BO2126" s="62">
        <f t="shared" si="517"/>
        <v>0</v>
      </c>
      <c r="BP2126" s="41">
        <f>(BK2126=BK2636)*AX2126</f>
        <v>0</v>
      </c>
      <c r="BQ2126" s="45">
        <f>(BK2126=BK2636)*AY2126</f>
        <v>0</v>
      </c>
      <c r="BR2126" s="62">
        <f t="shared" si="518"/>
        <v>0</v>
      </c>
      <c r="BS2126" s="62">
        <f t="shared" si="519"/>
        <v>0</v>
      </c>
      <c r="BT2126" s="40">
        <f>(J19-BI2126)*J10</f>
        <v>-2204650</v>
      </c>
      <c r="BU2126" s="40">
        <f>(J21-BJ2126)*J12</f>
        <v>1813100</v>
      </c>
      <c r="BV2126" s="47"/>
      <c r="BW2126" s="47"/>
      <c r="BX2126" s="1"/>
      <c r="BY2126" s="1"/>
      <c r="BZ2126" s="1"/>
      <c r="CE2126" s="4"/>
      <c r="CF2126" s="5"/>
      <c r="CH2126" s="1"/>
      <c r="CI2126" s="1"/>
      <c r="CJ2126" s="1"/>
      <c r="CK2126" s="1"/>
      <c r="CL2126" s="1"/>
      <c r="CM2126" s="1"/>
      <c r="CN2126" s="3"/>
      <c r="CO2126" s="3"/>
      <c r="CP2126" s="3"/>
      <c r="CQ2126" s="3"/>
      <c r="CR2126" s="3"/>
      <c r="CS2126" s="3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</row>
    <row r="2127" spans="2:123" ht="21" customHeight="1" x14ac:dyDescent="0.25">
      <c r="B2127" s="25">
        <f t="shared" si="508"/>
        <v>42254</v>
      </c>
      <c r="C2127" s="26">
        <f t="shared" si="509"/>
        <v>72.741246797608866</v>
      </c>
      <c r="D2127" s="27">
        <f t="shared" si="510"/>
        <v>1107.3399999999999</v>
      </c>
      <c r="E2127" s="27">
        <f t="shared" si="511"/>
        <v>15.223000000000001</v>
      </c>
      <c r="F2127" s="26">
        <f t="shared" si="512"/>
        <v>1107340</v>
      </c>
      <c r="G2127" s="26">
        <f t="shared" si="513"/>
        <v>1522300</v>
      </c>
      <c r="H2127" s="7"/>
      <c r="I2127" s="3"/>
      <c r="J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41">
        <v>42254</v>
      </c>
      <c r="AY2127" s="40">
        <f t="shared" si="520"/>
        <v>72.741246797608866</v>
      </c>
      <c r="AZ2127" s="40">
        <f>BI2127*K36</f>
        <v>1107340</v>
      </c>
      <c r="BA2127" s="40"/>
      <c r="BB2127" s="40"/>
      <c r="BC2127" s="40">
        <f>K41*BJ2127</f>
        <v>1522300</v>
      </c>
      <c r="BD2127" s="40"/>
      <c r="BE2127" s="40"/>
      <c r="BF2127" s="40">
        <f t="shared" si="514"/>
        <v>414960</v>
      </c>
      <c r="BG2127" s="41">
        <f>(AY2127=AY2636)*AX2127</f>
        <v>0</v>
      </c>
      <c r="BH2127" s="41">
        <f>(AY2127=AY2638)*AX2127</f>
        <v>0</v>
      </c>
      <c r="BI2127" s="42">
        <v>1107.3399999999999</v>
      </c>
      <c r="BJ2127" s="42">
        <v>15.223000000000001</v>
      </c>
      <c r="BK2127" s="40">
        <f t="shared" si="515"/>
        <v>-418960</v>
      </c>
      <c r="BL2127" s="41">
        <f>(BK2127=BK2638)*AX2127</f>
        <v>0</v>
      </c>
      <c r="BM2127" s="62">
        <f>(BK2127=BK2638)*AY2127</f>
        <v>0</v>
      </c>
      <c r="BN2127" s="62">
        <f t="shared" si="516"/>
        <v>0</v>
      </c>
      <c r="BO2127" s="62">
        <f t="shared" si="517"/>
        <v>0</v>
      </c>
      <c r="BP2127" s="41">
        <f>(BK2127=BK2636)*AX2127</f>
        <v>0</v>
      </c>
      <c r="BQ2127" s="45">
        <f>(BK2127=BK2636)*AY2127</f>
        <v>0</v>
      </c>
      <c r="BR2127" s="62">
        <f t="shared" si="518"/>
        <v>0</v>
      </c>
      <c r="BS2127" s="62">
        <f t="shared" si="519"/>
        <v>0</v>
      </c>
      <c r="BT2127" s="40">
        <f>(J19-BI2127)*J10</f>
        <v>-2218660</v>
      </c>
      <c r="BU2127" s="40">
        <f>(J21-BJ2127)*J12</f>
        <v>1799700</v>
      </c>
      <c r="BV2127" s="47"/>
      <c r="BW2127" s="47"/>
      <c r="BX2127" s="1"/>
      <c r="BY2127" s="1"/>
      <c r="BZ2127" s="1"/>
      <c r="CE2127" s="4"/>
      <c r="CF2127" s="5"/>
      <c r="CH2127" s="1"/>
      <c r="CI2127" s="1"/>
      <c r="CJ2127" s="1"/>
      <c r="CK2127" s="1"/>
      <c r="CL2127" s="1"/>
      <c r="CM2127" s="1"/>
      <c r="CN2127" s="3"/>
      <c r="CO2127" s="3"/>
      <c r="CP2127" s="3"/>
      <c r="CQ2127" s="3"/>
      <c r="CR2127" s="3"/>
      <c r="CS2127" s="3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</row>
    <row r="2128" spans="2:123" ht="21" customHeight="1" x14ac:dyDescent="0.25">
      <c r="B2128" s="25">
        <f t="shared" si="508"/>
        <v>42261</v>
      </c>
      <c r="C2128" s="26">
        <f t="shared" si="509"/>
        <v>71.932406822488943</v>
      </c>
      <c r="D2128" s="27">
        <f t="shared" si="510"/>
        <v>1138.69</v>
      </c>
      <c r="E2128" s="27">
        <f t="shared" si="511"/>
        <v>15.83</v>
      </c>
      <c r="F2128" s="26">
        <f t="shared" si="512"/>
        <v>1138690</v>
      </c>
      <c r="G2128" s="26">
        <f t="shared" si="513"/>
        <v>1583000</v>
      </c>
      <c r="H2128" s="7"/>
      <c r="I2128" s="3"/>
      <c r="J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41">
        <v>42261</v>
      </c>
      <c r="AY2128" s="40">
        <f t="shared" si="520"/>
        <v>71.932406822488943</v>
      </c>
      <c r="AZ2128" s="40">
        <f>BI2128*K36</f>
        <v>1138690</v>
      </c>
      <c r="BA2128" s="40"/>
      <c r="BB2128" s="40"/>
      <c r="BC2128" s="40">
        <f>K41*BJ2128</f>
        <v>1583000</v>
      </c>
      <c r="BD2128" s="40"/>
      <c r="BE2128" s="40"/>
      <c r="BF2128" s="40">
        <f t="shared" si="514"/>
        <v>444310</v>
      </c>
      <c r="BG2128" s="41">
        <f>(AY2128=AY2636)*AX2128</f>
        <v>0</v>
      </c>
      <c r="BH2128" s="41">
        <f>(AY2128=AY2638)*AX2128</f>
        <v>0</v>
      </c>
      <c r="BI2128" s="42">
        <v>1138.69</v>
      </c>
      <c r="BJ2128" s="42">
        <v>15.83</v>
      </c>
      <c r="BK2128" s="40">
        <f t="shared" si="515"/>
        <v>-448310</v>
      </c>
      <c r="BL2128" s="41">
        <f>(BK2128=BK2638)*AX2128</f>
        <v>0</v>
      </c>
      <c r="BM2128" s="62">
        <f>(BK2128=BK2638)*AY2128</f>
        <v>0</v>
      </c>
      <c r="BN2128" s="62">
        <f t="shared" si="516"/>
        <v>0</v>
      </c>
      <c r="BO2128" s="62">
        <f t="shared" si="517"/>
        <v>0</v>
      </c>
      <c r="BP2128" s="41">
        <f>(BK2128=BK2636)*AX2128</f>
        <v>0</v>
      </c>
      <c r="BQ2128" s="45">
        <f>(BK2128=BK2636)*AY2128</f>
        <v>0</v>
      </c>
      <c r="BR2128" s="62">
        <f t="shared" si="518"/>
        <v>0</v>
      </c>
      <c r="BS2128" s="62">
        <f t="shared" si="519"/>
        <v>0</v>
      </c>
      <c r="BT2128" s="40">
        <f>(J19-BI2128)*J10</f>
        <v>-2187310</v>
      </c>
      <c r="BU2128" s="40">
        <f>(J21-BJ2128)*J12</f>
        <v>1739000</v>
      </c>
      <c r="BV2128" s="47"/>
      <c r="BW2128" s="47"/>
      <c r="BX2128" s="1"/>
      <c r="BY2128" s="1"/>
      <c r="BZ2128" s="1"/>
      <c r="CE2128" s="4"/>
      <c r="CF2128" s="5"/>
      <c r="CH2128" s="1"/>
      <c r="CI2128" s="1"/>
      <c r="CJ2128" s="1"/>
      <c r="CK2128" s="1"/>
      <c r="CL2128" s="1"/>
      <c r="CM2128" s="1"/>
      <c r="CN2128" s="3"/>
      <c r="CO2128" s="3"/>
      <c r="CP2128" s="3"/>
      <c r="CQ2128" s="3"/>
      <c r="CR2128" s="3"/>
      <c r="CS2128" s="3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</row>
    <row r="2129" spans="2:123" ht="21" customHeight="1" x14ac:dyDescent="0.25">
      <c r="B2129" s="25">
        <f t="shared" si="508"/>
        <v>42268</v>
      </c>
      <c r="C2129" s="26">
        <f t="shared" si="509"/>
        <v>71.496849067199108</v>
      </c>
      <c r="D2129" s="27">
        <f t="shared" si="510"/>
        <v>1145.8800000000001</v>
      </c>
      <c r="E2129" s="27">
        <f t="shared" si="511"/>
        <v>16.027000000000001</v>
      </c>
      <c r="F2129" s="26">
        <f t="shared" si="512"/>
        <v>1145880</v>
      </c>
      <c r="G2129" s="26">
        <f t="shared" si="513"/>
        <v>1602700</v>
      </c>
      <c r="H2129" s="7"/>
      <c r="I2129" s="3"/>
      <c r="J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41">
        <v>42268</v>
      </c>
      <c r="AY2129" s="40">
        <f t="shared" si="520"/>
        <v>71.496849067199108</v>
      </c>
      <c r="AZ2129" s="40">
        <f>BI2129*K36</f>
        <v>1145880</v>
      </c>
      <c r="BA2129" s="40"/>
      <c r="BB2129" s="40"/>
      <c r="BC2129" s="40">
        <f>K41*BJ2129</f>
        <v>1602700</v>
      </c>
      <c r="BD2129" s="40"/>
      <c r="BE2129" s="40"/>
      <c r="BF2129" s="40">
        <f t="shared" si="514"/>
        <v>456820</v>
      </c>
      <c r="BG2129" s="41">
        <f>(AY2129=AY2636)*AX2129</f>
        <v>0</v>
      </c>
      <c r="BH2129" s="41">
        <f>(AY2129=AY2638)*AX2129</f>
        <v>0</v>
      </c>
      <c r="BI2129" s="42">
        <v>1145.8800000000001</v>
      </c>
      <c r="BJ2129" s="42">
        <v>16.027000000000001</v>
      </c>
      <c r="BK2129" s="40">
        <f t="shared" si="515"/>
        <v>-460820.00000000023</v>
      </c>
      <c r="BL2129" s="41">
        <f>(BK2129=BK2638)*AX2129</f>
        <v>0</v>
      </c>
      <c r="BM2129" s="62">
        <f>(BK2129=BK2638)*AY2129</f>
        <v>0</v>
      </c>
      <c r="BN2129" s="62">
        <f t="shared" si="516"/>
        <v>0</v>
      </c>
      <c r="BO2129" s="62">
        <f t="shared" si="517"/>
        <v>0</v>
      </c>
      <c r="BP2129" s="41">
        <f>(BK2129=BK2636)*AX2129</f>
        <v>0</v>
      </c>
      <c r="BQ2129" s="45">
        <f>(BK2129=BK2636)*AY2129</f>
        <v>0</v>
      </c>
      <c r="BR2129" s="62">
        <f t="shared" si="518"/>
        <v>0</v>
      </c>
      <c r="BS2129" s="62">
        <f t="shared" si="519"/>
        <v>0</v>
      </c>
      <c r="BT2129" s="40">
        <f>(J19-BI2129)*J10</f>
        <v>-2180120</v>
      </c>
      <c r="BU2129" s="40">
        <f>(J21-BJ2129)*J12</f>
        <v>1719299.9999999998</v>
      </c>
      <c r="BV2129" s="47"/>
      <c r="BW2129" s="47"/>
      <c r="BX2129" s="1"/>
      <c r="BY2129" s="1"/>
      <c r="BZ2129" s="1"/>
      <c r="CE2129" s="4"/>
      <c r="CF2129" s="5"/>
      <c r="CH2129" s="1"/>
      <c r="CI2129" s="1"/>
      <c r="CJ2129" s="1"/>
      <c r="CK2129" s="1"/>
      <c r="CL2129" s="1"/>
      <c r="CM2129" s="1"/>
      <c r="CN2129" s="3"/>
      <c r="CO2129" s="3"/>
      <c r="CP2129" s="3"/>
      <c r="CQ2129" s="3"/>
      <c r="CR2129" s="3"/>
      <c r="CS2129" s="3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</row>
    <row r="2130" spans="2:123" ht="21" customHeight="1" x14ac:dyDescent="0.25">
      <c r="B2130" s="25">
        <f t="shared" si="508"/>
        <v>42275</v>
      </c>
      <c r="C2130" s="26">
        <f t="shared" si="509"/>
        <v>72.040002531805811</v>
      </c>
      <c r="D2130" s="27">
        <f t="shared" si="510"/>
        <v>1138.1600000000001</v>
      </c>
      <c r="E2130" s="27">
        <f t="shared" si="511"/>
        <v>15.798999999999999</v>
      </c>
      <c r="F2130" s="26">
        <f t="shared" si="512"/>
        <v>1138160</v>
      </c>
      <c r="G2130" s="26">
        <f t="shared" si="513"/>
        <v>1579900</v>
      </c>
      <c r="H2130" s="7"/>
      <c r="I2130" s="3"/>
      <c r="J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41">
        <v>42275</v>
      </c>
      <c r="AY2130" s="40">
        <f t="shared" si="520"/>
        <v>72.040002531805811</v>
      </c>
      <c r="AZ2130" s="40">
        <f>BI2130*K36</f>
        <v>1138160</v>
      </c>
      <c r="BA2130" s="40"/>
      <c r="BB2130" s="40"/>
      <c r="BC2130" s="40">
        <f>K41*BJ2130</f>
        <v>1579900</v>
      </c>
      <c r="BD2130" s="40"/>
      <c r="BE2130" s="40"/>
      <c r="BF2130" s="40">
        <f t="shared" si="514"/>
        <v>441740</v>
      </c>
      <c r="BG2130" s="41">
        <f>(AY2130=AY2636)*AX2130</f>
        <v>0</v>
      </c>
      <c r="BH2130" s="41">
        <f>(AY2130=AY2638)*AX2130</f>
        <v>0</v>
      </c>
      <c r="BI2130" s="42">
        <v>1138.1600000000001</v>
      </c>
      <c r="BJ2130" s="42">
        <v>15.798999999999999</v>
      </c>
      <c r="BK2130" s="40">
        <f t="shared" si="515"/>
        <v>-445740</v>
      </c>
      <c r="BL2130" s="41">
        <f>(BK2130=BK2638)*AX2130</f>
        <v>0</v>
      </c>
      <c r="BM2130" s="62">
        <f>(BK2130=BK2638)*AY2130</f>
        <v>0</v>
      </c>
      <c r="BN2130" s="62">
        <f t="shared" si="516"/>
        <v>0</v>
      </c>
      <c r="BO2130" s="62">
        <f t="shared" si="517"/>
        <v>0</v>
      </c>
      <c r="BP2130" s="41">
        <f>(BK2130=BK2636)*AX2130</f>
        <v>0</v>
      </c>
      <c r="BQ2130" s="45">
        <f>(BK2130=BK2636)*AY2130</f>
        <v>0</v>
      </c>
      <c r="BR2130" s="62">
        <f t="shared" si="518"/>
        <v>0</v>
      </c>
      <c r="BS2130" s="62">
        <f t="shared" si="519"/>
        <v>0</v>
      </c>
      <c r="BT2130" s="40">
        <f>(J19-BI2130)*J10</f>
        <v>-2187840</v>
      </c>
      <c r="BU2130" s="40">
        <f>(J21-BJ2130)*J12</f>
        <v>1742100</v>
      </c>
      <c r="BV2130" s="47"/>
      <c r="BW2130" s="47"/>
      <c r="BX2130" s="1"/>
      <c r="BY2130" s="1"/>
      <c r="BZ2130" s="1"/>
      <c r="CE2130" s="4"/>
      <c r="CF2130" s="5"/>
      <c r="CH2130" s="1"/>
      <c r="CI2130" s="1"/>
      <c r="CJ2130" s="1"/>
      <c r="CK2130" s="1"/>
      <c r="CL2130" s="1"/>
      <c r="CM2130" s="1"/>
      <c r="CN2130" s="3"/>
      <c r="CO2130" s="3"/>
      <c r="CP2130" s="3"/>
      <c r="CQ2130" s="3"/>
      <c r="CR2130" s="3"/>
      <c r="CS2130" s="3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</row>
    <row r="2131" spans="2:123" ht="21" customHeight="1" x14ac:dyDescent="0.25">
      <c r="B2131" s="25">
        <f t="shared" si="508"/>
        <v>42282</v>
      </c>
      <c r="C2131" s="26">
        <f t="shared" si="509"/>
        <v>74.379303687495977</v>
      </c>
      <c r="D2131" s="27">
        <f t="shared" si="510"/>
        <v>1155.78</v>
      </c>
      <c r="E2131" s="27">
        <f t="shared" si="511"/>
        <v>15.539</v>
      </c>
      <c r="F2131" s="26">
        <f t="shared" si="512"/>
        <v>1155780</v>
      </c>
      <c r="G2131" s="26">
        <f t="shared" si="513"/>
        <v>1553900</v>
      </c>
      <c r="H2131" s="7"/>
      <c r="I2131" s="3"/>
      <c r="J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41">
        <v>42282</v>
      </c>
      <c r="AY2131" s="40">
        <f t="shared" si="520"/>
        <v>74.379303687495977</v>
      </c>
      <c r="AZ2131" s="40">
        <f>BI2131*K36</f>
        <v>1155780</v>
      </c>
      <c r="BA2131" s="40"/>
      <c r="BB2131" s="40"/>
      <c r="BC2131" s="40">
        <f>K41*BJ2131</f>
        <v>1553900</v>
      </c>
      <c r="BD2131" s="40"/>
      <c r="BE2131" s="40"/>
      <c r="BF2131" s="40">
        <f t="shared" si="514"/>
        <v>398120</v>
      </c>
      <c r="BG2131" s="41">
        <f>(AY2131=AY2636)*AX2131</f>
        <v>0</v>
      </c>
      <c r="BH2131" s="41">
        <f>(AY2131=AY2638)*AX2131</f>
        <v>0</v>
      </c>
      <c r="BI2131" s="42">
        <v>1155.78</v>
      </c>
      <c r="BJ2131" s="42">
        <v>15.539</v>
      </c>
      <c r="BK2131" s="40">
        <f t="shared" si="515"/>
        <v>-402120.0000000007</v>
      </c>
      <c r="BL2131" s="41">
        <f>(BK2131=BK2638)*AX2131</f>
        <v>0</v>
      </c>
      <c r="BM2131" s="62">
        <f>(BK2131=BK2638)*AY2131</f>
        <v>0</v>
      </c>
      <c r="BN2131" s="62">
        <f t="shared" si="516"/>
        <v>0</v>
      </c>
      <c r="BO2131" s="62">
        <f t="shared" si="517"/>
        <v>0</v>
      </c>
      <c r="BP2131" s="41">
        <f>(BK2131=BK2636)*AX2131</f>
        <v>0</v>
      </c>
      <c r="BQ2131" s="45">
        <f>(BK2131=BK2636)*AY2131</f>
        <v>0</v>
      </c>
      <c r="BR2131" s="62">
        <f t="shared" si="518"/>
        <v>0</v>
      </c>
      <c r="BS2131" s="62">
        <f t="shared" si="519"/>
        <v>0</v>
      </c>
      <c r="BT2131" s="40">
        <f>(J19-BI2131)*J10</f>
        <v>-2170220.0000000005</v>
      </c>
      <c r="BU2131" s="40">
        <f>(J21-BJ2131)*J12</f>
        <v>1768099.9999999998</v>
      </c>
      <c r="BV2131" s="47"/>
      <c r="BW2131" s="47"/>
      <c r="BX2131" s="1"/>
      <c r="BY2131" s="1"/>
      <c r="BZ2131" s="1"/>
      <c r="CE2131" s="4"/>
      <c r="CF2131" s="5"/>
      <c r="CH2131" s="1"/>
      <c r="CI2131" s="1"/>
      <c r="CJ2131" s="1"/>
      <c r="CK2131" s="1"/>
      <c r="CL2131" s="1"/>
      <c r="CM2131" s="1"/>
      <c r="CN2131" s="3"/>
      <c r="CO2131" s="3"/>
      <c r="CP2131" s="3"/>
      <c r="CQ2131" s="3"/>
      <c r="CR2131" s="3"/>
      <c r="CS2131" s="3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</row>
    <row r="2132" spans="2:123" ht="21" customHeight="1" x14ac:dyDescent="0.25">
      <c r="B2132" s="25">
        <f t="shared" si="508"/>
        <v>42289</v>
      </c>
      <c r="C2132" s="26">
        <f t="shared" si="509"/>
        <v>79.676305275275951</v>
      </c>
      <c r="D2132" s="27">
        <f t="shared" si="510"/>
        <v>1176.58</v>
      </c>
      <c r="E2132" s="27">
        <f t="shared" si="511"/>
        <v>14.766999999999999</v>
      </c>
      <c r="F2132" s="26">
        <f t="shared" si="512"/>
        <v>1176580</v>
      </c>
      <c r="G2132" s="26">
        <f t="shared" si="513"/>
        <v>1476700</v>
      </c>
      <c r="H2132" s="7"/>
      <c r="I2132" s="3"/>
      <c r="J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41">
        <v>42289</v>
      </c>
      <c r="AY2132" s="40">
        <f t="shared" si="520"/>
        <v>79.676305275275951</v>
      </c>
      <c r="AZ2132" s="40">
        <f>BI2132*K36</f>
        <v>1176580</v>
      </c>
      <c r="BA2132" s="40"/>
      <c r="BB2132" s="40"/>
      <c r="BC2132" s="40">
        <f>K41*BJ2132</f>
        <v>1476700</v>
      </c>
      <c r="BD2132" s="40"/>
      <c r="BE2132" s="40"/>
      <c r="BF2132" s="40">
        <f t="shared" si="514"/>
        <v>300120</v>
      </c>
      <c r="BG2132" s="41">
        <f>(AY2132=AY2636)*AX2132</f>
        <v>0</v>
      </c>
      <c r="BH2132" s="41">
        <f>(AY2132=AY2638)*AX2132</f>
        <v>0</v>
      </c>
      <c r="BI2132" s="42">
        <v>1176.58</v>
      </c>
      <c r="BJ2132" s="42">
        <v>14.766999999999999</v>
      </c>
      <c r="BK2132" s="40">
        <f t="shared" si="515"/>
        <v>-304120</v>
      </c>
      <c r="BL2132" s="41">
        <f>(BK2132=BK2638)*AX2132</f>
        <v>0</v>
      </c>
      <c r="BM2132" s="62">
        <f>(BK2132=BK2638)*AY2132</f>
        <v>0</v>
      </c>
      <c r="BN2132" s="62">
        <f t="shared" si="516"/>
        <v>0</v>
      </c>
      <c r="BO2132" s="62">
        <f t="shared" si="517"/>
        <v>0</v>
      </c>
      <c r="BP2132" s="41">
        <f>(BK2132=BK2636)*AX2132</f>
        <v>0</v>
      </c>
      <c r="BQ2132" s="45">
        <f>(BK2132=BK2636)*AY2132</f>
        <v>0</v>
      </c>
      <c r="BR2132" s="62">
        <f t="shared" si="518"/>
        <v>0</v>
      </c>
      <c r="BS2132" s="62">
        <f t="shared" si="519"/>
        <v>0</v>
      </c>
      <c r="BT2132" s="40">
        <f>(J19-BI2132)*J10</f>
        <v>-2149420</v>
      </c>
      <c r="BU2132" s="40">
        <f>(J21-BJ2132)*J12</f>
        <v>1845300</v>
      </c>
      <c r="BV2132" s="47"/>
      <c r="BW2132" s="47"/>
      <c r="BX2132" s="1"/>
      <c r="BY2132" s="1"/>
      <c r="BZ2132" s="1"/>
      <c r="CE2132" s="4"/>
      <c r="CF2132" s="5"/>
      <c r="CH2132" s="1"/>
      <c r="CI2132" s="1"/>
      <c r="CJ2132" s="1"/>
      <c r="CK2132" s="1"/>
      <c r="CL2132" s="1"/>
      <c r="CM2132" s="1"/>
      <c r="CN2132" s="3"/>
      <c r="CO2132" s="3"/>
      <c r="CP2132" s="3"/>
      <c r="CQ2132" s="3"/>
      <c r="CR2132" s="3"/>
      <c r="CS2132" s="3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</row>
    <row r="2133" spans="2:123" ht="21" customHeight="1" x14ac:dyDescent="0.25">
      <c r="B2133" s="25">
        <f t="shared" si="508"/>
        <v>42296</v>
      </c>
      <c r="C2133" s="26">
        <f t="shared" si="509"/>
        <v>81.732902682207552</v>
      </c>
      <c r="D2133" s="27">
        <f t="shared" si="510"/>
        <v>1164.04</v>
      </c>
      <c r="E2133" s="27">
        <f t="shared" si="511"/>
        <v>14.242000000000001</v>
      </c>
      <c r="F2133" s="26">
        <f t="shared" si="512"/>
        <v>1164040</v>
      </c>
      <c r="G2133" s="26">
        <f t="shared" si="513"/>
        <v>1424200</v>
      </c>
      <c r="H2133" s="7"/>
      <c r="I2133" s="3"/>
      <c r="J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41">
        <v>42296</v>
      </c>
      <c r="AY2133" s="40">
        <f t="shared" si="520"/>
        <v>81.732902682207552</v>
      </c>
      <c r="AZ2133" s="40">
        <f>BI2133*K36</f>
        <v>1164040</v>
      </c>
      <c r="BA2133" s="40"/>
      <c r="BB2133" s="40"/>
      <c r="BC2133" s="40">
        <f>K41*BJ2133</f>
        <v>1424200</v>
      </c>
      <c r="BD2133" s="40"/>
      <c r="BE2133" s="40"/>
      <c r="BF2133" s="40">
        <f t="shared" si="514"/>
        <v>260160</v>
      </c>
      <c r="BG2133" s="41">
        <f>(AY2133=AY2636)*AX2133</f>
        <v>0</v>
      </c>
      <c r="BH2133" s="41">
        <f>(AY2133=AY2638)*AX2133</f>
        <v>0</v>
      </c>
      <c r="BI2133" s="42">
        <v>1164.04</v>
      </c>
      <c r="BJ2133" s="42">
        <v>14.242000000000001</v>
      </c>
      <c r="BK2133" s="40">
        <f t="shared" si="515"/>
        <v>-264160.00000000023</v>
      </c>
      <c r="BL2133" s="41">
        <f>(BK2133=BK2638)*AX2133</f>
        <v>0</v>
      </c>
      <c r="BM2133" s="62">
        <f>(BK2133=BK2638)*AY2133</f>
        <v>0</v>
      </c>
      <c r="BN2133" s="62">
        <f t="shared" si="516"/>
        <v>0</v>
      </c>
      <c r="BO2133" s="62">
        <f t="shared" si="517"/>
        <v>0</v>
      </c>
      <c r="BP2133" s="41">
        <f>(BK2133=BK2636)*AX2133</f>
        <v>0</v>
      </c>
      <c r="BQ2133" s="45">
        <f>(BK2133=BK2636)*AY2133</f>
        <v>0</v>
      </c>
      <c r="BR2133" s="62">
        <f t="shared" si="518"/>
        <v>0</v>
      </c>
      <c r="BS2133" s="62">
        <f t="shared" si="519"/>
        <v>0</v>
      </c>
      <c r="BT2133" s="40">
        <f>(J19-BI2133)*J10</f>
        <v>-2161960</v>
      </c>
      <c r="BU2133" s="40">
        <f>(J21-BJ2133)*J12</f>
        <v>1897799.9999999998</v>
      </c>
      <c r="BV2133" s="47"/>
      <c r="BW2133" s="47"/>
      <c r="BX2133" s="1"/>
      <c r="BY2133" s="1"/>
      <c r="BZ2133" s="1"/>
      <c r="CE2133" s="4"/>
      <c r="CF2133" s="5"/>
      <c r="CH2133" s="1"/>
      <c r="CI2133" s="1"/>
      <c r="CJ2133" s="1"/>
      <c r="CK2133" s="1"/>
      <c r="CL2133" s="1"/>
      <c r="CM2133" s="1"/>
      <c r="CN2133" s="3"/>
      <c r="CO2133" s="3"/>
      <c r="CP2133" s="3"/>
      <c r="CQ2133" s="3"/>
      <c r="CR2133" s="3"/>
      <c r="CS2133" s="3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</row>
    <row r="2134" spans="2:123" ht="21" customHeight="1" x14ac:dyDescent="0.25">
      <c r="B2134" s="25">
        <f t="shared" si="508"/>
        <v>42303</v>
      </c>
      <c r="C2134" s="26">
        <f t="shared" si="509"/>
        <v>80.669775328529042</v>
      </c>
      <c r="D2134" s="27">
        <f t="shared" si="510"/>
        <v>1141.8</v>
      </c>
      <c r="E2134" s="27">
        <f t="shared" si="511"/>
        <v>14.154</v>
      </c>
      <c r="F2134" s="26">
        <f t="shared" si="512"/>
        <v>1141800</v>
      </c>
      <c r="G2134" s="26">
        <f t="shared" si="513"/>
        <v>1415400</v>
      </c>
      <c r="H2134" s="7"/>
      <c r="I2134" s="3"/>
      <c r="J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41">
        <v>42303</v>
      </c>
      <c r="AY2134" s="40">
        <f t="shared" si="520"/>
        <v>80.669775328529042</v>
      </c>
      <c r="AZ2134" s="40">
        <f>BI2134*K36</f>
        <v>1141800</v>
      </c>
      <c r="BA2134" s="40"/>
      <c r="BB2134" s="40"/>
      <c r="BC2134" s="40">
        <f>K41*BJ2134</f>
        <v>1415400</v>
      </c>
      <c r="BD2134" s="40"/>
      <c r="BE2134" s="40"/>
      <c r="BF2134" s="40">
        <f t="shared" si="514"/>
        <v>273600</v>
      </c>
      <c r="BG2134" s="41">
        <f>(AY2134=AY2636)*AX2134</f>
        <v>0</v>
      </c>
      <c r="BH2134" s="41">
        <f>(AY2134=AY2638)*AX2134</f>
        <v>0</v>
      </c>
      <c r="BI2134" s="42">
        <v>1141.8</v>
      </c>
      <c r="BJ2134" s="42">
        <v>14.154</v>
      </c>
      <c r="BK2134" s="40">
        <f t="shared" si="515"/>
        <v>-277600</v>
      </c>
      <c r="BL2134" s="41">
        <f>(BK2134=BK2638)*AX2134</f>
        <v>0</v>
      </c>
      <c r="BM2134" s="62">
        <f>(BK2134=BK2638)*AY2134</f>
        <v>0</v>
      </c>
      <c r="BN2134" s="62">
        <f t="shared" si="516"/>
        <v>0</v>
      </c>
      <c r="BO2134" s="62">
        <f t="shared" si="517"/>
        <v>0</v>
      </c>
      <c r="BP2134" s="41">
        <f>(BK2134=BK2636)*AX2134</f>
        <v>0</v>
      </c>
      <c r="BQ2134" s="45">
        <f>(BK2134=BK2636)*AY2134</f>
        <v>0</v>
      </c>
      <c r="BR2134" s="62">
        <f t="shared" si="518"/>
        <v>0</v>
      </c>
      <c r="BS2134" s="62">
        <f t="shared" si="519"/>
        <v>0</v>
      </c>
      <c r="BT2134" s="40">
        <f>(J19-BI2134)*J10</f>
        <v>-2184200</v>
      </c>
      <c r="BU2134" s="40">
        <f>(J21-BJ2134)*J12</f>
        <v>1906600</v>
      </c>
      <c r="BV2134" s="47"/>
      <c r="BW2134" s="47"/>
      <c r="BX2134" s="1"/>
      <c r="BY2134" s="1"/>
      <c r="BZ2134" s="1"/>
      <c r="CE2134" s="4"/>
      <c r="CF2134" s="5"/>
      <c r="CH2134" s="1"/>
      <c r="CI2134" s="1"/>
      <c r="CJ2134" s="1"/>
      <c r="CK2134" s="1"/>
      <c r="CL2134" s="1"/>
      <c r="CM2134" s="1"/>
      <c r="CN2134" s="3"/>
      <c r="CO2134" s="3"/>
      <c r="CP2134" s="3"/>
      <c r="CQ2134" s="3"/>
      <c r="CR2134" s="3"/>
      <c r="CS2134" s="3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</row>
    <row r="2135" spans="2:123" ht="21" customHeight="1" x14ac:dyDescent="0.25">
      <c r="B2135" s="25">
        <f t="shared" si="508"/>
        <v>42310</v>
      </c>
      <c r="C2135" s="26">
        <f t="shared" si="509"/>
        <v>77.393775756714504</v>
      </c>
      <c r="D2135" s="27">
        <f t="shared" si="510"/>
        <v>1089.24</v>
      </c>
      <c r="E2135" s="27">
        <f t="shared" si="511"/>
        <v>14.074</v>
      </c>
      <c r="F2135" s="26">
        <f t="shared" si="512"/>
        <v>1089240</v>
      </c>
      <c r="G2135" s="26">
        <f t="shared" si="513"/>
        <v>1407400</v>
      </c>
      <c r="H2135" s="7"/>
      <c r="I2135" s="3"/>
      <c r="J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41">
        <v>42310</v>
      </c>
      <c r="AY2135" s="40">
        <f t="shared" si="520"/>
        <v>77.393775756714504</v>
      </c>
      <c r="AZ2135" s="40">
        <f>BI2135*K36</f>
        <v>1089240</v>
      </c>
      <c r="BA2135" s="40"/>
      <c r="BB2135" s="40"/>
      <c r="BC2135" s="40">
        <f>K41*BJ2135</f>
        <v>1407400</v>
      </c>
      <c r="BD2135" s="40"/>
      <c r="BE2135" s="40"/>
      <c r="BF2135" s="40">
        <f t="shared" si="514"/>
        <v>318160</v>
      </c>
      <c r="BG2135" s="41">
        <f>(AY2135=AY2636)*AX2135</f>
        <v>0</v>
      </c>
      <c r="BH2135" s="41">
        <f>(AY2135=AY2638)*AX2135</f>
        <v>0</v>
      </c>
      <c r="BI2135" s="42">
        <v>1089.24</v>
      </c>
      <c r="BJ2135" s="42">
        <v>14.074</v>
      </c>
      <c r="BK2135" s="40">
        <f t="shared" si="515"/>
        <v>-322160</v>
      </c>
      <c r="BL2135" s="41">
        <f>(BK2135=BK2638)*AX2135</f>
        <v>0</v>
      </c>
      <c r="BM2135" s="62">
        <f>(BK2135=BK2638)*AY2135</f>
        <v>0</v>
      </c>
      <c r="BN2135" s="62">
        <f t="shared" si="516"/>
        <v>0</v>
      </c>
      <c r="BO2135" s="62">
        <f t="shared" si="517"/>
        <v>0</v>
      </c>
      <c r="BP2135" s="41">
        <f>(BK2135=BK2636)*AX2135</f>
        <v>0</v>
      </c>
      <c r="BQ2135" s="45">
        <f>(BK2135=BK2636)*AY2135</f>
        <v>0</v>
      </c>
      <c r="BR2135" s="62">
        <f t="shared" si="518"/>
        <v>0</v>
      </c>
      <c r="BS2135" s="62">
        <f t="shared" si="519"/>
        <v>0</v>
      </c>
      <c r="BT2135" s="40">
        <f>(J19-BI2135)*J10</f>
        <v>-2236760</v>
      </c>
      <c r="BU2135" s="40">
        <f>(J21-BJ2135)*J12</f>
        <v>1914600</v>
      </c>
      <c r="BV2135" s="47"/>
      <c r="BW2135" s="47"/>
      <c r="BX2135" s="1"/>
      <c r="BY2135" s="1"/>
      <c r="BZ2135" s="1"/>
      <c r="CE2135" s="4"/>
      <c r="CF2135" s="5"/>
      <c r="CH2135" s="1"/>
      <c r="CI2135" s="1"/>
      <c r="CJ2135" s="1"/>
      <c r="CK2135" s="1"/>
      <c r="CL2135" s="1"/>
      <c r="CM2135" s="1"/>
      <c r="CN2135" s="3"/>
      <c r="CO2135" s="3"/>
      <c r="CP2135" s="3"/>
      <c r="CQ2135" s="3"/>
      <c r="CR2135" s="3"/>
      <c r="CS2135" s="3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</row>
    <row r="2136" spans="2:123" ht="21" customHeight="1" x14ac:dyDescent="0.25">
      <c r="B2136" s="25">
        <f t="shared" si="508"/>
        <v>42317</v>
      </c>
      <c r="C2136" s="26">
        <f t="shared" si="509"/>
        <v>74.585943415708684</v>
      </c>
      <c r="D2136" s="27">
        <f t="shared" si="510"/>
        <v>1083.51</v>
      </c>
      <c r="E2136" s="27">
        <f t="shared" si="511"/>
        <v>14.526999999999999</v>
      </c>
      <c r="F2136" s="26">
        <f t="shared" si="512"/>
        <v>1083510</v>
      </c>
      <c r="G2136" s="26">
        <f t="shared" si="513"/>
        <v>1452700</v>
      </c>
      <c r="H2136" s="7"/>
      <c r="I2136" s="3"/>
      <c r="J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41">
        <v>42317</v>
      </c>
      <c r="AY2136" s="40">
        <f t="shared" si="520"/>
        <v>74.585943415708684</v>
      </c>
      <c r="AZ2136" s="40">
        <f>BI2136*K36</f>
        <v>1083510</v>
      </c>
      <c r="BA2136" s="40"/>
      <c r="BB2136" s="40"/>
      <c r="BC2136" s="40">
        <f>K41*BJ2136</f>
        <v>1452700</v>
      </c>
      <c r="BD2136" s="40"/>
      <c r="BE2136" s="40"/>
      <c r="BF2136" s="40">
        <f t="shared" si="514"/>
        <v>369190</v>
      </c>
      <c r="BG2136" s="41">
        <f>(AY2136=AY2636)*AX2136</f>
        <v>0</v>
      </c>
      <c r="BH2136" s="41">
        <f>(AY2136=AY2638)*AX2136</f>
        <v>0</v>
      </c>
      <c r="BI2136" s="42">
        <v>1083.51</v>
      </c>
      <c r="BJ2136" s="42">
        <v>14.526999999999999</v>
      </c>
      <c r="BK2136" s="40">
        <f t="shared" si="515"/>
        <v>-373190.00000000023</v>
      </c>
      <c r="BL2136" s="41">
        <f>(BK2136=BK2638)*AX2136</f>
        <v>0</v>
      </c>
      <c r="BM2136" s="62">
        <f>(BK2136=BK2638)*AY2136</f>
        <v>0</v>
      </c>
      <c r="BN2136" s="62">
        <f t="shared" si="516"/>
        <v>0</v>
      </c>
      <c r="BO2136" s="62">
        <f t="shared" si="517"/>
        <v>0</v>
      </c>
      <c r="BP2136" s="41">
        <f>(BK2136=BK2636)*AX2136</f>
        <v>0</v>
      </c>
      <c r="BQ2136" s="45">
        <f>(BK2136=BK2636)*AY2136</f>
        <v>0</v>
      </c>
      <c r="BR2136" s="62">
        <f t="shared" si="518"/>
        <v>0</v>
      </c>
      <c r="BS2136" s="62">
        <f t="shared" si="519"/>
        <v>0</v>
      </c>
      <c r="BT2136" s="40">
        <f>(J19-BI2136)*J10</f>
        <v>-2242490</v>
      </c>
      <c r="BU2136" s="40">
        <f>(J21-BJ2136)*J12</f>
        <v>1869299.9999999998</v>
      </c>
      <c r="BV2136" s="47"/>
      <c r="BW2136" s="47"/>
      <c r="BX2136" s="1"/>
      <c r="BY2136" s="1"/>
      <c r="BZ2136" s="1"/>
      <c r="CE2136" s="4"/>
      <c r="CF2136" s="5"/>
      <c r="CH2136" s="1"/>
      <c r="CI2136" s="1"/>
      <c r="CJ2136" s="1"/>
      <c r="CK2136" s="1"/>
      <c r="CL2136" s="1"/>
      <c r="CM2136" s="1"/>
      <c r="CN2136" s="3"/>
      <c r="CO2136" s="3"/>
      <c r="CP2136" s="3"/>
      <c r="CQ2136" s="3"/>
      <c r="CR2136" s="3"/>
      <c r="CS2136" s="3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</row>
    <row r="2137" spans="2:123" ht="21" customHeight="1" x14ac:dyDescent="0.25">
      <c r="B2137" s="25">
        <f t="shared" si="508"/>
        <v>42324</v>
      </c>
      <c r="C2137" s="26">
        <f t="shared" si="509"/>
        <v>77.521041651679724</v>
      </c>
      <c r="D2137" s="27">
        <f t="shared" si="510"/>
        <v>1077.6199999999999</v>
      </c>
      <c r="E2137" s="27">
        <f t="shared" si="511"/>
        <v>13.901</v>
      </c>
      <c r="F2137" s="26">
        <f t="shared" si="512"/>
        <v>1077620</v>
      </c>
      <c r="G2137" s="26">
        <f t="shared" si="513"/>
        <v>1390100</v>
      </c>
      <c r="H2137" s="7"/>
      <c r="I2137" s="3"/>
      <c r="J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41">
        <v>42324</v>
      </c>
      <c r="AY2137" s="40">
        <f t="shared" si="520"/>
        <v>77.521041651679724</v>
      </c>
      <c r="AZ2137" s="40">
        <f>BI2137*K36</f>
        <v>1077620</v>
      </c>
      <c r="BA2137" s="40"/>
      <c r="BB2137" s="40"/>
      <c r="BC2137" s="40">
        <f>K41*BJ2137</f>
        <v>1390100</v>
      </c>
      <c r="BD2137" s="40"/>
      <c r="BE2137" s="40"/>
      <c r="BF2137" s="40">
        <f t="shared" si="514"/>
        <v>312480</v>
      </c>
      <c r="BG2137" s="41">
        <f>(AY2137=AY2636)*AX2137</f>
        <v>0</v>
      </c>
      <c r="BH2137" s="41">
        <f>(AY2137=AY2638)*AX2137</f>
        <v>0</v>
      </c>
      <c r="BI2137" s="42">
        <v>1077.6199999999999</v>
      </c>
      <c r="BJ2137" s="42">
        <v>13.901</v>
      </c>
      <c r="BK2137" s="40">
        <f t="shared" si="515"/>
        <v>-316480</v>
      </c>
      <c r="BL2137" s="41">
        <f>(BK2137=BK2638)*AX2137</f>
        <v>0</v>
      </c>
      <c r="BM2137" s="62">
        <f>(BK2137=BK2638)*AY2137</f>
        <v>0</v>
      </c>
      <c r="BN2137" s="62">
        <f t="shared" si="516"/>
        <v>0</v>
      </c>
      <c r="BO2137" s="62">
        <f t="shared" si="517"/>
        <v>0</v>
      </c>
      <c r="BP2137" s="41">
        <f>(BK2137=BK2636)*AX2137</f>
        <v>0</v>
      </c>
      <c r="BQ2137" s="45">
        <f>(BK2137=BK2636)*AY2137</f>
        <v>0</v>
      </c>
      <c r="BR2137" s="62">
        <f t="shared" si="518"/>
        <v>0</v>
      </c>
      <c r="BS2137" s="62">
        <f t="shared" si="519"/>
        <v>0</v>
      </c>
      <c r="BT2137" s="40">
        <f>(J19-BI2137)*J10</f>
        <v>-2248380</v>
      </c>
      <c r="BU2137" s="40">
        <f>(J21-BJ2137)*J12</f>
        <v>1931900</v>
      </c>
      <c r="BV2137" s="47"/>
      <c r="BW2137" s="47"/>
      <c r="BX2137" s="1"/>
      <c r="BY2137" s="1"/>
      <c r="BZ2137" s="1"/>
      <c r="CE2137" s="4"/>
      <c r="CF2137" s="5"/>
      <c r="CH2137" s="1"/>
      <c r="CI2137" s="1"/>
      <c r="CJ2137" s="1"/>
      <c r="CK2137" s="1"/>
      <c r="CL2137" s="1"/>
      <c r="CM2137" s="1"/>
      <c r="CN2137" s="3"/>
      <c r="CO2137" s="3"/>
      <c r="CP2137" s="3"/>
      <c r="CQ2137" s="3"/>
      <c r="CR2137" s="3"/>
      <c r="CS2137" s="3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</row>
    <row r="2138" spans="2:123" ht="21" customHeight="1" x14ac:dyDescent="0.25">
      <c r="B2138" s="25">
        <f t="shared" si="508"/>
        <v>42331</v>
      </c>
      <c r="C2138" s="26">
        <f t="shared" si="509"/>
        <v>75.193770888146204</v>
      </c>
      <c r="D2138" s="27">
        <f t="shared" si="510"/>
        <v>1057.45</v>
      </c>
      <c r="E2138" s="27">
        <f t="shared" si="511"/>
        <v>14.063000000000001</v>
      </c>
      <c r="F2138" s="26">
        <f t="shared" si="512"/>
        <v>1057450</v>
      </c>
      <c r="G2138" s="26">
        <f t="shared" si="513"/>
        <v>1406300</v>
      </c>
      <c r="H2138" s="7"/>
      <c r="I2138" s="3"/>
      <c r="J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41">
        <v>42331</v>
      </c>
      <c r="AY2138" s="40">
        <f t="shared" si="520"/>
        <v>75.193770888146204</v>
      </c>
      <c r="AZ2138" s="40">
        <f>BI2138*K36</f>
        <v>1057450</v>
      </c>
      <c r="BA2138" s="40"/>
      <c r="BB2138" s="40"/>
      <c r="BC2138" s="40">
        <f>K41*BJ2138</f>
        <v>1406300</v>
      </c>
      <c r="BD2138" s="40"/>
      <c r="BE2138" s="40"/>
      <c r="BF2138" s="40">
        <f t="shared" si="514"/>
        <v>348850</v>
      </c>
      <c r="BG2138" s="41">
        <f>(AY2138=AY2636)*AX2138</f>
        <v>0</v>
      </c>
      <c r="BH2138" s="41">
        <f>(AY2138=AY2638)*AX2138</f>
        <v>0</v>
      </c>
      <c r="BI2138" s="42">
        <v>1057.45</v>
      </c>
      <c r="BJ2138" s="42">
        <v>14.063000000000001</v>
      </c>
      <c r="BK2138" s="40">
        <f t="shared" si="515"/>
        <v>-352850.00000000047</v>
      </c>
      <c r="BL2138" s="41">
        <f>(BK2138=BK2638)*AX2138</f>
        <v>0</v>
      </c>
      <c r="BM2138" s="62">
        <f>(BK2138=BK2638)*AY2138</f>
        <v>0</v>
      </c>
      <c r="BN2138" s="62">
        <f t="shared" si="516"/>
        <v>0</v>
      </c>
      <c r="BO2138" s="62">
        <f t="shared" si="517"/>
        <v>0</v>
      </c>
      <c r="BP2138" s="41">
        <f>(BK2138=BK2636)*AX2138</f>
        <v>0</v>
      </c>
      <c r="BQ2138" s="45">
        <f>(BK2138=BK2636)*AY2138</f>
        <v>0</v>
      </c>
      <c r="BR2138" s="62">
        <f t="shared" si="518"/>
        <v>0</v>
      </c>
      <c r="BS2138" s="62">
        <f t="shared" si="519"/>
        <v>0</v>
      </c>
      <c r="BT2138" s="40">
        <f>(J19-BI2138)*J10</f>
        <v>-2268550</v>
      </c>
      <c r="BU2138" s="40">
        <f>(J21-BJ2138)*J12</f>
        <v>1915699.9999999995</v>
      </c>
      <c r="BV2138" s="47"/>
      <c r="BW2138" s="47"/>
      <c r="BX2138" s="1"/>
      <c r="BY2138" s="1"/>
      <c r="BZ2138" s="1"/>
      <c r="CE2138" s="4"/>
      <c r="CF2138" s="5"/>
      <c r="CH2138" s="1"/>
      <c r="CI2138" s="1"/>
      <c r="CJ2138" s="1"/>
      <c r="CK2138" s="1"/>
      <c r="CL2138" s="1"/>
      <c r="CM2138" s="1"/>
      <c r="CN2138" s="3"/>
      <c r="CO2138" s="3"/>
      <c r="CP2138" s="3"/>
      <c r="CQ2138" s="3"/>
      <c r="CR2138" s="3"/>
      <c r="CS2138" s="3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</row>
    <row r="2139" spans="2:123" ht="21" customHeight="1" x14ac:dyDescent="0.25">
      <c r="B2139" s="25">
        <f t="shared" si="508"/>
        <v>42338</v>
      </c>
      <c r="C2139" s="26">
        <f t="shared" si="509"/>
        <v>75.587109347810951</v>
      </c>
      <c r="D2139" s="27">
        <f t="shared" si="510"/>
        <v>1085.96</v>
      </c>
      <c r="E2139" s="27">
        <f t="shared" si="511"/>
        <v>14.367000000000001</v>
      </c>
      <c r="F2139" s="26">
        <f t="shared" si="512"/>
        <v>1085960</v>
      </c>
      <c r="G2139" s="26">
        <f t="shared" si="513"/>
        <v>1436700</v>
      </c>
      <c r="H2139" s="7"/>
      <c r="I2139" s="3"/>
      <c r="J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41">
        <v>42338</v>
      </c>
      <c r="AY2139" s="40">
        <f t="shared" si="520"/>
        <v>75.587109347810951</v>
      </c>
      <c r="AZ2139" s="40">
        <f>BI2139*K36</f>
        <v>1085960</v>
      </c>
      <c r="BA2139" s="40"/>
      <c r="BB2139" s="40"/>
      <c r="BC2139" s="40">
        <f>K41*BJ2139</f>
        <v>1436700</v>
      </c>
      <c r="BD2139" s="40"/>
      <c r="BE2139" s="40"/>
      <c r="BF2139" s="40">
        <f t="shared" si="514"/>
        <v>350740</v>
      </c>
      <c r="BG2139" s="41">
        <f>(AY2139=AY2636)*AX2139</f>
        <v>0</v>
      </c>
      <c r="BH2139" s="41">
        <f>(AY2139=AY2638)*AX2139</f>
        <v>0</v>
      </c>
      <c r="BI2139" s="42">
        <v>1085.96</v>
      </c>
      <c r="BJ2139" s="42">
        <v>14.367000000000001</v>
      </c>
      <c r="BK2139" s="40">
        <f t="shared" si="515"/>
        <v>-354740.00000000023</v>
      </c>
      <c r="BL2139" s="41">
        <f>(BK2139=BK2638)*AX2139</f>
        <v>0</v>
      </c>
      <c r="BM2139" s="62">
        <f>(BK2139=BK2638)*AY2139</f>
        <v>0</v>
      </c>
      <c r="BN2139" s="62">
        <f t="shared" si="516"/>
        <v>0</v>
      </c>
      <c r="BO2139" s="62">
        <f t="shared" si="517"/>
        <v>0</v>
      </c>
      <c r="BP2139" s="41">
        <f>(BK2139=BK2636)*AX2139</f>
        <v>0</v>
      </c>
      <c r="BQ2139" s="45">
        <f>(BK2139=BK2636)*AY2139</f>
        <v>0</v>
      </c>
      <c r="BR2139" s="62">
        <f t="shared" si="518"/>
        <v>0</v>
      </c>
      <c r="BS2139" s="62">
        <f t="shared" si="519"/>
        <v>0</v>
      </c>
      <c r="BT2139" s="40">
        <f>(J19-BI2139)*J10</f>
        <v>-2240040</v>
      </c>
      <c r="BU2139" s="40">
        <f>(J21-BJ2139)*J12</f>
        <v>1885299.9999999998</v>
      </c>
      <c r="BV2139" s="47"/>
      <c r="BW2139" s="47"/>
      <c r="BX2139" s="1"/>
      <c r="BY2139" s="1"/>
      <c r="BZ2139" s="1"/>
      <c r="CE2139" s="4"/>
      <c r="CF2139" s="5"/>
      <c r="CH2139" s="1"/>
      <c r="CI2139" s="1"/>
      <c r="CJ2139" s="1"/>
      <c r="CK2139" s="1"/>
      <c r="CL2139" s="1"/>
      <c r="CM2139" s="1"/>
      <c r="CN2139" s="3"/>
      <c r="CO2139" s="3"/>
      <c r="CP2139" s="3"/>
      <c r="CQ2139" s="3"/>
      <c r="CR2139" s="3"/>
      <c r="CS2139" s="3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</row>
    <row r="2140" spans="2:123" ht="21" customHeight="1" x14ac:dyDescent="0.25">
      <c r="B2140" s="25">
        <f t="shared" si="508"/>
        <v>42345</v>
      </c>
      <c r="C2140" s="26">
        <f t="shared" si="509"/>
        <v>77.640384476403838</v>
      </c>
      <c r="D2140" s="27">
        <f t="shared" si="510"/>
        <v>1074.31</v>
      </c>
      <c r="E2140" s="27">
        <f t="shared" si="511"/>
        <v>13.837</v>
      </c>
      <c r="F2140" s="26">
        <f t="shared" si="512"/>
        <v>1074310</v>
      </c>
      <c r="G2140" s="26">
        <f t="shared" si="513"/>
        <v>1383700</v>
      </c>
      <c r="H2140" s="7"/>
      <c r="I2140" s="3"/>
      <c r="J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41">
        <v>42345</v>
      </c>
      <c r="AY2140" s="40">
        <f t="shared" si="520"/>
        <v>77.640384476403838</v>
      </c>
      <c r="AZ2140" s="40">
        <f>BI2140*K36</f>
        <v>1074310</v>
      </c>
      <c r="BA2140" s="40"/>
      <c r="BB2140" s="40"/>
      <c r="BC2140" s="40">
        <f>K41*BJ2140</f>
        <v>1383700</v>
      </c>
      <c r="BD2140" s="40"/>
      <c r="BE2140" s="40"/>
      <c r="BF2140" s="40">
        <f t="shared" si="514"/>
        <v>309390</v>
      </c>
      <c r="BG2140" s="41">
        <f>(AY2140=AY2636)*AX2140</f>
        <v>0</v>
      </c>
      <c r="BH2140" s="41">
        <f>(AY2140=AY2638)*AX2140</f>
        <v>0</v>
      </c>
      <c r="BI2140" s="42">
        <v>1074.31</v>
      </c>
      <c r="BJ2140" s="42">
        <v>13.837</v>
      </c>
      <c r="BK2140" s="40">
        <f t="shared" si="515"/>
        <v>-313390</v>
      </c>
      <c r="BL2140" s="41">
        <f>(BK2140=BK2638)*AX2140</f>
        <v>0</v>
      </c>
      <c r="BM2140" s="62">
        <f>(BK2140=BK2638)*AY2140</f>
        <v>0</v>
      </c>
      <c r="BN2140" s="62">
        <f t="shared" si="516"/>
        <v>0</v>
      </c>
      <c r="BO2140" s="62">
        <f t="shared" si="517"/>
        <v>0</v>
      </c>
      <c r="BP2140" s="41">
        <f>(BK2140=BK2636)*AX2140</f>
        <v>0</v>
      </c>
      <c r="BQ2140" s="45">
        <f>(BK2140=BK2636)*AY2140</f>
        <v>0</v>
      </c>
      <c r="BR2140" s="62">
        <f t="shared" si="518"/>
        <v>0</v>
      </c>
      <c r="BS2140" s="62">
        <f t="shared" si="519"/>
        <v>0</v>
      </c>
      <c r="BT2140" s="40">
        <f>(J19-BI2140)*J10</f>
        <v>-2251690</v>
      </c>
      <c r="BU2140" s="40">
        <f>(J21-BJ2140)*J12</f>
        <v>1938300</v>
      </c>
      <c r="BV2140" s="47"/>
      <c r="BW2140" s="47"/>
      <c r="BX2140" s="1"/>
      <c r="BY2140" s="1"/>
      <c r="BZ2140" s="1"/>
      <c r="CE2140" s="4"/>
      <c r="CF2140" s="5"/>
      <c r="CH2140" s="1"/>
      <c r="CI2140" s="1"/>
      <c r="CJ2140" s="1"/>
      <c r="CK2140" s="1"/>
      <c r="CL2140" s="1"/>
      <c r="CM2140" s="1"/>
      <c r="CN2140" s="3"/>
      <c r="CO2140" s="3"/>
      <c r="CP2140" s="3"/>
      <c r="CQ2140" s="3"/>
      <c r="CR2140" s="3"/>
      <c r="CS2140" s="3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</row>
    <row r="2141" spans="2:123" ht="21" customHeight="1" x14ac:dyDescent="0.25">
      <c r="B2141" s="25">
        <f t="shared" si="508"/>
        <v>42352</v>
      </c>
      <c r="C2141" s="26">
        <f t="shared" si="509"/>
        <v>76.561332950301633</v>
      </c>
      <c r="D2141" s="27">
        <f t="shared" si="510"/>
        <v>1066.04</v>
      </c>
      <c r="E2141" s="27">
        <f t="shared" si="511"/>
        <v>13.923999999999999</v>
      </c>
      <c r="F2141" s="26">
        <f t="shared" si="512"/>
        <v>1066040</v>
      </c>
      <c r="G2141" s="26">
        <f t="shared" si="513"/>
        <v>1392400</v>
      </c>
      <c r="H2141" s="7"/>
      <c r="I2141" s="3"/>
      <c r="J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41">
        <v>42352</v>
      </c>
      <c r="AY2141" s="40">
        <f t="shared" si="520"/>
        <v>76.561332950301633</v>
      </c>
      <c r="AZ2141" s="40">
        <f>BI2141*K36</f>
        <v>1066040</v>
      </c>
      <c r="BA2141" s="40"/>
      <c r="BB2141" s="40"/>
      <c r="BC2141" s="40">
        <f>K41*BJ2141</f>
        <v>1392400</v>
      </c>
      <c r="BD2141" s="40"/>
      <c r="BE2141" s="40"/>
      <c r="BF2141" s="40">
        <f t="shared" si="514"/>
        <v>326360</v>
      </c>
      <c r="BG2141" s="41">
        <f>(AY2141=AY2636)*AX2141</f>
        <v>0</v>
      </c>
      <c r="BH2141" s="41">
        <f>(AY2141=AY2638)*AX2141</f>
        <v>0</v>
      </c>
      <c r="BI2141" s="42">
        <v>1066.04</v>
      </c>
      <c r="BJ2141" s="42">
        <v>13.923999999999999</v>
      </c>
      <c r="BK2141" s="40">
        <f t="shared" si="515"/>
        <v>-330360</v>
      </c>
      <c r="BL2141" s="41">
        <f>(BK2141=BK2638)*AX2141</f>
        <v>0</v>
      </c>
      <c r="BM2141" s="62">
        <f>(BK2141=BK2638)*AY2141</f>
        <v>0</v>
      </c>
      <c r="BN2141" s="62">
        <f t="shared" si="516"/>
        <v>0</v>
      </c>
      <c r="BO2141" s="62">
        <f t="shared" si="517"/>
        <v>0</v>
      </c>
      <c r="BP2141" s="41">
        <f>(BK2141=BK2636)*AX2141</f>
        <v>0</v>
      </c>
      <c r="BQ2141" s="45">
        <f>(BK2141=BK2636)*AY2141</f>
        <v>0</v>
      </c>
      <c r="BR2141" s="62">
        <f t="shared" si="518"/>
        <v>0</v>
      </c>
      <c r="BS2141" s="62">
        <f t="shared" si="519"/>
        <v>0</v>
      </c>
      <c r="BT2141" s="40">
        <f>(J19-BI2141)*J10</f>
        <v>-2259960</v>
      </c>
      <c r="BU2141" s="40">
        <f>(J21-BJ2141)*J12</f>
        <v>1929600</v>
      </c>
      <c r="BV2141" s="47"/>
      <c r="BW2141" s="47"/>
      <c r="BX2141" s="1"/>
      <c r="BY2141" s="1"/>
      <c r="BZ2141" s="1"/>
      <c r="CE2141" s="4"/>
      <c r="CF2141" s="5"/>
      <c r="CH2141" s="1"/>
      <c r="CI2141" s="1"/>
      <c r="CJ2141" s="1"/>
      <c r="CK2141" s="1"/>
      <c r="CL2141" s="1"/>
      <c r="CM2141" s="1"/>
      <c r="CN2141" s="3"/>
      <c r="CO2141" s="3"/>
      <c r="CP2141" s="3"/>
      <c r="CQ2141" s="3"/>
      <c r="CR2141" s="3"/>
      <c r="CS2141" s="3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</row>
    <row r="2142" spans="2:123" ht="21" customHeight="1" x14ac:dyDescent="0.25">
      <c r="B2142" s="25">
        <f t="shared" si="508"/>
        <v>42359</v>
      </c>
      <c r="C2142" s="26">
        <f t="shared" si="509"/>
        <v>77.392117376294593</v>
      </c>
      <c r="D2142" s="27">
        <f t="shared" si="510"/>
        <v>1076.06</v>
      </c>
      <c r="E2142" s="27">
        <f t="shared" si="511"/>
        <v>13.904</v>
      </c>
      <c r="F2142" s="26">
        <f t="shared" si="512"/>
        <v>1076060</v>
      </c>
      <c r="G2142" s="26">
        <f t="shared" si="513"/>
        <v>1390400</v>
      </c>
      <c r="H2142" s="7"/>
      <c r="I2142" s="3"/>
      <c r="J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41">
        <v>42359</v>
      </c>
      <c r="AY2142" s="40">
        <f t="shared" si="520"/>
        <v>77.392117376294593</v>
      </c>
      <c r="AZ2142" s="40">
        <f>BI2142*K36</f>
        <v>1076060</v>
      </c>
      <c r="BA2142" s="40"/>
      <c r="BB2142" s="40"/>
      <c r="BC2142" s="40">
        <f>K41*BJ2142</f>
        <v>1390400</v>
      </c>
      <c r="BD2142" s="40"/>
      <c r="BE2142" s="40"/>
      <c r="BF2142" s="40">
        <f t="shared" si="514"/>
        <v>314340</v>
      </c>
      <c r="BG2142" s="41">
        <f>(AY2142=AY2636)*AX2142</f>
        <v>0</v>
      </c>
      <c r="BH2142" s="41">
        <f>(AY2142=AY2638)*AX2142</f>
        <v>0</v>
      </c>
      <c r="BI2142" s="42">
        <v>1076.06</v>
      </c>
      <c r="BJ2142" s="42">
        <v>13.904</v>
      </c>
      <c r="BK2142" s="40">
        <f t="shared" si="515"/>
        <v>-318340</v>
      </c>
      <c r="BL2142" s="41">
        <f>(BK2142=BK2638)*AX2142</f>
        <v>0</v>
      </c>
      <c r="BM2142" s="62">
        <f>(BK2142=BK2638)*AY2142</f>
        <v>0</v>
      </c>
      <c r="BN2142" s="62">
        <f t="shared" si="516"/>
        <v>0</v>
      </c>
      <c r="BO2142" s="62">
        <f t="shared" si="517"/>
        <v>0</v>
      </c>
      <c r="BP2142" s="41">
        <f>(BK2142=BK2636)*AX2142</f>
        <v>0</v>
      </c>
      <c r="BQ2142" s="45">
        <f>(BK2142=BK2636)*AY2142</f>
        <v>0</v>
      </c>
      <c r="BR2142" s="62">
        <f t="shared" si="518"/>
        <v>0</v>
      </c>
      <c r="BS2142" s="62">
        <f t="shared" si="519"/>
        <v>0</v>
      </c>
      <c r="BT2142" s="40">
        <f>(J19-BI2142)*J10</f>
        <v>-2249940</v>
      </c>
      <c r="BU2142" s="40">
        <f>(J21-BJ2142)*J12</f>
        <v>1931600</v>
      </c>
      <c r="BV2142" s="47"/>
      <c r="BW2142" s="47"/>
      <c r="BX2142" s="1"/>
      <c r="BY2142" s="1"/>
      <c r="BZ2142" s="1"/>
      <c r="CE2142" s="4"/>
      <c r="CF2142" s="5"/>
      <c r="CH2142" s="1"/>
      <c r="CI2142" s="1"/>
      <c r="CJ2142" s="1"/>
      <c r="CK2142" s="1"/>
      <c r="CL2142" s="1"/>
      <c r="CM2142" s="1"/>
      <c r="CN2142" s="3"/>
      <c r="CO2142" s="3"/>
      <c r="CP2142" s="3"/>
      <c r="CQ2142" s="3"/>
      <c r="CR2142" s="3"/>
      <c r="CS2142" s="3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</row>
    <row r="2143" spans="2:123" ht="21" customHeight="1" x14ac:dyDescent="0.25">
      <c r="B2143" s="25">
        <f t="shared" si="508"/>
        <v>42366</v>
      </c>
      <c r="C2143" s="26">
        <f t="shared" si="509"/>
        <v>75.765386263030138</v>
      </c>
      <c r="D2143" s="27">
        <f t="shared" si="510"/>
        <v>1061.17</v>
      </c>
      <c r="E2143" s="27">
        <f t="shared" si="511"/>
        <v>14.006</v>
      </c>
      <c r="F2143" s="26">
        <f t="shared" si="512"/>
        <v>1061170</v>
      </c>
      <c r="G2143" s="26">
        <f t="shared" si="513"/>
        <v>1400600</v>
      </c>
      <c r="H2143" s="7"/>
      <c r="I2143" s="3"/>
      <c r="J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41">
        <v>42366</v>
      </c>
      <c r="AY2143" s="40">
        <f t="shared" si="520"/>
        <v>75.765386263030138</v>
      </c>
      <c r="AZ2143" s="40">
        <f>BI2143*K36</f>
        <v>1061170</v>
      </c>
      <c r="BA2143" s="40"/>
      <c r="BB2143" s="40"/>
      <c r="BC2143" s="40">
        <f>K41*BJ2143</f>
        <v>1400600</v>
      </c>
      <c r="BD2143" s="40"/>
      <c r="BE2143" s="40"/>
      <c r="BF2143" s="40">
        <f t="shared" si="514"/>
        <v>339430</v>
      </c>
      <c r="BG2143" s="41">
        <f>(AY2143=AY2636)*AX2143</f>
        <v>0</v>
      </c>
      <c r="BH2143" s="41">
        <f>(AY2143=AY2638)*AX2143</f>
        <v>0</v>
      </c>
      <c r="BI2143" s="42">
        <v>1061.17</v>
      </c>
      <c r="BJ2143" s="42">
        <v>14.006</v>
      </c>
      <c r="BK2143" s="40">
        <f t="shared" si="515"/>
        <v>-343430.00000000023</v>
      </c>
      <c r="BL2143" s="41">
        <f>(BK2143=BK2638)*AX2143</f>
        <v>0</v>
      </c>
      <c r="BM2143" s="62">
        <f>(BK2143=BK2638)*AY2143</f>
        <v>0</v>
      </c>
      <c r="BN2143" s="62">
        <f t="shared" si="516"/>
        <v>0</v>
      </c>
      <c r="BO2143" s="62">
        <f t="shared" si="517"/>
        <v>0</v>
      </c>
      <c r="BP2143" s="41">
        <f>(BK2143=BK2636)*AX2143</f>
        <v>0</v>
      </c>
      <c r="BQ2143" s="45">
        <f>(BK2143=BK2636)*AY2143</f>
        <v>0</v>
      </c>
      <c r="BR2143" s="62">
        <f t="shared" si="518"/>
        <v>0</v>
      </c>
      <c r="BS2143" s="62">
        <f t="shared" si="519"/>
        <v>0</v>
      </c>
      <c r="BT2143" s="40">
        <f>(J19-BI2143)*J10</f>
        <v>-2264830</v>
      </c>
      <c r="BU2143" s="40">
        <f>(J21-BJ2143)*J12</f>
        <v>1921399.9999999998</v>
      </c>
      <c r="BV2143" s="47"/>
      <c r="BW2143" s="47"/>
      <c r="BX2143" s="1"/>
      <c r="BY2143" s="1"/>
      <c r="BZ2143" s="1"/>
      <c r="CE2143" s="4"/>
      <c r="CF2143" s="5"/>
      <c r="CH2143" s="1"/>
      <c r="CI2143" s="1"/>
      <c r="CJ2143" s="1"/>
      <c r="CK2143" s="1"/>
      <c r="CL2143" s="1"/>
      <c r="CM2143" s="1"/>
      <c r="CN2143" s="3"/>
      <c r="CO2143" s="3"/>
      <c r="CP2143" s="3"/>
      <c r="CQ2143" s="3"/>
      <c r="CR2143" s="3"/>
      <c r="CS2143" s="3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</row>
    <row r="2144" spans="2:123" ht="21" customHeight="1" x14ac:dyDescent="0.25">
      <c r="B2144" s="25">
        <f t="shared" si="508"/>
        <v>42373</v>
      </c>
      <c r="C2144" s="26">
        <f t="shared" si="509"/>
        <v>77.518079056378568</v>
      </c>
      <c r="D2144" s="27">
        <f t="shared" si="510"/>
        <v>1104.0899999999999</v>
      </c>
      <c r="E2144" s="27">
        <f t="shared" si="511"/>
        <v>14.243</v>
      </c>
      <c r="F2144" s="26">
        <f t="shared" si="512"/>
        <v>1104090</v>
      </c>
      <c r="G2144" s="26">
        <f t="shared" si="513"/>
        <v>1424300</v>
      </c>
      <c r="H2144" s="7"/>
      <c r="I2144" s="3"/>
      <c r="J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41">
        <v>42373</v>
      </c>
      <c r="AY2144" s="40">
        <f t="shared" si="520"/>
        <v>77.518079056378568</v>
      </c>
      <c r="AZ2144" s="40">
        <f>BI2144*K36</f>
        <v>1104090</v>
      </c>
      <c r="BA2144" s="40"/>
      <c r="BB2144" s="40"/>
      <c r="BC2144" s="40">
        <f>K41*BJ2144</f>
        <v>1424300</v>
      </c>
      <c r="BD2144" s="40"/>
      <c r="BE2144" s="40"/>
      <c r="BF2144" s="40">
        <f t="shared" si="514"/>
        <v>320210</v>
      </c>
      <c r="BG2144" s="41">
        <f>(AY2144=AY2636)*AX2144</f>
        <v>0</v>
      </c>
      <c r="BH2144" s="41">
        <f>(AY2144=AY2638)*AX2144</f>
        <v>0</v>
      </c>
      <c r="BI2144" s="42">
        <v>1104.0899999999999</v>
      </c>
      <c r="BJ2144" s="42">
        <v>14.243</v>
      </c>
      <c r="BK2144" s="40">
        <f t="shared" si="515"/>
        <v>-324210.00000000023</v>
      </c>
      <c r="BL2144" s="41">
        <f>(BK2144=BK2638)*AX2144</f>
        <v>0</v>
      </c>
      <c r="BM2144" s="62">
        <f>(BK2144=BK2638)*AY2144</f>
        <v>0</v>
      </c>
      <c r="BN2144" s="62">
        <f t="shared" si="516"/>
        <v>0</v>
      </c>
      <c r="BO2144" s="62">
        <f t="shared" si="517"/>
        <v>0</v>
      </c>
      <c r="BP2144" s="41">
        <f>(BK2144=BK2636)*AX2144</f>
        <v>0</v>
      </c>
      <c r="BQ2144" s="45">
        <f>(BK2144=BK2636)*AY2144</f>
        <v>0</v>
      </c>
      <c r="BR2144" s="62">
        <v>0</v>
      </c>
      <c r="BS2144" s="62">
        <v>0</v>
      </c>
      <c r="BT2144" s="40">
        <f>(J19-BI2144)*J10</f>
        <v>-2221910</v>
      </c>
      <c r="BU2144" s="40">
        <f>(J21-BJ2144)*J12</f>
        <v>1897699.9999999998</v>
      </c>
      <c r="BV2144" s="47"/>
      <c r="BW2144" s="47"/>
      <c r="BX2144" s="1"/>
      <c r="BY2144" s="1"/>
      <c r="BZ2144" s="1"/>
      <c r="CE2144" s="4"/>
      <c r="CF2144" s="5"/>
      <c r="CH2144" s="1"/>
      <c r="CI2144" s="1"/>
      <c r="CJ2144" s="1"/>
      <c r="CK2144" s="1"/>
      <c r="CL2144" s="1"/>
      <c r="CM2144" s="1"/>
      <c r="CN2144" s="3"/>
      <c r="CO2144" s="3"/>
      <c r="CP2144" s="3"/>
      <c r="CQ2144" s="3"/>
      <c r="CR2144" s="3"/>
      <c r="CS2144" s="3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</row>
    <row r="2145" spans="2:123" ht="21" customHeight="1" x14ac:dyDescent="0.25">
      <c r="B2145" s="25">
        <f t="shared" si="508"/>
        <v>42380</v>
      </c>
      <c r="C2145" s="26">
        <f t="shared" si="509"/>
        <v>72.691999465740622</v>
      </c>
      <c r="D2145" s="27">
        <f t="shared" si="510"/>
        <v>1088.49</v>
      </c>
      <c r="E2145" s="27">
        <f t="shared" si="511"/>
        <v>14.974</v>
      </c>
      <c r="F2145" s="26">
        <f t="shared" si="512"/>
        <v>1088490</v>
      </c>
      <c r="G2145" s="26">
        <f t="shared" si="513"/>
        <v>1497400</v>
      </c>
      <c r="H2145" s="7"/>
      <c r="I2145" s="3"/>
      <c r="J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41">
        <v>42380</v>
      </c>
      <c r="AY2145" s="40">
        <f t="shared" si="520"/>
        <v>72.691999465740622</v>
      </c>
      <c r="AZ2145" s="40">
        <f>BI2145*K36</f>
        <v>1088490</v>
      </c>
      <c r="BA2145" s="40"/>
      <c r="BB2145" s="40"/>
      <c r="BC2145" s="40">
        <f>K41*BJ2145</f>
        <v>1497400</v>
      </c>
      <c r="BD2145" s="40"/>
      <c r="BE2145" s="40"/>
      <c r="BF2145" s="40">
        <f t="shared" si="514"/>
        <v>408910</v>
      </c>
      <c r="BG2145" s="41">
        <f>(AY2145=AY2636)*AX2145</f>
        <v>0</v>
      </c>
      <c r="BH2145" s="41">
        <f>(AY2145=AY2638)*AX2145</f>
        <v>0</v>
      </c>
      <c r="BI2145" s="42">
        <v>1088.49</v>
      </c>
      <c r="BJ2145" s="42">
        <v>14.974</v>
      </c>
      <c r="BK2145" s="40">
        <f t="shared" si="515"/>
        <v>-412910.00000000023</v>
      </c>
      <c r="BL2145" s="41">
        <f>(BK2145=BK2638)*AX2145</f>
        <v>0</v>
      </c>
      <c r="BM2145" s="62">
        <f>(BK2145=BK2638)*AY2145</f>
        <v>0</v>
      </c>
      <c r="BN2145" s="62">
        <f t="shared" si="516"/>
        <v>0</v>
      </c>
      <c r="BO2145" s="62">
        <f t="shared" si="517"/>
        <v>0</v>
      </c>
      <c r="BP2145" s="41">
        <f>(BK2145=BK2636)*AX2145</f>
        <v>0</v>
      </c>
      <c r="BQ2145" s="45">
        <f>(BK2145=BK2636)*AY2145</f>
        <v>0</v>
      </c>
      <c r="BR2145" s="62">
        <f t="shared" ref="BR2145:BR2176" si="521">(BQ2145&gt;0)*BI2145</f>
        <v>0</v>
      </c>
      <c r="BS2145" s="62">
        <f t="shared" ref="BS2145:BS2176" si="522">(BQ2145&gt;0)*BJ2145</f>
        <v>0</v>
      </c>
      <c r="BT2145" s="40">
        <f>(J19-BI2145)*J10</f>
        <v>-2237510</v>
      </c>
      <c r="BU2145" s="40">
        <f>(J21-BJ2145)*J12</f>
        <v>1824599.9999999998</v>
      </c>
      <c r="BV2145" s="47"/>
      <c r="BW2145" s="47"/>
      <c r="BX2145" s="1"/>
      <c r="BY2145" s="1"/>
      <c r="BZ2145" s="1"/>
      <c r="CE2145" s="4"/>
      <c r="CF2145" s="5"/>
      <c r="CH2145" s="1"/>
      <c r="CI2145" s="1"/>
      <c r="CJ2145" s="1"/>
      <c r="CK2145" s="1"/>
      <c r="CL2145" s="1"/>
      <c r="CM2145" s="1"/>
      <c r="CN2145" s="3"/>
      <c r="CO2145" s="3"/>
      <c r="CP2145" s="3"/>
      <c r="CQ2145" s="3"/>
      <c r="CR2145" s="3"/>
      <c r="CS2145" s="3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</row>
    <row r="2146" spans="2:123" ht="21" customHeight="1" x14ac:dyDescent="0.25">
      <c r="B2146" s="25">
        <f t="shared" si="508"/>
        <v>42387</v>
      </c>
      <c r="C2146" s="26">
        <f t="shared" si="509"/>
        <v>69.811080720055969</v>
      </c>
      <c r="D2146" s="27">
        <f t="shared" si="510"/>
        <v>1097.5</v>
      </c>
      <c r="E2146" s="27">
        <f t="shared" si="511"/>
        <v>15.721</v>
      </c>
      <c r="F2146" s="26">
        <f t="shared" si="512"/>
        <v>1097500</v>
      </c>
      <c r="G2146" s="26">
        <f t="shared" si="513"/>
        <v>1572100</v>
      </c>
      <c r="H2146" s="7"/>
      <c r="I2146" s="3"/>
      <c r="J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41">
        <v>42387</v>
      </c>
      <c r="AY2146" s="40">
        <f t="shared" si="520"/>
        <v>69.811080720055969</v>
      </c>
      <c r="AZ2146" s="40">
        <f>BI2146*K36</f>
        <v>1097500</v>
      </c>
      <c r="BA2146" s="40"/>
      <c r="BB2146" s="40"/>
      <c r="BC2146" s="40">
        <f>K41*BJ2146</f>
        <v>1572100</v>
      </c>
      <c r="BD2146" s="40"/>
      <c r="BE2146" s="40"/>
      <c r="BF2146" s="40">
        <f t="shared" si="514"/>
        <v>474600</v>
      </c>
      <c r="BG2146" s="41">
        <f>(AY2146=AY2636)*AX2146</f>
        <v>0</v>
      </c>
      <c r="BH2146" s="41">
        <f>(AY2146=AY2638)*AX2146</f>
        <v>0</v>
      </c>
      <c r="BI2146" s="42">
        <v>1097.5</v>
      </c>
      <c r="BJ2146" s="42">
        <v>15.721</v>
      </c>
      <c r="BK2146" s="40">
        <f t="shared" si="515"/>
        <v>-478600.00000000023</v>
      </c>
      <c r="BL2146" s="41">
        <f>(BK2146=BK2638)*AX2146</f>
        <v>0</v>
      </c>
      <c r="BM2146" s="62">
        <f>(BK2146=BK2638)*AY2146</f>
        <v>0</v>
      </c>
      <c r="BN2146" s="62">
        <f t="shared" si="516"/>
        <v>0</v>
      </c>
      <c r="BO2146" s="62">
        <f t="shared" si="517"/>
        <v>0</v>
      </c>
      <c r="BP2146" s="41">
        <f>(BK2146=BK2636)*AX2146</f>
        <v>0</v>
      </c>
      <c r="BQ2146" s="45">
        <f>(BK2146=BK2636)*AY2146</f>
        <v>0</v>
      </c>
      <c r="BR2146" s="62">
        <f t="shared" si="521"/>
        <v>0</v>
      </c>
      <c r="BS2146" s="62">
        <f t="shared" si="522"/>
        <v>0</v>
      </c>
      <c r="BT2146" s="40">
        <f>(J19-BI2146)*J10</f>
        <v>-2228500</v>
      </c>
      <c r="BU2146" s="40">
        <f>(J21-BJ2146)*J12</f>
        <v>1749899.9999999998</v>
      </c>
      <c r="BV2146" s="47"/>
      <c r="BW2146" s="47"/>
      <c r="BX2146" s="1"/>
      <c r="BY2146" s="1"/>
      <c r="BZ2146" s="1"/>
      <c r="CE2146" s="4"/>
      <c r="CF2146" s="5"/>
      <c r="CH2146" s="1"/>
      <c r="CI2146" s="1"/>
      <c r="CJ2146" s="1"/>
      <c r="CK2146" s="1"/>
      <c r="CL2146" s="1"/>
      <c r="CM2146" s="1"/>
      <c r="CN2146" s="3"/>
      <c r="CO2146" s="3"/>
      <c r="CP2146" s="3"/>
      <c r="CQ2146" s="3"/>
      <c r="CR2146" s="3"/>
      <c r="CS2146" s="3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</row>
    <row r="2147" spans="2:123" ht="21" customHeight="1" x14ac:dyDescent="0.25">
      <c r="B2147" s="25">
        <f t="shared" si="508"/>
        <v>42394</v>
      </c>
      <c r="C2147" s="26">
        <f t="shared" si="509"/>
        <v>72.924140630095891</v>
      </c>
      <c r="D2147" s="27">
        <f t="shared" si="510"/>
        <v>1118</v>
      </c>
      <c r="E2147" s="27">
        <f t="shared" si="511"/>
        <v>15.331</v>
      </c>
      <c r="F2147" s="26">
        <f t="shared" si="512"/>
        <v>1118000</v>
      </c>
      <c r="G2147" s="26">
        <f t="shared" si="513"/>
        <v>1533100</v>
      </c>
      <c r="H2147" s="7"/>
      <c r="I2147" s="3"/>
      <c r="J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41">
        <v>42394</v>
      </c>
      <c r="AY2147" s="40">
        <f t="shared" si="520"/>
        <v>72.924140630095891</v>
      </c>
      <c r="AZ2147" s="40">
        <f>BI2147*K36</f>
        <v>1118000</v>
      </c>
      <c r="BA2147" s="40"/>
      <c r="BB2147" s="40"/>
      <c r="BC2147" s="40">
        <f>K41*BJ2147</f>
        <v>1533100</v>
      </c>
      <c r="BD2147" s="40"/>
      <c r="BE2147" s="40"/>
      <c r="BF2147" s="40">
        <f t="shared" si="514"/>
        <v>415100</v>
      </c>
      <c r="BG2147" s="41">
        <f>(AY2147=AY2636)*AX2147</f>
        <v>0</v>
      </c>
      <c r="BH2147" s="41">
        <f>(AY2147=AY2638)*AX2147</f>
        <v>0</v>
      </c>
      <c r="BI2147" s="42">
        <v>1118</v>
      </c>
      <c r="BJ2147" s="42">
        <v>15.331</v>
      </c>
      <c r="BK2147" s="40">
        <f t="shared" si="515"/>
        <v>-419100</v>
      </c>
      <c r="BL2147" s="41">
        <f>(BK2147=BK2638)*AX2147</f>
        <v>0</v>
      </c>
      <c r="BM2147" s="62">
        <f>(BK2147=BK2638)*AY2147</f>
        <v>0</v>
      </c>
      <c r="BN2147" s="62">
        <f t="shared" si="516"/>
        <v>0</v>
      </c>
      <c r="BO2147" s="62">
        <f t="shared" si="517"/>
        <v>0</v>
      </c>
      <c r="BP2147" s="41">
        <f>(BK2147=BK2636)*AX2147</f>
        <v>0</v>
      </c>
      <c r="BQ2147" s="45">
        <f>(BK2147=BK2636)*AY2147</f>
        <v>0</v>
      </c>
      <c r="BR2147" s="62">
        <f t="shared" si="521"/>
        <v>0</v>
      </c>
      <c r="BS2147" s="62">
        <f t="shared" si="522"/>
        <v>0</v>
      </c>
      <c r="BT2147" s="40">
        <f>(J19-BI2147)*J10</f>
        <v>-2208000</v>
      </c>
      <c r="BU2147" s="40">
        <f>(J21-BJ2147)*J12</f>
        <v>1788900</v>
      </c>
      <c r="BV2147" s="47"/>
      <c r="BW2147" s="47"/>
      <c r="BX2147" s="1"/>
      <c r="BY2147" s="1"/>
      <c r="BZ2147" s="1"/>
      <c r="CE2147" s="4"/>
      <c r="CF2147" s="5"/>
      <c r="CH2147" s="1"/>
      <c r="CI2147" s="1"/>
      <c r="CJ2147" s="1"/>
      <c r="CK2147" s="1"/>
      <c r="CL2147" s="1"/>
      <c r="CM2147" s="1"/>
      <c r="CN2147" s="3"/>
      <c r="CO2147" s="3"/>
      <c r="CP2147" s="3"/>
      <c r="CQ2147" s="3"/>
      <c r="CR2147" s="3"/>
      <c r="CS2147" s="3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</row>
    <row r="2148" spans="2:123" ht="21" customHeight="1" x14ac:dyDescent="0.25">
      <c r="B2148" s="25">
        <f t="shared" si="508"/>
        <v>42401</v>
      </c>
      <c r="C2148" s="26">
        <f t="shared" si="509"/>
        <v>79.857035877187016</v>
      </c>
      <c r="D2148" s="27">
        <f t="shared" si="510"/>
        <v>1173.02</v>
      </c>
      <c r="E2148" s="27">
        <f t="shared" si="511"/>
        <v>14.689</v>
      </c>
      <c r="F2148" s="26">
        <f t="shared" si="512"/>
        <v>1173020</v>
      </c>
      <c r="G2148" s="26">
        <f t="shared" si="513"/>
        <v>1468900</v>
      </c>
      <c r="H2148" s="7"/>
      <c r="I2148" s="3"/>
      <c r="J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41">
        <v>42401</v>
      </c>
      <c r="AY2148" s="40">
        <f t="shared" si="520"/>
        <v>79.857035877187016</v>
      </c>
      <c r="AZ2148" s="40">
        <f>BI2148*K36</f>
        <v>1173020</v>
      </c>
      <c r="BA2148" s="40"/>
      <c r="BB2148" s="40"/>
      <c r="BC2148" s="40">
        <f>K41*BJ2148</f>
        <v>1468900</v>
      </c>
      <c r="BD2148" s="40"/>
      <c r="BE2148" s="40"/>
      <c r="BF2148" s="40">
        <f t="shared" si="514"/>
        <v>295880</v>
      </c>
      <c r="BG2148" s="41">
        <f>(AY2148=AY2636)*AX2148</f>
        <v>0</v>
      </c>
      <c r="BH2148" s="41">
        <f>(AY2148=AY2638)*AX2148</f>
        <v>0</v>
      </c>
      <c r="BI2148" s="42">
        <v>1173.02</v>
      </c>
      <c r="BJ2148" s="42">
        <v>14.689</v>
      </c>
      <c r="BK2148" s="40">
        <f t="shared" si="515"/>
        <v>-299880.00000000023</v>
      </c>
      <c r="BL2148" s="41">
        <f>(BK2148=BK2638)*AX2148</f>
        <v>0</v>
      </c>
      <c r="BM2148" s="62">
        <f>(BK2148=BK2638)*AY2148</f>
        <v>0</v>
      </c>
      <c r="BN2148" s="62">
        <f t="shared" si="516"/>
        <v>0</v>
      </c>
      <c r="BO2148" s="62">
        <f t="shared" si="517"/>
        <v>0</v>
      </c>
      <c r="BP2148" s="41">
        <f>(BK2148=BK2636)*AX2148</f>
        <v>0</v>
      </c>
      <c r="BQ2148" s="45">
        <f>(BK2148=BK2636)*AY2148</f>
        <v>0</v>
      </c>
      <c r="BR2148" s="62">
        <f t="shared" si="521"/>
        <v>0</v>
      </c>
      <c r="BS2148" s="62">
        <f t="shared" si="522"/>
        <v>0</v>
      </c>
      <c r="BT2148" s="40">
        <f>(J19-BI2148)*J10</f>
        <v>-2152980</v>
      </c>
      <c r="BU2148" s="40">
        <f>(J21-BJ2148)*J12</f>
        <v>1853099.9999999998</v>
      </c>
      <c r="BV2148" s="47"/>
      <c r="BW2148" s="47"/>
      <c r="BX2148" s="1"/>
      <c r="BY2148" s="1"/>
      <c r="BZ2148" s="1"/>
      <c r="CE2148" s="4"/>
      <c r="CF2148" s="5"/>
      <c r="CH2148" s="1"/>
      <c r="CI2148" s="1"/>
      <c r="CJ2148" s="1"/>
      <c r="CK2148" s="1"/>
      <c r="CL2148" s="1"/>
      <c r="CM2148" s="1"/>
      <c r="CN2148" s="3"/>
      <c r="CO2148" s="3"/>
      <c r="CP2148" s="3"/>
      <c r="CQ2148" s="3"/>
      <c r="CR2148" s="3"/>
      <c r="CS2148" s="3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</row>
    <row r="2149" spans="2:123" ht="21" customHeight="1" x14ac:dyDescent="0.25">
      <c r="B2149" s="25">
        <f t="shared" si="508"/>
        <v>42408</v>
      </c>
      <c r="C2149" s="26">
        <f t="shared" si="509"/>
        <v>79.860591196592225</v>
      </c>
      <c r="D2149" s="27">
        <f t="shared" si="510"/>
        <v>1237.3599999999999</v>
      </c>
      <c r="E2149" s="27">
        <f t="shared" si="511"/>
        <v>15.494</v>
      </c>
      <c r="F2149" s="26">
        <f t="shared" si="512"/>
        <v>1237360</v>
      </c>
      <c r="G2149" s="26">
        <f t="shared" si="513"/>
        <v>1549400</v>
      </c>
      <c r="H2149" s="7"/>
      <c r="I2149" s="3"/>
      <c r="J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41">
        <v>42408</v>
      </c>
      <c r="AY2149" s="40">
        <f t="shared" si="520"/>
        <v>79.860591196592225</v>
      </c>
      <c r="AZ2149" s="40">
        <f>BI2149*K36</f>
        <v>1237360</v>
      </c>
      <c r="BA2149" s="40"/>
      <c r="BB2149" s="40"/>
      <c r="BC2149" s="40">
        <f>K41*BJ2149</f>
        <v>1549400</v>
      </c>
      <c r="BD2149" s="40"/>
      <c r="BE2149" s="40"/>
      <c r="BF2149" s="40">
        <f t="shared" si="514"/>
        <v>312040</v>
      </c>
      <c r="BG2149" s="41">
        <f>(AY2149=AY2636)*AX2149</f>
        <v>0</v>
      </c>
      <c r="BH2149" s="41">
        <f>(AY2149=AY2638)*AX2149</f>
        <v>0</v>
      </c>
      <c r="BI2149" s="42">
        <v>1237.3599999999999</v>
      </c>
      <c r="BJ2149" s="42">
        <v>15.494</v>
      </c>
      <c r="BK2149" s="40">
        <f t="shared" si="515"/>
        <v>-316040.00000000023</v>
      </c>
      <c r="BL2149" s="41">
        <f>(BK2149=BK2638)*AX2149</f>
        <v>0</v>
      </c>
      <c r="BM2149" s="62">
        <f>(BK2149=BK2638)*AY2149</f>
        <v>0</v>
      </c>
      <c r="BN2149" s="62">
        <f t="shared" si="516"/>
        <v>0</v>
      </c>
      <c r="BO2149" s="62">
        <f t="shared" si="517"/>
        <v>0</v>
      </c>
      <c r="BP2149" s="41">
        <f>(BK2149=BK2636)*AX2149</f>
        <v>0</v>
      </c>
      <c r="BQ2149" s="45">
        <f>(BK2149=BK2636)*AY2149</f>
        <v>0</v>
      </c>
      <c r="BR2149" s="62">
        <f t="shared" si="521"/>
        <v>0</v>
      </c>
      <c r="BS2149" s="62">
        <f t="shared" si="522"/>
        <v>0</v>
      </c>
      <c r="BT2149" s="40">
        <f>(J19-BI2149)*J10</f>
        <v>-2088640.0000000002</v>
      </c>
      <c r="BU2149" s="40">
        <f>(J21-BJ2149)*J12</f>
        <v>1772600</v>
      </c>
      <c r="BV2149" s="47"/>
      <c r="BW2149" s="47"/>
      <c r="BX2149" s="1"/>
      <c r="BY2149" s="1"/>
      <c r="BZ2149" s="1"/>
      <c r="CE2149" s="4"/>
      <c r="CF2149" s="5"/>
      <c r="CH2149" s="1"/>
      <c r="CI2149" s="1"/>
      <c r="CJ2149" s="1"/>
      <c r="CK2149" s="1"/>
      <c r="CL2149" s="1"/>
      <c r="CM2149" s="1"/>
      <c r="CN2149" s="3"/>
      <c r="CO2149" s="3"/>
      <c r="CP2149" s="3"/>
      <c r="CQ2149" s="3"/>
      <c r="CR2149" s="3"/>
      <c r="CS2149" s="3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</row>
    <row r="2150" spans="2:123" ht="21" customHeight="1" x14ac:dyDescent="0.25">
      <c r="B2150" s="25">
        <f t="shared" si="508"/>
        <v>42415</v>
      </c>
      <c r="C2150" s="26">
        <f t="shared" si="509"/>
        <v>79.237331954498458</v>
      </c>
      <c r="D2150" s="27">
        <f t="shared" si="510"/>
        <v>1225.96</v>
      </c>
      <c r="E2150" s="27">
        <f t="shared" si="511"/>
        <v>15.472</v>
      </c>
      <c r="F2150" s="26">
        <f t="shared" si="512"/>
        <v>1225960</v>
      </c>
      <c r="G2150" s="26">
        <f t="shared" si="513"/>
        <v>1547200</v>
      </c>
      <c r="H2150" s="7"/>
      <c r="I2150" s="3"/>
      <c r="J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41">
        <v>42415</v>
      </c>
      <c r="AY2150" s="40">
        <f t="shared" si="520"/>
        <v>79.237331954498458</v>
      </c>
      <c r="AZ2150" s="40">
        <f>BI2150*K36</f>
        <v>1225960</v>
      </c>
      <c r="BA2150" s="40"/>
      <c r="BB2150" s="40"/>
      <c r="BC2150" s="40">
        <f>K41*BJ2150</f>
        <v>1547200</v>
      </c>
      <c r="BD2150" s="40"/>
      <c r="BE2150" s="40"/>
      <c r="BF2150" s="40">
        <f t="shared" si="514"/>
        <v>321240</v>
      </c>
      <c r="BG2150" s="41">
        <f>(AY2150=AY2636)*AX2150</f>
        <v>0</v>
      </c>
      <c r="BH2150" s="41">
        <f>(AY2150=AY2638)*AX2150</f>
        <v>0</v>
      </c>
      <c r="BI2150" s="42">
        <v>1225.96</v>
      </c>
      <c r="BJ2150" s="42">
        <v>15.472</v>
      </c>
      <c r="BK2150" s="40">
        <f t="shared" si="515"/>
        <v>-325240.00000000023</v>
      </c>
      <c r="BL2150" s="41">
        <f>(BK2150=BK2638)*AX2150</f>
        <v>0</v>
      </c>
      <c r="BM2150" s="62">
        <f>(BK2150=BK2638)*AY2150</f>
        <v>0</v>
      </c>
      <c r="BN2150" s="62">
        <f t="shared" si="516"/>
        <v>0</v>
      </c>
      <c r="BO2150" s="62">
        <f t="shared" si="517"/>
        <v>0</v>
      </c>
      <c r="BP2150" s="41">
        <f>(BK2150=BK2636)*AX2150</f>
        <v>0</v>
      </c>
      <c r="BQ2150" s="45">
        <f>(BK2150=BK2636)*AY2150</f>
        <v>0</v>
      </c>
      <c r="BR2150" s="62">
        <f t="shared" si="521"/>
        <v>0</v>
      </c>
      <c r="BS2150" s="62">
        <f t="shared" si="522"/>
        <v>0</v>
      </c>
      <c r="BT2150" s="40">
        <f>(J19-BI2150)*J10</f>
        <v>-2100040</v>
      </c>
      <c r="BU2150" s="40">
        <f>(J21-BJ2150)*J12</f>
        <v>1774799.9999999998</v>
      </c>
      <c r="BV2150" s="47"/>
      <c r="BW2150" s="47"/>
      <c r="BX2150" s="1"/>
      <c r="BY2150" s="1"/>
      <c r="BZ2150" s="1"/>
      <c r="CE2150" s="4"/>
      <c r="CF2150" s="5"/>
      <c r="CH2150" s="1"/>
      <c r="CI2150" s="1"/>
      <c r="CJ2150" s="1"/>
      <c r="CK2150" s="1"/>
      <c r="CL2150" s="1"/>
      <c r="CM2150" s="1"/>
      <c r="CN2150" s="3"/>
      <c r="CO2150" s="3"/>
      <c r="CP2150" s="3"/>
      <c r="CQ2150" s="3"/>
      <c r="CR2150" s="3"/>
      <c r="CS2150" s="3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</row>
    <row r="2151" spans="2:123" ht="21" customHeight="1" x14ac:dyDescent="0.25">
      <c r="B2151" s="25">
        <f t="shared" si="508"/>
        <v>42422</v>
      </c>
      <c r="C2151" s="26">
        <f t="shared" si="509"/>
        <v>77.469268787225943</v>
      </c>
      <c r="D2151" s="27">
        <f t="shared" si="510"/>
        <v>1222.6199999999999</v>
      </c>
      <c r="E2151" s="27">
        <f t="shared" si="511"/>
        <v>15.782</v>
      </c>
      <c r="F2151" s="26">
        <f t="shared" si="512"/>
        <v>1222620</v>
      </c>
      <c r="G2151" s="26">
        <f t="shared" si="513"/>
        <v>1578200</v>
      </c>
      <c r="H2151" s="7"/>
      <c r="I2151" s="3"/>
      <c r="J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41">
        <v>42422</v>
      </c>
      <c r="AY2151" s="40">
        <f t="shared" si="520"/>
        <v>77.469268787225943</v>
      </c>
      <c r="AZ2151" s="40">
        <f>BI2151*K36</f>
        <v>1222620</v>
      </c>
      <c r="BA2151" s="40"/>
      <c r="BB2151" s="40"/>
      <c r="BC2151" s="40">
        <f>K41*BJ2151</f>
        <v>1578200</v>
      </c>
      <c r="BD2151" s="40"/>
      <c r="BE2151" s="40"/>
      <c r="BF2151" s="40">
        <f t="shared" si="514"/>
        <v>355580</v>
      </c>
      <c r="BG2151" s="41">
        <f>(AY2151=AY2636)*AX2151</f>
        <v>0</v>
      </c>
      <c r="BH2151" s="41">
        <f>(AY2151=AY2638)*AX2151</f>
        <v>0</v>
      </c>
      <c r="BI2151" s="42">
        <v>1222.6199999999999</v>
      </c>
      <c r="BJ2151" s="42">
        <v>15.782</v>
      </c>
      <c r="BK2151" s="40">
        <f t="shared" si="515"/>
        <v>-359580.00000000023</v>
      </c>
      <c r="BL2151" s="41">
        <f>(BK2151=BK2638)*AX2151</f>
        <v>0</v>
      </c>
      <c r="BM2151" s="62">
        <f>(BK2151=BK2638)*AY2151</f>
        <v>0</v>
      </c>
      <c r="BN2151" s="62">
        <f t="shared" si="516"/>
        <v>0</v>
      </c>
      <c r="BO2151" s="62">
        <f t="shared" si="517"/>
        <v>0</v>
      </c>
      <c r="BP2151" s="41">
        <f>(BK2151=BK2636)*AX2151</f>
        <v>0</v>
      </c>
      <c r="BQ2151" s="45">
        <f>(BK2151=BK2636)*AY2151</f>
        <v>0</v>
      </c>
      <c r="BR2151" s="62">
        <f t="shared" si="521"/>
        <v>0</v>
      </c>
      <c r="BS2151" s="62">
        <f t="shared" si="522"/>
        <v>0</v>
      </c>
      <c r="BT2151" s="40">
        <f>(J19-BI2151)*J10</f>
        <v>-2103380</v>
      </c>
      <c r="BU2151" s="40">
        <f>(J21-BJ2151)*J12</f>
        <v>1743799.9999999998</v>
      </c>
      <c r="BV2151" s="47"/>
      <c r="BW2151" s="47"/>
      <c r="BX2151" s="1"/>
      <c r="BY2151" s="1"/>
      <c r="BZ2151" s="1"/>
      <c r="CE2151" s="4"/>
      <c r="CF2151" s="5"/>
      <c r="CH2151" s="1"/>
      <c r="CI2151" s="1"/>
      <c r="CJ2151" s="1"/>
      <c r="CK2151" s="1"/>
      <c r="CL2151" s="1"/>
      <c r="CM2151" s="1"/>
      <c r="CN2151" s="3"/>
      <c r="CO2151" s="3"/>
      <c r="CP2151" s="3"/>
      <c r="CQ2151" s="3"/>
      <c r="CR2151" s="3"/>
      <c r="CS2151" s="3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</row>
    <row r="2152" spans="2:123" ht="21" customHeight="1" x14ac:dyDescent="0.25">
      <c r="B2152" s="25">
        <f t="shared" si="508"/>
        <v>42429</v>
      </c>
      <c r="C2152" s="26">
        <f t="shared" si="509"/>
        <v>82.922073644687444</v>
      </c>
      <c r="D2152" s="27">
        <f t="shared" si="510"/>
        <v>1258.8399999999999</v>
      </c>
      <c r="E2152" s="27">
        <f t="shared" si="511"/>
        <v>15.180999999999999</v>
      </c>
      <c r="F2152" s="26">
        <f t="shared" si="512"/>
        <v>1258840</v>
      </c>
      <c r="G2152" s="26">
        <f t="shared" si="513"/>
        <v>1518100</v>
      </c>
      <c r="H2152" s="7"/>
      <c r="I2152" s="3"/>
      <c r="J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41">
        <v>42429</v>
      </c>
      <c r="AY2152" s="40">
        <f t="shared" si="520"/>
        <v>82.922073644687444</v>
      </c>
      <c r="AZ2152" s="40">
        <f>BI2152*K36</f>
        <v>1258840</v>
      </c>
      <c r="BA2152" s="40"/>
      <c r="BB2152" s="40"/>
      <c r="BC2152" s="40">
        <f>K41*BJ2152</f>
        <v>1518100</v>
      </c>
      <c r="BD2152" s="40"/>
      <c r="BE2152" s="40"/>
      <c r="BF2152" s="40">
        <f t="shared" si="514"/>
        <v>259260</v>
      </c>
      <c r="BG2152" s="41">
        <f>(AY2152=AY2636)*AX2152</f>
        <v>0</v>
      </c>
      <c r="BH2152" s="41">
        <f>(AY2152=AY2638)*AX2152</f>
        <v>0</v>
      </c>
      <c r="BI2152" s="42">
        <v>1258.8399999999999</v>
      </c>
      <c r="BJ2152" s="42">
        <v>15.180999999999999</v>
      </c>
      <c r="BK2152" s="40">
        <f t="shared" si="515"/>
        <v>-263259.99999999953</v>
      </c>
      <c r="BL2152" s="41">
        <f>(BK2152=BK2638)*AX2152</f>
        <v>0</v>
      </c>
      <c r="BM2152" s="62">
        <f>(BK2152=BK2638)*AY2152</f>
        <v>0</v>
      </c>
      <c r="BN2152" s="62">
        <f t="shared" si="516"/>
        <v>0</v>
      </c>
      <c r="BO2152" s="62">
        <f t="shared" si="517"/>
        <v>0</v>
      </c>
      <c r="BP2152" s="41">
        <f>(BK2152=BK2636)*AX2152</f>
        <v>0</v>
      </c>
      <c r="BQ2152" s="45">
        <f>(BK2152=BK2636)*AY2152</f>
        <v>0</v>
      </c>
      <c r="BR2152" s="62">
        <f t="shared" si="521"/>
        <v>0</v>
      </c>
      <c r="BS2152" s="62">
        <f t="shared" si="522"/>
        <v>0</v>
      </c>
      <c r="BT2152" s="40">
        <f>(J19-BI2152)*J10</f>
        <v>-2067159.9999999998</v>
      </c>
      <c r="BU2152" s="40">
        <f>(J21-BJ2152)*J12</f>
        <v>1803900.0000000002</v>
      </c>
      <c r="BV2152" s="47"/>
      <c r="BW2152" s="47"/>
      <c r="BX2152" s="1"/>
      <c r="BY2152" s="1"/>
      <c r="BZ2152" s="1"/>
      <c r="CE2152" s="4"/>
      <c r="CF2152" s="5"/>
      <c r="CH2152" s="1"/>
      <c r="CI2152" s="1"/>
      <c r="CJ2152" s="1"/>
      <c r="CK2152" s="1"/>
      <c r="CL2152" s="1"/>
      <c r="CM2152" s="1"/>
      <c r="CN2152" s="3"/>
      <c r="CO2152" s="3"/>
      <c r="CP2152" s="3"/>
      <c r="CQ2152" s="3"/>
      <c r="CR2152" s="3"/>
      <c r="CS2152" s="3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</row>
    <row r="2153" spans="2:123" ht="21" customHeight="1" x14ac:dyDescent="0.25">
      <c r="B2153" s="25">
        <f t="shared" si="508"/>
        <v>42436</v>
      </c>
      <c r="C2153" s="26">
        <f t="shared" si="509"/>
        <v>83.172565194252257</v>
      </c>
      <c r="D2153" s="27">
        <f t="shared" si="510"/>
        <v>1250.25</v>
      </c>
      <c r="E2153" s="27">
        <f t="shared" si="511"/>
        <v>15.032</v>
      </c>
      <c r="F2153" s="26">
        <f t="shared" si="512"/>
        <v>1250250</v>
      </c>
      <c r="G2153" s="26">
        <f t="shared" si="513"/>
        <v>1503200</v>
      </c>
      <c r="H2153" s="7"/>
      <c r="I2153" s="3"/>
      <c r="J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41">
        <v>42436</v>
      </c>
      <c r="AY2153" s="40">
        <f t="shared" si="520"/>
        <v>83.172565194252257</v>
      </c>
      <c r="AZ2153" s="40">
        <f>BI2153*K36</f>
        <v>1250250</v>
      </c>
      <c r="BA2153" s="40"/>
      <c r="BB2153" s="40"/>
      <c r="BC2153" s="40">
        <f>K41*BJ2153</f>
        <v>1503200</v>
      </c>
      <c r="BD2153" s="40"/>
      <c r="BE2153" s="40"/>
      <c r="BF2153" s="40">
        <f t="shared" si="514"/>
        <v>252950</v>
      </c>
      <c r="BG2153" s="41">
        <f>(AY2153=AY2636)*AX2153</f>
        <v>0</v>
      </c>
      <c r="BH2153" s="41">
        <f>(AY2153=AY2638)*AX2153</f>
        <v>0</v>
      </c>
      <c r="BI2153" s="42">
        <v>1250.25</v>
      </c>
      <c r="BJ2153" s="42">
        <v>15.032</v>
      </c>
      <c r="BK2153" s="40">
        <f t="shared" si="515"/>
        <v>-256950.00000000023</v>
      </c>
      <c r="BL2153" s="41">
        <f>(BK2153=BK2638)*AX2153</f>
        <v>0</v>
      </c>
      <c r="BM2153" s="62">
        <f>(BK2153=BK2638)*AY2153</f>
        <v>0</v>
      </c>
      <c r="BN2153" s="62">
        <f t="shared" si="516"/>
        <v>0</v>
      </c>
      <c r="BO2153" s="62">
        <f t="shared" si="517"/>
        <v>0</v>
      </c>
      <c r="BP2153" s="41">
        <f>(BK2153=BK2636)*AX2153</f>
        <v>0</v>
      </c>
      <c r="BQ2153" s="45">
        <f>(BK2153=BK2636)*AY2153</f>
        <v>0</v>
      </c>
      <c r="BR2153" s="62">
        <f t="shared" si="521"/>
        <v>0</v>
      </c>
      <c r="BS2153" s="62">
        <f t="shared" si="522"/>
        <v>0</v>
      </c>
      <c r="BT2153" s="40">
        <f>(J19-BI2153)*J10</f>
        <v>-2075750</v>
      </c>
      <c r="BU2153" s="40">
        <f>(J21-BJ2153)*J12</f>
        <v>1818799.9999999998</v>
      </c>
      <c r="BV2153" s="47"/>
      <c r="BW2153" s="47"/>
      <c r="BX2153" s="1"/>
      <c r="BY2153" s="1"/>
      <c r="BZ2153" s="1"/>
      <c r="CE2153" s="4"/>
      <c r="CF2153" s="5"/>
      <c r="CH2153" s="1"/>
      <c r="CI2153" s="1"/>
      <c r="CJ2153" s="1"/>
      <c r="CK2153" s="1"/>
      <c r="CL2153" s="1"/>
      <c r="CM2153" s="1"/>
      <c r="CN2153" s="3"/>
      <c r="CO2153" s="3"/>
      <c r="CP2153" s="3"/>
      <c r="CQ2153" s="3"/>
      <c r="CR2153" s="3"/>
      <c r="CS2153" s="3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</row>
    <row r="2154" spans="2:123" ht="21" customHeight="1" x14ac:dyDescent="0.25">
      <c r="B2154" s="25">
        <f t="shared" si="508"/>
        <v>42443</v>
      </c>
      <c r="C2154" s="26">
        <f t="shared" si="509"/>
        <v>81.873572966273073</v>
      </c>
      <c r="D2154" s="27">
        <f t="shared" si="510"/>
        <v>1255.04</v>
      </c>
      <c r="E2154" s="27">
        <f t="shared" si="511"/>
        <v>15.329000000000001</v>
      </c>
      <c r="F2154" s="26">
        <f t="shared" si="512"/>
        <v>1255040</v>
      </c>
      <c r="G2154" s="26">
        <f t="shared" si="513"/>
        <v>1532900</v>
      </c>
      <c r="H2154" s="7"/>
      <c r="I2154" s="3"/>
      <c r="J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41">
        <v>42443</v>
      </c>
      <c r="AY2154" s="40">
        <f t="shared" si="520"/>
        <v>81.873572966273073</v>
      </c>
      <c r="AZ2154" s="40">
        <f>BI2154*K36</f>
        <v>1255040</v>
      </c>
      <c r="BA2154" s="40"/>
      <c r="BB2154" s="40"/>
      <c r="BC2154" s="40">
        <f>K41*BJ2154</f>
        <v>1532900</v>
      </c>
      <c r="BD2154" s="40"/>
      <c r="BE2154" s="40"/>
      <c r="BF2154" s="40">
        <f t="shared" si="514"/>
        <v>277860</v>
      </c>
      <c r="BG2154" s="41">
        <f>(AY2154=AY2636)*AX2154</f>
        <v>0</v>
      </c>
      <c r="BH2154" s="41">
        <f>(AY2154=AY2638)*AX2154</f>
        <v>0</v>
      </c>
      <c r="BI2154" s="42">
        <v>1255.04</v>
      </c>
      <c r="BJ2154" s="42">
        <v>15.329000000000001</v>
      </c>
      <c r="BK2154" s="40">
        <f t="shared" si="515"/>
        <v>-281860.00000000023</v>
      </c>
      <c r="BL2154" s="41">
        <f>(BK2154=BK2638)*AX2154</f>
        <v>0</v>
      </c>
      <c r="BM2154" s="62">
        <f>(BK2154=BK2638)*AY2154</f>
        <v>0</v>
      </c>
      <c r="BN2154" s="62">
        <f t="shared" si="516"/>
        <v>0</v>
      </c>
      <c r="BO2154" s="62">
        <f t="shared" si="517"/>
        <v>0</v>
      </c>
      <c r="BP2154" s="41">
        <f>(BK2154=BK2636)*AX2154</f>
        <v>0</v>
      </c>
      <c r="BQ2154" s="45">
        <f>(BK2154=BK2636)*AY2154</f>
        <v>0</v>
      </c>
      <c r="BR2154" s="62">
        <f t="shared" si="521"/>
        <v>0</v>
      </c>
      <c r="BS2154" s="62">
        <f t="shared" si="522"/>
        <v>0</v>
      </c>
      <c r="BT2154" s="40">
        <f>(J19-BI2154)*J10</f>
        <v>-2070960</v>
      </c>
      <c r="BU2154" s="40">
        <f>(J21-BJ2154)*J12</f>
        <v>1789099.9999999998</v>
      </c>
      <c r="BV2154" s="47"/>
      <c r="BW2154" s="47"/>
      <c r="BX2154" s="1"/>
      <c r="BY2154" s="1"/>
      <c r="BZ2154" s="1"/>
      <c r="CE2154" s="4"/>
      <c r="CF2154" s="5"/>
      <c r="CH2154" s="1"/>
      <c r="CI2154" s="1"/>
      <c r="CJ2154" s="1"/>
      <c r="CK2154" s="1"/>
      <c r="CL2154" s="1"/>
      <c r="CM2154" s="1"/>
      <c r="CN2154" s="3"/>
      <c r="CO2154" s="3"/>
      <c r="CP2154" s="3"/>
      <c r="CQ2154" s="3"/>
      <c r="CR2154" s="3"/>
      <c r="CS2154" s="3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</row>
    <row r="2155" spans="2:123" ht="21" customHeight="1" x14ac:dyDescent="0.25">
      <c r="B2155" s="25">
        <f t="shared" si="508"/>
        <v>42450</v>
      </c>
      <c r="C2155" s="26">
        <f t="shared" si="509"/>
        <v>75.071578427742807</v>
      </c>
      <c r="D2155" s="27">
        <f t="shared" si="510"/>
        <v>1216.6099999999999</v>
      </c>
      <c r="E2155" s="27">
        <f t="shared" si="511"/>
        <v>16.206</v>
      </c>
      <c r="F2155" s="26">
        <f t="shared" si="512"/>
        <v>1216610</v>
      </c>
      <c r="G2155" s="26">
        <f t="shared" si="513"/>
        <v>1620600</v>
      </c>
      <c r="H2155" s="7"/>
      <c r="I2155" s="3"/>
      <c r="J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41">
        <v>42450</v>
      </c>
      <c r="AY2155" s="40">
        <f t="shared" si="520"/>
        <v>75.071578427742807</v>
      </c>
      <c r="AZ2155" s="40">
        <f>BI2155*K36</f>
        <v>1216610</v>
      </c>
      <c r="BA2155" s="40"/>
      <c r="BB2155" s="40"/>
      <c r="BC2155" s="40">
        <f>K41*BJ2155</f>
        <v>1620600</v>
      </c>
      <c r="BD2155" s="40"/>
      <c r="BE2155" s="40"/>
      <c r="BF2155" s="40">
        <f t="shared" si="514"/>
        <v>403990</v>
      </c>
      <c r="BG2155" s="41">
        <f>(AY2155=AY2636)*AX2155</f>
        <v>0</v>
      </c>
      <c r="BH2155" s="41">
        <f>(AY2155=AY2638)*AX2155</f>
        <v>0</v>
      </c>
      <c r="BI2155" s="42">
        <v>1216.6099999999999</v>
      </c>
      <c r="BJ2155" s="42">
        <v>16.206</v>
      </c>
      <c r="BK2155" s="40">
        <f t="shared" si="515"/>
        <v>-407990.00000000047</v>
      </c>
      <c r="BL2155" s="41">
        <f>(BK2155=BK2638)*AX2155</f>
        <v>0</v>
      </c>
      <c r="BM2155" s="62">
        <f>(BK2155=BK2638)*AY2155</f>
        <v>0</v>
      </c>
      <c r="BN2155" s="62">
        <f t="shared" si="516"/>
        <v>0</v>
      </c>
      <c r="BO2155" s="62">
        <f t="shared" si="517"/>
        <v>0</v>
      </c>
      <c r="BP2155" s="41">
        <f>(BK2155=BK2636)*AX2155</f>
        <v>0</v>
      </c>
      <c r="BQ2155" s="45">
        <f>(BK2155=BK2636)*AY2155</f>
        <v>0</v>
      </c>
      <c r="BR2155" s="62">
        <f t="shared" si="521"/>
        <v>0</v>
      </c>
      <c r="BS2155" s="62">
        <f t="shared" si="522"/>
        <v>0</v>
      </c>
      <c r="BT2155" s="40">
        <f>(J19-BI2155)*J10</f>
        <v>-2109390.0000000005</v>
      </c>
      <c r="BU2155" s="40">
        <f>(J21-BJ2155)*J12</f>
        <v>1701400</v>
      </c>
      <c r="BV2155" s="47"/>
      <c r="BW2155" s="47"/>
      <c r="BX2155" s="1"/>
      <c r="BY2155" s="1"/>
      <c r="BZ2155" s="1"/>
      <c r="CE2155" s="4"/>
      <c r="CF2155" s="5"/>
      <c r="CH2155" s="1"/>
      <c r="CI2155" s="1"/>
      <c r="CJ2155" s="1"/>
      <c r="CK2155" s="1"/>
      <c r="CL2155" s="1"/>
      <c r="CM2155" s="1"/>
      <c r="CN2155" s="3"/>
      <c r="CO2155" s="3"/>
      <c r="CP2155" s="3"/>
      <c r="CQ2155" s="3"/>
      <c r="CR2155" s="3"/>
      <c r="CS2155" s="3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</row>
    <row r="2156" spans="2:123" ht="21" customHeight="1" x14ac:dyDescent="0.25">
      <c r="B2156" s="25">
        <f t="shared" si="508"/>
        <v>42457</v>
      </c>
      <c r="C2156" s="26">
        <f t="shared" si="509"/>
        <v>72.123376623376615</v>
      </c>
      <c r="D2156" s="27">
        <f t="shared" si="510"/>
        <v>1221.77</v>
      </c>
      <c r="E2156" s="27">
        <f t="shared" si="511"/>
        <v>16.940000000000001</v>
      </c>
      <c r="F2156" s="26">
        <f t="shared" si="512"/>
        <v>1221770</v>
      </c>
      <c r="G2156" s="26">
        <f t="shared" si="513"/>
        <v>1694000.0000000002</v>
      </c>
      <c r="H2156" s="7"/>
      <c r="I2156" s="3"/>
      <c r="J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41">
        <v>42457</v>
      </c>
      <c r="AY2156" s="40">
        <f t="shared" si="520"/>
        <v>72.123376623376615</v>
      </c>
      <c r="AZ2156" s="40">
        <f>BI2156*K36</f>
        <v>1221770</v>
      </c>
      <c r="BA2156" s="40"/>
      <c r="BB2156" s="40"/>
      <c r="BC2156" s="40">
        <f>K41*BJ2156</f>
        <v>1694000.0000000002</v>
      </c>
      <c r="BD2156" s="40"/>
      <c r="BE2156" s="40"/>
      <c r="BF2156" s="40">
        <f t="shared" si="514"/>
        <v>472230.00000000023</v>
      </c>
      <c r="BG2156" s="41">
        <f>(AY2156=AY2636)*AX2156</f>
        <v>0</v>
      </c>
      <c r="BH2156" s="41">
        <f>(AY2156=AY2638)*AX2156</f>
        <v>0</v>
      </c>
      <c r="BI2156" s="42">
        <v>1221.77</v>
      </c>
      <c r="BJ2156" s="42">
        <v>16.940000000000001</v>
      </c>
      <c r="BK2156" s="40">
        <f t="shared" si="515"/>
        <v>-476230.00000000023</v>
      </c>
      <c r="BL2156" s="41">
        <f>(BK2156=BK2638)*AX2156</f>
        <v>0</v>
      </c>
      <c r="BM2156" s="62">
        <f>(BK2156=BK2638)*AY2156</f>
        <v>0</v>
      </c>
      <c r="BN2156" s="62">
        <f t="shared" si="516"/>
        <v>0</v>
      </c>
      <c r="BO2156" s="62">
        <f t="shared" si="517"/>
        <v>0</v>
      </c>
      <c r="BP2156" s="41">
        <f>(BK2156=BK2636)*AX2156</f>
        <v>0</v>
      </c>
      <c r="BQ2156" s="45">
        <f>(BK2156=BK2636)*AY2156</f>
        <v>0</v>
      </c>
      <c r="BR2156" s="62">
        <f t="shared" si="521"/>
        <v>0</v>
      </c>
      <c r="BS2156" s="62">
        <f t="shared" si="522"/>
        <v>0</v>
      </c>
      <c r="BT2156" s="40">
        <f>(J19-BI2156)*J10</f>
        <v>-2104230</v>
      </c>
      <c r="BU2156" s="40">
        <f>(J21-BJ2156)*J12</f>
        <v>1627999.9999999998</v>
      </c>
      <c r="BV2156" s="47"/>
      <c r="BW2156" s="47"/>
      <c r="BX2156" s="1"/>
      <c r="BY2156" s="1"/>
      <c r="BZ2156" s="1"/>
      <c r="CE2156" s="4"/>
      <c r="CF2156" s="5"/>
      <c r="CH2156" s="1"/>
      <c r="CI2156" s="1"/>
      <c r="CJ2156" s="1"/>
      <c r="CK2156" s="1"/>
      <c r="CL2156" s="1"/>
      <c r="CM2156" s="1"/>
      <c r="CN2156" s="3"/>
      <c r="CO2156" s="3"/>
      <c r="CP2156" s="3"/>
      <c r="CQ2156" s="3"/>
      <c r="CR2156" s="3"/>
      <c r="CS2156" s="3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</row>
    <row r="2157" spans="2:123" ht="21" customHeight="1" x14ac:dyDescent="0.25">
      <c r="B2157" s="25">
        <f t="shared" si="508"/>
        <v>42464</v>
      </c>
      <c r="C2157" s="26">
        <f t="shared" si="509"/>
        <v>69.535353535353522</v>
      </c>
      <c r="D2157" s="27">
        <f t="shared" si="510"/>
        <v>1239.1199999999999</v>
      </c>
      <c r="E2157" s="27">
        <f t="shared" si="511"/>
        <v>17.82</v>
      </c>
      <c r="F2157" s="26">
        <f t="shared" si="512"/>
        <v>1239120</v>
      </c>
      <c r="G2157" s="26">
        <f t="shared" si="513"/>
        <v>1782000</v>
      </c>
      <c r="H2157" s="7"/>
      <c r="I2157" s="3"/>
      <c r="J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41">
        <v>42464</v>
      </c>
      <c r="AY2157" s="40">
        <f t="shared" si="520"/>
        <v>69.535353535353522</v>
      </c>
      <c r="AZ2157" s="40">
        <f>BI2157*K36</f>
        <v>1239120</v>
      </c>
      <c r="BA2157" s="40"/>
      <c r="BB2157" s="40"/>
      <c r="BC2157" s="40">
        <f>K41*BJ2157</f>
        <v>1782000</v>
      </c>
      <c r="BD2157" s="40"/>
      <c r="BE2157" s="40"/>
      <c r="BF2157" s="40">
        <f t="shared" si="514"/>
        <v>542880</v>
      </c>
      <c r="BG2157" s="41">
        <f>(AY2157=AY2636)*AX2157</f>
        <v>0</v>
      </c>
      <c r="BH2157" s="41">
        <f>(AY2157=AY2638)*AX2157</f>
        <v>0</v>
      </c>
      <c r="BI2157" s="42">
        <v>1239.1199999999999</v>
      </c>
      <c r="BJ2157" s="42">
        <v>17.82</v>
      </c>
      <c r="BK2157" s="40">
        <f t="shared" si="515"/>
        <v>-546880.00000000023</v>
      </c>
      <c r="BL2157" s="41">
        <f>(BK2157=BK2638)*AX2157</f>
        <v>0</v>
      </c>
      <c r="BM2157" s="62">
        <f>(BK2157=BK2638)*AY2157</f>
        <v>0</v>
      </c>
      <c r="BN2157" s="62">
        <f t="shared" si="516"/>
        <v>0</v>
      </c>
      <c r="BO2157" s="62">
        <f t="shared" si="517"/>
        <v>0</v>
      </c>
      <c r="BP2157" s="41">
        <f>(BK2157=BK2636)*AX2157</f>
        <v>0</v>
      </c>
      <c r="BQ2157" s="45">
        <f>(BK2157=BK2636)*AY2157</f>
        <v>0</v>
      </c>
      <c r="BR2157" s="62">
        <f t="shared" si="521"/>
        <v>0</v>
      </c>
      <c r="BS2157" s="62">
        <f t="shared" si="522"/>
        <v>0</v>
      </c>
      <c r="BT2157" s="40">
        <f>(J19-BI2157)*J10</f>
        <v>-2086880</v>
      </c>
      <c r="BU2157" s="40">
        <f>(J21-BJ2157)*J12</f>
        <v>1539999.9999999998</v>
      </c>
      <c r="BV2157" s="47"/>
      <c r="BW2157" s="47"/>
      <c r="BX2157" s="1"/>
      <c r="BY2157" s="1"/>
      <c r="BZ2157" s="1"/>
      <c r="CE2157" s="4"/>
      <c r="CF2157" s="5"/>
      <c r="CH2157" s="1"/>
      <c r="CI2157" s="1"/>
      <c r="CJ2157" s="1"/>
      <c r="CK2157" s="1"/>
      <c r="CL2157" s="1"/>
      <c r="CM2157" s="1"/>
      <c r="CN2157" s="3"/>
      <c r="CO2157" s="3"/>
      <c r="CP2157" s="3"/>
      <c r="CQ2157" s="3"/>
      <c r="CR2157" s="3"/>
      <c r="CS2157" s="3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</row>
    <row r="2158" spans="2:123" ht="21" customHeight="1" x14ac:dyDescent="0.25">
      <c r="B2158" s="25">
        <f t="shared" si="508"/>
        <v>42471</v>
      </c>
      <c r="C2158" s="26">
        <f t="shared" si="509"/>
        <v>70.661625708884685</v>
      </c>
      <c r="D2158" s="27">
        <f t="shared" si="510"/>
        <v>1233.54</v>
      </c>
      <c r="E2158" s="27">
        <f t="shared" si="511"/>
        <v>17.457000000000001</v>
      </c>
      <c r="F2158" s="26">
        <f t="shared" si="512"/>
        <v>1233540</v>
      </c>
      <c r="G2158" s="26">
        <f t="shared" si="513"/>
        <v>1745700</v>
      </c>
      <c r="H2158" s="7"/>
      <c r="I2158" s="3"/>
      <c r="J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41">
        <v>42471</v>
      </c>
      <c r="AY2158" s="40">
        <f t="shared" si="520"/>
        <v>70.661625708884685</v>
      </c>
      <c r="AZ2158" s="40">
        <f>BI2158*K36</f>
        <v>1233540</v>
      </c>
      <c r="BA2158" s="40"/>
      <c r="BB2158" s="40"/>
      <c r="BC2158" s="40">
        <f>K41*BJ2158</f>
        <v>1745700</v>
      </c>
      <c r="BD2158" s="40"/>
      <c r="BE2158" s="40"/>
      <c r="BF2158" s="40">
        <f t="shared" si="514"/>
        <v>512160</v>
      </c>
      <c r="BG2158" s="41">
        <f>(AY2158=AY2636)*AX2158</f>
        <v>0</v>
      </c>
      <c r="BH2158" s="41">
        <f>(AY2158=AY2638)*AX2158</f>
        <v>0</v>
      </c>
      <c r="BI2158" s="42">
        <v>1233.54</v>
      </c>
      <c r="BJ2158" s="42">
        <v>17.457000000000001</v>
      </c>
      <c r="BK2158" s="40">
        <f t="shared" si="515"/>
        <v>-516160.00000000023</v>
      </c>
      <c r="BL2158" s="41">
        <f>(BK2158=BK2638)*AX2158</f>
        <v>0</v>
      </c>
      <c r="BM2158" s="62">
        <f>(BK2158=BK2638)*AY2158</f>
        <v>0</v>
      </c>
      <c r="BN2158" s="62">
        <f t="shared" si="516"/>
        <v>0</v>
      </c>
      <c r="BO2158" s="62">
        <f t="shared" si="517"/>
        <v>0</v>
      </c>
      <c r="BP2158" s="41">
        <f>(BK2158=BK2636)*AX2158</f>
        <v>0</v>
      </c>
      <c r="BQ2158" s="45">
        <f>(BK2158=BK2636)*AY2158</f>
        <v>0</v>
      </c>
      <c r="BR2158" s="62">
        <f t="shared" si="521"/>
        <v>0</v>
      </c>
      <c r="BS2158" s="62">
        <f t="shared" si="522"/>
        <v>0</v>
      </c>
      <c r="BT2158" s="40">
        <f>(J19-BI2158)*J10</f>
        <v>-2092460</v>
      </c>
      <c r="BU2158" s="40">
        <f>(J21-BJ2158)*J12</f>
        <v>1576299.9999999998</v>
      </c>
      <c r="BV2158" s="47"/>
      <c r="BW2158" s="47"/>
      <c r="BX2158" s="1"/>
      <c r="BY2158" s="1"/>
      <c r="BZ2158" s="1"/>
      <c r="CE2158" s="4"/>
      <c r="CF2158" s="5"/>
      <c r="CH2158" s="1"/>
      <c r="CI2158" s="1"/>
      <c r="CJ2158" s="1"/>
      <c r="CK2158" s="1"/>
      <c r="CL2158" s="1"/>
      <c r="CM2158" s="1"/>
      <c r="CN2158" s="3"/>
      <c r="CO2158" s="3"/>
      <c r="CP2158" s="3"/>
      <c r="CQ2158" s="3"/>
      <c r="CR2158" s="3"/>
      <c r="CS2158" s="3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</row>
    <row r="2159" spans="2:123" ht="21" customHeight="1" x14ac:dyDescent="0.25">
      <c r="B2159" s="25">
        <f t="shared" si="508"/>
        <v>42478</v>
      </c>
      <c r="C2159" s="26">
        <f t="shared" si="509"/>
        <v>72.093867041198507</v>
      </c>
      <c r="D2159" s="27">
        <f t="shared" si="510"/>
        <v>1231.94</v>
      </c>
      <c r="E2159" s="27">
        <f t="shared" si="511"/>
        <v>17.088000000000001</v>
      </c>
      <c r="F2159" s="26">
        <f t="shared" si="512"/>
        <v>1231940</v>
      </c>
      <c r="G2159" s="26">
        <f t="shared" si="513"/>
        <v>1708800</v>
      </c>
      <c r="H2159" s="7"/>
      <c r="I2159" s="3"/>
      <c r="J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41">
        <v>42478</v>
      </c>
      <c r="AY2159" s="40">
        <f t="shared" si="520"/>
        <v>72.093867041198507</v>
      </c>
      <c r="AZ2159" s="40">
        <f>BI2159*K36</f>
        <v>1231940</v>
      </c>
      <c r="BA2159" s="40"/>
      <c r="BB2159" s="40"/>
      <c r="BC2159" s="40">
        <f>K41*BJ2159</f>
        <v>1708800</v>
      </c>
      <c r="BD2159" s="40"/>
      <c r="BE2159" s="40"/>
      <c r="BF2159" s="40">
        <f t="shared" si="514"/>
        <v>476860</v>
      </c>
      <c r="BG2159" s="41">
        <f>(AY2159=AY2636)*AX2159</f>
        <v>0</v>
      </c>
      <c r="BH2159" s="41">
        <f>(AY2159=AY2638)*AX2159</f>
        <v>0</v>
      </c>
      <c r="BI2159" s="42">
        <v>1231.94</v>
      </c>
      <c r="BJ2159" s="42">
        <v>17.088000000000001</v>
      </c>
      <c r="BK2159" s="40">
        <f t="shared" si="515"/>
        <v>-480860.00000000023</v>
      </c>
      <c r="BL2159" s="41">
        <f>(BK2159=BK2638)*AX2159</f>
        <v>0</v>
      </c>
      <c r="BM2159" s="62">
        <f>(BK2159=BK2638)*AY2159</f>
        <v>0</v>
      </c>
      <c r="BN2159" s="62">
        <f t="shared" si="516"/>
        <v>0</v>
      </c>
      <c r="BO2159" s="62">
        <f t="shared" si="517"/>
        <v>0</v>
      </c>
      <c r="BP2159" s="41">
        <f>(BK2159=BK2636)*AX2159</f>
        <v>0</v>
      </c>
      <c r="BQ2159" s="45">
        <f>(BK2159=BK2636)*AY2159</f>
        <v>0</v>
      </c>
      <c r="BR2159" s="62">
        <f t="shared" si="521"/>
        <v>0</v>
      </c>
      <c r="BS2159" s="62">
        <f t="shared" si="522"/>
        <v>0</v>
      </c>
      <c r="BT2159" s="40">
        <f>(J19-BI2159)*J10</f>
        <v>-2094060</v>
      </c>
      <c r="BU2159" s="40">
        <f>(J21-BJ2159)*J12</f>
        <v>1613199.9999999998</v>
      </c>
      <c r="BV2159" s="47"/>
      <c r="BW2159" s="47"/>
      <c r="BX2159" s="1"/>
      <c r="BY2159" s="1"/>
      <c r="BZ2159" s="1"/>
      <c r="CE2159" s="4"/>
      <c r="CF2159" s="5"/>
      <c r="CH2159" s="1"/>
      <c r="CI2159" s="1"/>
      <c r="CJ2159" s="1"/>
      <c r="CK2159" s="1"/>
      <c r="CL2159" s="1"/>
      <c r="CM2159" s="1"/>
      <c r="CN2159" s="3"/>
      <c r="CO2159" s="3"/>
      <c r="CP2159" s="3"/>
      <c r="CQ2159" s="3"/>
      <c r="CR2159" s="3"/>
      <c r="CS2159" s="3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</row>
    <row r="2160" spans="2:123" ht="21" customHeight="1" x14ac:dyDescent="0.25">
      <c r="B2160" s="25">
        <f t="shared" si="508"/>
        <v>42485</v>
      </c>
      <c r="C2160" s="26">
        <f t="shared" si="509"/>
        <v>78.289728682170548</v>
      </c>
      <c r="D2160" s="27">
        <f t="shared" si="510"/>
        <v>1292.72</v>
      </c>
      <c r="E2160" s="27">
        <f t="shared" si="511"/>
        <v>16.512</v>
      </c>
      <c r="F2160" s="26">
        <f t="shared" si="512"/>
        <v>1292720</v>
      </c>
      <c r="G2160" s="26">
        <f t="shared" si="513"/>
        <v>1651200</v>
      </c>
      <c r="H2160" s="7"/>
      <c r="I2160" s="3"/>
      <c r="J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41">
        <v>42485</v>
      </c>
      <c r="AY2160" s="40">
        <f t="shared" si="520"/>
        <v>78.289728682170548</v>
      </c>
      <c r="AZ2160" s="40">
        <f>BI2160*K36</f>
        <v>1292720</v>
      </c>
      <c r="BA2160" s="40"/>
      <c r="BB2160" s="40"/>
      <c r="BC2160" s="40">
        <f>K41*BJ2160</f>
        <v>1651200</v>
      </c>
      <c r="BD2160" s="40"/>
      <c r="BE2160" s="40"/>
      <c r="BF2160" s="40">
        <f t="shared" si="514"/>
        <v>358480</v>
      </c>
      <c r="BG2160" s="41">
        <f>(AY2160=AY2636)*AX2160</f>
        <v>0</v>
      </c>
      <c r="BH2160" s="41">
        <f>(AY2160=AY2638)*AX2160</f>
        <v>0</v>
      </c>
      <c r="BI2160" s="42">
        <v>1292.72</v>
      </c>
      <c r="BJ2160" s="42">
        <v>16.512</v>
      </c>
      <c r="BK2160" s="40">
        <f t="shared" si="515"/>
        <v>-362480.00000000023</v>
      </c>
      <c r="BL2160" s="41">
        <f>(BK2160=BK2638)*AX2160</f>
        <v>0</v>
      </c>
      <c r="BM2160" s="62">
        <f>(BK2160=BK2638)*AY2160</f>
        <v>0</v>
      </c>
      <c r="BN2160" s="62">
        <f t="shared" si="516"/>
        <v>0</v>
      </c>
      <c r="BO2160" s="62">
        <f t="shared" si="517"/>
        <v>0</v>
      </c>
      <c r="BP2160" s="41">
        <f>(BK2160=BK2636)*AX2160</f>
        <v>0</v>
      </c>
      <c r="BQ2160" s="45">
        <f>(BK2160=BK2636)*AY2160</f>
        <v>0</v>
      </c>
      <c r="BR2160" s="62">
        <f t="shared" si="521"/>
        <v>0</v>
      </c>
      <c r="BS2160" s="62">
        <f t="shared" si="522"/>
        <v>0</v>
      </c>
      <c r="BT2160" s="40">
        <f>(J19-BI2160)*J10</f>
        <v>-2033280</v>
      </c>
      <c r="BU2160" s="40">
        <f>(J21-BJ2160)*J12</f>
        <v>1670799.9999999998</v>
      </c>
      <c r="BV2160" s="47"/>
      <c r="BW2160" s="47"/>
      <c r="BX2160" s="1"/>
      <c r="BY2160" s="1"/>
      <c r="BZ2160" s="1"/>
      <c r="CE2160" s="4"/>
      <c r="CF2160" s="5"/>
      <c r="CH2160" s="1"/>
      <c r="CI2160" s="1"/>
      <c r="CJ2160" s="1"/>
      <c r="CK2160" s="1"/>
      <c r="CL2160" s="1"/>
      <c r="CM2160" s="1"/>
      <c r="CN2160" s="3"/>
      <c r="CO2160" s="3"/>
      <c r="CP2160" s="3"/>
      <c r="CQ2160" s="3"/>
      <c r="CR2160" s="3"/>
      <c r="CS2160" s="3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</row>
    <row r="2161" spans="2:123" ht="21" customHeight="1" x14ac:dyDescent="0.25">
      <c r="B2161" s="25">
        <f t="shared" si="508"/>
        <v>42492</v>
      </c>
      <c r="C2161" s="26">
        <f t="shared" si="509"/>
        <v>79.417751187318814</v>
      </c>
      <c r="D2161" s="27">
        <f t="shared" si="510"/>
        <v>1287.5999999999999</v>
      </c>
      <c r="E2161" s="27">
        <f t="shared" si="511"/>
        <v>16.213000000000001</v>
      </c>
      <c r="F2161" s="26">
        <f t="shared" si="512"/>
        <v>1287600</v>
      </c>
      <c r="G2161" s="26">
        <f t="shared" si="513"/>
        <v>1621300</v>
      </c>
      <c r="H2161" s="7"/>
      <c r="I2161" s="3"/>
      <c r="J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41">
        <v>42492</v>
      </c>
      <c r="AY2161" s="40">
        <f t="shared" si="520"/>
        <v>79.417751187318814</v>
      </c>
      <c r="AZ2161" s="40">
        <f>BI2161*K36</f>
        <v>1287600</v>
      </c>
      <c r="BA2161" s="40"/>
      <c r="BB2161" s="40"/>
      <c r="BC2161" s="40">
        <f>K41*BJ2161</f>
        <v>1621300</v>
      </c>
      <c r="BD2161" s="40"/>
      <c r="BE2161" s="40"/>
      <c r="BF2161" s="40">
        <f t="shared" si="514"/>
        <v>333700</v>
      </c>
      <c r="BG2161" s="41">
        <f>(AY2161=AY2636)*AX2161</f>
        <v>0</v>
      </c>
      <c r="BH2161" s="41">
        <f>(AY2161=AY2638)*AX2161</f>
        <v>0</v>
      </c>
      <c r="BI2161" s="42">
        <v>1287.5999999999999</v>
      </c>
      <c r="BJ2161" s="42">
        <v>16.213000000000001</v>
      </c>
      <c r="BK2161" s="40">
        <f t="shared" si="515"/>
        <v>-337700.00000000023</v>
      </c>
      <c r="BL2161" s="41">
        <f>(BK2161=BK2638)*AX2161</f>
        <v>0</v>
      </c>
      <c r="BM2161" s="62">
        <f>(BK2161=BK2638)*AY2161</f>
        <v>0</v>
      </c>
      <c r="BN2161" s="62">
        <f t="shared" si="516"/>
        <v>0</v>
      </c>
      <c r="BO2161" s="62">
        <f t="shared" si="517"/>
        <v>0</v>
      </c>
      <c r="BP2161" s="41">
        <f>(BK2161=BK2636)*AX2161</f>
        <v>0</v>
      </c>
      <c r="BQ2161" s="45">
        <f>(BK2161=BK2636)*AY2161</f>
        <v>0</v>
      </c>
      <c r="BR2161" s="62">
        <f t="shared" si="521"/>
        <v>0</v>
      </c>
      <c r="BS2161" s="62">
        <f t="shared" si="522"/>
        <v>0</v>
      </c>
      <c r="BT2161" s="40">
        <f>(J19-BI2161)*J10</f>
        <v>-2038400</v>
      </c>
      <c r="BU2161" s="40">
        <f>(J21-BJ2161)*J12</f>
        <v>1700699.9999999998</v>
      </c>
      <c r="BV2161" s="47"/>
      <c r="BW2161" s="47"/>
      <c r="BX2161" s="1"/>
      <c r="BY2161" s="1"/>
      <c r="BZ2161" s="1"/>
      <c r="CE2161" s="4"/>
      <c r="CF2161" s="5"/>
      <c r="CH2161" s="1"/>
      <c r="CI2161" s="1"/>
      <c r="CJ2161" s="1"/>
      <c r="CK2161" s="1"/>
      <c r="CL2161" s="1"/>
      <c r="CM2161" s="1"/>
      <c r="CN2161" s="3"/>
      <c r="CO2161" s="3"/>
      <c r="CP2161" s="3"/>
      <c r="CQ2161" s="3"/>
      <c r="CR2161" s="3"/>
      <c r="CS2161" s="3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</row>
    <row r="2162" spans="2:123" ht="21" customHeight="1" x14ac:dyDescent="0.25">
      <c r="B2162" s="25">
        <f t="shared" si="508"/>
        <v>42499</v>
      </c>
      <c r="C2162" s="26">
        <f t="shared" si="509"/>
        <v>77.665975103734425</v>
      </c>
      <c r="D2162" s="27">
        <f t="shared" si="510"/>
        <v>1272.79</v>
      </c>
      <c r="E2162" s="27">
        <f t="shared" si="511"/>
        <v>16.388000000000002</v>
      </c>
      <c r="F2162" s="26">
        <f t="shared" si="512"/>
        <v>1272790</v>
      </c>
      <c r="G2162" s="26">
        <f t="shared" si="513"/>
        <v>1638800.0000000002</v>
      </c>
      <c r="H2162" s="7"/>
      <c r="I2162" s="3"/>
      <c r="J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41">
        <v>42499</v>
      </c>
      <c r="AY2162" s="40">
        <f t="shared" si="520"/>
        <v>77.665975103734425</v>
      </c>
      <c r="AZ2162" s="40">
        <f>BI2162*K36</f>
        <v>1272790</v>
      </c>
      <c r="BA2162" s="40"/>
      <c r="BB2162" s="40"/>
      <c r="BC2162" s="40">
        <f>K41*BJ2162</f>
        <v>1638800.0000000002</v>
      </c>
      <c r="BD2162" s="40"/>
      <c r="BE2162" s="40"/>
      <c r="BF2162" s="40">
        <f t="shared" si="514"/>
        <v>366010.00000000023</v>
      </c>
      <c r="BG2162" s="41">
        <f>(AY2162=AY2636)*AX2162</f>
        <v>0</v>
      </c>
      <c r="BH2162" s="41">
        <f>(AY2162=AY2638)*AX2162</f>
        <v>0</v>
      </c>
      <c r="BI2162" s="42">
        <v>1272.79</v>
      </c>
      <c r="BJ2162" s="42">
        <v>16.388000000000002</v>
      </c>
      <c r="BK2162" s="40">
        <f t="shared" si="515"/>
        <v>-370010.00000000023</v>
      </c>
      <c r="BL2162" s="41">
        <f>(BK2162=BK2638)*AX2162</f>
        <v>0</v>
      </c>
      <c r="BM2162" s="62">
        <f>(BK2162=BK2638)*AY2162</f>
        <v>0</v>
      </c>
      <c r="BN2162" s="62">
        <f t="shared" si="516"/>
        <v>0</v>
      </c>
      <c r="BO2162" s="62">
        <f t="shared" si="517"/>
        <v>0</v>
      </c>
      <c r="BP2162" s="41">
        <f>(BK2162=BK2636)*AX2162</f>
        <v>0</v>
      </c>
      <c r="BQ2162" s="45">
        <f>(BK2162=BK2636)*AY2162</f>
        <v>0</v>
      </c>
      <c r="BR2162" s="62">
        <f t="shared" si="521"/>
        <v>0</v>
      </c>
      <c r="BS2162" s="62">
        <f t="shared" si="522"/>
        <v>0</v>
      </c>
      <c r="BT2162" s="40">
        <f>(J19-BI2162)*J10</f>
        <v>-2053210</v>
      </c>
      <c r="BU2162" s="40">
        <f>(J21-BJ2162)*J12</f>
        <v>1683199.9999999998</v>
      </c>
      <c r="BV2162" s="47"/>
      <c r="BW2162" s="47"/>
      <c r="BX2162" s="1"/>
      <c r="BY2162" s="1"/>
      <c r="BZ2162" s="1"/>
      <c r="CE2162" s="4"/>
      <c r="CF2162" s="5"/>
      <c r="CH2162" s="1"/>
      <c r="CI2162" s="1"/>
      <c r="CJ2162" s="1"/>
      <c r="CK2162" s="1"/>
      <c r="CL2162" s="1"/>
      <c r="CM2162" s="1"/>
      <c r="CN2162" s="3"/>
      <c r="CO2162" s="3"/>
      <c r="CP2162" s="3"/>
      <c r="CQ2162" s="3"/>
      <c r="CR2162" s="3"/>
      <c r="CS2162" s="3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</row>
    <row r="2163" spans="2:123" ht="21" customHeight="1" x14ac:dyDescent="0.25">
      <c r="B2163" s="25">
        <f t="shared" si="508"/>
        <v>42506</v>
      </c>
      <c r="C2163" s="26">
        <f t="shared" si="509"/>
        <v>72.322357019064128</v>
      </c>
      <c r="D2163" s="27">
        <f t="shared" si="510"/>
        <v>1251.9000000000001</v>
      </c>
      <c r="E2163" s="27">
        <f t="shared" si="511"/>
        <v>17.309999999999999</v>
      </c>
      <c r="F2163" s="26">
        <f t="shared" si="512"/>
        <v>1251900</v>
      </c>
      <c r="G2163" s="26">
        <f t="shared" si="513"/>
        <v>1730999.9999999998</v>
      </c>
      <c r="H2163" s="7"/>
      <c r="I2163" s="3"/>
      <c r="J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41">
        <v>42506</v>
      </c>
      <c r="AY2163" s="40">
        <f t="shared" si="520"/>
        <v>72.322357019064128</v>
      </c>
      <c r="AZ2163" s="40">
        <f>BI2163*K36</f>
        <v>1251900</v>
      </c>
      <c r="BA2163" s="40"/>
      <c r="BB2163" s="40"/>
      <c r="BC2163" s="40">
        <f>K41*BJ2163</f>
        <v>1730999.9999999998</v>
      </c>
      <c r="BD2163" s="40"/>
      <c r="BE2163" s="40"/>
      <c r="BF2163" s="40">
        <f t="shared" si="514"/>
        <v>479099.99999999977</v>
      </c>
      <c r="BG2163" s="41">
        <f>(AY2163=AY2636)*AX2163</f>
        <v>0</v>
      </c>
      <c r="BH2163" s="41">
        <f>(AY2163=AY2638)*AX2163</f>
        <v>0</v>
      </c>
      <c r="BI2163" s="42">
        <v>1251.9000000000001</v>
      </c>
      <c r="BJ2163" s="42">
        <v>17.309999999999999</v>
      </c>
      <c r="BK2163" s="40">
        <f t="shared" si="515"/>
        <v>-483100</v>
      </c>
      <c r="BL2163" s="41">
        <f>(BK2163=BK2638)*AX2163</f>
        <v>0</v>
      </c>
      <c r="BM2163" s="62">
        <f>(BK2163=BK2638)*AY2163</f>
        <v>0</v>
      </c>
      <c r="BN2163" s="62">
        <f t="shared" si="516"/>
        <v>0</v>
      </c>
      <c r="BO2163" s="62">
        <f t="shared" si="517"/>
        <v>0</v>
      </c>
      <c r="BP2163" s="41">
        <f>(BK2163=BK2636)*AX2163</f>
        <v>0</v>
      </c>
      <c r="BQ2163" s="45">
        <f>(BK2163=BK2636)*AY2163</f>
        <v>0</v>
      </c>
      <c r="BR2163" s="62">
        <f t="shared" si="521"/>
        <v>0</v>
      </c>
      <c r="BS2163" s="62">
        <f t="shared" si="522"/>
        <v>0</v>
      </c>
      <c r="BT2163" s="40">
        <f>(J19-BI2163)*J10</f>
        <v>-2074100</v>
      </c>
      <c r="BU2163" s="40">
        <f>(J21-BJ2163)*J12</f>
        <v>1591000</v>
      </c>
      <c r="BV2163" s="47"/>
      <c r="BW2163" s="47"/>
      <c r="BX2163" s="1"/>
      <c r="BY2163" s="1"/>
      <c r="BZ2163" s="1"/>
      <c r="CE2163" s="4"/>
      <c r="CF2163" s="5"/>
      <c r="CH2163" s="1"/>
      <c r="CI2163" s="1"/>
      <c r="CJ2163" s="1"/>
      <c r="CK2163" s="1"/>
      <c r="CL2163" s="1"/>
      <c r="CM2163" s="1"/>
      <c r="CN2163" s="3"/>
      <c r="CO2163" s="3"/>
      <c r="CP2163" s="3"/>
      <c r="CQ2163" s="3"/>
      <c r="CR2163" s="3"/>
      <c r="CS2163" s="3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</row>
    <row r="2164" spans="2:123" ht="21" customHeight="1" x14ac:dyDescent="0.25">
      <c r="B2164" s="25">
        <f t="shared" si="508"/>
        <v>42513</v>
      </c>
      <c r="C2164" s="26">
        <f t="shared" si="509"/>
        <v>69.397962687421312</v>
      </c>
      <c r="D2164" s="27">
        <f t="shared" si="510"/>
        <v>1212.6600000000001</v>
      </c>
      <c r="E2164" s="27">
        <f t="shared" si="511"/>
        <v>17.474</v>
      </c>
      <c r="F2164" s="26">
        <f t="shared" si="512"/>
        <v>1212660</v>
      </c>
      <c r="G2164" s="26">
        <f t="shared" si="513"/>
        <v>1747400</v>
      </c>
      <c r="H2164" s="7"/>
      <c r="I2164" s="3"/>
      <c r="J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41">
        <v>42513</v>
      </c>
      <c r="AY2164" s="40">
        <f t="shared" si="520"/>
        <v>69.397962687421312</v>
      </c>
      <c r="AZ2164" s="40">
        <f>BI2164*K36</f>
        <v>1212660</v>
      </c>
      <c r="BA2164" s="40"/>
      <c r="BB2164" s="40"/>
      <c r="BC2164" s="40">
        <f>K41*BJ2164</f>
        <v>1747400</v>
      </c>
      <c r="BD2164" s="40"/>
      <c r="BE2164" s="40"/>
      <c r="BF2164" s="40">
        <f t="shared" si="514"/>
        <v>534740</v>
      </c>
      <c r="BG2164" s="41">
        <f>(AY2164=AY2636)*AX2164</f>
        <v>0</v>
      </c>
      <c r="BH2164" s="41">
        <f>(AY2164=AY2638)*AX2164</f>
        <v>0</v>
      </c>
      <c r="BI2164" s="42">
        <v>1212.6600000000001</v>
      </c>
      <c r="BJ2164" s="42">
        <v>17.474</v>
      </c>
      <c r="BK2164" s="40">
        <f t="shared" si="515"/>
        <v>-538740.00000000023</v>
      </c>
      <c r="BL2164" s="41">
        <f>(BK2164=BK2638)*AX2164</f>
        <v>0</v>
      </c>
      <c r="BM2164" s="62">
        <f>(BK2164=BK2638)*AY2164</f>
        <v>0</v>
      </c>
      <c r="BN2164" s="62">
        <f t="shared" si="516"/>
        <v>0</v>
      </c>
      <c r="BO2164" s="62">
        <f t="shared" si="517"/>
        <v>0</v>
      </c>
      <c r="BP2164" s="41">
        <f>(BK2164=BK2636)*AX2164</f>
        <v>0</v>
      </c>
      <c r="BQ2164" s="45">
        <f>(BK2164=BK2636)*AY2164</f>
        <v>0</v>
      </c>
      <c r="BR2164" s="62">
        <f t="shared" si="521"/>
        <v>0</v>
      </c>
      <c r="BS2164" s="62">
        <f t="shared" si="522"/>
        <v>0</v>
      </c>
      <c r="BT2164" s="40">
        <f>(J19-BI2164)*J10</f>
        <v>-2113340</v>
      </c>
      <c r="BU2164" s="40">
        <f>(J21-BJ2164)*J12</f>
        <v>1574599.9999999998</v>
      </c>
      <c r="BV2164" s="47"/>
      <c r="BW2164" s="47"/>
      <c r="BX2164" s="1"/>
      <c r="BY2164" s="1"/>
      <c r="BZ2164" s="1"/>
      <c r="CE2164" s="4"/>
      <c r="CF2164" s="5"/>
      <c r="CH2164" s="1"/>
      <c r="CI2164" s="1"/>
      <c r="CJ2164" s="1"/>
      <c r="CK2164" s="1"/>
      <c r="CL2164" s="1"/>
      <c r="CM2164" s="1"/>
      <c r="CN2164" s="3"/>
      <c r="CO2164" s="3"/>
      <c r="CP2164" s="3"/>
      <c r="CQ2164" s="3"/>
      <c r="CR2164" s="3"/>
      <c r="CS2164" s="3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</row>
    <row r="2165" spans="2:123" ht="21" customHeight="1" x14ac:dyDescent="0.25">
      <c r="B2165" s="25">
        <f t="shared" si="508"/>
        <v>42520</v>
      </c>
      <c r="C2165" s="26">
        <f t="shared" si="509"/>
        <v>70.237705380836772</v>
      </c>
      <c r="D2165" s="27">
        <f t="shared" si="510"/>
        <v>1243.98</v>
      </c>
      <c r="E2165" s="27">
        <f t="shared" si="511"/>
        <v>17.710999999999999</v>
      </c>
      <c r="F2165" s="26">
        <f t="shared" si="512"/>
        <v>1243980</v>
      </c>
      <c r="G2165" s="26">
        <f t="shared" si="513"/>
        <v>1771099.9999999998</v>
      </c>
      <c r="H2165" s="7"/>
      <c r="I2165" s="3"/>
      <c r="J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41">
        <v>42520</v>
      </c>
      <c r="AY2165" s="40">
        <f t="shared" si="520"/>
        <v>70.237705380836772</v>
      </c>
      <c r="AZ2165" s="40">
        <f>BI2165*K36</f>
        <v>1243980</v>
      </c>
      <c r="BA2165" s="40"/>
      <c r="BB2165" s="40"/>
      <c r="BC2165" s="40">
        <f>K41*BJ2165</f>
        <v>1771099.9999999998</v>
      </c>
      <c r="BD2165" s="40"/>
      <c r="BE2165" s="40"/>
      <c r="BF2165" s="40">
        <f t="shared" si="514"/>
        <v>527119.99999999977</v>
      </c>
      <c r="BG2165" s="41">
        <f>(AY2165=AY2636)*AX2165</f>
        <v>0</v>
      </c>
      <c r="BH2165" s="41">
        <f>(AY2165=AY2638)*AX2165</f>
        <v>0</v>
      </c>
      <c r="BI2165" s="42">
        <v>1243.98</v>
      </c>
      <c r="BJ2165" s="42">
        <v>17.710999999999999</v>
      </c>
      <c r="BK2165" s="40">
        <f t="shared" si="515"/>
        <v>-531120</v>
      </c>
      <c r="BL2165" s="41">
        <f>(BK2165=BK2638)*AX2165</f>
        <v>0</v>
      </c>
      <c r="BM2165" s="62">
        <f>(BK2165=BK2638)*AY2165</f>
        <v>0</v>
      </c>
      <c r="BN2165" s="62">
        <f t="shared" si="516"/>
        <v>0</v>
      </c>
      <c r="BO2165" s="62">
        <f t="shared" si="517"/>
        <v>0</v>
      </c>
      <c r="BP2165" s="41">
        <f>(BK2165=BK2636)*AX2165</f>
        <v>0</v>
      </c>
      <c r="BQ2165" s="45">
        <f>(BK2165=BK2636)*AY2165</f>
        <v>0</v>
      </c>
      <c r="BR2165" s="62">
        <f t="shared" si="521"/>
        <v>0</v>
      </c>
      <c r="BS2165" s="62">
        <f t="shared" si="522"/>
        <v>0</v>
      </c>
      <c r="BT2165" s="40">
        <f>(J19-BI2165)*J10</f>
        <v>-2082020</v>
      </c>
      <c r="BU2165" s="40">
        <f>(J21-BJ2165)*J12</f>
        <v>1550900</v>
      </c>
      <c r="BV2165" s="47"/>
      <c r="BW2165" s="47"/>
      <c r="BX2165" s="1"/>
      <c r="BY2165" s="1"/>
      <c r="BZ2165" s="1"/>
      <c r="CE2165" s="4"/>
      <c r="CF2165" s="5"/>
      <c r="CH2165" s="1"/>
      <c r="CI2165" s="1"/>
      <c r="CJ2165" s="1"/>
      <c r="CK2165" s="1"/>
      <c r="CL2165" s="1"/>
      <c r="CM2165" s="1"/>
      <c r="CN2165" s="3"/>
      <c r="CO2165" s="3"/>
      <c r="CP2165" s="3"/>
      <c r="CQ2165" s="3"/>
      <c r="CR2165" s="3"/>
      <c r="CS2165" s="3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</row>
    <row r="2166" spans="2:123" ht="21" customHeight="1" x14ac:dyDescent="0.25">
      <c r="B2166" s="25">
        <f t="shared" si="508"/>
        <v>42527</v>
      </c>
      <c r="C2166" s="26">
        <f t="shared" si="509"/>
        <v>64.455691077483678</v>
      </c>
      <c r="D2166" s="27">
        <f t="shared" si="510"/>
        <v>1273.58</v>
      </c>
      <c r="E2166" s="27">
        <f t="shared" si="511"/>
        <v>19.759</v>
      </c>
      <c r="F2166" s="26">
        <f t="shared" si="512"/>
        <v>1273580</v>
      </c>
      <c r="G2166" s="26">
        <f t="shared" si="513"/>
        <v>1975900</v>
      </c>
      <c r="H2166" s="7"/>
      <c r="I2166" s="3"/>
      <c r="J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41">
        <v>42527</v>
      </c>
      <c r="AY2166" s="40">
        <f t="shared" si="520"/>
        <v>64.455691077483678</v>
      </c>
      <c r="AZ2166" s="40">
        <f>BI2166*K36</f>
        <v>1273580</v>
      </c>
      <c r="BA2166" s="40"/>
      <c r="BB2166" s="40"/>
      <c r="BC2166" s="40">
        <f>K41*BJ2166</f>
        <v>1975900</v>
      </c>
      <c r="BD2166" s="40"/>
      <c r="BE2166" s="40"/>
      <c r="BF2166" s="40">
        <f t="shared" si="514"/>
        <v>702320</v>
      </c>
      <c r="BG2166" s="41">
        <f>(AY2166=AY2636)*AX2166</f>
        <v>0</v>
      </c>
      <c r="BH2166" s="41">
        <f>(AY2166=AY2638)*AX2166</f>
        <v>0</v>
      </c>
      <c r="BI2166" s="42">
        <v>1273.58</v>
      </c>
      <c r="BJ2166" s="42">
        <v>19.759</v>
      </c>
      <c r="BK2166" s="40">
        <f t="shared" si="515"/>
        <v>-706320.00000000023</v>
      </c>
      <c r="BL2166" s="41">
        <f>(BK2166=BK2638)*AX2166</f>
        <v>0</v>
      </c>
      <c r="BM2166" s="62">
        <f>(BK2166=BK2638)*AY2166</f>
        <v>0</v>
      </c>
      <c r="BN2166" s="62">
        <f t="shared" si="516"/>
        <v>0</v>
      </c>
      <c r="BO2166" s="62">
        <f t="shared" si="517"/>
        <v>0</v>
      </c>
      <c r="BP2166" s="41">
        <f>(BK2166=BK2636)*AX2166</f>
        <v>0</v>
      </c>
      <c r="BQ2166" s="45">
        <f>(BK2166=BK2636)*AY2166</f>
        <v>0</v>
      </c>
      <c r="BR2166" s="62">
        <f t="shared" si="521"/>
        <v>0</v>
      </c>
      <c r="BS2166" s="62">
        <f t="shared" si="522"/>
        <v>0</v>
      </c>
      <c r="BT2166" s="40">
        <f>(J19-BI2166)*J10</f>
        <v>-2052420</v>
      </c>
      <c r="BU2166" s="40">
        <f>(J21-BJ2166)*J12</f>
        <v>1346099.9999999998</v>
      </c>
      <c r="BV2166" s="47"/>
      <c r="BW2166" s="47"/>
      <c r="BX2166" s="1"/>
      <c r="BY2166" s="1"/>
      <c r="BZ2166" s="1"/>
      <c r="CE2166" s="4"/>
      <c r="CF2166" s="5"/>
      <c r="CH2166" s="1"/>
      <c r="CI2166" s="1"/>
      <c r="CJ2166" s="1"/>
      <c r="CK2166" s="1"/>
      <c r="CL2166" s="1"/>
      <c r="CM2166" s="1"/>
      <c r="CN2166" s="3"/>
      <c r="CO2166" s="3"/>
      <c r="CP2166" s="3"/>
      <c r="CQ2166" s="3"/>
      <c r="CR2166" s="3"/>
      <c r="CS2166" s="3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</row>
    <row r="2167" spans="2:123" ht="21" customHeight="1" x14ac:dyDescent="0.25">
      <c r="B2167" s="25">
        <f t="shared" si="508"/>
        <v>42534</v>
      </c>
      <c r="C2167" s="26">
        <f t="shared" si="509"/>
        <v>64.079759143181477</v>
      </c>
      <c r="D2167" s="27">
        <f t="shared" si="510"/>
        <v>1298.32</v>
      </c>
      <c r="E2167" s="27">
        <f t="shared" si="511"/>
        <v>20.260999999999999</v>
      </c>
      <c r="F2167" s="26">
        <f t="shared" si="512"/>
        <v>1298320</v>
      </c>
      <c r="G2167" s="26">
        <f t="shared" si="513"/>
        <v>2026100</v>
      </c>
      <c r="H2167" s="7"/>
      <c r="I2167" s="3"/>
      <c r="J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41">
        <v>42534</v>
      </c>
      <c r="AY2167" s="40">
        <f t="shared" si="520"/>
        <v>64.079759143181477</v>
      </c>
      <c r="AZ2167" s="40">
        <f>BI2167*K36</f>
        <v>1298320</v>
      </c>
      <c r="BA2167" s="40"/>
      <c r="BB2167" s="40"/>
      <c r="BC2167" s="40">
        <f>K41*BJ2167</f>
        <v>2026100</v>
      </c>
      <c r="BD2167" s="40"/>
      <c r="BE2167" s="40"/>
      <c r="BF2167" s="40">
        <f t="shared" si="514"/>
        <v>727780</v>
      </c>
      <c r="BG2167" s="41">
        <f>(AY2167=AY2636)*AX2167</f>
        <v>0</v>
      </c>
      <c r="BH2167" s="41">
        <f>(AY2167=AY2638)*AX2167</f>
        <v>0</v>
      </c>
      <c r="BI2167" s="42">
        <v>1298.32</v>
      </c>
      <c r="BJ2167" s="42">
        <v>20.260999999999999</v>
      </c>
      <c r="BK2167" s="40">
        <f t="shared" si="515"/>
        <v>-731780</v>
      </c>
      <c r="BL2167" s="41">
        <f>(BK2167=BK2638)*AX2167</f>
        <v>0</v>
      </c>
      <c r="BM2167" s="62">
        <f>(BK2167=BK2638)*AY2167</f>
        <v>0</v>
      </c>
      <c r="BN2167" s="62">
        <f t="shared" si="516"/>
        <v>0</v>
      </c>
      <c r="BO2167" s="62">
        <f t="shared" si="517"/>
        <v>0</v>
      </c>
      <c r="BP2167" s="41">
        <f>(BK2167=BK2636)*AX2167</f>
        <v>0</v>
      </c>
      <c r="BQ2167" s="45">
        <f>(BK2167=BK2636)*AY2167</f>
        <v>0</v>
      </c>
      <c r="BR2167" s="62">
        <f t="shared" si="521"/>
        <v>0</v>
      </c>
      <c r="BS2167" s="62">
        <f t="shared" si="522"/>
        <v>0</v>
      </c>
      <c r="BT2167" s="40">
        <f>(J19-BI2167)*J10</f>
        <v>-2027680</v>
      </c>
      <c r="BU2167" s="40">
        <f>(J21-BJ2167)*J12</f>
        <v>1295900</v>
      </c>
      <c r="BV2167" s="47"/>
      <c r="BW2167" s="47"/>
      <c r="BX2167" s="1"/>
      <c r="BY2167" s="1"/>
      <c r="BZ2167" s="1"/>
      <c r="CE2167" s="4"/>
      <c r="CF2167" s="5"/>
      <c r="CH2167" s="1"/>
      <c r="CI2167" s="1"/>
      <c r="CJ2167" s="1"/>
      <c r="CK2167" s="1"/>
      <c r="CL2167" s="1"/>
      <c r="CM2167" s="1"/>
      <c r="CN2167" s="3"/>
      <c r="CO2167" s="3"/>
      <c r="CP2167" s="3"/>
      <c r="CQ2167" s="3"/>
      <c r="CR2167" s="3"/>
      <c r="CS2167" s="3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</row>
    <row r="2168" spans="2:123" ht="21" customHeight="1" x14ac:dyDescent="0.25">
      <c r="B2168" s="25">
        <f t="shared" si="508"/>
        <v>42541</v>
      </c>
      <c r="C2168" s="26">
        <f t="shared" si="509"/>
        <v>65.05515706158792</v>
      </c>
      <c r="D2168" s="27">
        <f t="shared" si="510"/>
        <v>1315.09</v>
      </c>
      <c r="E2168" s="27">
        <f t="shared" si="511"/>
        <v>20.215</v>
      </c>
      <c r="F2168" s="26">
        <f t="shared" si="512"/>
        <v>1315090</v>
      </c>
      <c r="G2168" s="26">
        <f t="shared" si="513"/>
        <v>2021500</v>
      </c>
      <c r="H2168" s="7"/>
      <c r="I2168" s="3"/>
      <c r="J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41">
        <v>42541</v>
      </c>
      <c r="AY2168" s="40">
        <f t="shared" si="520"/>
        <v>65.05515706158792</v>
      </c>
      <c r="AZ2168" s="40">
        <f>BI2168*K36</f>
        <v>1315090</v>
      </c>
      <c r="BA2168" s="40"/>
      <c r="BB2168" s="40"/>
      <c r="BC2168" s="40">
        <f>K41*BJ2168</f>
        <v>2021500</v>
      </c>
      <c r="BD2168" s="40"/>
      <c r="BE2168" s="40"/>
      <c r="BF2168" s="40">
        <f t="shared" si="514"/>
        <v>706410</v>
      </c>
      <c r="BG2168" s="41">
        <f>(AY2168=AY2636)*AX2168</f>
        <v>0</v>
      </c>
      <c r="BH2168" s="41">
        <f>(AY2168=AY2638)*AX2168</f>
        <v>0</v>
      </c>
      <c r="BI2168" s="42">
        <v>1315.09</v>
      </c>
      <c r="BJ2168" s="42">
        <v>20.215</v>
      </c>
      <c r="BK2168" s="40">
        <f t="shared" si="515"/>
        <v>-710410</v>
      </c>
      <c r="BL2168" s="41">
        <f>(BK2168=BK2638)*AX2168</f>
        <v>0</v>
      </c>
      <c r="BM2168" s="62">
        <f>(BK2168=BK2638)*AY2168</f>
        <v>0</v>
      </c>
      <c r="BN2168" s="62">
        <f t="shared" si="516"/>
        <v>0</v>
      </c>
      <c r="BO2168" s="62">
        <f t="shared" si="517"/>
        <v>0</v>
      </c>
      <c r="BP2168" s="41">
        <f>(BK2168=BK2636)*AX2168</f>
        <v>0</v>
      </c>
      <c r="BQ2168" s="45">
        <f>(BK2168=BK2636)*AY2168</f>
        <v>0</v>
      </c>
      <c r="BR2168" s="62">
        <f t="shared" si="521"/>
        <v>0</v>
      </c>
      <c r="BS2168" s="62">
        <f t="shared" si="522"/>
        <v>0</v>
      </c>
      <c r="BT2168" s="40">
        <f>(J19-BI2168)*J10</f>
        <v>-2010910</v>
      </c>
      <c r="BU2168" s="40">
        <f>(J21-BJ2168)*J12</f>
        <v>1300500</v>
      </c>
      <c r="BV2168" s="47"/>
      <c r="BW2168" s="47"/>
      <c r="BX2168" s="1"/>
      <c r="BY2168" s="1"/>
      <c r="BZ2168" s="1"/>
      <c r="CE2168" s="4"/>
      <c r="CF2168" s="5"/>
      <c r="CH2168" s="1"/>
      <c r="CI2168" s="1"/>
      <c r="CJ2168" s="1"/>
      <c r="CK2168" s="1"/>
      <c r="CL2168" s="1"/>
      <c r="CM2168" s="1"/>
      <c r="CN2168" s="3"/>
      <c r="CO2168" s="3"/>
      <c r="CP2168" s="3"/>
      <c r="CQ2168" s="3"/>
      <c r="CR2168" s="3"/>
      <c r="CS2168" s="3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</row>
    <row r="2169" spans="2:123" ht="21" customHeight="1" x14ac:dyDescent="0.25">
      <c r="B2169" s="25">
        <f t="shared" si="508"/>
        <v>42548</v>
      </c>
      <c r="C2169" s="26">
        <f t="shared" si="509"/>
        <v>68.326114649681529</v>
      </c>
      <c r="D2169" s="27">
        <f t="shared" si="510"/>
        <v>1340.9</v>
      </c>
      <c r="E2169" s="27">
        <f t="shared" si="511"/>
        <v>19.625</v>
      </c>
      <c r="F2169" s="26">
        <f t="shared" si="512"/>
        <v>1340900</v>
      </c>
      <c r="G2169" s="26">
        <f t="shared" si="513"/>
        <v>1962500</v>
      </c>
      <c r="H2169" s="7"/>
      <c r="I2169" s="3"/>
      <c r="J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41">
        <v>42548</v>
      </c>
      <c r="AY2169" s="40">
        <f t="shared" si="520"/>
        <v>68.326114649681529</v>
      </c>
      <c r="AZ2169" s="40">
        <f>BI2169*K36</f>
        <v>1340900</v>
      </c>
      <c r="BA2169" s="40"/>
      <c r="BB2169" s="40"/>
      <c r="BC2169" s="40">
        <f>K41*BJ2169</f>
        <v>1962500</v>
      </c>
      <c r="BD2169" s="40"/>
      <c r="BE2169" s="40"/>
      <c r="BF2169" s="40">
        <f t="shared" si="514"/>
        <v>621600</v>
      </c>
      <c r="BG2169" s="41">
        <f>(AY2169=AY2636)*AX2169</f>
        <v>0</v>
      </c>
      <c r="BH2169" s="41">
        <f>(AY2169=AY2638)*AX2169</f>
        <v>0</v>
      </c>
      <c r="BI2169" s="42">
        <v>1340.9</v>
      </c>
      <c r="BJ2169" s="42">
        <v>19.625</v>
      </c>
      <c r="BK2169" s="40">
        <f t="shared" si="515"/>
        <v>-625600</v>
      </c>
      <c r="BL2169" s="41">
        <f>(BK2169=BK2638)*AX2169</f>
        <v>0</v>
      </c>
      <c r="BM2169" s="62">
        <f>(BK2169=BK2638)*AY2169</f>
        <v>0</v>
      </c>
      <c r="BN2169" s="62">
        <f t="shared" si="516"/>
        <v>0</v>
      </c>
      <c r="BO2169" s="62">
        <f t="shared" si="517"/>
        <v>0</v>
      </c>
      <c r="BP2169" s="41">
        <f>(BK2169=BK2636)*AX2169</f>
        <v>0</v>
      </c>
      <c r="BQ2169" s="45">
        <f>(BK2169=BK2636)*AY2169</f>
        <v>0</v>
      </c>
      <c r="BR2169" s="62">
        <f t="shared" si="521"/>
        <v>0</v>
      </c>
      <c r="BS2169" s="62">
        <f t="shared" si="522"/>
        <v>0</v>
      </c>
      <c r="BT2169" s="40">
        <f>(J19-BI2169)*J10</f>
        <v>-1985100</v>
      </c>
      <c r="BU2169" s="40">
        <f>(J21-BJ2169)*J12</f>
        <v>1359500</v>
      </c>
      <c r="BV2169" s="47"/>
      <c r="BW2169" s="47"/>
      <c r="BX2169" s="1"/>
      <c r="BY2169" s="1"/>
      <c r="BZ2169" s="1"/>
      <c r="CE2169" s="4"/>
      <c r="CF2169" s="5"/>
      <c r="CH2169" s="1"/>
      <c r="CI2169" s="1"/>
      <c r="CJ2169" s="1"/>
      <c r="CK2169" s="1"/>
      <c r="CL2169" s="1"/>
      <c r="CM2169" s="1"/>
      <c r="CN2169" s="3"/>
      <c r="CO2169" s="3"/>
      <c r="CP2169" s="3"/>
      <c r="CQ2169" s="3"/>
      <c r="CR2169" s="3"/>
      <c r="CS2169" s="3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</row>
    <row r="2170" spans="2:123" ht="21" customHeight="1" x14ac:dyDescent="0.25">
      <c r="B2170" s="25">
        <f t="shared" si="508"/>
        <v>42555</v>
      </c>
      <c r="C2170" s="26">
        <f t="shared" si="509"/>
        <v>67.23545624569347</v>
      </c>
      <c r="D2170" s="27">
        <f t="shared" si="510"/>
        <v>1366.09</v>
      </c>
      <c r="E2170" s="27">
        <f t="shared" si="511"/>
        <v>20.318000000000001</v>
      </c>
      <c r="F2170" s="26">
        <f t="shared" si="512"/>
        <v>1366090</v>
      </c>
      <c r="G2170" s="26">
        <f t="shared" si="513"/>
        <v>2031800.0000000002</v>
      </c>
      <c r="H2170" s="7"/>
      <c r="I2170" s="3"/>
      <c r="J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41">
        <v>42555</v>
      </c>
      <c r="AY2170" s="40">
        <f t="shared" si="520"/>
        <v>67.23545624569347</v>
      </c>
      <c r="AZ2170" s="40">
        <f>BI2170*K36</f>
        <v>1366090</v>
      </c>
      <c r="BA2170" s="40"/>
      <c r="BB2170" s="40"/>
      <c r="BC2170" s="40">
        <f>K41*BJ2170</f>
        <v>2031800.0000000002</v>
      </c>
      <c r="BD2170" s="40"/>
      <c r="BE2170" s="40"/>
      <c r="BF2170" s="40">
        <f t="shared" si="514"/>
        <v>665710.00000000023</v>
      </c>
      <c r="BG2170" s="41">
        <f>(AY2170=AY2636)*AX2170</f>
        <v>0</v>
      </c>
      <c r="BH2170" s="41">
        <f>(AY2170=AY2638)*AX2170</f>
        <v>0</v>
      </c>
      <c r="BI2170" s="42">
        <v>1366.09</v>
      </c>
      <c r="BJ2170" s="42">
        <v>20.318000000000001</v>
      </c>
      <c r="BK2170" s="40">
        <f t="shared" si="515"/>
        <v>-669710.00000000023</v>
      </c>
      <c r="BL2170" s="41">
        <f>(BK2170=BK2638)*AX2170</f>
        <v>0</v>
      </c>
      <c r="BM2170" s="62">
        <f>(BK2170=BK2638)*AY2170</f>
        <v>0</v>
      </c>
      <c r="BN2170" s="62">
        <f t="shared" si="516"/>
        <v>0</v>
      </c>
      <c r="BO2170" s="62">
        <f t="shared" si="517"/>
        <v>0</v>
      </c>
      <c r="BP2170" s="41">
        <f>(BK2170=BK2636)*AX2170</f>
        <v>0</v>
      </c>
      <c r="BQ2170" s="45">
        <f>(BK2170=BK2636)*AY2170</f>
        <v>0</v>
      </c>
      <c r="BR2170" s="62">
        <f t="shared" si="521"/>
        <v>0</v>
      </c>
      <c r="BS2170" s="62">
        <f t="shared" si="522"/>
        <v>0</v>
      </c>
      <c r="BT2170" s="40">
        <f>(J19-BI2170)*J10</f>
        <v>-1959910</v>
      </c>
      <c r="BU2170" s="40">
        <f>(J21-BJ2170)*J12</f>
        <v>1290199.9999999998</v>
      </c>
      <c r="BV2170" s="47"/>
      <c r="BW2170" s="47"/>
      <c r="BX2170" s="1"/>
      <c r="BY2170" s="1"/>
      <c r="BZ2170" s="1"/>
      <c r="CE2170" s="4"/>
      <c r="CF2170" s="5"/>
      <c r="CH2170" s="1"/>
      <c r="CI2170" s="1"/>
      <c r="CJ2170" s="1"/>
      <c r="CK2170" s="1"/>
      <c r="CL2170" s="1"/>
      <c r="CM2170" s="1"/>
      <c r="CN2170" s="3"/>
      <c r="CO2170" s="3"/>
      <c r="CP2170" s="3"/>
      <c r="CQ2170" s="3"/>
      <c r="CR2170" s="3"/>
      <c r="CS2170" s="3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</row>
    <row r="2171" spans="2:123" ht="21" customHeight="1" x14ac:dyDescent="0.25">
      <c r="B2171" s="25">
        <f t="shared" si="508"/>
        <v>42562</v>
      </c>
      <c r="C2171" s="26">
        <f t="shared" si="509"/>
        <v>67.887602802314959</v>
      </c>
      <c r="D2171" s="27">
        <f t="shared" si="510"/>
        <v>1337.25</v>
      </c>
      <c r="E2171" s="27">
        <f t="shared" si="511"/>
        <v>19.698</v>
      </c>
      <c r="F2171" s="26">
        <f t="shared" si="512"/>
        <v>1337250</v>
      </c>
      <c r="G2171" s="26">
        <f t="shared" si="513"/>
        <v>1969800</v>
      </c>
      <c r="H2171" s="7"/>
      <c r="I2171" s="3"/>
      <c r="J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41">
        <v>42562</v>
      </c>
      <c r="AY2171" s="40">
        <f t="shared" si="520"/>
        <v>67.887602802314959</v>
      </c>
      <c r="AZ2171" s="40">
        <f>BI2171*K36</f>
        <v>1337250</v>
      </c>
      <c r="BA2171" s="40"/>
      <c r="BB2171" s="40"/>
      <c r="BC2171" s="40">
        <f>K41*BJ2171</f>
        <v>1969800</v>
      </c>
      <c r="BD2171" s="40"/>
      <c r="BE2171" s="40"/>
      <c r="BF2171" s="40">
        <f t="shared" si="514"/>
        <v>632550</v>
      </c>
      <c r="BG2171" s="41">
        <f>(AY2171=AY2636)*AX2171</f>
        <v>0</v>
      </c>
      <c r="BH2171" s="41">
        <f>(AY2171=AY2638)*AX2171</f>
        <v>0</v>
      </c>
      <c r="BI2171" s="42">
        <v>1337.25</v>
      </c>
      <c r="BJ2171" s="42">
        <v>19.698</v>
      </c>
      <c r="BK2171" s="40">
        <f t="shared" si="515"/>
        <v>-636550.00000000023</v>
      </c>
      <c r="BL2171" s="41">
        <f>(BK2171=BK2638)*AX2171</f>
        <v>0</v>
      </c>
      <c r="BM2171" s="62">
        <f>(BK2171=BK2638)*AY2171</f>
        <v>0</v>
      </c>
      <c r="BN2171" s="62">
        <f t="shared" si="516"/>
        <v>0</v>
      </c>
      <c r="BO2171" s="62">
        <f t="shared" si="517"/>
        <v>0</v>
      </c>
      <c r="BP2171" s="41">
        <f>(BK2171=BK2636)*AX2171</f>
        <v>0</v>
      </c>
      <c r="BQ2171" s="45">
        <f>(BK2171=BK2636)*AY2171</f>
        <v>0</v>
      </c>
      <c r="BR2171" s="62">
        <f t="shared" si="521"/>
        <v>0</v>
      </c>
      <c r="BS2171" s="62">
        <f t="shared" si="522"/>
        <v>0</v>
      </c>
      <c r="BT2171" s="40">
        <f>(J19-BI2171)*J10</f>
        <v>-1988750</v>
      </c>
      <c r="BU2171" s="40">
        <f>(J21-BJ2171)*J12</f>
        <v>1352199.9999999998</v>
      </c>
      <c r="BV2171" s="47"/>
      <c r="BW2171" s="47"/>
      <c r="BX2171" s="1"/>
      <c r="BY2171" s="1"/>
      <c r="BZ2171" s="1"/>
      <c r="CE2171" s="4"/>
      <c r="CF2171" s="5"/>
      <c r="CH2171" s="1"/>
      <c r="CI2171" s="1"/>
      <c r="CJ2171" s="1"/>
      <c r="CK2171" s="1"/>
      <c r="CL2171" s="1"/>
      <c r="CM2171" s="1"/>
      <c r="CN2171" s="3"/>
      <c r="CO2171" s="3"/>
      <c r="CP2171" s="3"/>
      <c r="CQ2171" s="3"/>
      <c r="CR2171" s="3"/>
      <c r="CS2171" s="3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</row>
    <row r="2172" spans="2:123" ht="21" customHeight="1" x14ac:dyDescent="0.25">
      <c r="B2172" s="25">
        <f t="shared" si="508"/>
        <v>42569</v>
      </c>
      <c r="C2172" s="26">
        <f t="shared" si="509"/>
        <v>67.073777146336525</v>
      </c>
      <c r="D2172" s="27">
        <f t="shared" si="510"/>
        <v>1321.89</v>
      </c>
      <c r="E2172" s="27">
        <f t="shared" si="511"/>
        <v>19.707999999999998</v>
      </c>
      <c r="F2172" s="26">
        <f t="shared" si="512"/>
        <v>1321890</v>
      </c>
      <c r="G2172" s="26">
        <f t="shared" si="513"/>
        <v>1970799.9999999998</v>
      </c>
      <c r="H2172" s="7"/>
      <c r="I2172" s="3"/>
      <c r="J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41">
        <v>42569</v>
      </c>
      <c r="AY2172" s="40">
        <f t="shared" si="520"/>
        <v>67.073777146336525</v>
      </c>
      <c r="AZ2172" s="40">
        <f>BI2172*K36</f>
        <v>1321890</v>
      </c>
      <c r="BA2172" s="40"/>
      <c r="BB2172" s="40"/>
      <c r="BC2172" s="40">
        <f>K41*BJ2172</f>
        <v>1970799.9999999998</v>
      </c>
      <c r="BD2172" s="40"/>
      <c r="BE2172" s="40"/>
      <c r="BF2172" s="40">
        <f t="shared" si="514"/>
        <v>648909.99999999977</v>
      </c>
      <c r="BG2172" s="41">
        <f>(AY2172=AY2636)*AX2172</f>
        <v>0</v>
      </c>
      <c r="BH2172" s="41">
        <f>(AY2172=AY2638)*AX2172</f>
        <v>0</v>
      </c>
      <c r="BI2172" s="42">
        <v>1321.89</v>
      </c>
      <c r="BJ2172" s="42">
        <v>19.707999999999998</v>
      </c>
      <c r="BK2172" s="40">
        <f t="shared" si="515"/>
        <v>-652910</v>
      </c>
      <c r="BL2172" s="41">
        <f>(BK2172=BK2638)*AX2172</f>
        <v>0</v>
      </c>
      <c r="BM2172" s="62">
        <f>(BK2172=BK2638)*AY2172</f>
        <v>0</v>
      </c>
      <c r="BN2172" s="62">
        <f t="shared" si="516"/>
        <v>0</v>
      </c>
      <c r="BO2172" s="62">
        <f t="shared" si="517"/>
        <v>0</v>
      </c>
      <c r="BP2172" s="41">
        <f>(BK2172=BK2636)*AX2172</f>
        <v>0</v>
      </c>
      <c r="BQ2172" s="45">
        <f>(BK2172=BK2636)*AY2172</f>
        <v>0</v>
      </c>
      <c r="BR2172" s="62">
        <f t="shared" si="521"/>
        <v>0</v>
      </c>
      <c r="BS2172" s="62">
        <f t="shared" si="522"/>
        <v>0</v>
      </c>
      <c r="BT2172" s="40">
        <f>(J19-BI2172)*J10</f>
        <v>-2004110</v>
      </c>
      <c r="BU2172" s="40">
        <f>(J21-BJ2172)*J12</f>
        <v>1351200</v>
      </c>
      <c r="BV2172" s="47"/>
      <c r="BW2172" s="47"/>
      <c r="BX2172" s="1"/>
      <c r="BY2172" s="1"/>
      <c r="BZ2172" s="1"/>
      <c r="CE2172" s="4"/>
      <c r="CF2172" s="5"/>
      <c r="CH2172" s="1"/>
      <c r="CI2172" s="1"/>
      <c r="CJ2172" s="1"/>
      <c r="CK2172" s="1"/>
      <c r="CL2172" s="1"/>
      <c r="CM2172" s="1"/>
      <c r="CN2172" s="3"/>
      <c r="CO2172" s="3"/>
      <c r="CP2172" s="3"/>
      <c r="CQ2172" s="3"/>
      <c r="CR2172" s="3"/>
      <c r="CS2172" s="3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</row>
    <row r="2173" spans="2:123" ht="21" customHeight="1" x14ac:dyDescent="0.25">
      <c r="B2173" s="25">
        <f t="shared" si="508"/>
        <v>42576</v>
      </c>
      <c r="C2173" s="26">
        <f t="shared" si="509"/>
        <v>70.009847621022075</v>
      </c>
      <c r="D2173" s="27">
        <f t="shared" si="510"/>
        <v>1350.77</v>
      </c>
      <c r="E2173" s="27">
        <f t="shared" si="511"/>
        <v>19.294</v>
      </c>
      <c r="F2173" s="26">
        <f t="shared" si="512"/>
        <v>1350770</v>
      </c>
      <c r="G2173" s="26">
        <f t="shared" si="513"/>
        <v>1929400</v>
      </c>
      <c r="H2173" s="7"/>
      <c r="I2173" s="3"/>
      <c r="J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41">
        <v>42576</v>
      </c>
      <c r="AY2173" s="40">
        <f t="shared" si="520"/>
        <v>70.009847621022075</v>
      </c>
      <c r="AZ2173" s="40">
        <f>BI2173*K36</f>
        <v>1350770</v>
      </c>
      <c r="BA2173" s="40"/>
      <c r="BB2173" s="40"/>
      <c r="BC2173" s="40">
        <f>K41*BJ2173</f>
        <v>1929400</v>
      </c>
      <c r="BD2173" s="40"/>
      <c r="BE2173" s="40"/>
      <c r="BF2173" s="40">
        <f t="shared" si="514"/>
        <v>578630</v>
      </c>
      <c r="BG2173" s="41">
        <f>(AY2173=AY2636)*AX2173</f>
        <v>0</v>
      </c>
      <c r="BH2173" s="41">
        <f>(AY2173=AY2638)*AX2173</f>
        <v>0</v>
      </c>
      <c r="BI2173" s="42">
        <v>1350.77</v>
      </c>
      <c r="BJ2173" s="42">
        <v>19.294</v>
      </c>
      <c r="BK2173" s="40">
        <f t="shared" si="515"/>
        <v>-582630.00000000023</v>
      </c>
      <c r="BL2173" s="41">
        <f>(BK2173=BK2638)*AX2173</f>
        <v>0</v>
      </c>
      <c r="BM2173" s="62">
        <f>(BK2173=BK2638)*AY2173</f>
        <v>0</v>
      </c>
      <c r="BN2173" s="62">
        <f t="shared" si="516"/>
        <v>0</v>
      </c>
      <c r="BO2173" s="62">
        <f t="shared" si="517"/>
        <v>0</v>
      </c>
      <c r="BP2173" s="41">
        <f>(BK2173=BK2636)*AX2173</f>
        <v>0</v>
      </c>
      <c r="BQ2173" s="45">
        <f>(BK2173=BK2636)*AY2173</f>
        <v>0</v>
      </c>
      <c r="BR2173" s="62">
        <f t="shared" si="521"/>
        <v>0</v>
      </c>
      <c r="BS2173" s="62">
        <f t="shared" si="522"/>
        <v>0</v>
      </c>
      <c r="BT2173" s="40">
        <f>(J19-BI2173)*J10</f>
        <v>-1975230</v>
      </c>
      <c r="BU2173" s="40">
        <f>(J21-BJ2173)*J12</f>
        <v>1392599.9999999998</v>
      </c>
      <c r="BV2173" s="47"/>
      <c r="BW2173" s="47"/>
      <c r="BX2173" s="1"/>
      <c r="BY2173" s="1"/>
      <c r="BZ2173" s="1"/>
      <c r="CE2173" s="4"/>
      <c r="CF2173" s="5"/>
      <c r="CH2173" s="1"/>
      <c r="CI2173" s="1"/>
      <c r="CJ2173" s="1"/>
      <c r="CK2173" s="1"/>
      <c r="CL2173" s="1"/>
      <c r="CM2173" s="1"/>
      <c r="CN2173" s="3"/>
      <c r="CO2173" s="3"/>
      <c r="CP2173" s="3"/>
      <c r="CQ2173" s="3"/>
      <c r="CR2173" s="3"/>
      <c r="CS2173" s="3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  <c r="DF2173" s="3"/>
      <c r="DG2173" s="3"/>
      <c r="DH2173" s="3"/>
      <c r="DI2173" s="3"/>
      <c r="DJ2173" s="3"/>
      <c r="DK2173" s="3"/>
      <c r="DL2173" s="3"/>
      <c r="DM2173" s="3"/>
      <c r="DN2173" s="3"/>
      <c r="DO2173" s="3"/>
      <c r="DP2173" s="3"/>
      <c r="DQ2173" s="3"/>
      <c r="DR2173" s="3"/>
      <c r="DS2173" s="3"/>
    </row>
    <row r="2174" spans="2:123" ht="21" customHeight="1" x14ac:dyDescent="0.25">
      <c r="B2174" s="25">
        <f t="shared" si="508"/>
        <v>42583</v>
      </c>
      <c r="C2174" s="26">
        <f t="shared" si="509"/>
        <v>71.686611215454789</v>
      </c>
      <c r="D2174" s="27">
        <f t="shared" si="510"/>
        <v>1335.88</v>
      </c>
      <c r="E2174" s="27">
        <f t="shared" si="511"/>
        <v>18.635000000000002</v>
      </c>
      <c r="F2174" s="26">
        <f t="shared" si="512"/>
        <v>1335880</v>
      </c>
      <c r="G2174" s="26">
        <f t="shared" si="513"/>
        <v>1863500.0000000002</v>
      </c>
      <c r="H2174" s="7"/>
      <c r="I2174" s="3"/>
      <c r="J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41">
        <v>42583</v>
      </c>
      <c r="AY2174" s="40">
        <f t="shared" si="520"/>
        <v>71.686611215454789</v>
      </c>
      <c r="AZ2174" s="40">
        <f>BI2174*K36</f>
        <v>1335880</v>
      </c>
      <c r="BA2174" s="40"/>
      <c r="BB2174" s="40"/>
      <c r="BC2174" s="40">
        <f>K41*BJ2174</f>
        <v>1863500.0000000002</v>
      </c>
      <c r="BD2174" s="40"/>
      <c r="BE2174" s="40"/>
      <c r="BF2174" s="40">
        <f t="shared" si="514"/>
        <v>527620.00000000023</v>
      </c>
      <c r="BG2174" s="41">
        <f>(AY2174=AY2636)*AX2174</f>
        <v>0</v>
      </c>
      <c r="BH2174" s="41">
        <f>(AY2174=AY2638)*AX2174</f>
        <v>0</v>
      </c>
      <c r="BI2174" s="42">
        <v>1335.88</v>
      </c>
      <c r="BJ2174" s="42">
        <v>18.635000000000002</v>
      </c>
      <c r="BK2174" s="40">
        <f t="shared" si="515"/>
        <v>-531620.00000000023</v>
      </c>
      <c r="BL2174" s="41">
        <f>(BK2174=BK2638)*AX2174</f>
        <v>0</v>
      </c>
      <c r="BM2174" s="62">
        <f>(BK2174=BK2638)*AY2174</f>
        <v>0</v>
      </c>
      <c r="BN2174" s="62">
        <f t="shared" si="516"/>
        <v>0</v>
      </c>
      <c r="BO2174" s="62">
        <f t="shared" si="517"/>
        <v>0</v>
      </c>
      <c r="BP2174" s="41">
        <f>(BK2174=BK2636)*AX2174</f>
        <v>0</v>
      </c>
      <c r="BQ2174" s="45">
        <f>(BK2174=BK2636)*AY2174</f>
        <v>0</v>
      </c>
      <c r="BR2174" s="62">
        <f t="shared" si="521"/>
        <v>0</v>
      </c>
      <c r="BS2174" s="62">
        <f t="shared" si="522"/>
        <v>0</v>
      </c>
      <c r="BT2174" s="40">
        <f>(J19-BI2174)*J10</f>
        <v>-1990120</v>
      </c>
      <c r="BU2174" s="40">
        <f>(J21-BJ2174)*J12</f>
        <v>1458499.9999999998</v>
      </c>
      <c r="BV2174" s="47"/>
      <c r="BW2174" s="47"/>
      <c r="BX2174" s="1"/>
      <c r="BY2174" s="1"/>
      <c r="BZ2174" s="1"/>
      <c r="CE2174" s="4"/>
      <c r="CF2174" s="5"/>
      <c r="CH2174" s="1"/>
      <c r="CI2174" s="1"/>
      <c r="CJ2174" s="1"/>
      <c r="CK2174" s="1"/>
      <c r="CL2174" s="1"/>
      <c r="CM2174" s="1"/>
      <c r="CN2174" s="3"/>
      <c r="CO2174" s="3"/>
      <c r="CP2174" s="3"/>
      <c r="CQ2174" s="3"/>
      <c r="CR2174" s="3"/>
      <c r="CS2174" s="3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</row>
    <row r="2175" spans="2:123" ht="21" customHeight="1" x14ac:dyDescent="0.25">
      <c r="B2175" s="25">
        <f t="shared" si="508"/>
        <v>42590</v>
      </c>
      <c r="C2175" s="26">
        <f t="shared" si="509"/>
        <v>68.56864254554786</v>
      </c>
      <c r="D2175" s="27">
        <f t="shared" si="510"/>
        <v>1336.06</v>
      </c>
      <c r="E2175" s="27">
        <f t="shared" si="511"/>
        <v>19.484999999999999</v>
      </c>
      <c r="F2175" s="26">
        <f t="shared" si="512"/>
        <v>1336060</v>
      </c>
      <c r="G2175" s="26">
        <f t="shared" si="513"/>
        <v>1948500</v>
      </c>
      <c r="H2175" s="7"/>
      <c r="I2175" s="3"/>
      <c r="J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41">
        <v>42590</v>
      </c>
      <c r="AY2175" s="40">
        <f t="shared" si="520"/>
        <v>68.56864254554786</v>
      </c>
      <c r="AZ2175" s="40">
        <f>BI2175*K36</f>
        <v>1336060</v>
      </c>
      <c r="BA2175" s="40"/>
      <c r="BB2175" s="40"/>
      <c r="BC2175" s="40">
        <f>K41*BJ2175</f>
        <v>1948500</v>
      </c>
      <c r="BD2175" s="40"/>
      <c r="BE2175" s="40"/>
      <c r="BF2175" s="40">
        <f t="shared" si="514"/>
        <v>612440</v>
      </c>
      <c r="BG2175" s="41">
        <f>(AY2175=AY2636)*AX2175</f>
        <v>0</v>
      </c>
      <c r="BH2175" s="41">
        <f>(AY2175=AY2638)*AX2175</f>
        <v>0</v>
      </c>
      <c r="BI2175" s="42">
        <v>1336.06</v>
      </c>
      <c r="BJ2175" s="42">
        <v>19.484999999999999</v>
      </c>
      <c r="BK2175" s="40">
        <f t="shared" si="515"/>
        <v>-616440</v>
      </c>
      <c r="BL2175" s="41">
        <f>(BK2175=BK2638)*AX2175</f>
        <v>0</v>
      </c>
      <c r="BM2175" s="62">
        <f>(BK2175=BK2638)*AY2175</f>
        <v>0</v>
      </c>
      <c r="BN2175" s="62">
        <f t="shared" si="516"/>
        <v>0</v>
      </c>
      <c r="BO2175" s="62">
        <f t="shared" si="517"/>
        <v>0</v>
      </c>
      <c r="BP2175" s="41">
        <f>(BK2175=BK2636)*AX2175</f>
        <v>0</v>
      </c>
      <c r="BQ2175" s="45">
        <f>(BK2175=BK2636)*AY2175</f>
        <v>0</v>
      </c>
      <c r="BR2175" s="62">
        <f t="shared" si="521"/>
        <v>0</v>
      </c>
      <c r="BS2175" s="62">
        <f t="shared" si="522"/>
        <v>0</v>
      </c>
      <c r="BT2175" s="40">
        <f>(J19-BI2175)*J10</f>
        <v>-1989940</v>
      </c>
      <c r="BU2175" s="40">
        <f>(J21-BJ2175)*J12</f>
        <v>1373500</v>
      </c>
      <c r="BV2175" s="47"/>
      <c r="BW2175" s="47"/>
      <c r="BX2175" s="1"/>
      <c r="BY2175" s="1"/>
      <c r="BZ2175" s="1"/>
      <c r="CE2175" s="4"/>
      <c r="CF2175" s="5"/>
      <c r="CH2175" s="1"/>
      <c r="CI2175" s="1"/>
      <c r="CJ2175" s="1"/>
      <c r="CK2175" s="1"/>
      <c r="CL2175" s="1"/>
      <c r="CM2175" s="1"/>
      <c r="CN2175" s="3"/>
      <c r="CO2175" s="3"/>
      <c r="CP2175" s="3"/>
      <c r="CQ2175" s="3"/>
      <c r="CR2175" s="3"/>
      <c r="CS2175" s="3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</row>
    <row r="2176" spans="2:123" ht="21" customHeight="1" x14ac:dyDescent="0.25">
      <c r="B2176" s="25">
        <f t="shared" si="508"/>
        <v>42597</v>
      </c>
      <c r="C2176" s="26">
        <f t="shared" si="509"/>
        <v>70.43857345448815</v>
      </c>
      <c r="D2176" s="27">
        <f t="shared" si="510"/>
        <v>1341.08</v>
      </c>
      <c r="E2176" s="27">
        <f t="shared" si="511"/>
        <v>19.039000000000001</v>
      </c>
      <c r="F2176" s="26">
        <f t="shared" si="512"/>
        <v>1341080</v>
      </c>
      <c r="G2176" s="26">
        <f t="shared" si="513"/>
        <v>1903900.0000000002</v>
      </c>
      <c r="H2176" s="7"/>
      <c r="I2176" s="3"/>
      <c r="J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41">
        <v>42597</v>
      </c>
      <c r="AY2176" s="40">
        <f t="shared" si="520"/>
        <v>70.43857345448815</v>
      </c>
      <c r="AZ2176" s="40">
        <f>BI2176*K36</f>
        <v>1341080</v>
      </c>
      <c r="BA2176" s="40"/>
      <c r="BB2176" s="40"/>
      <c r="BC2176" s="40">
        <f>K41*BJ2176</f>
        <v>1903900.0000000002</v>
      </c>
      <c r="BD2176" s="40"/>
      <c r="BE2176" s="40"/>
      <c r="BF2176" s="40">
        <f t="shared" si="514"/>
        <v>562820.00000000023</v>
      </c>
      <c r="BG2176" s="41">
        <f>(AY2176=AY2636)*AX2176</f>
        <v>0</v>
      </c>
      <c r="BH2176" s="41">
        <f>(AY2176=AY2638)*AX2176</f>
        <v>0</v>
      </c>
      <c r="BI2176" s="42">
        <v>1341.08</v>
      </c>
      <c r="BJ2176" s="42">
        <v>19.039000000000001</v>
      </c>
      <c r="BK2176" s="40">
        <f t="shared" si="515"/>
        <v>-566820.00000000023</v>
      </c>
      <c r="BL2176" s="41">
        <f>(BK2176=BK2638)*AX2176</f>
        <v>0</v>
      </c>
      <c r="BM2176" s="62">
        <f>(BK2176=BK2638)*AY2176</f>
        <v>0</v>
      </c>
      <c r="BN2176" s="62">
        <f t="shared" si="516"/>
        <v>0</v>
      </c>
      <c r="BO2176" s="62">
        <f t="shared" si="517"/>
        <v>0</v>
      </c>
      <c r="BP2176" s="41">
        <f>(BK2176=BK2636)*AX2176</f>
        <v>0</v>
      </c>
      <c r="BQ2176" s="45">
        <f>(BK2176=BK2636)*AY2176</f>
        <v>0</v>
      </c>
      <c r="BR2176" s="62">
        <f t="shared" si="521"/>
        <v>0</v>
      </c>
      <c r="BS2176" s="62">
        <f t="shared" si="522"/>
        <v>0</v>
      </c>
      <c r="BT2176" s="40">
        <f>(J19-BI2176)*J10</f>
        <v>-1984920</v>
      </c>
      <c r="BU2176" s="40">
        <f>(J21-BJ2176)*J12</f>
        <v>1418099.9999999998</v>
      </c>
      <c r="BV2176" s="47"/>
      <c r="BW2176" s="47"/>
      <c r="BX2176" s="1"/>
      <c r="BY2176" s="1"/>
      <c r="BZ2176" s="1"/>
      <c r="CE2176" s="4"/>
      <c r="CF2176" s="5"/>
      <c r="CH2176" s="1"/>
      <c r="CI2176" s="1"/>
      <c r="CJ2176" s="1"/>
      <c r="CK2176" s="1"/>
      <c r="CL2176" s="1"/>
      <c r="CM2176" s="1"/>
      <c r="CN2176" s="3"/>
      <c r="CO2176" s="3"/>
      <c r="CP2176" s="3"/>
      <c r="CQ2176" s="3"/>
      <c r="CR2176" s="3"/>
      <c r="CS2176" s="3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</row>
    <row r="2177" spans="2:123" ht="21" customHeight="1" x14ac:dyDescent="0.25">
      <c r="B2177" s="25">
        <f t="shared" si="508"/>
        <v>42604</v>
      </c>
      <c r="C2177" s="26">
        <f t="shared" si="509"/>
        <v>70.382566069906218</v>
      </c>
      <c r="D2177" s="27">
        <f t="shared" si="510"/>
        <v>1320.94</v>
      </c>
      <c r="E2177" s="27">
        <f t="shared" si="511"/>
        <v>18.768000000000001</v>
      </c>
      <c r="F2177" s="26">
        <f t="shared" si="512"/>
        <v>1320940</v>
      </c>
      <c r="G2177" s="26">
        <f t="shared" si="513"/>
        <v>1876800</v>
      </c>
      <c r="H2177" s="7"/>
      <c r="I2177" s="3"/>
      <c r="J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41">
        <v>42604</v>
      </c>
      <c r="AY2177" s="40">
        <f t="shared" si="520"/>
        <v>70.382566069906218</v>
      </c>
      <c r="AZ2177" s="40">
        <f>BI2177*K36</f>
        <v>1320940</v>
      </c>
      <c r="BA2177" s="40"/>
      <c r="BB2177" s="40"/>
      <c r="BC2177" s="40">
        <f>K41*BJ2177</f>
        <v>1876800</v>
      </c>
      <c r="BD2177" s="40"/>
      <c r="BE2177" s="40"/>
      <c r="BF2177" s="40">
        <f t="shared" si="514"/>
        <v>555860</v>
      </c>
      <c r="BG2177" s="41">
        <f>(AY2177=AY2636)*AX2177</f>
        <v>0</v>
      </c>
      <c r="BH2177" s="41">
        <f>(AY2177=AY2638)*AX2177</f>
        <v>0</v>
      </c>
      <c r="BI2177" s="42">
        <v>1320.94</v>
      </c>
      <c r="BJ2177" s="42">
        <v>18.768000000000001</v>
      </c>
      <c r="BK2177" s="40">
        <f t="shared" si="515"/>
        <v>-559860.00000000023</v>
      </c>
      <c r="BL2177" s="41">
        <f>(BK2177=BK2638)*AX2177</f>
        <v>0</v>
      </c>
      <c r="BM2177" s="62">
        <f>(BK2177=BK2638)*AY2177</f>
        <v>0</v>
      </c>
      <c r="BN2177" s="62">
        <f t="shared" si="516"/>
        <v>0</v>
      </c>
      <c r="BO2177" s="62">
        <f t="shared" si="517"/>
        <v>0</v>
      </c>
      <c r="BP2177" s="41">
        <f>(BK2177=BK2636)*AX2177</f>
        <v>0</v>
      </c>
      <c r="BQ2177" s="45">
        <f>(BK2177=BK2636)*AY2177</f>
        <v>0</v>
      </c>
      <c r="BR2177" s="62">
        <f t="shared" ref="BR2177:BR2202" si="523">(BQ2177&gt;0)*BI2177</f>
        <v>0</v>
      </c>
      <c r="BS2177" s="62">
        <f t="shared" ref="BS2177:BS2202" si="524">(BQ2177&gt;0)*BJ2177</f>
        <v>0</v>
      </c>
      <c r="BT2177" s="40">
        <f>(J19-BI2177)*J10</f>
        <v>-2005060</v>
      </c>
      <c r="BU2177" s="40">
        <f>(J21-BJ2177)*J12</f>
        <v>1445199.9999999998</v>
      </c>
      <c r="BV2177" s="47"/>
      <c r="BW2177" s="47"/>
      <c r="BX2177" s="1"/>
      <c r="BY2177" s="1"/>
      <c r="BZ2177" s="1"/>
      <c r="CE2177" s="4"/>
      <c r="CF2177" s="5"/>
      <c r="CH2177" s="1"/>
      <c r="CI2177" s="1"/>
      <c r="CJ2177" s="1"/>
      <c r="CK2177" s="1"/>
      <c r="CL2177" s="1"/>
      <c r="CM2177" s="1"/>
      <c r="CN2177" s="3"/>
      <c r="CO2177" s="3"/>
      <c r="CP2177" s="3"/>
      <c r="CQ2177" s="3"/>
      <c r="CR2177" s="3"/>
      <c r="CS2177" s="3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</row>
    <row r="2178" spans="2:123" ht="21" customHeight="1" x14ac:dyDescent="0.25">
      <c r="B2178" s="25">
        <f t="shared" si="508"/>
        <v>42611</v>
      </c>
      <c r="C2178" s="26">
        <f t="shared" si="509"/>
        <v>67.386617856416507</v>
      </c>
      <c r="D2178" s="27">
        <f t="shared" si="510"/>
        <v>1325.36</v>
      </c>
      <c r="E2178" s="27">
        <f t="shared" si="511"/>
        <v>19.667999999999999</v>
      </c>
      <c r="F2178" s="26">
        <f t="shared" si="512"/>
        <v>1325360</v>
      </c>
      <c r="G2178" s="26">
        <f t="shared" si="513"/>
        <v>1966800</v>
      </c>
      <c r="H2178" s="7"/>
      <c r="I2178" s="3"/>
      <c r="J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41">
        <v>42611</v>
      </c>
      <c r="AY2178" s="40">
        <f t="shared" si="520"/>
        <v>67.386617856416507</v>
      </c>
      <c r="AZ2178" s="40">
        <f>BI2178*K36</f>
        <v>1325360</v>
      </c>
      <c r="BA2178" s="40"/>
      <c r="BB2178" s="40"/>
      <c r="BC2178" s="40">
        <f>K41*BJ2178</f>
        <v>1966800</v>
      </c>
      <c r="BD2178" s="40"/>
      <c r="BE2178" s="40"/>
      <c r="BF2178" s="40">
        <f t="shared" si="514"/>
        <v>641440</v>
      </c>
      <c r="BG2178" s="41">
        <f>(AY2178=AY2636)*AX2178</f>
        <v>0</v>
      </c>
      <c r="BH2178" s="41">
        <f>(AY2178=AY2638)*AX2178</f>
        <v>0</v>
      </c>
      <c r="BI2178" s="42">
        <v>1325.36</v>
      </c>
      <c r="BJ2178" s="42">
        <v>19.667999999999999</v>
      </c>
      <c r="BK2178" s="40">
        <f t="shared" si="515"/>
        <v>-645440</v>
      </c>
      <c r="BL2178" s="41">
        <f>(BK2178=BK2638)*AX2178</f>
        <v>0</v>
      </c>
      <c r="BM2178" s="62">
        <f>(BK2178=BK2638)*AY2178</f>
        <v>0</v>
      </c>
      <c r="BN2178" s="62">
        <f t="shared" si="516"/>
        <v>0</v>
      </c>
      <c r="BO2178" s="62">
        <f t="shared" si="517"/>
        <v>0</v>
      </c>
      <c r="BP2178" s="41">
        <f>(BK2178=BK2636)*AX2178</f>
        <v>0</v>
      </c>
      <c r="BQ2178" s="45">
        <f>(BK2178=BK2636)*AY2178</f>
        <v>0</v>
      </c>
      <c r="BR2178" s="62">
        <f t="shared" si="523"/>
        <v>0</v>
      </c>
      <c r="BS2178" s="62">
        <f t="shared" si="524"/>
        <v>0</v>
      </c>
      <c r="BT2178" s="40">
        <f>(J19-BI2178)*J10</f>
        <v>-2000640</v>
      </c>
      <c r="BU2178" s="40">
        <f>(J21-BJ2178)*J12</f>
        <v>1355200</v>
      </c>
      <c r="BV2178" s="47"/>
      <c r="BW2178" s="47"/>
      <c r="BX2178" s="1"/>
      <c r="BY2178" s="1"/>
      <c r="BZ2178" s="1"/>
      <c r="CE2178" s="4"/>
      <c r="CF2178" s="5"/>
      <c r="CH2178" s="1"/>
      <c r="CI2178" s="1"/>
      <c r="CJ2178" s="1"/>
      <c r="CK2178" s="1"/>
      <c r="CL2178" s="1"/>
      <c r="CM2178" s="1"/>
      <c r="CN2178" s="3"/>
      <c r="CO2178" s="3"/>
      <c r="CP2178" s="3"/>
      <c r="CQ2178" s="3"/>
      <c r="CR2178" s="3"/>
      <c r="CS2178" s="3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</row>
    <row r="2179" spans="2:123" ht="21" customHeight="1" x14ac:dyDescent="0.25">
      <c r="B2179" s="25">
        <f t="shared" si="508"/>
        <v>42618</v>
      </c>
      <c r="C2179" s="26">
        <f t="shared" si="509"/>
        <v>69.333194089081502</v>
      </c>
      <c r="D2179" s="27">
        <f t="shared" si="510"/>
        <v>1327.8</v>
      </c>
      <c r="E2179" s="27">
        <f t="shared" si="511"/>
        <v>19.151</v>
      </c>
      <c r="F2179" s="26">
        <f t="shared" si="512"/>
        <v>1327800</v>
      </c>
      <c r="G2179" s="26">
        <f t="shared" si="513"/>
        <v>1915100</v>
      </c>
      <c r="H2179" s="7"/>
      <c r="I2179" s="3"/>
      <c r="J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41">
        <v>42618</v>
      </c>
      <c r="AY2179" s="40">
        <f t="shared" si="520"/>
        <v>69.333194089081502</v>
      </c>
      <c r="AZ2179" s="40">
        <f>BI2179*K36</f>
        <v>1327800</v>
      </c>
      <c r="BA2179" s="40"/>
      <c r="BB2179" s="40"/>
      <c r="BC2179" s="40">
        <f>K41*BJ2179</f>
        <v>1915100</v>
      </c>
      <c r="BD2179" s="40"/>
      <c r="BE2179" s="40"/>
      <c r="BF2179" s="40">
        <f t="shared" si="514"/>
        <v>587300</v>
      </c>
      <c r="BG2179" s="41">
        <f>(AY2179=AY2636)*AX2179</f>
        <v>0</v>
      </c>
      <c r="BH2179" s="41">
        <f>(AY2179=AY2638)*AX2179</f>
        <v>0</v>
      </c>
      <c r="BI2179" s="42">
        <v>1327.8</v>
      </c>
      <c r="BJ2179" s="42">
        <v>19.151</v>
      </c>
      <c r="BK2179" s="40">
        <f t="shared" si="515"/>
        <v>-591300</v>
      </c>
      <c r="BL2179" s="41">
        <f>(BK2179=BK2638)*AX2179</f>
        <v>0</v>
      </c>
      <c r="BM2179" s="62">
        <f>(BK2179=BK2638)*AY2179</f>
        <v>0</v>
      </c>
      <c r="BN2179" s="62">
        <f t="shared" si="516"/>
        <v>0</v>
      </c>
      <c r="BO2179" s="62">
        <f t="shared" si="517"/>
        <v>0</v>
      </c>
      <c r="BP2179" s="41">
        <f>(BK2179=BK2636)*AX2179</f>
        <v>0</v>
      </c>
      <c r="BQ2179" s="45">
        <f>(BK2179=BK2636)*AY2179</f>
        <v>0</v>
      </c>
      <c r="BR2179" s="62">
        <f t="shared" si="523"/>
        <v>0</v>
      </c>
      <c r="BS2179" s="62">
        <f t="shared" si="524"/>
        <v>0</v>
      </c>
      <c r="BT2179" s="40">
        <f>(J19-BI2179)*J10</f>
        <v>-1998200</v>
      </c>
      <c r="BU2179" s="40">
        <f>(J21-BJ2179)*J12</f>
        <v>1406900</v>
      </c>
      <c r="BV2179" s="47"/>
      <c r="BW2179" s="47"/>
      <c r="BX2179" s="1"/>
      <c r="BY2179" s="1"/>
      <c r="BZ2179" s="1"/>
      <c r="CE2179" s="4"/>
      <c r="CF2179" s="5"/>
      <c r="CH2179" s="1"/>
      <c r="CI2179" s="1"/>
      <c r="CJ2179" s="1"/>
      <c r="CK2179" s="1"/>
      <c r="CL2179" s="1"/>
      <c r="CM2179" s="1"/>
      <c r="CN2179" s="3"/>
      <c r="CO2179" s="3"/>
      <c r="CP2179" s="3"/>
      <c r="CQ2179" s="3"/>
      <c r="CR2179" s="3"/>
      <c r="CS2179" s="3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</row>
    <row r="2180" spans="2:123" ht="21" customHeight="1" x14ac:dyDescent="0.25">
      <c r="B2180" s="25">
        <f t="shared" ref="B2180:B2243" si="525">AX2180</f>
        <v>42625</v>
      </c>
      <c r="C2180" s="26">
        <f t="shared" ref="C2180:C2243" si="526">AY2180</f>
        <v>74.73011525733196</v>
      </c>
      <c r="D2180" s="27">
        <f t="shared" ref="D2180:D2243" si="527">BI2180</f>
        <v>1309.72</v>
      </c>
      <c r="E2180" s="27">
        <f t="shared" ref="E2180:E2243" si="528">BJ2180</f>
        <v>17.526</v>
      </c>
      <c r="F2180" s="26">
        <f t="shared" ref="F2180:F2243" si="529">AZ2180</f>
        <v>1309720</v>
      </c>
      <c r="G2180" s="26">
        <f t="shared" ref="G2180:G2243" si="530">BC2180</f>
        <v>1752600</v>
      </c>
      <c r="H2180" s="7"/>
      <c r="I2180" s="3"/>
      <c r="J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41">
        <v>42625</v>
      </c>
      <c r="AY2180" s="40">
        <f t="shared" si="520"/>
        <v>74.73011525733196</v>
      </c>
      <c r="AZ2180" s="40">
        <f>BI2180*K36</f>
        <v>1309720</v>
      </c>
      <c r="BA2180" s="40"/>
      <c r="BB2180" s="40"/>
      <c r="BC2180" s="40">
        <f>K41*BJ2180</f>
        <v>1752600</v>
      </c>
      <c r="BD2180" s="40"/>
      <c r="BE2180" s="40"/>
      <c r="BF2180" s="40">
        <f t="shared" ref="BF2180:BF2243" si="531">BC2180-AZ2180</f>
        <v>442880</v>
      </c>
      <c r="BG2180" s="41">
        <f>(AY2180=AY2636)*AX2180</f>
        <v>0</v>
      </c>
      <c r="BH2180" s="41">
        <f>(AY2180=AY2638)*AX2180</f>
        <v>0</v>
      </c>
      <c r="BI2180" s="42">
        <v>1309.72</v>
      </c>
      <c r="BJ2180" s="42">
        <v>17.526</v>
      </c>
      <c r="BK2180" s="40">
        <f t="shared" ref="BK2180:BK2243" si="532">SUM(BT2180:BU2180)</f>
        <v>-446880</v>
      </c>
      <c r="BL2180" s="41">
        <f>(BK2180=BK2638)*AX2180</f>
        <v>0</v>
      </c>
      <c r="BM2180" s="62">
        <f>(BK2180=BK2638)*AY2180</f>
        <v>0</v>
      </c>
      <c r="BN2180" s="62">
        <f t="shared" ref="BN2180:BN2243" si="533">(BM2180&gt;1)*BI2180</f>
        <v>0</v>
      </c>
      <c r="BO2180" s="62">
        <f t="shared" ref="BO2180:BO2243" si="534">(BM2180&gt;0)*BJ2180</f>
        <v>0</v>
      </c>
      <c r="BP2180" s="41">
        <f>(BK2180=BK2636)*AX2180</f>
        <v>0</v>
      </c>
      <c r="BQ2180" s="45">
        <f>(BK2180=BK2636)*AY2180</f>
        <v>0</v>
      </c>
      <c r="BR2180" s="62">
        <f t="shared" si="523"/>
        <v>0</v>
      </c>
      <c r="BS2180" s="62">
        <f t="shared" si="524"/>
        <v>0</v>
      </c>
      <c r="BT2180" s="40">
        <f>(J19-BI2180)*J10</f>
        <v>-2016280</v>
      </c>
      <c r="BU2180" s="40">
        <f>(J21-BJ2180)*J12</f>
        <v>1569400</v>
      </c>
      <c r="BV2180" s="47"/>
      <c r="BW2180" s="47"/>
      <c r="BX2180" s="1"/>
      <c r="BY2180" s="1"/>
      <c r="BZ2180" s="1"/>
      <c r="CE2180" s="4"/>
      <c r="CF2180" s="5"/>
      <c r="CH2180" s="1"/>
      <c r="CI2180" s="1"/>
      <c r="CJ2180" s="1"/>
      <c r="CK2180" s="1"/>
      <c r="CL2180" s="1"/>
      <c r="CM2180" s="1"/>
      <c r="CN2180" s="3"/>
      <c r="CO2180" s="3"/>
      <c r="CP2180" s="3"/>
      <c r="CQ2180" s="3"/>
      <c r="CR2180" s="3"/>
      <c r="CS2180" s="3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</row>
    <row r="2181" spans="2:123" ht="21" customHeight="1" x14ac:dyDescent="0.25">
      <c r="B2181" s="25">
        <f t="shared" si="525"/>
        <v>42632</v>
      </c>
      <c r="C2181" s="26">
        <f t="shared" si="526"/>
        <v>76.848638087576134</v>
      </c>
      <c r="D2181" s="27">
        <f t="shared" si="527"/>
        <v>1337.32</v>
      </c>
      <c r="E2181" s="27">
        <f t="shared" si="528"/>
        <v>17.402000000000001</v>
      </c>
      <c r="F2181" s="26">
        <f t="shared" si="529"/>
        <v>1337320</v>
      </c>
      <c r="G2181" s="26">
        <f t="shared" si="530"/>
        <v>1740200</v>
      </c>
      <c r="H2181" s="7"/>
      <c r="I2181" s="3"/>
      <c r="J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41">
        <v>42632</v>
      </c>
      <c r="AY2181" s="40">
        <f t="shared" si="520"/>
        <v>76.848638087576134</v>
      </c>
      <c r="AZ2181" s="40">
        <f>BI2181*K36</f>
        <v>1337320</v>
      </c>
      <c r="BA2181" s="40"/>
      <c r="BB2181" s="40"/>
      <c r="BC2181" s="40">
        <f>K41*BJ2181</f>
        <v>1740200</v>
      </c>
      <c r="BD2181" s="40"/>
      <c r="BE2181" s="40"/>
      <c r="BF2181" s="40">
        <f t="shared" si="531"/>
        <v>402880</v>
      </c>
      <c r="BG2181" s="41">
        <f>(AY2181=AY2636)*AX2181</f>
        <v>0</v>
      </c>
      <c r="BH2181" s="41">
        <f>(AY2181=AY2638)*AX2181</f>
        <v>0</v>
      </c>
      <c r="BI2181" s="42">
        <v>1337.32</v>
      </c>
      <c r="BJ2181" s="42">
        <v>17.402000000000001</v>
      </c>
      <c r="BK2181" s="40">
        <f t="shared" si="532"/>
        <v>-406880.00000000023</v>
      </c>
      <c r="BL2181" s="41">
        <f>(BK2181=BK2638)*AX2181</f>
        <v>0</v>
      </c>
      <c r="BM2181" s="62">
        <f>(BK2181=BK2638)*AY2181</f>
        <v>0</v>
      </c>
      <c r="BN2181" s="62">
        <f t="shared" si="533"/>
        <v>0</v>
      </c>
      <c r="BO2181" s="62">
        <f t="shared" si="534"/>
        <v>0</v>
      </c>
      <c r="BP2181" s="41">
        <f>(BK2181=BK2636)*AX2181</f>
        <v>0</v>
      </c>
      <c r="BQ2181" s="45">
        <f>(BK2181=BK2636)*AY2181</f>
        <v>0</v>
      </c>
      <c r="BR2181" s="62">
        <f t="shared" si="523"/>
        <v>0</v>
      </c>
      <c r="BS2181" s="62">
        <f t="shared" si="524"/>
        <v>0</v>
      </c>
      <c r="BT2181" s="40">
        <f>(J19-BI2181)*J10</f>
        <v>-1988680</v>
      </c>
      <c r="BU2181" s="40">
        <f>(J21-BJ2181)*J12</f>
        <v>1581799.9999999998</v>
      </c>
      <c r="BV2181" s="47"/>
      <c r="BW2181" s="47"/>
      <c r="BX2181" s="1"/>
      <c r="BY2181" s="1"/>
      <c r="BZ2181" s="1"/>
      <c r="CE2181" s="4"/>
      <c r="CF2181" s="5"/>
      <c r="CH2181" s="1"/>
      <c r="CI2181" s="1"/>
      <c r="CJ2181" s="1"/>
      <c r="CK2181" s="1"/>
      <c r="CL2181" s="1"/>
      <c r="CM2181" s="1"/>
      <c r="CN2181" s="3"/>
      <c r="CO2181" s="3"/>
      <c r="CP2181" s="3"/>
      <c r="CQ2181" s="3"/>
      <c r="CR2181" s="3"/>
      <c r="CS2181" s="3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</row>
    <row r="2182" spans="2:123" ht="21" customHeight="1" x14ac:dyDescent="0.25">
      <c r="B2182" s="25">
        <f t="shared" si="525"/>
        <v>42639</v>
      </c>
      <c r="C2182" s="26">
        <f t="shared" si="526"/>
        <v>74.951008317192674</v>
      </c>
      <c r="D2182" s="27">
        <f t="shared" si="527"/>
        <v>1315.69</v>
      </c>
      <c r="E2182" s="27">
        <f t="shared" si="528"/>
        <v>17.553999999999998</v>
      </c>
      <c r="F2182" s="26">
        <f t="shared" si="529"/>
        <v>1315690</v>
      </c>
      <c r="G2182" s="26">
        <f t="shared" si="530"/>
        <v>1755399.9999999998</v>
      </c>
      <c r="H2182" s="7"/>
      <c r="I2182" s="3"/>
      <c r="J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41">
        <v>42639</v>
      </c>
      <c r="AY2182" s="40">
        <f t="shared" si="520"/>
        <v>74.951008317192674</v>
      </c>
      <c r="AZ2182" s="40">
        <f>BI2182*K36</f>
        <v>1315690</v>
      </c>
      <c r="BA2182" s="40"/>
      <c r="BB2182" s="40"/>
      <c r="BC2182" s="40">
        <f>K41*BJ2182</f>
        <v>1755399.9999999998</v>
      </c>
      <c r="BD2182" s="40"/>
      <c r="BE2182" s="40"/>
      <c r="BF2182" s="40">
        <f t="shared" si="531"/>
        <v>439709.99999999977</v>
      </c>
      <c r="BG2182" s="41">
        <f>(AY2182=AY2636)*AX2182</f>
        <v>0</v>
      </c>
      <c r="BH2182" s="41">
        <f>(AY2182=AY2638)*AX2182</f>
        <v>0</v>
      </c>
      <c r="BI2182" s="42">
        <v>1315.69</v>
      </c>
      <c r="BJ2182" s="42">
        <v>17.553999999999998</v>
      </c>
      <c r="BK2182" s="40">
        <f t="shared" si="532"/>
        <v>-443710</v>
      </c>
      <c r="BL2182" s="41">
        <f>(BK2182=BK2638)*AX2182</f>
        <v>0</v>
      </c>
      <c r="BM2182" s="62">
        <f>(BK2182=BK2638)*AY2182</f>
        <v>0</v>
      </c>
      <c r="BN2182" s="62">
        <f t="shared" si="533"/>
        <v>0</v>
      </c>
      <c r="BO2182" s="62">
        <f t="shared" si="534"/>
        <v>0</v>
      </c>
      <c r="BP2182" s="41">
        <f>(BK2182=BK2636)*AX2182</f>
        <v>0</v>
      </c>
      <c r="BQ2182" s="45">
        <f>(BK2182=BK2636)*AY2182</f>
        <v>0</v>
      </c>
      <c r="BR2182" s="62">
        <f t="shared" si="523"/>
        <v>0</v>
      </c>
      <c r="BS2182" s="62">
        <f t="shared" si="524"/>
        <v>0</v>
      </c>
      <c r="BT2182" s="40">
        <f>(J19-BI2182)*J10</f>
        <v>-2010310</v>
      </c>
      <c r="BU2182" s="40">
        <f>(J21-BJ2182)*J12</f>
        <v>1566600</v>
      </c>
      <c r="BV2182" s="47"/>
      <c r="BW2182" s="47"/>
      <c r="BX2182" s="1"/>
      <c r="BY2182" s="1"/>
      <c r="BZ2182" s="1"/>
      <c r="CE2182" s="4"/>
      <c r="CF2182" s="5"/>
      <c r="CH2182" s="1"/>
      <c r="CI2182" s="1"/>
      <c r="CJ2182" s="1"/>
      <c r="CK2182" s="1"/>
      <c r="CL2182" s="1"/>
      <c r="CM2182" s="1"/>
      <c r="CN2182" s="3"/>
      <c r="CO2182" s="3"/>
      <c r="CP2182" s="3"/>
      <c r="CQ2182" s="3"/>
      <c r="CR2182" s="3"/>
      <c r="CS2182" s="3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</row>
    <row r="2183" spans="2:123" ht="21" customHeight="1" x14ac:dyDescent="0.25">
      <c r="B2183" s="25">
        <f t="shared" si="525"/>
        <v>42646</v>
      </c>
      <c r="C2183" s="26">
        <f t="shared" si="526"/>
        <v>70.781021075171864</v>
      </c>
      <c r="D2183" s="27">
        <f t="shared" si="527"/>
        <v>1256.08</v>
      </c>
      <c r="E2183" s="27">
        <f t="shared" si="528"/>
        <v>17.745999999999999</v>
      </c>
      <c r="F2183" s="26">
        <f t="shared" si="529"/>
        <v>1256080</v>
      </c>
      <c r="G2183" s="26">
        <f t="shared" si="530"/>
        <v>1774599.9999999998</v>
      </c>
      <c r="H2183" s="7"/>
      <c r="I2183" s="3"/>
      <c r="J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41">
        <v>42646</v>
      </c>
      <c r="AY2183" s="40">
        <f t="shared" si="520"/>
        <v>70.781021075171864</v>
      </c>
      <c r="AZ2183" s="40">
        <f>BI2183*K36</f>
        <v>1256080</v>
      </c>
      <c r="BA2183" s="40"/>
      <c r="BB2183" s="40"/>
      <c r="BC2183" s="40">
        <f>K41*BJ2183</f>
        <v>1774599.9999999998</v>
      </c>
      <c r="BD2183" s="40"/>
      <c r="BE2183" s="40"/>
      <c r="BF2183" s="40">
        <f t="shared" si="531"/>
        <v>518519.99999999977</v>
      </c>
      <c r="BG2183" s="41">
        <f>(AY2183=AY2636)*AX2183</f>
        <v>0</v>
      </c>
      <c r="BH2183" s="41">
        <f>(AY2183=AY2638)*AX2183</f>
        <v>0</v>
      </c>
      <c r="BI2183" s="42">
        <v>1256.08</v>
      </c>
      <c r="BJ2183" s="42">
        <v>17.745999999999999</v>
      </c>
      <c r="BK2183" s="40">
        <f t="shared" si="532"/>
        <v>-522520</v>
      </c>
      <c r="BL2183" s="41">
        <f>(BK2183=BK2638)*AX2183</f>
        <v>0</v>
      </c>
      <c r="BM2183" s="62">
        <f>(BK2183=BK2638)*AY2183</f>
        <v>0</v>
      </c>
      <c r="BN2183" s="62">
        <f t="shared" si="533"/>
        <v>0</v>
      </c>
      <c r="BO2183" s="62">
        <f t="shared" si="534"/>
        <v>0</v>
      </c>
      <c r="BP2183" s="41">
        <f>(BK2183=BK2636)*AX2183</f>
        <v>0</v>
      </c>
      <c r="BQ2183" s="45">
        <f>(BK2183=BK2636)*AY2183</f>
        <v>0</v>
      </c>
      <c r="BR2183" s="62">
        <f t="shared" si="523"/>
        <v>0</v>
      </c>
      <c r="BS2183" s="62">
        <f t="shared" si="524"/>
        <v>0</v>
      </c>
      <c r="BT2183" s="40">
        <f>(J19-BI2183)*J10</f>
        <v>-2069920</v>
      </c>
      <c r="BU2183" s="40">
        <f>(J21-BJ2183)*J12</f>
        <v>1547400</v>
      </c>
      <c r="BV2183" s="47"/>
      <c r="BW2183" s="47"/>
      <c r="BX2183" s="1"/>
      <c r="BY2183" s="1"/>
      <c r="BZ2183" s="1"/>
      <c r="CE2183" s="4"/>
      <c r="CF2183" s="5"/>
      <c r="CH2183" s="1"/>
      <c r="CI2183" s="1"/>
      <c r="CJ2183" s="1"/>
      <c r="CK2183" s="1"/>
      <c r="CL2183" s="1"/>
      <c r="CM2183" s="1"/>
      <c r="CN2183" s="3"/>
      <c r="CO2183" s="3"/>
      <c r="CP2183" s="3"/>
      <c r="CQ2183" s="3"/>
      <c r="CR2183" s="3"/>
      <c r="CS2183" s="3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</row>
    <row r="2184" spans="2:123" ht="21" customHeight="1" x14ac:dyDescent="0.25">
      <c r="B2184" s="25">
        <f t="shared" si="525"/>
        <v>42653</v>
      </c>
      <c r="C2184" s="26">
        <f t="shared" si="526"/>
        <v>67.94403694648193</v>
      </c>
      <c r="D2184" s="27">
        <f t="shared" si="527"/>
        <v>1250.51</v>
      </c>
      <c r="E2184" s="27">
        <f t="shared" si="528"/>
        <v>18.405000000000001</v>
      </c>
      <c r="F2184" s="26">
        <f t="shared" si="529"/>
        <v>1250510</v>
      </c>
      <c r="G2184" s="26">
        <f t="shared" si="530"/>
        <v>1840500</v>
      </c>
      <c r="H2184" s="7"/>
      <c r="I2184" s="3"/>
      <c r="J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41">
        <v>42653</v>
      </c>
      <c r="AY2184" s="40">
        <f t="shared" si="520"/>
        <v>67.94403694648193</v>
      </c>
      <c r="AZ2184" s="40">
        <f>BI2184*K36</f>
        <v>1250510</v>
      </c>
      <c r="BA2184" s="40"/>
      <c r="BB2184" s="40"/>
      <c r="BC2184" s="40">
        <f>K41*BJ2184</f>
        <v>1840500</v>
      </c>
      <c r="BD2184" s="40"/>
      <c r="BE2184" s="40"/>
      <c r="BF2184" s="40">
        <f t="shared" si="531"/>
        <v>589990</v>
      </c>
      <c r="BG2184" s="41">
        <f>(AY2184=AY2636)*AX2184</f>
        <v>0</v>
      </c>
      <c r="BH2184" s="41">
        <f>(AY2184=AY2638)*AX2184</f>
        <v>0</v>
      </c>
      <c r="BI2184" s="42">
        <v>1250.51</v>
      </c>
      <c r="BJ2184" s="42">
        <v>18.405000000000001</v>
      </c>
      <c r="BK2184" s="40">
        <f t="shared" si="532"/>
        <v>-593990</v>
      </c>
      <c r="BL2184" s="41">
        <f>(BK2184=BK2638)*AX2184</f>
        <v>0</v>
      </c>
      <c r="BM2184" s="62">
        <f>(BK2184=BK2638)*AY2184</f>
        <v>0</v>
      </c>
      <c r="BN2184" s="62">
        <f t="shared" si="533"/>
        <v>0</v>
      </c>
      <c r="BO2184" s="62">
        <f t="shared" si="534"/>
        <v>0</v>
      </c>
      <c r="BP2184" s="41">
        <f>(BK2184=BK2636)*AX2184</f>
        <v>0</v>
      </c>
      <c r="BQ2184" s="45">
        <f>(BK2184=BK2636)*AY2184</f>
        <v>0</v>
      </c>
      <c r="BR2184" s="62">
        <f t="shared" si="523"/>
        <v>0</v>
      </c>
      <c r="BS2184" s="62">
        <f t="shared" si="524"/>
        <v>0</v>
      </c>
      <c r="BT2184" s="40">
        <f>(J19-BI2184)*J10</f>
        <v>-2075489.9999999998</v>
      </c>
      <c r="BU2184" s="40">
        <f>(J21-BJ2184)*J12</f>
        <v>1481499.9999999998</v>
      </c>
      <c r="BV2184" s="47"/>
      <c r="BW2184" s="47"/>
      <c r="BX2184" s="1"/>
      <c r="BY2184" s="1"/>
      <c r="BZ2184" s="1"/>
      <c r="CE2184" s="4"/>
      <c r="CF2184" s="5"/>
      <c r="CH2184" s="1"/>
      <c r="CI2184" s="1"/>
      <c r="CJ2184" s="1"/>
      <c r="CK2184" s="1"/>
      <c r="CL2184" s="1"/>
      <c r="CM2184" s="1"/>
      <c r="CN2184" s="3"/>
      <c r="CO2184" s="3"/>
      <c r="CP2184" s="3"/>
      <c r="CQ2184" s="3"/>
      <c r="CR2184" s="3"/>
      <c r="CS2184" s="3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</row>
    <row r="2185" spans="2:123" ht="21" customHeight="1" x14ac:dyDescent="0.25">
      <c r="B2185" s="25">
        <f t="shared" si="525"/>
        <v>42660</v>
      </c>
      <c r="C2185" s="26">
        <f t="shared" si="526"/>
        <v>73.020707158101175</v>
      </c>
      <c r="D2185" s="27">
        <f t="shared" si="527"/>
        <v>1265.96</v>
      </c>
      <c r="E2185" s="27">
        <f t="shared" si="528"/>
        <v>17.337</v>
      </c>
      <c r="F2185" s="26">
        <f t="shared" si="529"/>
        <v>1265960</v>
      </c>
      <c r="G2185" s="26">
        <f t="shared" si="530"/>
        <v>1733700</v>
      </c>
      <c r="H2185" s="7"/>
      <c r="I2185" s="3"/>
      <c r="J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41">
        <v>42660</v>
      </c>
      <c r="AY2185" s="40">
        <f t="shared" si="520"/>
        <v>73.020707158101175</v>
      </c>
      <c r="AZ2185" s="40">
        <f>BI2185*K36</f>
        <v>1265960</v>
      </c>
      <c r="BA2185" s="40"/>
      <c r="BB2185" s="40"/>
      <c r="BC2185" s="40">
        <f>K41*BJ2185</f>
        <v>1733700</v>
      </c>
      <c r="BD2185" s="40"/>
      <c r="BE2185" s="40"/>
      <c r="BF2185" s="40">
        <f t="shared" si="531"/>
        <v>467740</v>
      </c>
      <c r="BG2185" s="41">
        <f>(AY2185=AY2636)*AX2185</f>
        <v>0</v>
      </c>
      <c r="BH2185" s="41">
        <f>(AY2185=AY2638)*AX2185</f>
        <v>0</v>
      </c>
      <c r="BI2185" s="42">
        <v>1265.96</v>
      </c>
      <c r="BJ2185" s="42">
        <v>17.337</v>
      </c>
      <c r="BK2185" s="40">
        <f t="shared" si="532"/>
        <v>-471740</v>
      </c>
      <c r="BL2185" s="41">
        <f>(BK2185=BK2638)*AX2185</f>
        <v>0</v>
      </c>
      <c r="BM2185" s="62">
        <f>(BK2185=BK2638)*AY2185</f>
        <v>0</v>
      </c>
      <c r="BN2185" s="62">
        <f t="shared" si="533"/>
        <v>0</v>
      </c>
      <c r="BO2185" s="62">
        <f t="shared" si="534"/>
        <v>0</v>
      </c>
      <c r="BP2185" s="41">
        <f>(BK2185=BK2636)*AX2185</f>
        <v>0</v>
      </c>
      <c r="BQ2185" s="45">
        <f>(BK2185=BK2636)*AY2185</f>
        <v>0</v>
      </c>
      <c r="BR2185" s="62">
        <f t="shared" si="523"/>
        <v>0</v>
      </c>
      <c r="BS2185" s="62">
        <f t="shared" si="524"/>
        <v>0</v>
      </c>
      <c r="BT2185" s="40">
        <f>(J19-BI2185)*J10</f>
        <v>-2060040</v>
      </c>
      <c r="BU2185" s="40">
        <f>(J21-BJ2185)*J12</f>
        <v>1588300</v>
      </c>
      <c r="BV2185" s="47"/>
      <c r="BW2185" s="47"/>
      <c r="BX2185" s="1"/>
      <c r="BY2185" s="1"/>
      <c r="BZ2185" s="1"/>
      <c r="CE2185" s="4"/>
      <c r="CF2185" s="5"/>
      <c r="CH2185" s="1"/>
      <c r="CI2185" s="1"/>
      <c r="CJ2185" s="1"/>
      <c r="CK2185" s="1"/>
      <c r="CL2185" s="1"/>
      <c r="CM2185" s="1"/>
      <c r="CN2185" s="3"/>
      <c r="CO2185" s="3"/>
      <c r="CP2185" s="3"/>
      <c r="CQ2185" s="3"/>
      <c r="CR2185" s="3"/>
      <c r="CS2185" s="3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</row>
    <row r="2186" spans="2:123" ht="21" customHeight="1" x14ac:dyDescent="0.25">
      <c r="B2186" s="25">
        <f t="shared" si="525"/>
        <v>42667</v>
      </c>
      <c r="C2186" s="26">
        <f t="shared" si="526"/>
        <v>77.102622990450868</v>
      </c>
      <c r="D2186" s="27">
        <f t="shared" si="527"/>
        <v>1275.74</v>
      </c>
      <c r="E2186" s="27">
        <f t="shared" si="528"/>
        <v>16.545999999999999</v>
      </c>
      <c r="F2186" s="26">
        <f t="shared" si="529"/>
        <v>1275740</v>
      </c>
      <c r="G2186" s="26">
        <f t="shared" si="530"/>
        <v>1654600</v>
      </c>
      <c r="H2186" s="7"/>
      <c r="I2186" s="3"/>
      <c r="J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41">
        <v>42667</v>
      </c>
      <c r="AY2186" s="40">
        <f t="shared" ref="AY2186:AY2249" si="535">BI2186/BJ2186</f>
        <v>77.102622990450868</v>
      </c>
      <c r="AZ2186" s="40">
        <f>BI2186*K36</f>
        <v>1275740</v>
      </c>
      <c r="BA2186" s="40"/>
      <c r="BB2186" s="40"/>
      <c r="BC2186" s="40">
        <f>K41*BJ2186</f>
        <v>1654600</v>
      </c>
      <c r="BD2186" s="40"/>
      <c r="BE2186" s="40"/>
      <c r="BF2186" s="40">
        <f t="shared" si="531"/>
        <v>378860</v>
      </c>
      <c r="BG2186" s="41">
        <f>(AY2186=AY2636)*AX2186</f>
        <v>0</v>
      </c>
      <c r="BH2186" s="41">
        <f>(AY2186=AY2638)*AX2186</f>
        <v>0</v>
      </c>
      <c r="BI2186" s="42">
        <v>1275.74</v>
      </c>
      <c r="BJ2186" s="42">
        <v>16.545999999999999</v>
      </c>
      <c r="BK2186" s="40">
        <f t="shared" si="532"/>
        <v>-382860.00000000023</v>
      </c>
      <c r="BL2186" s="41">
        <f>(BK2186=BK2638)*AX2186</f>
        <v>0</v>
      </c>
      <c r="BM2186" s="62">
        <f>(BK2186=BK2638)*AY2186</f>
        <v>0</v>
      </c>
      <c r="BN2186" s="62">
        <f t="shared" si="533"/>
        <v>0</v>
      </c>
      <c r="BO2186" s="62">
        <f t="shared" si="534"/>
        <v>0</v>
      </c>
      <c r="BP2186" s="41">
        <f>(BK2186=BK2636)*AX2186</f>
        <v>0</v>
      </c>
      <c r="BQ2186" s="45">
        <f>(BK2186=BK2636)*AY2186</f>
        <v>0</v>
      </c>
      <c r="BR2186" s="62">
        <f t="shared" si="523"/>
        <v>0</v>
      </c>
      <c r="BS2186" s="62">
        <f t="shared" si="524"/>
        <v>0</v>
      </c>
      <c r="BT2186" s="40">
        <f>(J19-BI2186)*J10</f>
        <v>-2050260.0000000002</v>
      </c>
      <c r="BU2186" s="40">
        <f>(J21-BJ2186)*J12</f>
        <v>1667400</v>
      </c>
      <c r="BV2186" s="47"/>
      <c r="BW2186" s="47"/>
      <c r="BX2186" s="1"/>
      <c r="BY2186" s="1"/>
      <c r="BZ2186" s="1"/>
      <c r="CE2186" s="4"/>
      <c r="CF2186" s="5"/>
      <c r="CH2186" s="1"/>
      <c r="CI2186" s="1"/>
      <c r="CJ2186" s="1"/>
      <c r="CK2186" s="1"/>
      <c r="CL2186" s="1"/>
      <c r="CM2186" s="1"/>
      <c r="CN2186" s="3"/>
      <c r="CO2186" s="3"/>
      <c r="CP2186" s="3"/>
      <c r="CQ2186" s="3"/>
      <c r="CR2186" s="3"/>
      <c r="CS2186" s="3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</row>
    <row r="2187" spans="2:123" ht="21" customHeight="1" x14ac:dyDescent="0.25">
      <c r="B2187" s="25">
        <f t="shared" si="525"/>
        <v>42674</v>
      </c>
      <c r="C2187" s="26">
        <f t="shared" si="526"/>
        <v>79.126478616924487</v>
      </c>
      <c r="D2187" s="27">
        <f t="shared" si="527"/>
        <v>1304.4000000000001</v>
      </c>
      <c r="E2187" s="27">
        <f t="shared" si="528"/>
        <v>16.484999999999999</v>
      </c>
      <c r="F2187" s="26">
        <f t="shared" si="529"/>
        <v>1304400</v>
      </c>
      <c r="G2187" s="26">
        <f t="shared" si="530"/>
        <v>1648500</v>
      </c>
      <c r="H2187" s="7"/>
      <c r="I2187" s="3"/>
      <c r="J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41">
        <v>42674</v>
      </c>
      <c r="AY2187" s="40">
        <f t="shared" si="535"/>
        <v>79.126478616924487</v>
      </c>
      <c r="AZ2187" s="40">
        <f>BI2187*K36</f>
        <v>1304400</v>
      </c>
      <c r="BA2187" s="40"/>
      <c r="BB2187" s="40"/>
      <c r="BC2187" s="40">
        <f>K41*BJ2187</f>
        <v>1648500</v>
      </c>
      <c r="BD2187" s="40"/>
      <c r="BE2187" s="40"/>
      <c r="BF2187" s="40">
        <f t="shared" si="531"/>
        <v>344100</v>
      </c>
      <c r="BG2187" s="41">
        <f>(AY2187=AY2636)*AX2187</f>
        <v>0</v>
      </c>
      <c r="BH2187" s="41">
        <f>(AY2187=AY2638)*AX2187</f>
        <v>0</v>
      </c>
      <c r="BI2187" s="42">
        <v>1304.4000000000001</v>
      </c>
      <c r="BJ2187" s="42">
        <v>16.484999999999999</v>
      </c>
      <c r="BK2187" s="40">
        <f t="shared" si="532"/>
        <v>-348100</v>
      </c>
      <c r="BL2187" s="41">
        <f>(BK2187=BK2638)*AX2187</f>
        <v>0</v>
      </c>
      <c r="BM2187" s="62">
        <f>(BK2187=BK2638)*AY2187</f>
        <v>0</v>
      </c>
      <c r="BN2187" s="62">
        <f t="shared" si="533"/>
        <v>0</v>
      </c>
      <c r="BO2187" s="62">
        <f t="shared" si="534"/>
        <v>0</v>
      </c>
      <c r="BP2187" s="41">
        <f>(BK2187=BK2636)*AX2187</f>
        <v>0</v>
      </c>
      <c r="BQ2187" s="45">
        <f>(BK2187=BK2636)*AY2187</f>
        <v>0</v>
      </c>
      <c r="BR2187" s="62">
        <f t="shared" si="523"/>
        <v>0</v>
      </c>
      <c r="BS2187" s="62">
        <f t="shared" si="524"/>
        <v>0</v>
      </c>
      <c r="BT2187" s="40">
        <f>(J19-BI2187)*J10</f>
        <v>-2021600</v>
      </c>
      <c r="BU2187" s="40">
        <f>(J21-BJ2187)*J12</f>
        <v>1673500</v>
      </c>
      <c r="BV2187" s="47"/>
      <c r="BW2187" s="47"/>
      <c r="BX2187" s="1"/>
      <c r="BY2187" s="1"/>
      <c r="BZ2187" s="1"/>
      <c r="CE2187" s="4"/>
      <c r="CF2187" s="5"/>
      <c r="CH2187" s="1"/>
      <c r="CI2187" s="1"/>
      <c r="CJ2187" s="1"/>
      <c r="CK2187" s="1"/>
      <c r="CL2187" s="1"/>
      <c r="CM2187" s="1"/>
      <c r="CN2187" s="3"/>
      <c r="CO2187" s="3"/>
      <c r="CP2187" s="3"/>
      <c r="CQ2187" s="3"/>
      <c r="CR2187" s="3"/>
      <c r="CS2187" s="3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</row>
    <row r="2188" spans="2:123" ht="21" customHeight="1" x14ac:dyDescent="0.25">
      <c r="B2188" s="25">
        <f t="shared" si="525"/>
        <v>42681</v>
      </c>
      <c r="C2188" s="26">
        <f t="shared" si="526"/>
        <v>73.36761540301363</v>
      </c>
      <c r="D2188" s="27">
        <f t="shared" si="527"/>
        <v>1227</v>
      </c>
      <c r="E2188" s="27">
        <f t="shared" si="528"/>
        <v>16.724</v>
      </c>
      <c r="F2188" s="26">
        <f t="shared" si="529"/>
        <v>1227000</v>
      </c>
      <c r="G2188" s="26">
        <f t="shared" si="530"/>
        <v>1672400</v>
      </c>
      <c r="H2188" s="7"/>
      <c r="I2188" s="3"/>
      <c r="J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41">
        <v>42681</v>
      </c>
      <c r="AY2188" s="40">
        <f t="shared" si="535"/>
        <v>73.36761540301363</v>
      </c>
      <c r="AZ2188" s="40">
        <f>BI2188*K36</f>
        <v>1227000</v>
      </c>
      <c r="BA2188" s="40"/>
      <c r="BB2188" s="40"/>
      <c r="BC2188" s="40">
        <f>K41*BJ2188</f>
        <v>1672400</v>
      </c>
      <c r="BD2188" s="40"/>
      <c r="BE2188" s="40"/>
      <c r="BF2188" s="40">
        <f t="shared" si="531"/>
        <v>445400</v>
      </c>
      <c r="BG2188" s="41">
        <f>(AY2188=AY2636)*AX2188</f>
        <v>0</v>
      </c>
      <c r="BH2188" s="41">
        <f>(AY2188=AY2638)*AX2188</f>
        <v>0</v>
      </c>
      <c r="BI2188" s="42">
        <v>1227</v>
      </c>
      <c r="BJ2188" s="42">
        <v>16.724</v>
      </c>
      <c r="BK2188" s="40">
        <f t="shared" si="532"/>
        <v>-449400.00000000023</v>
      </c>
      <c r="BL2188" s="41">
        <f>(BK2188=BK2638)*AX2188</f>
        <v>0</v>
      </c>
      <c r="BM2188" s="62">
        <f>(BK2188=BK2638)*AY2188</f>
        <v>0</v>
      </c>
      <c r="BN2188" s="62">
        <f t="shared" si="533"/>
        <v>0</v>
      </c>
      <c r="BO2188" s="62">
        <f t="shared" si="534"/>
        <v>0</v>
      </c>
      <c r="BP2188" s="41">
        <f>(BK2188=BK2636)*AX2188</f>
        <v>0</v>
      </c>
      <c r="BQ2188" s="45">
        <f>(BK2188=BK2636)*AY2188</f>
        <v>0</v>
      </c>
      <c r="BR2188" s="62">
        <f t="shared" si="523"/>
        <v>0</v>
      </c>
      <c r="BS2188" s="62">
        <f t="shared" si="524"/>
        <v>0</v>
      </c>
      <c r="BT2188" s="40">
        <f>(J19-BI2188)*J10</f>
        <v>-2099000</v>
      </c>
      <c r="BU2188" s="40">
        <f>(J21-BJ2188)*J12</f>
        <v>1649599.9999999998</v>
      </c>
      <c r="BV2188" s="47"/>
      <c r="BW2188" s="47"/>
      <c r="BX2188" s="1"/>
      <c r="BY2188" s="1"/>
      <c r="BZ2188" s="1"/>
      <c r="CE2188" s="4"/>
      <c r="CF2188" s="5"/>
      <c r="CH2188" s="1"/>
      <c r="CI2188" s="1"/>
      <c r="CJ2188" s="1"/>
      <c r="CK2188" s="1"/>
      <c r="CL2188" s="1"/>
      <c r="CM2188" s="1"/>
      <c r="CN2188" s="3"/>
      <c r="CO2188" s="3"/>
      <c r="CP2188" s="3"/>
      <c r="CQ2188" s="3"/>
      <c r="CR2188" s="3"/>
      <c r="CS2188" s="3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</row>
    <row r="2189" spans="2:123" ht="21" customHeight="1" x14ac:dyDescent="0.25">
      <c r="B2189" s="25">
        <f t="shared" si="525"/>
        <v>42688</v>
      </c>
      <c r="C2189" s="26">
        <f t="shared" si="526"/>
        <v>71.649166518360332</v>
      </c>
      <c r="D2189" s="27">
        <f t="shared" si="527"/>
        <v>1207.79</v>
      </c>
      <c r="E2189" s="27">
        <f t="shared" si="528"/>
        <v>16.856999999999999</v>
      </c>
      <c r="F2189" s="26">
        <f t="shared" si="529"/>
        <v>1207790</v>
      </c>
      <c r="G2189" s="26">
        <f t="shared" si="530"/>
        <v>1685700</v>
      </c>
      <c r="H2189" s="7"/>
      <c r="I2189" s="3"/>
      <c r="J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41">
        <v>42688</v>
      </c>
      <c r="AY2189" s="40">
        <f t="shared" si="535"/>
        <v>71.649166518360332</v>
      </c>
      <c r="AZ2189" s="40">
        <f>BI2189*K36</f>
        <v>1207790</v>
      </c>
      <c r="BA2189" s="40"/>
      <c r="BB2189" s="40"/>
      <c r="BC2189" s="40">
        <f>K41*BJ2189</f>
        <v>1685700</v>
      </c>
      <c r="BD2189" s="40"/>
      <c r="BE2189" s="40"/>
      <c r="BF2189" s="40">
        <f t="shared" si="531"/>
        <v>477910</v>
      </c>
      <c r="BG2189" s="41">
        <f>(AY2189=AY2636)*AX2189</f>
        <v>0</v>
      </c>
      <c r="BH2189" s="41">
        <f>(AY2189=AY2638)*AX2189</f>
        <v>0</v>
      </c>
      <c r="BI2189" s="42">
        <v>1207.79</v>
      </c>
      <c r="BJ2189" s="42">
        <v>16.856999999999999</v>
      </c>
      <c r="BK2189" s="40">
        <f t="shared" si="532"/>
        <v>-481910</v>
      </c>
      <c r="BL2189" s="41">
        <f>(BK2189=BK2638)*AX2189</f>
        <v>0</v>
      </c>
      <c r="BM2189" s="62">
        <f>(BK2189=BK2638)*AY2189</f>
        <v>0</v>
      </c>
      <c r="BN2189" s="62">
        <f t="shared" si="533"/>
        <v>0</v>
      </c>
      <c r="BO2189" s="62">
        <f t="shared" si="534"/>
        <v>0</v>
      </c>
      <c r="BP2189" s="41">
        <f>(BK2189=BK2636)*AX2189</f>
        <v>0</v>
      </c>
      <c r="BQ2189" s="45">
        <f>(BK2189=BK2636)*AY2189</f>
        <v>0</v>
      </c>
      <c r="BR2189" s="62">
        <f t="shared" si="523"/>
        <v>0</v>
      </c>
      <c r="BS2189" s="62">
        <f t="shared" si="524"/>
        <v>0</v>
      </c>
      <c r="BT2189" s="40">
        <f>(J19-BI2189)*J10</f>
        <v>-2118210</v>
      </c>
      <c r="BU2189" s="40">
        <f>(J21-BJ2189)*J12</f>
        <v>1636300</v>
      </c>
      <c r="BV2189" s="47"/>
      <c r="BW2189" s="47"/>
      <c r="BX2189" s="1"/>
      <c r="BY2189" s="1"/>
      <c r="BZ2189" s="1"/>
      <c r="CE2189" s="4"/>
      <c r="CF2189" s="5"/>
      <c r="CH2189" s="1"/>
      <c r="CI2189" s="1"/>
      <c r="CJ2189" s="1"/>
      <c r="CK2189" s="1"/>
      <c r="CL2189" s="1"/>
      <c r="CM2189" s="1"/>
      <c r="CN2189" s="3"/>
      <c r="CO2189" s="3"/>
      <c r="CP2189" s="3"/>
      <c r="CQ2189" s="3"/>
      <c r="CR2189" s="3"/>
      <c r="CS2189" s="3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</row>
    <row r="2190" spans="2:123" ht="21" customHeight="1" x14ac:dyDescent="0.25">
      <c r="B2190" s="25">
        <f t="shared" si="525"/>
        <v>42695</v>
      </c>
      <c r="C2190" s="26">
        <f t="shared" si="526"/>
        <v>73.353438627036439</v>
      </c>
      <c r="D2190" s="27">
        <f t="shared" si="527"/>
        <v>1179.67</v>
      </c>
      <c r="E2190" s="27">
        <f t="shared" si="528"/>
        <v>16.082000000000001</v>
      </c>
      <c r="F2190" s="26">
        <f t="shared" si="529"/>
        <v>1179670</v>
      </c>
      <c r="G2190" s="26">
        <f t="shared" si="530"/>
        <v>1608200</v>
      </c>
      <c r="H2190" s="7"/>
      <c r="I2190" s="3"/>
      <c r="J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41">
        <v>42695</v>
      </c>
      <c r="AY2190" s="40">
        <f t="shared" si="535"/>
        <v>73.353438627036439</v>
      </c>
      <c r="AZ2190" s="40">
        <f>BI2190*K36</f>
        <v>1179670</v>
      </c>
      <c r="BA2190" s="40"/>
      <c r="BB2190" s="40"/>
      <c r="BC2190" s="40">
        <f>K41*BJ2190</f>
        <v>1608200</v>
      </c>
      <c r="BD2190" s="40"/>
      <c r="BE2190" s="40"/>
      <c r="BF2190" s="40">
        <f t="shared" si="531"/>
        <v>428530</v>
      </c>
      <c r="BG2190" s="41">
        <f>(AY2190=AY2636)*AX2190</f>
        <v>0</v>
      </c>
      <c r="BH2190" s="41">
        <f>(AY2190=AY2638)*AX2190</f>
        <v>0</v>
      </c>
      <c r="BI2190" s="42">
        <v>1179.67</v>
      </c>
      <c r="BJ2190" s="42">
        <v>16.082000000000001</v>
      </c>
      <c r="BK2190" s="40">
        <f t="shared" si="532"/>
        <v>-432530.00000000023</v>
      </c>
      <c r="BL2190" s="41">
        <f>(BK2190=BK2638)*AX2190</f>
        <v>0</v>
      </c>
      <c r="BM2190" s="62">
        <f>(BK2190=BK2638)*AY2190</f>
        <v>0</v>
      </c>
      <c r="BN2190" s="62">
        <f t="shared" si="533"/>
        <v>0</v>
      </c>
      <c r="BO2190" s="62">
        <f t="shared" si="534"/>
        <v>0</v>
      </c>
      <c r="BP2190" s="41">
        <f>(BK2190=BK2636)*AX2190</f>
        <v>0</v>
      </c>
      <c r="BQ2190" s="45">
        <f>(BK2190=BK2636)*AY2190</f>
        <v>0</v>
      </c>
      <c r="BR2190" s="62">
        <f t="shared" si="523"/>
        <v>0</v>
      </c>
      <c r="BS2190" s="62">
        <f t="shared" si="524"/>
        <v>0</v>
      </c>
      <c r="BT2190" s="40">
        <f>(J19-BI2190)*J10</f>
        <v>-2146330</v>
      </c>
      <c r="BU2190" s="40">
        <f>(J21-BJ2190)*J12</f>
        <v>1713799.9999999998</v>
      </c>
      <c r="BV2190" s="47"/>
      <c r="BW2190" s="47"/>
      <c r="BX2190" s="1"/>
      <c r="BY2190" s="1"/>
      <c r="BZ2190" s="1"/>
      <c r="CE2190" s="4"/>
      <c r="CF2190" s="5"/>
      <c r="CH2190" s="1"/>
      <c r="CI2190" s="1"/>
      <c r="CJ2190" s="1"/>
      <c r="CK2190" s="1"/>
      <c r="CL2190" s="1"/>
      <c r="CM2190" s="1"/>
      <c r="CN2190" s="3"/>
      <c r="CO2190" s="3"/>
      <c r="CP2190" s="3"/>
      <c r="CQ2190" s="3"/>
      <c r="CR2190" s="3"/>
      <c r="CS2190" s="3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</row>
    <row r="2191" spans="2:123" ht="21" customHeight="1" x14ac:dyDescent="0.25">
      <c r="B2191" s="25">
        <f t="shared" si="525"/>
        <v>42702</v>
      </c>
      <c r="C2191" s="26">
        <f t="shared" si="526"/>
        <v>74.801678108314263</v>
      </c>
      <c r="D2191" s="27">
        <f t="shared" si="527"/>
        <v>1176.78</v>
      </c>
      <c r="E2191" s="27">
        <f t="shared" si="528"/>
        <v>15.731999999999999</v>
      </c>
      <c r="F2191" s="26">
        <f t="shared" si="529"/>
        <v>1176780</v>
      </c>
      <c r="G2191" s="26">
        <f t="shared" si="530"/>
        <v>1573200</v>
      </c>
      <c r="H2191" s="7"/>
      <c r="I2191" s="3"/>
      <c r="J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41">
        <v>42702</v>
      </c>
      <c r="AY2191" s="40">
        <f t="shared" si="535"/>
        <v>74.801678108314263</v>
      </c>
      <c r="AZ2191" s="40">
        <f>BI2191*K36</f>
        <v>1176780</v>
      </c>
      <c r="BA2191" s="40"/>
      <c r="BB2191" s="40"/>
      <c r="BC2191" s="40">
        <f>K41*BJ2191</f>
        <v>1573200</v>
      </c>
      <c r="BD2191" s="40"/>
      <c r="BE2191" s="40"/>
      <c r="BF2191" s="40">
        <f t="shared" si="531"/>
        <v>396420</v>
      </c>
      <c r="BG2191" s="41">
        <f>(AY2191=AY2636)*AX2191</f>
        <v>0</v>
      </c>
      <c r="BH2191" s="41">
        <f>(AY2191=AY2638)*AX2191</f>
        <v>0</v>
      </c>
      <c r="BI2191" s="42">
        <v>1176.78</v>
      </c>
      <c r="BJ2191" s="42">
        <v>15.731999999999999</v>
      </c>
      <c r="BK2191" s="40">
        <f t="shared" si="532"/>
        <v>-400420.00000000047</v>
      </c>
      <c r="BL2191" s="41">
        <f>(BK2191=BK2638)*AX2191</f>
        <v>0</v>
      </c>
      <c r="BM2191" s="62">
        <f>(BK2191=BK2638)*AY2191</f>
        <v>0</v>
      </c>
      <c r="BN2191" s="62">
        <f t="shared" si="533"/>
        <v>0</v>
      </c>
      <c r="BO2191" s="62">
        <f t="shared" si="534"/>
        <v>0</v>
      </c>
      <c r="BP2191" s="41">
        <f>(BK2191=BK2636)*AX2191</f>
        <v>0</v>
      </c>
      <c r="BQ2191" s="45">
        <f>(BK2191=BK2636)*AY2191</f>
        <v>0</v>
      </c>
      <c r="BR2191" s="62">
        <f t="shared" si="523"/>
        <v>0</v>
      </c>
      <c r="BS2191" s="62">
        <f t="shared" si="524"/>
        <v>0</v>
      </c>
      <c r="BT2191" s="40">
        <f>(J19-BI2191)*J10</f>
        <v>-2149220.0000000005</v>
      </c>
      <c r="BU2191" s="40">
        <f>(J21-BJ2191)*J12</f>
        <v>1748800</v>
      </c>
      <c r="BV2191" s="47"/>
      <c r="BW2191" s="47"/>
      <c r="BX2191" s="1"/>
      <c r="BY2191" s="1"/>
      <c r="BZ2191" s="1"/>
      <c r="CE2191" s="4"/>
      <c r="CF2191" s="5"/>
      <c r="CH2191" s="1"/>
      <c r="CI2191" s="1"/>
      <c r="CJ2191" s="1"/>
      <c r="CK2191" s="1"/>
      <c r="CL2191" s="1"/>
      <c r="CM2191" s="1"/>
      <c r="CN2191" s="3"/>
      <c r="CO2191" s="3"/>
      <c r="CP2191" s="3"/>
      <c r="CQ2191" s="3"/>
      <c r="CR2191" s="3"/>
      <c r="CS2191" s="3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</row>
    <row r="2192" spans="2:123" ht="21" customHeight="1" x14ac:dyDescent="0.25">
      <c r="B2192" s="25">
        <f t="shared" si="525"/>
        <v>42709</v>
      </c>
      <c r="C2192" s="26">
        <f t="shared" si="526"/>
        <v>72.887492143306105</v>
      </c>
      <c r="D2192" s="27">
        <f t="shared" si="527"/>
        <v>1159.6400000000001</v>
      </c>
      <c r="E2192" s="27">
        <f t="shared" si="528"/>
        <v>15.91</v>
      </c>
      <c r="F2192" s="26">
        <f t="shared" si="529"/>
        <v>1159640</v>
      </c>
      <c r="G2192" s="26">
        <f t="shared" si="530"/>
        <v>1591000</v>
      </c>
      <c r="H2192" s="7"/>
      <c r="I2192" s="3"/>
      <c r="J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41">
        <v>42709</v>
      </c>
      <c r="AY2192" s="40">
        <f t="shared" si="535"/>
        <v>72.887492143306105</v>
      </c>
      <c r="AZ2192" s="40">
        <f>BI2192*K36</f>
        <v>1159640</v>
      </c>
      <c r="BA2192" s="40"/>
      <c r="BB2192" s="40"/>
      <c r="BC2192" s="40">
        <f>K41*BJ2192</f>
        <v>1591000</v>
      </c>
      <c r="BD2192" s="40"/>
      <c r="BE2192" s="40"/>
      <c r="BF2192" s="40">
        <f t="shared" si="531"/>
        <v>431360</v>
      </c>
      <c r="BG2192" s="41">
        <f>(AY2192=AY2636)*AX2192</f>
        <v>0</v>
      </c>
      <c r="BH2192" s="41">
        <f>(AY2192=AY2638)*AX2192</f>
        <v>0</v>
      </c>
      <c r="BI2192" s="42">
        <v>1159.6400000000001</v>
      </c>
      <c r="BJ2192" s="42">
        <v>15.91</v>
      </c>
      <c r="BK2192" s="40">
        <f t="shared" si="532"/>
        <v>-435359.99999999977</v>
      </c>
      <c r="BL2192" s="41">
        <f>(BK2192=BK2638)*AX2192</f>
        <v>0</v>
      </c>
      <c r="BM2192" s="62">
        <f>(BK2192=BK2638)*AY2192</f>
        <v>0</v>
      </c>
      <c r="BN2192" s="62">
        <f t="shared" si="533"/>
        <v>0</v>
      </c>
      <c r="BO2192" s="62">
        <f t="shared" si="534"/>
        <v>0</v>
      </c>
      <c r="BP2192" s="41">
        <f>(BK2192=BK2636)*AX2192</f>
        <v>0</v>
      </c>
      <c r="BQ2192" s="45">
        <f>(BK2192=BK2636)*AY2192</f>
        <v>0</v>
      </c>
      <c r="BR2192" s="62">
        <f t="shared" si="523"/>
        <v>0</v>
      </c>
      <c r="BS2192" s="62">
        <f t="shared" si="524"/>
        <v>0</v>
      </c>
      <c r="BT2192" s="40">
        <f>(J19-BI2192)*J10</f>
        <v>-2166359.9999999995</v>
      </c>
      <c r="BU2192" s="40">
        <f>(J21-BJ2192)*J12</f>
        <v>1730999.9999999998</v>
      </c>
      <c r="BV2192" s="47"/>
      <c r="BW2192" s="47"/>
      <c r="BX2192" s="1"/>
      <c r="BY2192" s="1"/>
      <c r="BZ2192" s="1"/>
      <c r="CE2192" s="4"/>
      <c r="CF2192" s="5"/>
      <c r="CH2192" s="1"/>
      <c r="CI2192" s="1"/>
      <c r="CJ2192" s="1"/>
      <c r="CK2192" s="1"/>
      <c r="CL2192" s="1"/>
      <c r="CM2192" s="1"/>
      <c r="CN2192" s="3"/>
      <c r="CO2192" s="3"/>
      <c r="CP2192" s="3"/>
      <c r="CQ2192" s="3"/>
      <c r="CR2192" s="3"/>
      <c r="CS2192" s="3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</row>
    <row r="2193" spans="2:123" ht="21" customHeight="1" x14ac:dyDescent="0.25">
      <c r="B2193" s="25">
        <f t="shared" si="525"/>
        <v>42716</v>
      </c>
      <c r="C2193" s="26">
        <f t="shared" si="526"/>
        <v>68.862918892666329</v>
      </c>
      <c r="D2193" s="27">
        <f t="shared" si="527"/>
        <v>1134.31</v>
      </c>
      <c r="E2193" s="27">
        <f t="shared" si="528"/>
        <v>16.472000000000001</v>
      </c>
      <c r="F2193" s="26">
        <f t="shared" si="529"/>
        <v>1134310</v>
      </c>
      <c r="G2193" s="26">
        <f t="shared" si="530"/>
        <v>1647200.0000000002</v>
      </c>
      <c r="H2193" s="7"/>
      <c r="I2193" s="3"/>
      <c r="J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41">
        <v>42716</v>
      </c>
      <c r="AY2193" s="40">
        <f t="shared" si="535"/>
        <v>68.862918892666329</v>
      </c>
      <c r="AZ2193" s="40">
        <f>BI2193*K36</f>
        <v>1134310</v>
      </c>
      <c r="BA2193" s="40"/>
      <c r="BB2193" s="40"/>
      <c r="BC2193" s="40">
        <f>K41*BJ2193</f>
        <v>1647200.0000000002</v>
      </c>
      <c r="BD2193" s="40"/>
      <c r="BE2193" s="40"/>
      <c r="BF2193" s="40">
        <f t="shared" si="531"/>
        <v>512890.00000000023</v>
      </c>
      <c r="BG2193" s="41">
        <f>(AY2193=AY2636)*AX2193</f>
        <v>0</v>
      </c>
      <c r="BH2193" s="41">
        <f>(AY2193=AY2638)*AX2193</f>
        <v>0</v>
      </c>
      <c r="BI2193" s="42">
        <v>1134.31</v>
      </c>
      <c r="BJ2193" s="42">
        <v>16.472000000000001</v>
      </c>
      <c r="BK2193" s="40">
        <f t="shared" si="532"/>
        <v>-516890.00000000023</v>
      </c>
      <c r="BL2193" s="41">
        <f>(BK2193=BK2638)*AX2193</f>
        <v>0</v>
      </c>
      <c r="BM2193" s="62">
        <f>(BK2193=BK2638)*AY2193</f>
        <v>0</v>
      </c>
      <c r="BN2193" s="62">
        <f t="shared" si="533"/>
        <v>0</v>
      </c>
      <c r="BO2193" s="62">
        <f t="shared" si="534"/>
        <v>0</v>
      </c>
      <c r="BP2193" s="41">
        <f>(BK2193=BK2636)*AX2193</f>
        <v>0</v>
      </c>
      <c r="BQ2193" s="45">
        <f>(BK2193=BK2636)*AY2193</f>
        <v>0</v>
      </c>
      <c r="BR2193" s="62">
        <f t="shared" si="523"/>
        <v>0</v>
      </c>
      <c r="BS2193" s="62">
        <f t="shared" si="524"/>
        <v>0</v>
      </c>
      <c r="BT2193" s="40">
        <f>(J19-BI2193)*J10</f>
        <v>-2191690</v>
      </c>
      <c r="BU2193" s="40">
        <f>(J21-BJ2193)*J12</f>
        <v>1674799.9999999998</v>
      </c>
      <c r="BV2193" s="47"/>
      <c r="BW2193" s="47"/>
      <c r="BX2193" s="1"/>
      <c r="BY2193" s="1"/>
      <c r="BZ2193" s="1"/>
      <c r="CE2193" s="4"/>
      <c r="CF2193" s="5"/>
      <c r="CH2193" s="1"/>
      <c r="CI2193" s="1"/>
      <c r="CJ2193" s="1"/>
      <c r="CK2193" s="1"/>
      <c r="CL2193" s="1"/>
      <c r="CM2193" s="1"/>
      <c r="CN2193" s="3"/>
      <c r="CO2193" s="3"/>
      <c r="CP2193" s="3"/>
      <c r="CQ2193" s="3"/>
      <c r="CR2193" s="3"/>
      <c r="CS2193" s="3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</row>
    <row r="2194" spans="2:123" ht="21" customHeight="1" x14ac:dyDescent="0.25">
      <c r="B2194" s="25">
        <f t="shared" si="525"/>
        <v>42723</v>
      </c>
      <c r="C2194" s="26">
        <f t="shared" si="526"/>
        <v>67.411771707433189</v>
      </c>
      <c r="D2194" s="27">
        <f t="shared" si="527"/>
        <v>1132.72</v>
      </c>
      <c r="E2194" s="27">
        <f t="shared" si="528"/>
        <v>16.803000000000001</v>
      </c>
      <c r="F2194" s="26">
        <f t="shared" si="529"/>
        <v>1132720</v>
      </c>
      <c r="G2194" s="26">
        <f t="shared" si="530"/>
        <v>1680300</v>
      </c>
      <c r="H2194" s="7"/>
      <c r="I2194" s="3"/>
      <c r="J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41">
        <v>42723</v>
      </c>
      <c r="AY2194" s="40">
        <f t="shared" si="535"/>
        <v>67.411771707433189</v>
      </c>
      <c r="AZ2194" s="40">
        <f>BI2194*K36</f>
        <v>1132720</v>
      </c>
      <c r="BA2194" s="40"/>
      <c r="BB2194" s="40"/>
      <c r="BC2194" s="40">
        <f>K41*BJ2194</f>
        <v>1680300</v>
      </c>
      <c r="BD2194" s="40"/>
      <c r="BE2194" s="40"/>
      <c r="BF2194" s="40">
        <f t="shared" si="531"/>
        <v>547580</v>
      </c>
      <c r="BG2194" s="41">
        <f>(AY2194=AY2636)*AX2194</f>
        <v>0</v>
      </c>
      <c r="BH2194" s="41">
        <f>(AY2194=AY2638)*AX2194</f>
        <v>0</v>
      </c>
      <c r="BI2194" s="42">
        <v>1132.72</v>
      </c>
      <c r="BJ2194" s="42">
        <v>16.803000000000001</v>
      </c>
      <c r="BK2194" s="40">
        <f t="shared" si="532"/>
        <v>-551579.99999999977</v>
      </c>
      <c r="BL2194" s="41">
        <f>(BK2194=BK2638)*AX2194</f>
        <v>0</v>
      </c>
      <c r="BM2194" s="62">
        <f>(BK2194=BK2638)*AY2194</f>
        <v>0</v>
      </c>
      <c r="BN2194" s="62">
        <f t="shared" si="533"/>
        <v>0</v>
      </c>
      <c r="BO2194" s="62">
        <f t="shared" si="534"/>
        <v>0</v>
      </c>
      <c r="BP2194" s="41">
        <f>(BK2194=BK2636)*AX2194</f>
        <v>0</v>
      </c>
      <c r="BQ2194" s="45">
        <f>(BK2194=BK2636)*AY2194</f>
        <v>0</v>
      </c>
      <c r="BR2194" s="62">
        <f t="shared" si="523"/>
        <v>0</v>
      </c>
      <c r="BS2194" s="62">
        <f t="shared" si="524"/>
        <v>0</v>
      </c>
      <c r="BT2194" s="40">
        <f>(J19-BI2194)*J10</f>
        <v>-2193279.9999999995</v>
      </c>
      <c r="BU2194" s="40">
        <f>(J21-BJ2194)*J12</f>
        <v>1641699.9999999998</v>
      </c>
      <c r="BV2194" s="47"/>
      <c r="BW2194" s="47"/>
      <c r="BX2194" s="1"/>
      <c r="BY2194" s="1"/>
      <c r="BZ2194" s="1"/>
      <c r="CE2194" s="4"/>
      <c r="CF2194" s="5"/>
      <c r="CH2194" s="1"/>
      <c r="CI2194" s="1"/>
      <c r="CJ2194" s="1"/>
      <c r="CK2194" s="1"/>
      <c r="CL2194" s="1"/>
      <c r="CM2194" s="1"/>
      <c r="CN2194" s="3"/>
      <c r="CO2194" s="3"/>
      <c r="CP2194" s="3"/>
      <c r="CQ2194" s="3"/>
      <c r="CR2194" s="3"/>
      <c r="CS2194" s="3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</row>
    <row r="2195" spans="2:123" ht="21" customHeight="1" x14ac:dyDescent="0.25">
      <c r="B2195" s="25">
        <f t="shared" si="525"/>
        <v>42730</v>
      </c>
      <c r="C2195" s="26">
        <f t="shared" si="526"/>
        <v>67.526389866291353</v>
      </c>
      <c r="D2195" s="27">
        <f t="shared" si="527"/>
        <v>1151.46</v>
      </c>
      <c r="E2195" s="27">
        <f t="shared" si="528"/>
        <v>17.052</v>
      </c>
      <c r="F2195" s="26">
        <f t="shared" si="529"/>
        <v>1151460</v>
      </c>
      <c r="G2195" s="26">
        <f t="shared" si="530"/>
        <v>1705200</v>
      </c>
      <c r="H2195" s="7"/>
      <c r="I2195" s="3"/>
      <c r="J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41">
        <v>42730</v>
      </c>
      <c r="AY2195" s="40">
        <f t="shared" si="535"/>
        <v>67.526389866291353</v>
      </c>
      <c r="AZ2195" s="40">
        <f>BI2195*K36</f>
        <v>1151460</v>
      </c>
      <c r="BA2195" s="40"/>
      <c r="BB2195" s="40"/>
      <c r="BC2195" s="40">
        <f>K41*BJ2195</f>
        <v>1705200</v>
      </c>
      <c r="BD2195" s="40"/>
      <c r="BE2195" s="40"/>
      <c r="BF2195" s="40">
        <f t="shared" si="531"/>
        <v>553740</v>
      </c>
      <c r="BG2195" s="41">
        <f>(AY2195=AY2636)*AX2195</f>
        <v>0</v>
      </c>
      <c r="BH2195" s="41">
        <f>(AY2195=AY2638)*AX2195</f>
        <v>0</v>
      </c>
      <c r="BI2195" s="42">
        <v>1151.46</v>
      </c>
      <c r="BJ2195" s="42">
        <v>17.052</v>
      </c>
      <c r="BK2195" s="40">
        <f t="shared" si="532"/>
        <v>-557740</v>
      </c>
      <c r="BL2195" s="41">
        <f>(BK2195=BK2638)*AX2195</f>
        <v>0</v>
      </c>
      <c r="BM2195" s="62">
        <f>(BK2195=BK2638)*AY2195</f>
        <v>0</v>
      </c>
      <c r="BN2195" s="62">
        <f t="shared" si="533"/>
        <v>0</v>
      </c>
      <c r="BO2195" s="62">
        <f t="shared" si="534"/>
        <v>0</v>
      </c>
      <c r="BP2195" s="41">
        <f>(BK2195=BK2636)*AX2195</f>
        <v>0</v>
      </c>
      <c r="BQ2195" s="45">
        <f>(BK2195=BK2636)*AY2195</f>
        <v>0</v>
      </c>
      <c r="BR2195" s="62">
        <f t="shared" si="523"/>
        <v>0</v>
      </c>
      <c r="BS2195" s="62">
        <f t="shared" si="524"/>
        <v>0</v>
      </c>
      <c r="BT2195" s="40">
        <f>(J19-BI2195)*J10</f>
        <v>-2174540</v>
      </c>
      <c r="BU2195" s="40">
        <f>(J21-BJ2195)*J12</f>
        <v>1616800</v>
      </c>
      <c r="BV2195" s="47"/>
      <c r="BW2195" s="47"/>
      <c r="BX2195" s="1"/>
      <c r="BY2195" s="1"/>
      <c r="BZ2195" s="1"/>
      <c r="CE2195" s="4"/>
      <c r="CF2195" s="5"/>
      <c r="CH2195" s="1"/>
      <c r="CI2195" s="1"/>
      <c r="CJ2195" s="1"/>
      <c r="CK2195" s="1"/>
      <c r="CL2195" s="1"/>
      <c r="CM2195" s="1"/>
      <c r="CN2195" s="3"/>
      <c r="CO2195" s="3"/>
      <c r="CP2195" s="3"/>
      <c r="CQ2195" s="3"/>
      <c r="CR2195" s="3"/>
      <c r="CS2195" s="3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</row>
    <row r="2196" spans="2:123" ht="21" customHeight="1" x14ac:dyDescent="0.25">
      <c r="B2196" s="25">
        <f t="shared" si="525"/>
        <v>42737</v>
      </c>
      <c r="C2196" s="26">
        <f t="shared" si="526"/>
        <v>68.356467980870164</v>
      </c>
      <c r="D2196" s="27">
        <f t="shared" si="527"/>
        <v>1172.04</v>
      </c>
      <c r="E2196" s="27">
        <f t="shared" si="528"/>
        <v>17.146000000000001</v>
      </c>
      <c r="F2196" s="26">
        <f t="shared" si="529"/>
        <v>1172040</v>
      </c>
      <c r="G2196" s="26">
        <f t="shared" si="530"/>
        <v>1714600</v>
      </c>
      <c r="H2196" s="7"/>
      <c r="I2196" s="3"/>
      <c r="J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41">
        <v>42737</v>
      </c>
      <c r="AY2196" s="40">
        <f t="shared" si="535"/>
        <v>68.356467980870164</v>
      </c>
      <c r="AZ2196" s="40">
        <f>BI2196*K36</f>
        <v>1172040</v>
      </c>
      <c r="BA2196" s="40"/>
      <c r="BB2196" s="40"/>
      <c r="BC2196" s="40">
        <f>K41*BJ2196</f>
        <v>1714600</v>
      </c>
      <c r="BD2196" s="40"/>
      <c r="BE2196" s="40"/>
      <c r="BF2196" s="40">
        <f t="shared" si="531"/>
        <v>542560</v>
      </c>
      <c r="BG2196" s="41">
        <f>(AY2196=AY2636)*AX2196</f>
        <v>0</v>
      </c>
      <c r="BH2196" s="41">
        <f>(AY2196=AY2638)*AX2196</f>
        <v>0</v>
      </c>
      <c r="BI2196" s="42">
        <v>1172.04</v>
      </c>
      <c r="BJ2196" s="42">
        <v>17.146000000000001</v>
      </c>
      <c r="BK2196" s="40">
        <f t="shared" si="532"/>
        <v>-546560.00000000023</v>
      </c>
      <c r="BL2196" s="41">
        <f>(BK2196=BK2638)*AX2196</f>
        <v>0</v>
      </c>
      <c r="BM2196" s="62">
        <f>(BK2196=BK2638)*AY2196</f>
        <v>0</v>
      </c>
      <c r="BN2196" s="62">
        <f t="shared" si="533"/>
        <v>0</v>
      </c>
      <c r="BO2196" s="62">
        <f t="shared" si="534"/>
        <v>0</v>
      </c>
      <c r="BP2196" s="41">
        <f>(BK2196=BK2636)*AX2196</f>
        <v>0</v>
      </c>
      <c r="BQ2196" s="45">
        <f>(BK2196=BK2636)*AY2196</f>
        <v>0</v>
      </c>
      <c r="BR2196" s="62">
        <f t="shared" si="523"/>
        <v>0</v>
      </c>
      <c r="BS2196" s="62">
        <f t="shared" si="524"/>
        <v>0</v>
      </c>
      <c r="BT2196" s="40">
        <f>(J19-BI2196)*J10</f>
        <v>-2153960</v>
      </c>
      <c r="BU2196" s="40">
        <f>(J21-BJ2196)*J12</f>
        <v>1607399.9999999998</v>
      </c>
      <c r="BV2196" s="47"/>
      <c r="BW2196" s="47"/>
      <c r="BX2196" s="1"/>
      <c r="BY2196" s="1"/>
      <c r="BZ2196" s="1"/>
      <c r="CE2196" s="4"/>
      <c r="CF2196" s="5"/>
      <c r="CH2196" s="1"/>
      <c r="CI2196" s="1"/>
      <c r="CJ2196" s="1"/>
      <c r="CK2196" s="1"/>
      <c r="CL2196" s="1"/>
      <c r="CM2196" s="1"/>
      <c r="CN2196" s="3"/>
      <c r="CO2196" s="3"/>
      <c r="CP2196" s="3"/>
      <c r="CQ2196" s="3"/>
      <c r="CR2196" s="3"/>
      <c r="CS2196" s="3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</row>
    <row r="2197" spans="2:123" ht="21" customHeight="1" x14ac:dyDescent="0.25">
      <c r="B2197" s="25">
        <f t="shared" si="525"/>
        <v>42744</v>
      </c>
      <c r="C2197" s="26">
        <f t="shared" si="526"/>
        <v>68.380555238204039</v>
      </c>
      <c r="D2197" s="27">
        <f t="shared" si="527"/>
        <v>1197.07</v>
      </c>
      <c r="E2197" s="27">
        <f t="shared" si="528"/>
        <v>17.506</v>
      </c>
      <c r="F2197" s="26">
        <f t="shared" si="529"/>
        <v>1197070</v>
      </c>
      <c r="G2197" s="26">
        <f t="shared" si="530"/>
        <v>1750600</v>
      </c>
      <c r="H2197" s="7"/>
      <c r="I2197" s="3"/>
      <c r="J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41">
        <v>42744</v>
      </c>
      <c r="AY2197" s="40">
        <f t="shared" si="535"/>
        <v>68.380555238204039</v>
      </c>
      <c r="AZ2197" s="40">
        <f>BI2197*K36</f>
        <v>1197070</v>
      </c>
      <c r="BA2197" s="40"/>
      <c r="BB2197" s="40"/>
      <c r="BC2197" s="40">
        <f>K41*BJ2197</f>
        <v>1750600</v>
      </c>
      <c r="BD2197" s="40"/>
      <c r="BE2197" s="40"/>
      <c r="BF2197" s="40">
        <f t="shared" si="531"/>
        <v>553530</v>
      </c>
      <c r="BG2197" s="41">
        <f>(AY2197=AY2636)*AX2197</f>
        <v>0</v>
      </c>
      <c r="BH2197" s="41">
        <f>(AY2197=AY2638)*AX2197</f>
        <v>0</v>
      </c>
      <c r="BI2197" s="42">
        <v>1197.07</v>
      </c>
      <c r="BJ2197" s="42">
        <v>17.506</v>
      </c>
      <c r="BK2197" s="40">
        <f t="shared" si="532"/>
        <v>-557530.0000000007</v>
      </c>
      <c r="BL2197" s="41">
        <f>(BK2197=BK2638)*AX2197</f>
        <v>0</v>
      </c>
      <c r="BM2197" s="62">
        <f>(BK2197=BK2638)*AY2197</f>
        <v>0</v>
      </c>
      <c r="BN2197" s="62">
        <f t="shared" si="533"/>
        <v>0</v>
      </c>
      <c r="BO2197" s="62">
        <f t="shared" si="534"/>
        <v>0</v>
      </c>
      <c r="BP2197" s="41">
        <f>(BK2197=BK2636)*AX2197</f>
        <v>0</v>
      </c>
      <c r="BQ2197" s="45">
        <f>(BK2197=BK2636)*AY2197</f>
        <v>0</v>
      </c>
      <c r="BR2197" s="62">
        <f t="shared" si="523"/>
        <v>0</v>
      </c>
      <c r="BS2197" s="62">
        <f t="shared" si="524"/>
        <v>0</v>
      </c>
      <c r="BT2197" s="40">
        <f>(J19-BI2197)*J10</f>
        <v>-2128930.0000000005</v>
      </c>
      <c r="BU2197" s="40">
        <f>(J21-BJ2197)*J12</f>
        <v>1571399.9999999998</v>
      </c>
      <c r="BV2197" s="47"/>
      <c r="BW2197" s="47"/>
      <c r="BX2197" s="1"/>
      <c r="BY2197" s="1"/>
      <c r="BZ2197" s="1"/>
      <c r="CE2197" s="4"/>
      <c r="CF2197" s="5"/>
      <c r="CH2197" s="1"/>
      <c r="CI2197" s="1"/>
      <c r="CJ2197" s="1"/>
      <c r="CK2197" s="1"/>
      <c r="CL2197" s="1"/>
      <c r="CM2197" s="1"/>
      <c r="CN2197" s="3"/>
      <c r="CO2197" s="3"/>
      <c r="CP2197" s="3"/>
      <c r="CQ2197" s="3"/>
      <c r="CR2197" s="3"/>
      <c r="CS2197" s="3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</row>
    <row r="2198" spans="2:123" ht="21" customHeight="1" x14ac:dyDescent="0.25">
      <c r="B2198" s="25">
        <f t="shared" si="525"/>
        <v>42751</v>
      </c>
      <c r="C2198" s="26">
        <f t="shared" si="526"/>
        <v>67.296634722531749</v>
      </c>
      <c r="D2198" s="27">
        <f t="shared" si="527"/>
        <v>1207.8399999999999</v>
      </c>
      <c r="E2198" s="27">
        <f t="shared" si="528"/>
        <v>17.948</v>
      </c>
      <c r="F2198" s="26">
        <f t="shared" si="529"/>
        <v>1207840</v>
      </c>
      <c r="G2198" s="26">
        <f t="shared" si="530"/>
        <v>1794800</v>
      </c>
      <c r="H2198" s="7"/>
      <c r="I2198" s="3"/>
      <c r="J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41">
        <v>42751</v>
      </c>
      <c r="AY2198" s="40">
        <f t="shared" si="535"/>
        <v>67.296634722531749</v>
      </c>
      <c r="AZ2198" s="40">
        <f>BI2198*K36</f>
        <v>1207840</v>
      </c>
      <c r="BA2198" s="40"/>
      <c r="BB2198" s="40"/>
      <c r="BC2198" s="40">
        <f>K41*BJ2198</f>
        <v>1794800</v>
      </c>
      <c r="BD2198" s="40"/>
      <c r="BE2198" s="40"/>
      <c r="BF2198" s="40">
        <f t="shared" si="531"/>
        <v>586960</v>
      </c>
      <c r="BG2198" s="41">
        <f>(AY2198=AY2636)*AX2198</f>
        <v>0</v>
      </c>
      <c r="BH2198" s="41">
        <f>(AY2198=AY2638)*AX2198</f>
        <v>0</v>
      </c>
      <c r="BI2198" s="42">
        <v>1207.8399999999999</v>
      </c>
      <c r="BJ2198" s="42">
        <v>17.948</v>
      </c>
      <c r="BK2198" s="40">
        <f t="shared" si="532"/>
        <v>-590960.00000000023</v>
      </c>
      <c r="BL2198" s="41">
        <f>(BK2198=BK2638)*AX2198</f>
        <v>0</v>
      </c>
      <c r="BM2198" s="62">
        <f>(BK2198=BK2638)*AY2198</f>
        <v>0</v>
      </c>
      <c r="BN2198" s="62">
        <f t="shared" si="533"/>
        <v>0</v>
      </c>
      <c r="BO2198" s="62">
        <f t="shared" si="534"/>
        <v>0</v>
      </c>
      <c r="BP2198" s="41">
        <f>(BK2198=BK2636)*AX2198</f>
        <v>0</v>
      </c>
      <c r="BQ2198" s="45">
        <f>(BK2198=BK2636)*AY2198</f>
        <v>0</v>
      </c>
      <c r="BR2198" s="62">
        <f t="shared" si="523"/>
        <v>0</v>
      </c>
      <c r="BS2198" s="62">
        <f t="shared" si="524"/>
        <v>0</v>
      </c>
      <c r="BT2198" s="40">
        <f>(J19-BI2198)*J10</f>
        <v>-2118160</v>
      </c>
      <c r="BU2198" s="40">
        <f>(J21-BJ2198)*J12</f>
        <v>1527199.9999999998</v>
      </c>
      <c r="BV2198" s="47"/>
      <c r="BW2198" s="47"/>
      <c r="BX2198" s="1"/>
      <c r="BY2198" s="1"/>
      <c r="BZ2198" s="1"/>
      <c r="CE2198" s="4"/>
      <c r="CF2198" s="5"/>
      <c r="CH2198" s="1"/>
      <c r="CI2198" s="1"/>
      <c r="CJ2198" s="1"/>
      <c r="CK2198" s="1"/>
      <c r="CL2198" s="1"/>
      <c r="CM2198" s="1"/>
      <c r="CN2198" s="3"/>
      <c r="CO2198" s="3"/>
      <c r="CP2198" s="3"/>
      <c r="CQ2198" s="3"/>
      <c r="CR2198" s="3"/>
      <c r="CS2198" s="3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</row>
    <row r="2199" spans="2:123" ht="21" customHeight="1" x14ac:dyDescent="0.25">
      <c r="B2199" s="25">
        <f t="shared" si="525"/>
        <v>42758</v>
      </c>
      <c r="C2199" s="26">
        <f t="shared" si="526"/>
        <v>66.237629267207822</v>
      </c>
      <c r="D2199" s="27">
        <f t="shared" si="527"/>
        <v>1191.3499999999999</v>
      </c>
      <c r="E2199" s="27">
        <f t="shared" si="528"/>
        <v>17.986000000000001</v>
      </c>
      <c r="F2199" s="26">
        <f t="shared" si="529"/>
        <v>1191350</v>
      </c>
      <c r="G2199" s="26">
        <f t="shared" si="530"/>
        <v>1798600</v>
      </c>
      <c r="H2199" s="7"/>
      <c r="I2199" s="3"/>
      <c r="J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41">
        <v>42758</v>
      </c>
      <c r="AY2199" s="40">
        <f t="shared" si="535"/>
        <v>66.237629267207822</v>
      </c>
      <c r="AZ2199" s="40">
        <f>BI2199*K36</f>
        <v>1191350</v>
      </c>
      <c r="BA2199" s="40"/>
      <c r="BB2199" s="40"/>
      <c r="BC2199" s="40">
        <f>K41*BJ2199</f>
        <v>1798600</v>
      </c>
      <c r="BD2199" s="40"/>
      <c r="BE2199" s="40"/>
      <c r="BF2199" s="40">
        <f t="shared" si="531"/>
        <v>607250</v>
      </c>
      <c r="BG2199" s="41">
        <f>(AY2199=AY2636)*AX2199</f>
        <v>0</v>
      </c>
      <c r="BH2199" s="41">
        <f>(AY2199=AY2638)*AX2199</f>
        <v>0</v>
      </c>
      <c r="BI2199" s="42">
        <v>1191.3499999999999</v>
      </c>
      <c r="BJ2199" s="42">
        <v>17.986000000000001</v>
      </c>
      <c r="BK2199" s="40">
        <f t="shared" si="532"/>
        <v>-611250.00000000023</v>
      </c>
      <c r="BL2199" s="41">
        <f>(BK2199=BK2638)*AX2199</f>
        <v>0</v>
      </c>
      <c r="BM2199" s="62">
        <f>(BK2199=BK2638)*AY2199</f>
        <v>0</v>
      </c>
      <c r="BN2199" s="62">
        <f t="shared" si="533"/>
        <v>0</v>
      </c>
      <c r="BO2199" s="62">
        <f t="shared" si="534"/>
        <v>0</v>
      </c>
      <c r="BP2199" s="41">
        <f>(BK2199=BK2636)*AX2199</f>
        <v>0</v>
      </c>
      <c r="BQ2199" s="45">
        <f>(BK2199=BK2636)*AY2199</f>
        <v>0</v>
      </c>
      <c r="BR2199" s="62">
        <f t="shared" si="523"/>
        <v>0</v>
      </c>
      <c r="BS2199" s="62">
        <f t="shared" si="524"/>
        <v>0</v>
      </c>
      <c r="BT2199" s="40">
        <f>(J19-BI2199)*J10</f>
        <v>-2134650</v>
      </c>
      <c r="BU2199" s="40">
        <f>(J21-BJ2199)*J12</f>
        <v>1523399.9999999998</v>
      </c>
      <c r="BV2199" s="47"/>
      <c r="BW2199" s="47"/>
      <c r="BX2199" s="1"/>
      <c r="BY2199" s="1"/>
      <c r="BZ2199" s="1"/>
      <c r="CE2199" s="4"/>
      <c r="CF2199" s="5"/>
      <c r="CH2199" s="1"/>
      <c r="CI2199" s="1"/>
      <c r="CJ2199" s="1"/>
      <c r="CK2199" s="1"/>
      <c r="CL2199" s="1"/>
      <c r="CM2199" s="1"/>
      <c r="CN2199" s="3"/>
      <c r="CO2199" s="3"/>
      <c r="CP2199" s="3"/>
      <c r="CQ2199" s="3"/>
      <c r="CR2199" s="3"/>
      <c r="CS2199" s="3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</row>
    <row r="2200" spans="2:123" ht="21" customHeight="1" x14ac:dyDescent="0.25">
      <c r="B2200" s="25">
        <f t="shared" si="525"/>
        <v>42765</v>
      </c>
      <c r="C2200" s="26">
        <f t="shared" si="526"/>
        <v>66.415001905176638</v>
      </c>
      <c r="D2200" s="27">
        <f t="shared" si="527"/>
        <v>1220.1099999999999</v>
      </c>
      <c r="E2200" s="27">
        <f t="shared" si="528"/>
        <v>18.370999999999999</v>
      </c>
      <c r="F2200" s="26">
        <f t="shared" si="529"/>
        <v>1220110</v>
      </c>
      <c r="G2200" s="26">
        <f t="shared" si="530"/>
        <v>1837099.9999999998</v>
      </c>
      <c r="H2200" s="7"/>
      <c r="I2200" s="3"/>
      <c r="J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41">
        <v>42765</v>
      </c>
      <c r="AY2200" s="40">
        <f t="shared" si="535"/>
        <v>66.415001905176638</v>
      </c>
      <c r="AZ2200" s="40">
        <f>BI2200*K36</f>
        <v>1220110</v>
      </c>
      <c r="BA2200" s="40"/>
      <c r="BB2200" s="40"/>
      <c r="BC2200" s="40">
        <f>K41*BJ2200</f>
        <v>1837099.9999999998</v>
      </c>
      <c r="BD2200" s="40"/>
      <c r="BE2200" s="40"/>
      <c r="BF2200" s="40">
        <f t="shared" si="531"/>
        <v>616989.99999999977</v>
      </c>
      <c r="BG2200" s="41">
        <f>(AY2200=AY2636)*AX2200</f>
        <v>0</v>
      </c>
      <c r="BH2200" s="41">
        <f>(AY2200=AY2638)*AX2200</f>
        <v>0</v>
      </c>
      <c r="BI2200" s="42">
        <v>1220.1099999999999</v>
      </c>
      <c r="BJ2200" s="42">
        <v>18.370999999999999</v>
      </c>
      <c r="BK2200" s="40">
        <f t="shared" si="532"/>
        <v>-620990.00000000047</v>
      </c>
      <c r="BL2200" s="41">
        <f>(BK2200=BK2638)*AX2200</f>
        <v>0</v>
      </c>
      <c r="BM2200" s="62">
        <f>(BK2200=BK2638)*AY2200</f>
        <v>0</v>
      </c>
      <c r="BN2200" s="62">
        <f t="shared" si="533"/>
        <v>0</v>
      </c>
      <c r="BO2200" s="62">
        <f t="shared" si="534"/>
        <v>0</v>
      </c>
      <c r="BP2200" s="41">
        <f>(BK2200=BK2636)*AX2200</f>
        <v>0</v>
      </c>
      <c r="BQ2200" s="45">
        <f>(BK2200=BK2636)*AY2200</f>
        <v>0</v>
      </c>
      <c r="BR2200" s="62">
        <f t="shared" si="523"/>
        <v>0</v>
      </c>
      <c r="BS2200" s="62">
        <f t="shared" si="524"/>
        <v>0</v>
      </c>
      <c r="BT2200" s="40">
        <f>(J19-BI2200)*J10</f>
        <v>-2105890.0000000005</v>
      </c>
      <c r="BU2200" s="40">
        <f>(J21-BJ2200)*J12</f>
        <v>1484900</v>
      </c>
      <c r="BV2200" s="47"/>
      <c r="BW2200" s="47"/>
      <c r="BX2200" s="1"/>
      <c r="BY2200" s="1"/>
      <c r="BZ2200" s="1"/>
      <c r="CE2200" s="4"/>
      <c r="CF2200" s="5"/>
      <c r="CH2200" s="1"/>
      <c r="CI2200" s="1"/>
      <c r="CJ2200" s="1"/>
      <c r="CK2200" s="1"/>
      <c r="CL2200" s="1"/>
      <c r="CM2200" s="1"/>
      <c r="CN2200" s="3"/>
      <c r="CO2200" s="3"/>
      <c r="CP2200" s="3"/>
      <c r="CQ2200" s="3"/>
      <c r="CR2200" s="3"/>
      <c r="CS2200" s="3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</row>
    <row r="2201" spans="2:123" ht="21" customHeight="1" x14ac:dyDescent="0.25">
      <c r="B2201" s="25">
        <f t="shared" si="525"/>
        <v>42772</v>
      </c>
      <c r="C2201" s="26">
        <f t="shared" si="526"/>
        <v>68.647189760712294</v>
      </c>
      <c r="D2201" s="27">
        <f t="shared" si="527"/>
        <v>1233.5899999999999</v>
      </c>
      <c r="E2201" s="27">
        <f t="shared" si="528"/>
        <v>17.97</v>
      </c>
      <c r="F2201" s="26">
        <f t="shared" si="529"/>
        <v>1233590</v>
      </c>
      <c r="G2201" s="26">
        <f t="shared" si="530"/>
        <v>1797000</v>
      </c>
      <c r="H2201" s="7"/>
      <c r="I2201" s="3"/>
      <c r="J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41">
        <v>42772</v>
      </c>
      <c r="AY2201" s="40">
        <f t="shared" si="535"/>
        <v>68.647189760712294</v>
      </c>
      <c r="AZ2201" s="40">
        <f>BI2201*K36</f>
        <v>1233590</v>
      </c>
      <c r="BA2201" s="40"/>
      <c r="BB2201" s="40"/>
      <c r="BC2201" s="40">
        <f>K41*BJ2201</f>
        <v>1797000</v>
      </c>
      <c r="BD2201" s="40"/>
      <c r="BE2201" s="40"/>
      <c r="BF2201" s="40">
        <f t="shared" si="531"/>
        <v>563410</v>
      </c>
      <c r="BG2201" s="41">
        <f>(AY2201=AY2636)*AX2201</f>
        <v>0</v>
      </c>
      <c r="BH2201" s="41">
        <f>(AY2201=AY2638)*AX2201</f>
        <v>0</v>
      </c>
      <c r="BI2201" s="42">
        <v>1233.5899999999999</v>
      </c>
      <c r="BJ2201" s="42">
        <v>17.97</v>
      </c>
      <c r="BK2201" s="40">
        <f t="shared" si="532"/>
        <v>-567409.99999999977</v>
      </c>
      <c r="BL2201" s="41">
        <f>(BK2201=BK2638)*AX2201</f>
        <v>0</v>
      </c>
      <c r="BM2201" s="62">
        <f>(BK2201=BK2638)*AY2201</f>
        <v>0</v>
      </c>
      <c r="BN2201" s="62">
        <f t="shared" si="533"/>
        <v>0</v>
      </c>
      <c r="BO2201" s="62">
        <f t="shared" si="534"/>
        <v>0</v>
      </c>
      <c r="BP2201" s="41">
        <f>(BK2201=BK2636)*AX2201</f>
        <v>0</v>
      </c>
      <c r="BQ2201" s="45">
        <f>(BK2201=BK2636)*AY2201</f>
        <v>0</v>
      </c>
      <c r="BR2201" s="62">
        <f t="shared" si="523"/>
        <v>0</v>
      </c>
      <c r="BS2201" s="62">
        <f t="shared" si="524"/>
        <v>0</v>
      </c>
      <c r="BT2201" s="40">
        <f>(J19-BI2201)*J10</f>
        <v>-2092409.9999999998</v>
      </c>
      <c r="BU2201" s="40">
        <f>(J21-BJ2201)*J12</f>
        <v>1525000</v>
      </c>
      <c r="BV2201" s="47"/>
      <c r="BW2201" s="47"/>
      <c r="BX2201" s="1"/>
      <c r="BY2201" s="1"/>
      <c r="BZ2201" s="1"/>
      <c r="CE2201" s="4"/>
      <c r="CF2201" s="5"/>
      <c r="CH2201" s="1"/>
      <c r="CI2201" s="1"/>
      <c r="CJ2201" s="1"/>
      <c r="CK2201" s="1"/>
      <c r="CL2201" s="1"/>
      <c r="CM2201" s="1"/>
      <c r="CN2201" s="3"/>
      <c r="CO2201" s="3"/>
      <c r="CP2201" s="3"/>
      <c r="CQ2201" s="3"/>
      <c r="CR2201" s="3"/>
      <c r="CS2201" s="3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</row>
    <row r="2202" spans="2:123" ht="21" customHeight="1" x14ac:dyDescent="0.25">
      <c r="B2202" s="25">
        <f t="shared" si="525"/>
        <v>42779</v>
      </c>
      <c r="C2202" s="26">
        <f t="shared" si="526"/>
        <v>72.490900551837498</v>
      </c>
      <c r="D2202" s="27">
        <f t="shared" si="527"/>
        <v>1234.81</v>
      </c>
      <c r="E2202" s="27">
        <f t="shared" si="528"/>
        <v>17.033999999999999</v>
      </c>
      <c r="F2202" s="26">
        <f t="shared" si="529"/>
        <v>1234810</v>
      </c>
      <c r="G2202" s="26">
        <f t="shared" si="530"/>
        <v>1703400</v>
      </c>
      <c r="H2202" s="7"/>
      <c r="I2202" s="3"/>
      <c r="J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41">
        <v>42779</v>
      </c>
      <c r="AY2202" s="40">
        <f t="shared" si="535"/>
        <v>72.490900551837498</v>
      </c>
      <c r="AZ2202" s="40">
        <f>BI2202*K36</f>
        <v>1234810</v>
      </c>
      <c r="BA2202" s="40"/>
      <c r="BB2202" s="40"/>
      <c r="BC2202" s="40">
        <f>K41*BJ2202</f>
        <v>1703400</v>
      </c>
      <c r="BD2202" s="40"/>
      <c r="BE2202" s="40"/>
      <c r="BF2202" s="40">
        <f t="shared" si="531"/>
        <v>468590</v>
      </c>
      <c r="BG2202" s="41">
        <f>(AY2202=AY2636)*AX2202</f>
        <v>0</v>
      </c>
      <c r="BH2202" s="41">
        <f>(AY2202=AY2638)*AX2202</f>
        <v>0</v>
      </c>
      <c r="BI2202" s="42">
        <v>1234.81</v>
      </c>
      <c r="BJ2202" s="42">
        <v>17.033999999999999</v>
      </c>
      <c r="BK2202" s="40">
        <f t="shared" si="532"/>
        <v>-472590</v>
      </c>
      <c r="BL2202" s="41">
        <f>(BK2202=BK2638)*AX2202</f>
        <v>0</v>
      </c>
      <c r="BM2202" s="62">
        <f>(BK2202=BK2638)*AY2202</f>
        <v>0</v>
      </c>
      <c r="BN2202" s="62">
        <f t="shared" si="533"/>
        <v>0</v>
      </c>
      <c r="BO2202" s="62">
        <f t="shared" si="534"/>
        <v>0</v>
      </c>
      <c r="BP2202" s="41">
        <f>(BK2202=BK2636)*AX2202</f>
        <v>0</v>
      </c>
      <c r="BQ2202" s="45">
        <f>(BK2202=BK2636)*AY2202</f>
        <v>0</v>
      </c>
      <c r="BR2202" s="62">
        <f t="shared" si="523"/>
        <v>0</v>
      </c>
      <c r="BS2202" s="62">
        <f t="shared" si="524"/>
        <v>0</v>
      </c>
      <c r="BT2202" s="40">
        <f>(J19-BI2202)*J10</f>
        <v>-2091190</v>
      </c>
      <c r="BU2202" s="40">
        <f>(J21-BJ2202)*J12</f>
        <v>1618600</v>
      </c>
      <c r="BV2202" s="47"/>
      <c r="BW2202" s="47"/>
      <c r="BX2202" s="1"/>
      <c r="BY2202" s="1"/>
      <c r="BZ2202" s="1"/>
      <c r="CE2202" s="4"/>
      <c r="CF2202" s="5"/>
      <c r="CH2202" s="1"/>
      <c r="CI2202" s="1"/>
      <c r="CJ2202" s="1"/>
      <c r="CK2202" s="1"/>
      <c r="CL2202" s="1"/>
      <c r="CM2202" s="1"/>
      <c r="CN2202" s="3"/>
      <c r="CO2202" s="3"/>
      <c r="CP2202" s="3"/>
      <c r="CQ2202" s="3"/>
      <c r="CR2202" s="3"/>
      <c r="CS2202" s="3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</row>
    <row r="2203" spans="2:123" ht="21" customHeight="1" x14ac:dyDescent="0.25">
      <c r="B2203" s="25">
        <f t="shared" si="525"/>
        <v>42786</v>
      </c>
      <c r="C2203" s="26">
        <f t="shared" si="526"/>
        <v>72.25396642906415</v>
      </c>
      <c r="D2203" s="27">
        <f t="shared" si="527"/>
        <v>1256.93</v>
      </c>
      <c r="E2203" s="27">
        <f t="shared" si="528"/>
        <v>17.396000000000001</v>
      </c>
      <c r="F2203" s="26">
        <f t="shared" si="529"/>
        <v>1256930</v>
      </c>
      <c r="G2203" s="26">
        <f t="shared" si="530"/>
        <v>1739600</v>
      </c>
      <c r="H2203" s="7"/>
      <c r="I2203" s="3"/>
      <c r="J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41">
        <v>42786</v>
      </c>
      <c r="AY2203" s="40">
        <f t="shared" si="535"/>
        <v>72.25396642906415</v>
      </c>
      <c r="AZ2203" s="40">
        <f>BI2203*K36</f>
        <v>1256930</v>
      </c>
      <c r="BA2203" s="40"/>
      <c r="BB2203" s="40"/>
      <c r="BC2203" s="40">
        <f>K41*BJ2203</f>
        <v>1739600</v>
      </c>
      <c r="BD2203" s="40"/>
      <c r="BE2203" s="40"/>
      <c r="BF2203" s="40">
        <f t="shared" si="531"/>
        <v>482670</v>
      </c>
      <c r="BG2203" s="41">
        <f>(AY2203=AY2636)*AX2203</f>
        <v>0</v>
      </c>
      <c r="BH2203" s="41">
        <f>(AY2203=AY2638)*AX2203</f>
        <v>0</v>
      </c>
      <c r="BI2203" s="42">
        <v>1256.93</v>
      </c>
      <c r="BJ2203" s="42">
        <v>17.396000000000001</v>
      </c>
      <c r="BK2203" s="40">
        <f t="shared" si="532"/>
        <v>-486670</v>
      </c>
      <c r="BL2203" s="41">
        <f>(BK2203=BK2638)*AX2203</f>
        <v>0</v>
      </c>
      <c r="BM2203" s="62">
        <f>(BK2203=BK2638)*AY2203</f>
        <v>0</v>
      </c>
      <c r="BN2203" s="62">
        <f t="shared" si="533"/>
        <v>0</v>
      </c>
      <c r="BO2203" s="62">
        <f t="shared" si="534"/>
        <v>0</v>
      </c>
      <c r="BP2203" s="41">
        <f>(BK2203=BK2636)*AX2203</f>
        <v>0</v>
      </c>
      <c r="BQ2203" s="45">
        <f>(BK2203=BK2636)*AY2203</f>
        <v>0</v>
      </c>
      <c r="BR2203" s="62">
        <v>0</v>
      </c>
      <c r="BS2203" s="62">
        <v>0</v>
      </c>
      <c r="BT2203" s="40">
        <f>(J19-BI2203)*J10</f>
        <v>-2069069.9999999998</v>
      </c>
      <c r="BU2203" s="40">
        <f>(J21-BJ2203)*J12</f>
        <v>1582399.9999999998</v>
      </c>
      <c r="BV2203" s="47"/>
      <c r="BW2203" s="47"/>
      <c r="BX2203" s="1"/>
      <c r="BY2203" s="1"/>
      <c r="BZ2203" s="1"/>
      <c r="CE2203" s="4"/>
      <c r="CF2203" s="5"/>
      <c r="CH2203" s="1"/>
      <c r="CI2203" s="1"/>
      <c r="CJ2203" s="1"/>
      <c r="CK2203" s="1"/>
      <c r="CL2203" s="1"/>
      <c r="CM2203" s="1"/>
      <c r="CN2203" s="3"/>
      <c r="CO2203" s="3"/>
      <c r="CP2203" s="3"/>
      <c r="CQ2203" s="3"/>
      <c r="CR2203" s="3"/>
      <c r="CS2203" s="3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</row>
    <row r="2204" spans="2:123" ht="21" customHeight="1" x14ac:dyDescent="0.25">
      <c r="B2204" s="25">
        <f t="shared" si="525"/>
        <v>42793</v>
      </c>
      <c r="C2204" s="26">
        <f t="shared" si="526"/>
        <v>69.506221496537364</v>
      </c>
      <c r="D2204" s="27">
        <f t="shared" si="527"/>
        <v>1234.5</v>
      </c>
      <c r="E2204" s="27">
        <f t="shared" si="528"/>
        <v>17.760999999999999</v>
      </c>
      <c r="F2204" s="26">
        <f t="shared" si="529"/>
        <v>1234500</v>
      </c>
      <c r="G2204" s="26">
        <f t="shared" si="530"/>
        <v>1776100</v>
      </c>
      <c r="H2204" s="7"/>
      <c r="I2204" s="3"/>
      <c r="J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41">
        <v>42793</v>
      </c>
      <c r="AY2204" s="40">
        <f t="shared" si="535"/>
        <v>69.506221496537364</v>
      </c>
      <c r="AZ2204" s="40">
        <f>BI2204*K36</f>
        <v>1234500</v>
      </c>
      <c r="BA2204" s="40"/>
      <c r="BB2204" s="40"/>
      <c r="BC2204" s="40">
        <f>K41*BJ2204</f>
        <v>1776100</v>
      </c>
      <c r="BD2204" s="40"/>
      <c r="BE2204" s="40"/>
      <c r="BF2204" s="40">
        <f t="shared" si="531"/>
        <v>541600</v>
      </c>
      <c r="BG2204" s="41">
        <f>(AY2204=AY2636)*AX2204</f>
        <v>0</v>
      </c>
      <c r="BH2204" s="41">
        <f>(AY2204=AY2638)*AX2204</f>
        <v>0</v>
      </c>
      <c r="BI2204" s="42">
        <v>1234.5</v>
      </c>
      <c r="BJ2204" s="42">
        <v>17.760999999999999</v>
      </c>
      <c r="BK2204" s="40">
        <f t="shared" si="532"/>
        <v>-545600</v>
      </c>
      <c r="BL2204" s="41">
        <f>(BK2204=BK2638)*AX2204</f>
        <v>0</v>
      </c>
      <c r="BM2204" s="62">
        <f>(BK2204=BK2638)*AY2204</f>
        <v>0</v>
      </c>
      <c r="BN2204" s="62">
        <f t="shared" si="533"/>
        <v>0</v>
      </c>
      <c r="BO2204" s="62">
        <f t="shared" si="534"/>
        <v>0</v>
      </c>
      <c r="BP2204" s="41">
        <f>(BK2204=BK2636)*AX2204</f>
        <v>0</v>
      </c>
      <c r="BQ2204" s="45">
        <f>(BK2204=BK2636)*AY2204</f>
        <v>0</v>
      </c>
      <c r="BR2204" s="62">
        <f t="shared" ref="BR2204:BR2235" si="536">(BQ2204&gt;0)*BI2204</f>
        <v>0</v>
      </c>
      <c r="BS2204" s="62">
        <f t="shared" ref="BS2204:BS2235" si="537">(BQ2204&gt;0)*BJ2204</f>
        <v>0</v>
      </c>
      <c r="BT2204" s="40">
        <f>(J19-BI2204)*J10</f>
        <v>-2091500</v>
      </c>
      <c r="BU2204" s="40">
        <f>(J21-BJ2204)*J12</f>
        <v>1545900</v>
      </c>
      <c r="BV2204" s="47"/>
      <c r="BW2204" s="47"/>
      <c r="BX2204" s="1"/>
      <c r="BY2204" s="1"/>
      <c r="BZ2204" s="1"/>
      <c r="CE2204" s="4"/>
      <c r="CF2204" s="5"/>
      <c r="CH2204" s="1"/>
      <c r="CI2204" s="1"/>
      <c r="CJ2204" s="1"/>
      <c r="CK2204" s="1"/>
      <c r="CL2204" s="1"/>
      <c r="CM2204" s="1"/>
      <c r="CN2204" s="3"/>
      <c r="CO2204" s="3"/>
      <c r="CP2204" s="3"/>
      <c r="CQ2204" s="3"/>
      <c r="CR2204" s="3"/>
      <c r="CS2204" s="3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</row>
    <row r="2205" spans="2:123" ht="21" customHeight="1" x14ac:dyDescent="0.25">
      <c r="B2205" s="25">
        <f t="shared" si="525"/>
        <v>42800</v>
      </c>
      <c r="C2205" s="26">
        <f t="shared" si="526"/>
        <v>66.014028165926902</v>
      </c>
      <c r="D2205" s="27">
        <f t="shared" si="527"/>
        <v>1204.69</v>
      </c>
      <c r="E2205" s="27">
        <f t="shared" si="528"/>
        <v>18.248999999999999</v>
      </c>
      <c r="F2205" s="26">
        <f t="shared" si="529"/>
        <v>1204690</v>
      </c>
      <c r="G2205" s="26">
        <f t="shared" si="530"/>
        <v>1824899.9999999998</v>
      </c>
      <c r="H2205" s="7"/>
      <c r="I2205" s="3"/>
      <c r="J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41">
        <v>42800</v>
      </c>
      <c r="AY2205" s="40">
        <f t="shared" si="535"/>
        <v>66.014028165926902</v>
      </c>
      <c r="AZ2205" s="40">
        <f>BI2205*K36</f>
        <v>1204690</v>
      </c>
      <c r="BA2205" s="40"/>
      <c r="BB2205" s="40"/>
      <c r="BC2205" s="40">
        <f>K41*BJ2205</f>
        <v>1824899.9999999998</v>
      </c>
      <c r="BD2205" s="40"/>
      <c r="BE2205" s="40"/>
      <c r="BF2205" s="40">
        <f t="shared" si="531"/>
        <v>620209.99999999977</v>
      </c>
      <c r="BG2205" s="41">
        <f>(AY2205=AY2636)*AX2205</f>
        <v>0</v>
      </c>
      <c r="BH2205" s="41">
        <f>(AY2205=AY2638)*AX2205</f>
        <v>0</v>
      </c>
      <c r="BI2205" s="42">
        <v>1204.69</v>
      </c>
      <c r="BJ2205" s="42">
        <v>18.248999999999999</v>
      </c>
      <c r="BK2205" s="40">
        <f t="shared" si="532"/>
        <v>-624210</v>
      </c>
      <c r="BL2205" s="41">
        <f>(BK2205=BK2638)*AX2205</f>
        <v>0</v>
      </c>
      <c r="BM2205" s="62">
        <f>(BK2205=BK2638)*AY2205</f>
        <v>0</v>
      </c>
      <c r="BN2205" s="62">
        <f t="shared" si="533"/>
        <v>0</v>
      </c>
      <c r="BO2205" s="62">
        <f t="shared" si="534"/>
        <v>0</v>
      </c>
      <c r="BP2205" s="41">
        <f>(BK2205=BK2636)*AX2205</f>
        <v>0</v>
      </c>
      <c r="BQ2205" s="45">
        <f>(BK2205=BK2636)*AY2205</f>
        <v>0</v>
      </c>
      <c r="BR2205" s="62">
        <f t="shared" si="536"/>
        <v>0</v>
      </c>
      <c r="BS2205" s="62">
        <f t="shared" si="537"/>
        <v>0</v>
      </c>
      <c r="BT2205" s="40">
        <f>(J19-BI2205)*J10</f>
        <v>-2121310</v>
      </c>
      <c r="BU2205" s="40">
        <f>(J21-BJ2205)*J12</f>
        <v>1497100</v>
      </c>
      <c r="BV2205" s="47"/>
      <c r="BW2205" s="47"/>
      <c r="BX2205" s="1"/>
      <c r="BY2205" s="1"/>
      <c r="BZ2205" s="1"/>
      <c r="CE2205" s="4"/>
      <c r="CF2205" s="5"/>
      <c r="CH2205" s="1"/>
      <c r="CI2205" s="1"/>
      <c r="CJ2205" s="1"/>
      <c r="CK2205" s="1"/>
      <c r="CL2205" s="1"/>
      <c r="CM2205" s="1"/>
      <c r="CN2205" s="3"/>
      <c r="CO2205" s="3"/>
      <c r="CP2205" s="3"/>
      <c r="CQ2205" s="3"/>
      <c r="CR2205" s="3"/>
      <c r="CS2205" s="3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</row>
    <row r="2206" spans="2:123" ht="21" customHeight="1" x14ac:dyDescent="0.25">
      <c r="B2206" s="25">
        <f t="shared" si="525"/>
        <v>42807</v>
      </c>
      <c r="C2206" s="26">
        <f t="shared" si="526"/>
        <v>68.33583541840423</v>
      </c>
      <c r="D2206" s="27">
        <f t="shared" si="527"/>
        <v>1229.02</v>
      </c>
      <c r="E2206" s="27">
        <f t="shared" si="528"/>
        <v>17.984999999999999</v>
      </c>
      <c r="F2206" s="26">
        <f t="shared" si="529"/>
        <v>1229020</v>
      </c>
      <c r="G2206" s="26">
        <f t="shared" si="530"/>
        <v>1798500</v>
      </c>
      <c r="H2206" s="7"/>
      <c r="I2206" s="3"/>
      <c r="J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41">
        <v>42807</v>
      </c>
      <c r="AY2206" s="40">
        <f t="shared" si="535"/>
        <v>68.33583541840423</v>
      </c>
      <c r="AZ2206" s="40">
        <f>BI2206*K36</f>
        <v>1229020</v>
      </c>
      <c r="BA2206" s="40"/>
      <c r="BB2206" s="40"/>
      <c r="BC2206" s="40">
        <f>K41*BJ2206</f>
        <v>1798500</v>
      </c>
      <c r="BD2206" s="40"/>
      <c r="BE2206" s="40"/>
      <c r="BF2206" s="40">
        <f t="shared" si="531"/>
        <v>569480</v>
      </c>
      <c r="BG2206" s="41">
        <f>(AY2206=AY2636)*AX2206</f>
        <v>0</v>
      </c>
      <c r="BH2206" s="41">
        <f>(AY2206=AY2638)*AX2206</f>
        <v>0</v>
      </c>
      <c r="BI2206" s="42">
        <v>1229.02</v>
      </c>
      <c r="BJ2206" s="42">
        <v>17.984999999999999</v>
      </c>
      <c r="BK2206" s="40">
        <f t="shared" si="532"/>
        <v>-573480</v>
      </c>
      <c r="BL2206" s="41">
        <f>(BK2206=BK2638)*AX2206</f>
        <v>0</v>
      </c>
      <c r="BM2206" s="62">
        <f>(BK2206=BK2638)*AY2206</f>
        <v>0</v>
      </c>
      <c r="BN2206" s="62">
        <f t="shared" si="533"/>
        <v>0</v>
      </c>
      <c r="BO2206" s="62">
        <f t="shared" si="534"/>
        <v>0</v>
      </c>
      <c r="BP2206" s="41">
        <f>(BK2206=BK2636)*AX2206</f>
        <v>0</v>
      </c>
      <c r="BQ2206" s="45">
        <f>(BK2206=BK2636)*AY2206</f>
        <v>0</v>
      </c>
      <c r="BR2206" s="62">
        <f t="shared" si="536"/>
        <v>0</v>
      </c>
      <c r="BS2206" s="62">
        <f t="shared" si="537"/>
        <v>0</v>
      </c>
      <c r="BT2206" s="40">
        <f>(J19-BI2206)*J10</f>
        <v>-2096980</v>
      </c>
      <c r="BU2206" s="40">
        <f>(J21-BJ2206)*J12</f>
        <v>1523500</v>
      </c>
      <c r="BV2206" s="47"/>
      <c r="BW2206" s="47"/>
      <c r="BX2206" s="1"/>
      <c r="BY2206" s="1"/>
      <c r="BZ2206" s="1"/>
      <c r="CE2206" s="4"/>
      <c r="CF2206" s="5"/>
      <c r="CH2206" s="1"/>
      <c r="CI2206" s="1"/>
      <c r="CJ2206" s="1"/>
      <c r="CK2206" s="1"/>
      <c r="CL2206" s="1"/>
      <c r="CM2206" s="1"/>
      <c r="CN2206" s="3"/>
      <c r="CO2206" s="3"/>
      <c r="CP2206" s="3"/>
      <c r="CQ2206" s="3"/>
      <c r="CR2206" s="3"/>
      <c r="CS2206" s="3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</row>
    <row r="2207" spans="2:123" ht="21" customHeight="1" x14ac:dyDescent="0.25">
      <c r="B2207" s="25">
        <f t="shared" si="525"/>
        <v>42814</v>
      </c>
      <c r="C2207" s="26">
        <f t="shared" si="526"/>
        <v>67.162125708119774</v>
      </c>
      <c r="D2207" s="27">
        <f t="shared" si="527"/>
        <v>1244.8499999999999</v>
      </c>
      <c r="E2207" s="27">
        <f t="shared" si="528"/>
        <v>18.535</v>
      </c>
      <c r="F2207" s="26">
        <f t="shared" si="529"/>
        <v>1244850</v>
      </c>
      <c r="G2207" s="26">
        <f t="shared" si="530"/>
        <v>1853500</v>
      </c>
      <c r="H2207" s="7"/>
      <c r="I2207" s="3"/>
      <c r="J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41">
        <v>42814</v>
      </c>
      <c r="AY2207" s="40">
        <f t="shared" si="535"/>
        <v>67.162125708119774</v>
      </c>
      <c r="AZ2207" s="40">
        <f>BI2207*K36</f>
        <v>1244850</v>
      </c>
      <c r="BA2207" s="40"/>
      <c r="BB2207" s="40"/>
      <c r="BC2207" s="40">
        <f>K41*BJ2207</f>
        <v>1853500</v>
      </c>
      <c r="BD2207" s="40"/>
      <c r="BE2207" s="40"/>
      <c r="BF2207" s="40">
        <f t="shared" si="531"/>
        <v>608650</v>
      </c>
      <c r="BG2207" s="41">
        <f>(AY2207=AY2636)*AX2207</f>
        <v>0</v>
      </c>
      <c r="BH2207" s="41">
        <f>(AY2207=AY2638)*AX2207</f>
        <v>0</v>
      </c>
      <c r="BI2207" s="42">
        <v>1244.8499999999999</v>
      </c>
      <c r="BJ2207" s="42">
        <v>18.535</v>
      </c>
      <c r="BK2207" s="40">
        <f t="shared" si="532"/>
        <v>-612650.00000000023</v>
      </c>
      <c r="BL2207" s="41">
        <f>(BK2207=BK2638)*AX2207</f>
        <v>0</v>
      </c>
      <c r="BM2207" s="62">
        <f>(BK2207=BK2638)*AY2207</f>
        <v>0</v>
      </c>
      <c r="BN2207" s="62">
        <f t="shared" si="533"/>
        <v>0</v>
      </c>
      <c r="BO2207" s="62">
        <f t="shared" si="534"/>
        <v>0</v>
      </c>
      <c r="BP2207" s="41">
        <f>(BK2207=BK2636)*AX2207</f>
        <v>0</v>
      </c>
      <c r="BQ2207" s="45">
        <f>(BK2207=BK2636)*AY2207</f>
        <v>0</v>
      </c>
      <c r="BR2207" s="62">
        <f t="shared" si="536"/>
        <v>0</v>
      </c>
      <c r="BS2207" s="62">
        <f t="shared" si="537"/>
        <v>0</v>
      </c>
      <c r="BT2207" s="40">
        <f>(J19-BI2207)*J10</f>
        <v>-2081150</v>
      </c>
      <c r="BU2207" s="40">
        <f>(J21-BJ2207)*J12</f>
        <v>1468499.9999999998</v>
      </c>
      <c r="BV2207" s="47"/>
      <c r="BW2207" s="47"/>
      <c r="BX2207" s="1"/>
      <c r="BY2207" s="1"/>
      <c r="BZ2207" s="1"/>
      <c r="CE2207" s="4"/>
      <c r="CF2207" s="5"/>
      <c r="CH2207" s="1"/>
      <c r="CI2207" s="1"/>
      <c r="CJ2207" s="1"/>
      <c r="CK2207" s="1"/>
      <c r="CL2207" s="1"/>
      <c r="CM2207" s="1"/>
      <c r="CN2207" s="3"/>
      <c r="CO2207" s="3"/>
      <c r="CP2207" s="3"/>
      <c r="CQ2207" s="3"/>
      <c r="CR2207" s="3"/>
      <c r="CS2207" s="3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</row>
    <row r="2208" spans="2:123" ht="21" customHeight="1" x14ac:dyDescent="0.25">
      <c r="B2208" s="25">
        <f t="shared" si="525"/>
        <v>42821</v>
      </c>
      <c r="C2208" s="26">
        <f t="shared" si="526"/>
        <v>69.760361970729519</v>
      </c>
      <c r="D2208" s="27">
        <f t="shared" si="527"/>
        <v>1248.8499999999999</v>
      </c>
      <c r="E2208" s="27">
        <f t="shared" si="528"/>
        <v>17.902000000000001</v>
      </c>
      <c r="F2208" s="26">
        <f t="shared" si="529"/>
        <v>1248850</v>
      </c>
      <c r="G2208" s="26">
        <f t="shared" si="530"/>
        <v>1790200</v>
      </c>
      <c r="H2208" s="7"/>
      <c r="I2208" s="3"/>
      <c r="J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41">
        <v>42821</v>
      </c>
      <c r="AY2208" s="40">
        <f t="shared" si="535"/>
        <v>69.760361970729519</v>
      </c>
      <c r="AZ2208" s="40">
        <f>BI2208*K36</f>
        <v>1248850</v>
      </c>
      <c r="BA2208" s="40"/>
      <c r="BB2208" s="40"/>
      <c r="BC2208" s="40">
        <f>K41*BJ2208</f>
        <v>1790200</v>
      </c>
      <c r="BD2208" s="40"/>
      <c r="BE2208" s="40"/>
      <c r="BF2208" s="40">
        <f t="shared" si="531"/>
        <v>541350</v>
      </c>
      <c r="BG2208" s="41">
        <f>(AY2208=AY2636)*AX2208</f>
        <v>0</v>
      </c>
      <c r="BH2208" s="41">
        <f>(AY2208=AY2638)*AX2208</f>
        <v>0</v>
      </c>
      <c r="BI2208" s="42">
        <v>1248.8499999999999</v>
      </c>
      <c r="BJ2208" s="42">
        <v>17.902000000000001</v>
      </c>
      <c r="BK2208" s="40">
        <f t="shared" si="532"/>
        <v>-545350.00000000023</v>
      </c>
      <c r="BL2208" s="41">
        <f>(BK2208=BK2638)*AX2208</f>
        <v>0</v>
      </c>
      <c r="BM2208" s="62">
        <f>(BK2208=BK2638)*AY2208</f>
        <v>0</v>
      </c>
      <c r="BN2208" s="62">
        <f t="shared" si="533"/>
        <v>0</v>
      </c>
      <c r="BO2208" s="62">
        <f t="shared" si="534"/>
        <v>0</v>
      </c>
      <c r="BP2208" s="41">
        <f>(BK2208=BK2636)*AX2208</f>
        <v>0</v>
      </c>
      <c r="BQ2208" s="45">
        <f>(BK2208=BK2636)*AY2208</f>
        <v>0</v>
      </c>
      <c r="BR2208" s="62">
        <f t="shared" si="536"/>
        <v>0</v>
      </c>
      <c r="BS2208" s="62">
        <f t="shared" si="537"/>
        <v>0</v>
      </c>
      <c r="BT2208" s="40">
        <f>(J19-BI2208)*J10</f>
        <v>-2077150</v>
      </c>
      <c r="BU2208" s="40">
        <f>(J21-BJ2208)*J12</f>
        <v>1531799.9999999998</v>
      </c>
      <c r="BV2208" s="47"/>
      <c r="BW2208" s="47"/>
      <c r="BX2208" s="1"/>
      <c r="BY2208" s="1"/>
      <c r="BZ2208" s="1"/>
      <c r="CE2208" s="4"/>
      <c r="CF2208" s="5"/>
      <c r="CH2208" s="1"/>
      <c r="CI2208" s="1"/>
      <c r="CJ2208" s="1"/>
      <c r="CK2208" s="1"/>
      <c r="CL2208" s="1"/>
      <c r="CM2208" s="1"/>
      <c r="CN2208" s="3"/>
      <c r="CO2208" s="3"/>
      <c r="CP2208" s="3"/>
      <c r="CQ2208" s="3"/>
      <c r="CR2208" s="3"/>
      <c r="CS2208" s="3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</row>
    <row r="2209" spans="2:123" ht="21" customHeight="1" x14ac:dyDescent="0.25">
      <c r="B2209" s="25">
        <f t="shared" si="525"/>
        <v>42828</v>
      </c>
      <c r="C2209" s="26">
        <f t="shared" si="526"/>
        <v>72.883464109270577</v>
      </c>
      <c r="D2209" s="27">
        <f t="shared" si="527"/>
        <v>1253.96</v>
      </c>
      <c r="E2209" s="27">
        <f t="shared" si="528"/>
        <v>17.204999999999998</v>
      </c>
      <c r="F2209" s="26">
        <f t="shared" si="529"/>
        <v>1253960</v>
      </c>
      <c r="G2209" s="26">
        <f t="shared" si="530"/>
        <v>1720499.9999999998</v>
      </c>
      <c r="H2209" s="7"/>
      <c r="I2209" s="3"/>
      <c r="J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41">
        <v>42828</v>
      </c>
      <c r="AY2209" s="40">
        <f t="shared" si="535"/>
        <v>72.883464109270577</v>
      </c>
      <c r="AZ2209" s="40">
        <f>BI2209*K36</f>
        <v>1253960</v>
      </c>
      <c r="BA2209" s="40"/>
      <c r="BB2209" s="40"/>
      <c r="BC2209" s="40">
        <f>K41*BJ2209</f>
        <v>1720499.9999999998</v>
      </c>
      <c r="BD2209" s="40"/>
      <c r="BE2209" s="40"/>
      <c r="BF2209" s="40">
        <f t="shared" si="531"/>
        <v>466539.99999999977</v>
      </c>
      <c r="BG2209" s="41">
        <f>(AY2209=AY2636)*AX2209</f>
        <v>0</v>
      </c>
      <c r="BH2209" s="41">
        <f>(AY2209=AY2638)*AX2209</f>
        <v>0</v>
      </c>
      <c r="BI2209" s="42">
        <v>1253.96</v>
      </c>
      <c r="BJ2209" s="42">
        <v>17.204999999999998</v>
      </c>
      <c r="BK2209" s="40">
        <f t="shared" si="532"/>
        <v>-470540</v>
      </c>
      <c r="BL2209" s="41">
        <f>(BK2209=BK2638)*AX2209</f>
        <v>0</v>
      </c>
      <c r="BM2209" s="62">
        <f>(BK2209=BK2638)*AY2209</f>
        <v>0</v>
      </c>
      <c r="BN2209" s="62">
        <f t="shared" si="533"/>
        <v>0</v>
      </c>
      <c r="BO2209" s="62">
        <f t="shared" si="534"/>
        <v>0</v>
      </c>
      <c r="BP2209" s="41">
        <f>(BK2209=BK2636)*AX2209</f>
        <v>0</v>
      </c>
      <c r="BQ2209" s="45">
        <f>(BK2209=BK2636)*AY2209</f>
        <v>0</v>
      </c>
      <c r="BR2209" s="62">
        <f t="shared" si="536"/>
        <v>0</v>
      </c>
      <c r="BS2209" s="62">
        <f t="shared" si="537"/>
        <v>0</v>
      </c>
      <c r="BT2209" s="40">
        <f>(J19-BI2209)*J10</f>
        <v>-2072040</v>
      </c>
      <c r="BU2209" s="40">
        <f>(J21-BJ2209)*J12</f>
        <v>1601500</v>
      </c>
      <c r="BV2209" s="47"/>
      <c r="BW2209" s="47"/>
      <c r="BX2209" s="1"/>
      <c r="BY2209" s="1"/>
      <c r="BZ2209" s="1"/>
      <c r="CE2209" s="4"/>
      <c r="CF2209" s="5"/>
      <c r="CH2209" s="1"/>
      <c r="CI2209" s="1"/>
      <c r="CJ2209" s="1"/>
      <c r="CK2209" s="1"/>
      <c r="CL2209" s="1"/>
      <c r="CM2209" s="1"/>
      <c r="CN2209" s="3"/>
      <c r="CO2209" s="3"/>
      <c r="CP2209" s="3"/>
      <c r="CQ2209" s="3"/>
      <c r="CR2209" s="3"/>
      <c r="CS2209" s="3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</row>
    <row r="2210" spans="2:123" ht="21" customHeight="1" x14ac:dyDescent="0.25">
      <c r="B2210" s="25">
        <f t="shared" si="525"/>
        <v>42835</v>
      </c>
      <c r="C2210" s="26">
        <f t="shared" si="526"/>
        <v>78.827205882352942</v>
      </c>
      <c r="D2210" s="27">
        <f t="shared" si="527"/>
        <v>1286.46</v>
      </c>
      <c r="E2210" s="27">
        <f t="shared" si="528"/>
        <v>16.32</v>
      </c>
      <c r="F2210" s="26">
        <f t="shared" si="529"/>
        <v>1286460</v>
      </c>
      <c r="G2210" s="26">
        <f t="shared" si="530"/>
        <v>1632000</v>
      </c>
      <c r="H2210" s="7"/>
      <c r="I2210" s="3"/>
      <c r="J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41">
        <v>42835</v>
      </c>
      <c r="AY2210" s="40">
        <f t="shared" si="535"/>
        <v>78.827205882352942</v>
      </c>
      <c r="AZ2210" s="40">
        <f>BI2210*K36</f>
        <v>1286460</v>
      </c>
      <c r="BA2210" s="40"/>
      <c r="BB2210" s="40"/>
      <c r="BC2210" s="40">
        <f>K41*BJ2210</f>
        <v>1632000</v>
      </c>
      <c r="BD2210" s="40"/>
      <c r="BE2210" s="40"/>
      <c r="BF2210" s="40">
        <f t="shared" si="531"/>
        <v>345540</v>
      </c>
      <c r="BG2210" s="41">
        <f>(AY2210=AY2636)*AX2210</f>
        <v>0</v>
      </c>
      <c r="BH2210" s="41">
        <f>(AY2210=AY2638)*AX2210</f>
        <v>0</v>
      </c>
      <c r="BI2210" s="42">
        <v>1286.46</v>
      </c>
      <c r="BJ2210" s="42">
        <v>16.32</v>
      </c>
      <c r="BK2210" s="40">
        <f t="shared" si="532"/>
        <v>-349540.00000000023</v>
      </c>
      <c r="BL2210" s="41">
        <f>(BK2210=BK2638)*AX2210</f>
        <v>0</v>
      </c>
      <c r="BM2210" s="62">
        <f>(BK2210=BK2638)*AY2210</f>
        <v>0</v>
      </c>
      <c r="BN2210" s="62">
        <f t="shared" si="533"/>
        <v>0</v>
      </c>
      <c r="BO2210" s="62">
        <f t="shared" si="534"/>
        <v>0</v>
      </c>
      <c r="BP2210" s="41">
        <f>(BK2210=BK2636)*AX2210</f>
        <v>0</v>
      </c>
      <c r="BQ2210" s="45">
        <f>(BK2210=BK2636)*AY2210</f>
        <v>0</v>
      </c>
      <c r="BR2210" s="62">
        <f t="shared" si="536"/>
        <v>0</v>
      </c>
      <c r="BS2210" s="62">
        <f t="shared" si="537"/>
        <v>0</v>
      </c>
      <c r="BT2210" s="40">
        <f>(J19-BI2210)*J10</f>
        <v>-2039540</v>
      </c>
      <c r="BU2210" s="40">
        <f>(J21-BJ2210)*J12</f>
        <v>1689999.9999999998</v>
      </c>
      <c r="BV2210" s="47"/>
      <c r="BW2210" s="47"/>
      <c r="BX2210" s="1"/>
      <c r="BY2210" s="1"/>
      <c r="BZ2210" s="1"/>
      <c r="CE2210" s="4"/>
      <c r="CF2210" s="5"/>
      <c r="CH2210" s="1"/>
      <c r="CI2210" s="1"/>
      <c r="CJ2210" s="1"/>
      <c r="CK2210" s="1"/>
      <c r="CL2210" s="1"/>
      <c r="CM2210" s="1"/>
      <c r="CN2210" s="3"/>
      <c r="CO2210" s="3"/>
      <c r="CP2210" s="3"/>
      <c r="CQ2210" s="3"/>
      <c r="CR2210" s="3"/>
      <c r="CS2210" s="3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</row>
    <row r="2211" spans="2:123" ht="21" customHeight="1" x14ac:dyDescent="0.25">
      <c r="B2211" s="25">
        <f t="shared" si="525"/>
        <v>42842</v>
      </c>
      <c r="C2211" s="26">
        <f t="shared" si="526"/>
        <v>78.027595429127146</v>
      </c>
      <c r="D2211" s="27">
        <f t="shared" si="527"/>
        <v>1283.71</v>
      </c>
      <c r="E2211" s="27">
        <f t="shared" si="528"/>
        <v>16.452000000000002</v>
      </c>
      <c r="F2211" s="26">
        <f t="shared" si="529"/>
        <v>1283710</v>
      </c>
      <c r="G2211" s="26">
        <f t="shared" si="530"/>
        <v>1645200.0000000002</v>
      </c>
      <c r="H2211" s="7"/>
      <c r="I2211" s="3"/>
      <c r="J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41">
        <v>42842</v>
      </c>
      <c r="AY2211" s="40">
        <f t="shared" si="535"/>
        <v>78.027595429127146</v>
      </c>
      <c r="AZ2211" s="40">
        <f>BI2211*K36</f>
        <v>1283710</v>
      </c>
      <c r="BA2211" s="40"/>
      <c r="BB2211" s="40"/>
      <c r="BC2211" s="40">
        <f>K41*BJ2211</f>
        <v>1645200.0000000002</v>
      </c>
      <c r="BD2211" s="40"/>
      <c r="BE2211" s="40"/>
      <c r="BF2211" s="40">
        <f t="shared" si="531"/>
        <v>361490.00000000023</v>
      </c>
      <c r="BG2211" s="41">
        <f>(AY2211=AY2636)*AX2211</f>
        <v>0</v>
      </c>
      <c r="BH2211" s="41">
        <f>(AY2211=AY2638)*AX2211</f>
        <v>0</v>
      </c>
      <c r="BI2211" s="42">
        <v>1283.71</v>
      </c>
      <c r="BJ2211" s="42">
        <v>16.452000000000002</v>
      </c>
      <c r="BK2211" s="40">
        <f t="shared" si="532"/>
        <v>-365490.00000000023</v>
      </c>
      <c r="BL2211" s="41">
        <f>(BK2211=BK2638)*AX2211</f>
        <v>0</v>
      </c>
      <c r="BM2211" s="62">
        <f>(BK2211=BK2638)*AY2211</f>
        <v>0</v>
      </c>
      <c r="BN2211" s="62">
        <f t="shared" si="533"/>
        <v>0</v>
      </c>
      <c r="BO2211" s="62">
        <f t="shared" si="534"/>
        <v>0</v>
      </c>
      <c r="BP2211" s="41">
        <f>(BK2211=BK2636)*AX2211</f>
        <v>0</v>
      </c>
      <c r="BQ2211" s="45">
        <f>(BK2211=BK2636)*AY2211</f>
        <v>0</v>
      </c>
      <c r="BR2211" s="62">
        <f t="shared" si="536"/>
        <v>0</v>
      </c>
      <c r="BS2211" s="62">
        <f t="shared" si="537"/>
        <v>0</v>
      </c>
      <c r="BT2211" s="40">
        <f>(J19-BI2211)*J10</f>
        <v>-2042290</v>
      </c>
      <c r="BU2211" s="40">
        <f>(J21-BJ2211)*J12</f>
        <v>1676799.9999999998</v>
      </c>
      <c r="BV2211" s="47"/>
      <c r="BW2211" s="47"/>
      <c r="BX2211" s="1"/>
      <c r="BY2211" s="1"/>
      <c r="BZ2211" s="1"/>
      <c r="CE2211" s="4"/>
      <c r="CF2211" s="5"/>
      <c r="CH2211" s="1"/>
      <c r="CI2211" s="1"/>
      <c r="CJ2211" s="1"/>
      <c r="CK2211" s="1"/>
      <c r="CL2211" s="1"/>
      <c r="CM2211" s="1"/>
      <c r="CN2211" s="3"/>
      <c r="CO2211" s="3"/>
      <c r="CP2211" s="3"/>
      <c r="CQ2211" s="3"/>
      <c r="CR2211" s="3"/>
      <c r="CS2211" s="3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</row>
    <row r="2212" spans="2:123" ht="21" customHeight="1" x14ac:dyDescent="0.25">
      <c r="B2212" s="25">
        <f t="shared" si="525"/>
        <v>42849</v>
      </c>
      <c r="C2212" s="26">
        <f t="shared" si="526"/>
        <v>75.272219913317102</v>
      </c>
      <c r="D2212" s="27">
        <f t="shared" si="527"/>
        <v>1267.81</v>
      </c>
      <c r="E2212" s="27">
        <f t="shared" si="528"/>
        <v>16.843</v>
      </c>
      <c r="F2212" s="26">
        <f t="shared" si="529"/>
        <v>1267810</v>
      </c>
      <c r="G2212" s="26">
        <f t="shared" si="530"/>
        <v>1684300</v>
      </c>
      <c r="H2212" s="7"/>
      <c r="I2212" s="3"/>
      <c r="J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41">
        <v>42849</v>
      </c>
      <c r="AY2212" s="40">
        <f t="shared" si="535"/>
        <v>75.272219913317102</v>
      </c>
      <c r="AZ2212" s="40">
        <f>BI2212*K36</f>
        <v>1267810</v>
      </c>
      <c r="BA2212" s="40"/>
      <c r="BB2212" s="40"/>
      <c r="BC2212" s="40">
        <f>K41*BJ2212</f>
        <v>1684300</v>
      </c>
      <c r="BD2212" s="40"/>
      <c r="BE2212" s="40"/>
      <c r="BF2212" s="40">
        <f t="shared" si="531"/>
        <v>416490</v>
      </c>
      <c r="BG2212" s="41">
        <f>(AY2212=AY2636)*AX2212</f>
        <v>0</v>
      </c>
      <c r="BH2212" s="41">
        <f>(AY2212=AY2638)*AX2212</f>
        <v>0</v>
      </c>
      <c r="BI2212" s="42">
        <v>1267.81</v>
      </c>
      <c r="BJ2212" s="42">
        <v>16.843</v>
      </c>
      <c r="BK2212" s="40">
        <f t="shared" si="532"/>
        <v>-420490</v>
      </c>
      <c r="BL2212" s="41">
        <f>(BK2212=BK2638)*AX2212</f>
        <v>0</v>
      </c>
      <c r="BM2212" s="62">
        <f>(BK2212=BK2638)*AY2212</f>
        <v>0</v>
      </c>
      <c r="BN2212" s="62">
        <f t="shared" si="533"/>
        <v>0</v>
      </c>
      <c r="BO2212" s="62">
        <f t="shared" si="534"/>
        <v>0</v>
      </c>
      <c r="BP2212" s="41">
        <f>(BK2212=BK2636)*AX2212</f>
        <v>0</v>
      </c>
      <c r="BQ2212" s="45">
        <f>(BK2212=BK2636)*AY2212</f>
        <v>0</v>
      </c>
      <c r="BR2212" s="62">
        <f t="shared" si="536"/>
        <v>0</v>
      </c>
      <c r="BS2212" s="62">
        <f t="shared" si="537"/>
        <v>0</v>
      </c>
      <c r="BT2212" s="40">
        <f>(J19-BI2212)*J10</f>
        <v>-2058190</v>
      </c>
      <c r="BU2212" s="40">
        <f>(J21-BJ2212)*J12</f>
        <v>1637700</v>
      </c>
      <c r="BV2212" s="47"/>
      <c r="BW2212" s="47"/>
      <c r="BX2212" s="1"/>
      <c r="BY2212" s="1"/>
      <c r="BZ2212" s="1"/>
      <c r="CE2212" s="4"/>
      <c r="CF2212" s="5"/>
      <c r="CH2212" s="1"/>
      <c r="CI2212" s="1"/>
      <c r="CJ2212" s="1"/>
      <c r="CK2212" s="1"/>
      <c r="CL2212" s="1"/>
      <c r="CM2212" s="1"/>
      <c r="CN2212" s="3"/>
      <c r="CO2212" s="3"/>
      <c r="CP2212" s="3"/>
      <c r="CQ2212" s="3"/>
      <c r="CR2212" s="3"/>
      <c r="CS2212" s="3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</row>
    <row r="2213" spans="2:123" ht="21" customHeight="1" x14ac:dyDescent="0.25">
      <c r="B2213" s="25">
        <f t="shared" si="525"/>
        <v>42856</v>
      </c>
      <c r="C2213" s="26">
        <f t="shared" si="526"/>
        <v>70.799099930763902</v>
      </c>
      <c r="D2213" s="27">
        <f t="shared" si="527"/>
        <v>1227.0899999999999</v>
      </c>
      <c r="E2213" s="27">
        <f t="shared" si="528"/>
        <v>17.332000000000001</v>
      </c>
      <c r="F2213" s="26">
        <f t="shared" si="529"/>
        <v>1227090</v>
      </c>
      <c r="G2213" s="26">
        <f t="shared" si="530"/>
        <v>1733200</v>
      </c>
      <c r="H2213" s="7"/>
      <c r="I2213" s="3"/>
      <c r="J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41">
        <v>42856</v>
      </c>
      <c r="AY2213" s="40">
        <f t="shared" si="535"/>
        <v>70.799099930763902</v>
      </c>
      <c r="AZ2213" s="40">
        <f>BI2213*K36</f>
        <v>1227090</v>
      </c>
      <c r="BA2213" s="40"/>
      <c r="BB2213" s="40"/>
      <c r="BC2213" s="40">
        <f>K41*BJ2213</f>
        <v>1733200</v>
      </c>
      <c r="BD2213" s="40"/>
      <c r="BE2213" s="40"/>
      <c r="BF2213" s="40">
        <f t="shared" si="531"/>
        <v>506110</v>
      </c>
      <c r="BG2213" s="41">
        <f>(AY2213=AY2636)*AX2213</f>
        <v>0</v>
      </c>
      <c r="BH2213" s="41">
        <f>(AY2213=AY2638)*AX2213</f>
        <v>0</v>
      </c>
      <c r="BI2213" s="42">
        <v>1227.0899999999999</v>
      </c>
      <c r="BJ2213" s="42">
        <v>17.332000000000001</v>
      </c>
      <c r="BK2213" s="40">
        <f t="shared" si="532"/>
        <v>-510110.00000000023</v>
      </c>
      <c r="BL2213" s="41">
        <f>(BK2213=BK2638)*AX2213</f>
        <v>0</v>
      </c>
      <c r="BM2213" s="62">
        <f>(BK2213=BK2638)*AY2213</f>
        <v>0</v>
      </c>
      <c r="BN2213" s="62">
        <f t="shared" si="533"/>
        <v>0</v>
      </c>
      <c r="BO2213" s="62">
        <f t="shared" si="534"/>
        <v>0</v>
      </c>
      <c r="BP2213" s="41">
        <f>(BK2213=BK2636)*AX2213</f>
        <v>0</v>
      </c>
      <c r="BQ2213" s="45">
        <f>(BK2213=BK2636)*AY2213</f>
        <v>0</v>
      </c>
      <c r="BR2213" s="62">
        <f t="shared" si="536"/>
        <v>0</v>
      </c>
      <c r="BS2213" s="62">
        <f t="shared" si="537"/>
        <v>0</v>
      </c>
      <c r="BT2213" s="40">
        <f>(J19-BI2213)*J10</f>
        <v>-2098910</v>
      </c>
      <c r="BU2213" s="40">
        <f>(J21-BJ2213)*J12</f>
        <v>1588799.9999999998</v>
      </c>
      <c r="BV2213" s="47"/>
      <c r="BW2213" s="47"/>
      <c r="BX2213" s="1"/>
      <c r="BY2213" s="1"/>
      <c r="BZ2213" s="1"/>
      <c r="CE2213" s="4"/>
      <c r="CF2213" s="5"/>
      <c r="CH2213" s="1"/>
      <c r="CI2213" s="1"/>
      <c r="CJ2213" s="1"/>
      <c r="CK2213" s="1"/>
      <c r="CL2213" s="1"/>
      <c r="CM2213" s="1"/>
      <c r="CN2213" s="3"/>
      <c r="CO2213" s="3"/>
      <c r="CP2213" s="3"/>
      <c r="CQ2213" s="3"/>
      <c r="CR2213" s="3"/>
      <c r="CS2213" s="3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</row>
    <row r="2214" spans="2:123" ht="21" customHeight="1" x14ac:dyDescent="0.25">
      <c r="B2214" s="25">
        <f t="shared" si="525"/>
        <v>42863</v>
      </c>
      <c r="C2214" s="26">
        <f t="shared" si="526"/>
        <v>70.026224274556753</v>
      </c>
      <c r="D2214" s="27">
        <f t="shared" si="527"/>
        <v>1228.33</v>
      </c>
      <c r="E2214" s="27">
        <f t="shared" si="528"/>
        <v>17.541</v>
      </c>
      <c r="F2214" s="26">
        <f t="shared" si="529"/>
        <v>1228330</v>
      </c>
      <c r="G2214" s="26">
        <f t="shared" si="530"/>
        <v>1754100</v>
      </c>
      <c r="H2214" s="7"/>
      <c r="I2214" s="3"/>
      <c r="J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41">
        <v>42863</v>
      </c>
      <c r="AY2214" s="40">
        <f t="shared" si="535"/>
        <v>70.026224274556753</v>
      </c>
      <c r="AZ2214" s="40">
        <f>BI2214*K36</f>
        <v>1228330</v>
      </c>
      <c r="BA2214" s="40"/>
      <c r="BB2214" s="40"/>
      <c r="BC2214" s="40">
        <f>K41*BJ2214</f>
        <v>1754100</v>
      </c>
      <c r="BD2214" s="40"/>
      <c r="BE2214" s="40"/>
      <c r="BF2214" s="40">
        <f t="shared" si="531"/>
        <v>525770</v>
      </c>
      <c r="BG2214" s="41">
        <f>(AY2214=AY2636)*AX2214</f>
        <v>0</v>
      </c>
      <c r="BH2214" s="41">
        <f>(AY2214=AY2638)*AX2214</f>
        <v>0</v>
      </c>
      <c r="BI2214" s="42">
        <v>1228.33</v>
      </c>
      <c r="BJ2214" s="42">
        <v>17.541</v>
      </c>
      <c r="BK2214" s="40">
        <f t="shared" si="532"/>
        <v>-529770.00000000023</v>
      </c>
      <c r="BL2214" s="41">
        <f>(BK2214=BK2638)*AX2214</f>
        <v>0</v>
      </c>
      <c r="BM2214" s="62">
        <f>(BK2214=BK2638)*AY2214</f>
        <v>0</v>
      </c>
      <c r="BN2214" s="62">
        <f t="shared" si="533"/>
        <v>0</v>
      </c>
      <c r="BO2214" s="62">
        <f t="shared" si="534"/>
        <v>0</v>
      </c>
      <c r="BP2214" s="41">
        <f>(BK2214=BK2636)*AX2214</f>
        <v>0</v>
      </c>
      <c r="BQ2214" s="45">
        <f>(BK2214=BK2636)*AY2214</f>
        <v>0</v>
      </c>
      <c r="BR2214" s="62">
        <f t="shared" si="536"/>
        <v>0</v>
      </c>
      <c r="BS2214" s="62">
        <f t="shared" si="537"/>
        <v>0</v>
      </c>
      <c r="BT2214" s="40">
        <f>(J19-BI2214)*J10</f>
        <v>-2097670</v>
      </c>
      <c r="BU2214" s="40">
        <f>(J21-BJ2214)*J12</f>
        <v>1567899.9999999998</v>
      </c>
      <c r="BV2214" s="47"/>
      <c r="BW2214" s="47"/>
      <c r="BX2214" s="1"/>
      <c r="BY2214" s="1"/>
      <c r="BZ2214" s="1"/>
      <c r="CE2214" s="4"/>
      <c r="CF2214" s="5"/>
      <c r="CH2214" s="1"/>
      <c r="CI2214" s="1"/>
      <c r="CJ2214" s="1"/>
      <c r="CK2214" s="1"/>
      <c r="CL2214" s="1"/>
      <c r="CM2214" s="1"/>
      <c r="CN2214" s="3"/>
      <c r="CO2214" s="3"/>
      <c r="CP2214" s="3"/>
      <c r="CQ2214" s="3"/>
      <c r="CR2214" s="3"/>
      <c r="CS2214" s="3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</row>
    <row r="2215" spans="2:123" ht="21" customHeight="1" x14ac:dyDescent="0.25">
      <c r="B2215" s="25">
        <f t="shared" si="525"/>
        <v>42870</v>
      </c>
      <c r="C2215" s="26">
        <f t="shared" si="526"/>
        <v>73.019778941244908</v>
      </c>
      <c r="D2215" s="27">
        <f t="shared" si="527"/>
        <v>1255.21</v>
      </c>
      <c r="E2215" s="27">
        <f t="shared" si="528"/>
        <v>17.190000000000001</v>
      </c>
      <c r="F2215" s="26">
        <f t="shared" si="529"/>
        <v>1255210</v>
      </c>
      <c r="G2215" s="26">
        <f t="shared" si="530"/>
        <v>1719000.0000000002</v>
      </c>
      <c r="H2215" s="7"/>
      <c r="I2215" s="3"/>
      <c r="J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41">
        <v>42870</v>
      </c>
      <c r="AY2215" s="40">
        <f t="shared" si="535"/>
        <v>73.019778941244908</v>
      </c>
      <c r="AZ2215" s="40">
        <f>BI2215*K36</f>
        <v>1255210</v>
      </c>
      <c r="BA2215" s="40"/>
      <c r="BB2215" s="40"/>
      <c r="BC2215" s="40">
        <f>K41*BJ2215</f>
        <v>1719000.0000000002</v>
      </c>
      <c r="BD2215" s="40"/>
      <c r="BE2215" s="40"/>
      <c r="BF2215" s="40">
        <f t="shared" si="531"/>
        <v>463790.00000000023</v>
      </c>
      <c r="BG2215" s="41">
        <f>(AY2215=AY2636)*AX2215</f>
        <v>0</v>
      </c>
      <c r="BH2215" s="41">
        <f>(AY2215=AY2638)*AX2215</f>
        <v>0</v>
      </c>
      <c r="BI2215" s="42">
        <v>1255.21</v>
      </c>
      <c r="BJ2215" s="42">
        <v>17.190000000000001</v>
      </c>
      <c r="BK2215" s="40">
        <f t="shared" si="532"/>
        <v>-467790.00000000023</v>
      </c>
      <c r="BL2215" s="41">
        <f>(BK2215=BK2638)*AX2215</f>
        <v>0</v>
      </c>
      <c r="BM2215" s="62">
        <f>(BK2215=BK2638)*AY2215</f>
        <v>0</v>
      </c>
      <c r="BN2215" s="62">
        <f t="shared" si="533"/>
        <v>0</v>
      </c>
      <c r="BO2215" s="62">
        <f t="shared" si="534"/>
        <v>0</v>
      </c>
      <c r="BP2215" s="41">
        <f>(BK2215=BK2636)*AX2215</f>
        <v>0</v>
      </c>
      <c r="BQ2215" s="45">
        <f>(BK2215=BK2636)*AY2215</f>
        <v>0</v>
      </c>
      <c r="BR2215" s="62">
        <f t="shared" si="536"/>
        <v>0</v>
      </c>
      <c r="BS2215" s="62">
        <f t="shared" si="537"/>
        <v>0</v>
      </c>
      <c r="BT2215" s="40">
        <f>(J19-BI2215)*J10</f>
        <v>-2070790</v>
      </c>
      <c r="BU2215" s="40">
        <f>(J21-BJ2215)*J12</f>
        <v>1602999.9999999998</v>
      </c>
      <c r="BV2215" s="47"/>
      <c r="BW2215" s="47"/>
      <c r="BX2215" s="1"/>
      <c r="BY2215" s="1"/>
      <c r="BZ2215" s="1"/>
      <c r="CE2215" s="4"/>
      <c r="CF2215" s="5"/>
      <c r="CH2215" s="1"/>
      <c r="CI2215" s="1"/>
      <c r="CJ2215" s="1"/>
      <c r="CK2215" s="1"/>
      <c r="CL2215" s="1"/>
      <c r="CM2215" s="1"/>
      <c r="CN2215" s="3"/>
      <c r="CO2215" s="3"/>
      <c r="CP2215" s="3"/>
      <c r="CQ2215" s="3"/>
      <c r="CR2215" s="3"/>
      <c r="CS2215" s="3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</row>
    <row r="2216" spans="2:123" ht="21" customHeight="1" x14ac:dyDescent="0.25">
      <c r="B2216" s="25">
        <f t="shared" si="525"/>
        <v>42877</v>
      </c>
      <c r="C2216" s="26">
        <f t="shared" si="526"/>
        <v>75.923040038360099</v>
      </c>
      <c r="D2216" s="27">
        <f t="shared" si="527"/>
        <v>1266.7</v>
      </c>
      <c r="E2216" s="27">
        <f t="shared" si="528"/>
        <v>16.684000000000001</v>
      </c>
      <c r="F2216" s="26">
        <f t="shared" si="529"/>
        <v>1266700</v>
      </c>
      <c r="G2216" s="26">
        <f t="shared" si="530"/>
        <v>1668400</v>
      </c>
      <c r="H2216" s="7"/>
      <c r="I2216" s="3"/>
      <c r="J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41">
        <v>42877</v>
      </c>
      <c r="AY2216" s="40">
        <f t="shared" si="535"/>
        <v>75.923040038360099</v>
      </c>
      <c r="AZ2216" s="40">
        <f>BI2216*K36</f>
        <v>1266700</v>
      </c>
      <c r="BA2216" s="40"/>
      <c r="BB2216" s="40"/>
      <c r="BC2216" s="40">
        <f>K41*BJ2216</f>
        <v>1668400</v>
      </c>
      <c r="BD2216" s="40"/>
      <c r="BE2216" s="40"/>
      <c r="BF2216" s="40">
        <f t="shared" si="531"/>
        <v>401700</v>
      </c>
      <c r="BG2216" s="41">
        <f>(AY2216=AY2636)*AX2216</f>
        <v>0</v>
      </c>
      <c r="BH2216" s="41">
        <f>(AY2216=AY2638)*AX2216</f>
        <v>0</v>
      </c>
      <c r="BI2216" s="42">
        <v>1266.7</v>
      </c>
      <c r="BJ2216" s="42">
        <v>16.684000000000001</v>
      </c>
      <c r="BK2216" s="40">
        <f t="shared" si="532"/>
        <v>-405700.00000000047</v>
      </c>
      <c r="BL2216" s="41">
        <f>(BK2216=BK2638)*AX2216</f>
        <v>0</v>
      </c>
      <c r="BM2216" s="62">
        <f>(BK2216=BK2638)*AY2216</f>
        <v>0</v>
      </c>
      <c r="BN2216" s="62">
        <f t="shared" si="533"/>
        <v>0</v>
      </c>
      <c r="BO2216" s="62">
        <f t="shared" si="534"/>
        <v>0</v>
      </c>
      <c r="BP2216" s="41">
        <f>(BK2216=BK2636)*AX2216</f>
        <v>0</v>
      </c>
      <c r="BQ2216" s="45">
        <f>(BK2216=BK2636)*AY2216</f>
        <v>0</v>
      </c>
      <c r="BR2216" s="62">
        <f t="shared" si="536"/>
        <v>0</v>
      </c>
      <c r="BS2216" s="62">
        <f t="shared" si="537"/>
        <v>0</v>
      </c>
      <c r="BT2216" s="40">
        <f>(J19-BI2216)*J10</f>
        <v>-2059300.0000000002</v>
      </c>
      <c r="BU2216" s="40">
        <f>(J21-BJ2216)*J12</f>
        <v>1653599.9999999998</v>
      </c>
      <c r="BV2216" s="47"/>
      <c r="BW2216" s="47"/>
      <c r="BX2216" s="1"/>
      <c r="BY2216" s="1"/>
      <c r="BZ2216" s="1"/>
      <c r="CE2216" s="4"/>
      <c r="CF2216" s="5"/>
      <c r="CH2216" s="1"/>
      <c r="CI2216" s="1"/>
      <c r="CJ2216" s="1"/>
      <c r="CK2216" s="1"/>
      <c r="CL2216" s="1"/>
      <c r="CM2216" s="1"/>
      <c r="CN2216" s="3"/>
      <c r="CO2216" s="3"/>
      <c r="CP2216" s="3"/>
      <c r="CQ2216" s="3"/>
      <c r="CR2216" s="3"/>
      <c r="CS2216" s="3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</row>
    <row r="2217" spans="2:123" ht="21" customHeight="1" x14ac:dyDescent="0.25">
      <c r="B2217" s="25">
        <f t="shared" si="525"/>
        <v>42884</v>
      </c>
      <c r="C2217" s="26">
        <f t="shared" si="526"/>
        <v>76.522259454284338</v>
      </c>
      <c r="D2217" s="27">
        <f t="shared" si="527"/>
        <v>1278.8399999999999</v>
      </c>
      <c r="E2217" s="27">
        <f t="shared" si="528"/>
        <v>16.712</v>
      </c>
      <c r="F2217" s="26">
        <f t="shared" si="529"/>
        <v>1278840</v>
      </c>
      <c r="G2217" s="26">
        <f t="shared" si="530"/>
        <v>1671200</v>
      </c>
      <c r="H2217" s="7"/>
      <c r="I2217" s="3"/>
      <c r="J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41">
        <v>42884</v>
      </c>
      <c r="AY2217" s="40">
        <f t="shared" si="535"/>
        <v>76.522259454284338</v>
      </c>
      <c r="AZ2217" s="40">
        <f>BI2217*K36</f>
        <v>1278840</v>
      </c>
      <c r="BA2217" s="40"/>
      <c r="BB2217" s="40"/>
      <c r="BC2217" s="40">
        <f>K41*BJ2217</f>
        <v>1671200</v>
      </c>
      <c r="BD2217" s="40"/>
      <c r="BE2217" s="40"/>
      <c r="BF2217" s="40">
        <f t="shared" si="531"/>
        <v>392360</v>
      </c>
      <c r="BG2217" s="41">
        <f>(AY2217=AY2636)*AX2217</f>
        <v>0</v>
      </c>
      <c r="BH2217" s="41">
        <f>(AY2217=AY2638)*AX2217</f>
        <v>0</v>
      </c>
      <c r="BI2217" s="42">
        <v>1278.8399999999999</v>
      </c>
      <c r="BJ2217" s="42">
        <v>16.712</v>
      </c>
      <c r="BK2217" s="40">
        <f t="shared" si="532"/>
        <v>-396360</v>
      </c>
      <c r="BL2217" s="41">
        <f>(BK2217=BK2638)*AX2217</f>
        <v>0</v>
      </c>
      <c r="BM2217" s="62">
        <f>(BK2217=BK2638)*AY2217</f>
        <v>0</v>
      </c>
      <c r="BN2217" s="62">
        <f t="shared" si="533"/>
        <v>0</v>
      </c>
      <c r="BO2217" s="62">
        <f t="shared" si="534"/>
        <v>0</v>
      </c>
      <c r="BP2217" s="41">
        <f>(BK2217=BK2636)*AX2217</f>
        <v>0</v>
      </c>
      <c r="BQ2217" s="45">
        <f>(BK2217=BK2636)*AY2217</f>
        <v>0</v>
      </c>
      <c r="BR2217" s="62">
        <f t="shared" si="536"/>
        <v>0</v>
      </c>
      <c r="BS2217" s="62">
        <f t="shared" si="537"/>
        <v>0</v>
      </c>
      <c r="BT2217" s="40">
        <f>(J19-BI2217)*J10</f>
        <v>-2047160</v>
      </c>
      <c r="BU2217" s="40">
        <f>(J21-BJ2217)*J12</f>
        <v>1650800</v>
      </c>
      <c r="BV2217" s="47"/>
      <c r="BW2217" s="47"/>
      <c r="BX2217" s="1"/>
      <c r="BY2217" s="1"/>
      <c r="BZ2217" s="1"/>
      <c r="CE2217" s="4"/>
      <c r="CF2217" s="5"/>
      <c r="CH2217" s="1"/>
      <c r="CI2217" s="1"/>
      <c r="CJ2217" s="1"/>
      <c r="CK2217" s="1"/>
      <c r="CL2217" s="1"/>
      <c r="CM2217" s="1"/>
      <c r="CN2217" s="3"/>
      <c r="CO2217" s="3"/>
      <c r="CP2217" s="3"/>
      <c r="CQ2217" s="3"/>
      <c r="CR2217" s="3"/>
      <c r="CS2217" s="3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</row>
    <row r="2218" spans="2:123" ht="21" customHeight="1" x14ac:dyDescent="0.25">
      <c r="B2218" s="25">
        <f t="shared" si="525"/>
        <v>42891</v>
      </c>
      <c r="C2218" s="26">
        <f t="shared" si="526"/>
        <v>76.253461770018063</v>
      </c>
      <c r="D2218" s="27">
        <f t="shared" si="527"/>
        <v>1266.57</v>
      </c>
      <c r="E2218" s="27">
        <f t="shared" si="528"/>
        <v>16.61</v>
      </c>
      <c r="F2218" s="26">
        <f t="shared" si="529"/>
        <v>1266570</v>
      </c>
      <c r="G2218" s="26">
        <f t="shared" si="530"/>
        <v>1661000</v>
      </c>
      <c r="H2218" s="7"/>
      <c r="I2218" s="3"/>
      <c r="J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41">
        <v>42891</v>
      </c>
      <c r="AY2218" s="40">
        <f t="shared" si="535"/>
        <v>76.253461770018063</v>
      </c>
      <c r="AZ2218" s="40">
        <f>BI2218*K36</f>
        <v>1266570</v>
      </c>
      <c r="BA2218" s="40"/>
      <c r="BB2218" s="40"/>
      <c r="BC2218" s="40">
        <f>K41*BJ2218</f>
        <v>1661000</v>
      </c>
      <c r="BD2218" s="40"/>
      <c r="BE2218" s="40"/>
      <c r="BF2218" s="40">
        <f t="shared" si="531"/>
        <v>394430</v>
      </c>
      <c r="BG2218" s="41">
        <f>(AY2218=AY2636)*AX2218</f>
        <v>0</v>
      </c>
      <c r="BH2218" s="41">
        <f>(AY2218=AY2638)*AX2218</f>
        <v>0</v>
      </c>
      <c r="BI2218" s="42">
        <v>1266.57</v>
      </c>
      <c r="BJ2218" s="42">
        <v>16.61</v>
      </c>
      <c r="BK2218" s="40">
        <f t="shared" si="532"/>
        <v>-398430.00000000023</v>
      </c>
      <c r="BL2218" s="41">
        <f>(BK2218=BK2638)*AX2218</f>
        <v>0</v>
      </c>
      <c r="BM2218" s="62">
        <f>(BK2218=BK2638)*AY2218</f>
        <v>0</v>
      </c>
      <c r="BN2218" s="62">
        <f t="shared" si="533"/>
        <v>0</v>
      </c>
      <c r="BO2218" s="62">
        <f t="shared" si="534"/>
        <v>0</v>
      </c>
      <c r="BP2218" s="41">
        <f>(BK2218=BK2636)*AX2218</f>
        <v>0</v>
      </c>
      <c r="BQ2218" s="45">
        <f>(BK2218=BK2636)*AY2218</f>
        <v>0</v>
      </c>
      <c r="BR2218" s="62">
        <f t="shared" si="536"/>
        <v>0</v>
      </c>
      <c r="BS2218" s="62">
        <f t="shared" si="537"/>
        <v>0</v>
      </c>
      <c r="BT2218" s="40">
        <f>(J19-BI2218)*J10</f>
        <v>-2059430.0000000002</v>
      </c>
      <c r="BU2218" s="40">
        <f>(J21-BJ2218)*J12</f>
        <v>1661000</v>
      </c>
      <c r="BV2218" s="47"/>
      <c r="BW2218" s="47"/>
      <c r="BX2218" s="1"/>
      <c r="BY2218" s="1"/>
      <c r="BZ2218" s="1"/>
      <c r="CE2218" s="4"/>
      <c r="CF2218" s="5"/>
      <c r="CH2218" s="1"/>
      <c r="CI2218" s="1"/>
      <c r="CJ2218" s="1"/>
      <c r="CK2218" s="1"/>
      <c r="CL2218" s="1"/>
      <c r="CM2218" s="1"/>
      <c r="CN2218" s="3"/>
      <c r="CO2218" s="3"/>
      <c r="CP2218" s="3"/>
      <c r="CQ2218" s="3"/>
      <c r="CR2218" s="3"/>
      <c r="CS2218" s="3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</row>
    <row r="2219" spans="2:123" ht="21" customHeight="1" x14ac:dyDescent="0.25">
      <c r="B2219" s="25">
        <f t="shared" si="525"/>
        <v>42898</v>
      </c>
      <c r="C2219" s="26">
        <f t="shared" si="526"/>
        <v>80.366666666666674</v>
      </c>
      <c r="D2219" s="27">
        <f t="shared" si="527"/>
        <v>1253.72</v>
      </c>
      <c r="E2219" s="27">
        <f t="shared" si="528"/>
        <v>15.6</v>
      </c>
      <c r="F2219" s="26">
        <f t="shared" si="529"/>
        <v>1253720</v>
      </c>
      <c r="G2219" s="26">
        <f t="shared" si="530"/>
        <v>1560000</v>
      </c>
      <c r="H2219" s="7"/>
      <c r="I2219" s="3"/>
      <c r="J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41">
        <v>42898</v>
      </c>
      <c r="AY2219" s="40">
        <f t="shared" si="535"/>
        <v>80.366666666666674</v>
      </c>
      <c r="AZ2219" s="40">
        <f>BI2219*K36</f>
        <v>1253720</v>
      </c>
      <c r="BA2219" s="40"/>
      <c r="BB2219" s="40"/>
      <c r="BC2219" s="40">
        <f>K41*BJ2219</f>
        <v>1560000</v>
      </c>
      <c r="BD2219" s="40"/>
      <c r="BE2219" s="40"/>
      <c r="BF2219" s="40">
        <f t="shared" si="531"/>
        <v>306280</v>
      </c>
      <c r="BG2219" s="41">
        <f>(AY2219=AY2636)*AX2219</f>
        <v>0</v>
      </c>
      <c r="BH2219" s="41">
        <f>(AY2219=AY2638)*AX2219</f>
        <v>0</v>
      </c>
      <c r="BI2219" s="42">
        <v>1253.72</v>
      </c>
      <c r="BJ2219" s="42">
        <v>15.6</v>
      </c>
      <c r="BK2219" s="40">
        <f t="shared" si="532"/>
        <v>-310280</v>
      </c>
      <c r="BL2219" s="41">
        <f>(BK2219=BK2638)*AX2219</f>
        <v>0</v>
      </c>
      <c r="BM2219" s="62">
        <f>(BK2219=BK2638)*AY2219</f>
        <v>0</v>
      </c>
      <c r="BN2219" s="62">
        <f t="shared" si="533"/>
        <v>0</v>
      </c>
      <c r="BO2219" s="62">
        <f t="shared" si="534"/>
        <v>0</v>
      </c>
      <c r="BP2219" s="41">
        <f>(BK2219=BK2636)*AX2219</f>
        <v>0</v>
      </c>
      <c r="BQ2219" s="45">
        <f>(BK2219=BK2636)*AY2219</f>
        <v>0</v>
      </c>
      <c r="BR2219" s="62">
        <f t="shared" si="536"/>
        <v>0</v>
      </c>
      <c r="BS2219" s="62">
        <f t="shared" si="537"/>
        <v>0</v>
      </c>
      <c r="BT2219" s="40">
        <f>(J19-BI2219)*J10</f>
        <v>-2072279.9999999998</v>
      </c>
      <c r="BU2219" s="40">
        <f>(J21-BJ2219)*J12</f>
        <v>1761999.9999999998</v>
      </c>
      <c r="BV2219" s="47"/>
      <c r="BW2219" s="47"/>
      <c r="BX2219" s="1"/>
      <c r="BY2219" s="1"/>
      <c r="BZ2219" s="1"/>
      <c r="CE2219" s="4"/>
      <c r="CF2219" s="5"/>
      <c r="CH2219" s="1"/>
      <c r="CI2219" s="1"/>
      <c r="CJ2219" s="1"/>
      <c r="CK2219" s="1"/>
      <c r="CL2219" s="1"/>
      <c r="CM2219" s="1"/>
      <c r="CN2219" s="3"/>
      <c r="CO2219" s="3"/>
      <c r="CP2219" s="3"/>
      <c r="CQ2219" s="3"/>
      <c r="CR2219" s="3"/>
      <c r="CS2219" s="3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</row>
    <row r="2220" spans="2:123" ht="21" customHeight="1" x14ac:dyDescent="0.25">
      <c r="B2220" s="25">
        <f t="shared" si="525"/>
        <v>42905</v>
      </c>
      <c r="C2220" s="26">
        <f t="shared" si="526"/>
        <v>78.740601503759393</v>
      </c>
      <c r="D2220" s="27">
        <f t="shared" si="527"/>
        <v>1256.7</v>
      </c>
      <c r="E2220" s="27">
        <f t="shared" si="528"/>
        <v>15.96</v>
      </c>
      <c r="F2220" s="26">
        <f t="shared" si="529"/>
        <v>1256700</v>
      </c>
      <c r="G2220" s="26">
        <f t="shared" si="530"/>
        <v>1596000</v>
      </c>
      <c r="H2220" s="7"/>
      <c r="I2220" s="3"/>
      <c r="J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41">
        <v>42905</v>
      </c>
      <c r="AY2220" s="40">
        <f t="shared" si="535"/>
        <v>78.740601503759393</v>
      </c>
      <c r="AZ2220" s="40">
        <f>BI2220*K36</f>
        <v>1256700</v>
      </c>
      <c r="BA2220" s="40"/>
      <c r="BB2220" s="40"/>
      <c r="BC2220" s="40">
        <f>K41*BJ2220</f>
        <v>1596000</v>
      </c>
      <c r="BD2220" s="40"/>
      <c r="BE2220" s="40"/>
      <c r="BF2220" s="40">
        <f t="shared" si="531"/>
        <v>339300</v>
      </c>
      <c r="BG2220" s="41">
        <f>(AY2220=AY2636)*AX2220</f>
        <v>0</v>
      </c>
      <c r="BH2220" s="41">
        <f>(AY2220=AY2638)*AX2220</f>
        <v>0</v>
      </c>
      <c r="BI2220" s="42">
        <v>1256.7</v>
      </c>
      <c r="BJ2220" s="42">
        <v>15.96</v>
      </c>
      <c r="BK2220" s="40">
        <f t="shared" si="532"/>
        <v>-343300.00000000047</v>
      </c>
      <c r="BL2220" s="41">
        <f>(BK2220=BK2638)*AX2220</f>
        <v>0</v>
      </c>
      <c r="BM2220" s="62">
        <f>(BK2220=BK2638)*AY2220</f>
        <v>0</v>
      </c>
      <c r="BN2220" s="62">
        <f t="shared" si="533"/>
        <v>0</v>
      </c>
      <c r="BO2220" s="62">
        <f t="shared" si="534"/>
        <v>0</v>
      </c>
      <c r="BP2220" s="41">
        <f>(BK2220=BK2636)*AX2220</f>
        <v>0</v>
      </c>
      <c r="BQ2220" s="45">
        <f>(BK2220=BK2636)*AY2220</f>
        <v>0</v>
      </c>
      <c r="BR2220" s="62">
        <f t="shared" si="536"/>
        <v>0</v>
      </c>
      <c r="BS2220" s="62">
        <f t="shared" si="537"/>
        <v>0</v>
      </c>
      <c r="BT2220" s="40">
        <f>(J19-BI2220)*J10</f>
        <v>-2069300.0000000002</v>
      </c>
      <c r="BU2220" s="40">
        <f>(J21-BJ2220)*J12</f>
        <v>1725999.9999999998</v>
      </c>
      <c r="BV2220" s="47"/>
      <c r="BW2220" s="47"/>
      <c r="BX2220" s="1"/>
      <c r="BY2220" s="1"/>
      <c r="BZ2220" s="1"/>
      <c r="CE2220" s="4"/>
      <c r="CF2220" s="5"/>
      <c r="CH2220" s="1"/>
      <c r="CI2220" s="1"/>
      <c r="CJ2220" s="1"/>
      <c r="CK2220" s="1"/>
      <c r="CL2220" s="1"/>
      <c r="CM2220" s="1"/>
      <c r="CN2220" s="3"/>
      <c r="CO2220" s="3"/>
      <c r="CP2220" s="3"/>
      <c r="CQ2220" s="3"/>
      <c r="CR2220" s="3"/>
      <c r="CS2220" s="3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</row>
    <row r="2221" spans="2:123" ht="21" customHeight="1" x14ac:dyDescent="0.25">
      <c r="B2221" s="25">
        <f t="shared" si="525"/>
        <v>42912</v>
      </c>
      <c r="C2221" s="26">
        <f t="shared" si="526"/>
        <v>75.188370684433664</v>
      </c>
      <c r="D2221" s="27">
        <f t="shared" si="527"/>
        <v>1241.3599999999999</v>
      </c>
      <c r="E2221" s="27">
        <f t="shared" si="528"/>
        <v>16.510000000000002</v>
      </c>
      <c r="F2221" s="26">
        <f t="shared" si="529"/>
        <v>1241360</v>
      </c>
      <c r="G2221" s="26">
        <f t="shared" si="530"/>
        <v>1651000.0000000002</v>
      </c>
      <c r="H2221" s="7"/>
      <c r="I2221" s="3"/>
      <c r="J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41">
        <v>42912</v>
      </c>
      <c r="AY2221" s="40">
        <f t="shared" si="535"/>
        <v>75.188370684433664</v>
      </c>
      <c r="AZ2221" s="40">
        <f>BI2221*K36</f>
        <v>1241360</v>
      </c>
      <c r="BA2221" s="40"/>
      <c r="BB2221" s="40"/>
      <c r="BC2221" s="40">
        <f>K41*BJ2221</f>
        <v>1651000.0000000002</v>
      </c>
      <c r="BD2221" s="40"/>
      <c r="BE2221" s="40"/>
      <c r="BF2221" s="40">
        <f t="shared" si="531"/>
        <v>409640.00000000023</v>
      </c>
      <c r="BG2221" s="41">
        <f>(AY2221=AY2636)*AX2221</f>
        <v>0</v>
      </c>
      <c r="BH2221" s="41">
        <f>(AY2221=AY2638)*AX2221</f>
        <v>0</v>
      </c>
      <c r="BI2221" s="42">
        <v>1241.3599999999999</v>
      </c>
      <c r="BJ2221" s="42">
        <v>16.510000000000002</v>
      </c>
      <c r="BK2221" s="40">
        <f t="shared" si="532"/>
        <v>-413640.00000000047</v>
      </c>
      <c r="BL2221" s="41">
        <f>(BK2221=BK2638)*AX2221</f>
        <v>0</v>
      </c>
      <c r="BM2221" s="62">
        <f>(BK2221=BK2638)*AY2221</f>
        <v>0</v>
      </c>
      <c r="BN2221" s="62">
        <f t="shared" si="533"/>
        <v>0</v>
      </c>
      <c r="BO2221" s="62">
        <f t="shared" si="534"/>
        <v>0</v>
      </c>
      <c r="BP2221" s="41">
        <f>(BK2221=BK2636)*AX2221</f>
        <v>0</v>
      </c>
      <c r="BQ2221" s="45">
        <f>(BK2221=BK2636)*AY2221</f>
        <v>0</v>
      </c>
      <c r="BR2221" s="62">
        <f t="shared" si="536"/>
        <v>0</v>
      </c>
      <c r="BS2221" s="62">
        <f t="shared" si="537"/>
        <v>0</v>
      </c>
      <c r="BT2221" s="40">
        <f>(J19-BI2221)*J10</f>
        <v>-2084640.0000000002</v>
      </c>
      <c r="BU2221" s="40">
        <f>(J21-BJ2221)*J12</f>
        <v>1670999.9999999998</v>
      </c>
      <c r="BV2221" s="47"/>
      <c r="BW2221" s="47"/>
      <c r="BX2221" s="1"/>
      <c r="BY2221" s="1"/>
      <c r="BZ2221" s="1"/>
      <c r="CE2221" s="4"/>
      <c r="CF2221" s="5"/>
      <c r="CH2221" s="1"/>
      <c r="CI2221" s="1"/>
      <c r="CJ2221" s="1"/>
      <c r="CK2221" s="1"/>
      <c r="CL2221" s="1"/>
      <c r="CM2221" s="1"/>
      <c r="CN2221" s="3"/>
      <c r="CO2221" s="3"/>
      <c r="CP2221" s="3"/>
      <c r="CQ2221" s="3"/>
      <c r="CR2221" s="3"/>
      <c r="CS2221" s="3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</row>
    <row r="2222" spans="2:123" ht="21" customHeight="1" x14ac:dyDescent="0.25">
      <c r="B2222" s="25">
        <f t="shared" si="525"/>
        <v>42919</v>
      </c>
      <c r="C2222" s="26">
        <f t="shared" si="526"/>
        <v>72.426993132278284</v>
      </c>
      <c r="D2222" s="27">
        <f t="shared" si="527"/>
        <v>1212.79</v>
      </c>
      <c r="E2222" s="27">
        <f t="shared" si="528"/>
        <v>16.745000000000001</v>
      </c>
      <c r="F2222" s="26">
        <f t="shared" si="529"/>
        <v>1212790</v>
      </c>
      <c r="G2222" s="26">
        <f t="shared" si="530"/>
        <v>1674500</v>
      </c>
      <c r="H2222" s="7"/>
      <c r="I2222" s="3"/>
      <c r="J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41">
        <v>42919</v>
      </c>
      <c r="AY2222" s="40">
        <f t="shared" si="535"/>
        <v>72.426993132278284</v>
      </c>
      <c r="AZ2222" s="40">
        <f>BI2222*K36</f>
        <v>1212790</v>
      </c>
      <c r="BA2222" s="40"/>
      <c r="BB2222" s="40"/>
      <c r="BC2222" s="40">
        <f>K41*BJ2222</f>
        <v>1674500</v>
      </c>
      <c r="BD2222" s="40"/>
      <c r="BE2222" s="40"/>
      <c r="BF2222" s="40">
        <f t="shared" si="531"/>
        <v>461710</v>
      </c>
      <c r="BG2222" s="41">
        <f>(AY2222=AY2636)*AX2222</f>
        <v>0</v>
      </c>
      <c r="BH2222" s="41">
        <f>(AY2222=AY2638)*AX2222</f>
        <v>0</v>
      </c>
      <c r="BI2222" s="42">
        <v>1212.79</v>
      </c>
      <c r="BJ2222" s="42">
        <v>16.745000000000001</v>
      </c>
      <c r="BK2222" s="40">
        <f t="shared" si="532"/>
        <v>-465710.00000000023</v>
      </c>
      <c r="BL2222" s="41">
        <f>(BK2222=BK2638)*AX2222</f>
        <v>0</v>
      </c>
      <c r="BM2222" s="62">
        <f>(BK2222=BK2638)*AY2222</f>
        <v>0</v>
      </c>
      <c r="BN2222" s="62">
        <f t="shared" si="533"/>
        <v>0</v>
      </c>
      <c r="BO2222" s="62">
        <f t="shared" si="534"/>
        <v>0</v>
      </c>
      <c r="BP2222" s="41">
        <f>(BK2222=BK2636)*AX2222</f>
        <v>0</v>
      </c>
      <c r="BQ2222" s="45">
        <f>(BK2222=BK2636)*AY2222</f>
        <v>0</v>
      </c>
      <c r="BR2222" s="62">
        <f t="shared" si="536"/>
        <v>0</v>
      </c>
      <c r="BS2222" s="62">
        <f t="shared" si="537"/>
        <v>0</v>
      </c>
      <c r="BT2222" s="40">
        <f>(J19-BI2222)*J10</f>
        <v>-2113210</v>
      </c>
      <c r="BU2222" s="40">
        <f>(J21-BJ2222)*J12</f>
        <v>1647499.9999999998</v>
      </c>
      <c r="BV2222" s="47"/>
      <c r="BW2222" s="47"/>
      <c r="BX2222" s="1"/>
      <c r="BY2222" s="1"/>
      <c r="BZ2222" s="1"/>
      <c r="CE2222" s="4"/>
      <c r="CF2222" s="5"/>
      <c r="CH2222" s="1"/>
      <c r="CI2222" s="1"/>
      <c r="CJ2222" s="1"/>
      <c r="CK2222" s="1"/>
      <c r="CL2222" s="1"/>
      <c r="CM2222" s="1"/>
      <c r="CN2222" s="3"/>
      <c r="CO2222" s="3"/>
      <c r="CP2222" s="3"/>
      <c r="CQ2222" s="3"/>
      <c r="CR2222" s="3"/>
      <c r="CS2222" s="3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</row>
    <row r="2223" spans="2:123" ht="21" customHeight="1" x14ac:dyDescent="0.25">
      <c r="B2223" s="25">
        <f t="shared" si="525"/>
        <v>42926</v>
      </c>
      <c r="C2223" s="26">
        <f t="shared" si="526"/>
        <v>75.537723667220064</v>
      </c>
      <c r="D2223" s="27">
        <f t="shared" si="527"/>
        <v>1228.47</v>
      </c>
      <c r="E2223" s="27">
        <f t="shared" si="528"/>
        <v>16.263000000000002</v>
      </c>
      <c r="F2223" s="26">
        <f t="shared" si="529"/>
        <v>1228470</v>
      </c>
      <c r="G2223" s="26">
        <f t="shared" si="530"/>
        <v>1626300.0000000002</v>
      </c>
      <c r="H2223" s="7"/>
      <c r="I2223" s="3"/>
      <c r="J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41">
        <v>42926</v>
      </c>
      <c r="AY2223" s="40">
        <f t="shared" si="535"/>
        <v>75.537723667220064</v>
      </c>
      <c r="AZ2223" s="40">
        <f>BI2223*K36</f>
        <v>1228470</v>
      </c>
      <c r="BA2223" s="40"/>
      <c r="BB2223" s="40"/>
      <c r="BC2223" s="40">
        <f>K41*BJ2223</f>
        <v>1626300.0000000002</v>
      </c>
      <c r="BD2223" s="40"/>
      <c r="BE2223" s="40"/>
      <c r="BF2223" s="40">
        <f t="shared" si="531"/>
        <v>397830.00000000023</v>
      </c>
      <c r="BG2223" s="41">
        <f>(AY2223=AY2636)*AX2223</f>
        <v>0</v>
      </c>
      <c r="BH2223" s="41">
        <f>(AY2223=AY2638)*AX2223</f>
        <v>0</v>
      </c>
      <c r="BI2223" s="42">
        <v>1228.47</v>
      </c>
      <c r="BJ2223" s="42">
        <v>16.263000000000002</v>
      </c>
      <c r="BK2223" s="40">
        <f t="shared" si="532"/>
        <v>-401829.99999999977</v>
      </c>
      <c r="BL2223" s="41">
        <f>(BK2223=BK2638)*AX2223</f>
        <v>0</v>
      </c>
      <c r="BM2223" s="62">
        <f>(BK2223=BK2638)*AY2223</f>
        <v>0</v>
      </c>
      <c r="BN2223" s="62">
        <f t="shared" si="533"/>
        <v>0</v>
      </c>
      <c r="BO2223" s="62">
        <f t="shared" si="534"/>
        <v>0</v>
      </c>
      <c r="BP2223" s="41">
        <f>(BK2223=BK2636)*AX2223</f>
        <v>0</v>
      </c>
      <c r="BQ2223" s="45">
        <f>(BK2223=BK2636)*AY2223</f>
        <v>0</v>
      </c>
      <c r="BR2223" s="62">
        <f t="shared" si="536"/>
        <v>0</v>
      </c>
      <c r="BS2223" s="62">
        <f t="shared" si="537"/>
        <v>0</v>
      </c>
      <c r="BT2223" s="40">
        <f>(J19-BI2223)*J10</f>
        <v>-2097529.9999999995</v>
      </c>
      <c r="BU2223" s="40">
        <f>(J21-BJ2223)*J12</f>
        <v>1695699.9999999998</v>
      </c>
      <c r="BV2223" s="47"/>
      <c r="BW2223" s="47"/>
      <c r="BX2223" s="1"/>
      <c r="BY2223" s="1"/>
      <c r="BZ2223" s="1"/>
      <c r="CE2223" s="4"/>
      <c r="CF2223" s="5"/>
      <c r="CH2223" s="1"/>
      <c r="CI2223" s="1"/>
      <c r="CJ2223" s="1"/>
      <c r="CK2223" s="1"/>
      <c r="CL2223" s="1"/>
      <c r="CM2223" s="1"/>
      <c r="CN2223" s="3"/>
      <c r="CO2223" s="3"/>
      <c r="CP2223" s="3"/>
      <c r="CQ2223" s="3"/>
      <c r="CR2223" s="3"/>
      <c r="CS2223" s="3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</row>
    <row r="2224" spans="2:123" ht="21" customHeight="1" x14ac:dyDescent="0.25">
      <c r="B2224" s="25">
        <f t="shared" si="525"/>
        <v>42933</v>
      </c>
      <c r="C2224" s="26">
        <f t="shared" si="526"/>
        <v>73.375431210898668</v>
      </c>
      <c r="D2224" s="27">
        <f t="shared" si="527"/>
        <v>1254.94</v>
      </c>
      <c r="E2224" s="27">
        <f t="shared" si="528"/>
        <v>17.103000000000002</v>
      </c>
      <c r="F2224" s="26">
        <f t="shared" si="529"/>
        <v>1254940</v>
      </c>
      <c r="G2224" s="26">
        <f t="shared" si="530"/>
        <v>1710300.0000000002</v>
      </c>
      <c r="H2224" s="7"/>
      <c r="I2224" s="3"/>
      <c r="J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41">
        <v>42933</v>
      </c>
      <c r="AY2224" s="40">
        <f t="shared" si="535"/>
        <v>73.375431210898668</v>
      </c>
      <c r="AZ2224" s="40">
        <f>BI2224*K36</f>
        <v>1254940</v>
      </c>
      <c r="BA2224" s="40"/>
      <c r="BB2224" s="40"/>
      <c r="BC2224" s="40">
        <f>K41*BJ2224</f>
        <v>1710300.0000000002</v>
      </c>
      <c r="BD2224" s="40"/>
      <c r="BE2224" s="40"/>
      <c r="BF2224" s="40">
        <f t="shared" si="531"/>
        <v>455360.00000000023</v>
      </c>
      <c r="BG2224" s="41"/>
      <c r="BH2224" s="41"/>
      <c r="BI2224" s="42">
        <v>1254.94</v>
      </c>
      <c r="BJ2224" s="42">
        <v>17.103000000000002</v>
      </c>
      <c r="BK2224" s="40">
        <f t="shared" si="532"/>
        <v>-459360.00000000023</v>
      </c>
      <c r="BL2224" s="41">
        <f>(BK2224=BK2638)*AX2224</f>
        <v>0</v>
      </c>
      <c r="BM2224" s="62">
        <f>(BK2224=BK2638)*AY2224</f>
        <v>0</v>
      </c>
      <c r="BN2224" s="62">
        <f t="shared" si="533"/>
        <v>0</v>
      </c>
      <c r="BO2224" s="62">
        <f t="shared" si="534"/>
        <v>0</v>
      </c>
      <c r="BP2224" s="41">
        <f>(BK2224=BK2636)*AX2224</f>
        <v>0</v>
      </c>
      <c r="BQ2224" s="45">
        <f>(BK2224=BK2636)*AY2224</f>
        <v>0</v>
      </c>
      <c r="BR2224" s="62">
        <f t="shared" si="536"/>
        <v>0</v>
      </c>
      <c r="BS2224" s="62">
        <f t="shared" si="537"/>
        <v>0</v>
      </c>
      <c r="BT2224" s="40">
        <f>(J19-BI2224)*J10</f>
        <v>-2071060</v>
      </c>
      <c r="BU2224" s="40">
        <f>(J21-BJ2224)*J12</f>
        <v>1611699.9999999998</v>
      </c>
      <c r="BV2224" s="47"/>
      <c r="BW2224" s="47"/>
      <c r="BX2224" s="1"/>
      <c r="BY2224" s="1"/>
      <c r="BZ2224" s="1"/>
      <c r="CE2224" s="4"/>
      <c r="CF2224" s="5"/>
      <c r="CH2224" s="1"/>
      <c r="CI2224" s="1"/>
      <c r="CJ2224" s="1"/>
      <c r="CK2224" s="1"/>
      <c r="CL2224" s="1"/>
      <c r="CM2224" s="1"/>
      <c r="CN2224" s="3"/>
      <c r="CO2224" s="3"/>
      <c r="CP2224" s="3"/>
      <c r="CQ2224" s="3"/>
      <c r="CR2224" s="3"/>
      <c r="CS2224" s="3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</row>
    <row r="2225" spans="2:123" ht="21" customHeight="1" x14ac:dyDescent="0.25">
      <c r="B2225" s="25">
        <f t="shared" si="525"/>
        <v>42940</v>
      </c>
      <c r="C2225" s="26">
        <f t="shared" si="526"/>
        <v>74.846698113207552</v>
      </c>
      <c r="D2225" s="27">
        <f t="shared" si="527"/>
        <v>1269.4000000000001</v>
      </c>
      <c r="E2225" s="27">
        <f t="shared" si="528"/>
        <v>16.96</v>
      </c>
      <c r="F2225" s="26">
        <f t="shared" si="529"/>
        <v>1269400</v>
      </c>
      <c r="G2225" s="26">
        <f t="shared" si="530"/>
        <v>1696000</v>
      </c>
      <c r="H2225" s="7"/>
      <c r="I2225" s="3"/>
      <c r="J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41">
        <v>42940</v>
      </c>
      <c r="AY2225" s="40">
        <f t="shared" si="535"/>
        <v>74.846698113207552</v>
      </c>
      <c r="AZ2225" s="40">
        <f>BI2225*K36</f>
        <v>1269400</v>
      </c>
      <c r="BA2225" s="40"/>
      <c r="BB2225" s="40"/>
      <c r="BC2225" s="40">
        <f>K41*BJ2225</f>
        <v>1696000</v>
      </c>
      <c r="BD2225" s="40"/>
      <c r="BE2225" s="40"/>
      <c r="BF2225" s="40">
        <f t="shared" si="531"/>
        <v>426600</v>
      </c>
      <c r="BG2225" s="41">
        <f>(AY2225=AY2636)*AX2225</f>
        <v>0</v>
      </c>
      <c r="BH2225" s="41">
        <f>(AY2225=AY2638)*AX2225</f>
        <v>0</v>
      </c>
      <c r="BI2225" s="42">
        <v>1269.4000000000001</v>
      </c>
      <c r="BJ2225" s="42">
        <v>16.96</v>
      </c>
      <c r="BK2225" s="40">
        <f t="shared" si="532"/>
        <v>-430600.00000000023</v>
      </c>
      <c r="BL2225" s="41">
        <f>(BK2225=BK2638)*AX2225</f>
        <v>0</v>
      </c>
      <c r="BM2225" s="62">
        <f>(BK2225=BK2638)*AY2225</f>
        <v>0</v>
      </c>
      <c r="BN2225" s="62">
        <f t="shared" si="533"/>
        <v>0</v>
      </c>
      <c r="BO2225" s="62">
        <f t="shared" si="534"/>
        <v>0</v>
      </c>
      <c r="BP2225" s="41">
        <f>(BK2225=BK2636)*AX2225</f>
        <v>0</v>
      </c>
      <c r="BQ2225" s="45">
        <f>(BK2225=BK2636)*AY2225</f>
        <v>0</v>
      </c>
      <c r="BR2225" s="62">
        <f t="shared" si="536"/>
        <v>0</v>
      </c>
      <c r="BS2225" s="62">
        <f t="shared" si="537"/>
        <v>0</v>
      </c>
      <c r="BT2225" s="40">
        <f>(J19-BI2225)*J10</f>
        <v>-2056600</v>
      </c>
      <c r="BU2225" s="40">
        <f>(J21-BJ2225)*J12</f>
        <v>1625999.9999999998</v>
      </c>
      <c r="BV2225" s="47"/>
      <c r="BW2225" s="47"/>
      <c r="BX2225" s="1"/>
      <c r="BY2225" s="1"/>
      <c r="BZ2225" s="1"/>
      <c r="CE2225" s="4"/>
      <c r="CF2225" s="5"/>
      <c r="CH2225" s="1"/>
      <c r="CI2225" s="1"/>
      <c r="CJ2225" s="1"/>
      <c r="CK2225" s="1"/>
      <c r="CL2225" s="1"/>
      <c r="CM2225" s="1"/>
      <c r="CN2225" s="3"/>
      <c r="CO2225" s="3"/>
      <c r="CP2225" s="3"/>
      <c r="CQ2225" s="3"/>
      <c r="CR2225" s="3"/>
      <c r="CS2225" s="3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</row>
    <row r="2226" spans="2:123" ht="21" customHeight="1" x14ac:dyDescent="0.25">
      <c r="B2226" s="25">
        <f t="shared" si="525"/>
        <v>42947</v>
      </c>
      <c r="C2226" s="26">
        <f t="shared" si="526"/>
        <v>73.83410570774916</v>
      </c>
      <c r="D2226" s="27">
        <f t="shared" si="527"/>
        <v>1258.6500000000001</v>
      </c>
      <c r="E2226" s="27">
        <f t="shared" si="528"/>
        <v>17.047000000000001</v>
      </c>
      <c r="F2226" s="26">
        <f t="shared" si="529"/>
        <v>1258650</v>
      </c>
      <c r="G2226" s="26">
        <f t="shared" si="530"/>
        <v>1704700</v>
      </c>
      <c r="H2226" s="7"/>
      <c r="I2226" s="3"/>
      <c r="J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41">
        <v>42947</v>
      </c>
      <c r="AY2226" s="40">
        <f t="shared" si="535"/>
        <v>73.83410570774916</v>
      </c>
      <c r="AZ2226" s="40">
        <f>BI2226*K36</f>
        <v>1258650</v>
      </c>
      <c r="BA2226" s="40"/>
      <c r="BB2226" s="40"/>
      <c r="BC2226" s="40">
        <f>K41*BJ2226</f>
        <v>1704700</v>
      </c>
      <c r="BD2226" s="40"/>
      <c r="BE2226" s="40"/>
      <c r="BF2226" s="40">
        <f t="shared" si="531"/>
        <v>446050</v>
      </c>
      <c r="BG2226" s="41">
        <f>(AY2226=AY2636)*AX2226</f>
        <v>0</v>
      </c>
      <c r="BH2226" s="41">
        <f>(AY2226=AY2638)*AX2226</f>
        <v>0</v>
      </c>
      <c r="BI2226" s="42">
        <v>1258.6500000000001</v>
      </c>
      <c r="BJ2226" s="42">
        <v>17.047000000000001</v>
      </c>
      <c r="BK2226" s="40">
        <f t="shared" si="532"/>
        <v>-450050.00000000023</v>
      </c>
      <c r="BL2226" s="41">
        <f>(BK2226=BK2638)*AX2226</f>
        <v>0</v>
      </c>
      <c r="BM2226" s="62">
        <f>(BK2226=BK2638)*AY2226</f>
        <v>0</v>
      </c>
      <c r="BN2226" s="62">
        <f t="shared" si="533"/>
        <v>0</v>
      </c>
      <c r="BO2226" s="62">
        <f t="shared" si="534"/>
        <v>0</v>
      </c>
      <c r="BP2226" s="41">
        <f>(BK2226=BK2636)*AX2226</f>
        <v>0</v>
      </c>
      <c r="BQ2226" s="45">
        <f>(BK2226=BK2636)*AY2226</f>
        <v>0</v>
      </c>
      <c r="BR2226" s="62">
        <f t="shared" si="536"/>
        <v>0</v>
      </c>
      <c r="BS2226" s="62">
        <f t="shared" si="537"/>
        <v>0</v>
      </c>
      <c r="BT2226" s="40">
        <f>(J19-BI2226)*J10</f>
        <v>-2067350</v>
      </c>
      <c r="BU2226" s="40">
        <f>(J21-BJ2226)*J12</f>
        <v>1617299.9999999998</v>
      </c>
      <c r="BV2226" s="47"/>
      <c r="BW2226" s="47"/>
      <c r="BX2226" s="1"/>
      <c r="BY2226" s="1"/>
      <c r="BZ2226" s="1"/>
      <c r="CE2226" s="4"/>
      <c r="CF2226" s="5"/>
      <c r="CH2226" s="1"/>
      <c r="CI2226" s="1"/>
      <c r="CJ2226" s="1"/>
      <c r="CK2226" s="1"/>
      <c r="CL2226" s="1"/>
      <c r="CM2226" s="1"/>
      <c r="CN2226" s="3"/>
      <c r="CO2226" s="3"/>
      <c r="CP2226" s="3"/>
      <c r="CQ2226" s="3"/>
      <c r="CR2226" s="3"/>
      <c r="CS2226" s="3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</row>
    <row r="2227" spans="2:123" ht="21" customHeight="1" x14ac:dyDescent="0.25">
      <c r="B2227" s="25">
        <f t="shared" si="525"/>
        <v>42954</v>
      </c>
      <c r="C2227" s="26">
        <f t="shared" si="526"/>
        <v>72.791551363867399</v>
      </c>
      <c r="D2227" s="27">
        <f t="shared" si="527"/>
        <v>1288.92</v>
      </c>
      <c r="E2227" s="27">
        <f t="shared" si="528"/>
        <v>17.707000000000001</v>
      </c>
      <c r="F2227" s="26">
        <f t="shared" si="529"/>
        <v>1288920</v>
      </c>
      <c r="G2227" s="26">
        <f t="shared" si="530"/>
        <v>1770700</v>
      </c>
      <c r="H2227" s="7"/>
      <c r="I2227" s="3"/>
      <c r="J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41">
        <v>42954</v>
      </c>
      <c r="AY2227" s="40">
        <f t="shared" si="535"/>
        <v>72.791551363867399</v>
      </c>
      <c r="AZ2227" s="40">
        <f>BI2227*K36</f>
        <v>1288920</v>
      </c>
      <c r="BA2227" s="40"/>
      <c r="BB2227" s="40"/>
      <c r="BC2227" s="40">
        <f>K41*BJ2227</f>
        <v>1770700</v>
      </c>
      <c r="BD2227" s="40"/>
      <c r="BE2227" s="40"/>
      <c r="BF2227" s="40">
        <f t="shared" si="531"/>
        <v>481780</v>
      </c>
      <c r="BG2227" s="41">
        <f>(AY2227=AY2636)*AX2227</f>
        <v>0</v>
      </c>
      <c r="BH2227" s="41">
        <f>(AY2227=AY2638)*AX2227</f>
        <v>0</v>
      </c>
      <c r="BI2227" s="42">
        <v>1288.92</v>
      </c>
      <c r="BJ2227" s="42">
        <v>17.707000000000001</v>
      </c>
      <c r="BK2227" s="40">
        <f t="shared" si="532"/>
        <v>-485780.00000000023</v>
      </c>
      <c r="BL2227" s="41">
        <f>(BK2227=BK2638)*AX2227</f>
        <v>0</v>
      </c>
      <c r="BM2227" s="62">
        <f>(BK2227=BK2638)*AY2227</f>
        <v>0</v>
      </c>
      <c r="BN2227" s="62">
        <f t="shared" si="533"/>
        <v>0</v>
      </c>
      <c r="BO2227" s="62">
        <f t="shared" si="534"/>
        <v>0</v>
      </c>
      <c r="BP2227" s="41">
        <f>(BK2227=BK2636)*AX2227</f>
        <v>0</v>
      </c>
      <c r="BQ2227" s="45">
        <f>(BK2227=BK2636)*AY2227</f>
        <v>0</v>
      </c>
      <c r="BR2227" s="62">
        <f t="shared" si="536"/>
        <v>0</v>
      </c>
      <c r="BS2227" s="62">
        <f t="shared" si="537"/>
        <v>0</v>
      </c>
      <c r="BT2227" s="40">
        <f>(J19-BI2227)*J10</f>
        <v>-2037080</v>
      </c>
      <c r="BU2227" s="40">
        <f>(J21-BJ2227)*J12</f>
        <v>1551299.9999999998</v>
      </c>
      <c r="BV2227" s="47"/>
      <c r="BW2227" s="47"/>
      <c r="BX2227" s="1"/>
      <c r="BY2227" s="1"/>
      <c r="BZ2227" s="1"/>
      <c r="CE2227" s="4"/>
      <c r="CF2227" s="5"/>
      <c r="CH2227" s="1"/>
      <c r="CI2227" s="1"/>
      <c r="CJ2227" s="1"/>
      <c r="CK2227" s="1"/>
      <c r="CL2227" s="1"/>
      <c r="CM2227" s="1"/>
      <c r="CN2227" s="3"/>
      <c r="CO2227" s="3"/>
      <c r="CP2227" s="3"/>
      <c r="CQ2227" s="3"/>
      <c r="CR2227" s="3"/>
      <c r="CS2227" s="3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</row>
    <row r="2228" spans="2:123" ht="21" customHeight="1" x14ac:dyDescent="0.25">
      <c r="B2228" s="25">
        <f t="shared" si="525"/>
        <v>42961</v>
      </c>
      <c r="C2228" s="26">
        <f t="shared" si="526"/>
        <v>71.532806059930934</v>
      </c>
      <c r="D2228" s="27">
        <f t="shared" si="527"/>
        <v>1284.3</v>
      </c>
      <c r="E2228" s="27">
        <f t="shared" si="528"/>
        <v>17.954000000000001</v>
      </c>
      <c r="F2228" s="26">
        <f t="shared" si="529"/>
        <v>1284300</v>
      </c>
      <c r="G2228" s="26">
        <f t="shared" si="530"/>
        <v>1795400</v>
      </c>
      <c r="H2228" s="7"/>
      <c r="I2228" s="3"/>
      <c r="J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41">
        <v>42961</v>
      </c>
      <c r="AY2228" s="40">
        <f t="shared" si="535"/>
        <v>71.532806059930934</v>
      </c>
      <c r="AZ2228" s="40">
        <f>BI2228*K36</f>
        <v>1284300</v>
      </c>
      <c r="BA2228" s="40"/>
      <c r="BB2228" s="40"/>
      <c r="BC2228" s="40">
        <f>K41*BJ2228</f>
        <v>1795400</v>
      </c>
      <c r="BD2228" s="40"/>
      <c r="BE2228" s="40"/>
      <c r="BF2228" s="40">
        <f t="shared" si="531"/>
        <v>511100</v>
      </c>
      <c r="BG2228" s="41">
        <f>(AY2228=AY2636)*AX2228</f>
        <v>0</v>
      </c>
      <c r="BH2228" s="41">
        <f>(AY2228=AY2638)*AX2228</f>
        <v>0</v>
      </c>
      <c r="BI2228" s="42">
        <v>1284.3</v>
      </c>
      <c r="BJ2228" s="42">
        <v>17.954000000000001</v>
      </c>
      <c r="BK2228" s="40">
        <f t="shared" si="532"/>
        <v>-515100.00000000023</v>
      </c>
      <c r="BL2228" s="41">
        <f>(BK2228=BK2638)*AX2228</f>
        <v>0</v>
      </c>
      <c r="BM2228" s="62">
        <f>(BK2228=BK2638)*AY2228</f>
        <v>0</v>
      </c>
      <c r="BN2228" s="62">
        <f t="shared" si="533"/>
        <v>0</v>
      </c>
      <c r="BO2228" s="62">
        <f t="shared" si="534"/>
        <v>0</v>
      </c>
      <c r="BP2228" s="41">
        <f>(BK2228=BK2636)*AX2228</f>
        <v>0</v>
      </c>
      <c r="BQ2228" s="45">
        <f>(BK2228=BK2636)*AY2228</f>
        <v>0</v>
      </c>
      <c r="BR2228" s="62">
        <f t="shared" si="536"/>
        <v>0</v>
      </c>
      <c r="BS2228" s="62">
        <f t="shared" si="537"/>
        <v>0</v>
      </c>
      <c r="BT2228" s="40">
        <f>(J19-BI2228)*J10</f>
        <v>-2041700</v>
      </c>
      <c r="BU2228" s="40">
        <f>(J21-BJ2228)*J12</f>
        <v>1526599.9999999998</v>
      </c>
      <c r="BV2228" s="47"/>
      <c r="BW2228" s="47"/>
      <c r="BX2228" s="1"/>
      <c r="BY2228" s="1"/>
      <c r="BZ2228" s="1"/>
      <c r="CE2228" s="4"/>
      <c r="CF2228" s="5"/>
      <c r="CH2228" s="1"/>
      <c r="CI2228" s="1"/>
      <c r="CJ2228" s="1"/>
      <c r="CK2228" s="1"/>
      <c r="CL2228" s="1"/>
      <c r="CM2228" s="1"/>
      <c r="CN2228" s="3"/>
      <c r="CO2228" s="3"/>
      <c r="CP2228" s="3"/>
      <c r="CQ2228" s="3"/>
      <c r="CR2228" s="3"/>
      <c r="CS2228" s="3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</row>
    <row r="2229" spans="2:123" ht="21" customHeight="1" x14ac:dyDescent="0.25">
      <c r="B2229" s="25">
        <f t="shared" si="525"/>
        <v>42968</v>
      </c>
      <c r="C2229" s="26">
        <f t="shared" si="526"/>
        <v>73.489325362937649</v>
      </c>
      <c r="D2229" s="27">
        <f t="shared" si="527"/>
        <v>1290.8399999999999</v>
      </c>
      <c r="E2229" s="27">
        <f t="shared" si="528"/>
        <v>17.565000000000001</v>
      </c>
      <c r="F2229" s="26">
        <f t="shared" si="529"/>
        <v>1290840</v>
      </c>
      <c r="G2229" s="26">
        <f t="shared" si="530"/>
        <v>1756500.0000000002</v>
      </c>
      <c r="H2229" s="7"/>
      <c r="I2229" s="3"/>
      <c r="J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41">
        <v>42968</v>
      </c>
      <c r="AY2229" s="40">
        <f t="shared" si="535"/>
        <v>73.489325362937649</v>
      </c>
      <c r="AZ2229" s="40">
        <f>BI2229*K36</f>
        <v>1290840</v>
      </c>
      <c r="BA2229" s="40"/>
      <c r="BB2229" s="40"/>
      <c r="BC2229" s="40">
        <f>K41*BJ2229</f>
        <v>1756500.0000000002</v>
      </c>
      <c r="BD2229" s="40"/>
      <c r="BE2229" s="40"/>
      <c r="BF2229" s="40">
        <f t="shared" si="531"/>
        <v>465660.00000000023</v>
      </c>
      <c r="BG2229" s="41">
        <f>(AY2229=AY2636)*AX2229</f>
        <v>0</v>
      </c>
      <c r="BH2229" s="41">
        <f>(AY2229=AY2638)*AX2229</f>
        <v>0</v>
      </c>
      <c r="BI2229" s="42">
        <v>1290.8399999999999</v>
      </c>
      <c r="BJ2229" s="42">
        <v>17.565000000000001</v>
      </c>
      <c r="BK2229" s="40">
        <f t="shared" si="532"/>
        <v>-469660.00000000023</v>
      </c>
      <c r="BL2229" s="41">
        <f>(BK2229=BK2638)*AX2229</f>
        <v>0</v>
      </c>
      <c r="BM2229" s="62">
        <f>(BK2229=BK2638)*AY2229</f>
        <v>0</v>
      </c>
      <c r="BN2229" s="62">
        <f t="shared" si="533"/>
        <v>0</v>
      </c>
      <c r="BO2229" s="62">
        <f t="shared" si="534"/>
        <v>0</v>
      </c>
      <c r="BP2229" s="41">
        <f>(BK2229=BK2636)*AX2229</f>
        <v>0</v>
      </c>
      <c r="BQ2229" s="45">
        <f>(BK2229=BK2636)*AY2229</f>
        <v>0</v>
      </c>
      <c r="BR2229" s="62">
        <f t="shared" si="536"/>
        <v>0</v>
      </c>
      <c r="BS2229" s="62">
        <f t="shared" si="537"/>
        <v>0</v>
      </c>
      <c r="BT2229" s="40">
        <f>(J19-BI2229)*J10</f>
        <v>-2035160</v>
      </c>
      <c r="BU2229" s="40">
        <f>(J21-BJ2229)*J12</f>
        <v>1565499.9999999998</v>
      </c>
      <c r="BV2229" s="47"/>
      <c r="BW2229" s="47"/>
      <c r="BX2229" s="1"/>
      <c r="BY2229" s="1"/>
      <c r="BZ2229" s="1"/>
      <c r="CE2229" s="4"/>
      <c r="CF2229" s="5"/>
      <c r="CH2229" s="1"/>
      <c r="CI2229" s="1"/>
      <c r="CJ2229" s="1"/>
      <c r="CK2229" s="1"/>
      <c r="CL2229" s="1"/>
      <c r="CM2229" s="1"/>
      <c r="CN2229" s="3"/>
      <c r="CO2229" s="3"/>
      <c r="CP2229" s="3"/>
      <c r="CQ2229" s="3"/>
      <c r="CR2229" s="3"/>
      <c r="CS2229" s="3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</row>
    <row r="2230" spans="2:123" ht="21" customHeight="1" x14ac:dyDescent="0.25">
      <c r="B2230" s="25">
        <f t="shared" si="525"/>
        <v>42975</v>
      </c>
      <c r="C2230" s="26">
        <f t="shared" si="526"/>
        <v>78.00906842539159</v>
      </c>
      <c r="D2230" s="27">
        <f t="shared" si="527"/>
        <v>1324.75</v>
      </c>
      <c r="E2230" s="27">
        <f t="shared" si="528"/>
        <v>16.981999999999999</v>
      </c>
      <c r="F2230" s="26">
        <f t="shared" si="529"/>
        <v>1324750</v>
      </c>
      <c r="G2230" s="26">
        <f t="shared" si="530"/>
        <v>1698200</v>
      </c>
      <c r="H2230" s="7"/>
      <c r="I2230" s="3"/>
      <c r="J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41">
        <v>42975</v>
      </c>
      <c r="AY2230" s="40">
        <f t="shared" si="535"/>
        <v>78.00906842539159</v>
      </c>
      <c r="AZ2230" s="40">
        <f>BI2230*K36</f>
        <v>1324750</v>
      </c>
      <c r="BA2230" s="40"/>
      <c r="BB2230" s="40"/>
      <c r="BC2230" s="40">
        <f>K41*BJ2230</f>
        <v>1698200</v>
      </c>
      <c r="BD2230" s="40"/>
      <c r="BE2230" s="40"/>
      <c r="BF2230" s="40">
        <f t="shared" si="531"/>
        <v>373450</v>
      </c>
      <c r="BG2230" s="41">
        <f>(AY2230=AY2636)*AX2230</f>
        <v>0</v>
      </c>
      <c r="BH2230" s="41">
        <f>(AY2230=AY2638)*AX2230</f>
        <v>0</v>
      </c>
      <c r="BI2230" s="42">
        <v>1324.75</v>
      </c>
      <c r="BJ2230" s="42">
        <v>16.981999999999999</v>
      </c>
      <c r="BK2230" s="40">
        <f t="shared" si="532"/>
        <v>-377450</v>
      </c>
      <c r="BL2230" s="41">
        <f>(BK2230=BK2638)*AX2230</f>
        <v>0</v>
      </c>
      <c r="BM2230" s="62">
        <f>(BK2230=BK2638)*AY2230</f>
        <v>0</v>
      </c>
      <c r="BN2230" s="62">
        <f t="shared" si="533"/>
        <v>0</v>
      </c>
      <c r="BO2230" s="62">
        <f t="shared" si="534"/>
        <v>0</v>
      </c>
      <c r="BP2230" s="41">
        <f>(BK2230=BK2636)*AX2230</f>
        <v>0</v>
      </c>
      <c r="BQ2230" s="45">
        <f>(BK2230=BK2636)*AY2230</f>
        <v>0</v>
      </c>
      <c r="BR2230" s="62">
        <f t="shared" si="536"/>
        <v>0</v>
      </c>
      <c r="BS2230" s="62">
        <f t="shared" si="537"/>
        <v>0</v>
      </c>
      <c r="BT2230" s="40">
        <f>(J19-BI2230)*J10</f>
        <v>-2001250</v>
      </c>
      <c r="BU2230" s="40">
        <f>(J21-BJ2230)*J12</f>
        <v>1623800</v>
      </c>
      <c r="BV2230" s="47"/>
      <c r="BW2230" s="47"/>
      <c r="BX2230" s="1"/>
      <c r="BY2230" s="1"/>
      <c r="BZ2230" s="1"/>
      <c r="CE2230" s="4"/>
      <c r="CF2230" s="5"/>
      <c r="CH2230" s="1"/>
      <c r="CI2230" s="1"/>
      <c r="CJ2230" s="1"/>
      <c r="CK2230" s="1"/>
      <c r="CL2230" s="1"/>
      <c r="CM2230" s="1"/>
      <c r="CN2230" s="3"/>
      <c r="CO2230" s="3"/>
      <c r="CP2230" s="3"/>
      <c r="CQ2230" s="3"/>
      <c r="CR2230" s="3"/>
      <c r="CS2230" s="3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</row>
    <row r="2231" spans="2:123" ht="21" customHeight="1" x14ac:dyDescent="0.25">
      <c r="B2231" s="25">
        <f t="shared" si="525"/>
        <v>42982</v>
      </c>
      <c r="C2231" s="26">
        <f t="shared" si="526"/>
        <v>80.836985890123074</v>
      </c>
      <c r="D2231" s="27">
        <f t="shared" si="527"/>
        <v>1346.34</v>
      </c>
      <c r="E2231" s="27">
        <f t="shared" si="528"/>
        <v>16.655000000000001</v>
      </c>
      <c r="F2231" s="26">
        <f t="shared" si="529"/>
        <v>1346340</v>
      </c>
      <c r="G2231" s="26">
        <f t="shared" si="530"/>
        <v>1665500</v>
      </c>
      <c r="H2231" s="7"/>
      <c r="I2231" s="3"/>
      <c r="J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41">
        <v>42982</v>
      </c>
      <c r="AY2231" s="40">
        <f t="shared" si="535"/>
        <v>80.836985890123074</v>
      </c>
      <c r="AZ2231" s="40">
        <f>BI2231*K36</f>
        <v>1346340</v>
      </c>
      <c r="BA2231" s="40"/>
      <c r="BB2231" s="40"/>
      <c r="BC2231" s="40">
        <f>K41*BJ2231</f>
        <v>1665500</v>
      </c>
      <c r="BD2231" s="40"/>
      <c r="BE2231" s="40"/>
      <c r="BF2231" s="40">
        <f t="shared" si="531"/>
        <v>319160</v>
      </c>
      <c r="BG2231" s="41">
        <f>(AY2231=AY2636)*AX2231</f>
        <v>0</v>
      </c>
      <c r="BH2231" s="41">
        <f>(AY2231=AY2638)*AX2231</f>
        <v>0</v>
      </c>
      <c r="BI2231" s="42">
        <v>1346.34</v>
      </c>
      <c r="BJ2231" s="42">
        <v>16.655000000000001</v>
      </c>
      <c r="BK2231" s="40">
        <f t="shared" si="532"/>
        <v>-323160.00000000023</v>
      </c>
      <c r="BL2231" s="41">
        <f>(BK2231=BK2638)*AX2231</f>
        <v>0</v>
      </c>
      <c r="BM2231" s="62">
        <f>(BK2231=BK2638)*AY2231</f>
        <v>0</v>
      </c>
      <c r="BN2231" s="62">
        <f t="shared" si="533"/>
        <v>0</v>
      </c>
      <c r="BO2231" s="62">
        <f t="shared" si="534"/>
        <v>0</v>
      </c>
      <c r="BP2231" s="41">
        <f>(BK2231=BK2636)*AX2231</f>
        <v>0</v>
      </c>
      <c r="BQ2231" s="45">
        <f>(BK2231=BK2636)*AY2231</f>
        <v>0</v>
      </c>
      <c r="BR2231" s="62">
        <f t="shared" si="536"/>
        <v>0</v>
      </c>
      <c r="BS2231" s="62">
        <f t="shared" si="537"/>
        <v>0</v>
      </c>
      <c r="BT2231" s="40">
        <f>(J19-BI2231)*J10</f>
        <v>-1979660</v>
      </c>
      <c r="BU2231" s="40">
        <f>(J21-BJ2231)*J12</f>
        <v>1656499.9999999998</v>
      </c>
      <c r="BV2231" s="47"/>
      <c r="BW2231" s="47"/>
      <c r="BX2231" s="1"/>
      <c r="BY2231" s="1"/>
      <c r="BZ2231" s="1"/>
      <c r="CE2231" s="4"/>
      <c r="CF2231" s="5"/>
      <c r="CH2231" s="1"/>
      <c r="CI2231" s="1"/>
      <c r="CJ2231" s="1"/>
      <c r="CK2231" s="1"/>
      <c r="CL2231" s="1"/>
      <c r="CM2231" s="1"/>
      <c r="CN2231" s="3"/>
      <c r="CO2231" s="3"/>
      <c r="CP2231" s="3"/>
      <c r="CQ2231" s="3"/>
      <c r="CR2231" s="3"/>
      <c r="CS2231" s="3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</row>
    <row r="2232" spans="2:123" ht="21" customHeight="1" x14ac:dyDescent="0.25">
      <c r="B2232" s="25">
        <f t="shared" si="525"/>
        <v>42989</v>
      </c>
      <c r="C2232" s="26">
        <f t="shared" si="526"/>
        <v>78.555615068737723</v>
      </c>
      <c r="D2232" s="27">
        <f t="shared" si="527"/>
        <v>1319.97</v>
      </c>
      <c r="E2232" s="27">
        <f t="shared" si="528"/>
        <v>16.803000000000001</v>
      </c>
      <c r="F2232" s="26">
        <f t="shared" si="529"/>
        <v>1319970</v>
      </c>
      <c r="G2232" s="26">
        <f t="shared" si="530"/>
        <v>1680300</v>
      </c>
      <c r="H2232" s="7"/>
      <c r="I2232" s="3"/>
      <c r="J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41">
        <v>42989</v>
      </c>
      <c r="AY2232" s="40">
        <f t="shared" si="535"/>
        <v>78.555615068737723</v>
      </c>
      <c r="AZ2232" s="40">
        <f>BI2232*K36</f>
        <v>1319970</v>
      </c>
      <c r="BA2232" s="40"/>
      <c r="BB2232" s="40"/>
      <c r="BC2232" s="40">
        <f>K41*BJ2232</f>
        <v>1680300</v>
      </c>
      <c r="BD2232" s="40"/>
      <c r="BE2232" s="40"/>
      <c r="BF2232" s="40">
        <f t="shared" si="531"/>
        <v>360330</v>
      </c>
      <c r="BG2232" s="41">
        <f>(AY2232=AY2636)*AX2232</f>
        <v>0</v>
      </c>
      <c r="BH2232" s="41">
        <f>(AY2232=AY2638)*AX2232</f>
        <v>0</v>
      </c>
      <c r="BI2232" s="42">
        <v>1319.97</v>
      </c>
      <c r="BJ2232" s="42">
        <v>16.803000000000001</v>
      </c>
      <c r="BK2232" s="40">
        <f t="shared" si="532"/>
        <v>-364330.00000000023</v>
      </c>
      <c r="BL2232" s="41">
        <f>(BK2232=BK2638)*AX2232</f>
        <v>0</v>
      </c>
      <c r="BM2232" s="62">
        <f>(BK2232=BK2638)*AY2232</f>
        <v>0</v>
      </c>
      <c r="BN2232" s="62">
        <f t="shared" si="533"/>
        <v>0</v>
      </c>
      <c r="BO2232" s="62">
        <f t="shared" si="534"/>
        <v>0</v>
      </c>
      <c r="BP2232" s="41">
        <f>(BK2232=BK2636)*AX2232</f>
        <v>0</v>
      </c>
      <c r="BQ2232" s="45">
        <f>(BK2232=BK2636)*AY2232</f>
        <v>0</v>
      </c>
      <c r="BR2232" s="62">
        <f t="shared" si="536"/>
        <v>0</v>
      </c>
      <c r="BS2232" s="62">
        <f t="shared" si="537"/>
        <v>0</v>
      </c>
      <c r="BT2232" s="40">
        <f>(J19-BI2232)*J10</f>
        <v>-2006030</v>
      </c>
      <c r="BU2232" s="40">
        <f>(J21-BJ2232)*J12</f>
        <v>1641699.9999999998</v>
      </c>
      <c r="BV2232" s="47"/>
      <c r="BW2232" s="47"/>
      <c r="BX2232" s="1"/>
      <c r="BY2232" s="1"/>
      <c r="BZ2232" s="1"/>
      <c r="CE2232" s="4"/>
      <c r="CF2232" s="5"/>
      <c r="CH2232" s="1"/>
      <c r="CI2232" s="1"/>
      <c r="CJ2232" s="1"/>
      <c r="CK2232" s="1"/>
      <c r="CL2232" s="1"/>
      <c r="CM2232" s="1"/>
      <c r="CN2232" s="3"/>
      <c r="CO2232" s="3"/>
      <c r="CP2232" s="3"/>
      <c r="CQ2232" s="3"/>
      <c r="CR2232" s="3"/>
      <c r="CS2232" s="3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</row>
    <row r="2233" spans="2:123" ht="21" customHeight="1" x14ac:dyDescent="0.25">
      <c r="B2233" s="25">
        <f t="shared" si="525"/>
        <v>42996</v>
      </c>
      <c r="C2233" s="26">
        <f t="shared" si="526"/>
        <v>74.577752227651629</v>
      </c>
      <c r="D2233" s="27">
        <f t="shared" si="527"/>
        <v>1297.28</v>
      </c>
      <c r="E2233" s="27">
        <f t="shared" si="528"/>
        <v>17.395</v>
      </c>
      <c r="F2233" s="26">
        <f t="shared" si="529"/>
        <v>1297280</v>
      </c>
      <c r="G2233" s="26">
        <f t="shared" si="530"/>
        <v>1739500</v>
      </c>
      <c r="H2233" s="7"/>
      <c r="I2233" s="3"/>
      <c r="J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41">
        <v>42996</v>
      </c>
      <c r="AY2233" s="40">
        <f t="shared" si="535"/>
        <v>74.577752227651629</v>
      </c>
      <c r="AZ2233" s="40">
        <f>BI2233*K36</f>
        <v>1297280</v>
      </c>
      <c r="BA2233" s="40"/>
      <c r="BB2233" s="40"/>
      <c r="BC2233" s="40">
        <f>K41*BJ2233</f>
        <v>1739500</v>
      </c>
      <c r="BD2233" s="40"/>
      <c r="BE2233" s="40"/>
      <c r="BF2233" s="40">
        <f t="shared" si="531"/>
        <v>442220</v>
      </c>
      <c r="BG2233" s="41">
        <f>(AY2233=AY2636)*AX2233</f>
        <v>0</v>
      </c>
      <c r="BH2233" s="41">
        <f>(AY2233=AY2638)*AX2233</f>
        <v>0</v>
      </c>
      <c r="BI2233" s="42">
        <v>1297.28</v>
      </c>
      <c r="BJ2233" s="42">
        <v>17.395</v>
      </c>
      <c r="BK2233" s="40">
        <f t="shared" si="532"/>
        <v>-446220</v>
      </c>
      <c r="BL2233" s="41">
        <f>(BK2233=BK2638)*AX2233</f>
        <v>0</v>
      </c>
      <c r="BM2233" s="62">
        <f>(BK2233=BK2638)*AY2233</f>
        <v>0</v>
      </c>
      <c r="BN2233" s="62">
        <f t="shared" si="533"/>
        <v>0</v>
      </c>
      <c r="BO2233" s="62">
        <f t="shared" si="534"/>
        <v>0</v>
      </c>
      <c r="BP2233" s="41">
        <f>(BK2233=BK2636)*AX2233</f>
        <v>0</v>
      </c>
      <c r="BQ2233" s="45">
        <f>(BK2233=BK2636)*AY2233</f>
        <v>0</v>
      </c>
      <c r="BR2233" s="62">
        <f t="shared" si="536"/>
        <v>0</v>
      </c>
      <c r="BS2233" s="62">
        <f t="shared" si="537"/>
        <v>0</v>
      </c>
      <c r="BT2233" s="40">
        <f>(J19-BI2233)*J10</f>
        <v>-2028720</v>
      </c>
      <c r="BU2233" s="40">
        <f>(J21-BJ2233)*J12</f>
        <v>1582500</v>
      </c>
      <c r="BV2233" s="47"/>
      <c r="BW2233" s="47"/>
      <c r="BX2233" s="1"/>
      <c r="BY2233" s="1"/>
      <c r="BZ2233" s="1"/>
      <c r="CE2233" s="4"/>
      <c r="CF2233" s="5"/>
      <c r="CH2233" s="1"/>
      <c r="CI2233" s="1"/>
      <c r="CJ2233" s="1"/>
      <c r="CK2233" s="1"/>
      <c r="CL2233" s="1"/>
      <c r="CM2233" s="1"/>
      <c r="CN2233" s="3"/>
      <c r="CO2233" s="3"/>
      <c r="CP2233" s="3"/>
      <c r="CQ2233" s="3"/>
      <c r="CR2233" s="3"/>
      <c r="CS2233" s="3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</row>
    <row r="2234" spans="2:123" ht="21" customHeight="1" x14ac:dyDescent="0.25">
      <c r="B2234" s="25">
        <f t="shared" si="525"/>
        <v>43003</v>
      </c>
      <c r="C2234" s="26">
        <f t="shared" si="526"/>
        <v>75.207966161438151</v>
      </c>
      <c r="D2234" s="27">
        <f t="shared" si="527"/>
        <v>1280.19</v>
      </c>
      <c r="E2234" s="27">
        <f t="shared" si="528"/>
        <v>17.021999999999998</v>
      </c>
      <c r="F2234" s="26">
        <f t="shared" si="529"/>
        <v>1280190</v>
      </c>
      <c r="G2234" s="26">
        <f t="shared" si="530"/>
        <v>1702199.9999999998</v>
      </c>
      <c r="H2234" s="7"/>
      <c r="I2234" s="3"/>
      <c r="J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41">
        <v>43003</v>
      </c>
      <c r="AY2234" s="40">
        <f t="shared" si="535"/>
        <v>75.207966161438151</v>
      </c>
      <c r="AZ2234" s="40">
        <f>BI2234*K36</f>
        <v>1280190</v>
      </c>
      <c r="BA2234" s="40"/>
      <c r="BB2234" s="40"/>
      <c r="BC2234" s="40">
        <f>K41*BJ2234</f>
        <v>1702199.9999999998</v>
      </c>
      <c r="BD2234" s="40"/>
      <c r="BE2234" s="40"/>
      <c r="BF2234" s="40">
        <f t="shared" si="531"/>
        <v>422009.99999999977</v>
      </c>
      <c r="BG2234" s="41">
        <f>(AY2234=AY2636)*AX2234</f>
        <v>0</v>
      </c>
      <c r="BH2234" s="41">
        <f>(AY2234=AY2638)*AX2234</f>
        <v>0</v>
      </c>
      <c r="BI2234" s="42">
        <v>1280.19</v>
      </c>
      <c r="BJ2234" s="42">
        <v>17.021999999999998</v>
      </c>
      <c r="BK2234" s="40">
        <f t="shared" si="532"/>
        <v>-426010</v>
      </c>
      <c r="BL2234" s="41">
        <f>(BK2234=BK2638)*AX2234</f>
        <v>0</v>
      </c>
      <c r="BM2234" s="62">
        <f>(BK2234=BK2638)*AY2234</f>
        <v>0</v>
      </c>
      <c r="BN2234" s="62">
        <f t="shared" si="533"/>
        <v>0</v>
      </c>
      <c r="BO2234" s="62">
        <f t="shared" si="534"/>
        <v>0</v>
      </c>
      <c r="BP2234" s="41">
        <f>(BK2234=BK2636)*AX2234</f>
        <v>0</v>
      </c>
      <c r="BQ2234" s="45">
        <f>(BK2234=BK2636)*AY2234</f>
        <v>0</v>
      </c>
      <c r="BR2234" s="62">
        <f t="shared" si="536"/>
        <v>0</v>
      </c>
      <c r="BS2234" s="62">
        <f t="shared" si="537"/>
        <v>0</v>
      </c>
      <c r="BT2234" s="40">
        <f>(J19-BI2234)*J10</f>
        <v>-2045810</v>
      </c>
      <c r="BU2234" s="40">
        <f>(J21-BJ2234)*J12</f>
        <v>1619800</v>
      </c>
      <c r="BV2234" s="47"/>
      <c r="BW2234" s="47"/>
      <c r="BX2234" s="1"/>
      <c r="BY2234" s="1"/>
      <c r="BZ2234" s="1"/>
      <c r="CE2234" s="4"/>
      <c r="CF2234" s="5"/>
      <c r="CH2234" s="1"/>
      <c r="CI2234" s="1"/>
      <c r="CJ2234" s="1"/>
      <c r="CK2234" s="1"/>
      <c r="CL2234" s="1"/>
      <c r="CM2234" s="1"/>
      <c r="CN2234" s="3"/>
      <c r="CO2234" s="3"/>
      <c r="CP2234" s="3"/>
      <c r="CQ2234" s="3"/>
      <c r="CR2234" s="3"/>
      <c r="CS2234" s="3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</row>
    <row r="2235" spans="2:123" ht="21" customHeight="1" x14ac:dyDescent="0.25">
      <c r="B2235" s="25">
        <f t="shared" si="525"/>
        <v>43010</v>
      </c>
      <c r="C2235" s="26">
        <f t="shared" si="526"/>
        <v>75.826748262135354</v>
      </c>
      <c r="D2235" s="27">
        <f t="shared" si="527"/>
        <v>1276.24</v>
      </c>
      <c r="E2235" s="27">
        <f t="shared" si="528"/>
        <v>16.831</v>
      </c>
      <c r="F2235" s="26">
        <f t="shared" si="529"/>
        <v>1276240</v>
      </c>
      <c r="G2235" s="26">
        <f t="shared" si="530"/>
        <v>1683100</v>
      </c>
      <c r="H2235" s="7"/>
      <c r="I2235" s="3"/>
      <c r="J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41">
        <v>43010</v>
      </c>
      <c r="AY2235" s="40">
        <f t="shared" si="535"/>
        <v>75.826748262135354</v>
      </c>
      <c r="AZ2235" s="40">
        <f>BI2235*K36</f>
        <v>1276240</v>
      </c>
      <c r="BA2235" s="40"/>
      <c r="BB2235" s="40"/>
      <c r="BC2235" s="40">
        <f>K41*BJ2235</f>
        <v>1683100</v>
      </c>
      <c r="BD2235" s="40"/>
      <c r="BE2235" s="40"/>
      <c r="BF2235" s="40">
        <f t="shared" si="531"/>
        <v>406860</v>
      </c>
      <c r="BG2235" s="41">
        <f>(AY2235=AY2636)*AX2235</f>
        <v>0</v>
      </c>
      <c r="BH2235" s="41">
        <f>(AY2235=AY2638)*AX2235</f>
        <v>0</v>
      </c>
      <c r="BI2235" s="42">
        <v>1276.24</v>
      </c>
      <c r="BJ2235" s="42">
        <v>16.831</v>
      </c>
      <c r="BK2235" s="40">
        <f t="shared" si="532"/>
        <v>-410860.00000000023</v>
      </c>
      <c r="BL2235" s="41">
        <f>(BK2235=BK2638)*AX2235</f>
        <v>0</v>
      </c>
      <c r="BM2235" s="62">
        <f>(BK2235=BK2638)*AY2235</f>
        <v>0</v>
      </c>
      <c r="BN2235" s="62">
        <f t="shared" si="533"/>
        <v>0</v>
      </c>
      <c r="BO2235" s="62">
        <f t="shared" si="534"/>
        <v>0</v>
      </c>
      <c r="BP2235" s="41">
        <f>(BK2235=BK2636)*AX2235</f>
        <v>0</v>
      </c>
      <c r="BQ2235" s="45">
        <f>(BK2235=BK2636)*AY2235</f>
        <v>0</v>
      </c>
      <c r="BR2235" s="62">
        <f t="shared" si="536"/>
        <v>0</v>
      </c>
      <c r="BS2235" s="62">
        <f t="shared" si="537"/>
        <v>0</v>
      </c>
      <c r="BT2235" s="40">
        <f>(J19-BI2235)*J10</f>
        <v>-2049760.0000000002</v>
      </c>
      <c r="BU2235" s="40">
        <f>(J21-BJ2235)*J12</f>
        <v>1638900</v>
      </c>
      <c r="BV2235" s="47"/>
      <c r="BW2235" s="47"/>
      <c r="BX2235" s="1"/>
      <c r="BY2235" s="1"/>
      <c r="BZ2235" s="1"/>
      <c r="CE2235" s="4"/>
      <c r="CF2235" s="5"/>
      <c r="CH2235" s="1"/>
      <c r="CI2235" s="1"/>
      <c r="CJ2235" s="1"/>
      <c r="CK2235" s="1"/>
      <c r="CL2235" s="1"/>
      <c r="CM2235" s="1"/>
      <c r="CN2235" s="3"/>
      <c r="CO2235" s="3"/>
      <c r="CP2235" s="3"/>
      <c r="CQ2235" s="3"/>
      <c r="CR2235" s="3"/>
      <c r="CS2235" s="3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</row>
    <row r="2236" spans="2:123" ht="21" customHeight="1" x14ac:dyDescent="0.25">
      <c r="B2236" s="25">
        <f t="shared" si="525"/>
        <v>43017</v>
      </c>
      <c r="C2236" s="26">
        <f t="shared" si="526"/>
        <v>77.46062875141142</v>
      </c>
      <c r="D2236" s="27">
        <f t="shared" si="527"/>
        <v>1303.43</v>
      </c>
      <c r="E2236" s="27">
        <f t="shared" si="528"/>
        <v>16.827000000000002</v>
      </c>
      <c r="F2236" s="26">
        <f t="shared" si="529"/>
        <v>1303430</v>
      </c>
      <c r="G2236" s="26">
        <f t="shared" si="530"/>
        <v>1682700.0000000002</v>
      </c>
      <c r="H2236" s="7"/>
      <c r="I2236" s="3"/>
      <c r="J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41">
        <v>43017</v>
      </c>
      <c r="AY2236" s="40">
        <f t="shared" si="535"/>
        <v>77.46062875141142</v>
      </c>
      <c r="AZ2236" s="40">
        <f>BI2236*K36</f>
        <v>1303430</v>
      </c>
      <c r="BA2236" s="40"/>
      <c r="BB2236" s="40"/>
      <c r="BC2236" s="40">
        <f>K41*BJ2236</f>
        <v>1682700.0000000002</v>
      </c>
      <c r="BD2236" s="40"/>
      <c r="BE2236" s="40"/>
      <c r="BF2236" s="40">
        <f t="shared" si="531"/>
        <v>379270.00000000023</v>
      </c>
      <c r="BG2236" s="41">
        <f>(AY2236=AY2636)*AX2236</f>
        <v>0</v>
      </c>
      <c r="BH2236" s="41">
        <f>(AY2236=AY2638)*AX2236</f>
        <v>0</v>
      </c>
      <c r="BI2236" s="42">
        <v>1303.43</v>
      </c>
      <c r="BJ2236" s="42">
        <v>16.827000000000002</v>
      </c>
      <c r="BK2236" s="40">
        <f t="shared" si="532"/>
        <v>-383270.00000000023</v>
      </c>
      <c r="BL2236" s="41">
        <f>(BK2236=BK2638)*AX2236</f>
        <v>0</v>
      </c>
      <c r="BM2236" s="62">
        <f>(BK2236=BK2638)*AY2236</f>
        <v>0</v>
      </c>
      <c r="BN2236" s="62">
        <f t="shared" si="533"/>
        <v>0</v>
      </c>
      <c r="BO2236" s="62">
        <f t="shared" si="534"/>
        <v>0</v>
      </c>
      <c r="BP2236" s="41">
        <f>(BK2236=BK2636)*AX2236</f>
        <v>0</v>
      </c>
      <c r="BQ2236" s="45">
        <f>(BK2236=BK2636)*AY2236</f>
        <v>0</v>
      </c>
      <c r="BR2236" s="62">
        <f t="shared" ref="BR2236:BR2261" si="538">(BQ2236&gt;0)*BI2236</f>
        <v>0</v>
      </c>
      <c r="BS2236" s="62">
        <f t="shared" ref="BS2236:BS2261" si="539">(BQ2236&gt;0)*BJ2236</f>
        <v>0</v>
      </c>
      <c r="BT2236" s="40">
        <f>(J19-BI2236)*J10</f>
        <v>-2022570</v>
      </c>
      <c r="BU2236" s="40">
        <f>(J21-BJ2236)*J12</f>
        <v>1639299.9999999998</v>
      </c>
      <c r="BV2236" s="47"/>
      <c r="BW2236" s="47"/>
      <c r="BX2236" s="1"/>
      <c r="BY2236" s="1"/>
      <c r="BZ2236" s="1"/>
      <c r="CE2236" s="4"/>
      <c r="CF2236" s="5"/>
      <c r="CH2236" s="1"/>
      <c r="CI2236" s="1"/>
      <c r="CJ2236" s="1"/>
      <c r="CK2236" s="1"/>
      <c r="CL2236" s="1"/>
      <c r="CM2236" s="1"/>
      <c r="CN2236" s="3"/>
      <c r="CO2236" s="3"/>
      <c r="CP2236" s="3"/>
      <c r="CQ2236" s="3"/>
      <c r="CR2236" s="3"/>
      <c r="CS2236" s="3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</row>
    <row r="2237" spans="2:123" ht="21" customHeight="1" x14ac:dyDescent="0.25">
      <c r="B2237" s="25">
        <f t="shared" si="525"/>
        <v>43024</v>
      </c>
      <c r="C2237" s="26">
        <f t="shared" si="526"/>
        <v>75.932143068983919</v>
      </c>
      <c r="D2237" s="27">
        <f t="shared" si="527"/>
        <v>1280.1400000000001</v>
      </c>
      <c r="E2237" s="27">
        <f t="shared" si="528"/>
        <v>16.859000000000002</v>
      </c>
      <c r="F2237" s="26">
        <f t="shared" si="529"/>
        <v>1280140</v>
      </c>
      <c r="G2237" s="26">
        <f t="shared" si="530"/>
        <v>1685900.0000000002</v>
      </c>
      <c r="H2237" s="7"/>
      <c r="I2237" s="3"/>
      <c r="J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41">
        <v>43024</v>
      </c>
      <c r="AY2237" s="40">
        <f t="shared" si="535"/>
        <v>75.932143068983919</v>
      </c>
      <c r="AZ2237" s="40">
        <f>BI2237*K36</f>
        <v>1280140</v>
      </c>
      <c r="BA2237" s="40"/>
      <c r="BB2237" s="40"/>
      <c r="BC2237" s="40">
        <f>K41*BJ2237</f>
        <v>1685900.0000000002</v>
      </c>
      <c r="BD2237" s="40"/>
      <c r="BE2237" s="40"/>
      <c r="BF2237" s="40">
        <f t="shared" si="531"/>
        <v>405760.00000000023</v>
      </c>
      <c r="BG2237" s="41">
        <f>(AY2237=AY2636)*AX2237</f>
        <v>0</v>
      </c>
      <c r="BH2237" s="41">
        <f>(AY2237=AY2638)*AX2237</f>
        <v>0</v>
      </c>
      <c r="BI2237" s="42">
        <v>1280.1400000000001</v>
      </c>
      <c r="BJ2237" s="42">
        <v>16.859000000000002</v>
      </c>
      <c r="BK2237" s="40">
        <f t="shared" si="532"/>
        <v>-409760.00000000023</v>
      </c>
      <c r="BL2237" s="41">
        <f>(BK2237=BK2638)*AX2237</f>
        <v>0</v>
      </c>
      <c r="BM2237" s="62">
        <f>(BK2237=BK2638)*AY2237</f>
        <v>0</v>
      </c>
      <c r="BN2237" s="62">
        <f t="shared" si="533"/>
        <v>0</v>
      </c>
      <c r="BO2237" s="62">
        <f t="shared" si="534"/>
        <v>0</v>
      </c>
      <c r="BP2237" s="41">
        <f>(BK2237=BK2636)*AX2237</f>
        <v>0</v>
      </c>
      <c r="BQ2237" s="45">
        <f>(BK2237=BK2636)*AY2237</f>
        <v>0</v>
      </c>
      <c r="BR2237" s="62">
        <f t="shared" si="538"/>
        <v>0</v>
      </c>
      <c r="BS2237" s="62">
        <f t="shared" si="539"/>
        <v>0</v>
      </c>
      <c r="BT2237" s="40">
        <f>(J19-BI2237)*J10</f>
        <v>-2045860</v>
      </c>
      <c r="BU2237" s="40">
        <f>(J21-BJ2237)*J12</f>
        <v>1636099.9999999998</v>
      </c>
      <c r="BV2237" s="47"/>
      <c r="BW2237" s="47"/>
      <c r="BX2237" s="1"/>
      <c r="BY2237" s="1"/>
      <c r="BZ2237" s="1"/>
      <c r="CE2237" s="4"/>
      <c r="CF2237" s="5"/>
      <c r="CH2237" s="1"/>
      <c r="CI2237" s="1"/>
      <c r="CJ2237" s="1"/>
      <c r="CK2237" s="1"/>
      <c r="CL2237" s="1"/>
      <c r="CM2237" s="1"/>
      <c r="CN2237" s="3"/>
      <c r="CO2237" s="3"/>
      <c r="CP2237" s="3"/>
      <c r="CQ2237" s="3"/>
      <c r="CR2237" s="3"/>
      <c r="CS2237" s="3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</row>
    <row r="2238" spans="2:123" ht="21" customHeight="1" x14ac:dyDescent="0.25">
      <c r="B2238" s="25">
        <f t="shared" si="525"/>
        <v>43031</v>
      </c>
      <c r="C2238" s="26">
        <f t="shared" si="526"/>
        <v>73.684606481481481</v>
      </c>
      <c r="D2238" s="27">
        <f t="shared" si="527"/>
        <v>1273.27</v>
      </c>
      <c r="E2238" s="27">
        <f t="shared" si="528"/>
        <v>17.28</v>
      </c>
      <c r="F2238" s="26">
        <f t="shared" si="529"/>
        <v>1273270</v>
      </c>
      <c r="G2238" s="26">
        <f t="shared" si="530"/>
        <v>1728000</v>
      </c>
      <c r="H2238" s="7"/>
      <c r="I2238" s="3"/>
      <c r="J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41">
        <v>43031</v>
      </c>
      <c r="AY2238" s="40">
        <f t="shared" si="535"/>
        <v>73.684606481481481</v>
      </c>
      <c r="AZ2238" s="40">
        <f>BI2238*K36</f>
        <v>1273270</v>
      </c>
      <c r="BA2238" s="40"/>
      <c r="BB2238" s="40"/>
      <c r="BC2238" s="40">
        <f>K41*BJ2238</f>
        <v>1728000</v>
      </c>
      <c r="BD2238" s="40"/>
      <c r="BE2238" s="40"/>
      <c r="BF2238" s="40">
        <f t="shared" si="531"/>
        <v>454730</v>
      </c>
      <c r="BG2238" s="41">
        <f>(AY2238=AY2636)*AX2238</f>
        <v>0</v>
      </c>
      <c r="BH2238" s="41">
        <f>(AY2238=AY2638)*AX2238</f>
        <v>0</v>
      </c>
      <c r="BI2238" s="42">
        <v>1273.27</v>
      </c>
      <c r="BJ2238" s="42">
        <v>17.28</v>
      </c>
      <c r="BK2238" s="40">
        <f t="shared" si="532"/>
        <v>-458730.00000000023</v>
      </c>
      <c r="BL2238" s="41">
        <f>(BK2238=BK2638)*AX2238</f>
        <v>0</v>
      </c>
      <c r="BM2238" s="62">
        <f>(BK2238=BK2638)*AY2238</f>
        <v>0</v>
      </c>
      <c r="BN2238" s="62">
        <f t="shared" si="533"/>
        <v>0</v>
      </c>
      <c r="BO2238" s="62">
        <f t="shared" si="534"/>
        <v>0</v>
      </c>
      <c r="BP2238" s="41">
        <f>(BK2238=BK2636)*AX2238</f>
        <v>0</v>
      </c>
      <c r="BQ2238" s="45">
        <f>(BK2238=BK2636)*AY2238</f>
        <v>0</v>
      </c>
      <c r="BR2238" s="62">
        <f t="shared" si="538"/>
        <v>0</v>
      </c>
      <c r="BS2238" s="62">
        <f t="shared" si="539"/>
        <v>0</v>
      </c>
      <c r="BT2238" s="40">
        <f>(J19-BI2238)*J10</f>
        <v>-2052730</v>
      </c>
      <c r="BU2238" s="40">
        <f>(J21-BJ2238)*J12</f>
        <v>1593999.9999999998</v>
      </c>
      <c r="BV2238" s="47"/>
      <c r="BW2238" s="47"/>
      <c r="BX2238" s="1"/>
      <c r="BY2238" s="1"/>
      <c r="BZ2238" s="1"/>
      <c r="CE2238" s="4"/>
      <c r="CF2238" s="5"/>
      <c r="CH2238" s="1"/>
      <c r="CI2238" s="1"/>
      <c r="CJ2238" s="1"/>
      <c r="CK2238" s="1"/>
      <c r="CL2238" s="1"/>
      <c r="CM2238" s="1"/>
      <c r="CN2238" s="3"/>
      <c r="CO2238" s="3"/>
      <c r="CP2238" s="3"/>
      <c r="CQ2238" s="3"/>
      <c r="CR2238" s="3"/>
      <c r="CS2238" s="3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</row>
    <row r="2239" spans="2:123" ht="21" customHeight="1" x14ac:dyDescent="0.25">
      <c r="B2239" s="25">
        <f t="shared" si="525"/>
        <v>43038</v>
      </c>
      <c r="C2239" s="26">
        <f t="shared" si="526"/>
        <v>74.66564723872257</v>
      </c>
      <c r="D2239" s="27">
        <f t="shared" si="527"/>
        <v>1269.54</v>
      </c>
      <c r="E2239" s="27">
        <f t="shared" si="528"/>
        <v>17.003</v>
      </c>
      <c r="F2239" s="26">
        <f t="shared" si="529"/>
        <v>1269540</v>
      </c>
      <c r="G2239" s="26">
        <f t="shared" si="530"/>
        <v>1700300</v>
      </c>
      <c r="H2239" s="7"/>
      <c r="I2239" s="3"/>
      <c r="J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41">
        <v>43038</v>
      </c>
      <c r="AY2239" s="40">
        <f t="shared" si="535"/>
        <v>74.66564723872257</v>
      </c>
      <c r="AZ2239" s="40">
        <f>BI2239*K36</f>
        <v>1269540</v>
      </c>
      <c r="BA2239" s="40"/>
      <c r="BB2239" s="40"/>
      <c r="BC2239" s="40">
        <f>K41*BJ2239</f>
        <v>1700300</v>
      </c>
      <c r="BD2239" s="40"/>
      <c r="BE2239" s="40"/>
      <c r="BF2239" s="40">
        <f t="shared" si="531"/>
        <v>430760</v>
      </c>
      <c r="BG2239" s="41">
        <f>(AY2239=AY2636)*AX2239</f>
        <v>0</v>
      </c>
      <c r="BH2239" s="41">
        <f>(AY2239=AY2638)*AX2239</f>
        <v>0</v>
      </c>
      <c r="BI2239" s="42">
        <v>1269.54</v>
      </c>
      <c r="BJ2239" s="42">
        <v>17.003</v>
      </c>
      <c r="BK2239" s="40">
        <f t="shared" si="532"/>
        <v>-434760.00000000023</v>
      </c>
      <c r="BL2239" s="41">
        <f>(BK2239=BK2638)*AX2239</f>
        <v>0</v>
      </c>
      <c r="BM2239" s="62">
        <f>(BK2239=BK2638)*AY2239</f>
        <v>0</v>
      </c>
      <c r="BN2239" s="62">
        <f t="shared" si="533"/>
        <v>0</v>
      </c>
      <c r="BO2239" s="62">
        <f t="shared" si="534"/>
        <v>0</v>
      </c>
      <c r="BP2239" s="41">
        <f>(BK2239=BK2636)*AX2239</f>
        <v>0</v>
      </c>
      <c r="BQ2239" s="45">
        <f>(BK2239=BK2636)*AY2239</f>
        <v>0</v>
      </c>
      <c r="BR2239" s="62">
        <f t="shared" si="538"/>
        <v>0</v>
      </c>
      <c r="BS2239" s="62">
        <f t="shared" si="539"/>
        <v>0</v>
      </c>
      <c r="BT2239" s="40">
        <f>(J19-BI2239)*J10</f>
        <v>-2056460</v>
      </c>
      <c r="BU2239" s="40">
        <f>(J21-BJ2239)*J12</f>
        <v>1621699.9999999998</v>
      </c>
      <c r="BV2239" s="47"/>
      <c r="BW2239" s="47"/>
      <c r="BX2239" s="1"/>
      <c r="BY2239" s="1"/>
      <c r="BZ2239" s="1"/>
      <c r="CE2239" s="4"/>
      <c r="CF2239" s="5"/>
      <c r="CH2239" s="1"/>
      <c r="CI2239" s="1"/>
      <c r="CJ2239" s="1"/>
      <c r="CK2239" s="1"/>
      <c r="CL2239" s="1"/>
      <c r="CM2239" s="1"/>
      <c r="CN2239" s="3"/>
      <c r="CO2239" s="3"/>
      <c r="CP2239" s="3"/>
      <c r="CQ2239" s="3"/>
      <c r="CR2239" s="3"/>
      <c r="CS2239" s="3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</row>
    <row r="2240" spans="2:123" ht="21" customHeight="1" x14ac:dyDescent="0.25">
      <c r="B2240" s="25">
        <f t="shared" si="525"/>
        <v>43045</v>
      </c>
      <c r="C2240" s="26">
        <f t="shared" si="526"/>
        <v>77.699195906432749</v>
      </c>
      <c r="D2240" s="27">
        <f t="shared" si="527"/>
        <v>1275.51</v>
      </c>
      <c r="E2240" s="27">
        <f t="shared" si="528"/>
        <v>16.416</v>
      </c>
      <c r="F2240" s="26">
        <f t="shared" si="529"/>
        <v>1275510</v>
      </c>
      <c r="G2240" s="26">
        <f t="shared" si="530"/>
        <v>1641600</v>
      </c>
      <c r="H2240" s="7"/>
      <c r="I2240" s="3"/>
      <c r="J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41">
        <v>43045</v>
      </c>
      <c r="AY2240" s="40">
        <f t="shared" si="535"/>
        <v>77.699195906432749</v>
      </c>
      <c r="AZ2240" s="40">
        <f>BI2240*K36</f>
        <v>1275510</v>
      </c>
      <c r="BA2240" s="40"/>
      <c r="BB2240" s="40"/>
      <c r="BC2240" s="40">
        <f>K41*BJ2240</f>
        <v>1641600</v>
      </c>
      <c r="BD2240" s="40"/>
      <c r="BE2240" s="40"/>
      <c r="BF2240" s="40">
        <f t="shared" si="531"/>
        <v>366090</v>
      </c>
      <c r="BG2240" s="41">
        <f>(AY2240=AY2636)*AX2240</f>
        <v>0</v>
      </c>
      <c r="BH2240" s="41">
        <f>(AY2240=AY2638)*AX2240</f>
        <v>0</v>
      </c>
      <c r="BI2240" s="42">
        <v>1275.51</v>
      </c>
      <c r="BJ2240" s="42">
        <v>16.416</v>
      </c>
      <c r="BK2240" s="40">
        <f t="shared" si="532"/>
        <v>-370090</v>
      </c>
      <c r="BL2240" s="41">
        <f>(BK2240=BK2638)*AX2240</f>
        <v>0</v>
      </c>
      <c r="BM2240" s="62">
        <f>(BK2240=BK2638)*AY2240</f>
        <v>0</v>
      </c>
      <c r="BN2240" s="62">
        <f t="shared" si="533"/>
        <v>0</v>
      </c>
      <c r="BO2240" s="62">
        <f t="shared" si="534"/>
        <v>0</v>
      </c>
      <c r="BP2240" s="41">
        <f>(BK2240=BK2636)*AX2240</f>
        <v>0</v>
      </c>
      <c r="BQ2240" s="45">
        <f>(BK2240=BK2636)*AY2240</f>
        <v>0</v>
      </c>
      <c r="BR2240" s="62">
        <f t="shared" si="538"/>
        <v>0</v>
      </c>
      <c r="BS2240" s="62">
        <f t="shared" si="539"/>
        <v>0</v>
      </c>
      <c r="BT2240" s="40">
        <f>(J19-BI2240)*J10</f>
        <v>-2050489.9999999998</v>
      </c>
      <c r="BU2240" s="40">
        <f>(J21-BJ2240)*J12</f>
        <v>1680399.9999999998</v>
      </c>
      <c r="BV2240" s="47"/>
      <c r="BW2240" s="47"/>
      <c r="BX2240" s="1"/>
      <c r="BY2240" s="1"/>
      <c r="BZ2240" s="1"/>
      <c r="CE2240" s="4"/>
      <c r="CF2240" s="5"/>
      <c r="CH2240" s="1"/>
      <c r="CI2240" s="1"/>
      <c r="CJ2240" s="1"/>
      <c r="CK2240" s="1"/>
      <c r="CL2240" s="1"/>
      <c r="CM2240" s="1"/>
      <c r="CN2240" s="3"/>
      <c r="CO2240" s="3"/>
      <c r="CP2240" s="3"/>
      <c r="CQ2240" s="3"/>
      <c r="CR2240" s="3"/>
      <c r="CS2240" s="3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</row>
    <row r="2241" spans="2:123" ht="21" customHeight="1" x14ac:dyDescent="0.25">
      <c r="B2241" s="25">
        <f t="shared" si="525"/>
        <v>43052</v>
      </c>
      <c r="C2241" s="26">
        <f t="shared" si="526"/>
        <v>81.945254086934483</v>
      </c>
      <c r="D2241" s="27">
        <f t="shared" si="527"/>
        <v>1293.26</v>
      </c>
      <c r="E2241" s="27">
        <f t="shared" si="528"/>
        <v>15.782</v>
      </c>
      <c r="F2241" s="26">
        <f t="shared" si="529"/>
        <v>1293260</v>
      </c>
      <c r="G2241" s="26">
        <f t="shared" si="530"/>
        <v>1578200</v>
      </c>
      <c r="H2241" s="7"/>
      <c r="I2241" s="3"/>
      <c r="J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41">
        <v>43052</v>
      </c>
      <c r="AY2241" s="40">
        <f t="shared" si="535"/>
        <v>81.945254086934483</v>
      </c>
      <c r="AZ2241" s="40">
        <f>BI2241*K36</f>
        <v>1293260</v>
      </c>
      <c r="BA2241" s="40"/>
      <c r="BB2241" s="40"/>
      <c r="BC2241" s="40">
        <f>K41*BJ2241</f>
        <v>1578200</v>
      </c>
      <c r="BD2241" s="40"/>
      <c r="BE2241" s="40"/>
      <c r="BF2241" s="40">
        <f t="shared" si="531"/>
        <v>284940</v>
      </c>
      <c r="BG2241" s="41">
        <f>(AY2241=AY2636)*AX2241</f>
        <v>0</v>
      </c>
      <c r="BH2241" s="41">
        <f>(AY2241=AY2638)*AX2241</f>
        <v>0</v>
      </c>
      <c r="BI2241" s="42">
        <v>1293.26</v>
      </c>
      <c r="BJ2241" s="42">
        <v>15.782</v>
      </c>
      <c r="BK2241" s="40">
        <f t="shared" si="532"/>
        <v>-288940.00000000023</v>
      </c>
      <c r="BL2241" s="41">
        <f>(BK2241=BK2638)*AX2241</f>
        <v>0</v>
      </c>
      <c r="BM2241" s="62">
        <f>(BK2241=BK2638)*AY2241</f>
        <v>0</v>
      </c>
      <c r="BN2241" s="62">
        <f t="shared" si="533"/>
        <v>0</v>
      </c>
      <c r="BO2241" s="62">
        <f t="shared" si="534"/>
        <v>0</v>
      </c>
      <c r="BP2241" s="41">
        <f>(BK2241=BK2636)*AX2241</f>
        <v>0</v>
      </c>
      <c r="BQ2241" s="45">
        <f>(BK2241=BK2636)*AY2241</f>
        <v>0</v>
      </c>
      <c r="BR2241" s="62">
        <f t="shared" si="538"/>
        <v>0</v>
      </c>
      <c r="BS2241" s="62">
        <f t="shared" si="539"/>
        <v>0</v>
      </c>
      <c r="BT2241" s="40">
        <f>(J19-BI2241)*J10</f>
        <v>-2032740</v>
      </c>
      <c r="BU2241" s="40">
        <f>(J21-BJ2241)*J12</f>
        <v>1743799.9999999998</v>
      </c>
      <c r="BV2241" s="47"/>
      <c r="BW2241" s="47"/>
      <c r="BX2241" s="1"/>
      <c r="BY2241" s="1"/>
      <c r="BZ2241" s="1"/>
      <c r="CE2241" s="4"/>
      <c r="CF2241" s="5"/>
      <c r="CH2241" s="1"/>
      <c r="CI2241" s="1"/>
      <c r="CJ2241" s="1"/>
      <c r="CK2241" s="1"/>
      <c r="CL2241" s="1"/>
      <c r="CM2241" s="1"/>
      <c r="CN2241" s="3"/>
      <c r="CO2241" s="3"/>
      <c r="CP2241" s="3"/>
      <c r="CQ2241" s="3"/>
      <c r="CR2241" s="3"/>
      <c r="CS2241" s="3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</row>
    <row r="2242" spans="2:123" ht="21" customHeight="1" x14ac:dyDescent="0.25">
      <c r="B2242" s="25">
        <f t="shared" si="525"/>
        <v>43059</v>
      </c>
      <c r="C2242" s="26">
        <f t="shared" si="526"/>
        <v>80.35315405253634</v>
      </c>
      <c r="D2242" s="27">
        <f t="shared" si="527"/>
        <v>1287.82</v>
      </c>
      <c r="E2242" s="27">
        <f t="shared" si="528"/>
        <v>16.027000000000001</v>
      </c>
      <c r="F2242" s="26">
        <f t="shared" si="529"/>
        <v>1287820</v>
      </c>
      <c r="G2242" s="26">
        <f t="shared" si="530"/>
        <v>1602700</v>
      </c>
      <c r="H2242" s="7"/>
      <c r="I2242" s="3"/>
      <c r="J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41">
        <v>43059</v>
      </c>
      <c r="AY2242" s="40">
        <f t="shared" si="535"/>
        <v>80.35315405253634</v>
      </c>
      <c r="AZ2242" s="40">
        <f>BI2242*K36</f>
        <v>1287820</v>
      </c>
      <c r="BA2242" s="40"/>
      <c r="BB2242" s="40"/>
      <c r="BC2242" s="40">
        <f>K41*BJ2242</f>
        <v>1602700</v>
      </c>
      <c r="BD2242" s="40"/>
      <c r="BE2242" s="40"/>
      <c r="BF2242" s="40">
        <f t="shared" si="531"/>
        <v>314880</v>
      </c>
      <c r="BG2242" s="41">
        <f>(AY2242=AY2636)*AX2242</f>
        <v>0</v>
      </c>
      <c r="BH2242" s="41">
        <f>(AY2242=AY2638)*AX2242</f>
        <v>0</v>
      </c>
      <c r="BI2242" s="42">
        <v>1287.82</v>
      </c>
      <c r="BJ2242" s="42">
        <v>16.027000000000001</v>
      </c>
      <c r="BK2242" s="40">
        <f t="shared" si="532"/>
        <v>-318880.00000000023</v>
      </c>
      <c r="BL2242" s="41">
        <f>(BK2242=BK2638)*AX2242</f>
        <v>0</v>
      </c>
      <c r="BM2242" s="62">
        <f>(BK2242=BK2638)*AY2242</f>
        <v>0</v>
      </c>
      <c r="BN2242" s="62">
        <f t="shared" si="533"/>
        <v>0</v>
      </c>
      <c r="BO2242" s="62">
        <f t="shared" si="534"/>
        <v>0</v>
      </c>
      <c r="BP2242" s="41">
        <f>(BK2242=BK2636)*AX2242</f>
        <v>0</v>
      </c>
      <c r="BQ2242" s="45">
        <f>(BK2242=BK2636)*AY2242</f>
        <v>0</v>
      </c>
      <c r="BR2242" s="62">
        <f t="shared" si="538"/>
        <v>0</v>
      </c>
      <c r="BS2242" s="62">
        <f t="shared" si="539"/>
        <v>0</v>
      </c>
      <c r="BT2242" s="40">
        <f>(J19-BI2242)*J10</f>
        <v>-2038180</v>
      </c>
      <c r="BU2242" s="40">
        <f>(J21-BJ2242)*J12</f>
        <v>1719299.9999999998</v>
      </c>
      <c r="BV2242" s="47"/>
      <c r="BW2242" s="47"/>
      <c r="BX2242" s="1"/>
      <c r="BY2242" s="1"/>
      <c r="BZ2242" s="1"/>
      <c r="CE2242" s="4"/>
      <c r="CF2242" s="5"/>
      <c r="CH2242" s="1"/>
      <c r="CI2242" s="1"/>
      <c r="CJ2242" s="1"/>
      <c r="CK2242" s="1"/>
      <c r="CL2242" s="1"/>
      <c r="CM2242" s="1"/>
      <c r="CN2242" s="3"/>
      <c r="CO2242" s="3"/>
      <c r="CP2242" s="3"/>
      <c r="CQ2242" s="3"/>
      <c r="CR2242" s="3"/>
      <c r="CS2242" s="3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</row>
    <row r="2243" spans="2:123" ht="21" customHeight="1" x14ac:dyDescent="0.25">
      <c r="B2243" s="25">
        <f t="shared" si="525"/>
        <v>43066</v>
      </c>
      <c r="C2243" s="26">
        <f t="shared" si="526"/>
        <v>78.255394584021019</v>
      </c>
      <c r="D2243" s="27">
        <f t="shared" si="527"/>
        <v>1280.18</v>
      </c>
      <c r="E2243" s="27">
        <f t="shared" si="528"/>
        <v>16.359000000000002</v>
      </c>
      <c r="F2243" s="26">
        <f t="shared" si="529"/>
        <v>1280180</v>
      </c>
      <c r="G2243" s="26">
        <f t="shared" si="530"/>
        <v>1635900.0000000002</v>
      </c>
      <c r="H2243" s="7"/>
      <c r="I2243" s="3"/>
      <c r="J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41">
        <v>43066</v>
      </c>
      <c r="AY2243" s="40">
        <f t="shared" si="535"/>
        <v>78.255394584021019</v>
      </c>
      <c r="AZ2243" s="40">
        <f>BI2243*K36</f>
        <v>1280180</v>
      </c>
      <c r="BA2243" s="40"/>
      <c r="BB2243" s="40"/>
      <c r="BC2243" s="40">
        <f>K41*BJ2243</f>
        <v>1635900.0000000002</v>
      </c>
      <c r="BD2243" s="40"/>
      <c r="BE2243" s="40"/>
      <c r="BF2243" s="40">
        <f t="shared" si="531"/>
        <v>355720.00000000023</v>
      </c>
      <c r="BG2243" s="41">
        <f>(AY2243=AY2636)*AX2243</f>
        <v>0</v>
      </c>
      <c r="BH2243" s="41">
        <f>(AY2243=AY2638)*AX2243</f>
        <v>0</v>
      </c>
      <c r="BI2243" s="42">
        <v>1280.18</v>
      </c>
      <c r="BJ2243" s="42">
        <v>16.359000000000002</v>
      </c>
      <c r="BK2243" s="40">
        <f t="shared" si="532"/>
        <v>-359720.00000000023</v>
      </c>
      <c r="BL2243" s="41">
        <f>(BK2243=BK2638)*AX2243</f>
        <v>0</v>
      </c>
      <c r="BM2243" s="62">
        <f>(BK2243=BK2638)*AY2243</f>
        <v>0</v>
      </c>
      <c r="BN2243" s="62">
        <f t="shared" si="533"/>
        <v>0</v>
      </c>
      <c r="BO2243" s="62">
        <f t="shared" si="534"/>
        <v>0</v>
      </c>
      <c r="BP2243" s="41">
        <f>(BK2243=BK2636)*AX2243</f>
        <v>0</v>
      </c>
      <c r="BQ2243" s="45">
        <f>(BK2243=BK2636)*AY2243</f>
        <v>0</v>
      </c>
      <c r="BR2243" s="62">
        <f t="shared" si="538"/>
        <v>0</v>
      </c>
      <c r="BS2243" s="62">
        <f t="shared" si="539"/>
        <v>0</v>
      </c>
      <c r="BT2243" s="40">
        <f>(J19-BI2243)*J10</f>
        <v>-2045820</v>
      </c>
      <c r="BU2243" s="40">
        <f>(J21-BJ2243)*J12</f>
        <v>1686099.9999999998</v>
      </c>
      <c r="BV2243" s="47"/>
      <c r="BW2243" s="47"/>
      <c r="BX2243" s="1"/>
      <c r="BY2243" s="1"/>
      <c r="BZ2243" s="1"/>
      <c r="CE2243" s="4"/>
      <c r="CF2243" s="5"/>
      <c r="CH2243" s="1"/>
      <c r="CI2243" s="1"/>
      <c r="CJ2243" s="1"/>
      <c r="CK2243" s="1"/>
      <c r="CL2243" s="1"/>
      <c r="CM2243" s="1"/>
      <c r="CN2243" s="3"/>
      <c r="CO2243" s="3"/>
      <c r="CP2243" s="3"/>
      <c r="CQ2243" s="3"/>
      <c r="CR2243" s="3"/>
      <c r="CS2243" s="3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</row>
    <row r="2244" spans="2:123" ht="21" customHeight="1" x14ac:dyDescent="0.25">
      <c r="B2244" s="25">
        <f t="shared" ref="B2244:B2307" si="540">AX2244</f>
        <v>43073</v>
      </c>
      <c r="C2244" s="26">
        <f t="shared" ref="C2244:C2307" si="541">AY2244</f>
        <v>73.710870465708027</v>
      </c>
      <c r="D2244" s="27">
        <f t="shared" ref="D2244:D2307" si="542">BI2244</f>
        <v>1245.6400000000001</v>
      </c>
      <c r="E2244" s="27">
        <f t="shared" ref="E2244:E2307" si="543">BJ2244</f>
        <v>16.899000000000001</v>
      </c>
      <c r="F2244" s="26">
        <f t="shared" ref="F2244:F2307" si="544">AZ2244</f>
        <v>1245640</v>
      </c>
      <c r="G2244" s="26">
        <f t="shared" ref="G2244:G2307" si="545">BC2244</f>
        <v>1689900</v>
      </c>
      <c r="H2244" s="7"/>
      <c r="I2244" s="3"/>
      <c r="J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41">
        <v>43073</v>
      </c>
      <c r="AY2244" s="40">
        <f t="shared" si="535"/>
        <v>73.710870465708027</v>
      </c>
      <c r="AZ2244" s="40">
        <f>BI2244*K36</f>
        <v>1245640</v>
      </c>
      <c r="BA2244" s="40"/>
      <c r="BB2244" s="40"/>
      <c r="BC2244" s="40">
        <f>K41*BJ2244</f>
        <v>1689900</v>
      </c>
      <c r="BD2244" s="40"/>
      <c r="BE2244" s="40"/>
      <c r="BF2244" s="40">
        <f t="shared" ref="BF2244:BF2307" si="546">BC2244-AZ2244</f>
        <v>444260</v>
      </c>
      <c r="BG2244" s="41">
        <f>(AY2244=AY2636)*AX2244</f>
        <v>0</v>
      </c>
      <c r="BH2244" s="41">
        <f>(AY2244=AY2638)*AX2244</f>
        <v>0</v>
      </c>
      <c r="BI2244" s="42">
        <v>1245.6400000000001</v>
      </c>
      <c r="BJ2244" s="42">
        <v>16.899000000000001</v>
      </c>
      <c r="BK2244" s="40">
        <f t="shared" ref="BK2244:BK2307" si="547">SUM(BT2244:BU2244)</f>
        <v>-448260</v>
      </c>
      <c r="BL2244" s="41">
        <f>(BK2244=BK2638)*AX2244</f>
        <v>0</v>
      </c>
      <c r="BM2244" s="62">
        <f>(BK2244=BK2638)*AY2244</f>
        <v>0</v>
      </c>
      <c r="BN2244" s="62">
        <f t="shared" ref="BN2244:BN2307" si="548">(BM2244&gt;1)*BI2244</f>
        <v>0</v>
      </c>
      <c r="BO2244" s="62">
        <f t="shared" ref="BO2244:BO2307" si="549">(BM2244&gt;0)*BJ2244</f>
        <v>0</v>
      </c>
      <c r="BP2244" s="41">
        <f>(BK2244=BK2636)*AX2244</f>
        <v>0</v>
      </c>
      <c r="BQ2244" s="45">
        <f>(BK2244=BK2636)*AY2244</f>
        <v>0</v>
      </c>
      <c r="BR2244" s="62">
        <f t="shared" si="538"/>
        <v>0</v>
      </c>
      <c r="BS2244" s="62">
        <f t="shared" si="539"/>
        <v>0</v>
      </c>
      <c r="BT2244" s="40">
        <f>(J19-BI2244)*J10</f>
        <v>-2080359.9999999998</v>
      </c>
      <c r="BU2244" s="40">
        <f>(J21-BJ2244)*J12</f>
        <v>1632099.9999999998</v>
      </c>
      <c r="BV2244" s="47"/>
      <c r="BW2244" s="47"/>
      <c r="BX2244" s="1"/>
      <c r="BY2244" s="1"/>
      <c r="BZ2244" s="1"/>
      <c r="CE2244" s="4"/>
      <c r="CF2244" s="5"/>
      <c r="CH2244" s="1"/>
      <c r="CI2244" s="1"/>
      <c r="CJ2244" s="1"/>
      <c r="CK2244" s="1"/>
      <c r="CL2244" s="1"/>
      <c r="CM2244" s="1"/>
      <c r="CN2244" s="3"/>
      <c r="CO2244" s="3"/>
      <c r="CP2244" s="3"/>
      <c r="CQ2244" s="3"/>
      <c r="CR2244" s="3"/>
      <c r="CS2244" s="3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  <c r="DF2244" s="3"/>
      <c r="DG2244" s="3"/>
      <c r="DH2244" s="3"/>
      <c r="DI2244" s="3"/>
      <c r="DJ2244" s="3"/>
      <c r="DK2244" s="3"/>
      <c r="DL2244" s="3"/>
      <c r="DM2244" s="3"/>
      <c r="DN2244" s="3"/>
      <c r="DO2244" s="3"/>
      <c r="DP2244" s="3"/>
      <c r="DQ2244" s="3"/>
      <c r="DR2244" s="3"/>
      <c r="DS2244" s="3"/>
    </row>
    <row r="2245" spans="2:123" ht="21" customHeight="1" x14ac:dyDescent="0.25">
      <c r="B2245" s="25">
        <f t="shared" si="540"/>
        <v>43080</v>
      </c>
      <c r="C2245" s="26">
        <f t="shared" si="541"/>
        <v>73.103689456198637</v>
      </c>
      <c r="D2245" s="27">
        <f t="shared" si="542"/>
        <v>1254.24</v>
      </c>
      <c r="E2245" s="27">
        <f t="shared" si="543"/>
        <v>17.157</v>
      </c>
      <c r="F2245" s="26">
        <f t="shared" si="544"/>
        <v>1254240</v>
      </c>
      <c r="G2245" s="26">
        <f t="shared" si="545"/>
        <v>1715700</v>
      </c>
      <c r="H2245" s="7"/>
      <c r="I2245" s="3"/>
      <c r="J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41">
        <v>43080</v>
      </c>
      <c r="AY2245" s="40">
        <f t="shared" si="535"/>
        <v>73.103689456198637</v>
      </c>
      <c r="AZ2245" s="40">
        <f>BI2245*K36</f>
        <v>1254240</v>
      </c>
      <c r="BA2245" s="40"/>
      <c r="BB2245" s="40"/>
      <c r="BC2245" s="40">
        <f>K41*BJ2245</f>
        <v>1715700</v>
      </c>
      <c r="BD2245" s="40"/>
      <c r="BE2245" s="40"/>
      <c r="BF2245" s="40">
        <f t="shared" si="546"/>
        <v>461460</v>
      </c>
      <c r="BG2245" s="41">
        <f>(AY2245=AY2636)*AX2245</f>
        <v>0</v>
      </c>
      <c r="BH2245" s="41">
        <f>(AY2245=AY2638)*AX2245</f>
        <v>0</v>
      </c>
      <c r="BI2245" s="42">
        <v>1254.24</v>
      </c>
      <c r="BJ2245" s="42">
        <v>17.157</v>
      </c>
      <c r="BK2245" s="40">
        <f t="shared" si="547"/>
        <v>-465460.00000000047</v>
      </c>
      <c r="BL2245" s="41">
        <f>(BK2245=BK2638)*AX2245</f>
        <v>0</v>
      </c>
      <c r="BM2245" s="62">
        <f>(BK2245=BK2638)*AY2245</f>
        <v>0</v>
      </c>
      <c r="BN2245" s="62">
        <f t="shared" si="548"/>
        <v>0</v>
      </c>
      <c r="BO2245" s="62">
        <f t="shared" si="549"/>
        <v>0</v>
      </c>
      <c r="BP2245" s="41">
        <f>(BK2245=BK2636)*AX2245</f>
        <v>0</v>
      </c>
      <c r="BQ2245" s="45">
        <f>(BK2245=BK2636)*AY2245</f>
        <v>0</v>
      </c>
      <c r="BR2245" s="62">
        <f t="shared" si="538"/>
        <v>0</v>
      </c>
      <c r="BS2245" s="62">
        <f t="shared" si="539"/>
        <v>0</v>
      </c>
      <c r="BT2245" s="40">
        <f>(J19-BI2245)*J10</f>
        <v>-2071760.0000000002</v>
      </c>
      <c r="BU2245" s="40">
        <f>(J21-BJ2245)*J12</f>
        <v>1606299.9999999998</v>
      </c>
      <c r="BV2245" s="47"/>
      <c r="BW2245" s="47"/>
      <c r="BX2245" s="1"/>
      <c r="BY2245" s="1"/>
      <c r="BZ2245" s="1"/>
      <c r="CE2245" s="4"/>
      <c r="CF2245" s="5"/>
      <c r="CH2245" s="1"/>
      <c r="CI2245" s="1"/>
      <c r="CJ2245" s="1"/>
      <c r="CK2245" s="1"/>
      <c r="CL2245" s="1"/>
      <c r="CM2245" s="1"/>
      <c r="CN2245" s="3"/>
      <c r="CO2245" s="3"/>
      <c r="CP2245" s="3"/>
      <c r="CQ2245" s="3"/>
      <c r="CR2245" s="3"/>
      <c r="CS2245" s="3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  <c r="DF2245" s="3"/>
      <c r="DG2245" s="3"/>
      <c r="DH2245" s="3"/>
      <c r="DI2245" s="3"/>
      <c r="DJ2245" s="3"/>
      <c r="DK2245" s="3"/>
      <c r="DL2245" s="3"/>
      <c r="DM2245" s="3"/>
      <c r="DN2245" s="3"/>
      <c r="DO2245" s="3"/>
      <c r="DP2245" s="3"/>
      <c r="DQ2245" s="3"/>
      <c r="DR2245" s="3"/>
      <c r="DS2245" s="3"/>
    </row>
    <row r="2246" spans="2:123" ht="21" customHeight="1" x14ac:dyDescent="0.25">
      <c r="B2246" s="25">
        <f t="shared" si="540"/>
        <v>43087</v>
      </c>
      <c r="C2246" s="26">
        <f t="shared" si="541"/>
        <v>74.051022780102286</v>
      </c>
      <c r="D2246" s="27">
        <f t="shared" si="542"/>
        <v>1274.27</v>
      </c>
      <c r="E2246" s="27">
        <f t="shared" si="543"/>
        <v>17.207999999999998</v>
      </c>
      <c r="F2246" s="26">
        <f t="shared" si="544"/>
        <v>1274270</v>
      </c>
      <c r="G2246" s="26">
        <f t="shared" si="545"/>
        <v>1720799.9999999998</v>
      </c>
      <c r="H2246" s="7"/>
      <c r="I2246" s="3"/>
      <c r="J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41">
        <v>43087</v>
      </c>
      <c r="AY2246" s="40">
        <f t="shared" si="535"/>
        <v>74.051022780102286</v>
      </c>
      <c r="AZ2246" s="40">
        <f>BI2246*K36</f>
        <v>1274270</v>
      </c>
      <c r="BA2246" s="40"/>
      <c r="BB2246" s="40"/>
      <c r="BC2246" s="40">
        <f>K41*BJ2246</f>
        <v>1720799.9999999998</v>
      </c>
      <c r="BD2246" s="40"/>
      <c r="BE2246" s="40"/>
      <c r="BF2246" s="40">
        <f t="shared" si="546"/>
        <v>446529.99999999977</v>
      </c>
      <c r="BG2246" s="41">
        <f>(AY2246=AY2636)*AX2246</f>
        <v>0</v>
      </c>
      <c r="BH2246" s="41">
        <f>(AY2246=AY2638)*AX2246</f>
        <v>0</v>
      </c>
      <c r="BI2246" s="42">
        <v>1274.27</v>
      </c>
      <c r="BJ2246" s="42">
        <v>17.207999999999998</v>
      </c>
      <c r="BK2246" s="40">
        <f t="shared" si="547"/>
        <v>-450530</v>
      </c>
      <c r="BL2246" s="41">
        <f>(BK2246=BK2638)*AX2246</f>
        <v>0</v>
      </c>
      <c r="BM2246" s="62">
        <f>(BK2246=BK2638)*AY2246</f>
        <v>0</v>
      </c>
      <c r="BN2246" s="62">
        <f t="shared" si="548"/>
        <v>0</v>
      </c>
      <c r="BO2246" s="62">
        <f t="shared" si="549"/>
        <v>0</v>
      </c>
      <c r="BP2246" s="41">
        <f>(BK2246=BK2636)*AX2246</f>
        <v>0</v>
      </c>
      <c r="BQ2246" s="45">
        <f>(BK2246=BK2636)*AY2246</f>
        <v>0</v>
      </c>
      <c r="BR2246" s="62">
        <f t="shared" si="538"/>
        <v>0</v>
      </c>
      <c r="BS2246" s="62">
        <f t="shared" si="539"/>
        <v>0</v>
      </c>
      <c r="BT2246" s="40">
        <f>(J19-BI2246)*J10</f>
        <v>-2051730</v>
      </c>
      <c r="BU2246" s="40">
        <f>(J21-BJ2246)*J12</f>
        <v>1601200</v>
      </c>
      <c r="BV2246" s="47"/>
      <c r="BW2246" s="47"/>
      <c r="BX2246" s="1"/>
      <c r="BY2246" s="1"/>
      <c r="BZ2246" s="1"/>
      <c r="CE2246" s="4"/>
      <c r="CF2246" s="5"/>
      <c r="CH2246" s="1"/>
      <c r="CI2246" s="1"/>
      <c r="CJ2246" s="1"/>
      <c r="CK2246" s="1"/>
      <c r="CL2246" s="1"/>
      <c r="CM2246" s="1"/>
      <c r="CN2246" s="3"/>
      <c r="CO2246" s="3"/>
      <c r="CP2246" s="3"/>
      <c r="CQ2246" s="3"/>
      <c r="CR2246" s="3"/>
      <c r="CS2246" s="3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  <c r="DF2246" s="3"/>
      <c r="DG2246" s="3"/>
      <c r="DH2246" s="3"/>
      <c r="DI2246" s="3"/>
      <c r="DJ2246" s="3"/>
      <c r="DK2246" s="3"/>
      <c r="DL2246" s="3"/>
      <c r="DM2246" s="3"/>
      <c r="DN2246" s="3"/>
      <c r="DO2246" s="3"/>
      <c r="DP2246" s="3"/>
      <c r="DQ2246" s="3"/>
      <c r="DR2246" s="3"/>
      <c r="DS2246" s="3"/>
    </row>
    <row r="2247" spans="2:123" ht="21" customHeight="1" x14ac:dyDescent="0.25">
      <c r="B2247" s="25">
        <f t="shared" si="540"/>
        <v>43094</v>
      </c>
      <c r="C2247" s="26">
        <f t="shared" si="541"/>
        <v>76.610189434051065</v>
      </c>
      <c r="D2247" s="27">
        <f t="shared" si="542"/>
        <v>1302.22</v>
      </c>
      <c r="E2247" s="27">
        <f t="shared" si="543"/>
        <v>16.998000000000001</v>
      </c>
      <c r="F2247" s="26">
        <f t="shared" si="544"/>
        <v>1302220</v>
      </c>
      <c r="G2247" s="26">
        <f t="shared" si="545"/>
        <v>1699800</v>
      </c>
      <c r="H2247" s="7"/>
      <c r="I2247" s="3"/>
      <c r="J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41">
        <v>43094</v>
      </c>
      <c r="AY2247" s="40">
        <f t="shared" si="535"/>
        <v>76.610189434051065</v>
      </c>
      <c r="AZ2247" s="40">
        <f>BI2247*K36</f>
        <v>1302220</v>
      </c>
      <c r="BA2247" s="40"/>
      <c r="BB2247" s="40"/>
      <c r="BC2247" s="40">
        <f>K41*BJ2247</f>
        <v>1699800</v>
      </c>
      <c r="BD2247" s="40"/>
      <c r="BE2247" s="40"/>
      <c r="BF2247" s="40">
        <f t="shared" si="546"/>
        <v>397580</v>
      </c>
      <c r="BG2247" s="41">
        <f>(AY2247=AY2636)*AX2247</f>
        <v>0</v>
      </c>
      <c r="BH2247" s="41">
        <f>(AY2247=AY2638)*AX2247</f>
        <v>0</v>
      </c>
      <c r="BI2247" s="42">
        <v>1302.22</v>
      </c>
      <c r="BJ2247" s="42">
        <v>16.998000000000001</v>
      </c>
      <c r="BK2247" s="40">
        <f t="shared" si="547"/>
        <v>-401580.00000000023</v>
      </c>
      <c r="BL2247" s="41">
        <f>(BK2247=BK2638)*AX2247</f>
        <v>0</v>
      </c>
      <c r="BM2247" s="62">
        <f>(BK2247=BK2638)*AY2247</f>
        <v>0</v>
      </c>
      <c r="BN2247" s="62">
        <f t="shared" si="548"/>
        <v>0</v>
      </c>
      <c r="BO2247" s="62">
        <f t="shared" si="549"/>
        <v>0</v>
      </c>
      <c r="BP2247" s="41">
        <f>(BK2247=BK2636)*AX2247</f>
        <v>0</v>
      </c>
      <c r="BQ2247" s="45">
        <f>(BK2247=BK2636)*AY2247</f>
        <v>0</v>
      </c>
      <c r="BR2247" s="62">
        <f t="shared" si="538"/>
        <v>0</v>
      </c>
      <c r="BS2247" s="62">
        <f t="shared" si="539"/>
        <v>0</v>
      </c>
      <c r="BT2247" s="40">
        <f>(J19-BI2247)*J10</f>
        <v>-2023780</v>
      </c>
      <c r="BU2247" s="40">
        <f>(J21-BJ2247)*J12</f>
        <v>1622199.9999999998</v>
      </c>
      <c r="BV2247" s="47"/>
      <c r="BW2247" s="47"/>
      <c r="BX2247" s="1"/>
      <c r="BY2247" s="1"/>
      <c r="BZ2247" s="1"/>
      <c r="CE2247" s="4"/>
      <c r="CF2247" s="5"/>
      <c r="CH2247" s="1"/>
      <c r="CI2247" s="1"/>
      <c r="CJ2247" s="1"/>
      <c r="CK2247" s="1"/>
      <c r="CL2247" s="1"/>
      <c r="CM2247" s="1"/>
      <c r="CN2247" s="3"/>
      <c r="CO2247" s="3"/>
      <c r="CP2247" s="3"/>
      <c r="CQ2247" s="3"/>
      <c r="CR2247" s="3"/>
      <c r="CS2247" s="3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</row>
    <row r="2248" spans="2:123" ht="21" customHeight="1" x14ac:dyDescent="0.25">
      <c r="B2248" s="25">
        <f t="shared" si="540"/>
        <v>43101</v>
      </c>
      <c r="C2248" s="26">
        <f t="shared" si="541"/>
        <v>75.790200138026208</v>
      </c>
      <c r="D2248" s="27">
        <f t="shared" si="542"/>
        <v>1317.84</v>
      </c>
      <c r="E2248" s="27">
        <f t="shared" si="543"/>
        <v>17.388000000000002</v>
      </c>
      <c r="F2248" s="26">
        <f t="shared" si="544"/>
        <v>1317840</v>
      </c>
      <c r="G2248" s="26">
        <f t="shared" si="545"/>
        <v>1738800.0000000002</v>
      </c>
      <c r="H2248" s="7"/>
      <c r="I2248" s="3"/>
      <c r="J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41">
        <v>43101</v>
      </c>
      <c r="AY2248" s="40">
        <f t="shared" si="535"/>
        <v>75.790200138026208</v>
      </c>
      <c r="AZ2248" s="40">
        <f>BI2248*K36</f>
        <v>1317840</v>
      </c>
      <c r="BA2248" s="40"/>
      <c r="BB2248" s="40"/>
      <c r="BC2248" s="40">
        <f>K41*BJ2248</f>
        <v>1738800.0000000002</v>
      </c>
      <c r="BD2248" s="40"/>
      <c r="BE2248" s="40"/>
      <c r="BF2248" s="40">
        <f t="shared" si="546"/>
        <v>420960.00000000023</v>
      </c>
      <c r="BG2248" s="41">
        <f>(AY2248=AY2636)*AX2248</f>
        <v>0</v>
      </c>
      <c r="BH2248" s="41">
        <f>(AY2248=AY2638)*AX2248</f>
        <v>0</v>
      </c>
      <c r="BI2248" s="42">
        <v>1317.84</v>
      </c>
      <c r="BJ2248" s="42">
        <v>17.388000000000002</v>
      </c>
      <c r="BK2248" s="40">
        <f t="shared" si="547"/>
        <v>-424960.00000000023</v>
      </c>
      <c r="BL2248" s="41">
        <f>(BK2248=BK2638)*AX2248</f>
        <v>0</v>
      </c>
      <c r="BM2248" s="62">
        <f>(BK2248=BK2638)*AY2248</f>
        <v>0</v>
      </c>
      <c r="BN2248" s="62">
        <f t="shared" si="548"/>
        <v>0</v>
      </c>
      <c r="BO2248" s="62">
        <f t="shared" si="549"/>
        <v>0</v>
      </c>
      <c r="BP2248" s="41">
        <f>(BK2248=BK2636)*AX2248</f>
        <v>0</v>
      </c>
      <c r="BQ2248" s="45">
        <f>(BK2248=BK2636)*AY2248</f>
        <v>0</v>
      </c>
      <c r="BR2248" s="62">
        <f t="shared" si="538"/>
        <v>0</v>
      </c>
      <c r="BS2248" s="62">
        <f t="shared" si="539"/>
        <v>0</v>
      </c>
      <c r="BT2248" s="40">
        <f>(J19-BI2248)*J10</f>
        <v>-2008160</v>
      </c>
      <c r="BU2248" s="40">
        <f>(J21-BJ2248)*J12</f>
        <v>1583199.9999999998</v>
      </c>
      <c r="BV2248" s="47"/>
      <c r="BW2248" s="47"/>
      <c r="BX2248" s="1"/>
      <c r="BY2248" s="1"/>
      <c r="BZ2248" s="1"/>
      <c r="CE2248" s="4"/>
      <c r="CF2248" s="5"/>
      <c r="CH2248" s="1"/>
      <c r="CI2248" s="1"/>
      <c r="CJ2248" s="1"/>
      <c r="CK2248" s="1"/>
      <c r="CL2248" s="1"/>
      <c r="CM2248" s="1"/>
      <c r="CN2248" s="3"/>
      <c r="CO2248" s="3"/>
      <c r="CP2248" s="3"/>
      <c r="CQ2248" s="3"/>
      <c r="CR2248" s="3"/>
      <c r="CS2248" s="3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</row>
    <row r="2249" spans="2:123" ht="21" customHeight="1" x14ac:dyDescent="0.25">
      <c r="B2249" s="25">
        <f t="shared" si="540"/>
        <v>43108</v>
      </c>
      <c r="C2249" s="26">
        <f t="shared" si="541"/>
        <v>80.539481615430986</v>
      </c>
      <c r="D2249" s="27">
        <f t="shared" si="542"/>
        <v>1336.15</v>
      </c>
      <c r="E2249" s="27">
        <f t="shared" si="543"/>
        <v>16.59</v>
      </c>
      <c r="F2249" s="26">
        <f t="shared" si="544"/>
        <v>1336150</v>
      </c>
      <c r="G2249" s="26">
        <f t="shared" si="545"/>
        <v>1659000</v>
      </c>
      <c r="H2249" s="7"/>
      <c r="I2249" s="3"/>
      <c r="J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41">
        <v>43108</v>
      </c>
      <c r="AY2249" s="40">
        <f t="shared" si="535"/>
        <v>80.539481615430986</v>
      </c>
      <c r="AZ2249" s="40">
        <f>BI2249*K36</f>
        <v>1336150</v>
      </c>
      <c r="BA2249" s="40"/>
      <c r="BB2249" s="40"/>
      <c r="BC2249" s="40">
        <f>K41*BJ2249</f>
        <v>1659000</v>
      </c>
      <c r="BD2249" s="40"/>
      <c r="BE2249" s="40"/>
      <c r="BF2249" s="40">
        <f t="shared" si="546"/>
        <v>322850</v>
      </c>
      <c r="BG2249" s="41">
        <f>(AY2249=AY2636)*AX2249</f>
        <v>0</v>
      </c>
      <c r="BH2249" s="41">
        <f>(AY2249=AY2638)*AX2249</f>
        <v>0</v>
      </c>
      <c r="BI2249" s="42">
        <v>1336.15</v>
      </c>
      <c r="BJ2249" s="42">
        <v>16.59</v>
      </c>
      <c r="BK2249" s="40">
        <f t="shared" si="547"/>
        <v>-326850</v>
      </c>
      <c r="BL2249" s="41">
        <f>(BK2249=BK2638)*AX2249</f>
        <v>0</v>
      </c>
      <c r="BM2249" s="62">
        <f>(BK2249=BK2638)*AY2249</f>
        <v>0</v>
      </c>
      <c r="BN2249" s="62">
        <f t="shared" si="548"/>
        <v>0</v>
      </c>
      <c r="BO2249" s="62">
        <f t="shared" si="549"/>
        <v>0</v>
      </c>
      <c r="BP2249" s="41">
        <f>(BK2249=BK2636)*AX2249</f>
        <v>0</v>
      </c>
      <c r="BQ2249" s="45">
        <f>(BK2249=BK2636)*AY2249</f>
        <v>0</v>
      </c>
      <c r="BR2249" s="62">
        <f t="shared" si="538"/>
        <v>0</v>
      </c>
      <c r="BS2249" s="62">
        <f t="shared" si="539"/>
        <v>0</v>
      </c>
      <c r="BT2249" s="40">
        <f>(J19-BI2249)*J10</f>
        <v>-1989850</v>
      </c>
      <c r="BU2249" s="40">
        <f>(J21-BJ2249)*J12</f>
        <v>1663000</v>
      </c>
      <c r="BV2249" s="47"/>
      <c r="BW2249" s="47"/>
      <c r="BX2249" s="1"/>
      <c r="BY2249" s="1"/>
      <c r="BZ2249" s="1"/>
      <c r="CE2249" s="4"/>
      <c r="CF2249" s="5"/>
      <c r="CH2249" s="1"/>
      <c r="CI2249" s="1"/>
      <c r="CJ2249" s="1"/>
      <c r="CK2249" s="1"/>
      <c r="CL2249" s="1"/>
      <c r="CM2249" s="1"/>
      <c r="CN2249" s="3"/>
      <c r="CO2249" s="3"/>
      <c r="CP2249" s="3"/>
      <c r="CQ2249" s="3"/>
      <c r="CR2249" s="3"/>
      <c r="CS2249" s="3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</row>
    <row r="2250" spans="2:123" ht="21" customHeight="1" x14ac:dyDescent="0.25">
      <c r="B2250" s="25">
        <f t="shared" si="540"/>
        <v>43115</v>
      </c>
      <c r="C2250" s="26">
        <f t="shared" si="541"/>
        <v>81.487082159911836</v>
      </c>
      <c r="D2250" s="27">
        <f t="shared" si="542"/>
        <v>1331.01</v>
      </c>
      <c r="E2250" s="27">
        <f t="shared" si="543"/>
        <v>16.334</v>
      </c>
      <c r="F2250" s="26">
        <f t="shared" si="544"/>
        <v>1331010</v>
      </c>
      <c r="G2250" s="26">
        <f t="shared" si="545"/>
        <v>1633400</v>
      </c>
      <c r="H2250" s="7"/>
      <c r="I2250" s="3"/>
      <c r="J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41">
        <v>43115</v>
      </c>
      <c r="AY2250" s="40">
        <f t="shared" ref="AY2250:AY2313" si="550">BI2250/BJ2250</f>
        <v>81.487082159911836</v>
      </c>
      <c r="AZ2250" s="40">
        <f>BI2250*K36</f>
        <v>1331010</v>
      </c>
      <c r="BA2250" s="40"/>
      <c r="BB2250" s="40"/>
      <c r="BC2250" s="40">
        <f>K41*BJ2250</f>
        <v>1633400</v>
      </c>
      <c r="BD2250" s="40"/>
      <c r="BE2250" s="40"/>
      <c r="BF2250" s="40">
        <f t="shared" si="546"/>
        <v>302390</v>
      </c>
      <c r="BG2250" s="41">
        <f>(AY2250=AY2636)*AX2250</f>
        <v>0</v>
      </c>
      <c r="BH2250" s="41">
        <f>(AY2250=AY2638)*AX2250</f>
        <v>0</v>
      </c>
      <c r="BI2250" s="42">
        <v>1331.01</v>
      </c>
      <c r="BJ2250" s="42">
        <v>16.334</v>
      </c>
      <c r="BK2250" s="40">
        <f t="shared" si="547"/>
        <v>-306390</v>
      </c>
      <c r="BL2250" s="41">
        <f>(BK2250=BK2638)*AX2250</f>
        <v>0</v>
      </c>
      <c r="BM2250" s="62">
        <f>(BK2250=BK2638)*AY2250</f>
        <v>0</v>
      </c>
      <c r="BN2250" s="62">
        <f t="shared" si="548"/>
        <v>0</v>
      </c>
      <c r="BO2250" s="62">
        <f t="shared" si="549"/>
        <v>0</v>
      </c>
      <c r="BP2250" s="41">
        <f>(BK2250=BK2636)*AX2250</f>
        <v>0</v>
      </c>
      <c r="BQ2250" s="45">
        <f>(BK2250=BK2636)*AY2250</f>
        <v>0</v>
      </c>
      <c r="BR2250" s="62">
        <f t="shared" si="538"/>
        <v>0</v>
      </c>
      <c r="BS2250" s="62">
        <f t="shared" si="539"/>
        <v>0</v>
      </c>
      <c r="BT2250" s="40">
        <f>(J19-BI2250)*J10</f>
        <v>-1994990</v>
      </c>
      <c r="BU2250" s="40">
        <f>(J21-BJ2250)*J12</f>
        <v>1688600</v>
      </c>
      <c r="BV2250" s="47"/>
      <c r="BW2250" s="47"/>
      <c r="BX2250" s="1"/>
      <c r="BY2250" s="1"/>
      <c r="BZ2250" s="1"/>
      <c r="CE2250" s="4"/>
      <c r="CF2250" s="5"/>
      <c r="CH2250" s="1"/>
      <c r="CI2250" s="1"/>
      <c r="CJ2250" s="1"/>
      <c r="CK2250" s="1"/>
      <c r="CL2250" s="1"/>
      <c r="CM2250" s="1"/>
      <c r="CN2250" s="3"/>
      <c r="CO2250" s="3"/>
      <c r="CP2250" s="3"/>
      <c r="CQ2250" s="3"/>
      <c r="CR2250" s="3"/>
      <c r="CS2250" s="3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</row>
    <row r="2251" spans="2:123" ht="21" customHeight="1" x14ac:dyDescent="0.25">
      <c r="B2251" s="25">
        <f t="shared" si="540"/>
        <v>43122</v>
      </c>
      <c r="C2251" s="26">
        <f t="shared" si="541"/>
        <v>81.149915845155093</v>
      </c>
      <c r="D2251" s="27">
        <f t="shared" si="542"/>
        <v>1350.01</v>
      </c>
      <c r="E2251" s="27">
        <f t="shared" si="543"/>
        <v>16.635999999999999</v>
      </c>
      <c r="F2251" s="26">
        <f t="shared" si="544"/>
        <v>1350010</v>
      </c>
      <c r="G2251" s="26">
        <f t="shared" si="545"/>
        <v>1663600</v>
      </c>
      <c r="H2251" s="7"/>
      <c r="I2251" s="3"/>
      <c r="J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41">
        <v>43122</v>
      </c>
      <c r="AY2251" s="40">
        <f t="shared" si="550"/>
        <v>81.149915845155093</v>
      </c>
      <c r="AZ2251" s="40">
        <f>BI2251*K36</f>
        <v>1350010</v>
      </c>
      <c r="BA2251" s="40"/>
      <c r="BB2251" s="40"/>
      <c r="BC2251" s="40">
        <f>K41*BJ2251</f>
        <v>1663600</v>
      </c>
      <c r="BD2251" s="40"/>
      <c r="BE2251" s="40"/>
      <c r="BF2251" s="40">
        <f t="shared" si="546"/>
        <v>313590</v>
      </c>
      <c r="BG2251" s="41">
        <f>(AY2251=AY2636)*AX2251</f>
        <v>0</v>
      </c>
      <c r="BH2251" s="41">
        <f>(AY2251=AY2638)*AX2251</f>
        <v>0</v>
      </c>
      <c r="BI2251" s="42">
        <v>1350.01</v>
      </c>
      <c r="BJ2251" s="42">
        <v>16.635999999999999</v>
      </c>
      <c r="BK2251" s="40">
        <f t="shared" si="547"/>
        <v>-317590</v>
      </c>
      <c r="BL2251" s="41">
        <f>(BK2251=BK2638)*AX2251</f>
        <v>0</v>
      </c>
      <c r="BM2251" s="62">
        <f>(BK2251=BK2638)*AY2251</f>
        <v>0</v>
      </c>
      <c r="BN2251" s="62">
        <f t="shared" si="548"/>
        <v>0</v>
      </c>
      <c r="BO2251" s="62">
        <f t="shared" si="549"/>
        <v>0</v>
      </c>
      <c r="BP2251" s="41">
        <f>(BK2251=BK2636)*AX2251</f>
        <v>0</v>
      </c>
      <c r="BQ2251" s="45">
        <f>(BK2251=BK2636)*AY2251</f>
        <v>0</v>
      </c>
      <c r="BR2251" s="62">
        <f t="shared" si="538"/>
        <v>0</v>
      </c>
      <c r="BS2251" s="62">
        <f t="shared" si="539"/>
        <v>0</v>
      </c>
      <c r="BT2251" s="40">
        <f>(J19-BI2251)*J10</f>
        <v>-1975990</v>
      </c>
      <c r="BU2251" s="40">
        <f>(J21-BJ2251)*J12</f>
        <v>1658400</v>
      </c>
      <c r="BV2251" s="47"/>
      <c r="BW2251" s="47"/>
      <c r="BX2251" s="1"/>
      <c r="BY2251" s="1"/>
      <c r="BZ2251" s="1"/>
      <c r="CE2251" s="4"/>
      <c r="CF2251" s="5"/>
      <c r="CH2251" s="1"/>
      <c r="CI2251" s="1"/>
      <c r="CJ2251" s="1"/>
      <c r="CK2251" s="1"/>
      <c r="CL2251" s="1"/>
      <c r="CM2251" s="1"/>
      <c r="CN2251" s="3"/>
      <c r="CO2251" s="3"/>
      <c r="CP2251" s="3"/>
      <c r="CQ2251" s="3"/>
      <c r="CR2251" s="3"/>
      <c r="CS2251" s="3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</row>
    <row r="2252" spans="2:123" ht="21" customHeight="1" x14ac:dyDescent="0.25">
      <c r="B2252" s="25">
        <f t="shared" si="540"/>
        <v>43129</v>
      </c>
      <c r="C2252" s="26">
        <f t="shared" si="541"/>
        <v>80.764103496333988</v>
      </c>
      <c r="D2252" s="27">
        <f t="shared" si="542"/>
        <v>1332.85</v>
      </c>
      <c r="E2252" s="27">
        <f t="shared" si="543"/>
        <v>16.503</v>
      </c>
      <c r="F2252" s="26">
        <f t="shared" si="544"/>
        <v>1332850</v>
      </c>
      <c r="G2252" s="26">
        <f t="shared" si="545"/>
        <v>1650300</v>
      </c>
      <c r="H2252" s="7"/>
      <c r="I2252" s="3"/>
      <c r="J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41">
        <v>43129</v>
      </c>
      <c r="AY2252" s="40">
        <f t="shared" si="550"/>
        <v>80.764103496333988</v>
      </c>
      <c r="AZ2252" s="40">
        <f>BI2252*K36</f>
        <v>1332850</v>
      </c>
      <c r="BA2252" s="40"/>
      <c r="BB2252" s="40"/>
      <c r="BC2252" s="40">
        <f>K41*BJ2252</f>
        <v>1650300</v>
      </c>
      <c r="BD2252" s="40"/>
      <c r="BE2252" s="40"/>
      <c r="BF2252" s="40">
        <f t="shared" si="546"/>
        <v>317450</v>
      </c>
      <c r="BG2252" s="41">
        <f>(AY2252=AY2636)*AX2252</f>
        <v>0</v>
      </c>
      <c r="BH2252" s="41">
        <f>(AY2252=AY2638)*AX2252</f>
        <v>0</v>
      </c>
      <c r="BI2252" s="42">
        <v>1332.85</v>
      </c>
      <c r="BJ2252" s="42">
        <v>16.503</v>
      </c>
      <c r="BK2252" s="40">
        <f t="shared" si="547"/>
        <v>-321450.00000000023</v>
      </c>
      <c r="BL2252" s="41">
        <f>(BK2252=BK2638)*AX2252</f>
        <v>0</v>
      </c>
      <c r="BM2252" s="62">
        <f>(BK2252=BK2638)*AY2252</f>
        <v>0</v>
      </c>
      <c r="BN2252" s="62">
        <f t="shared" si="548"/>
        <v>0</v>
      </c>
      <c r="BO2252" s="62">
        <f t="shared" si="549"/>
        <v>0</v>
      </c>
      <c r="BP2252" s="41">
        <f>(BK2252=BK2636)*AX2252</f>
        <v>0</v>
      </c>
      <c r="BQ2252" s="45">
        <f>(BK2252=BK2636)*AY2252</f>
        <v>0</v>
      </c>
      <c r="BR2252" s="62">
        <f t="shared" si="538"/>
        <v>0</v>
      </c>
      <c r="BS2252" s="62">
        <f t="shared" si="539"/>
        <v>0</v>
      </c>
      <c r="BT2252" s="40">
        <f>(J19-BI2252)*J10</f>
        <v>-1993150</v>
      </c>
      <c r="BU2252" s="40">
        <f>(J21-BJ2252)*J12</f>
        <v>1671699.9999999998</v>
      </c>
      <c r="BV2252" s="47"/>
      <c r="BW2252" s="47"/>
      <c r="BX2252" s="1"/>
      <c r="BY2252" s="1"/>
      <c r="BZ2252" s="1"/>
      <c r="CE2252" s="4"/>
      <c r="CF2252" s="5"/>
      <c r="CH2252" s="1"/>
      <c r="CI2252" s="1"/>
      <c r="CJ2252" s="1"/>
      <c r="CK2252" s="1"/>
      <c r="CL2252" s="1"/>
      <c r="CM2252" s="1"/>
      <c r="CN2252" s="3"/>
      <c r="CO2252" s="3"/>
      <c r="CP2252" s="3"/>
      <c r="CQ2252" s="3"/>
      <c r="CR2252" s="3"/>
      <c r="CS2252" s="3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</row>
    <row r="2253" spans="2:123" ht="21" customHeight="1" x14ac:dyDescent="0.25">
      <c r="B2253" s="25">
        <f t="shared" si="540"/>
        <v>43136</v>
      </c>
      <c r="C2253" s="26">
        <f t="shared" si="541"/>
        <v>79.760359157920277</v>
      </c>
      <c r="D2253" s="27">
        <f t="shared" si="542"/>
        <v>1314.69</v>
      </c>
      <c r="E2253" s="27">
        <f t="shared" si="543"/>
        <v>16.483000000000001</v>
      </c>
      <c r="F2253" s="26">
        <f t="shared" si="544"/>
        <v>1314690</v>
      </c>
      <c r="G2253" s="26">
        <f t="shared" si="545"/>
        <v>1648300</v>
      </c>
      <c r="H2253" s="7"/>
      <c r="I2253" s="3"/>
      <c r="J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41">
        <v>43136</v>
      </c>
      <c r="AY2253" s="40">
        <f t="shared" si="550"/>
        <v>79.760359157920277</v>
      </c>
      <c r="AZ2253" s="40">
        <f>BI2253*K36</f>
        <v>1314690</v>
      </c>
      <c r="BA2253" s="40"/>
      <c r="BB2253" s="40"/>
      <c r="BC2253" s="40">
        <f>K41*BJ2253</f>
        <v>1648300</v>
      </c>
      <c r="BD2253" s="40"/>
      <c r="BE2253" s="40"/>
      <c r="BF2253" s="40">
        <f t="shared" si="546"/>
        <v>333610</v>
      </c>
      <c r="BG2253" s="41">
        <f>(AY2253=AY2636)*AX2253</f>
        <v>0</v>
      </c>
      <c r="BH2253" s="41">
        <f>(AY2253=AY2638)*AX2253</f>
        <v>0</v>
      </c>
      <c r="BI2253" s="42">
        <v>1314.69</v>
      </c>
      <c r="BJ2253" s="42">
        <v>16.483000000000001</v>
      </c>
      <c r="BK2253" s="40">
        <f t="shared" si="547"/>
        <v>-337610.00000000023</v>
      </c>
      <c r="BL2253" s="41">
        <f>(BK2253=BK2638)*AX2253</f>
        <v>0</v>
      </c>
      <c r="BM2253" s="62">
        <f>(BK2253=BK2638)*AY2253</f>
        <v>0</v>
      </c>
      <c r="BN2253" s="62">
        <f t="shared" si="548"/>
        <v>0</v>
      </c>
      <c r="BO2253" s="62">
        <f t="shared" si="549"/>
        <v>0</v>
      </c>
      <c r="BP2253" s="41">
        <f>(BK2253=BK2636)*AX2253</f>
        <v>0</v>
      </c>
      <c r="BQ2253" s="45">
        <f>(BK2253=BK2636)*AY2253</f>
        <v>0</v>
      </c>
      <c r="BR2253" s="62">
        <f t="shared" si="538"/>
        <v>0</v>
      </c>
      <c r="BS2253" s="62">
        <f t="shared" si="539"/>
        <v>0</v>
      </c>
      <c r="BT2253" s="40">
        <f>(J19-BI2253)*J10</f>
        <v>-2011310</v>
      </c>
      <c r="BU2253" s="40">
        <f>(J21-BJ2253)*J12</f>
        <v>1673699.9999999998</v>
      </c>
      <c r="BV2253" s="47"/>
      <c r="BW2253" s="47"/>
      <c r="BX2253" s="1"/>
      <c r="BY2253" s="1"/>
      <c r="BZ2253" s="1"/>
      <c r="CE2253" s="4"/>
      <c r="CF2253" s="5"/>
      <c r="CH2253" s="1"/>
      <c r="CI2253" s="1"/>
      <c r="CJ2253" s="1"/>
      <c r="CK2253" s="1"/>
      <c r="CL2253" s="1"/>
      <c r="CM2253" s="1"/>
      <c r="CN2253" s="3"/>
      <c r="CO2253" s="3"/>
      <c r="CP2253" s="3"/>
      <c r="CQ2253" s="3"/>
      <c r="CR2253" s="3"/>
      <c r="CS2253" s="3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</row>
    <row r="2254" spans="2:123" ht="21" customHeight="1" x14ac:dyDescent="0.25">
      <c r="B2254" s="25">
        <f t="shared" si="540"/>
        <v>43143</v>
      </c>
      <c r="C2254" s="26">
        <f t="shared" si="541"/>
        <v>81.268634196390849</v>
      </c>
      <c r="D2254" s="27">
        <f t="shared" si="542"/>
        <v>1346.54</v>
      </c>
      <c r="E2254" s="27">
        <f t="shared" si="543"/>
        <v>16.568999999999999</v>
      </c>
      <c r="F2254" s="26">
        <f t="shared" si="544"/>
        <v>1346540</v>
      </c>
      <c r="G2254" s="26">
        <f t="shared" si="545"/>
        <v>1656900</v>
      </c>
      <c r="H2254" s="7"/>
      <c r="I2254" s="3"/>
      <c r="J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41">
        <v>43143</v>
      </c>
      <c r="AY2254" s="40">
        <f t="shared" si="550"/>
        <v>81.268634196390849</v>
      </c>
      <c r="AZ2254" s="40">
        <f>BI2254*K36</f>
        <v>1346540</v>
      </c>
      <c r="BA2254" s="40"/>
      <c r="BB2254" s="40"/>
      <c r="BC2254" s="40">
        <f>K41*BJ2254</f>
        <v>1656900</v>
      </c>
      <c r="BD2254" s="40"/>
      <c r="BE2254" s="40"/>
      <c r="BF2254" s="40">
        <f t="shared" si="546"/>
        <v>310360</v>
      </c>
      <c r="BG2254" s="41">
        <f>(AY2254=AY2636)*AX2254</f>
        <v>0</v>
      </c>
      <c r="BH2254" s="41">
        <f>(AY2254=AY2638)*AX2254</f>
        <v>0</v>
      </c>
      <c r="BI2254" s="42">
        <v>1346.54</v>
      </c>
      <c r="BJ2254" s="42">
        <v>16.568999999999999</v>
      </c>
      <c r="BK2254" s="40">
        <f t="shared" si="547"/>
        <v>-314360</v>
      </c>
      <c r="BL2254" s="41">
        <f>(BK2254=BK2638)*AX2254</f>
        <v>0</v>
      </c>
      <c r="BM2254" s="62">
        <f>(BK2254=BK2638)*AY2254</f>
        <v>0</v>
      </c>
      <c r="BN2254" s="62">
        <f t="shared" si="548"/>
        <v>0</v>
      </c>
      <c r="BO2254" s="62">
        <f t="shared" si="549"/>
        <v>0</v>
      </c>
      <c r="BP2254" s="41">
        <f>(BK2254=BK2636)*AX2254</f>
        <v>0</v>
      </c>
      <c r="BQ2254" s="45">
        <f>(BK2254=BK2636)*AY2254</f>
        <v>0</v>
      </c>
      <c r="BR2254" s="62">
        <f t="shared" si="538"/>
        <v>0</v>
      </c>
      <c r="BS2254" s="62">
        <f t="shared" si="539"/>
        <v>0</v>
      </c>
      <c r="BT2254" s="40">
        <f>(J19-BI2254)*J10</f>
        <v>-1979460</v>
      </c>
      <c r="BU2254" s="40">
        <f>(J21-BJ2254)*J12</f>
        <v>1665100</v>
      </c>
      <c r="BV2254" s="47"/>
      <c r="BW2254" s="47"/>
      <c r="BX2254" s="1"/>
      <c r="BY2254" s="1"/>
      <c r="BZ2254" s="1"/>
      <c r="CE2254" s="4"/>
      <c r="CF2254" s="5"/>
      <c r="CH2254" s="1"/>
      <c r="CI2254" s="1"/>
      <c r="CJ2254" s="1"/>
      <c r="CK2254" s="1"/>
      <c r="CL2254" s="1"/>
      <c r="CM2254" s="1"/>
      <c r="CN2254" s="3"/>
      <c r="CO2254" s="3"/>
      <c r="CP2254" s="3"/>
      <c r="CQ2254" s="3"/>
      <c r="CR2254" s="3"/>
      <c r="CS2254" s="3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</row>
    <row r="2255" spans="2:123" ht="21" customHeight="1" x14ac:dyDescent="0.25">
      <c r="B2255" s="25">
        <f t="shared" si="540"/>
        <v>43150</v>
      </c>
      <c r="C2255" s="26">
        <f t="shared" si="541"/>
        <v>81.443286327406497</v>
      </c>
      <c r="D2255" s="27">
        <f t="shared" si="542"/>
        <v>1328.34</v>
      </c>
      <c r="E2255" s="27">
        <f t="shared" si="543"/>
        <v>16.309999999999999</v>
      </c>
      <c r="F2255" s="26">
        <f t="shared" si="544"/>
        <v>1328340</v>
      </c>
      <c r="G2255" s="26">
        <f t="shared" si="545"/>
        <v>1630999.9999999998</v>
      </c>
      <c r="H2255" s="7"/>
      <c r="I2255" s="3"/>
      <c r="J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41">
        <v>43150</v>
      </c>
      <c r="AY2255" s="40">
        <f t="shared" si="550"/>
        <v>81.443286327406497</v>
      </c>
      <c r="AZ2255" s="40">
        <f>BI2255*K36</f>
        <v>1328340</v>
      </c>
      <c r="BA2255" s="40"/>
      <c r="BB2255" s="40"/>
      <c r="BC2255" s="40">
        <f>K41*BJ2255</f>
        <v>1630999.9999999998</v>
      </c>
      <c r="BD2255" s="40"/>
      <c r="BE2255" s="40"/>
      <c r="BF2255" s="40">
        <f t="shared" si="546"/>
        <v>302659.99999999977</v>
      </c>
      <c r="BG2255" s="41">
        <f>(AY2255=AY2636)*AX2255</f>
        <v>0</v>
      </c>
      <c r="BH2255" s="41">
        <f>(AY2255=AY2638)*AX2255</f>
        <v>0</v>
      </c>
      <c r="BI2255" s="42">
        <v>1328.34</v>
      </c>
      <c r="BJ2255" s="42">
        <v>16.309999999999999</v>
      </c>
      <c r="BK2255" s="40">
        <f t="shared" si="547"/>
        <v>-306660</v>
      </c>
      <c r="BL2255" s="41">
        <f>(BK2255=BK2638)*AX2255</f>
        <v>0</v>
      </c>
      <c r="BM2255" s="62">
        <f>(BK2255=BK2638)*AY2255</f>
        <v>0</v>
      </c>
      <c r="BN2255" s="62">
        <f t="shared" si="548"/>
        <v>0</v>
      </c>
      <c r="BO2255" s="62">
        <f t="shared" si="549"/>
        <v>0</v>
      </c>
      <c r="BP2255" s="41">
        <f>(BK2255=BK2636)*AX2255</f>
        <v>0</v>
      </c>
      <c r="BQ2255" s="45">
        <f>(BK2255=BK2636)*AY2255</f>
        <v>0</v>
      </c>
      <c r="BR2255" s="62">
        <f t="shared" si="538"/>
        <v>0</v>
      </c>
      <c r="BS2255" s="62">
        <f t="shared" si="539"/>
        <v>0</v>
      </c>
      <c r="BT2255" s="40">
        <f>(J19-BI2255)*J10</f>
        <v>-1997660</v>
      </c>
      <c r="BU2255" s="40">
        <f>(J21-BJ2255)*J12</f>
        <v>1691000</v>
      </c>
      <c r="BV2255" s="47"/>
      <c r="BW2255" s="47"/>
      <c r="BX2255" s="1"/>
      <c r="BY2255" s="1"/>
      <c r="BZ2255" s="1"/>
      <c r="CE2255" s="4"/>
      <c r="CF2255" s="5"/>
      <c r="CH2255" s="1"/>
      <c r="CI2255" s="1"/>
      <c r="CJ2255" s="1"/>
      <c r="CK2255" s="1"/>
      <c r="CL2255" s="1"/>
      <c r="CM2255" s="1"/>
      <c r="CN2255" s="3"/>
      <c r="CO2255" s="3"/>
      <c r="CP2255" s="3"/>
      <c r="CQ2255" s="3"/>
      <c r="CR2255" s="3"/>
      <c r="CS2255" s="3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</row>
    <row r="2256" spans="2:123" ht="21" customHeight="1" x14ac:dyDescent="0.25">
      <c r="B2256" s="25">
        <f t="shared" si="540"/>
        <v>43157</v>
      </c>
      <c r="C2256" s="26">
        <f t="shared" si="541"/>
        <v>79.956456002419102</v>
      </c>
      <c r="D2256" s="27">
        <f t="shared" si="542"/>
        <v>1322.08</v>
      </c>
      <c r="E2256" s="27">
        <f t="shared" si="543"/>
        <v>16.535</v>
      </c>
      <c r="F2256" s="26">
        <f t="shared" si="544"/>
        <v>1322080</v>
      </c>
      <c r="G2256" s="26">
        <f t="shared" si="545"/>
        <v>1653500</v>
      </c>
      <c r="H2256" s="7"/>
      <c r="I2256" s="3"/>
      <c r="J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41">
        <v>43157</v>
      </c>
      <c r="AY2256" s="40">
        <f t="shared" si="550"/>
        <v>79.956456002419102</v>
      </c>
      <c r="AZ2256" s="40">
        <f>BI2256*K36</f>
        <v>1322080</v>
      </c>
      <c r="BA2256" s="40"/>
      <c r="BB2256" s="40"/>
      <c r="BC2256" s="40">
        <f>K41*BJ2256</f>
        <v>1653500</v>
      </c>
      <c r="BD2256" s="40"/>
      <c r="BE2256" s="40"/>
      <c r="BF2256" s="40">
        <f t="shared" si="546"/>
        <v>331420</v>
      </c>
      <c r="BG2256" s="41">
        <f>(AY2256=AY2636)*AX2256</f>
        <v>0</v>
      </c>
      <c r="BH2256" s="41">
        <f>(AY2256=AY2638)*AX2256</f>
        <v>0</v>
      </c>
      <c r="BI2256" s="42">
        <v>1322.08</v>
      </c>
      <c r="BJ2256" s="42">
        <v>16.535</v>
      </c>
      <c r="BK2256" s="40">
        <f t="shared" si="547"/>
        <v>-335420.00000000023</v>
      </c>
      <c r="BL2256" s="41">
        <f>(BK2256=BK2638)*AX2256</f>
        <v>0</v>
      </c>
      <c r="BM2256" s="62">
        <f>(BK2256=BK2638)*AY2256</f>
        <v>0</v>
      </c>
      <c r="BN2256" s="62">
        <f t="shared" si="548"/>
        <v>0</v>
      </c>
      <c r="BO2256" s="62">
        <f t="shared" si="549"/>
        <v>0</v>
      </c>
      <c r="BP2256" s="41">
        <f>(BK2256=BK2636)*AX2256</f>
        <v>0</v>
      </c>
      <c r="BQ2256" s="45">
        <f>(BK2256=BK2636)*AY2256</f>
        <v>0</v>
      </c>
      <c r="BR2256" s="62">
        <f t="shared" si="538"/>
        <v>0</v>
      </c>
      <c r="BS2256" s="62">
        <f t="shared" si="539"/>
        <v>0</v>
      </c>
      <c r="BT2256" s="40">
        <f>(J19-BI2256)*J10</f>
        <v>-2003920</v>
      </c>
      <c r="BU2256" s="40">
        <f>(J21-BJ2256)*J12</f>
        <v>1668499.9999999998</v>
      </c>
      <c r="BV2256" s="47"/>
      <c r="BW2256" s="47"/>
      <c r="BX2256" s="1"/>
      <c r="BY2256" s="1"/>
      <c r="BZ2256" s="1"/>
      <c r="CE2256" s="4"/>
      <c r="CF2256" s="5"/>
      <c r="CH2256" s="1"/>
      <c r="CI2256" s="1"/>
      <c r="CJ2256" s="1"/>
      <c r="CK2256" s="1"/>
      <c r="CL2256" s="1"/>
      <c r="CM2256" s="1"/>
      <c r="CN2256" s="3"/>
      <c r="CO2256" s="3"/>
      <c r="CP2256" s="3"/>
      <c r="CQ2256" s="3"/>
      <c r="CR2256" s="3"/>
      <c r="CS2256" s="3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</row>
    <row r="2257" spans="2:123" ht="21" customHeight="1" x14ac:dyDescent="0.25">
      <c r="B2257" s="25">
        <f t="shared" si="540"/>
        <v>43164</v>
      </c>
      <c r="C2257" s="26">
        <f t="shared" si="541"/>
        <v>80.977968176254592</v>
      </c>
      <c r="D2257" s="27">
        <f t="shared" si="542"/>
        <v>1323.18</v>
      </c>
      <c r="E2257" s="27">
        <f t="shared" si="543"/>
        <v>16.34</v>
      </c>
      <c r="F2257" s="26">
        <f t="shared" si="544"/>
        <v>1323180</v>
      </c>
      <c r="G2257" s="26">
        <f t="shared" si="545"/>
        <v>1634000</v>
      </c>
      <c r="H2257" s="7"/>
      <c r="I2257" s="3"/>
      <c r="J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41">
        <v>43164</v>
      </c>
      <c r="AY2257" s="40">
        <f t="shared" si="550"/>
        <v>80.977968176254592</v>
      </c>
      <c r="AZ2257" s="40">
        <f>BI2257*K36</f>
        <v>1323180</v>
      </c>
      <c r="BA2257" s="40"/>
      <c r="BB2257" s="40"/>
      <c r="BC2257" s="40">
        <f>K41*BJ2257</f>
        <v>1634000</v>
      </c>
      <c r="BD2257" s="40"/>
      <c r="BE2257" s="40"/>
      <c r="BF2257" s="40">
        <f t="shared" si="546"/>
        <v>310820</v>
      </c>
      <c r="BG2257" s="41">
        <f>(AY2257=AY2636)*AX2257</f>
        <v>0</v>
      </c>
      <c r="BH2257" s="41">
        <f>(AY2257=AY2638)*AX2257</f>
        <v>0</v>
      </c>
      <c r="BI2257" s="42">
        <v>1323.18</v>
      </c>
      <c r="BJ2257" s="42">
        <v>16.34</v>
      </c>
      <c r="BK2257" s="40">
        <f t="shared" si="547"/>
        <v>-314820</v>
      </c>
      <c r="BL2257" s="41">
        <f>(BK2257=BK2638)*AX2257</f>
        <v>0</v>
      </c>
      <c r="BM2257" s="62">
        <f>(BK2257=BK2638)*AY2257</f>
        <v>0</v>
      </c>
      <c r="BN2257" s="62">
        <f t="shared" si="548"/>
        <v>0</v>
      </c>
      <c r="BO2257" s="62">
        <f t="shared" si="549"/>
        <v>0</v>
      </c>
      <c r="BP2257" s="41">
        <f>(BK2257=BK2636)*AX2257</f>
        <v>0</v>
      </c>
      <c r="BQ2257" s="45">
        <f>(BK2257=BK2636)*AY2257</f>
        <v>0</v>
      </c>
      <c r="BR2257" s="62">
        <f t="shared" si="538"/>
        <v>0</v>
      </c>
      <c r="BS2257" s="62">
        <f t="shared" si="539"/>
        <v>0</v>
      </c>
      <c r="BT2257" s="40">
        <f>(J19-BI2257)*J10</f>
        <v>-2002820</v>
      </c>
      <c r="BU2257" s="40">
        <f>(J21-BJ2257)*J12</f>
        <v>1688000</v>
      </c>
      <c r="BV2257" s="47"/>
      <c r="BW2257" s="47"/>
      <c r="BX2257" s="1"/>
      <c r="BY2257" s="1"/>
      <c r="BZ2257" s="1"/>
      <c r="CE2257" s="4"/>
      <c r="CF2257" s="5"/>
      <c r="CH2257" s="1"/>
      <c r="CI2257" s="1"/>
      <c r="CJ2257" s="1"/>
      <c r="CK2257" s="1"/>
      <c r="CL2257" s="1"/>
      <c r="CM2257" s="1"/>
      <c r="CN2257" s="3"/>
      <c r="CO2257" s="3"/>
      <c r="CP2257" s="3"/>
      <c r="CQ2257" s="3"/>
      <c r="CR2257" s="3"/>
      <c r="CS2257" s="3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</row>
    <row r="2258" spans="2:123" ht="21" customHeight="1" x14ac:dyDescent="0.25">
      <c r="B2258" s="25">
        <f t="shared" si="540"/>
        <v>43171</v>
      </c>
      <c r="C2258" s="26">
        <f t="shared" si="541"/>
        <v>80.338817197724907</v>
      </c>
      <c r="D2258" s="27">
        <f t="shared" si="542"/>
        <v>1313.62</v>
      </c>
      <c r="E2258" s="27">
        <f t="shared" si="543"/>
        <v>16.350999999999999</v>
      </c>
      <c r="F2258" s="26">
        <f t="shared" si="544"/>
        <v>1313620</v>
      </c>
      <c r="G2258" s="26">
        <f t="shared" si="545"/>
        <v>1635100</v>
      </c>
      <c r="H2258" s="7"/>
      <c r="I2258" s="3"/>
      <c r="J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41">
        <v>43171</v>
      </c>
      <c r="AY2258" s="40">
        <f t="shared" si="550"/>
        <v>80.338817197724907</v>
      </c>
      <c r="AZ2258" s="40">
        <f>BI2258*K36</f>
        <v>1313620</v>
      </c>
      <c r="BA2258" s="40"/>
      <c r="BB2258" s="40"/>
      <c r="BC2258" s="40">
        <f>K41*BJ2258</f>
        <v>1635100</v>
      </c>
      <c r="BD2258" s="40"/>
      <c r="BE2258" s="40"/>
      <c r="BF2258" s="40">
        <f t="shared" si="546"/>
        <v>321480</v>
      </c>
      <c r="BG2258" s="41">
        <f>(AY2258=AY2636)*AX2258</f>
        <v>0</v>
      </c>
      <c r="BH2258" s="41">
        <f>(AY2258=AY2638)*AX2258</f>
        <v>0</v>
      </c>
      <c r="BI2258" s="42">
        <v>1313.62</v>
      </c>
      <c r="BJ2258" s="42">
        <v>16.350999999999999</v>
      </c>
      <c r="BK2258" s="40">
        <f t="shared" si="547"/>
        <v>-325480</v>
      </c>
      <c r="BL2258" s="41">
        <f>(BK2258=BK2638)*AX2258</f>
        <v>0</v>
      </c>
      <c r="BM2258" s="62">
        <f>(BK2258=BK2638)*AY2258</f>
        <v>0</v>
      </c>
      <c r="BN2258" s="62">
        <f t="shared" si="548"/>
        <v>0</v>
      </c>
      <c r="BO2258" s="62">
        <f t="shared" si="549"/>
        <v>0</v>
      </c>
      <c r="BP2258" s="41">
        <f>(BK2258=BK2636)*AX2258</f>
        <v>0</v>
      </c>
      <c r="BQ2258" s="45">
        <f>(BK2258=BK2636)*AY2258</f>
        <v>0</v>
      </c>
      <c r="BR2258" s="62">
        <f t="shared" si="538"/>
        <v>0</v>
      </c>
      <c r="BS2258" s="62">
        <f t="shared" si="539"/>
        <v>0</v>
      </c>
      <c r="BT2258" s="40">
        <f>(J19-BI2258)*J10</f>
        <v>-2012380</v>
      </c>
      <c r="BU2258" s="40">
        <f>(J21-BJ2258)*J12</f>
        <v>1686900</v>
      </c>
      <c r="BV2258" s="47"/>
      <c r="BW2258" s="47"/>
      <c r="BX2258" s="1"/>
      <c r="BY2258" s="1"/>
      <c r="BZ2258" s="1"/>
      <c r="CE2258" s="4"/>
      <c r="CF2258" s="5"/>
      <c r="CH2258" s="1"/>
      <c r="CI2258" s="1"/>
      <c r="CJ2258" s="1"/>
      <c r="CK2258" s="1"/>
      <c r="CL2258" s="1"/>
      <c r="CM2258" s="1"/>
      <c r="CN2258" s="3"/>
      <c r="CO2258" s="3"/>
      <c r="CP2258" s="3"/>
      <c r="CQ2258" s="3"/>
      <c r="CR2258" s="3"/>
      <c r="CS2258" s="3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</row>
    <row r="2259" spans="2:123" ht="21" customHeight="1" x14ac:dyDescent="0.25">
      <c r="B2259" s="25">
        <f t="shared" si="540"/>
        <v>43178</v>
      </c>
      <c r="C2259" s="26">
        <f t="shared" si="541"/>
        <v>81.009201900523252</v>
      </c>
      <c r="D2259" s="27">
        <f t="shared" si="542"/>
        <v>1346.94</v>
      </c>
      <c r="E2259" s="27">
        <f t="shared" si="543"/>
        <v>16.626999999999999</v>
      </c>
      <c r="F2259" s="26">
        <f t="shared" si="544"/>
        <v>1346940</v>
      </c>
      <c r="G2259" s="26">
        <f t="shared" si="545"/>
        <v>1662700</v>
      </c>
      <c r="H2259" s="7"/>
      <c r="I2259" s="3"/>
      <c r="J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41">
        <v>43178</v>
      </c>
      <c r="AY2259" s="40">
        <f t="shared" si="550"/>
        <v>81.009201900523252</v>
      </c>
      <c r="AZ2259" s="40">
        <f>BI2259*K36</f>
        <v>1346940</v>
      </c>
      <c r="BA2259" s="40"/>
      <c r="BB2259" s="40"/>
      <c r="BC2259" s="40">
        <f>K41*BJ2259</f>
        <v>1662700</v>
      </c>
      <c r="BD2259" s="40"/>
      <c r="BE2259" s="40"/>
      <c r="BF2259" s="40">
        <f t="shared" si="546"/>
        <v>315760</v>
      </c>
      <c r="BG2259" s="41">
        <f>(AY2259=AY2636)*AX2259</f>
        <v>0</v>
      </c>
      <c r="BH2259" s="41">
        <f>(AY2259=AY2638)*AX2259</f>
        <v>0</v>
      </c>
      <c r="BI2259" s="42">
        <v>1346.94</v>
      </c>
      <c r="BJ2259" s="42">
        <v>16.626999999999999</v>
      </c>
      <c r="BK2259" s="40">
        <f t="shared" si="547"/>
        <v>-319760</v>
      </c>
      <c r="BL2259" s="41">
        <f>(BK2259=BK2638)*AX2259</f>
        <v>0</v>
      </c>
      <c r="BM2259" s="62">
        <f>(BK2259=BK2638)*AY2259</f>
        <v>0</v>
      </c>
      <c r="BN2259" s="62">
        <f t="shared" si="548"/>
        <v>0</v>
      </c>
      <c r="BO2259" s="62">
        <f t="shared" si="549"/>
        <v>0</v>
      </c>
      <c r="BP2259" s="41">
        <f>(BK2259=BK2636)*AX2259</f>
        <v>0</v>
      </c>
      <c r="BQ2259" s="45">
        <f>(BK2259=BK2636)*AY2259</f>
        <v>0</v>
      </c>
      <c r="BR2259" s="62">
        <f t="shared" si="538"/>
        <v>0</v>
      </c>
      <c r="BS2259" s="62">
        <f t="shared" si="539"/>
        <v>0</v>
      </c>
      <c r="BT2259" s="40">
        <f>(J19-BI2259)*J10</f>
        <v>-1979060</v>
      </c>
      <c r="BU2259" s="40">
        <f>(J21-BJ2259)*J12</f>
        <v>1659300</v>
      </c>
      <c r="BV2259" s="47"/>
      <c r="BW2259" s="47"/>
      <c r="BX2259" s="1"/>
      <c r="BY2259" s="1"/>
      <c r="BZ2259" s="1"/>
      <c r="CE2259" s="4"/>
      <c r="CF2259" s="5"/>
      <c r="CH2259" s="1"/>
      <c r="CI2259" s="1"/>
      <c r="CJ2259" s="1"/>
      <c r="CK2259" s="1"/>
      <c r="CL2259" s="1"/>
      <c r="CM2259" s="1"/>
      <c r="CN2259" s="3"/>
      <c r="CO2259" s="3"/>
      <c r="CP2259" s="3"/>
      <c r="CQ2259" s="3"/>
      <c r="CR2259" s="3"/>
      <c r="CS2259" s="3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</row>
    <row r="2260" spans="2:123" ht="21" customHeight="1" x14ac:dyDescent="0.25">
      <c r="B2260" s="25">
        <f t="shared" si="540"/>
        <v>43185</v>
      </c>
      <c r="C2260" s="26">
        <f t="shared" si="541"/>
        <v>77.501609033994484</v>
      </c>
      <c r="D2260" s="27">
        <f t="shared" si="542"/>
        <v>1324.58</v>
      </c>
      <c r="E2260" s="27">
        <f t="shared" si="543"/>
        <v>17.091000000000001</v>
      </c>
      <c r="F2260" s="26">
        <f t="shared" si="544"/>
        <v>1324580</v>
      </c>
      <c r="G2260" s="26">
        <f t="shared" si="545"/>
        <v>1709100</v>
      </c>
      <c r="H2260" s="7"/>
      <c r="I2260" s="3"/>
      <c r="J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41">
        <v>43185</v>
      </c>
      <c r="AY2260" s="40">
        <f t="shared" si="550"/>
        <v>77.501609033994484</v>
      </c>
      <c r="AZ2260" s="40">
        <f>BI2260*K36</f>
        <v>1324580</v>
      </c>
      <c r="BA2260" s="40"/>
      <c r="BB2260" s="40"/>
      <c r="BC2260" s="40">
        <f>K41*BJ2260</f>
        <v>1709100</v>
      </c>
      <c r="BD2260" s="40"/>
      <c r="BE2260" s="40"/>
      <c r="BF2260" s="40">
        <f t="shared" si="546"/>
        <v>384520</v>
      </c>
      <c r="BG2260" s="41">
        <f>(AY2260=AY2636)*AX2260</f>
        <v>0</v>
      </c>
      <c r="BH2260" s="41">
        <f>(AY2260=AY2638)*AX2260</f>
        <v>0</v>
      </c>
      <c r="BI2260" s="42">
        <v>1324.58</v>
      </c>
      <c r="BJ2260" s="42">
        <v>17.091000000000001</v>
      </c>
      <c r="BK2260" s="40">
        <f t="shared" si="547"/>
        <v>-388520.00000000023</v>
      </c>
      <c r="BL2260" s="41">
        <f>(BK2260=BK2638)*AX2260</f>
        <v>0</v>
      </c>
      <c r="BM2260" s="62">
        <f>(BK2260=BK2638)*AY2260</f>
        <v>0</v>
      </c>
      <c r="BN2260" s="62">
        <f t="shared" si="548"/>
        <v>0</v>
      </c>
      <c r="BO2260" s="62">
        <f t="shared" si="549"/>
        <v>0</v>
      </c>
      <c r="BP2260" s="41">
        <f>(BK2260=BK2636)*AX2260</f>
        <v>0</v>
      </c>
      <c r="BQ2260" s="45">
        <f>(BK2260=BK2636)*AY2260</f>
        <v>0</v>
      </c>
      <c r="BR2260" s="62">
        <f t="shared" si="538"/>
        <v>0</v>
      </c>
      <c r="BS2260" s="62">
        <f t="shared" si="539"/>
        <v>0</v>
      </c>
      <c r="BT2260" s="40">
        <f>(J19-BI2260)*J10</f>
        <v>-2001420</v>
      </c>
      <c r="BU2260" s="40">
        <f>(J21-BJ2260)*J12</f>
        <v>1612899.9999999998</v>
      </c>
      <c r="BV2260" s="47"/>
      <c r="BW2260" s="47"/>
      <c r="BX2260" s="1"/>
      <c r="BY2260" s="1"/>
      <c r="BZ2260" s="1"/>
      <c r="CE2260" s="4"/>
      <c r="CF2260" s="5"/>
      <c r="CH2260" s="1"/>
      <c r="CI2260" s="1"/>
      <c r="CJ2260" s="1"/>
      <c r="CK2260" s="1"/>
      <c r="CL2260" s="1"/>
      <c r="CM2260" s="1"/>
      <c r="CN2260" s="3"/>
      <c r="CO2260" s="3"/>
      <c r="CP2260" s="3"/>
      <c r="CQ2260" s="3"/>
      <c r="CR2260" s="3"/>
      <c r="CS2260" s="3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</row>
    <row r="2261" spans="2:123" ht="21" customHeight="1" x14ac:dyDescent="0.25">
      <c r="B2261" s="25">
        <f t="shared" si="540"/>
        <v>43192</v>
      </c>
      <c r="C2261" s="26">
        <f t="shared" si="541"/>
        <v>80.759907889952743</v>
      </c>
      <c r="D2261" s="27">
        <f t="shared" si="542"/>
        <v>1332.7</v>
      </c>
      <c r="E2261" s="27">
        <f t="shared" si="543"/>
        <v>16.501999999999999</v>
      </c>
      <c r="F2261" s="26">
        <f t="shared" si="544"/>
        <v>1332700</v>
      </c>
      <c r="G2261" s="26">
        <f t="shared" si="545"/>
        <v>1650200</v>
      </c>
      <c r="H2261" s="7"/>
      <c r="I2261" s="3"/>
      <c r="J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41">
        <v>43192</v>
      </c>
      <c r="AY2261" s="40">
        <f t="shared" si="550"/>
        <v>80.759907889952743</v>
      </c>
      <c r="AZ2261" s="40">
        <f>BI2261*K36</f>
        <v>1332700</v>
      </c>
      <c r="BA2261" s="40"/>
      <c r="BB2261" s="40"/>
      <c r="BC2261" s="40">
        <f>K41*BJ2261</f>
        <v>1650200</v>
      </c>
      <c r="BD2261" s="40"/>
      <c r="BE2261" s="40"/>
      <c r="BF2261" s="40">
        <f t="shared" si="546"/>
        <v>317500</v>
      </c>
      <c r="BG2261" s="41">
        <f>(AY2261=AY2636)*AX2261</f>
        <v>0</v>
      </c>
      <c r="BH2261" s="41">
        <f>(AY2261=AY2638)*AX2261</f>
        <v>0</v>
      </c>
      <c r="BI2261" s="42">
        <v>1332.7</v>
      </c>
      <c r="BJ2261" s="42">
        <v>16.501999999999999</v>
      </c>
      <c r="BK2261" s="40">
        <f t="shared" si="547"/>
        <v>-321500</v>
      </c>
      <c r="BL2261" s="41">
        <f>(BK2261=BK2638)*AX2261</f>
        <v>0</v>
      </c>
      <c r="BM2261" s="62">
        <f>(BK2261=BK2638)*AY2261</f>
        <v>0</v>
      </c>
      <c r="BN2261" s="62">
        <f t="shared" si="548"/>
        <v>0</v>
      </c>
      <c r="BO2261" s="62">
        <f t="shared" si="549"/>
        <v>0</v>
      </c>
      <c r="BP2261" s="41">
        <f>(BK2261=BK2636)*AX2261</f>
        <v>0</v>
      </c>
      <c r="BQ2261" s="45">
        <f>(BK2261=BK2636)*AY2261</f>
        <v>0</v>
      </c>
      <c r="BR2261" s="62">
        <f t="shared" si="538"/>
        <v>0</v>
      </c>
      <c r="BS2261" s="62">
        <f t="shared" si="539"/>
        <v>0</v>
      </c>
      <c r="BT2261" s="40">
        <f>(J19-BI2261)*J10</f>
        <v>-1993300</v>
      </c>
      <c r="BU2261" s="40">
        <f>(J21-BJ2261)*J12</f>
        <v>1671800</v>
      </c>
      <c r="BV2261" s="47"/>
      <c r="BW2261" s="47"/>
      <c r="BX2261" s="1"/>
      <c r="BY2261" s="1"/>
      <c r="BZ2261" s="1"/>
      <c r="CE2261" s="4"/>
      <c r="CF2261" s="5"/>
      <c r="CH2261" s="1"/>
      <c r="CI2261" s="1"/>
      <c r="CJ2261" s="1"/>
      <c r="CK2261" s="1"/>
      <c r="CL2261" s="1"/>
      <c r="CM2261" s="1"/>
      <c r="CN2261" s="3"/>
      <c r="CO2261" s="3"/>
      <c r="CP2261" s="3"/>
      <c r="CQ2261" s="3"/>
      <c r="CR2261" s="3"/>
      <c r="CS2261" s="3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</row>
    <row r="2262" spans="2:123" ht="21" customHeight="1" x14ac:dyDescent="0.25">
      <c r="B2262" s="25">
        <f t="shared" si="540"/>
        <v>43199</v>
      </c>
      <c r="C2262" s="26">
        <f t="shared" si="541"/>
        <v>81.523728710830966</v>
      </c>
      <c r="D2262" s="27">
        <f t="shared" si="542"/>
        <v>1345.06</v>
      </c>
      <c r="E2262" s="27">
        <f t="shared" si="543"/>
        <v>16.498999999999999</v>
      </c>
      <c r="F2262" s="26">
        <f t="shared" si="544"/>
        <v>1345060</v>
      </c>
      <c r="G2262" s="26">
        <f t="shared" si="545"/>
        <v>1649899.9999999998</v>
      </c>
      <c r="H2262" s="7"/>
      <c r="I2262" s="3"/>
      <c r="J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41">
        <v>43199</v>
      </c>
      <c r="AY2262" s="40">
        <f t="shared" si="550"/>
        <v>81.523728710830966</v>
      </c>
      <c r="AZ2262" s="40">
        <f>BI2262*K36</f>
        <v>1345060</v>
      </c>
      <c r="BA2262" s="40"/>
      <c r="BB2262" s="40"/>
      <c r="BC2262" s="40">
        <f>K41*BJ2262</f>
        <v>1649899.9999999998</v>
      </c>
      <c r="BD2262" s="40"/>
      <c r="BE2262" s="40"/>
      <c r="BF2262" s="40">
        <f t="shared" si="546"/>
        <v>304839.99999999977</v>
      </c>
      <c r="BG2262" s="41">
        <f>(AY2262=AY2636)*AX2262</f>
        <v>0</v>
      </c>
      <c r="BH2262" s="41">
        <f>(AY2262=AY2638)*AX2262</f>
        <v>0</v>
      </c>
      <c r="BI2262" s="42">
        <v>1345.06</v>
      </c>
      <c r="BJ2262" s="42">
        <v>16.498999999999999</v>
      </c>
      <c r="BK2262" s="40">
        <f t="shared" si="547"/>
        <v>-308840</v>
      </c>
      <c r="BL2262" s="41">
        <f>(BK2262=BK2638)*AX2262</f>
        <v>0</v>
      </c>
      <c r="BM2262" s="62">
        <f>(BK2262=BK2638)*AY2262</f>
        <v>0</v>
      </c>
      <c r="BN2262" s="62">
        <f t="shared" si="548"/>
        <v>0</v>
      </c>
      <c r="BO2262" s="62">
        <f t="shared" si="549"/>
        <v>0</v>
      </c>
      <c r="BP2262" s="41">
        <f>(BK2262=BK2636)*AX2262</f>
        <v>0</v>
      </c>
      <c r="BQ2262" s="45">
        <f>(BK2262=BK2636)*AY2262</f>
        <v>0</v>
      </c>
      <c r="BR2262" s="62">
        <v>0</v>
      </c>
      <c r="BS2262" s="62">
        <v>0</v>
      </c>
      <c r="BT2262" s="40">
        <f>(J19-BI2262)*J10</f>
        <v>-1980940</v>
      </c>
      <c r="BU2262" s="40">
        <f>(J21-BJ2262)*J12</f>
        <v>1672100</v>
      </c>
      <c r="BV2262" s="47"/>
      <c r="BW2262" s="47"/>
      <c r="BX2262" s="1"/>
      <c r="BY2262" s="1"/>
      <c r="BZ2262" s="1"/>
      <c r="CE2262" s="4"/>
      <c r="CF2262" s="5"/>
      <c r="CH2262" s="1"/>
      <c r="CI2262" s="1"/>
      <c r="CJ2262" s="1"/>
      <c r="CK2262" s="1"/>
      <c r="CL2262" s="1"/>
      <c r="CM2262" s="1"/>
      <c r="CN2262" s="3"/>
      <c r="CO2262" s="3"/>
      <c r="CP2262" s="3"/>
      <c r="CQ2262" s="3"/>
      <c r="CR2262" s="3"/>
      <c r="CS2262" s="3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</row>
    <row r="2263" spans="2:123" ht="21" customHeight="1" x14ac:dyDescent="0.25">
      <c r="B2263" s="25">
        <f t="shared" si="540"/>
        <v>43206</v>
      </c>
      <c r="C2263" s="26">
        <f t="shared" si="541"/>
        <v>80.230741497416176</v>
      </c>
      <c r="D2263" s="27">
        <f t="shared" si="542"/>
        <v>1335.2</v>
      </c>
      <c r="E2263" s="27">
        <f t="shared" si="543"/>
        <v>16.641999999999999</v>
      </c>
      <c r="F2263" s="26">
        <f t="shared" si="544"/>
        <v>1335200</v>
      </c>
      <c r="G2263" s="26">
        <f t="shared" si="545"/>
        <v>1664200</v>
      </c>
      <c r="H2263" s="7"/>
      <c r="I2263" s="3"/>
      <c r="J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41">
        <v>43206</v>
      </c>
      <c r="AY2263" s="40">
        <f t="shared" si="550"/>
        <v>80.230741497416176</v>
      </c>
      <c r="AZ2263" s="40">
        <f>BI2263*K36</f>
        <v>1335200</v>
      </c>
      <c r="BA2263" s="40"/>
      <c r="BB2263" s="40"/>
      <c r="BC2263" s="40">
        <f>K41*BJ2263</f>
        <v>1664200</v>
      </c>
      <c r="BD2263" s="40"/>
      <c r="BE2263" s="40"/>
      <c r="BF2263" s="40">
        <f t="shared" si="546"/>
        <v>329000</v>
      </c>
      <c r="BG2263" s="41">
        <f>(AY2263=AY2636)*AX2263</f>
        <v>0</v>
      </c>
      <c r="BH2263" s="41">
        <f>(AY2263=AY2638)*AX2263</f>
        <v>0</v>
      </c>
      <c r="BI2263" s="42">
        <v>1335.2</v>
      </c>
      <c r="BJ2263" s="42">
        <v>16.641999999999999</v>
      </c>
      <c r="BK2263" s="40">
        <f t="shared" si="547"/>
        <v>-333000</v>
      </c>
      <c r="BL2263" s="41">
        <f>(BK2263=BK2638)*AX2263</f>
        <v>0</v>
      </c>
      <c r="BM2263" s="62">
        <f>(BK2263=BK2638)*AY2263</f>
        <v>0</v>
      </c>
      <c r="BN2263" s="62">
        <f t="shared" si="548"/>
        <v>0</v>
      </c>
      <c r="BO2263" s="62">
        <f t="shared" si="549"/>
        <v>0</v>
      </c>
      <c r="BP2263" s="41">
        <f>(BK2263=BK2636)*AX2263</f>
        <v>0</v>
      </c>
      <c r="BQ2263" s="45">
        <f>(BK2263=BK2636)*AY2263</f>
        <v>0</v>
      </c>
      <c r="BR2263" s="62">
        <f t="shared" ref="BR2263:BR2294" si="551">(BQ2263&gt;0)*BI2263</f>
        <v>0</v>
      </c>
      <c r="BS2263" s="62">
        <f t="shared" ref="BS2263:BS2294" si="552">(BQ2263&gt;0)*BJ2263</f>
        <v>0</v>
      </c>
      <c r="BT2263" s="40">
        <f>(J19-BI2263)*J10</f>
        <v>-1990800</v>
      </c>
      <c r="BU2263" s="40">
        <f>(J21-BJ2263)*J12</f>
        <v>1657800</v>
      </c>
      <c r="BV2263" s="47"/>
      <c r="BW2263" s="47"/>
      <c r="BX2263" s="1"/>
      <c r="BY2263" s="1"/>
      <c r="BZ2263" s="1"/>
      <c r="CE2263" s="4"/>
      <c r="CF2263" s="5"/>
      <c r="CH2263" s="1"/>
      <c r="CI2263" s="1"/>
      <c r="CJ2263" s="1"/>
      <c r="CK2263" s="1"/>
      <c r="CL2263" s="1"/>
      <c r="CM2263" s="1"/>
      <c r="CN2263" s="3"/>
      <c r="CO2263" s="3"/>
      <c r="CP2263" s="3"/>
      <c r="CQ2263" s="3"/>
      <c r="CR2263" s="3"/>
      <c r="CS2263" s="3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</row>
    <row r="2264" spans="2:123" ht="21" customHeight="1" x14ac:dyDescent="0.25">
      <c r="B2264" s="25">
        <f t="shared" si="540"/>
        <v>43213</v>
      </c>
      <c r="C2264" s="26">
        <f t="shared" si="541"/>
        <v>80.529648118835993</v>
      </c>
      <c r="D2264" s="27">
        <f t="shared" si="542"/>
        <v>1322.78</v>
      </c>
      <c r="E2264" s="27">
        <f t="shared" si="543"/>
        <v>16.425999999999998</v>
      </c>
      <c r="F2264" s="26">
        <f t="shared" si="544"/>
        <v>1322780</v>
      </c>
      <c r="G2264" s="26">
        <f t="shared" si="545"/>
        <v>1642599.9999999998</v>
      </c>
      <c r="H2264" s="7"/>
      <c r="I2264" s="3"/>
      <c r="J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41">
        <v>43213</v>
      </c>
      <c r="AY2264" s="40">
        <f t="shared" si="550"/>
        <v>80.529648118835993</v>
      </c>
      <c r="AZ2264" s="40">
        <f>BI2264*K36</f>
        <v>1322780</v>
      </c>
      <c r="BA2264" s="40"/>
      <c r="BB2264" s="40"/>
      <c r="BC2264" s="40">
        <f>K41*BJ2264</f>
        <v>1642599.9999999998</v>
      </c>
      <c r="BD2264" s="40"/>
      <c r="BE2264" s="40"/>
      <c r="BF2264" s="40">
        <f t="shared" si="546"/>
        <v>319819.99999999977</v>
      </c>
      <c r="BG2264" s="41">
        <f>(AY2264=AY2636)*AX2264</f>
        <v>0</v>
      </c>
      <c r="BH2264" s="41">
        <f>(AY2264=AY2638)*AX2264</f>
        <v>0</v>
      </c>
      <c r="BI2264" s="42">
        <v>1322.78</v>
      </c>
      <c r="BJ2264" s="42">
        <v>16.425999999999998</v>
      </c>
      <c r="BK2264" s="40">
        <f t="shared" si="547"/>
        <v>-323820</v>
      </c>
      <c r="BL2264" s="41">
        <f>(BK2264=BK2638)*AX2264</f>
        <v>0</v>
      </c>
      <c r="BM2264" s="62">
        <f>(BK2264=BK2638)*AY2264</f>
        <v>0</v>
      </c>
      <c r="BN2264" s="62">
        <f t="shared" si="548"/>
        <v>0</v>
      </c>
      <c r="BO2264" s="62">
        <f t="shared" si="549"/>
        <v>0</v>
      </c>
      <c r="BP2264" s="41">
        <f>(BK2264=BK2636)*AX2264</f>
        <v>0</v>
      </c>
      <c r="BQ2264" s="45">
        <f>(BK2264=BK2636)*AY2264</f>
        <v>0</v>
      </c>
      <c r="BR2264" s="62">
        <f t="shared" si="551"/>
        <v>0</v>
      </c>
      <c r="BS2264" s="62">
        <f t="shared" si="552"/>
        <v>0</v>
      </c>
      <c r="BT2264" s="40">
        <f>(J19-BI2264)*J10</f>
        <v>-2003220</v>
      </c>
      <c r="BU2264" s="40">
        <f>(J21-BJ2264)*J12</f>
        <v>1679400</v>
      </c>
      <c r="BV2264" s="47"/>
      <c r="BW2264" s="47"/>
      <c r="BX2264" s="1"/>
      <c r="BY2264" s="1"/>
      <c r="BZ2264" s="1"/>
      <c r="CE2264" s="4"/>
      <c r="CF2264" s="5"/>
      <c r="CH2264" s="1"/>
      <c r="CI2264" s="1"/>
      <c r="CJ2264" s="1"/>
      <c r="CK2264" s="1"/>
      <c r="CL2264" s="1"/>
      <c r="CM2264" s="1"/>
      <c r="CN2264" s="3"/>
      <c r="CO2264" s="3"/>
      <c r="CP2264" s="3"/>
      <c r="CQ2264" s="3"/>
      <c r="CR2264" s="3"/>
      <c r="CS2264" s="3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  <c r="DF2264" s="3"/>
      <c r="DG2264" s="3"/>
      <c r="DH2264" s="3"/>
      <c r="DI2264" s="3"/>
      <c r="DJ2264" s="3"/>
      <c r="DK2264" s="3"/>
      <c r="DL2264" s="3"/>
      <c r="DM2264" s="3"/>
      <c r="DN2264" s="3"/>
      <c r="DO2264" s="3"/>
      <c r="DP2264" s="3"/>
      <c r="DQ2264" s="3"/>
      <c r="DR2264" s="3"/>
      <c r="DS2264" s="3"/>
    </row>
    <row r="2265" spans="2:123" ht="21" customHeight="1" x14ac:dyDescent="0.25">
      <c r="B2265" s="25">
        <f t="shared" si="540"/>
        <v>43220</v>
      </c>
      <c r="C2265" s="26">
        <f t="shared" si="541"/>
        <v>79.774905958014799</v>
      </c>
      <c r="D2265" s="27">
        <f t="shared" si="542"/>
        <v>1314.85</v>
      </c>
      <c r="E2265" s="27">
        <f t="shared" si="543"/>
        <v>16.481999999999999</v>
      </c>
      <c r="F2265" s="26">
        <f t="shared" si="544"/>
        <v>1314850</v>
      </c>
      <c r="G2265" s="26">
        <f t="shared" si="545"/>
        <v>1648200</v>
      </c>
      <c r="H2265" s="7"/>
      <c r="I2265" s="3"/>
      <c r="J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41">
        <v>43220</v>
      </c>
      <c r="AY2265" s="40">
        <f t="shared" si="550"/>
        <v>79.774905958014799</v>
      </c>
      <c r="AZ2265" s="40">
        <f>BI2265*K36</f>
        <v>1314850</v>
      </c>
      <c r="BA2265" s="40"/>
      <c r="BB2265" s="40"/>
      <c r="BC2265" s="40">
        <f>K41*BJ2265</f>
        <v>1648200</v>
      </c>
      <c r="BD2265" s="40"/>
      <c r="BE2265" s="40"/>
      <c r="BF2265" s="40">
        <f t="shared" si="546"/>
        <v>333350</v>
      </c>
      <c r="BG2265" s="41">
        <f>(AY2265=AY2636)*AX2265</f>
        <v>0</v>
      </c>
      <c r="BH2265" s="41">
        <f>(AY2265=AY2638)*AX2265</f>
        <v>0</v>
      </c>
      <c r="BI2265" s="42">
        <v>1314.85</v>
      </c>
      <c r="BJ2265" s="42">
        <v>16.481999999999999</v>
      </c>
      <c r="BK2265" s="40">
        <f t="shared" si="547"/>
        <v>-337350</v>
      </c>
      <c r="BL2265" s="41">
        <f>(BK2265=BK2638)*AX2265</f>
        <v>0</v>
      </c>
      <c r="BM2265" s="62">
        <f>(BK2265=BK2638)*AY2265</f>
        <v>0</v>
      </c>
      <c r="BN2265" s="62">
        <f t="shared" si="548"/>
        <v>0</v>
      </c>
      <c r="BO2265" s="62">
        <f t="shared" si="549"/>
        <v>0</v>
      </c>
      <c r="BP2265" s="41">
        <f>(BK2265=BK2636)*AX2265</f>
        <v>0</v>
      </c>
      <c r="BQ2265" s="45">
        <f>(BK2265=BK2636)*AY2265</f>
        <v>0</v>
      </c>
      <c r="BR2265" s="62">
        <f t="shared" si="551"/>
        <v>0</v>
      </c>
      <c r="BS2265" s="62">
        <f t="shared" si="552"/>
        <v>0</v>
      </c>
      <c r="BT2265" s="40">
        <f>(J19-BI2265)*J10</f>
        <v>-2011150</v>
      </c>
      <c r="BU2265" s="40">
        <f>(J21-BJ2265)*J12</f>
        <v>1673800</v>
      </c>
      <c r="BV2265" s="47"/>
      <c r="BW2265" s="47"/>
      <c r="BX2265" s="1"/>
      <c r="BY2265" s="1"/>
      <c r="BZ2265" s="1"/>
      <c r="CE2265" s="4"/>
      <c r="CF2265" s="5"/>
      <c r="CH2265" s="1"/>
      <c r="CI2265" s="1"/>
      <c r="CJ2265" s="1"/>
      <c r="CK2265" s="1"/>
      <c r="CL2265" s="1"/>
      <c r="CM2265" s="1"/>
      <c r="CN2265" s="3"/>
      <c r="CO2265" s="3"/>
      <c r="CP2265" s="3"/>
      <c r="CQ2265" s="3"/>
      <c r="CR2265" s="3"/>
      <c r="CS2265" s="3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  <c r="DF2265" s="3"/>
      <c r="DG2265" s="3"/>
      <c r="DH2265" s="3"/>
      <c r="DI2265" s="3"/>
      <c r="DJ2265" s="3"/>
      <c r="DK2265" s="3"/>
      <c r="DL2265" s="3"/>
      <c r="DM2265" s="3"/>
      <c r="DN2265" s="3"/>
      <c r="DO2265" s="3"/>
      <c r="DP2265" s="3"/>
      <c r="DQ2265" s="3"/>
      <c r="DR2265" s="3"/>
      <c r="DS2265" s="3"/>
    </row>
    <row r="2266" spans="2:123" ht="21" customHeight="1" x14ac:dyDescent="0.25">
      <c r="B2266" s="25">
        <f t="shared" si="540"/>
        <v>43227</v>
      </c>
      <c r="C2266" s="26">
        <f t="shared" si="541"/>
        <v>80.443915246992745</v>
      </c>
      <c r="D2266" s="27">
        <f t="shared" si="542"/>
        <v>1317.43</v>
      </c>
      <c r="E2266" s="27">
        <f t="shared" si="543"/>
        <v>16.376999999999999</v>
      </c>
      <c r="F2266" s="26">
        <f t="shared" si="544"/>
        <v>1317430</v>
      </c>
      <c r="G2266" s="26">
        <f t="shared" si="545"/>
        <v>1637700</v>
      </c>
      <c r="H2266" s="7"/>
      <c r="I2266" s="3"/>
      <c r="J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41">
        <v>43227</v>
      </c>
      <c r="AY2266" s="40">
        <f t="shared" si="550"/>
        <v>80.443915246992745</v>
      </c>
      <c r="AZ2266" s="40">
        <f>BI2266*K36</f>
        <v>1317430</v>
      </c>
      <c r="BA2266" s="40"/>
      <c r="BB2266" s="40"/>
      <c r="BC2266" s="40">
        <f>K41*BJ2266</f>
        <v>1637700</v>
      </c>
      <c r="BD2266" s="40"/>
      <c r="BE2266" s="40"/>
      <c r="BF2266" s="40">
        <f t="shared" si="546"/>
        <v>320270</v>
      </c>
      <c r="BG2266" s="41">
        <f>(AY2266=AY2636)*AX2266</f>
        <v>0</v>
      </c>
      <c r="BH2266" s="41">
        <f>(AY2266=AY2638)*AX2266</f>
        <v>0</v>
      </c>
      <c r="BI2266" s="42">
        <v>1317.43</v>
      </c>
      <c r="BJ2266" s="42">
        <v>16.376999999999999</v>
      </c>
      <c r="BK2266" s="40">
        <f t="shared" si="547"/>
        <v>-324270</v>
      </c>
      <c r="BL2266" s="41">
        <f>(BK2266=BK2638)*AX2266</f>
        <v>0</v>
      </c>
      <c r="BM2266" s="62">
        <f>(BK2266=BK2638)*AY2266</f>
        <v>0</v>
      </c>
      <c r="BN2266" s="62">
        <f t="shared" si="548"/>
        <v>0</v>
      </c>
      <c r="BO2266" s="62">
        <f t="shared" si="549"/>
        <v>0</v>
      </c>
      <c r="BP2266" s="41">
        <f>(BK2266=BK2636)*AX2266</f>
        <v>0</v>
      </c>
      <c r="BQ2266" s="45">
        <f>(BK2266=BK2636)*AY2266</f>
        <v>0</v>
      </c>
      <c r="BR2266" s="62">
        <f t="shared" si="551"/>
        <v>0</v>
      </c>
      <c r="BS2266" s="62">
        <f t="shared" si="552"/>
        <v>0</v>
      </c>
      <c r="BT2266" s="40">
        <f>(J19-BI2266)*J10</f>
        <v>-2008570</v>
      </c>
      <c r="BU2266" s="40">
        <f>(J21-BJ2266)*J12</f>
        <v>1684300</v>
      </c>
      <c r="BV2266" s="47"/>
      <c r="BW2266" s="47"/>
      <c r="BX2266" s="1"/>
      <c r="BY2266" s="1"/>
      <c r="BZ2266" s="1"/>
      <c r="CE2266" s="4"/>
      <c r="CF2266" s="5"/>
      <c r="CH2266" s="1"/>
      <c r="CI2266" s="1"/>
      <c r="CJ2266" s="1"/>
      <c r="CK2266" s="1"/>
      <c r="CL2266" s="1"/>
      <c r="CM2266" s="1"/>
      <c r="CN2266" s="3"/>
      <c r="CO2266" s="3"/>
      <c r="CP2266" s="3"/>
      <c r="CQ2266" s="3"/>
      <c r="CR2266" s="3"/>
      <c r="CS2266" s="3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  <c r="DF2266" s="3"/>
      <c r="DG2266" s="3"/>
      <c r="DH2266" s="3"/>
      <c r="DI2266" s="3"/>
      <c r="DJ2266" s="3"/>
      <c r="DK2266" s="3"/>
      <c r="DL2266" s="3"/>
      <c r="DM2266" s="3"/>
      <c r="DN2266" s="3"/>
      <c r="DO2266" s="3"/>
      <c r="DP2266" s="3"/>
      <c r="DQ2266" s="3"/>
      <c r="DR2266" s="3"/>
      <c r="DS2266" s="3"/>
    </row>
    <row r="2267" spans="2:123" ht="21" customHeight="1" x14ac:dyDescent="0.25">
      <c r="B2267" s="25">
        <f t="shared" si="540"/>
        <v>43234</v>
      </c>
      <c r="C2267" s="26">
        <f t="shared" si="541"/>
        <v>77.154621949036226</v>
      </c>
      <c r="D2267" s="27">
        <f t="shared" si="542"/>
        <v>1292.8800000000001</v>
      </c>
      <c r="E2267" s="27">
        <f t="shared" si="543"/>
        <v>16.757000000000001</v>
      </c>
      <c r="F2267" s="26">
        <f t="shared" si="544"/>
        <v>1292880</v>
      </c>
      <c r="G2267" s="26">
        <f t="shared" si="545"/>
        <v>1675700.0000000002</v>
      </c>
      <c r="H2267" s="7"/>
      <c r="I2267" s="3"/>
      <c r="J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41">
        <v>43234</v>
      </c>
      <c r="AY2267" s="40">
        <f t="shared" si="550"/>
        <v>77.154621949036226</v>
      </c>
      <c r="AZ2267" s="40">
        <f>BI2267*K36</f>
        <v>1292880</v>
      </c>
      <c r="BA2267" s="40"/>
      <c r="BB2267" s="40"/>
      <c r="BC2267" s="40">
        <f>K41*BJ2267</f>
        <v>1675700.0000000002</v>
      </c>
      <c r="BD2267" s="40"/>
      <c r="BE2267" s="40"/>
      <c r="BF2267" s="40">
        <f t="shared" si="546"/>
        <v>382820.00000000023</v>
      </c>
      <c r="BG2267" s="41">
        <f>(AY2267=AY2636)*AX2267</f>
        <v>0</v>
      </c>
      <c r="BH2267" s="41">
        <f>(AY2267=AY2638)*AX2267</f>
        <v>0</v>
      </c>
      <c r="BI2267" s="42">
        <v>1292.8800000000001</v>
      </c>
      <c r="BJ2267" s="42">
        <v>16.757000000000001</v>
      </c>
      <c r="BK2267" s="40">
        <f t="shared" si="547"/>
        <v>-386820.00000000023</v>
      </c>
      <c r="BL2267" s="41">
        <f>(BK2267=BK2638)*AX2267</f>
        <v>0</v>
      </c>
      <c r="BM2267" s="62">
        <f>(BK2267=BK2638)*AY2267</f>
        <v>0</v>
      </c>
      <c r="BN2267" s="62">
        <f t="shared" si="548"/>
        <v>0</v>
      </c>
      <c r="BO2267" s="62">
        <f t="shared" si="549"/>
        <v>0</v>
      </c>
      <c r="BP2267" s="41">
        <f>(BK2267=BK2636)*AX2267</f>
        <v>0</v>
      </c>
      <c r="BQ2267" s="45">
        <f>(BK2267=BK2636)*AY2267</f>
        <v>0</v>
      </c>
      <c r="BR2267" s="62">
        <f t="shared" si="551"/>
        <v>0</v>
      </c>
      <c r="BS2267" s="62">
        <f t="shared" si="552"/>
        <v>0</v>
      </c>
      <c r="BT2267" s="40">
        <f>(J19-BI2267)*J10</f>
        <v>-2033120</v>
      </c>
      <c r="BU2267" s="40">
        <f>(J21-BJ2267)*J12</f>
        <v>1646299.9999999998</v>
      </c>
      <c r="BV2267" s="47"/>
      <c r="BW2267" s="47"/>
      <c r="BX2267" s="1"/>
      <c r="BY2267" s="1"/>
      <c r="BZ2267" s="1"/>
      <c r="CE2267" s="4"/>
      <c r="CF2267" s="5"/>
      <c r="CH2267" s="1"/>
      <c r="CI2267" s="1"/>
      <c r="CJ2267" s="1"/>
      <c r="CK2267" s="1"/>
      <c r="CL2267" s="1"/>
      <c r="CM2267" s="1"/>
      <c r="CN2267" s="3"/>
      <c r="CO2267" s="3"/>
      <c r="CP2267" s="3"/>
      <c r="CQ2267" s="3"/>
      <c r="CR2267" s="3"/>
      <c r="CS2267" s="3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  <c r="DF2267" s="3"/>
      <c r="DG2267" s="3"/>
      <c r="DH2267" s="3"/>
      <c r="DI2267" s="3"/>
      <c r="DJ2267" s="3"/>
      <c r="DK2267" s="3"/>
      <c r="DL2267" s="3"/>
      <c r="DM2267" s="3"/>
      <c r="DN2267" s="3"/>
      <c r="DO2267" s="3"/>
      <c r="DP2267" s="3"/>
      <c r="DQ2267" s="3"/>
      <c r="DR2267" s="3"/>
      <c r="DS2267" s="3"/>
    </row>
    <row r="2268" spans="2:123" ht="21" customHeight="1" x14ac:dyDescent="0.25">
      <c r="B2268" s="25">
        <f t="shared" si="540"/>
        <v>43241</v>
      </c>
      <c r="C2268" s="26">
        <f t="shared" si="541"/>
        <v>78.708038468517501</v>
      </c>
      <c r="D2268" s="27">
        <f t="shared" si="542"/>
        <v>1301.28</v>
      </c>
      <c r="E2268" s="27">
        <f t="shared" si="543"/>
        <v>16.533000000000001</v>
      </c>
      <c r="F2268" s="26">
        <f t="shared" si="544"/>
        <v>1301280</v>
      </c>
      <c r="G2268" s="26">
        <f t="shared" si="545"/>
        <v>1653300.0000000002</v>
      </c>
      <c r="H2268" s="7"/>
      <c r="I2268" s="3"/>
      <c r="J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41">
        <v>43241</v>
      </c>
      <c r="AY2268" s="40">
        <f t="shared" si="550"/>
        <v>78.708038468517501</v>
      </c>
      <c r="AZ2268" s="40">
        <f>BI2268*K36</f>
        <v>1301280</v>
      </c>
      <c r="BA2268" s="40"/>
      <c r="BB2268" s="40"/>
      <c r="BC2268" s="40">
        <f>K41*BJ2268</f>
        <v>1653300.0000000002</v>
      </c>
      <c r="BD2268" s="40"/>
      <c r="BE2268" s="40"/>
      <c r="BF2268" s="40">
        <f t="shared" si="546"/>
        <v>352020.00000000023</v>
      </c>
      <c r="BG2268" s="41">
        <f>(AY2268=AY2636)*AX2268</f>
        <v>0</v>
      </c>
      <c r="BH2268" s="41">
        <f>(AY2268=AY2638)*AX2268</f>
        <v>0</v>
      </c>
      <c r="BI2268" s="42">
        <v>1301.28</v>
      </c>
      <c r="BJ2268" s="42">
        <v>16.533000000000001</v>
      </c>
      <c r="BK2268" s="40">
        <f t="shared" si="547"/>
        <v>-356020.00000000023</v>
      </c>
      <c r="BL2268" s="41">
        <f>(BK2268=BK2638)*AX2268</f>
        <v>0</v>
      </c>
      <c r="BM2268" s="62">
        <f>(BK2268=BK2638)*AY2268</f>
        <v>0</v>
      </c>
      <c r="BN2268" s="62">
        <f t="shared" si="548"/>
        <v>0</v>
      </c>
      <c r="BO2268" s="62">
        <f t="shared" si="549"/>
        <v>0</v>
      </c>
      <c r="BP2268" s="41">
        <f>(BK2268=BK2636)*AX2268</f>
        <v>0</v>
      </c>
      <c r="BQ2268" s="45">
        <f>(BK2268=BK2636)*AY2268</f>
        <v>0</v>
      </c>
      <c r="BR2268" s="62">
        <f t="shared" si="551"/>
        <v>0</v>
      </c>
      <c r="BS2268" s="62">
        <f t="shared" si="552"/>
        <v>0</v>
      </c>
      <c r="BT2268" s="40">
        <f>(J19-BI2268)*J10</f>
        <v>-2024720</v>
      </c>
      <c r="BU2268" s="40">
        <f>(J21-BJ2268)*J12</f>
        <v>1668699.9999999998</v>
      </c>
      <c r="BV2268" s="47"/>
      <c r="BW2268" s="47"/>
      <c r="BX2268" s="1"/>
      <c r="BY2268" s="1"/>
      <c r="BZ2268" s="1"/>
      <c r="CE2268" s="4"/>
      <c r="CF2268" s="5"/>
      <c r="CH2268" s="1"/>
      <c r="CI2268" s="1"/>
      <c r="CJ2268" s="1"/>
      <c r="CK2268" s="1"/>
      <c r="CL2268" s="1"/>
      <c r="CM2268" s="1"/>
      <c r="CN2268" s="3"/>
      <c r="CO2268" s="3"/>
      <c r="CP2268" s="3"/>
      <c r="CQ2268" s="3"/>
      <c r="CR2268" s="3"/>
      <c r="CS2268" s="3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</row>
    <row r="2269" spans="2:123" ht="21" customHeight="1" x14ac:dyDescent="0.25">
      <c r="B2269" s="25">
        <f t="shared" si="540"/>
        <v>43248</v>
      </c>
      <c r="C2269" s="26">
        <f t="shared" si="541"/>
        <v>78.721992206527034</v>
      </c>
      <c r="D2269" s="27">
        <f t="shared" si="542"/>
        <v>1292.93</v>
      </c>
      <c r="E2269" s="27">
        <f t="shared" si="543"/>
        <v>16.423999999999999</v>
      </c>
      <c r="F2269" s="26">
        <f t="shared" si="544"/>
        <v>1292930</v>
      </c>
      <c r="G2269" s="26">
        <f t="shared" si="545"/>
        <v>1642400</v>
      </c>
      <c r="H2269" s="7"/>
      <c r="I2269" s="3"/>
      <c r="J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41">
        <v>43248</v>
      </c>
      <c r="AY2269" s="40">
        <f t="shared" si="550"/>
        <v>78.721992206527034</v>
      </c>
      <c r="AZ2269" s="40">
        <f>BI2269*K36</f>
        <v>1292930</v>
      </c>
      <c r="BA2269" s="40"/>
      <c r="BB2269" s="40"/>
      <c r="BC2269" s="40">
        <f>K41*BJ2269</f>
        <v>1642400</v>
      </c>
      <c r="BD2269" s="40"/>
      <c r="BE2269" s="40"/>
      <c r="BF2269" s="40">
        <f t="shared" si="546"/>
        <v>349470</v>
      </c>
      <c r="BG2269" s="41">
        <f>(AY2269=AY2636)*AX2269</f>
        <v>0</v>
      </c>
      <c r="BH2269" s="41">
        <f>(AY2269=AY2638)*AX2269</f>
        <v>0</v>
      </c>
      <c r="BI2269" s="42">
        <v>1292.93</v>
      </c>
      <c r="BJ2269" s="42">
        <v>16.423999999999999</v>
      </c>
      <c r="BK2269" s="40">
        <f t="shared" si="547"/>
        <v>-353470</v>
      </c>
      <c r="BL2269" s="41">
        <f>(BK2269=BK2638)*AX2269</f>
        <v>0</v>
      </c>
      <c r="BM2269" s="62">
        <f>(BK2269=BK2638)*AY2269</f>
        <v>0</v>
      </c>
      <c r="BN2269" s="62">
        <f t="shared" si="548"/>
        <v>0</v>
      </c>
      <c r="BO2269" s="62">
        <f t="shared" si="549"/>
        <v>0</v>
      </c>
      <c r="BP2269" s="41">
        <f>(BK2269=BK2636)*AX2269</f>
        <v>0</v>
      </c>
      <c r="BQ2269" s="45">
        <f>(BK2269=BK2636)*AY2269</f>
        <v>0</v>
      </c>
      <c r="BR2269" s="62">
        <f t="shared" si="551"/>
        <v>0</v>
      </c>
      <c r="BS2269" s="62">
        <f t="shared" si="552"/>
        <v>0</v>
      </c>
      <c r="BT2269" s="40">
        <f>(J19-BI2269)*J10</f>
        <v>-2033070</v>
      </c>
      <c r="BU2269" s="40">
        <f>(J21-BJ2269)*J12</f>
        <v>1679600</v>
      </c>
      <c r="BV2269" s="47"/>
      <c r="BW2269" s="47"/>
      <c r="BX2269" s="1"/>
      <c r="BY2269" s="1"/>
      <c r="BZ2269" s="1"/>
      <c r="CE2269" s="4"/>
      <c r="CF2269" s="5"/>
      <c r="CH2269" s="1"/>
      <c r="CI2269" s="1"/>
      <c r="CJ2269" s="1"/>
      <c r="CK2269" s="1"/>
      <c r="CL2269" s="1"/>
      <c r="CM2269" s="1"/>
      <c r="CN2269" s="3"/>
      <c r="CO2269" s="3"/>
      <c r="CP2269" s="3"/>
      <c r="CQ2269" s="3"/>
      <c r="CR2269" s="3"/>
      <c r="CS2269" s="3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</row>
    <row r="2270" spans="2:123" ht="21" customHeight="1" x14ac:dyDescent="0.25">
      <c r="B2270" s="25">
        <f t="shared" si="540"/>
        <v>43255</v>
      </c>
      <c r="C2270" s="26">
        <f t="shared" si="541"/>
        <v>80.748041288396962</v>
      </c>
      <c r="D2270" s="27">
        <f t="shared" si="542"/>
        <v>1298.5899999999999</v>
      </c>
      <c r="E2270" s="27">
        <f t="shared" si="543"/>
        <v>16.082000000000001</v>
      </c>
      <c r="F2270" s="26">
        <f t="shared" si="544"/>
        <v>1298590</v>
      </c>
      <c r="G2270" s="26">
        <f t="shared" si="545"/>
        <v>1608200</v>
      </c>
      <c r="H2270" s="7"/>
      <c r="I2270" s="3"/>
      <c r="J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41">
        <v>43255</v>
      </c>
      <c r="AY2270" s="40">
        <f t="shared" si="550"/>
        <v>80.748041288396962</v>
      </c>
      <c r="AZ2270" s="40">
        <f>BI2270*K36</f>
        <v>1298590</v>
      </c>
      <c r="BA2270" s="40"/>
      <c r="BB2270" s="40"/>
      <c r="BC2270" s="40">
        <f>K41*BJ2270</f>
        <v>1608200</v>
      </c>
      <c r="BD2270" s="40"/>
      <c r="BE2270" s="40"/>
      <c r="BF2270" s="40">
        <f t="shared" si="546"/>
        <v>309610</v>
      </c>
      <c r="BG2270" s="41">
        <f>(AY2270=AY2636)*AX2270</f>
        <v>0</v>
      </c>
      <c r="BH2270" s="41">
        <f>(AY2270=AY2638)*AX2270</f>
        <v>0</v>
      </c>
      <c r="BI2270" s="42">
        <v>1298.5899999999999</v>
      </c>
      <c r="BJ2270" s="42">
        <v>16.082000000000001</v>
      </c>
      <c r="BK2270" s="40">
        <f t="shared" si="547"/>
        <v>-313610.00000000023</v>
      </c>
      <c r="BL2270" s="41">
        <f>(BK2270=BK2638)*AX2270</f>
        <v>0</v>
      </c>
      <c r="BM2270" s="62">
        <f>(BK2270=BK2638)*AY2270</f>
        <v>0</v>
      </c>
      <c r="BN2270" s="62">
        <f t="shared" si="548"/>
        <v>0</v>
      </c>
      <c r="BO2270" s="62">
        <f t="shared" si="549"/>
        <v>0</v>
      </c>
      <c r="BP2270" s="41">
        <f>(BK2270=BK2636)*AX2270</f>
        <v>0</v>
      </c>
      <c r="BQ2270" s="45">
        <f>(BK2270=BK2636)*AY2270</f>
        <v>0</v>
      </c>
      <c r="BR2270" s="62">
        <f t="shared" si="551"/>
        <v>0</v>
      </c>
      <c r="BS2270" s="62">
        <f t="shared" si="552"/>
        <v>0</v>
      </c>
      <c r="BT2270" s="40">
        <f>(J19-BI2270)*J10</f>
        <v>-2027410</v>
      </c>
      <c r="BU2270" s="40">
        <f>(J21-BJ2270)*J12</f>
        <v>1713799.9999999998</v>
      </c>
      <c r="BV2270" s="47"/>
      <c r="BW2270" s="47"/>
      <c r="BX2270" s="1"/>
      <c r="BY2270" s="1"/>
      <c r="BZ2270" s="1"/>
      <c r="CE2270" s="4"/>
      <c r="CF2270" s="5"/>
      <c r="CH2270" s="1"/>
      <c r="CI2270" s="1"/>
      <c r="CJ2270" s="1"/>
      <c r="CK2270" s="1"/>
      <c r="CL2270" s="1"/>
      <c r="CM2270" s="1"/>
      <c r="CN2270" s="3"/>
      <c r="CO2270" s="3"/>
      <c r="CP2270" s="3"/>
      <c r="CQ2270" s="3"/>
      <c r="CR2270" s="3"/>
      <c r="CS2270" s="3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</row>
    <row r="2271" spans="2:123" ht="21" customHeight="1" x14ac:dyDescent="0.25">
      <c r="B2271" s="25">
        <f t="shared" si="540"/>
        <v>43262</v>
      </c>
      <c r="C2271" s="26">
        <f t="shared" si="541"/>
        <v>79.918191469431079</v>
      </c>
      <c r="D2271" s="27">
        <f t="shared" si="542"/>
        <v>1279.73</v>
      </c>
      <c r="E2271" s="27">
        <f t="shared" si="543"/>
        <v>16.013000000000002</v>
      </c>
      <c r="F2271" s="26">
        <f t="shared" si="544"/>
        <v>1279730</v>
      </c>
      <c r="G2271" s="26">
        <f t="shared" si="545"/>
        <v>1601300.0000000002</v>
      </c>
      <c r="H2271" s="7"/>
      <c r="I2271" s="3"/>
      <c r="J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41">
        <v>43262</v>
      </c>
      <c r="AY2271" s="40">
        <f t="shared" si="550"/>
        <v>79.918191469431079</v>
      </c>
      <c r="AZ2271" s="40">
        <f>BI2271*K36</f>
        <v>1279730</v>
      </c>
      <c r="BA2271" s="40"/>
      <c r="BB2271" s="40"/>
      <c r="BC2271" s="40">
        <f>K41*BJ2271</f>
        <v>1601300.0000000002</v>
      </c>
      <c r="BD2271" s="40"/>
      <c r="BE2271" s="40"/>
      <c r="BF2271" s="40">
        <f t="shared" si="546"/>
        <v>321570.00000000023</v>
      </c>
      <c r="BG2271" s="41">
        <f>(AY2271=AY2636)*AX2271</f>
        <v>0</v>
      </c>
      <c r="BH2271" s="41">
        <f>(AY2271=AY2638)*AX2271</f>
        <v>0</v>
      </c>
      <c r="BI2271" s="42">
        <v>1279.73</v>
      </c>
      <c r="BJ2271" s="42">
        <v>16.013000000000002</v>
      </c>
      <c r="BK2271" s="40">
        <f t="shared" si="547"/>
        <v>-325570.00000000023</v>
      </c>
      <c r="BL2271" s="41">
        <f>(BK2271=BK2638)*AX2271</f>
        <v>0</v>
      </c>
      <c r="BM2271" s="62">
        <f>(BK2271=BK2638)*AY2271</f>
        <v>0</v>
      </c>
      <c r="BN2271" s="62">
        <f t="shared" si="548"/>
        <v>0</v>
      </c>
      <c r="BO2271" s="62">
        <f t="shared" si="549"/>
        <v>0</v>
      </c>
      <c r="BP2271" s="41">
        <f>(BK2271=BK2636)*AX2271</f>
        <v>0</v>
      </c>
      <c r="BQ2271" s="45">
        <f>(BK2271=BK2636)*AY2271</f>
        <v>0</v>
      </c>
      <c r="BR2271" s="62">
        <f t="shared" si="551"/>
        <v>0</v>
      </c>
      <c r="BS2271" s="62">
        <f t="shared" si="552"/>
        <v>0</v>
      </c>
      <c r="BT2271" s="40">
        <f>(J19-BI2271)*J10</f>
        <v>-2046270</v>
      </c>
      <c r="BU2271" s="40">
        <f>(J21-BJ2271)*J12</f>
        <v>1720699.9999999998</v>
      </c>
      <c r="BV2271" s="47"/>
      <c r="BW2271" s="47"/>
      <c r="BX2271" s="1"/>
      <c r="BY2271" s="1"/>
      <c r="BZ2271" s="1"/>
      <c r="CE2271" s="4"/>
      <c r="CF2271" s="5"/>
      <c r="CH2271" s="1"/>
      <c r="CI2271" s="1"/>
      <c r="CJ2271" s="1"/>
      <c r="CK2271" s="1"/>
      <c r="CL2271" s="1"/>
      <c r="CM2271" s="1"/>
      <c r="CN2271" s="3"/>
      <c r="CO2271" s="3"/>
      <c r="CP2271" s="3"/>
      <c r="CQ2271" s="3"/>
      <c r="CR2271" s="3"/>
      <c r="CS2271" s="3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</row>
    <row r="2272" spans="2:123" ht="21" customHeight="1" x14ac:dyDescent="0.25">
      <c r="B2272" s="25">
        <f t="shared" si="540"/>
        <v>43269</v>
      </c>
      <c r="C2272" s="26">
        <f t="shared" si="541"/>
        <v>80.413736298549082</v>
      </c>
      <c r="D2272" s="27">
        <f t="shared" si="542"/>
        <v>1269.17</v>
      </c>
      <c r="E2272" s="27">
        <f t="shared" si="543"/>
        <v>15.782999999999999</v>
      </c>
      <c r="F2272" s="26">
        <f t="shared" si="544"/>
        <v>1269170</v>
      </c>
      <c r="G2272" s="26">
        <f t="shared" si="545"/>
        <v>1578300</v>
      </c>
      <c r="H2272" s="7"/>
      <c r="I2272" s="3"/>
      <c r="J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41">
        <v>43269</v>
      </c>
      <c r="AY2272" s="40">
        <f t="shared" si="550"/>
        <v>80.413736298549082</v>
      </c>
      <c r="AZ2272" s="40">
        <f>BI2272*K36</f>
        <v>1269170</v>
      </c>
      <c r="BA2272" s="40"/>
      <c r="BB2272" s="40"/>
      <c r="BC2272" s="40">
        <f>K41*BJ2272</f>
        <v>1578300</v>
      </c>
      <c r="BD2272" s="40"/>
      <c r="BE2272" s="40"/>
      <c r="BF2272" s="40">
        <f t="shared" si="546"/>
        <v>309130</v>
      </c>
      <c r="BG2272" s="41">
        <f>(AY2272=AY2636)*AX2272</f>
        <v>0</v>
      </c>
      <c r="BH2272" s="41">
        <f>(AY2272=AY2638)*AX2272</f>
        <v>0</v>
      </c>
      <c r="BI2272" s="42">
        <v>1269.17</v>
      </c>
      <c r="BJ2272" s="42">
        <v>15.782999999999999</v>
      </c>
      <c r="BK2272" s="40">
        <f t="shared" si="547"/>
        <v>-313130.00000000023</v>
      </c>
      <c r="BL2272" s="41">
        <f>(BK2272=BK2638)*AX2272</f>
        <v>0</v>
      </c>
      <c r="BM2272" s="62">
        <f>(BK2272=BK2638)*AY2272</f>
        <v>0</v>
      </c>
      <c r="BN2272" s="62">
        <f t="shared" si="548"/>
        <v>0</v>
      </c>
      <c r="BO2272" s="62">
        <f t="shared" si="549"/>
        <v>0</v>
      </c>
      <c r="BP2272" s="41">
        <f>(BK2272=BK2636)*AX2272</f>
        <v>0</v>
      </c>
      <c r="BQ2272" s="45">
        <f>(BK2272=BK2636)*AY2272</f>
        <v>0</v>
      </c>
      <c r="BR2272" s="62">
        <f t="shared" si="551"/>
        <v>0</v>
      </c>
      <c r="BS2272" s="62">
        <f t="shared" si="552"/>
        <v>0</v>
      </c>
      <c r="BT2272" s="40">
        <f>(J19-BI2272)*J10</f>
        <v>-2056830</v>
      </c>
      <c r="BU2272" s="40">
        <f>(J21-BJ2272)*J12</f>
        <v>1743699.9999999998</v>
      </c>
      <c r="BV2272" s="47"/>
      <c r="BW2272" s="47"/>
      <c r="BX2272" s="1"/>
      <c r="BY2272" s="1"/>
      <c r="BZ2272" s="1"/>
      <c r="CE2272" s="4"/>
      <c r="CF2272" s="5"/>
      <c r="CH2272" s="1"/>
      <c r="CI2272" s="1"/>
      <c r="CJ2272" s="1"/>
      <c r="CK2272" s="1"/>
      <c r="CL2272" s="1"/>
      <c r="CM2272" s="1"/>
      <c r="CN2272" s="3"/>
      <c r="CO2272" s="3"/>
      <c r="CP2272" s="3"/>
      <c r="CQ2272" s="3"/>
      <c r="CR2272" s="3"/>
      <c r="CS2272" s="3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</row>
    <row r="2273" spans="2:123" ht="21" customHeight="1" x14ac:dyDescent="0.25">
      <c r="B2273" s="25">
        <f t="shared" si="540"/>
        <v>43276</v>
      </c>
      <c r="C2273" s="26">
        <f t="shared" si="541"/>
        <v>80.887956086535354</v>
      </c>
      <c r="D2273" s="27">
        <f t="shared" si="542"/>
        <v>1252.55</v>
      </c>
      <c r="E2273" s="27">
        <f t="shared" si="543"/>
        <v>15.484999999999999</v>
      </c>
      <c r="F2273" s="26">
        <f t="shared" si="544"/>
        <v>1252550</v>
      </c>
      <c r="G2273" s="26">
        <f t="shared" si="545"/>
        <v>1548500</v>
      </c>
      <c r="H2273" s="7"/>
      <c r="I2273" s="3"/>
      <c r="J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41">
        <v>43276</v>
      </c>
      <c r="AY2273" s="40">
        <f t="shared" si="550"/>
        <v>80.887956086535354</v>
      </c>
      <c r="AZ2273" s="40">
        <f>BI2273*K36</f>
        <v>1252550</v>
      </c>
      <c r="BA2273" s="40"/>
      <c r="BB2273" s="40"/>
      <c r="BC2273" s="40">
        <f>K41*BJ2273</f>
        <v>1548500</v>
      </c>
      <c r="BD2273" s="40"/>
      <c r="BE2273" s="40"/>
      <c r="BF2273" s="40">
        <f t="shared" si="546"/>
        <v>295950</v>
      </c>
      <c r="BG2273" s="41">
        <f>(AY2273=AY2636)*AX2273</f>
        <v>0</v>
      </c>
      <c r="BH2273" s="41">
        <f>(AY2273=AY2638)*AX2273</f>
        <v>0</v>
      </c>
      <c r="BI2273" s="42">
        <v>1252.55</v>
      </c>
      <c r="BJ2273" s="42">
        <v>15.484999999999999</v>
      </c>
      <c r="BK2273" s="40">
        <f t="shared" si="547"/>
        <v>-299949.99999999977</v>
      </c>
      <c r="BL2273" s="41">
        <f>(BK2273=BK2638)*AX2273</f>
        <v>0</v>
      </c>
      <c r="BM2273" s="62">
        <f>(BK2273=BK2638)*AY2273</f>
        <v>0</v>
      </c>
      <c r="BN2273" s="62">
        <f t="shared" si="548"/>
        <v>0</v>
      </c>
      <c r="BO2273" s="62">
        <f t="shared" si="549"/>
        <v>0</v>
      </c>
      <c r="BP2273" s="41">
        <f>(BK2273=BK2636)*AX2273</f>
        <v>0</v>
      </c>
      <c r="BQ2273" s="45">
        <f>(BK2273=BK2636)*AY2273</f>
        <v>0</v>
      </c>
      <c r="BR2273" s="62">
        <f t="shared" si="551"/>
        <v>0</v>
      </c>
      <c r="BS2273" s="62">
        <f t="shared" si="552"/>
        <v>0</v>
      </c>
      <c r="BT2273" s="40">
        <f>(J19-BI2273)*J10</f>
        <v>-2073449.9999999998</v>
      </c>
      <c r="BU2273" s="40">
        <f>(J21-BJ2273)*J12</f>
        <v>1773500</v>
      </c>
      <c r="BV2273" s="47"/>
      <c r="BW2273" s="47"/>
      <c r="BX2273" s="1"/>
      <c r="BY2273" s="1"/>
      <c r="BZ2273" s="1"/>
      <c r="CE2273" s="4"/>
      <c r="CF2273" s="5"/>
      <c r="CH2273" s="1"/>
      <c r="CI2273" s="1"/>
      <c r="CJ2273" s="1"/>
      <c r="CK2273" s="1"/>
      <c r="CL2273" s="1"/>
      <c r="CM2273" s="1"/>
      <c r="CN2273" s="3"/>
      <c r="CO2273" s="3"/>
      <c r="CP2273" s="3"/>
      <c r="CQ2273" s="3"/>
      <c r="CR2273" s="3"/>
      <c r="CS2273" s="3"/>
      <c r="CT2273" s="3"/>
      <c r="CU2273" s="3"/>
      <c r="CV2273" s="3"/>
      <c r="CW2273" s="3"/>
      <c r="CX2273" s="3"/>
      <c r="CY2273" s="3"/>
      <c r="CZ2273" s="3"/>
      <c r="DA2273" s="3"/>
      <c r="DB2273" s="3"/>
      <c r="DC2273" s="3"/>
      <c r="DD2273" s="3"/>
      <c r="DE2273" s="3"/>
      <c r="DF2273" s="3"/>
      <c r="DG2273" s="3"/>
      <c r="DH2273" s="3"/>
      <c r="DI2273" s="3"/>
      <c r="DJ2273" s="3"/>
      <c r="DK2273" s="3"/>
      <c r="DL2273" s="3"/>
      <c r="DM2273" s="3"/>
      <c r="DN2273" s="3"/>
      <c r="DO2273" s="3"/>
      <c r="DP2273" s="3"/>
      <c r="DQ2273" s="3"/>
      <c r="DR2273" s="3"/>
      <c r="DS2273" s="3"/>
    </row>
    <row r="2274" spans="2:123" ht="21" customHeight="1" x14ac:dyDescent="0.25">
      <c r="B2274" s="25">
        <f t="shared" si="540"/>
        <v>43283</v>
      </c>
      <c r="C2274" s="26">
        <f t="shared" si="541"/>
        <v>81.101486748545568</v>
      </c>
      <c r="D2274" s="27">
        <f t="shared" si="542"/>
        <v>1254.6400000000001</v>
      </c>
      <c r="E2274" s="27">
        <f t="shared" si="543"/>
        <v>15.47</v>
      </c>
      <c r="F2274" s="26">
        <f t="shared" si="544"/>
        <v>1254640</v>
      </c>
      <c r="G2274" s="26">
        <f t="shared" si="545"/>
        <v>1547000</v>
      </c>
      <c r="H2274" s="7"/>
      <c r="I2274" s="3"/>
      <c r="J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41">
        <v>43283</v>
      </c>
      <c r="AY2274" s="40">
        <f t="shared" si="550"/>
        <v>81.101486748545568</v>
      </c>
      <c r="AZ2274" s="40">
        <f>BI2274*K36</f>
        <v>1254640</v>
      </c>
      <c r="BA2274" s="40"/>
      <c r="BB2274" s="40"/>
      <c r="BC2274" s="40">
        <f>K41*BJ2274</f>
        <v>1547000</v>
      </c>
      <c r="BD2274" s="40"/>
      <c r="BE2274" s="40"/>
      <c r="BF2274" s="40">
        <f t="shared" si="546"/>
        <v>292360</v>
      </c>
      <c r="BG2274" s="41">
        <f>(AY2274=AY2636)*AX2274</f>
        <v>0</v>
      </c>
      <c r="BH2274" s="41">
        <f>(AY2274=AY2638)*AX2274</f>
        <v>0</v>
      </c>
      <c r="BI2274" s="42">
        <v>1254.6400000000001</v>
      </c>
      <c r="BJ2274" s="42">
        <v>15.47</v>
      </c>
      <c r="BK2274" s="40">
        <f t="shared" si="547"/>
        <v>-296359.99999999977</v>
      </c>
      <c r="BL2274" s="41">
        <f>(BK2274=BK2638)*AX2274</f>
        <v>0</v>
      </c>
      <c r="BM2274" s="62">
        <f>(BK2274=BK2638)*AY2274</f>
        <v>0</v>
      </c>
      <c r="BN2274" s="62">
        <f t="shared" si="548"/>
        <v>0</v>
      </c>
      <c r="BO2274" s="62">
        <f t="shared" si="549"/>
        <v>0</v>
      </c>
      <c r="BP2274" s="41">
        <f>(BK2274=BK2636)*AX2274</f>
        <v>0</v>
      </c>
      <c r="BQ2274" s="45">
        <f>(BK2274=BK2636)*AY2274</f>
        <v>0</v>
      </c>
      <c r="BR2274" s="62">
        <f t="shared" si="551"/>
        <v>0</v>
      </c>
      <c r="BS2274" s="62">
        <f t="shared" si="552"/>
        <v>0</v>
      </c>
      <c r="BT2274" s="40">
        <f>(J19-BI2274)*J10</f>
        <v>-2071359.9999999998</v>
      </c>
      <c r="BU2274" s="40">
        <f>(J21-BJ2274)*J12</f>
        <v>1775000</v>
      </c>
      <c r="BV2274" s="47"/>
      <c r="BW2274" s="47"/>
      <c r="BX2274" s="1"/>
      <c r="BY2274" s="1"/>
      <c r="BZ2274" s="1"/>
      <c r="CE2274" s="4"/>
      <c r="CF2274" s="5"/>
      <c r="CH2274" s="1"/>
      <c r="CI2274" s="1"/>
      <c r="CJ2274" s="1"/>
      <c r="CK2274" s="1"/>
      <c r="CL2274" s="1"/>
      <c r="CM2274" s="1"/>
      <c r="CN2274" s="3"/>
      <c r="CO2274" s="3"/>
      <c r="CP2274" s="3"/>
      <c r="CQ2274" s="3"/>
      <c r="CR2274" s="3"/>
      <c r="CS2274" s="3"/>
      <c r="CT2274" s="3"/>
      <c r="CU2274" s="3"/>
      <c r="CV2274" s="3"/>
      <c r="CW2274" s="3"/>
      <c r="CX2274" s="3"/>
      <c r="CY2274" s="3"/>
      <c r="CZ2274" s="3"/>
      <c r="DA2274" s="3"/>
      <c r="DB2274" s="3"/>
      <c r="DC2274" s="3"/>
      <c r="DD2274" s="3"/>
      <c r="DE2274" s="3"/>
      <c r="DF2274" s="3"/>
      <c r="DG2274" s="3"/>
      <c r="DH2274" s="3"/>
      <c r="DI2274" s="3"/>
      <c r="DJ2274" s="3"/>
      <c r="DK2274" s="3"/>
      <c r="DL2274" s="3"/>
      <c r="DM2274" s="3"/>
      <c r="DN2274" s="3"/>
      <c r="DO2274" s="3"/>
      <c r="DP2274" s="3"/>
      <c r="DQ2274" s="3"/>
      <c r="DR2274" s="3"/>
      <c r="DS2274" s="3"/>
    </row>
    <row r="2275" spans="2:123" ht="21" customHeight="1" x14ac:dyDescent="0.25">
      <c r="B2275" s="25">
        <f t="shared" si="540"/>
        <v>43290</v>
      </c>
      <c r="C2275" s="26">
        <f t="shared" si="541"/>
        <v>80.658262395217363</v>
      </c>
      <c r="D2275" s="27">
        <f t="shared" si="542"/>
        <v>1241.25</v>
      </c>
      <c r="E2275" s="27">
        <f t="shared" si="543"/>
        <v>15.388999999999999</v>
      </c>
      <c r="F2275" s="26">
        <f t="shared" si="544"/>
        <v>1241250</v>
      </c>
      <c r="G2275" s="26">
        <f t="shared" si="545"/>
        <v>1538900</v>
      </c>
      <c r="H2275" s="7"/>
      <c r="I2275" s="3"/>
      <c r="J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41">
        <v>43290</v>
      </c>
      <c r="AY2275" s="40">
        <f t="shared" si="550"/>
        <v>80.658262395217363</v>
      </c>
      <c r="AZ2275" s="40">
        <f>BI2275*K36</f>
        <v>1241250</v>
      </c>
      <c r="BA2275" s="40"/>
      <c r="BB2275" s="40"/>
      <c r="BC2275" s="40">
        <f>K41*BJ2275</f>
        <v>1538900</v>
      </c>
      <c r="BD2275" s="40"/>
      <c r="BE2275" s="40"/>
      <c r="BF2275" s="40">
        <f t="shared" si="546"/>
        <v>297650</v>
      </c>
      <c r="BG2275" s="41">
        <f>(AY2275=AY2636)*AX2275</f>
        <v>0</v>
      </c>
      <c r="BH2275" s="41">
        <f>(AY2275=AY2638)*AX2275</f>
        <v>0</v>
      </c>
      <c r="BI2275" s="42">
        <v>1241.25</v>
      </c>
      <c r="BJ2275" s="42">
        <v>15.388999999999999</v>
      </c>
      <c r="BK2275" s="40">
        <f t="shared" si="547"/>
        <v>-301650</v>
      </c>
      <c r="BL2275" s="41">
        <f>(BK2275=BK2638)*AX2275</f>
        <v>0</v>
      </c>
      <c r="BM2275" s="62">
        <f>(BK2275=BK2638)*AY2275</f>
        <v>0</v>
      </c>
      <c r="BN2275" s="62">
        <f t="shared" si="548"/>
        <v>0</v>
      </c>
      <c r="BO2275" s="62">
        <f t="shared" si="549"/>
        <v>0</v>
      </c>
      <c r="BP2275" s="41">
        <f>(BK2275=BK2636)*AX2275</f>
        <v>0</v>
      </c>
      <c r="BQ2275" s="45">
        <f>(BK2275=BK2636)*AY2275</f>
        <v>0</v>
      </c>
      <c r="BR2275" s="62">
        <f t="shared" si="551"/>
        <v>0</v>
      </c>
      <c r="BS2275" s="62">
        <f t="shared" si="552"/>
        <v>0</v>
      </c>
      <c r="BT2275" s="40">
        <f>(J19-BI2275)*J10</f>
        <v>-2084750</v>
      </c>
      <c r="BU2275" s="40">
        <f>(J21-BJ2275)*J12</f>
        <v>1783100</v>
      </c>
      <c r="BV2275" s="47"/>
      <c r="BW2275" s="47"/>
      <c r="BX2275" s="1"/>
      <c r="BY2275" s="1"/>
      <c r="BZ2275" s="1"/>
      <c r="CE2275" s="4"/>
      <c r="CF2275" s="5"/>
      <c r="CH2275" s="1"/>
      <c r="CI2275" s="1"/>
      <c r="CJ2275" s="1"/>
      <c r="CK2275" s="1"/>
      <c r="CL2275" s="1"/>
      <c r="CM2275" s="1"/>
      <c r="CN2275" s="3"/>
      <c r="CO2275" s="3"/>
      <c r="CP2275" s="3"/>
      <c r="CQ2275" s="3"/>
      <c r="CR2275" s="3"/>
      <c r="CS2275" s="3"/>
      <c r="CT2275" s="3"/>
      <c r="CU2275" s="3"/>
      <c r="CV2275" s="3"/>
      <c r="CW2275" s="3"/>
      <c r="CX2275" s="3"/>
      <c r="CY2275" s="3"/>
      <c r="CZ2275" s="3"/>
      <c r="DA2275" s="3"/>
      <c r="DB2275" s="3"/>
      <c r="DC2275" s="3"/>
      <c r="DD2275" s="3"/>
      <c r="DE2275" s="3"/>
      <c r="DF2275" s="3"/>
      <c r="DG2275" s="3"/>
      <c r="DH2275" s="3"/>
      <c r="DI2275" s="3"/>
      <c r="DJ2275" s="3"/>
      <c r="DK2275" s="3"/>
      <c r="DL2275" s="3"/>
      <c r="DM2275" s="3"/>
      <c r="DN2275" s="3"/>
      <c r="DO2275" s="3"/>
      <c r="DP2275" s="3"/>
      <c r="DQ2275" s="3"/>
      <c r="DR2275" s="3"/>
      <c r="DS2275" s="3"/>
    </row>
    <row r="2276" spans="2:123" ht="21" customHeight="1" x14ac:dyDescent="0.25">
      <c r="B2276" s="25">
        <f t="shared" si="540"/>
        <v>43297</v>
      </c>
      <c r="C2276" s="26">
        <f t="shared" si="541"/>
        <v>80.582962575242092</v>
      </c>
      <c r="D2276" s="27">
        <f t="shared" si="542"/>
        <v>1231.6300000000001</v>
      </c>
      <c r="E2276" s="27">
        <f t="shared" si="543"/>
        <v>15.284000000000001</v>
      </c>
      <c r="F2276" s="26">
        <f t="shared" si="544"/>
        <v>1231630</v>
      </c>
      <c r="G2276" s="26">
        <f t="shared" si="545"/>
        <v>1528400</v>
      </c>
      <c r="H2276" s="7"/>
      <c r="I2276" s="3"/>
      <c r="J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41">
        <v>43297</v>
      </c>
      <c r="AY2276" s="40">
        <f t="shared" si="550"/>
        <v>80.582962575242092</v>
      </c>
      <c r="AZ2276" s="40">
        <f>BI2276*K36</f>
        <v>1231630</v>
      </c>
      <c r="BA2276" s="40"/>
      <c r="BB2276" s="40"/>
      <c r="BC2276" s="40">
        <f>K41*BJ2276</f>
        <v>1528400</v>
      </c>
      <c r="BD2276" s="40"/>
      <c r="BE2276" s="40"/>
      <c r="BF2276" s="40">
        <f t="shared" si="546"/>
        <v>296770</v>
      </c>
      <c r="BG2276" s="41">
        <f>(AY2276=AY2636)*AX2276</f>
        <v>0</v>
      </c>
      <c r="BH2276" s="41">
        <f>(AY2276=AY2638)*AX2276</f>
        <v>0</v>
      </c>
      <c r="BI2276" s="42">
        <v>1231.6300000000001</v>
      </c>
      <c r="BJ2276" s="42">
        <v>15.284000000000001</v>
      </c>
      <c r="BK2276" s="40">
        <f t="shared" si="547"/>
        <v>-300770</v>
      </c>
      <c r="BL2276" s="41">
        <f>(BK2276=BK2638)*AX2276</f>
        <v>0</v>
      </c>
      <c r="BM2276" s="62">
        <f>(BK2276=BK2638)*AY2276</f>
        <v>0</v>
      </c>
      <c r="BN2276" s="62">
        <f t="shared" si="548"/>
        <v>0</v>
      </c>
      <c r="BO2276" s="62">
        <f t="shared" si="549"/>
        <v>0</v>
      </c>
      <c r="BP2276" s="41">
        <f>(BK2276=BK2636)*AX2276</f>
        <v>0</v>
      </c>
      <c r="BQ2276" s="45">
        <f>(BK2276=BK2636)*AY2276</f>
        <v>0</v>
      </c>
      <c r="BR2276" s="62">
        <f t="shared" si="551"/>
        <v>0</v>
      </c>
      <c r="BS2276" s="62">
        <f t="shared" si="552"/>
        <v>0</v>
      </c>
      <c r="BT2276" s="40">
        <f>(J19-BI2276)*J10</f>
        <v>-2094370</v>
      </c>
      <c r="BU2276" s="40">
        <f>(J21-BJ2276)*J12</f>
        <v>1793600</v>
      </c>
      <c r="BV2276" s="47"/>
      <c r="BW2276" s="47"/>
      <c r="BX2276" s="1"/>
      <c r="BY2276" s="1"/>
      <c r="BZ2276" s="1"/>
      <c r="CE2276" s="4"/>
      <c r="CF2276" s="5"/>
      <c r="CH2276" s="1"/>
      <c r="CI2276" s="1"/>
      <c r="CJ2276" s="1"/>
      <c r="CK2276" s="1"/>
      <c r="CL2276" s="1"/>
      <c r="CM2276" s="1"/>
      <c r="CN2276" s="3"/>
      <c r="CO2276" s="3"/>
      <c r="CP2276" s="3"/>
      <c r="CQ2276" s="3"/>
      <c r="CR2276" s="3"/>
      <c r="CS2276" s="3"/>
      <c r="CT2276" s="3"/>
      <c r="CU2276" s="3"/>
      <c r="CV2276" s="3"/>
      <c r="CW2276" s="3"/>
      <c r="CX2276" s="3"/>
      <c r="CY2276" s="3"/>
      <c r="CZ2276" s="3"/>
      <c r="DA2276" s="3"/>
      <c r="DB2276" s="3"/>
      <c r="DC2276" s="3"/>
      <c r="DD2276" s="3"/>
      <c r="DE2276" s="3"/>
      <c r="DF2276" s="3"/>
      <c r="DG2276" s="3"/>
      <c r="DH2276" s="3"/>
      <c r="DI2276" s="3"/>
      <c r="DJ2276" s="3"/>
      <c r="DK2276" s="3"/>
      <c r="DL2276" s="3"/>
      <c r="DM2276" s="3"/>
      <c r="DN2276" s="3"/>
      <c r="DO2276" s="3"/>
      <c r="DP2276" s="3"/>
      <c r="DQ2276" s="3"/>
      <c r="DR2276" s="3"/>
      <c r="DS2276" s="3"/>
    </row>
    <row r="2277" spans="2:123" ht="21" customHeight="1" x14ac:dyDescent="0.25">
      <c r="B2277" s="25">
        <f t="shared" si="540"/>
        <v>43304</v>
      </c>
      <c r="C2277" s="26">
        <f t="shared" si="541"/>
        <v>82.697328373351368</v>
      </c>
      <c r="D2277" s="27">
        <f t="shared" si="542"/>
        <v>1222.68</v>
      </c>
      <c r="E2277" s="27">
        <f t="shared" si="543"/>
        <v>14.785</v>
      </c>
      <c r="F2277" s="26">
        <f t="shared" si="544"/>
        <v>1222680</v>
      </c>
      <c r="G2277" s="26">
        <f t="shared" si="545"/>
        <v>1478500</v>
      </c>
      <c r="H2277" s="7"/>
      <c r="I2277" s="3"/>
      <c r="J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41">
        <v>43304</v>
      </c>
      <c r="AY2277" s="40">
        <f t="shared" si="550"/>
        <v>82.697328373351368</v>
      </c>
      <c r="AZ2277" s="40">
        <f>BI2277*K36</f>
        <v>1222680</v>
      </c>
      <c r="BA2277" s="40"/>
      <c r="BB2277" s="40"/>
      <c r="BC2277" s="40">
        <f>K41*BJ2277</f>
        <v>1478500</v>
      </c>
      <c r="BD2277" s="40"/>
      <c r="BE2277" s="40"/>
      <c r="BF2277" s="40">
        <f t="shared" si="546"/>
        <v>255820</v>
      </c>
      <c r="BG2277" s="41">
        <f>(AY2277=AY2636)*AX2277</f>
        <v>0</v>
      </c>
      <c r="BH2277" s="41">
        <f>(AY2277=AY2638)*AX2277</f>
        <v>0</v>
      </c>
      <c r="BI2277" s="42">
        <v>1222.68</v>
      </c>
      <c r="BJ2277" s="42">
        <v>14.785</v>
      </c>
      <c r="BK2277" s="40">
        <f t="shared" si="547"/>
        <v>-259819.99999999977</v>
      </c>
      <c r="BL2277" s="41">
        <f>(BK2277=BK2638)*AX2277</f>
        <v>0</v>
      </c>
      <c r="BM2277" s="62">
        <f>(BK2277=BK2638)*AY2277</f>
        <v>0</v>
      </c>
      <c r="BN2277" s="62">
        <f t="shared" si="548"/>
        <v>0</v>
      </c>
      <c r="BO2277" s="62">
        <f t="shared" si="549"/>
        <v>0</v>
      </c>
      <c r="BP2277" s="41">
        <f>(BK2277=BK2636)*AX2277</f>
        <v>0</v>
      </c>
      <c r="BQ2277" s="45">
        <f>(BK2277=BK2636)*AY2277</f>
        <v>0</v>
      </c>
      <c r="BR2277" s="62">
        <f t="shared" si="551"/>
        <v>0</v>
      </c>
      <c r="BS2277" s="62">
        <f t="shared" si="552"/>
        <v>0</v>
      </c>
      <c r="BT2277" s="40">
        <f>(J19-BI2277)*J10</f>
        <v>-2103319.9999999995</v>
      </c>
      <c r="BU2277" s="40">
        <f>(J21-BJ2277)*J12</f>
        <v>1843499.9999999998</v>
      </c>
      <c r="BV2277" s="47"/>
      <c r="BW2277" s="47"/>
      <c r="BX2277" s="1"/>
      <c r="BY2277" s="1"/>
      <c r="BZ2277" s="1"/>
      <c r="CE2277" s="4"/>
      <c r="CF2277" s="5"/>
      <c r="CH2277" s="1"/>
      <c r="CI2277" s="1"/>
      <c r="CJ2277" s="1"/>
      <c r="CK2277" s="1"/>
      <c r="CL2277" s="1"/>
      <c r="CM2277" s="1"/>
      <c r="CN2277" s="3"/>
      <c r="CO2277" s="3"/>
      <c r="CP2277" s="3"/>
      <c r="CQ2277" s="3"/>
      <c r="CR2277" s="3"/>
      <c r="CS2277" s="3"/>
      <c r="CT2277" s="3"/>
      <c r="CU2277" s="3"/>
      <c r="CV2277" s="3"/>
      <c r="CW2277" s="3"/>
      <c r="CX2277" s="3"/>
      <c r="CY2277" s="3"/>
      <c r="CZ2277" s="3"/>
      <c r="DA2277" s="3"/>
      <c r="DB2277" s="3"/>
      <c r="DC2277" s="3"/>
      <c r="DD2277" s="3"/>
      <c r="DE2277" s="3"/>
      <c r="DF2277" s="3"/>
      <c r="DG2277" s="3"/>
      <c r="DH2277" s="3"/>
      <c r="DI2277" s="3"/>
      <c r="DJ2277" s="3"/>
      <c r="DK2277" s="3"/>
      <c r="DL2277" s="3"/>
      <c r="DM2277" s="3"/>
      <c r="DN2277" s="3"/>
      <c r="DO2277" s="3"/>
      <c r="DP2277" s="3"/>
      <c r="DQ2277" s="3"/>
      <c r="DR2277" s="3"/>
      <c r="DS2277" s="3"/>
    </row>
    <row r="2278" spans="2:123" ht="21" customHeight="1" x14ac:dyDescent="0.25">
      <c r="B2278" s="25">
        <f t="shared" si="540"/>
        <v>43311</v>
      </c>
      <c r="C2278" s="26">
        <f t="shared" si="541"/>
        <v>82.022714981070848</v>
      </c>
      <c r="D2278" s="27">
        <f t="shared" si="542"/>
        <v>1213.28</v>
      </c>
      <c r="E2278" s="27">
        <f t="shared" si="543"/>
        <v>14.792</v>
      </c>
      <c r="F2278" s="26">
        <f t="shared" si="544"/>
        <v>1213280</v>
      </c>
      <c r="G2278" s="26">
        <f t="shared" si="545"/>
        <v>1479200</v>
      </c>
      <c r="H2278" s="7"/>
      <c r="I2278" s="3"/>
      <c r="J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41">
        <v>43311</v>
      </c>
      <c r="AY2278" s="40">
        <f t="shared" si="550"/>
        <v>82.022714981070848</v>
      </c>
      <c r="AZ2278" s="40">
        <f>BI2278*K36</f>
        <v>1213280</v>
      </c>
      <c r="BA2278" s="40"/>
      <c r="BB2278" s="40"/>
      <c r="BC2278" s="40">
        <f>K41*BJ2278</f>
        <v>1479200</v>
      </c>
      <c r="BD2278" s="40"/>
      <c r="BE2278" s="40"/>
      <c r="BF2278" s="40">
        <f t="shared" si="546"/>
        <v>265920</v>
      </c>
      <c r="BG2278" s="41">
        <f>(AY2278=AY2636)*AX2278</f>
        <v>0</v>
      </c>
      <c r="BH2278" s="41">
        <f>(AY2278=AY2638)*AX2278</f>
        <v>0</v>
      </c>
      <c r="BI2278" s="42">
        <v>1213.28</v>
      </c>
      <c r="BJ2278" s="42">
        <v>14.792</v>
      </c>
      <c r="BK2278" s="40">
        <f t="shared" si="547"/>
        <v>-269920.0000000007</v>
      </c>
      <c r="BL2278" s="41">
        <f>(BK2278=BK2638)*AX2278</f>
        <v>0</v>
      </c>
      <c r="BM2278" s="62">
        <f>(BK2278=BK2638)*AY2278</f>
        <v>0</v>
      </c>
      <c r="BN2278" s="62">
        <f t="shared" si="548"/>
        <v>0</v>
      </c>
      <c r="BO2278" s="62">
        <f t="shared" si="549"/>
        <v>0</v>
      </c>
      <c r="BP2278" s="41">
        <f>(BK2278=BK2636)*AX2278</f>
        <v>0</v>
      </c>
      <c r="BQ2278" s="45">
        <f>(BK2278=BK2636)*AY2278</f>
        <v>0</v>
      </c>
      <c r="BR2278" s="62">
        <f t="shared" si="551"/>
        <v>0</v>
      </c>
      <c r="BS2278" s="62">
        <f t="shared" si="552"/>
        <v>0</v>
      </c>
      <c r="BT2278" s="40">
        <f>(J19-BI2278)*J10</f>
        <v>-2112720.0000000005</v>
      </c>
      <c r="BU2278" s="40">
        <f>(J21-BJ2278)*J12</f>
        <v>1842799.9999999998</v>
      </c>
      <c r="BV2278" s="47"/>
      <c r="BW2278" s="47"/>
      <c r="BX2278" s="1"/>
      <c r="BY2278" s="1"/>
      <c r="BZ2278" s="1"/>
      <c r="CE2278" s="4"/>
      <c r="CF2278" s="5"/>
      <c r="CH2278" s="1"/>
      <c r="CI2278" s="1"/>
      <c r="CJ2278" s="1"/>
      <c r="CK2278" s="1"/>
      <c r="CL2278" s="1"/>
      <c r="CM2278" s="1"/>
      <c r="CN2278" s="3"/>
      <c r="CO2278" s="3"/>
      <c r="CP2278" s="3"/>
      <c r="CQ2278" s="3"/>
      <c r="CR2278" s="3"/>
      <c r="CS2278" s="3"/>
      <c r="CT2278" s="3"/>
      <c r="CU2278" s="3"/>
      <c r="CV2278" s="3"/>
      <c r="CW2278" s="3"/>
      <c r="CX2278" s="3"/>
      <c r="CY2278" s="3"/>
      <c r="CZ2278" s="3"/>
      <c r="DA2278" s="3"/>
      <c r="DB2278" s="3"/>
      <c r="DC2278" s="3"/>
      <c r="DD2278" s="3"/>
      <c r="DE2278" s="3"/>
      <c r="DF2278" s="3"/>
      <c r="DG2278" s="3"/>
      <c r="DH2278" s="3"/>
      <c r="DI2278" s="3"/>
      <c r="DJ2278" s="3"/>
      <c r="DK2278" s="3"/>
      <c r="DL2278" s="3"/>
      <c r="DM2278" s="3"/>
      <c r="DN2278" s="3"/>
      <c r="DO2278" s="3"/>
      <c r="DP2278" s="3"/>
      <c r="DQ2278" s="3"/>
      <c r="DR2278" s="3"/>
      <c r="DS2278" s="3"/>
    </row>
    <row r="2279" spans="2:123" ht="21" customHeight="1" x14ac:dyDescent="0.25">
      <c r="B2279" s="25">
        <f t="shared" si="540"/>
        <v>43318</v>
      </c>
      <c r="C2279" s="26">
        <f t="shared" si="541"/>
        <v>83.482216708023174</v>
      </c>
      <c r="D2279" s="27">
        <f t="shared" si="542"/>
        <v>1211.1600000000001</v>
      </c>
      <c r="E2279" s="27">
        <f t="shared" si="543"/>
        <v>14.507999999999999</v>
      </c>
      <c r="F2279" s="26">
        <f t="shared" si="544"/>
        <v>1211160</v>
      </c>
      <c r="G2279" s="26">
        <f t="shared" si="545"/>
        <v>1450800</v>
      </c>
      <c r="H2279" s="7"/>
      <c r="I2279" s="3"/>
      <c r="J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41">
        <v>43318</v>
      </c>
      <c r="AY2279" s="40">
        <f t="shared" si="550"/>
        <v>83.482216708023174</v>
      </c>
      <c r="AZ2279" s="40">
        <f>BI2279*K36</f>
        <v>1211160</v>
      </c>
      <c r="BA2279" s="40"/>
      <c r="BB2279" s="40"/>
      <c r="BC2279" s="40">
        <f>K41*BJ2279</f>
        <v>1450800</v>
      </c>
      <c r="BD2279" s="40"/>
      <c r="BE2279" s="40"/>
      <c r="BF2279" s="40">
        <f t="shared" si="546"/>
        <v>239640</v>
      </c>
      <c r="BG2279" s="41">
        <f>(AY2279=AY2636)*AX2279</f>
        <v>0</v>
      </c>
      <c r="BH2279" s="41">
        <f>(AY2279=AY2638)*AX2279</f>
        <v>0</v>
      </c>
      <c r="BI2279" s="42">
        <v>1211.1600000000001</v>
      </c>
      <c r="BJ2279" s="42">
        <v>14.507999999999999</v>
      </c>
      <c r="BK2279" s="40">
        <f t="shared" si="547"/>
        <v>-243640</v>
      </c>
      <c r="BL2279" s="41">
        <f>(BK2279=BK2638)*AX2279</f>
        <v>0</v>
      </c>
      <c r="BM2279" s="62">
        <f>(BK2279=BK2638)*AY2279</f>
        <v>0</v>
      </c>
      <c r="BN2279" s="62">
        <f t="shared" si="548"/>
        <v>0</v>
      </c>
      <c r="BO2279" s="62">
        <f t="shared" si="549"/>
        <v>0</v>
      </c>
      <c r="BP2279" s="41">
        <f>(BK2279=BK2636)*AX2279</f>
        <v>0</v>
      </c>
      <c r="BQ2279" s="45">
        <f>(BK2279=BK2636)*AY2279</f>
        <v>0</v>
      </c>
      <c r="BR2279" s="62">
        <f t="shared" si="551"/>
        <v>0</v>
      </c>
      <c r="BS2279" s="62">
        <f t="shared" si="552"/>
        <v>0</v>
      </c>
      <c r="BT2279" s="40">
        <f>(J19-BI2279)*J10</f>
        <v>-2114840</v>
      </c>
      <c r="BU2279" s="40">
        <f>(J21-BJ2279)*J12</f>
        <v>1871200</v>
      </c>
      <c r="BV2279" s="47"/>
      <c r="BW2279" s="47"/>
      <c r="BX2279" s="1"/>
      <c r="BY2279" s="1"/>
      <c r="BZ2279" s="1"/>
      <c r="CE2279" s="4"/>
      <c r="CF2279" s="5"/>
      <c r="CH2279" s="1"/>
      <c r="CI2279" s="1"/>
      <c r="CJ2279" s="1"/>
      <c r="CK2279" s="1"/>
      <c r="CL2279" s="1"/>
      <c r="CM2279" s="1"/>
      <c r="CN2279" s="3"/>
      <c r="CO2279" s="3"/>
      <c r="CP2279" s="3"/>
      <c r="CQ2279" s="3"/>
      <c r="CR2279" s="3"/>
      <c r="CS2279" s="3"/>
      <c r="CT2279" s="3"/>
      <c r="CU2279" s="3"/>
      <c r="CV2279" s="3"/>
      <c r="CW2279" s="3"/>
      <c r="CX2279" s="3"/>
      <c r="CY2279" s="3"/>
      <c r="CZ2279" s="3"/>
      <c r="DA2279" s="3"/>
      <c r="DB2279" s="3"/>
      <c r="DC2279" s="3"/>
      <c r="DD2279" s="3"/>
      <c r="DE2279" s="3"/>
      <c r="DF2279" s="3"/>
      <c r="DG2279" s="3"/>
      <c r="DH2279" s="3"/>
      <c r="DI2279" s="3"/>
      <c r="DJ2279" s="3"/>
      <c r="DK2279" s="3"/>
      <c r="DL2279" s="3"/>
      <c r="DM2279" s="3"/>
      <c r="DN2279" s="3"/>
      <c r="DO2279" s="3"/>
      <c r="DP2279" s="3"/>
      <c r="DQ2279" s="3"/>
      <c r="DR2279" s="3"/>
      <c r="DS2279" s="3"/>
    </row>
    <row r="2280" spans="2:123" ht="21" customHeight="1" x14ac:dyDescent="0.25">
      <c r="B2280" s="25">
        <f t="shared" si="540"/>
        <v>43325</v>
      </c>
      <c r="C2280" s="26">
        <f t="shared" si="541"/>
        <v>83.714487632508835</v>
      </c>
      <c r="D2280" s="27">
        <f t="shared" si="542"/>
        <v>1184.56</v>
      </c>
      <c r="E2280" s="27">
        <f t="shared" si="543"/>
        <v>14.15</v>
      </c>
      <c r="F2280" s="26">
        <f t="shared" si="544"/>
        <v>1184560</v>
      </c>
      <c r="G2280" s="26">
        <f t="shared" si="545"/>
        <v>1415000</v>
      </c>
      <c r="H2280" s="7"/>
      <c r="I2280" s="3"/>
      <c r="J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41">
        <v>43325</v>
      </c>
      <c r="AY2280" s="40">
        <f t="shared" si="550"/>
        <v>83.714487632508835</v>
      </c>
      <c r="AZ2280" s="40">
        <f>BI2280*K36</f>
        <v>1184560</v>
      </c>
      <c r="BA2280" s="40"/>
      <c r="BB2280" s="40"/>
      <c r="BC2280" s="40">
        <f>K41*BJ2280</f>
        <v>1415000</v>
      </c>
      <c r="BD2280" s="40"/>
      <c r="BE2280" s="40"/>
      <c r="BF2280" s="40">
        <f t="shared" si="546"/>
        <v>230440</v>
      </c>
      <c r="BG2280" s="41">
        <f>(AY2280=AY2636)*AX2280</f>
        <v>0</v>
      </c>
      <c r="BH2280" s="41">
        <f>(AY2280=AY2638)*AX2280</f>
        <v>0</v>
      </c>
      <c r="BI2280" s="42">
        <v>1184.56</v>
      </c>
      <c r="BJ2280" s="42">
        <v>14.15</v>
      </c>
      <c r="BK2280" s="40">
        <f t="shared" si="547"/>
        <v>-234440</v>
      </c>
      <c r="BL2280" s="41">
        <f>(BK2280=BK2638)*AX2280</f>
        <v>0</v>
      </c>
      <c r="BM2280" s="62">
        <f>(BK2280=BK2638)*AY2280</f>
        <v>0</v>
      </c>
      <c r="BN2280" s="62">
        <f t="shared" si="548"/>
        <v>0</v>
      </c>
      <c r="BO2280" s="62">
        <f t="shared" si="549"/>
        <v>0</v>
      </c>
      <c r="BP2280" s="41">
        <f>(BK2280=BK2636)*AX2280</f>
        <v>0</v>
      </c>
      <c r="BQ2280" s="45">
        <f>(BK2280=BK2636)*AY2280</f>
        <v>0</v>
      </c>
      <c r="BR2280" s="62">
        <f t="shared" si="551"/>
        <v>0</v>
      </c>
      <c r="BS2280" s="62">
        <f t="shared" si="552"/>
        <v>0</v>
      </c>
      <c r="BT2280" s="40">
        <f>(J19-BI2280)*J10</f>
        <v>-2141440</v>
      </c>
      <c r="BU2280" s="40">
        <f>(J21-BJ2280)*J12</f>
        <v>1907000</v>
      </c>
      <c r="BV2280" s="47"/>
      <c r="BW2280" s="47"/>
      <c r="BX2280" s="1"/>
      <c r="BY2280" s="1"/>
      <c r="BZ2280" s="1"/>
      <c r="CE2280" s="4"/>
      <c r="CF2280" s="5"/>
      <c r="CH2280" s="1"/>
      <c r="CI2280" s="1"/>
      <c r="CJ2280" s="1"/>
      <c r="CK2280" s="1"/>
      <c r="CL2280" s="1"/>
      <c r="CM2280" s="1"/>
      <c r="CN2280" s="3"/>
      <c r="CO2280" s="3"/>
      <c r="CP2280" s="3"/>
      <c r="CQ2280" s="3"/>
      <c r="CR2280" s="3"/>
      <c r="CS2280" s="3"/>
      <c r="CT2280" s="3"/>
      <c r="CU2280" s="3"/>
      <c r="CV2280" s="3"/>
      <c r="CW2280" s="3"/>
      <c r="CX2280" s="3"/>
      <c r="CY2280" s="3"/>
      <c r="CZ2280" s="3"/>
      <c r="DA2280" s="3"/>
      <c r="DB2280" s="3"/>
      <c r="DC2280" s="3"/>
      <c r="DD2280" s="3"/>
      <c r="DE2280" s="3"/>
      <c r="DF2280" s="3"/>
      <c r="DG2280" s="3"/>
      <c r="DH2280" s="3"/>
      <c r="DI2280" s="3"/>
      <c r="DJ2280" s="3"/>
      <c r="DK2280" s="3"/>
      <c r="DL2280" s="3"/>
      <c r="DM2280" s="3"/>
      <c r="DN2280" s="3"/>
      <c r="DO2280" s="3"/>
      <c r="DP2280" s="3"/>
      <c r="DQ2280" s="3"/>
      <c r="DR2280" s="3"/>
      <c r="DS2280" s="3"/>
    </row>
    <row r="2281" spans="2:123" ht="21" customHeight="1" x14ac:dyDescent="0.25">
      <c r="B2281" s="25">
        <f t="shared" si="540"/>
        <v>43332</v>
      </c>
      <c r="C2281" s="26">
        <f t="shared" si="541"/>
        <v>85.954807897925718</v>
      </c>
      <c r="D2281" s="27">
        <f t="shared" si="542"/>
        <v>1205.8599999999999</v>
      </c>
      <c r="E2281" s="27">
        <f t="shared" si="543"/>
        <v>14.029</v>
      </c>
      <c r="F2281" s="26">
        <f t="shared" si="544"/>
        <v>1205860</v>
      </c>
      <c r="G2281" s="26">
        <f t="shared" si="545"/>
        <v>1402900</v>
      </c>
      <c r="H2281" s="7"/>
      <c r="I2281" s="3"/>
      <c r="J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41">
        <v>43332</v>
      </c>
      <c r="AY2281" s="40">
        <f t="shared" si="550"/>
        <v>85.954807897925718</v>
      </c>
      <c r="AZ2281" s="40">
        <f>BI2281*K36</f>
        <v>1205860</v>
      </c>
      <c r="BA2281" s="40"/>
      <c r="BB2281" s="40"/>
      <c r="BC2281" s="40">
        <f>K41*BJ2281</f>
        <v>1402900</v>
      </c>
      <c r="BD2281" s="40"/>
      <c r="BE2281" s="40"/>
      <c r="BF2281" s="40">
        <f t="shared" si="546"/>
        <v>197040</v>
      </c>
      <c r="BG2281" s="41">
        <f>(AY2281=AY2636)*AX2281</f>
        <v>0</v>
      </c>
      <c r="BH2281" s="41">
        <f>(AY2281=AY2638)*AX2281</f>
        <v>0</v>
      </c>
      <c r="BI2281" s="42">
        <v>1205.8599999999999</v>
      </c>
      <c r="BJ2281" s="42">
        <v>14.029</v>
      </c>
      <c r="BK2281" s="40">
        <f t="shared" si="547"/>
        <v>-201040.00000000047</v>
      </c>
      <c r="BL2281" s="41">
        <f>(BK2281=BK2638)*AX2281</f>
        <v>0</v>
      </c>
      <c r="BM2281" s="62">
        <f>(BK2281=BK2638)*AY2281</f>
        <v>0</v>
      </c>
      <c r="BN2281" s="62">
        <f t="shared" si="548"/>
        <v>0</v>
      </c>
      <c r="BO2281" s="62">
        <f t="shared" si="549"/>
        <v>0</v>
      </c>
      <c r="BP2281" s="41">
        <f>(BK2281=BK2636)*AX2281</f>
        <v>0</v>
      </c>
      <c r="BQ2281" s="45">
        <f>(BK2281=BK2636)*AY2281</f>
        <v>0</v>
      </c>
      <c r="BR2281" s="62">
        <f t="shared" si="551"/>
        <v>0</v>
      </c>
      <c r="BS2281" s="62">
        <f t="shared" si="552"/>
        <v>0</v>
      </c>
      <c r="BT2281" s="40">
        <f>(J19-BI2281)*J10</f>
        <v>-2120140.0000000005</v>
      </c>
      <c r="BU2281" s="40">
        <f>(J21-BJ2281)*J12</f>
        <v>1919100</v>
      </c>
      <c r="BV2281" s="47"/>
      <c r="BW2281" s="47"/>
      <c r="BX2281" s="1"/>
      <c r="BY2281" s="1"/>
      <c r="BZ2281" s="1"/>
      <c r="CE2281" s="4"/>
      <c r="CF2281" s="5"/>
      <c r="CH2281" s="1"/>
      <c r="CI2281" s="1"/>
      <c r="CJ2281" s="1"/>
      <c r="CK2281" s="1"/>
      <c r="CL2281" s="1"/>
      <c r="CM2281" s="1"/>
      <c r="CN2281" s="3"/>
      <c r="CO2281" s="3"/>
      <c r="CP2281" s="3"/>
      <c r="CQ2281" s="3"/>
      <c r="CR2281" s="3"/>
      <c r="CS2281" s="3"/>
      <c r="CT2281" s="3"/>
      <c r="CU2281" s="3"/>
      <c r="CV2281" s="3"/>
      <c r="CW2281" s="3"/>
      <c r="CX2281" s="3"/>
      <c r="CY2281" s="3"/>
      <c r="CZ2281" s="3"/>
      <c r="DA2281" s="3"/>
      <c r="DB2281" s="3"/>
      <c r="DC2281" s="3"/>
      <c r="DD2281" s="3"/>
      <c r="DE2281" s="3"/>
      <c r="DF2281" s="3"/>
      <c r="DG2281" s="3"/>
      <c r="DH2281" s="3"/>
      <c r="DI2281" s="3"/>
      <c r="DJ2281" s="3"/>
      <c r="DK2281" s="3"/>
      <c r="DL2281" s="3"/>
      <c r="DM2281" s="3"/>
      <c r="DN2281" s="3"/>
      <c r="DO2281" s="3"/>
      <c r="DP2281" s="3"/>
      <c r="DQ2281" s="3"/>
      <c r="DR2281" s="3"/>
      <c r="DS2281" s="3"/>
    </row>
    <row r="2282" spans="2:123" ht="21" customHeight="1" x14ac:dyDescent="0.25">
      <c r="B2282" s="25">
        <f t="shared" si="540"/>
        <v>43339</v>
      </c>
      <c r="C2282" s="26">
        <f t="shared" si="541"/>
        <v>84.184889262685729</v>
      </c>
      <c r="D2282" s="27">
        <f t="shared" si="542"/>
        <v>1201.1500000000001</v>
      </c>
      <c r="E2282" s="27">
        <f t="shared" si="543"/>
        <v>14.268000000000001</v>
      </c>
      <c r="F2282" s="26">
        <f t="shared" si="544"/>
        <v>1201150</v>
      </c>
      <c r="G2282" s="26">
        <f t="shared" si="545"/>
        <v>1426800</v>
      </c>
      <c r="H2282" s="7"/>
      <c r="I2282" s="3"/>
      <c r="J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41">
        <v>43339</v>
      </c>
      <c r="AY2282" s="40">
        <f t="shared" si="550"/>
        <v>84.184889262685729</v>
      </c>
      <c r="AZ2282" s="40">
        <f>BI2282*K36</f>
        <v>1201150</v>
      </c>
      <c r="BA2282" s="40"/>
      <c r="BB2282" s="40"/>
      <c r="BC2282" s="40">
        <f>K41*BJ2282</f>
        <v>1426800</v>
      </c>
      <c r="BD2282" s="40"/>
      <c r="BE2282" s="40"/>
      <c r="BF2282" s="40">
        <f t="shared" si="546"/>
        <v>225650</v>
      </c>
      <c r="BG2282" s="41">
        <f>(AY2282=AY2636)*AX2282</f>
        <v>0</v>
      </c>
      <c r="BH2282" s="41">
        <f>(AY2282=AY2638)*AX2282</f>
        <v>0</v>
      </c>
      <c r="BI2282" s="42">
        <v>1201.1500000000001</v>
      </c>
      <c r="BJ2282" s="42">
        <v>14.268000000000001</v>
      </c>
      <c r="BK2282" s="40">
        <f t="shared" si="547"/>
        <v>-229650.00000000023</v>
      </c>
      <c r="BL2282" s="41">
        <f>(BK2282=BK2638)*AX2282</f>
        <v>0</v>
      </c>
      <c r="BM2282" s="62">
        <f>(BK2282=BK2638)*AY2282</f>
        <v>0</v>
      </c>
      <c r="BN2282" s="62">
        <f t="shared" si="548"/>
        <v>0</v>
      </c>
      <c r="BO2282" s="62">
        <f t="shared" si="549"/>
        <v>0</v>
      </c>
      <c r="BP2282" s="41">
        <f>(BK2282=BK2636)*AX2282</f>
        <v>0</v>
      </c>
      <c r="BQ2282" s="45">
        <f>(BK2282=BK2636)*AY2282</f>
        <v>0</v>
      </c>
      <c r="BR2282" s="62">
        <f t="shared" si="551"/>
        <v>0</v>
      </c>
      <c r="BS2282" s="62">
        <f t="shared" si="552"/>
        <v>0</v>
      </c>
      <c r="BT2282" s="40">
        <f>(J19-BI2282)*J10</f>
        <v>-2124850</v>
      </c>
      <c r="BU2282" s="40">
        <f>(J21-BJ2282)*J12</f>
        <v>1895199.9999999998</v>
      </c>
      <c r="BV2282" s="47"/>
      <c r="BW2282" s="47"/>
      <c r="BX2282" s="1"/>
      <c r="BY2282" s="1"/>
      <c r="BZ2282" s="1"/>
      <c r="CE2282" s="4"/>
      <c r="CF2282" s="5"/>
      <c r="CH2282" s="1"/>
      <c r="CI2282" s="1"/>
      <c r="CJ2282" s="1"/>
      <c r="CK2282" s="1"/>
      <c r="CL2282" s="1"/>
      <c r="CM2282" s="1"/>
      <c r="CN2282" s="3"/>
      <c r="CO2282" s="3"/>
      <c r="CP2282" s="3"/>
      <c r="CQ2282" s="3"/>
      <c r="CR2282" s="3"/>
      <c r="CS2282" s="3"/>
      <c r="CT2282" s="3"/>
      <c r="CU2282" s="3"/>
      <c r="CV2282" s="3"/>
      <c r="CW2282" s="3"/>
      <c r="CX2282" s="3"/>
      <c r="CY2282" s="3"/>
      <c r="CZ2282" s="3"/>
      <c r="DA2282" s="3"/>
      <c r="DB2282" s="3"/>
      <c r="DC2282" s="3"/>
      <c r="DD2282" s="3"/>
      <c r="DE2282" s="3"/>
      <c r="DF2282" s="3"/>
      <c r="DG2282" s="3"/>
      <c r="DH2282" s="3"/>
      <c r="DI2282" s="3"/>
      <c r="DJ2282" s="3"/>
      <c r="DK2282" s="3"/>
      <c r="DL2282" s="3"/>
      <c r="DM2282" s="3"/>
      <c r="DN2282" s="3"/>
      <c r="DO2282" s="3"/>
      <c r="DP2282" s="3"/>
      <c r="DQ2282" s="3"/>
      <c r="DR2282" s="3"/>
      <c r="DS2282" s="3"/>
    </row>
    <row r="2283" spans="2:123" ht="21" customHeight="1" x14ac:dyDescent="0.25">
      <c r="B2283" s="25">
        <f t="shared" si="540"/>
        <v>43346</v>
      </c>
      <c r="C2283" s="26">
        <f t="shared" si="541"/>
        <v>81.616341030195386</v>
      </c>
      <c r="D2283" s="27">
        <f t="shared" si="542"/>
        <v>1194.7</v>
      </c>
      <c r="E2283" s="27">
        <f t="shared" si="543"/>
        <v>14.638</v>
      </c>
      <c r="F2283" s="26">
        <f t="shared" si="544"/>
        <v>1194700</v>
      </c>
      <c r="G2283" s="26">
        <f t="shared" si="545"/>
        <v>1463800</v>
      </c>
      <c r="H2283" s="7"/>
      <c r="I2283" s="3"/>
      <c r="J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41">
        <v>43346</v>
      </c>
      <c r="AY2283" s="40">
        <f t="shared" si="550"/>
        <v>81.616341030195386</v>
      </c>
      <c r="AZ2283" s="40">
        <f>BI2283*K36</f>
        <v>1194700</v>
      </c>
      <c r="BA2283" s="40"/>
      <c r="BB2283" s="40"/>
      <c r="BC2283" s="40">
        <f>K41*BJ2283</f>
        <v>1463800</v>
      </c>
      <c r="BD2283" s="40"/>
      <c r="BE2283" s="40"/>
      <c r="BF2283" s="40">
        <f t="shared" si="546"/>
        <v>269100</v>
      </c>
      <c r="BG2283" s="41">
        <f>(AY2283=AY2636)*AX2283</f>
        <v>0</v>
      </c>
      <c r="BH2283" s="41">
        <f>(AY2283=AY2638)*AX2283</f>
        <v>0</v>
      </c>
      <c r="BI2283" s="42">
        <v>1194.7</v>
      </c>
      <c r="BJ2283" s="42">
        <v>14.638</v>
      </c>
      <c r="BK2283" s="40">
        <f t="shared" si="547"/>
        <v>-273100</v>
      </c>
      <c r="BL2283" s="41">
        <f>(BK2283=BK2638)*AX2283</f>
        <v>0</v>
      </c>
      <c r="BM2283" s="62">
        <f>(BK2283=BK2638)*AY2283</f>
        <v>0</v>
      </c>
      <c r="BN2283" s="62">
        <f t="shared" si="548"/>
        <v>0</v>
      </c>
      <c r="BO2283" s="62">
        <f t="shared" si="549"/>
        <v>0</v>
      </c>
      <c r="BP2283" s="41">
        <f>(BK2283=BK2636)*AX2283</f>
        <v>0</v>
      </c>
      <c r="BQ2283" s="45">
        <f>(BK2283=BK2636)*AY2283</f>
        <v>0</v>
      </c>
      <c r="BR2283" s="62">
        <f t="shared" si="551"/>
        <v>0</v>
      </c>
      <c r="BS2283" s="62">
        <f t="shared" si="552"/>
        <v>0</v>
      </c>
      <c r="BT2283" s="40">
        <f>(J19-BI2283)*J10</f>
        <v>-2131300</v>
      </c>
      <c r="BU2283" s="40">
        <f>(J21-BJ2283)*J12</f>
        <v>1858200</v>
      </c>
      <c r="BV2283" s="47"/>
      <c r="BW2283" s="47"/>
      <c r="BX2283" s="1"/>
      <c r="BY2283" s="1"/>
      <c r="BZ2283" s="1"/>
      <c r="CE2283" s="4"/>
      <c r="CF2283" s="5"/>
      <c r="CH2283" s="1"/>
      <c r="CI2283" s="1"/>
      <c r="CJ2283" s="1"/>
      <c r="CK2283" s="1"/>
      <c r="CL2283" s="1"/>
      <c r="CM2283" s="1"/>
      <c r="CN2283" s="3"/>
      <c r="CO2283" s="3"/>
      <c r="CP2283" s="3"/>
      <c r="CQ2283" s="3"/>
      <c r="CR2283" s="3"/>
      <c r="CS2283" s="3"/>
      <c r="CT2283" s="3"/>
      <c r="CU2283" s="3"/>
      <c r="CV2283" s="3"/>
      <c r="CW2283" s="3"/>
      <c r="CX2283" s="3"/>
      <c r="CY2283" s="3"/>
      <c r="CZ2283" s="3"/>
      <c r="DA2283" s="3"/>
      <c r="DB2283" s="3"/>
      <c r="DC2283" s="3"/>
      <c r="DD2283" s="3"/>
      <c r="DE2283" s="3"/>
      <c r="DF2283" s="3"/>
      <c r="DG2283" s="3"/>
      <c r="DH2283" s="3"/>
      <c r="DI2283" s="3"/>
      <c r="DJ2283" s="3"/>
      <c r="DK2283" s="3"/>
      <c r="DL2283" s="3"/>
      <c r="DM2283" s="3"/>
      <c r="DN2283" s="3"/>
      <c r="DO2283" s="3"/>
      <c r="DP2283" s="3"/>
      <c r="DQ2283" s="3"/>
      <c r="DR2283" s="3"/>
      <c r="DS2283" s="3"/>
    </row>
    <row r="2284" spans="2:123" ht="21" customHeight="1" x14ac:dyDescent="0.25">
      <c r="B2284" s="25">
        <f t="shared" si="540"/>
        <v>43353</v>
      </c>
      <c r="C2284" s="26">
        <f t="shared" si="541"/>
        <v>81.614006291888927</v>
      </c>
      <c r="D2284" s="27">
        <f t="shared" si="542"/>
        <v>1193.3599999999999</v>
      </c>
      <c r="E2284" s="27">
        <f t="shared" si="543"/>
        <v>14.622</v>
      </c>
      <c r="F2284" s="26">
        <f t="shared" si="544"/>
        <v>1193360</v>
      </c>
      <c r="G2284" s="26">
        <f t="shared" si="545"/>
        <v>1462200</v>
      </c>
      <c r="H2284" s="7"/>
      <c r="I2284" s="3"/>
      <c r="J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41">
        <v>43353</v>
      </c>
      <c r="AY2284" s="40">
        <f t="shared" si="550"/>
        <v>81.614006291888927</v>
      </c>
      <c r="AZ2284" s="40">
        <f>BI2284*K36</f>
        <v>1193360</v>
      </c>
      <c r="BA2284" s="40"/>
      <c r="BB2284" s="40"/>
      <c r="BC2284" s="40">
        <f>K41*BJ2284</f>
        <v>1462200</v>
      </c>
      <c r="BD2284" s="40"/>
      <c r="BE2284" s="40"/>
      <c r="BF2284" s="40">
        <f t="shared" si="546"/>
        <v>268840</v>
      </c>
      <c r="BG2284" s="41">
        <f>(AY2284=AY2636)*AX2284</f>
        <v>0</v>
      </c>
      <c r="BH2284" s="41">
        <f>(AY2284=AY2638)*AX2284</f>
        <v>0</v>
      </c>
      <c r="BI2284" s="42">
        <v>1193.3599999999999</v>
      </c>
      <c r="BJ2284" s="42">
        <v>14.622</v>
      </c>
      <c r="BK2284" s="40">
        <f t="shared" si="547"/>
        <v>-272840.00000000047</v>
      </c>
      <c r="BL2284" s="41">
        <f>(BK2284=BK2638)*AX2284</f>
        <v>0</v>
      </c>
      <c r="BM2284" s="62">
        <f>(BK2284=BK2638)*AY2284</f>
        <v>0</v>
      </c>
      <c r="BN2284" s="62">
        <f t="shared" si="548"/>
        <v>0</v>
      </c>
      <c r="BO2284" s="62">
        <f t="shared" si="549"/>
        <v>0</v>
      </c>
      <c r="BP2284" s="41">
        <f>(BK2284=BK2636)*AX2284</f>
        <v>0</v>
      </c>
      <c r="BQ2284" s="45">
        <f>(BK2284=BK2636)*AY2284</f>
        <v>0</v>
      </c>
      <c r="BR2284" s="62">
        <f t="shared" si="551"/>
        <v>0</v>
      </c>
      <c r="BS2284" s="62">
        <f t="shared" si="552"/>
        <v>0</v>
      </c>
      <c r="BT2284" s="40">
        <f>(J19-BI2284)*J10</f>
        <v>-2132640.0000000005</v>
      </c>
      <c r="BU2284" s="40">
        <f>(J21-BJ2284)*J12</f>
        <v>1859800</v>
      </c>
      <c r="BV2284" s="47"/>
      <c r="BW2284" s="47"/>
      <c r="BX2284" s="1"/>
      <c r="BY2284" s="1"/>
      <c r="BZ2284" s="1"/>
      <c r="CE2284" s="4"/>
      <c r="CF2284" s="5"/>
      <c r="CH2284" s="1"/>
      <c r="CI2284" s="1"/>
      <c r="CJ2284" s="1"/>
      <c r="CK2284" s="1"/>
      <c r="CL2284" s="1"/>
      <c r="CM2284" s="1"/>
      <c r="CN2284" s="3"/>
      <c r="CO2284" s="3"/>
      <c r="CP2284" s="3"/>
      <c r="CQ2284" s="3"/>
      <c r="CR2284" s="3"/>
      <c r="CS2284" s="3"/>
      <c r="CT2284" s="3"/>
      <c r="CU2284" s="3"/>
      <c r="CV2284" s="3"/>
      <c r="CW2284" s="3"/>
      <c r="CX2284" s="3"/>
      <c r="CY2284" s="3"/>
      <c r="CZ2284" s="3"/>
      <c r="DA2284" s="3"/>
      <c r="DB2284" s="3"/>
      <c r="DC2284" s="3"/>
      <c r="DD2284" s="3"/>
      <c r="DE2284" s="3"/>
      <c r="DF2284" s="3"/>
      <c r="DG2284" s="3"/>
      <c r="DH2284" s="3"/>
      <c r="DI2284" s="3"/>
      <c r="DJ2284" s="3"/>
      <c r="DK2284" s="3"/>
      <c r="DL2284" s="3"/>
      <c r="DM2284" s="3"/>
      <c r="DN2284" s="3"/>
      <c r="DO2284" s="3"/>
      <c r="DP2284" s="3"/>
      <c r="DQ2284" s="3"/>
      <c r="DR2284" s="3"/>
      <c r="DS2284" s="3"/>
    </row>
    <row r="2285" spans="2:123" ht="21" customHeight="1" x14ac:dyDescent="0.25">
      <c r="B2285" s="25">
        <f t="shared" si="540"/>
        <v>43360</v>
      </c>
      <c r="C2285" s="26">
        <f t="shared" si="541"/>
        <v>82.246605403922629</v>
      </c>
      <c r="D2285" s="27">
        <f t="shared" si="542"/>
        <v>1199.32</v>
      </c>
      <c r="E2285" s="27">
        <f t="shared" si="543"/>
        <v>14.582000000000001</v>
      </c>
      <c r="F2285" s="26">
        <f t="shared" si="544"/>
        <v>1199320</v>
      </c>
      <c r="G2285" s="26">
        <f t="shared" si="545"/>
        <v>1458200</v>
      </c>
      <c r="H2285" s="7"/>
      <c r="I2285" s="3"/>
      <c r="J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41">
        <v>43360</v>
      </c>
      <c r="AY2285" s="40">
        <f t="shared" si="550"/>
        <v>82.246605403922629</v>
      </c>
      <c r="AZ2285" s="40">
        <f>BI2285*K36</f>
        <v>1199320</v>
      </c>
      <c r="BA2285" s="40"/>
      <c r="BB2285" s="40"/>
      <c r="BC2285" s="40">
        <f>K41*BJ2285</f>
        <v>1458200</v>
      </c>
      <c r="BD2285" s="40"/>
      <c r="BE2285" s="40"/>
      <c r="BF2285" s="40">
        <f t="shared" si="546"/>
        <v>258880</v>
      </c>
      <c r="BG2285" s="41">
        <f>(AY2285=AY2636)*AX2285</f>
        <v>0</v>
      </c>
      <c r="BH2285" s="41">
        <f>(AY2285=AY2638)*AX2285</f>
        <v>0</v>
      </c>
      <c r="BI2285" s="42">
        <v>1199.32</v>
      </c>
      <c r="BJ2285" s="42">
        <v>14.582000000000001</v>
      </c>
      <c r="BK2285" s="40">
        <f t="shared" si="547"/>
        <v>-262880.0000000007</v>
      </c>
      <c r="BL2285" s="41">
        <f>(BK2285=BK2638)*AX2285</f>
        <v>0</v>
      </c>
      <c r="BM2285" s="62">
        <f>(BK2285=BK2638)*AY2285</f>
        <v>0</v>
      </c>
      <c r="BN2285" s="62">
        <f t="shared" si="548"/>
        <v>0</v>
      </c>
      <c r="BO2285" s="62">
        <f t="shared" si="549"/>
        <v>0</v>
      </c>
      <c r="BP2285" s="41">
        <f>(BK2285=BK2636)*AX2285</f>
        <v>0</v>
      </c>
      <c r="BQ2285" s="45">
        <f>(BK2285=BK2636)*AY2285</f>
        <v>0</v>
      </c>
      <c r="BR2285" s="62">
        <f t="shared" si="551"/>
        <v>0</v>
      </c>
      <c r="BS2285" s="62">
        <f t="shared" si="552"/>
        <v>0</v>
      </c>
      <c r="BT2285" s="40">
        <f>(J19-BI2285)*J10</f>
        <v>-2126680.0000000005</v>
      </c>
      <c r="BU2285" s="40">
        <f>(J21-BJ2285)*J12</f>
        <v>1863799.9999999998</v>
      </c>
      <c r="BV2285" s="47"/>
      <c r="BW2285" s="47"/>
      <c r="BX2285" s="1"/>
      <c r="BY2285" s="1"/>
      <c r="BZ2285" s="1"/>
      <c r="CE2285" s="4"/>
      <c r="CF2285" s="5"/>
      <c r="CH2285" s="1"/>
      <c r="CI2285" s="1"/>
      <c r="CJ2285" s="1"/>
      <c r="CK2285" s="1"/>
      <c r="CL2285" s="1"/>
      <c r="CM2285" s="1"/>
      <c r="CN2285" s="3"/>
      <c r="CO2285" s="3"/>
      <c r="CP2285" s="3"/>
      <c r="CQ2285" s="3"/>
      <c r="CR2285" s="3"/>
      <c r="CS2285" s="3"/>
      <c r="CT2285" s="3"/>
      <c r="CU2285" s="3"/>
      <c r="CV2285" s="3"/>
      <c r="CW2285" s="3"/>
      <c r="CX2285" s="3"/>
      <c r="CY2285" s="3"/>
      <c r="CZ2285" s="3"/>
      <c r="DA2285" s="3"/>
      <c r="DB2285" s="3"/>
      <c r="DC2285" s="3"/>
      <c r="DD2285" s="3"/>
      <c r="DE2285" s="3"/>
      <c r="DF2285" s="3"/>
      <c r="DG2285" s="3"/>
      <c r="DH2285" s="3"/>
      <c r="DI2285" s="3"/>
      <c r="DJ2285" s="3"/>
      <c r="DK2285" s="3"/>
      <c r="DL2285" s="3"/>
      <c r="DM2285" s="3"/>
      <c r="DN2285" s="3"/>
      <c r="DO2285" s="3"/>
      <c r="DP2285" s="3"/>
      <c r="DQ2285" s="3"/>
      <c r="DR2285" s="3"/>
      <c r="DS2285" s="3"/>
    </row>
    <row r="2286" spans="2:123" ht="21" customHeight="1" x14ac:dyDescent="0.25">
      <c r="B2286" s="25">
        <f t="shared" si="540"/>
        <v>43367</v>
      </c>
      <c r="C2286" s="26">
        <f t="shared" si="541"/>
        <v>81.486218452910194</v>
      </c>
      <c r="D2286" s="27">
        <f t="shared" si="542"/>
        <v>1191.4100000000001</v>
      </c>
      <c r="E2286" s="27">
        <f t="shared" si="543"/>
        <v>14.621</v>
      </c>
      <c r="F2286" s="26">
        <f t="shared" si="544"/>
        <v>1191410</v>
      </c>
      <c r="G2286" s="26">
        <f t="shared" si="545"/>
        <v>1462100</v>
      </c>
      <c r="H2286" s="7"/>
      <c r="I2286" s="3"/>
      <c r="J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41">
        <v>43367</v>
      </c>
      <c r="AY2286" s="40">
        <f t="shared" si="550"/>
        <v>81.486218452910194</v>
      </c>
      <c r="AZ2286" s="40">
        <f>BI2286*K36</f>
        <v>1191410</v>
      </c>
      <c r="BA2286" s="40"/>
      <c r="BB2286" s="40"/>
      <c r="BC2286" s="40">
        <f>K41*BJ2286</f>
        <v>1462100</v>
      </c>
      <c r="BD2286" s="40"/>
      <c r="BE2286" s="40"/>
      <c r="BF2286" s="40">
        <f t="shared" si="546"/>
        <v>270690</v>
      </c>
      <c r="BG2286" s="41">
        <f>(AY2286=AY2636)*AX2286</f>
        <v>0</v>
      </c>
      <c r="BH2286" s="41">
        <f>(AY2286=AY2638)*AX2286</f>
        <v>0</v>
      </c>
      <c r="BI2286" s="42">
        <v>1191.4100000000001</v>
      </c>
      <c r="BJ2286" s="42">
        <v>14.621</v>
      </c>
      <c r="BK2286" s="40">
        <f t="shared" si="547"/>
        <v>-274690.00000000023</v>
      </c>
      <c r="BL2286" s="41">
        <f>(BK2286=BK2638)*AX2286</f>
        <v>0</v>
      </c>
      <c r="BM2286" s="62">
        <f>(BK2286=BK2638)*AY2286</f>
        <v>0</v>
      </c>
      <c r="BN2286" s="62">
        <f t="shared" si="548"/>
        <v>0</v>
      </c>
      <c r="BO2286" s="62">
        <f t="shared" si="549"/>
        <v>0</v>
      </c>
      <c r="BP2286" s="41">
        <f>(BK2286=BK2636)*AX2286</f>
        <v>0</v>
      </c>
      <c r="BQ2286" s="45">
        <f>(BK2286=BK2636)*AY2286</f>
        <v>0</v>
      </c>
      <c r="BR2286" s="62">
        <f t="shared" si="551"/>
        <v>0</v>
      </c>
      <c r="BS2286" s="62">
        <f t="shared" si="552"/>
        <v>0</v>
      </c>
      <c r="BT2286" s="40">
        <f>(J19-BI2286)*J10</f>
        <v>-2134590</v>
      </c>
      <c r="BU2286" s="40">
        <f>(J21-BJ2286)*J12</f>
        <v>1859899.9999999998</v>
      </c>
      <c r="BV2286" s="47"/>
      <c r="BW2286" s="47"/>
      <c r="BX2286" s="1"/>
      <c r="BY2286" s="1"/>
      <c r="BZ2286" s="1"/>
      <c r="CE2286" s="4"/>
      <c r="CF2286" s="5"/>
      <c r="CH2286" s="1"/>
      <c r="CI2286" s="1"/>
      <c r="CJ2286" s="1"/>
      <c r="CK2286" s="1"/>
      <c r="CL2286" s="1"/>
      <c r="CM2286" s="1"/>
      <c r="CN2286" s="3"/>
      <c r="CO2286" s="3"/>
      <c r="CP2286" s="3"/>
      <c r="CQ2286" s="3"/>
      <c r="CR2286" s="3"/>
      <c r="CS2286" s="3"/>
      <c r="CT2286" s="3"/>
      <c r="CU2286" s="3"/>
      <c r="CV2286" s="3"/>
      <c r="CW2286" s="3"/>
      <c r="CX2286" s="3"/>
      <c r="CY2286" s="3"/>
      <c r="CZ2286" s="3"/>
      <c r="DA2286" s="3"/>
      <c r="DB2286" s="3"/>
      <c r="DC2286" s="3"/>
      <c r="DD2286" s="3"/>
      <c r="DE2286" s="3"/>
      <c r="DF2286" s="3"/>
      <c r="DG2286" s="3"/>
      <c r="DH2286" s="3"/>
      <c r="DI2286" s="3"/>
      <c r="DJ2286" s="3"/>
      <c r="DK2286" s="3"/>
      <c r="DL2286" s="3"/>
      <c r="DM2286" s="3"/>
      <c r="DN2286" s="3"/>
      <c r="DO2286" s="3"/>
      <c r="DP2286" s="3"/>
      <c r="DQ2286" s="3"/>
      <c r="DR2286" s="3"/>
      <c r="DS2286" s="3"/>
    </row>
    <row r="2287" spans="2:123" ht="21" customHeight="1" x14ac:dyDescent="0.25">
      <c r="B2287" s="25">
        <f t="shared" si="540"/>
        <v>43374</v>
      </c>
      <c r="C2287" s="26">
        <f t="shared" si="541"/>
        <v>82.050757265656983</v>
      </c>
      <c r="D2287" s="27">
        <f t="shared" si="542"/>
        <v>1202.7</v>
      </c>
      <c r="E2287" s="27">
        <f t="shared" si="543"/>
        <v>14.657999999999999</v>
      </c>
      <c r="F2287" s="26">
        <f t="shared" si="544"/>
        <v>1202700</v>
      </c>
      <c r="G2287" s="26">
        <f t="shared" si="545"/>
        <v>1465800</v>
      </c>
      <c r="H2287" s="7"/>
      <c r="I2287" s="3"/>
      <c r="J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41">
        <v>43374</v>
      </c>
      <c r="AY2287" s="40">
        <f t="shared" si="550"/>
        <v>82.050757265656983</v>
      </c>
      <c r="AZ2287" s="40">
        <f>BI2287*K36</f>
        <v>1202700</v>
      </c>
      <c r="BA2287" s="40"/>
      <c r="BB2287" s="40"/>
      <c r="BC2287" s="40">
        <f>K41*BJ2287</f>
        <v>1465800</v>
      </c>
      <c r="BD2287" s="40"/>
      <c r="BE2287" s="40"/>
      <c r="BF2287" s="40">
        <f t="shared" si="546"/>
        <v>263100</v>
      </c>
      <c r="BG2287" s="41">
        <f>(AY2287=AY2636)*AX2287</f>
        <v>0</v>
      </c>
      <c r="BH2287" s="41">
        <f>(AY2287=AY2638)*AX2287</f>
        <v>0</v>
      </c>
      <c r="BI2287" s="42">
        <v>1202.7</v>
      </c>
      <c r="BJ2287" s="42">
        <v>14.657999999999999</v>
      </c>
      <c r="BK2287" s="40">
        <f t="shared" si="547"/>
        <v>-267100.00000000023</v>
      </c>
      <c r="BL2287" s="41">
        <f>(BK2287=BK2638)*AX2287</f>
        <v>0</v>
      </c>
      <c r="BM2287" s="62">
        <f>(BK2287=BK2638)*AY2287</f>
        <v>0</v>
      </c>
      <c r="BN2287" s="62">
        <f t="shared" si="548"/>
        <v>0</v>
      </c>
      <c r="BO2287" s="62">
        <f t="shared" si="549"/>
        <v>0</v>
      </c>
      <c r="BP2287" s="41">
        <f>(BK2287=BK2636)*AX2287</f>
        <v>0</v>
      </c>
      <c r="BQ2287" s="45">
        <f>(BK2287=BK2636)*AY2287</f>
        <v>0</v>
      </c>
      <c r="BR2287" s="62">
        <f t="shared" si="551"/>
        <v>0</v>
      </c>
      <c r="BS2287" s="62">
        <f t="shared" si="552"/>
        <v>0</v>
      </c>
      <c r="BT2287" s="40">
        <f>(J19-BI2287)*J10</f>
        <v>-2123300</v>
      </c>
      <c r="BU2287" s="40">
        <f>(J21-BJ2287)*J12</f>
        <v>1856199.9999999998</v>
      </c>
      <c r="BV2287" s="47"/>
      <c r="BW2287" s="47"/>
      <c r="BX2287" s="1"/>
      <c r="BY2287" s="1"/>
      <c r="BZ2287" s="1"/>
      <c r="CE2287" s="4"/>
      <c r="CF2287" s="5"/>
      <c r="CH2287" s="1"/>
      <c r="CI2287" s="1"/>
      <c r="CJ2287" s="1"/>
      <c r="CK2287" s="1"/>
      <c r="CL2287" s="1"/>
      <c r="CM2287" s="1"/>
      <c r="CN2287" s="3"/>
      <c r="CO2287" s="3"/>
      <c r="CP2287" s="3"/>
      <c r="CQ2287" s="3"/>
      <c r="CR2287" s="3"/>
      <c r="CS2287" s="3"/>
      <c r="CT2287" s="3"/>
      <c r="CU2287" s="3"/>
      <c r="CV2287" s="3"/>
      <c r="CW2287" s="3"/>
      <c r="CX2287" s="3"/>
      <c r="CY2287" s="3"/>
      <c r="CZ2287" s="3"/>
      <c r="DA2287" s="3"/>
      <c r="DB2287" s="3"/>
      <c r="DC2287" s="3"/>
      <c r="DD2287" s="3"/>
      <c r="DE2287" s="3"/>
      <c r="DF2287" s="3"/>
      <c r="DG2287" s="3"/>
      <c r="DH2287" s="3"/>
      <c r="DI2287" s="3"/>
      <c r="DJ2287" s="3"/>
      <c r="DK2287" s="3"/>
      <c r="DL2287" s="3"/>
      <c r="DM2287" s="3"/>
      <c r="DN2287" s="3"/>
      <c r="DO2287" s="3"/>
      <c r="DP2287" s="3"/>
      <c r="DQ2287" s="3"/>
      <c r="DR2287" s="3"/>
      <c r="DS2287" s="3"/>
    </row>
    <row r="2288" spans="2:123" ht="21" customHeight="1" x14ac:dyDescent="0.25">
      <c r="B2288" s="25">
        <f t="shared" si="540"/>
        <v>43381</v>
      </c>
      <c r="C2288" s="26">
        <f t="shared" si="541"/>
        <v>82.721282521567829</v>
      </c>
      <c r="D2288" s="27">
        <f t="shared" si="542"/>
        <v>1217.74</v>
      </c>
      <c r="E2288" s="27">
        <f t="shared" si="543"/>
        <v>14.721</v>
      </c>
      <c r="F2288" s="26">
        <f t="shared" si="544"/>
        <v>1217740</v>
      </c>
      <c r="G2288" s="26">
        <f t="shared" si="545"/>
        <v>1472100</v>
      </c>
      <c r="H2288" s="7"/>
      <c r="I2288" s="3"/>
      <c r="J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41">
        <v>43381</v>
      </c>
      <c r="AY2288" s="40">
        <f t="shared" si="550"/>
        <v>82.721282521567829</v>
      </c>
      <c r="AZ2288" s="40">
        <f>BI2288*K36</f>
        <v>1217740</v>
      </c>
      <c r="BA2288" s="40"/>
      <c r="BB2288" s="40"/>
      <c r="BC2288" s="40">
        <f>K41*BJ2288</f>
        <v>1472100</v>
      </c>
      <c r="BD2288" s="40"/>
      <c r="BE2288" s="40"/>
      <c r="BF2288" s="40">
        <f t="shared" si="546"/>
        <v>254360</v>
      </c>
      <c r="BG2288" s="41">
        <f>(AY2288=AY2636)*AX2288</f>
        <v>0</v>
      </c>
      <c r="BH2288" s="41">
        <f>(AY2288=AY2638)*AX2288</f>
        <v>0</v>
      </c>
      <c r="BI2288" s="42">
        <v>1217.74</v>
      </c>
      <c r="BJ2288" s="42">
        <v>14.721</v>
      </c>
      <c r="BK2288" s="40">
        <f t="shared" si="547"/>
        <v>-258360.00000000023</v>
      </c>
      <c r="BL2288" s="41">
        <f>(BK2288=BK2638)*AX2288</f>
        <v>0</v>
      </c>
      <c r="BM2288" s="62">
        <f>(BK2288=BK2638)*AY2288</f>
        <v>0</v>
      </c>
      <c r="BN2288" s="62">
        <f t="shared" si="548"/>
        <v>0</v>
      </c>
      <c r="BO2288" s="62">
        <f t="shared" si="549"/>
        <v>0</v>
      </c>
      <c r="BP2288" s="41">
        <f>(BK2288=BK2636)*AX2288</f>
        <v>0</v>
      </c>
      <c r="BQ2288" s="45">
        <f>(BK2288=BK2636)*AY2288</f>
        <v>0</v>
      </c>
      <c r="BR2288" s="62">
        <f t="shared" si="551"/>
        <v>0</v>
      </c>
      <c r="BS2288" s="62">
        <f t="shared" si="552"/>
        <v>0</v>
      </c>
      <c r="BT2288" s="40">
        <f>(J19-BI2288)*J10</f>
        <v>-2108260</v>
      </c>
      <c r="BU2288" s="40">
        <f>(J21-BJ2288)*J12</f>
        <v>1849899.9999999998</v>
      </c>
      <c r="BV2288" s="47"/>
      <c r="BW2288" s="47"/>
      <c r="BX2288" s="1"/>
      <c r="BY2288" s="1"/>
      <c r="BZ2288" s="1"/>
      <c r="CE2288" s="4"/>
      <c r="CF2288" s="5"/>
      <c r="CH2288" s="1"/>
      <c r="CI2288" s="1"/>
      <c r="CJ2288" s="1"/>
      <c r="CK2288" s="1"/>
      <c r="CL2288" s="1"/>
      <c r="CM2288" s="1"/>
      <c r="CN2288" s="3"/>
      <c r="CO2288" s="3"/>
      <c r="CP2288" s="3"/>
      <c r="CQ2288" s="3"/>
      <c r="CR2288" s="3"/>
      <c r="CS2288" s="3"/>
      <c r="CT2288" s="3"/>
      <c r="CU2288" s="3"/>
      <c r="CV2288" s="3"/>
      <c r="CW2288" s="3"/>
      <c r="CX2288" s="3"/>
      <c r="CY2288" s="3"/>
      <c r="CZ2288" s="3"/>
      <c r="DA2288" s="3"/>
      <c r="DB2288" s="3"/>
      <c r="DC2288" s="3"/>
      <c r="DD2288" s="3"/>
      <c r="DE2288" s="3"/>
      <c r="DF2288" s="3"/>
      <c r="DG2288" s="3"/>
      <c r="DH2288" s="3"/>
      <c r="DI2288" s="3"/>
      <c r="DJ2288" s="3"/>
      <c r="DK2288" s="3"/>
      <c r="DL2288" s="3"/>
      <c r="DM2288" s="3"/>
      <c r="DN2288" s="3"/>
      <c r="DO2288" s="3"/>
      <c r="DP2288" s="3"/>
      <c r="DQ2288" s="3"/>
      <c r="DR2288" s="3"/>
      <c r="DS2288" s="3"/>
    </row>
    <row r="2289" spans="2:123" ht="21" customHeight="1" x14ac:dyDescent="0.25">
      <c r="B2289" s="25">
        <f t="shared" si="540"/>
        <v>43388</v>
      </c>
      <c r="C2289" s="26">
        <f t="shared" si="541"/>
        <v>86.749681618791556</v>
      </c>
      <c r="D2289" s="27">
        <f t="shared" si="542"/>
        <v>1226.1199999999999</v>
      </c>
      <c r="E2289" s="27">
        <f t="shared" si="543"/>
        <v>14.134</v>
      </c>
      <c r="F2289" s="26">
        <f t="shared" si="544"/>
        <v>1226120</v>
      </c>
      <c r="G2289" s="26">
        <f t="shared" si="545"/>
        <v>1413400</v>
      </c>
      <c r="H2289" s="7"/>
      <c r="I2289" s="3"/>
      <c r="J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41">
        <v>43388</v>
      </c>
      <c r="AY2289" s="40">
        <f t="shared" si="550"/>
        <v>86.749681618791556</v>
      </c>
      <c r="AZ2289" s="40">
        <f>BI2289*K36</f>
        <v>1226120</v>
      </c>
      <c r="BA2289" s="40"/>
      <c r="BB2289" s="40"/>
      <c r="BC2289" s="40">
        <f>K41*BJ2289</f>
        <v>1413400</v>
      </c>
      <c r="BD2289" s="40"/>
      <c r="BE2289" s="40"/>
      <c r="BF2289" s="40">
        <f t="shared" si="546"/>
        <v>187280</v>
      </c>
      <c r="BG2289" s="41">
        <f>(AY2289=AY2636)*AX2289</f>
        <v>0</v>
      </c>
      <c r="BH2289" s="41">
        <f>(AY2289=AY2638)*AX2289</f>
        <v>0</v>
      </c>
      <c r="BI2289" s="42">
        <v>1226.1199999999999</v>
      </c>
      <c r="BJ2289" s="42">
        <v>14.134</v>
      </c>
      <c r="BK2289" s="40">
        <f t="shared" si="547"/>
        <v>-191280.00000000023</v>
      </c>
      <c r="BL2289" s="41">
        <f>(BK2289=BK2638)*AX2289</f>
        <v>0</v>
      </c>
      <c r="BM2289" s="62">
        <f>(BK2289=BK2638)*AY2289</f>
        <v>0</v>
      </c>
      <c r="BN2289" s="62">
        <f t="shared" si="548"/>
        <v>0</v>
      </c>
      <c r="BO2289" s="62">
        <f t="shared" si="549"/>
        <v>0</v>
      </c>
      <c r="BP2289" s="41">
        <f>(BK2289=BK2636)*AX2289</f>
        <v>0</v>
      </c>
      <c r="BQ2289" s="45">
        <f>(BK2289=BK2636)*AY2289</f>
        <v>0</v>
      </c>
      <c r="BR2289" s="62">
        <f t="shared" si="551"/>
        <v>0</v>
      </c>
      <c r="BS2289" s="62">
        <f t="shared" si="552"/>
        <v>0</v>
      </c>
      <c r="BT2289" s="40">
        <f>(J19-BI2289)*J10</f>
        <v>-2099880</v>
      </c>
      <c r="BU2289" s="40">
        <f>(J21-BJ2289)*J12</f>
        <v>1908599.9999999998</v>
      </c>
      <c r="BV2289" s="47"/>
      <c r="BW2289" s="47"/>
      <c r="BX2289" s="1"/>
      <c r="BY2289" s="1"/>
      <c r="BZ2289" s="1"/>
      <c r="CE2289" s="4"/>
      <c r="CF2289" s="5"/>
      <c r="CH2289" s="1"/>
      <c r="CI2289" s="1"/>
      <c r="CJ2289" s="1"/>
      <c r="CK2289" s="1"/>
      <c r="CL2289" s="1"/>
      <c r="CM2289" s="1"/>
      <c r="CN2289" s="3"/>
      <c r="CO2289" s="3"/>
      <c r="CP2289" s="3"/>
      <c r="CQ2289" s="3"/>
      <c r="CR2289" s="3"/>
      <c r="CS2289" s="3"/>
      <c r="CT2289" s="3"/>
      <c r="CU2289" s="3"/>
      <c r="CV2289" s="3"/>
      <c r="CW2289" s="3"/>
      <c r="CX2289" s="3"/>
      <c r="CY2289" s="3"/>
      <c r="CZ2289" s="3"/>
      <c r="DA2289" s="3"/>
      <c r="DB2289" s="3"/>
      <c r="DC2289" s="3"/>
      <c r="DD2289" s="3"/>
      <c r="DE2289" s="3"/>
      <c r="DF2289" s="3"/>
      <c r="DG2289" s="3"/>
      <c r="DH2289" s="3"/>
      <c r="DI2289" s="3"/>
      <c r="DJ2289" s="3"/>
      <c r="DK2289" s="3"/>
      <c r="DL2289" s="3"/>
      <c r="DM2289" s="3"/>
      <c r="DN2289" s="3"/>
      <c r="DO2289" s="3"/>
      <c r="DP2289" s="3"/>
      <c r="DQ2289" s="3"/>
      <c r="DR2289" s="3"/>
      <c r="DS2289" s="3"/>
    </row>
    <row r="2290" spans="2:123" ht="21" customHeight="1" x14ac:dyDescent="0.25">
      <c r="B2290" s="25">
        <f t="shared" si="540"/>
        <v>43395</v>
      </c>
      <c r="C2290" s="26">
        <f t="shared" si="541"/>
        <v>85.50885724209796</v>
      </c>
      <c r="D2290" s="27">
        <f t="shared" si="542"/>
        <v>1230.9000000000001</v>
      </c>
      <c r="E2290" s="27">
        <f t="shared" si="543"/>
        <v>14.395</v>
      </c>
      <c r="F2290" s="26">
        <f t="shared" si="544"/>
        <v>1230900</v>
      </c>
      <c r="G2290" s="26">
        <f t="shared" si="545"/>
        <v>1439500</v>
      </c>
      <c r="H2290" s="7"/>
      <c r="I2290" s="3"/>
      <c r="J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41">
        <v>43395</v>
      </c>
      <c r="AY2290" s="40">
        <f t="shared" si="550"/>
        <v>85.50885724209796</v>
      </c>
      <c r="AZ2290" s="40">
        <f>BI2290*K36</f>
        <v>1230900</v>
      </c>
      <c r="BA2290" s="40"/>
      <c r="BB2290" s="40"/>
      <c r="BC2290" s="40">
        <f>K41*BJ2290</f>
        <v>1439500</v>
      </c>
      <c r="BD2290" s="40"/>
      <c r="BE2290" s="40"/>
      <c r="BF2290" s="40">
        <f t="shared" si="546"/>
        <v>208600</v>
      </c>
      <c r="BG2290" s="41">
        <f>(AY2290=AY2636)*AX2290</f>
        <v>0</v>
      </c>
      <c r="BH2290" s="41">
        <f>(AY2290=AY2638)*AX2290</f>
        <v>0</v>
      </c>
      <c r="BI2290" s="42">
        <v>1230.9000000000001</v>
      </c>
      <c r="BJ2290" s="42">
        <v>14.395</v>
      </c>
      <c r="BK2290" s="40">
        <f t="shared" si="547"/>
        <v>-212600</v>
      </c>
      <c r="BL2290" s="41">
        <f>(BK2290=BK2638)*AX2290</f>
        <v>0</v>
      </c>
      <c r="BM2290" s="62">
        <f>(BK2290=BK2638)*AY2290</f>
        <v>0</v>
      </c>
      <c r="BN2290" s="62">
        <f t="shared" si="548"/>
        <v>0</v>
      </c>
      <c r="BO2290" s="62">
        <f t="shared" si="549"/>
        <v>0</v>
      </c>
      <c r="BP2290" s="41">
        <f>(BK2290=BK2636)*AX2290</f>
        <v>0</v>
      </c>
      <c r="BQ2290" s="45">
        <f>(BK2290=BK2636)*AY2290</f>
        <v>0</v>
      </c>
      <c r="BR2290" s="62">
        <f t="shared" si="551"/>
        <v>0</v>
      </c>
      <c r="BS2290" s="62">
        <f t="shared" si="552"/>
        <v>0</v>
      </c>
      <c r="BT2290" s="40">
        <f>(J19-BI2290)*J10</f>
        <v>-2095100</v>
      </c>
      <c r="BU2290" s="40">
        <f>(J21-BJ2290)*J12</f>
        <v>1882500</v>
      </c>
      <c r="BV2290" s="47"/>
      <c r="BW2290" s="47"/>
      <c r="BX2290" s="1"/>
      <c r="BY2290" s="1"/>
      <c r="BZ2290" s="1"/>
      <c r="CE2290" s="4"/>
      <c r="CF2290" s="5"/>
      <c r="CH2290" s="1"/>
      <c r="CI2290" s="1"/>
      <c r="CJ2290" s="1"/>
      <c r="CK2290" s="1"/>
      <c r="CL2290" s="1"/>
      <c r="CM2290" s="1"/>
      <c r="CN2290" s="3"/>
      <c r="CO2290" s="3"/>
      <c r="CP2290" s="3"/>
      <c r="CQ2290" s="3"/>
      <c r="CR2290" s="3"/>
      <c r="CS2290" s="3"/>
      <c r="CT2290" s="3"/>
      <c r="CU2290" s="3"/>
      <c r="CV2290" s="3"/>
      <c r="CW2290" s="3"/>
      <c r="CX2290" s="3"/>
      <c r="CY2290" s="3"/>
      <c r="CZ2290" s="3"/>
      <c r="DA2290" s="3"/>
      <c r="DB2290" s="3"/>
      <c r="DC2290" s="3"/>
      <c r="DD2290" s="3"/>
      <c r="DE2290" s="3"/>
      <c r="DF2290" s="3"/>
      <c r="DG2290" s="3"/>
      <c r="DH2290" s="3"/>
      <c r="DI2290" s="3"/>
      <c r="DJ2290" s="3"/>
      <c r="DK2290" s="3"/>
      <c r="DL2290" s="3"/>
      <c r="DM2290" s="3"/>
      <c r="DN2290" s="3"/>
      <c r="DO2290" s="3"/>
      <c r="DP2290" s="3"/>
      <c r="DQ2290" s="3"/>
      <c r="DR2290" s="3"/>
      <c r="DS2290" s="3"/>
    </row>
    <row r="2291" spans="2:123" ht="21" customHeight="1" x14ac:dyDescent="0.25">
      <c r="B2291" s="25">
        <f t="shared" si="540"/>
        <v>43402</v>
      </c>
      <c r="C2291" s="26">
        <f t="shared" si="541"/>
        <v>86.314241702842736</v>
      </c>
      <c r="D2291" s="27">
        <f t="shared" si="542"/>
        <v>1232.74</v>
      </c>
      <c r="E2291" s="27">
        <f t="shared" si="543"/>
        <v>14.282</v>
      </c>
      <c r="F2291" s="26">
        <f t="shared" si="544"/>
        <v>1232740</v>
      </c>
      <c r="G2291" s="26">
        <f t="shared" si="545"/>
        <v>1428200</v>
      </c>
      <c r="H2291" s="7"/>
      <c r="I2291" s="3"/>
      <c r="J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41">
        <v>43402</v>
      </c>
      <c r="AY2291" s="40">
        <f t="shared" si="550"/>
        <v>86.314241702842736</v>
      </c>
      <c r="AZ2291" s="40">
        <f>BI2291*K36</f>
        <v>1232740</v>
      </c>
      <c r="BA2291" s="40"/>
      <c r="BB2291" s="40"/>
      <c r="BC2291" s="40">
        <f>K41*BJ2291</f>
        <v>1428200</v>
      </c>
      <c r="BD2291" s="40"/>
      <c r="BE2291" s="40"/>
      <c r="BF2291" s="40">
        <f t="shared" si="546"/>
        <v>195460</v>
      </c>
      <c r="BG2291" s="41">
        <f>(AY2291=AY2636)*AX2291</f>
        <v>0</v>
      </c>
      <c r="BH2291" s="41">
        <f>(AY2291=AY2638)*AX2291</f>
        <v>0</v>
      </c>
      <c r="BI2291" s="42">
        <v>1232.74</v>
      </c>
      <c r="BJ2291" s="42">
        <v>14.282</v>
      </c>
      <c r="BK2291" s="40">
        <f t="shared" si="547"/>
        <v>-199460.00000000047</v>
      </c>
      <c r="BL2291" s="41">
        <f>(BK2291=BK2638)*AX2291</f>
        <v>0</v>
      </c>
      <c r="BM2291" s="62">
        <f>(BK2291=BK2638)*AY2291</f>
        <v>0</v>
      </c>
      <c r="BN2291" s="62">
        <f t="shared" si="548"/>
        <v>0</v>
      </c>
      <c r="BO2291" s="62">
        <f t="shared" si="549"/>
        <v>0</v>
      </c>
      <c r="BP2291" s="41">
        <f>(BK2291=BK2636)*AX2291</f>
        <v>0</v>
      </c>
      <c r="BQ2291" s="45">
        <f>(BK2291=BK2636)*AY2291</f>
        <v>0</v>
      </c>
      <c r="BR2291" s="62">
        <f t="shared" si="551"/>
        <v>0</v>
      </c>
      <c r="BS2291" s="62">
        <f t="shared" si="552"/>
        <v>0</v>
      </c>
      <c r="BT2291" s="40">
        <f>(J19-BI2291)*J10</f>
        <v>-2093260.0000000002</v>
      </c>
      <c r="BU2291" s="40">
        <f>(J21-BJ2291)*J12</f>
        <v>1893799.9999999998</v>
      </c>
      <c r="BV2291" s="47"/>
      <c r="BW2291" s="47"/>
      <c r="BX2291" s="1"/>
      <c r="BY2291" s="1"/>
      <c r="BZ2291" s="1"/>
      <c r="CE2291" s="4"/>
      <c r="CF2291" s="5"/>
      <c r="CH2291" s="1"/>
      <c r="CI2291" s="1"/>
      <c r="CJ2291" s="1"/>
      <c r="CK2291" s="1"/>
      <c r="CL2291" s="1"/>
      <c r="CM2291" s="1"/>
      <c r="CN2291" s="3"/>
      <c r="CO2291" s="3"/>
      <c r="CP2291" s="3"/>
      <c r="CQ2291" s="3"/>
      <c r="CR2291" s="3"/>
      <c r="CS2291" s="3"/>
      <c r="CT2291" s="3"/>
      <c r="CU2291" s="3"/>
      <c r="CV2291" s="3"/>
      <c r="CW2291" s="3"/>
      <c r="CX2291" s="3"/>
      <c r="CY2291" s="3"/>
      <c r="CZ2291" s="3"/>
      <c r="DA2291" s="3"/>
      <c r="DB2291" s="3"/>
      <c r="DC2291" s="3"/>
      <c r="DD2291" s="3"/>
      <c r="DE2291" s="3"/>
      <c r="DF2291" s="3"/>
      <c r="DG2291" s="3"/>
      <c r="DH2291" s="3"/>
      <c r="DI2291" s="3"/>
      <c r="DJ2291" s="3"/>
      <c r="DK2291" s="3"/>
      <c r="DL2291" s="3"/>
      <c r="DM2291" s="3"/>
      <c r="DN2291" s="3"/>
      <c r="DO2291" s="3"/>
      <c r="DP2291" s="3"/>
      <c r="DQ2291" s="3"/>
      <c r="DR2291" s="3"/>
      <c r="DS2291" s="3"/>
    </row>
    <row r="2292" spans="2:123" ht="21" customHeight="1" x14ac:dyDescent="0.25">
      <c r="B2292" s="25">
        <f t="shared" si="540"/>
        <v>43409</v>
      </c>
      <c r="C2292" s="26">
        <f t="shared" si="541"/>
        <v>85.383366280711655</v>
      </c>
      <c r="D2292" s="27">
        <f t="shared" si="542"/>
        <v>1209.3699999999999</v>
      </c>
      <c r="E2292" s="27">
        <f t="shared" si="543"/>
        <v>14.164</v>
      </c>
      <c r="F2292" s="26">
        <f t="shared" si="544"/>
        <v>1209370</v>
      </c>
      <c r="G2292" s="26">
        <f t="shared" si="545"/>
        <v>1416400</v>
      </c>
      <c r="H2292" s="7"/>
      <c r="I2292" s="3"/>
      <c r="J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41">
        <v>43409</v>
      </c>
      <c r="AY2292" s="40">
        <f t="shared" si="550"/>
        <v>85.383366280711655</v>
      </c>
      <c r="AZ2292" s="40">
        <f>BI2292*K36</f>
        <v>1209370</v>
      </c>
      <c r="BA2292" s="40"/>
      <c r="BB2292" s="40"/>
      <c r="BC2292" s="40">
        <f>K41*BJ2292</f>
        <v>1416400</v>
      </c>
      <c r="BD2292" s="40"/>
      <c r="BE2292" s="40"/>
      <c r="BF2292" s="40">
        <f t="shared" si="546"/>
        <v>207030</v>
      </c>
      <c r="BG2292" s="41">
        <f>(AY2292=AY2636)*AX2292</f>
        <v>0</v>
      </c>
      <c r="BH2292" s="41">
        <f>(AY2292=AY2638)*AX2292</f>
        <v>0</v>
      </c>
      <c r="BI2292" s="42">
        <v>1209.3699999999999</v>
      </c>
      <c r="BJ2292" s="42">
        <v>14.164</v>
      </c>
      <c r="BK2292" s="40">
        <f t="shared" si="547"/>
        <v>-211030.00000000023</v>
      </c>
      <c r="BL2292" s="41">
        <f>(BK2292=BK2638)*AX2292</f>
        <v>0</v>
      </c>
      <c r="BM2292" s="62">
        <f>(BK2292=BK2638)*AY2292</f>
        <v>0</v>
      </c>
      <c r="BN2292" s="62">
        <f t="shared" si="548"/>
        <v>0</v>
      </c>
      <c r="BO2292" s="62">
        <f t="shared" si="549"/>
        <v>0</v>
      </c>
      <c r="BP2292" s="41">
        <f>(BK2292=BK2636)*AX2292</f>
        <v>0</v>
      </c>
      <c r="BQ2292" s="45">
        <f>(BK2292=BK2636)*AY2292</f>
        <v>0</v>
      </c>
      <c r="BR2292" s="62">
        <f t="shared" si="551"/>
        <v>0</v>
      </c>
      <c r="BS2292" s="62">
        <f t="shared" si="552"/>
        <v>0</v>
      </c>
      <c r="BT2292" s="40">
        <f>(J19-BI2292)*J10</f>
        <v>-2116630</v>
      </c>
      <c r="BU2292" s="40">
        <f>(J21-BJ2292)*J12</f>
        <v>1905599.9999999998</v>
      </c>
      <c r="BV2292" s="47"/>
      <c r="BW2292" s="47"/>
      <c r="BX2292" s="1"/>
      <c r="BY2292" s="1"/>
      <c r="BZ2292" s="1"/>
      <c r="CE2292" s="4"/>
      <c r="CF2292" s="5"/>
      <c r="CH2292" s="1"/>
      <c r="CI2292" s="1"/>
      <c r="CJ2292" s="1"/>
      <c r="CK2292" s="1"/>
      <c r="CL2292" s="1"/>
      <c r="CM2292" s="1"/>
      <c r="CN2292" s="3"/>
      <c r="CO2292" s="3"/>
      <c r="CP2292" s="3"/>
      <c r="CQ2292" s="3"/>
      <c r="CR2292" s="3"/>
      <c r="CS2292" s="3"/>
      <c r="CT2292" s="3"/>
      <c r="CU2292" s="3"/>
      <c r="CV2292" s="3"/>
      <c r="CW2292" s="3"/>
      <c r="CX2292" s="3"/>
      <c r="CY2292" s="3"/>
      <c r="CZ2292" s="3"/>
      <c r="DA2292" s="3"/>
      <c r="DB2292" s="3"/>
      <c r="DC2292" s="3"/>
      <c r="DD2292" s="3"/>
      <c r="DE2292" s="3"/>
      <c r="DF2292" s="3"/>
      <c r="DG2292" s="3"/>
      <c r="DH2292" s="3"/>
      <c r="DI2292" s="3"/>
      <c r="DJ2292" s="3"/>
      <c r="DK2292" s="3"/>
      <c r="DL2292" s="3"/>
      <c r="DM2292" s="3"/>
      <c r="DN2292" s="3"/>
      <c r="DO2292" s="3"/>
      <c r="DP2292" s="3"/>
      <c r="DQ2292" s="3"/>
      <c r="DR2292" s="3"/>
      <c r="DS2292" s="3"/>
    </row>
    <row r="2293" spans="2:123" ht="21" customHeight="1" x14ac:dyDescent="0.25">
      <c r="B2293" s="25">
        <f t="shared" si="540"/>
        <v>43416</v>
      </c>
      <c r="C2293" s="26">
        <f t="shared" si="541"/>
        <v>83.549534756431314</v>
      </c>
      <c r="D2293" s="27">
        <f t="shared" si="542"/>
        <v>1221.1600000000001</v>
      </c>
      <c r="E2293" s="27">
        <f t="shared" si="543"/>
        <v>14.616</v>
      </c>
      <c r="F2293" s="26">
        <f t="shared" si="544"/>
        <v>1221160</v>
      </c>
      <c r="G2293" s="26">
        <f t="shared" si="545"/>
        <v>1461600</v>
      </c>
      <c r="H2293" s="7"/>
      <c r="I2293" s="3"/>
      <c r="J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41">
        <v>43416</v>
      </c>
      <c r="AY2293" s="40">
        <f t="shared" si="550"/>
        <v>83.549534756431314</v>
      </c>
      <c r="AZ2293" s="40">
        <f>BI2293*K36</f>
        <v>1221160</v>
      </c>
      <c r="BA2293" s="40"/>
      <c r="BB2293" s="40"/>
      <c r="BC2293" s="40">
        <f>K41*BJ2293</f>
        <v>1461600</v>
      </c>
      <c r="BD2293" s="40"/>
      <c r="BE2293" s="40"/>
      <c r="BF2293" s="40">
        <f t="shared" si="546"/>
        <v>240440</v>
      </c>
      <c r="BG2293" s="41">
        <f>(AY2293=AY2636)*AX2293</f>
        <v>0</v>
      </c>
      <c r="BH2293" s="41">
        <f>(AY2293=AY2638)*AX2293</f>
        <v>0</v>
      </c>
      <c r="BI2293" s="42">
        <v>1221.1600000000001</v>
      </c>
      <c r="BJ2293" s="42">
        <v>14.616</v>
      </c>
      <c r="BK2293" s="40">
        <f t="shared" si="547"/>
        <v>-244440</v>
      </c>
      <c r="BL2293" s="41">
        <f>(BK2293=BK2638)*AX2293</f>
        <v>0</v>
      </c>
      <c r="BM2293" s="62">
        <f>(BK2293=BK2638)*AY2293</f>
        <v>0</v>
      </c>
      <c r="BN2293" s="62">
        <f t="shared" si="548"/>
        <v>0</v>
      </c>
      <c r="BO2293" s="62">
        <f t="shared" si="549"/>
        <v>0</v>
      </c>
      <c r="BP2293" s="41">
        <f>(BK2293=BK2636)*AX2293</f>
        <v>0</v>
      </c>
      <c r="BQ2293" s="45">
        <f>(BK2293=BK2636)*AY2293</f>
        <v>0</v>
      </c>
      <c r="BR2293" s="62">
        <f t="shared" si="551"/>
        <v>0</v>
      </c>
      <c r="BS2293" s="62">
        <f t="shared" si="552"/>
        <v>0</v>
      </c>
      <c r="BT2293" s="40">
        <f>(J19-BI2293)*J10</f>
        <v>-2104840</v>
      </c>
      <c r="BU2293" s="40">
        <f>(J21-BJ2293)*J12</f>
        <v>1860400</v>
      </c>
      <c r="BV2293" s="47"/>
      <c r="BW2293" s="47"/>
      <c r="BX2293" s="1"/>
      <c r="BY2293" s="1"/>
      <c r="BZ2293" s="1"/>
      <c r="CE2293" s="4"/>
      <c r="CF2293" s="5"/>
      <c r="CH2293" s="1"/>
      <c r="CI2293" s="1"/>
      <c r="CJ2293" s="1"/>
      <c r="CK2293" s="1"/>
      <c r="CL2293" s="1"/>
      <c r="CM2293" s="1"/>
      <c r="CN2293" s="3"/>
      <c r="CO2293" s="3"/>
      <c r="CP2293" s="3"/>
      <c r="CQ2293" s="3"/>
      <c r="CR2293" s="3"/>
      <c r="CS2293" s="3"/>
      <c r="CT2293" s="3"/>
      <c r="CU2293" s="3"/>
      <c r="CV2293" s="3"/>
      <c r="CW2293" s="3"/>
      <c r="CX2293" s="3"/>
      <c r="CY2293" s="3"/>
      <c r="CZ2293" s="3"/>
      <c r="DA2293" s="3"/>
      <c r="DB2293" s="3"/>
      <c r="DC2293" s="3"/>
      <c r="DD2293" s="3"/>
      <c r="DE2293" s="3"/>
      <c r="DF2293" s="3"/>
      <c r="DG2293" s="3"/>
      <c r="DH2293" s="3"/>
      <c r="DI2293" s="3"/>
      <c r="DJ2293" s="3"/>
      <c r="DK2293" s="3"/>
      <c r="DL2293" s="3"/>
      <c r="DM2293" s="3"/>
      <c r="DN2293" s="3"/>
      <c r="DO2293" s="3"/>
      <c r="DP2293" s="3"/>
      <c r="DQ2293" s="3"/>
      <c r="DR2293" s="3"/>
      <c r="DS2293" s="3"/>
    </row>
    <row r="2294" spans="2:123" ht="21" customHeight="1" x14ac:dyDescent="0.25">
      <c r="B2294" s="25">
        <f t="shared" si="540"/>
        <v>43423</v>
      </c>
      <c r="C2294" s="26">
        <f t="shared" si="541"/>
        <v>84.041500618386706</v>
      </c>
      <c r="D2294" s="27">
        <f t="shared" si="542"/>
        <v>1223.1400000000001</v>
      </c>
      <c r="E2294" s="27">
        <f t="shared" si="543"/>
        <v>14.554</v>
      </c>
      <c r="F2294" s="26">
        <f t="shared" si="544"/>
        <v>1223140</v>
      </c>
      <c r="G2294" s="26">
        <f t="shared" si="545"/>
        <v>1455400</v>
      </c>
      <c r="H2294" s="7"/>
      <c r="I2294" s="3"/>
      <c r="J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41">
        <v>43423</v>
      </c>
      <c r="AY2294" s="40">
        <f t="shared" si="550"/>
        <v>84.041500618386706</v>
      </c>
      <c r="AZ2294" s="40">
        <f>BI2294*K36</f>
        <v>1223140</v>
      </c>
      <c r="BA2294" s="40"/>
      <c r="BB2294" s="40"/>
      <c r="BC2294" s="40">
        <f>K41*BJ2294</f>
        <v>1455400</v>
      </c>
      <c r="BD2294" s="40"/>
      <c r="BE2294" s="40"/>
      <c r="BF2294" s="40">
        <f t="shared" si="546"/>
        <v>232260</v>
      </c>
      <c r="BG2294" s="41">
        <f>(AY2294=AY2636)*AX2294</f>
        <v>0</v>
      </c>
      <c r="BH2294" s="41">
        <f>(AY2294=AY2638)*AX2294</f>
        <v>0</v>
      </c>
      <c r="BI2294" s="42">
        <v>1223.1400000000001</v>
      </c>
      <c r="BJ2294" s="42">
        <v>14.554</v>
      </c>
      <c r="BK2294" s="40">
        <f t="shared" si="547"/>
        <v>-236259.99999999977</v>
      </c>
      <c r="BL2294" s="41">
        <f>(BK2294=BK2638)*AX2294</f>
        <v>0</v>
      </c>
      <c r="BM2294" s="62">
        <f>(BK2294=BK2638)*AY2294</f>
        <v>0</v>
      </c>
      <c r="BN2294" s="62">
        <f t="shared" si="548"/>
        <v>0</v>
      </c>
      <c r="BO2294" s="62">
        <f t="shared" si="549"/>
        <v>0</v>
      </c>
      <c r="BP2294" s="41">
        <f>(BK2294=BK2636)*AX2294</f>
        <v>0</v>
      </c>
      <c r="BQ2294" s="45">
        <f>(BK2294=BK2636)*AY2294</f>
        <v>0</v>
      </c>
      <c r="BR2294" s="62">
        <f t="shared" si="551"/>
        <v>0</v>
      </c>
      <c r="BS2294" s="62">
        <f t="shared" si="552"/>
        <v>0</v>
      </c>
      <c r="BT2294" s="40">
        <f>(J19-BI2294)*J10</f>
        <v>-2102859.9999999995</v>
      </c>
      <c r="BU2294" s="40">
        <f>(J21-BJ2294)*J12</f>
        <v>1866599.9999999998</v>
      </c>
      <c r="BV2294" s="47"/>
      <c r="BW2294" s="47"/>
      <c r="BX2294" s="1"/>
      <c r="BY2294" s="1"/>
      <c r="BZ2294" s="1"/>
      <c r="CE2294" s="4"/>
      <c r="CF2294" s="5"/>
      <c r="CH2294" s="1"/>
      <c r="CI2294" s="1"/>
      <c r="CJ2294" s="1"/>
      <c r="CK2294" s="1"/>
      <c r="CL2294" s="1"/>
      <c r="CM2294" s="1"/>
      <c r="CN2294" s="3"/>
      <c r="CO2294" s="3"/>
      <c r="CP2294" s="3"/>
      <c r="CQ2294" s="3"/>
      <c r="CR2294" s="3"/>
      <c r="CS2294" s="3"/>
      <c r="CT2294" s="3"/>
      <c r="CU2294" s="3"/>
      <c r="CV2294" s="3"/>
      <c r="CW2294" s="3"/>
      <c r="CX2294" s="3"/>
      <c r="CY2294" s="3"/>
      <c r="CZ2294" s="3"/>
      <c r="DA2294" s="3"/>
      <c r="DB2294" s="3"/>
      <c r="DC2294" s="3"/>
      <c r="DD2294" s="3"/>
      <c r="DE2294" s="3"/>
      <c r="DF2294" s="3"/>
      <c r="DG2294" s="3"/>
      <c r="DH2294" s="3"/>
      <c r="DI2294" s="3"/>
      <c r="DJ2294" s="3"/>
      <c r="DK2294" s="3"/>
      <c r="DL2294" s="3"/>
      <c r="DM2294" s="3"/>
      <c r="DN2294" s="3"/>
      <c r="DO2294" s="3"/>
      <c r="DP2294" s="3"/>
      <c r="DQ2294" s="3"/>
      <c r="DR2294" s="3"/>
      <c r="DS2294" s="3"/>
    </row>
    <row r="2295" spans="2:123" ht="21" customHeight="1" x14ac:dyDescent="0.25">
      <c r="B2295" s="25">
        <f t="shared" si="540"/>
        <v>43430</v>
      </c>
      <c r="C2295" s="26">
        <f t="shared" si="541"/>
        <v>83.575728553837735</v>
      </c>
      <c r="D2295" s="27">
        <f t="shared" si="542"/>
        <v>1221.71</v>
      </c>
      <c r="E2295" s="27">
        <f t="shared" si="543"/>
        <v>14.618</v>
      </c>
      <c r="F2295" s="26">
        <f t="shared" si="544"/>
        <v>1221710</v>
      </c>
      <c r="G2295" s="26">
        <f t="shared" si="545"/>
        <v>1461800</v>
      </c>
      <c r="H2295" s="7"/>
      <c r="I2295" s="3"/>
      <c r="J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41">
        <v>43430</v>
      </c>
      <c r="AY2295" s="40">
        <f t="shared" si="550"/>
        <v>83.575728553837735</v>
      </c>
      <c r="AZ2295" s="40">
        <f>BI2295*K36</f>
        <v>1221710</v>
      </c>
      <c r="BA2295" s="40"/>
      <c r="BB2295" s="40"/>
      <c r="BC2295" s="40">
        <f>K41*BJ2295</f>
        <v>1461800</v>
      </c>
      <c r="BD2295" s="40"/>
      <c r="BE2295" s="40"/>
      <c r="BF2295" s="40">
        <f t="shared" si="546"/>
        <v>240090</v>
      </c>
      <c r="BG2295" s="41">
        <f>(AY2295=AY2636)*AX2295</f>
        <v>0</v>
      </c>
      <c r="BH2295" s="41">
        <f>(AY2295=AY2638)*AX2295</f>
        <v>0</v>
      </c>
      <c r="BI2295" s="42">
        <v>1221.71</v>
      </c>
      <c r="BJ2295" s="42">
        <v>14.618</v>
      </c>
      <c r="BK2295" s="40">
        <f t="shared" si="547"/>
        <v>-244090.00000000023</v>
      </c>
      <c r="BL2295" s="41">
        <f>(BK2295=BK2638)*AX2295</f>
        <v>0</v>
      </c>
      <c r="BM2295" s="62">
        <f>(BK2295=BK2638)*AY2295</f>
        <v>0</v>
      </c>
      <c r="BN2295" s="62">
        <f t="shared" si="548"/>
        <v>0</v>
      </c>
      <c r="BO2295" s="62">
        <f t="shared" si="549"/>
        <v>0</v>
      </c>
      <c r="BP2295" s="41">
        <f>(BK2295=BK2636)*AX2295</f>
        <v>0</v>
      </c>
      <c r="BQ2295" s="45">
        <f>(BK2295=BK2636)*AY2295</f>
        <v>0</v>
      </c>
      <c r="BR2295" s="62">
        <f t="shared" ref="BR2295:BR2320" si="553">(BQ2295&gt;0)*BI2295</f>
        <v>0</v>
      </c>
      <c r="BS2295" s="62">
        <f t="shared" ref="BS2295:BS2320" si="554">(BQ2295&gt;0)*BJ2295</f>
        <v>0</v>
      </c>
      <c r="BT2295" s="40">
        <f>(J19-BI2295)*J10</f>
        <v>-2104290</v>
      </c>
      <c r="BU2295" s="40">
        <f>(J21-BJ2295)*J12</f>
        <v>1860199.9999999998</v>
      </c>
      <c r="BV2295" s="47"/>
      <c r="BW2295" s="47"/>
      <c r="BX2295" s="1"/>
      <c r="BY2295" s="1"/>
      <c r="BZ2295" s="1"/>
      <c r="CE2295" s="4"/>
      <c r="CF2295" s="5"/>
      <c r="CH2295" s="1"/>
      <c r="CI2295" s="1"/>
      <c r="CJ2295" s="1"/>
      <c r="CK2295" s="1"/>
      <c r="CL2295" s="1"/>
      <c r="CM2295" s="1"/>
      <c r="CN2295" s="3"/>
      <c r="CO2295" s="3"/>
      <c r="CP2295" s="3"/>
      <c r="CQ2295" s="3"/>
      <c r="CR2295" s="3"/>
      <c r="CS2295" s="3"/>
      <c r="CT2295" s="3"/>
      <c r="CU2295" s="3"/>
      <c r="CV2295" s="3"/>
      <c r="CW2295" s="3"/>
      <c r="CX2295" s="3"/>
      <c r="CY2295" s="3"/>
      <c r="CZ2295" s="3"/>
      <c r="DA2295" s="3"/>
      <c r="DB2295" s="3"/>
      <c r="DC2295" s="3"/>
      <c r="DD2295" s="3"/>
      <c r="DE2295" s="3"/>
      <c r="DF2295" s="3"/>
      <c r="DG2295" s="3"/>
      <c r="DH2295" s="3"/>
      <c r="DI2295" s="3"/>
      <c r="DJ2295" s="3"/>
      <c r="DK2295" s="3"/>
      <c r="DL2295" s="3"/>
      <c r="DM2295" s="3"/>
      <c r="DN2295" s="3"/>
      <c r="DO2295" s="3"/>
      <c r="DP2295" s="3"/>
      <c r="DQ2295" s="3"/>
      <c r="DR2295" s="3"/>
      <c r="DS2295" s="3"/>
    </row>
    <row r="2296" spans="2:123" ht="21" customHeight="1" x14ac:dyDescent="0.25">
      <c r="B2296" s="25">
        <f t="shared" si="540"/>
        <v>43437</v>
      </c>
      <c r="C2296" s="26">
        <f t="shared" si="541"/>
        <v>81.248210334504762</v>
      </c>
      <c r="D2296" s="27">
        <f t="shared" si="542"/>
        <v>1248.46</v>
      </c>
      <c r="E2296" s="27">
        <f t="shared" si="543"/>
        <v>15.366</v>
      </c>
      <c r="F2296" s="26">
        <f t="shared" si="544"/>
        <v>1248460</v>
      </c>
      <c r="G2296" s="26">
        <f t="shared" si="545"/>
        <v>1536600</v>
      </c>
      <c r="H2296" s="7"/>
      <c r="I2296" s="3"/>
      <c r="J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41">
        <v>43437</v>
      </c>
      <c r="AY2296" s="40">
        <f t="shared" si="550"/>
        <v>81.248210334504762</v>
      </c>
      <c r="AZ2296" s="40">
        <f>BI2296*K36</f>
        <v>1248460</v>
      </c>
      <c r="BA2296" s="40"/>
      <c r="BB2296" s="40"/>
      <c r="BC2296" s="40">
        <f>K41*BJ2296</f>
        <v>1536600</v>
      </c>
      <c r="BD2296" s="40"/>
      <c r="BE2296" s="40"/>
      <c r="BF2296" s="40">
        <f t="shared" si="546"/>
        <v>288140</v>
      </c>
      <c r="BG2296" s="41">
        <f>(AY2296=AY2636)*AX2296</f>
        <v>0</v>
      </c>
      <c r="BH2296" s="41">
        <f>(AY2296=AY2638)*AX2296</f>
        <v>0</v>
      </c>
      <c r="BI2296" s="42">
        <v>1248.46</v>
      </c>
      <c r="BJ2296" s="42">
        <v>15.366</v>
      </c>
      <c r="BK2296" s="40">
        <f t="shared" si="547"/>
        <v>-292140</v>
      </c>
      <c r="BL2296" s="41">
        <f>(BK2296=BK2638)*AX2296</f>
        <v>0</v>
      </c>
      <c r="BM2296" s="62">
        <f>(BK2296=BK2638)*AY2296</f>
        <v>0</v>
      </c>
      <c r="BN2296" s="62">
        <f t="shared" si="548"/>
        <v>0</v>
      </c>
      <c r="BO2296" s="62">
        <f t="shared" si="549"/>
        <v>0</v>
      </c>
      <c r="BP2296" s="41">
        <f>(BK2296=BK2636)*AX2296</f>
        <v>0</v>
      </c>
      <c r="BQ2296" s="45">
        <f>(BK2296=BK2636)*AY2296</f>
        <v>0</v>
      </c>
      <c r="BR2296" s="62">
        <f t="shared" si="553"/>
        <v>0</v>
      </c>
      <c r="BS2296" s="62">
        <f t="shared" si="554"/>
        <v>0</v>
      </c>
      <c r="BT2296" s="40">
        <f>(J19-BI2296)*J10</f>
        <v>-2077540</v>
      </c>
      <c r="BU2296" s="40">
        <f>(J21-BJ2296)*J12</f>
        <v>1785400</v>
      </c>
      <c r="BV2296" s="47"/>
      <c r="BW2296" s="47"/>
      <c r="BX2296" s="1"/>
      <c r="BY2296" s="1"/>
      <c r="BZ2296" s="1"/>
      <c r="CE2296" s="4"/>
      <c r="CF2296" s="5"/>
      <c r="CH2296" s="1"/>
      <c r="CI2296" s="1"/>
      <c r="CJ2296" s="1"/>
      <c r="CK2296" s="1"/>
      <c r="CL2296" s="1"/>
      <c r="CM2296" s="1"/>
      <c r="CN2296" s="3"/>
      <c r="CO2296" s="3"/>
      <c r="CP2296" s="3"/>
      <c r="CQ2296" s="3"/>
      <c r="CR2296" s="3"/>
      <c r="CS2296" s="3"/>
      <c r="CT2296" s="3"/>
      <c r="CU2296" s="3"/>
      <c r="CV2296" s="3"/>
      <c r="CW2296" s="3"/>
      <c r="CX2296" s="3"/>
      <c r="CY2296" s="3"/>
      <c r="CZ2296" s="3"/>
      <c r="DA2296" s="3"/>
      <c r="DB2296" s="3"/>
      <c r="DC2296" s="3"/>
      <c r="DD2296" s="3"/>
      <c r="DE2296" s="3"/>
      <c r="DF2296" s="3"/>
      <c r="DG2296" s="3"/>
      <c r="DH2296" s="3"/>
      <c r="DI2296" s="3"/>
      <c r="DJ2296" s="3"/>
      <c r="DK2296" s="3"/>
      <c r="DL2296" s="3"/>
      <c r="DM2296" s="3"/>
      <c r="DN2296" s="3"/>
      <c r="DO2296" s="3"/>
      <c r="DP2296" s="3"/>
      <c r="DQ2296" s="3"/>
      <c r="DR2296" s="3"/>
      <c r="DS2296" s="3"/>
    </row>
    <row r="2297" spans="2:123" ht="21" customHeight="1" x14ac:dyDescent="0.25">
      <c r="B2297" s="25">
        <f t="shared" si="540"/>
        <v>43444</v>
      </c>
      <c r="C2297" s="26">
        <f t="shared" si="541"/>
        <v>78.953577349827839</v>
      </c>
      <c r="D2297" s="27">
        <f t="shared" si="542"/>
        <v>1238.1500000000001</v>
      </c>
      <c r="E2297" s="27">
        <f t="shared" si="543"/>
        <v>15.682</v>
      </c>
      <c r="F2297" s="26">
        <f t="shared" si="544"/>
        <v>1238150</v>
      </c>
      <c r="G2297" s="26">
        <f t="shared" si="545"/>
        <v>1568200</v>
      </c>
      <c r="H2297" s="7"/>
      <c r="I2297" s="3"/>
      <c r="J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41">
        <v>43444</v>
      </c>
      <c r="AY2297" s="40">
        <f t="shared" si="550"/>
        <v>78.953577349827839</v>
      </c>
      <c r="AZ2297" s="40">
        <f>BI2297*K36</f>
        <v>1238150</v>
      </c>
      <c r="BA2297" s="40"/>
      <c r="BB2297" s="40"/>
      <c r="BC2297" s="40">
        <f>K41*BJ2297</f>
        <v>1568200</v>
      </c>
      <c r="BD2297" s="40"/>
      <c r="BE2297" s="40"/>
      <c r="BF2297" s="40">
        <f t="shared" si="546"/>
        <v>330050</v>
      </c>
      <c r="BG2297" s="41">
        <f>(AY2297=AY2636)*AX2297</f>
        <v>0</v>
      </c>
      <c r="BH2297" s="41">
        <f>(AY2297=AY2638)*AX2297</f>
        <v>0</v>
      </c>
      <c r="BI2297" s="42">
        <v>1238.1500000000001</v>
      </c>
      <c r="BJ2297" s="42">
        <v>15.682</v>
      </c>
      <c r="BK2297" s="40">
        <f t="shared" si="547"/>
        <v>-334050.00000000023</v>
      </c>
      <c r="BL2297" s="41">
        <f>(BK2297=BK2638)*AX2297</f>
        <v>0</v>
      </c>
      <c r="BM2297" s="62">
        <f>(BK2297=BK2638)*AY2297</f>
        <v>0</v>
      </c>
      <c r="BN2297" s="62">
        <f t="shared" si="548"/>
        <v>0</v>
      </c>
      <c r="BO2297" s="62">
        <f t="shared" si="549"/>
        <v>0</v>
      </c>
      <c r="BP2297" s="41">
        <f>(BK2297=BK2636)*AX2297</f>
        <v>0</v>
      </c>
      <c r="BQ2297" s="45">
        <f>(BK2297=BK2636)*AY2297</f>
        <v>0</v>
      </c>
      <c r="BR2297" s="62">
        <f t="shared" si="553"/>
        <v>0</v>
      </c>
      <c r="BS2297" s="62">
        <f t="shared" si="554"/>
        <v>0</v>
      </c>
      <c r="BT2297" s="40">
        <f>(J19-BI2297)*J10</f>
        <v>-2087850</v>
      </c>
      <c r="BU2297" s="40">
        <f>(J21-BJ2297)*J12</f>
        <v>1753799.9999999998</v>
      </c>
      <c r="BV2297" s="47"/>
      <c r="BW2297" s="47"/>
      <c r="BX2297" s="1"/>
      <c r="BY2297" s="1"/>
      <c r="BZ2297" s="1"/>
      <c r="CE2297" s="4"/>
      <c r="CF2297" s="5"/>
      <c r="CH2297" s="1"/>
      <c r="CI2297" s="1"/>
      <c r="CJ2297" s="1"/>
      <c r="CK2297" s="1"/>
      <c r="CL2297" s="1"/>
      <c r="CM2297" s="1"/>
      <c r="CN2297" s="3"/>
      <c r="CO2297" s="3"/>
      <c r="CP2297" s="3"/>
      <c r="CQ2297" s="3"/>
      <c r="CR2297" s="3"/>
      <c r="CS2297" s="3"/>
      <c r="CT2297" s="3"/>
      <c r="CU2297" s="3"/>
      <c r="CV2297" s="3"/>
      <c r="CW2297" s="3"/>
      <c r="CX2297" s="3"/>
      <c r="CY2297" s="3"/>
      <c r="CZ2297" s="3"/>
      <c r="DA2297" s="3"/>
      <c r="DB2297" s="3"/>
      <c r="DC2297" s="3"/>
      <c r="DD2297" s="3"/>
      <c r="DE2297" s="3"/>
      <c r="DF2297" s="3"/>
      <c r="DG2297" s="3"/>
      <c r="DH2297" s="3"/>
      <c r="DI2297" s="3"/>
      <c r="DJ2297" s="3"/>
      <c r="DK2297" s="3"/>
      <c r="DL2297" s="3"/>
      <c r="DM2297" s="3"/>
      <c r="DN2297" s="3"/>
      <c r="DO2297" s="3"/>
      <c r="DP2297" s="3"/>
      <c r="DQ2297" s="3"/>
      <c r="DR2297" s="3"/>
      <c r="DS2297" s="3"/>
    </row>
    <row r="2298" spans="2:123" ht="21" customHeight="1" x14ac:dyDescent="0.25">
      <c r="B2298" s="25">
        <f t="shared" si="540"/>
        <v>43451</v>
      </c>
      <c r="C2298" s="26">
        <f t="shared" si="541"/>
        <v>80.542794815860375</v>
      </c>
      <c r="D2298" s="27">
        <f t="shared" si="542"/>
        <v>1255.3399999999999</v>
      </c>
      <c r="E2298" s="27">
        <f t="shared" si="543"/>
        <v>15.586</v>
      </c>
      <c r="F2298" s="26">
        <f t="shared" si="544"/>
        <v>1255340</v>
      </c>
      <c r="G2298" s="26">
        <f t="shared" si="545"/>
        <v>1558600</v>
      </c>
      <c r="H2298" s="7"/>
      <c r="I2298" s="3"/>
      <c r="J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41">
        <v>43451</v>
      </c>
      <c r="AY2298" s="40">
        <f t="shared" si="550"/>
        <v>80.542794815860375</v>
      </c>
      <c r="AZ2298" s="40">
        <f>BI2298*K36</f>
        <v>1255340</v>
      </c>
      <c r="BA2298" s="40"/>
      <c r="BB2298" s="40"/>
      <c r="BC2298" s="40">
        <f>K41*BJ2298</f>
        <v>1558600</v>
      </c>
      <c r="BD2298" s="40"/>
      <c r="BE2298" s="40"/>
      <c r="BF2298" s="40">
        <f t="shared" si="546"/>
        <v>303260</v>
      </c>
      <c r="BG2298" s="41">
        <f>(AY2298=AY2636)*AX2298</f>
        <v>0</v>
      </c>
      <c r="BH2298" s="41">
        <f>(AY2298=AY2638)*AX2298</f>
        <v>0</v>
      </c>
      <c r="BI2298" s="42">
        <v>1255.3399999999999</v>
      </c>
      <c r="BJ2298" s="42">
        <v>15.586</v>
      </c>
      <c r="BK2298" s="40">
        <f t="shared" si="547"/>
        <v>-307259.99999999977</v>
      </c>
      <c r="BL2298" s="41">
        <f>(BK2298=BK2638)*AX2298</f>
        <v>0</v>
      </c>
      <c r="BM2298" s="62">
        <f>(BK2298=BK2638)*AY2298</f>
        <v>0</v>
      </c>
      <c r="BN2298" s="62">
        <f t="shared" si="548"/>
        <v>0</v>
      </c>
      <c r="BO2298" s="62">
        <f t="shared" si="549"/>
        <v>0</v>
      </c>
      <c r="BP2298" s="41">
        <f>(BK2298=BK2636)*AX2298</f>
        <v>0</v>
      </c>
      <c r="BQ2298" s="45">
        <f>(BK2298=BK2636)*AY2298</f>
        <v>0</v>
      </c>
      <c r="BR2298" s="62">
        <f t="shared" si="553"/>
        <v>0</v>
      </c>
      <c r="BS2298" s="62">
        <f t="shared" si="554"/>
        <v>0</v>
      </c>
      <c r="BT2298" s="40">
        <f>(J19-BI2298)*J10</f>
        <v>-2070659.9999999998</v>
      </c>
      <c r="BU2298" s="40">
        <f>(J21-BJ2298)*J12</f>
        <v>1763400</v>
      </c>
      <c r="BV2298" s="47"/>
      <c r="BW2298" s="47"/>
      <c r="BX2298" s="1"/>
      <c r="BY2298" s="1"/>
      <c r="BZ2298" s="1"/>
      <c r="CE2298" s="4"/>
      <c r="CF2298" s="5"/>
      <c r="CH2298" s="1"/>
      <c r="CI2298" s="1"/>
      <c r="CJ2298" s="1"/>
      <c r="CK2298" s="1"/>
      <c r="CL2298" s="1"/>
      <c r="CM2298" s="1"/>
      <c r="CN2298" s="3"/>
      <c r="CO2298" s="3"/>
      <c r="CP2298" s="3"/>
      <c r="CQ2298" s="3"/>
      <c r="CR2298" s="3"/>
      <c r="CS2298" s="3"/>
      <c r="CT2298" s="3"/>
      <c r="CU2298" s="3"/>
      <c r="CV2298" s="3"/>
      <c r="CW2298" s="3"/>
      <c r="CX2298" s="3"/>
      <c r="CY2298" s="3"/>
      <c r="CZ2298" s="3"/>
      <c r="DA2298" s="3"/>
      <c r="DB2298" s="3"/>
      <c r="DC2298" s="3"/>
      <c r="DD2298" s="3"/>
      <c r="DE2298" s="3"/>
      <c r="DF2298" s="3"/>
      <c r="DG2298" s="3"/>
      <c r="DH2298" s="3"/>
      <c r="DI2298" s="3"/>
      <c r="DJ2298" s="3"/>
      <c r="DK2298" s="3"/>
      <c r="DL2298" s="3"/>
      <c r="DM2298" s="3"/>
      <c r="DN2298" s="3"/>
      <c r="DO2298" s="3"/>
      <c r="DP2298" s="3"/>
      <c r="DQ2298" s="3"/>
      <c r="DR2298" s="3"/>
      <c r="DS2298" s="3"/>
    </row>
    <row r="2299" spans="2:123" ht="21" customHeight="1" x14ac:dyDescent="0.25">
      <c r="B2299" s="25">
        <f t="shared" si="540"/>
        <v>43458</v>
      </c>
      <c r="C2299" s="26">
        <f t="shared" si="541"/>
        <v>83.568491809697832</v>
      </c>
      <c r="D2299" s="27">
        <f t="shared" si="542"/>
        <v>1280.52</v>
      </c>
      <c r="E2299" s="27">
        <f t="shared" si="543"/>
        <v>15.323</v>
      </c>
      <c r="F2299" s="26">
        <f t="shared" si="544"/>
        <v>1280520</v>
      </c>
      <c r="G2299" s="26">
        <f t="shared" si="545"/>
        <v>1532300</v>
      </c>
      <c r="H2299" s="7"/>
      <c r="I2299" s="3"/>
      <c r="J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41">
        <v>43458</v>
      </c>
      <c r="AY2299" s="40">
        <f t="shared" si="550"/>
        <v>83.568491809697832</v>
      </c>
      <c r="AZ2299" s="40">
        <f>BI2299*K36</f>
        <v>1280520</v>
      </c>
      <c r="BA2299" s="40"/>
      <c r="BB2299" s="40"/>
      <c r="BC2299" s="40">
        <f>K41*BJ2299</f>
        <v>1532300</v>
      </c>
      <c r="BD2299" s="40"/>
      <c r="BE2299" s="40"/>
      <c r="BF2299" s="40">
        <f t="shared" si="546"/>
        <v>251780</v>
      </c>
      <c r="BG2299" s="41">
        <f>(AY2299=AY2636)*AX2299</f>
        <v>0</v>
      </c>
      <c r="BH2299" s="41">
        <f>(AY2299=AY2638)*AX2299</f>
        <v>0</v>
      </c>
      <c r="BI2299" s="42">
        <v>1280.52</v>
      </c>
      <c r="BJ2299" s="42">
        <v>15.323</v>
      </c>
      <c r="BK2299" s="40">
        <f t="shared" si="547"/>
        <v>-255780.00000000023</v>
      </c>
      <c r="BL2299" s="41">
        <f>(BK2299=BK2638)*AX2299</f>
        <v>0</v>
      </c>
      <c r="BM2299" s="62">
        <f>(BK2299=BK2638)*AY2299</f>
        <v>0</v>
      </c>
      <c r="BN2299" s="62">
        <f t="shared" si="548"/>
        <v>0</v>
      </c>
      <c r="BO2299" s="62">
        <f t="shared" si="549"/>
        <v>0</v>
      </c>
      <c r="BP2299" s="41">
        <f>(BK2299=BK2636)*AX2299</f>
        <v>0</v>
      </c>
      <c r="BQ2299" s="45">
        <f>(BK2299=BK2636)*AY2299</f>
        <v>0</v>
      </c>
      <c r="BR2299" s="62">
        <f t="shared" si="553"/>
        <v>0</v>
      </c>
      <c r="BS2299" s="62">
        <f t="shared" si="554"/>
        <v>0</v>
      </c>
      <c r="BT2299" s="40">
        <f>(J19-BI2299)*J10</f>
        <v>-2045480</v>
      </c>
      <c r="BU2299" s="40">
        <f>(J21-BJ2299)*J12</f>
        <v>1789699.9999999998</v>
      </c>
      <c r="BV2299" s="47"/>
      <c r="BW2299" s="47"/>
      <c r="BX2299" s="1"/>
      <c r="BY2299" s="1"/>
      <c r="BZ2299" s="1"/>
      <c r="CE2299" s="4"/>
      <c r="CF2299" s="5"/>
      <c r="CH2299" s="1"/>
      <c r="CI2299" s="1"/>
      <c r="CJ2299" s="1"/>
      <c r="CK2299" s="1"/>
      <c r="CL2299" s="1"/>
      <c r="CM2299" s="1"/>
      <c r="CN2299" s="3"/>
      <c r="CO2299" s="3"/>
      <c r="CP2299" s="3"/>
      <c r="CQ2299" s="3"/>
      <c r="CR2299" s="3"/>
      <c r="CS2299" s="3"/>
      <c r="CT2299" s="3"/>
      <c r="CU2299" s="3"/>
      <c r="CV2299" s="3"/>
      <c r="CW2299" s="3"/>
      <c r="CX2299" s="3"/>
      <c r="CY2299" s="3"/>
      <c r="CZ2299" s="3"/>
      <c r="DA2299" s="3"/>
      <c r="DB2299" s="3"/>
      <c r="DC2299" s="3"/>
      <c r="DD2299" s="3"/>
      <c r="DE2299" s="3"/>
      <c r="DF2299" s="3"/>
      <c r="DG2299" s="3"/>
      <c r="DH2299" s="3"/>
      <c r="DI2299" s="3"/>
      <c r="DJ2299" s="3"/>
      <c r="DK2299" s="3"/>
      <c r="DL2299" s="3"/>
      <c r="DM2299" s="3"/>
      <c r="DN2299" s="3"/>
      <c r="DO2299" s="3"/>
      <c r="DP2299" s="3"/>
      <c r="DQ2299" s="3"/>
      <c r="DR2299" s="3"/>
      <c r="DS2299" s="3"/>
    </row>
    <row r="2300" spans="2:123" ht="21" customHeight="1" x14ac:dyDescent="0.25">
      <c r="B2300" s="25">
        <f t="shared" si="540"/>
        <v>43465</v>
      </c>
      <c r="C2300" s="26">
        <f t="shared" si="541"/>
        <v>81.613722998729344</v>
      </c>
      <c r="D2300" s="27">
        <f t="shared" si="542"/>
        <v>1284.5999999999999</v>
      </c>
      <c r="E2300" s="27">
        <f t="shared" si="543"/>
        <v>15.74</v>
      </c>
      <c r="F2300" s="26">
        <f t="shared" si="544"/>
        <v>1284600</v>
      </c>
      <c r="G2300" s="26">
        <f t="shared" si="545"/>
        <v>1574000</v>
      </c>
      <c r="H2300" s="7"/>
      <c r="I2300" s="3"/>
      <c r="J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41">
        <v>43465</v>
      </c>
      <c r="AY2300" s="40">
        <f t="shared" si="550"/>
        <v>81.613722998729344</v>
      </c>
      <c r="AZ2300" s="40">
        <f>BI2300*K36</f>
        <v>1284600</v>
      </c>
      <c r="BA2300" s="40"/>
      <c r="BB2300" s="40"/>
      <c r="BC2300" s="40">
        <f>K41*BJ2300</f>
        <v>1574000</v>
      </c>
      <c r="BD2300" s="40"/>
      <c r="BE2300" s="40"/>
      <c r="BF2300" s="40">
        <f t="shared" si="546"/>
        <v>289400</v>
      </c>
      <c r="BG2300" s="41">
        <f>(AY2300=AY2636)*AX2300</f>
        <v>0</v>
      </c>
      <c r="BH2300" s="41">
        <f>(AY2300=AY2638)*AX2300</f>
        <v>0</v>
      </c>
      <c r="BI2300" s="42">
        <v>1284.5999999999999</v>
      </c>
      <c r="BJ2300" s="42">
        <v>15.74</v>
      </c>
      <c r="BK2300" s="40">
        <f t="shared" si="547"/>
        <v>-293400.00000000023</v>
      </c>
      <c r="BL2300" s="41">
        <f>(BK2300=BK2638)*AX2300</f>
        <v>0</v>
      </c>
      <c r="BM2300" s="62">
        <f>(BK2300=BK2638)*AY2300</f>
        <v>0</v>
      </c>
      <c r="BN2300" s="62">
        <f t="shared" si="548"/>
        <v>0</v>
      </c>
      <c r="BO2300" s="62">
        <f t="shared" si="549"/>
        <v>0</v>
      </c>
      <c r="BP2300" s="41">
        <f>(BK2300=BK2636)*AX2300</f>
        <v>0</v>
      </c>
      <c r="BQ2300" s="45">
        <f>(BK2300=BK2636)*AY2300</f>
        <v>0</v>
      </c>
      <c r="BR2300" s="62">
        <f t="shared" si="553"/>
        <v>0</v>
      </c>
      <c r="BS2300" s="62">
        <f t="shared" si="554"/>
        <v>0</v>
      </c>
      <c r="BT2300" s="40">
        <f>(J19-BI2300)*J10</f>
        <v>-2041400</v>
      </c>
      <c r="BU2300" s="40">
        <f>(J21-BJ2300)*J12</f>
        <v>1747999.9999999998</v>
      </c>
      <c r="BV2300" s="47"/>
      <c r="BW2300" s="47"/>
      <c r="BX2300" s="1"/>
      <c r="BY2300" s="1"/>
      <c r="BZ2300" s="1"/>
      <c r="CE2300" s="4"/>
      <c r="CF2300" s="5"/>
      <c r="CH2300" s="1"/>
      <c r="CI2300" s="1"/>
      <c r="CJ2300" s="1"/>
      <c r="CK2300" s="1"/>
      <c r="CL2300" s="1"/>
      <c r="CM2300" s="1"/>
      <c r="CN2300" s="3"/>
      <c r="CO2300" s="3"/>
      <c r="CP2300" s="3"/>
      <c r="CQ2300" s="3"/>
      <c r="CR2300" s="3"/>
      <c r="CS2300" s="3"/>
      <c r="CT2300" s="3"/>
      <c r="CU2300" s="3"/>
      <c r="CV2300" s="3"/>
      <c r="CW2300" s="3"/>
      <c r="CX2300" s="3"/>
      <c r="CY2300" s="3"/>
      <c r="CZ2300" s="3"/>
      <c r="DA2300" s="3"/>
      <c r="DB2300" s="3"/>
      <c r="DC2300" s="3"/>
      <c r="DD2300" s="3"/>
      <c r="DE2300" s="3"/>
      <c r="DF2300" s="3"/>
      <c r="DG2300" s="3"/>
      <c r="DH2300" s="3"/>
      <c r="DI2300" s="3"/>
      <c r="DJ2300" s="3"/>
      <c r="DK2300" s="3"/>
      <c r="DL2300" s="3"/>
      <c r="DM2300" s="3"/>
      <c r="DN2300" s="3"/>
      <c r="DO2300" s="3"/>
      <c r="DP2300" s="3"/>
      <c r="DQ2300" s="3"/>
      <c r="DR2300" s="3"/>
      <c r="DS2300" s="3"/>
    </row>
    <row r="2301" spans="2:123" ht="21" customHeight="1" x14ac:dyDescent="0.25">
      <c r="B2301" s="25">
        <f t="shared" si="540"/>
        <v>43472</v>
      </c>
      <c r="C2301" s="26">
        <f t="shared" si="541"/>
        <v>81.008117802529725</v>
      </c>
      <c r="D2301" s="27">
        <f t="shared" si="542"/>
        <v>1287.3</v>
      </c>
      <c r="E2301" s="27">
        <f t="shared" si="543"/>
        <v>15.891</v>
      </c>
      <c r="F2301" s="26">
        <f t="shared" si="544"/>
        <v>1287300</v>
      </c>
      <c r="G2301" s="26">
        <f t="shared" si="545"/>
        <v>1589100</v>
      </c>
      <c r="H2301" s="7"/>
      <c r="I2301" s="3"/>
      <c r="J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41">
        <v>43472</v>
      </c>
      <c r="AY2301" s="40">
        <f t="shared" si="550"/>
        <v>81.008117802529725</v>
      </c>
      <c r="AZ2301" s="40">
        <f>BI2301*K36</f>
        <v>1287300</v>
      </c>
      <c r="BA2301" s="40"/>
      <c r="BB2301" s="40"/>
      <c r="BC2301" s="40">
        <f>K41*BJ2301</f>
        <v>1589100</v>
      </c>
      <c r="BD2301" s="40"/>
      <c r="BE2301" s="40"/>
      <c r="BF2301" s="40">
        <f t="shared" si="546"/>
        <v>301800</v>
      </c>
      <c r="BG2301" s="41">
        <f>(AY2301=AY2636)*AX2301</f>
        <v>0</v>
      </c>
      <c r="BH2301" s="41">
        <f>(AY2301=AY2638)*AX2301</f>
        <v>0</v>
      </c>
      <c r="BI2301" s="42">
        <v>1287.3</v>
      </c>
      <c r="BJ2301" s="42">
        <v>15.891</v>
      </c>
      <c r="BK2301" s="40">
        <f t="shared" si="547"/>
        <v>-305800</v>
      </c>
      <c r="BL2301" s="41">
        <f>(BK2301=BK2638)*AX2301</f>
        <v>0</v>
      </c>
      <c r="BM2301" s="62">
        <f>(BK2301=BK2638)*AY2301</f>
        <v>0</v>
      </c>
      <c r="BN2301" s="62">
        <f t="shared" si="548"/>
        <v>0</v>
      </c>
      <c r="BO2301" s="62">
        <f t="shared" si="549"/>
        <v>0</v>
      </c>
      <c r="BP2301" s="41">
        <f>(BK2301=BK2636)*AX2301</f>
        <v>0</v>
      </c>
      <c r="BQ2301" s="45">
        <f>(BK2301=BK2636)*AY2301</f>
        <v>0</v>
      </c>
      <c r="BR2301" s="62">
        <f t="shared" si="553"/>
        <v>0</v>
      </c>
      <c r="BS2301" s="62">
        <f t="shared" si="554"/>
        <v>0</v>
      </c>
      <c r="BT2301" s="40">
        <f>(J19-BI2301)*J10</f>
        <v>-2038700</v>
      </c>
      <c r="BU2301" s="40">
        <f>(J21-BJ2301)*J12</f>
        <v>1732900</v>
      </c>
      <c r="BV2301" s="47"/>
      <c r="BW2301" s="47"/>
      <c r="BX2301" s="1"/>
      <c r="BY2301" s="1"/>
      <c r="BZ2301" s="1"/>
      <c r="CE2301" s="4"/>
      <c r="CF2301" s="5"/>
      <c r="CH2301" s="1"/>
      <c r="CI2301" s="1"/>
      <c r="CJ2301" s="1"/>
      <c r="CK2301" s="1"/>
      <c r="CL2301" s="1"/>
      <c r="CM2301" s="1"/>
      <c r="CN2301" s="3"/>
      <c r="CO2301" s="3"/>
      <c r="CP2301" s="3"/>
      <c r="CQ2301" s="3"/>
      <c r="CR2301" s="3"/>
      <c r="CS2301" s="3"/>
      <c r="CT2301" s="3"/>
      <c r="CU2301" s="3"/>
      <c r="CV2301" s="3"/>
      <c r="CW2301" s="3"/>
      <c r="CX2301" s="3"/>
      <c r="CY2301" s="3"/>
      <c r="CZ2301" s="3"/>
      <c r="DA2301" s="3"/>
      <c r="DB2301" s="3"/>
      <c r="DC2301" s="3"/>
      <c r="DD2301" s="3"/>
      <c r="DE2301" s="3"/>
      <c r="DF2301" s="3"/>
      <c r="DG2301" s="3"/>
      <c r="DH2301" s="3"/>
      <c r="DI2301" s="3"/>
      <c r="DJ2301" s="3"/>
      <c r="DK2301" s="3"/>
      <c r="DL2301" s="3"/>
      <c r="DM2301" s="3"/>
      <c r="DN2301" s="3"/>
      <c r="DO2301" s="3"/>
      <c r="DP2301" s="3"/>
      <c r="DQ2301" s="3"/>
      <c r="DR2301" s="3"/>
      <c r="DS2301" s="3"/>
    </row>
    <row r="2302" spans="2:123" ht="21" customHeight="1" x14ac:dyDescent="0.25">
      <c r="B2302" s="25">
        <f t="shared" si="540"/>
        <v>43479</v>
      </c>
      <c r="C2302" s="26">
        <f t="shared" si="541"/>
        <v>81.01416287303995</v>
      </c>
      <c r="D2302" s="27">
        <f t="shared" si="542"/>
        <v>1281.32</v>
      </c>
      <c r="E2302" s="27">
        <f t="shared" si="543"/>
        <v>15.816000000000001</v>
      </c>
      <c r="F2302" s="26">
        <f t="shared" si="544"/>
        <v>1281320</v>
      </c>
      <c r="G2302" s="26">
        <f t="shared" si="545"/>
        <v>1581600</v>
      </c>
      <c r="H2302" s="7"/>
      <c r="I2302" s="3"/>
      <c r="J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41">
        <v>43479</v>
      </c>
      <c r="AY2302" s="40">
        <f t="shared" si="550"/>
        <v>81.01416287303995</v>
      </c>
      <c r="AZ2302" s="40">
        <f>BI2302*K36</f>
        <v>1281320</v>
      </c>
      <c r="BA2302" s="40"/>
      <c r="BB2302" s="40"/>
      <c r="BC2302" s="40">
        <f>K41*BJ2302</f>
        <v>1581600</v>
      </c>
      <c r="BD2302" s="40"/>
      <c r="BE2302" s="40"/>
      <c r="BF2302" s="40">
        <f t="shared" si="546"/>
        <v>300280</v>
      </c>
      <c r="BG2302" s="41">
        <f>(AY2302=AY2636)*AX2302</f>
        <v>0</v>
      </c>
      <c r="BH2302" s="41">
        <f>(AY2302=AY2638)*AX2302</f>
        <v>0</v>
      </c>
      <c r="BI2302" s="42">
        <v>1281.32</v>
      </c>
      <c r="BJ2302" s="42">
        <v>15.816000000000001</v>
      </c>
      <c r="BK2302" s="40">
        <f t="shared" si="547"/>
        <v>-304280.00000000047</v>
      </c>
      <c r="BL2302" s="41">
        <f>(BK2302=BK2638)*AX2302</f>
        <v>0</v>
      </c>
      <c r="BM2302" s="62">
        <f>(BK2302=BK2638)*AY2302</f>
        <v>0</v>
      </c>
      <c r="BN2302" s="62">
        <f t="shared" si="548"/>
        <v>0</v>
      </c>
      <c r="BO2302" s="62">
        <f t="shared" si="549"/>
        <v>0</v>
      </c>
      <c r="BP2302" s="41">
        <f>(BK2302=BK2636)*AX2302</f>
        <v>0</v>
      </c>
      <c r="BQ2302" s="45">
        <f>(BK2302=BK2636)*AY2302</f>
        <v>0</v>
      </c>
      <c r="BR2302" s="62">
        <f t="shared" si="553"/>
        <v>0</v>
      </c>
      <c r="BS2302" s="62">
        <f t="shared" si="554"/>
        <v>0</v>
      </c>
      <c r="BT2302" s="40">
        <f>(J19-BI2302)*J10</f>
        <v>-2044680</v>
      </c>
      <c r="BU2302" s="40">
        <f>(J21-BJ2302)*J12</f>
        <v>1740399.9999999995</v>
      </c>
      <c r="BV2302" s="47"/>
      <c r="BW2302" s="47"/>
      <c r="BX2302" s="1"/>
      <c r="BY2302" s="1"/>
      <c r="BZ2302" s="1"/>
      <c r="CE2302" s="4"/>
      <c r="CF2302" s="5"/>
      <c r="CH2302" s="1"/>
      <c r="CI2302" s="1"/>
      <c r="CJ2302" s="1"/>
      <c r="CK2302" s="1"/>
      <c r="CL2302" s="1"/>
      <c r="CM2302" s="1"/>
      <c r="CN2302" s="3"/>
      <c r="CO2302" s="3"/>
      <c r="CP2302" s="3"/>
      <c r="CQ2302" s="3"/>
      <c r="CR2302" s="3"/>
      <c r="CS2302" s="3"/>
      <c r="CT2302" s="3"/>
      <c r="CU2302" s="3"/>
      <c r="CV2302" s="3"/>
      <c r="CW2302" s="3"/>
      <c r="CX2302" s="3"/>
      <c r="CY2302" s="3"/>
      <c r="CZ2302" s="3"/>
      <c r="DA2302" s="3"/>
      <c r="DB2302" s="3"/>
      <c r="DC2302" s="3"/>
      <c r="DD2302" s="3"/>
      <c r="DE2302" s="3"/>
      <c r="DF2302" s="3"/>
      <c r="DG2302" s="3"/>
      <c r="DH2302" s="3"/>
      <c r="DI2302" s="3"/>
      <c r="DJ2302" s="3"/>
      <c r="DK2302" s="3"/>
      <c r="DL2302" s="3"/>
      <c r="DM2302" s="3"/>
      <c r="DN2302" s="3"/>
      <c r="DO2302" s="3"/>
      <c r="DP2302" s="3"/>
      <c r="DQ2302" s="3"/>
      <c r="DR2302" s="3"/>
      <c r="DS2302" s="3"/>
    </row>
    <row r="2303" spans="2:123" ht="21" customHeight="1" x14ac:dyDescent="0.25">
      <c r="B2303" s="25">
        <f t="shared" si="540"/>
        <v>43486</v>
      </c>
      <c r="C2303" s="26">
        <f t="shared" si="541"/>
        <v>82.973592109449569</v>
      </c>
      <c r="D2303" s="27">
        <f t="shared" si="542"/>
        <v>1303.93</v>
      </c>
      <c r="E2303" s="27">
        <f t="shared" si="543"/>
        <v>15.715</v>
      </c>
      <c r="F2303" s="26">
        <f t="shared" si="544"/>
        <v>1303930</v>
      </c>
      <c r="G2303" s="26">
        <f t="shared" si="545"/>
        <v>1571500</v>
      </c>
      <c r="H2303" s="7"/>
      <c r="I2303" s="3"/>
      <c r="J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41">
        <v>43486</v>
      </c>
      <c r="AY2303" s="40">
        <f t="shared" si="550"/>
        <v>82.973592109449569</v>
      </c>
      <c r="AZ2303" s="40">
        <f>BI2303*K36</f>
        <v>1303930</v>
      </c>
      <c r="BA2303" s="40"/>
      <c r="BB2303" s="40"/>
      <c r="BC2303" s="40">
        <f>K41*BJ2303</f>
        <v>1571500</v>
      </c>
      <c r="BD2303" s="40"/>
      <c r="BE2303" s="40"/>
      <c r="BF2303" s="40">
        <f t="shared" si="546"/>
        <v>267570</v>
      </c>
      <c r="BG2303" s="41">
        <f>(AY2303=AY2636)*AX2303</f>
        <v>0</v>
      </c>
      <c r="BH2303" s="41">
        <f>(AY2303=AY2638)*AX2303</f>
        <v>0</v>
      </c>
      <c r="BI2303" s="42">
        <v>1303.93</v>
      </c>
      <c r="BJ2303" s="42">
        <v>15.715</v>
      </c>
      <c r="BK2303" s="40">
        <f t="shared" si="547"/>
        <v>-271570</v>
      </c>
      <c r="BL2303" s="41">
        <f>(BK2303=BK2638)*AX2303</f>
        <v>0</v>
      </c>
      <c r="BM2303" s="62">
        <f>(BK2303=BK2638)*AY2303</f>
        <v>0</v>
      </c>
      <c r="BN2303" s="62">
        <f t="shared" si="548"/>
        <v>0</v>
      </c>
      <c r="BO2303" s="62">
        <f t="shared" si="549"/>
        <v>0</v>
      </c>
      <c r="BP2303" s="41">
        <f>(BK2303=BK2636)*AX2303</f>
        <v>0</v>
      </c>
      <c r="BQ2303" s="45">
        <f>(BK2303=BK2636)*AY2303</f>
        <v>0</v>
      </c>
      <c r="BR2303" s="62">
        <f t="shared" si="553"/>
        <v>0</v>
      </c>
      <c r="BS2303" s="62">
        <f t="shared" si="554"/>
        <v>0</v>
      </c>
      <c r="BT2303" s="40">
        <f>(J19-BI2303)*J10</f>
        <v>-2022070</v>
      </c>
      <c r="BU2303" s="40">
        <f>(J21-BJ2303)*J12</f>
        <v>1750500</v>
      </c>
      <c r="BV2303" s="47"/>
      <c r="BW2303" s="47"/>
      <c r="BX2303" s="1"/>
      <c r="BY2303" s="1"/>
      <c r="BZ2303" s="1"/>
      <c r="CE2303" s="4"/>
      <c r="CF2303" s="5"/>
      <c r="CH2303" s="1"/>
      <c r="CI2303" s="1"/>
      <c r="CJ2303" s="1"/>
      <c r="CK2303" s="1"/>
      <c r="CL2303" s="1"/>
      <c r="CM2303" s="1"/>
      <c r="CN2303" s="3"/>
      <c r="CO2303" s="3"/>
      <c r="CP2303" s="3"/>
      <c r="CQ2303" s="3"/>
      <c r="CR2303" s="3"/>
      <c r="CS2303" s="3"/>
      <c r="CT2303" s="3"/>
      <c r="CU2303" s="3"/>
      <c r="CV2303" s="3"/>
      <c r="CW2303" s="3"/>
      <c r="CX2303" s="3"/>
      <c r="CY2303" s="3"/>
      <c r="CZ2303" s="3"/>
      <c r="DA2303" s="3"/>
      <c r="DB2303" s="3"/>
      <c r="DC2303" s="3"/>
      <c r="DD2303" s="3"/>
      <c r="DE2303" s="3"/>
      <c r="DF2303" s="3"/>
      <c r="DG2303" s="3"/>
      <c r="DH2303" s="3"/>
      <c r="DI2303" s="3"/>
      <c r="DJ2303" s="3"/>
      <c r="DK2303" s="3"/>
      <c r="DL2303" s="3"/>
      <c r="DM2303" s="3"/>
      <c r="DN2303" s="3"/>
      <c r="DO2303" s="3"/>
      <c r="DP2303" s="3"/>
      <c r="DQ2303" s="3"/>
      <c r="DR2303" s="3"/>
      <c r="DS2303" s="3"/>
    </row>
    <row r="2304" spans="2:123" ht="21" customHeight="1" x14ac:dyDescent="0.25">
      <c r="B2304" s="25">
        <f t="shared" si="540"/>
        <v>43493</v>
      </c>
      <c r="C2304" s="26">
        <f t="shared" si="541"/>
        <v>82.829394015589642</v>
      </c>
      <c r="D2304" s="27">
        <f t="shared" si="542"/>
        <v>1317.65</v>
      </c>
      <c r="E2304" s="27">
        <f t="shared" si="543"/>
        <v>15.907999999999999</v>
      </c>
      <c r="F2304" s="26">
        <f t="shared" si="544"/>
        <v>1317650</v>
      </c>
      <c r="G2304" s="26">
        <f t="shared" si="545"/>
        <v>1590800</v>
      </c>
      <c r="H2304" s="7"/>
      <c r="I2304" s="3"/>
      <c r="J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41">
        <v>43493</v>
      </c>
      <c r="AY2304" s="40">
        <f t="shared" si="550"/>
        <v>82.829394015589642</v>
      </c>
      <c r="AZ2304" s="40">
        <f>BI2304*K36</f>
        <v>1317650</v>
      </c>
      <c r="BA2304" s="40"/>
      <c r="BB2304" s="40"/>
      <c r="BC2304" s="40">
        <f>K41*BJ2304</f>
        <v>1590800</v>
      </c>
      <c r="BD2304" s="40"/>
      <c r="BE2304" s="40"/>
      <c r="BF2304" s="40">
        <f t="shared" si="546"/>
        <v>273150</v>
      </c>
      <c r="BG2304" s="41">
        <f>(AY2304=AY2636)*AX2304</f>
        <v>0</v>
      </c>
      <c r="BH2304" s="41">
        <f>(AY2304=AY2638)*AX2304</f>
        <v>0</v>
      </c>
      <c r="BI2304" s="42">
        <v>1317.65</v>
      </c>
      <c r="BJ2304" s="42">
        <v>15.907999999999999</v>
      </c>
      <c r="BK2304" s="40">
        <f t="shared" si="547"/>
        <v>-277150.00000000023</v>
      </c>
      <c r="BL2304" s="41">
        <f>(BK2304=BK2638)*AX2304</f>
        <v>0</v>
      </c>
      <c r="BM2304" s="62">
        <f>(BK2304=BK2638)*AY2304</f>
        <v>0</v>
      </c>
      <c r="BN2304" s="62">
        <f t="shared" si="548"/>
        <v>0</v>
      </c>
      <c r="BO2304" s="62">
        <f t="shared" si="549"/>
        <v>0</v>
      </c>
      <c r="BP2304" s="41">
        <f>(BK2304=BK2636)*AX2304</f>
        <v>0</v>
      </c>
      <c r="BQ2304" s="45">
        <f>(BK2304=BK2636)*AY2304</f>
        <v>0</v>
      </c>
      <c r="BR2304" s="62">
        <f t="shared" si="553"/>
        <v>0</v>
      </c>
      <c r="BS2304" s="62">
        <f t="shared" si="554"/>
        <v>0</v>
      </c>
      <c r="BT2304" s="40">
        <f>(J19-BI2304)*J10</f>
        <v>-2008350</v>
      </c>
      <c r="BU2304" s="40">
        <f>(J21-BJ2304)*J12</f>
        <v>1731199.9999999998</v>
      </c>
      <c r="BV2304" s="47"/>
      <c r="BW2304" s="47"/>
      <c r="BX2304" s="1"/>
      <c r="BY2304" s="1"/>
      <c r="BZ2304" s="1"/>
      <c r="CE2304" s="4"/>
      <c r="CF2304" s="5"/>
      <c r="CH2304" s="1"/>
      <c r="CI2304" s="1"/>
      <c r="CJ2304" s="1"/>
      <c r="CK2304" s="1"/>
      <c r="CL2304" s="1"/>
      <c r="CM2304" s="1"/>
      <c r="CN2304" s="3"/>
      <c r="CO2304" s="3"/>
      <c r="CP2304" s="3"/>
      <c r="CQ2304" s="3"/>
      <c r="CR2304" s="3"/>
      <c r="CS2304" s="3"/>
      <c r="CT2304" s="3"/>
      <c r="CU2304" s="3"/>
      <c r="CV2304" s="3"/>
      <c r="CW2304" s="3"/>
      <c r="CX2304" s="3"/>
      <c r="CY2304" s="3"/>
      <c r="CZ2304" s="3"/>
      <c r="DA2304" s="3"/>
      <c r="DB2304" s="3"/>
      <c r="DC2304" s="3"/>
      <c r="DD2304" s="3"/>
      <c r="DE2304" s="3"/>
      <c r="DF2304" s="3"/>
      <c r="DG2304" s="3"/>
      <c r="DH2304" s="3"/>
      <c r="DI2304" s="3"/>
      <c r="DJ2304" s="3"/>
      <c r="DK2304" s="3"/>
      <c r="DL2304" s="3"/>
      <c r="DM2304" s="3"/>
      <c r="DN2304" s="3"/>
      <c r="DO2304" s="3"/>
      <c r="DP2304" s="3"/>
      <c r="DQ2304" s="3"/>
      <c r="DR2304" s="3"/>
      <c r="DS2304" s="3"/>
    </row>
    <row r="2305" spans="2:123" ht="21" customHeight="1" x14ac:dyDescent="0.25">
      <c r="B2305" s="25">
        <f t="shared" si="540"/>
        <v>43500</v>
      </c>
      <c r="C2305" s="26">
        <f t="shared" si="541"/>
        <v>86.468149513029744</v>
      </c>
      <c r="D2305" s="27">
        <f t="shared" si="542"/>
        <v>1313.97</v>
      </c>
      <c r="E2305" s="27">
        <f t="shared" si="543"/>
        <v>15.196</v>
      </c>
      <c r="F2305" s="26">
        <f t="shared" si="544"/>
        <v>1313970</v>
      </c>
      <c r="G2305" s="26">
        <f t="shared" si="545"/>
        <v>1519600</v>
      </c>
      <c r="H2305" s="7"/>
      <c r="I2305" s="3"/>
      <c r="J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41">
        <v>43500</v>
      </c>
      <c r="AY2305" s="40">
        <f t="shared" si="550"/>
        <v>86.468149513029744</v>
      </c>
      <c r="AZ2305" s="40">
        <f>BI2305*K36</f>
        <v>1313970</v>
      </c>
      <c r="BA2305" s="40"/>
      <c r="BB2305" s="40"/>
      <c r="BC2305" s="40">
        <f>K41*BJ2305</f>
        <v>1519600</v>
      </c>
      <c r="BD2305" s="40"/>
      <c r="BE2305" s="40"/>
      <c r="BF2305" s="40">
        <f t="shared" si="546"/>
        <v>205630</v>
      </c>
      <c r="BG2305" s="41">
        <f>(AY2305=AY2636)*AX2305</f>
        <v>0</v>
      </c>
      <c r="BH2305" s="41">
        <f>(AY2305=AY2638)*AX2305</f>
        <v>0</v>
      </c>
      <c r="BI2305" s="42">
        <v>1313.97</v>
      </c>
      <c r="BJ2305" s="42">
        <v>15.196</v>
      </c>
      <c r="BK2305" s="40">
        <f t="shared" si="547"/>
        <v>-209630</v>
      </c>
      <c r="BL2305" s="41">
        <f>(BK2305=BK2638)*AX2305</f>
        <v>0</v>
      </c>
      <c r="BM2305" s="62">
        <f>(BK2305=BK2638)*AY2305</f>
        <v>0</v>
      </c>
      <c r="BN2305" s="62">
        <f t="shared" si="548"/>
        <v>0</v>
      </c>
      <c r="BO2305" s="62">
        <f t="shared" si="549"/>
        <v>0</v>
      </c>
      <c r="BP2305" s="41">
        <f>(BK2305=BK2636)*AX2305</f>
        <v>0</v>
      </c>
      <c r="BQ2305" s="45">
        <f>(BK2305=BK2636)*AY2305</f>
        <v>0</v>
      </c>
      <c r="BR2305" s="62">
        <f t="shared" si="553"/>
        <v>0</v>
      </c>
      <c r="BS2305" s="62">
        <f t="shared" si="554"/>
        <v>0</v>
      </c>
      <c r="BT2305" s="40">
        <f>(J19-BI2305)*J10</f>
        <v>-2012030</v>
      </c>
      <c r="BU2305" s="40">
        <f>(J21-BJ2305)*J12</f>
        <v>1802400</v>
      </c>
      <c r="BV2305" s="47"/>
      <c r="BW2305" s="47"/>
      <c r="BX2305" s="1"/>
      <c r="BY2305" s="1"/>
      <c r="BZ2305" s="1"/>
      <c r="CE2305" s="4"/>
      <c r="CF2305" s="5"/>
      <c r="CH2305" s="1"/>
      <c r="CI2305" s="1"/>
      <c r="CJ2305" s="1"/>
      <c r="CK2305" s="1"/>
      <c r="CL2305" s="1"/>
      <c r="CM2305" s="1"/>
      <c r="CN2305" s="3"/>
      <c r="CO2305" s="3"/>
      <c r="CP2305" s="3"/>
      <c r="CQ2305" s="3"/>
      <c r="CR2305" s="3"/>
      <c r="CS2305" s="3"/>
      <c r="CT2305" s="3"/>
      <c r="CU2305" s="3"/>
      <c r="CV2305" s="3"/>
      <c r="CW2305" s="3"/>
      <c r="CX2305" s="3"/>
      <c r="CY2305" s="3"/>
      <c r="CZ2305" s="3"/>
      <c r="DA2305" s="3"/>
      <c r="DB2305" s="3"/>
      <c r="DC2305" s="3"/>
      <c r="DD2305" s="3"/>
      <c r="DE2305" s="3"/>
      <c r="DF2305" s="3"/>
      <c r="DG2305" s="3"/>
      <c r="DH2305" s="3"/>
      <c r="DI2305" s="3"/>
      <c r="DJ2305" s="3"/>
      <c r="DK2305" s="3"/>
      <c r="DL2305" s="3"/>
      <c r="DM2305" s="3"/>
      <c r="DN2305" s="3"/>
      <c r="DO2305" s="3"/>
      <c r="DP2305" s="3"/>
      <c r="DQ2305" s="3"/>
      <c r="DR2305" s="3"/>
      <c r="DS2305" s="3"/>
    </row>
    <row r="2306" spans="2:123" ht="21" customHeight="1" x14ac:dyDescent="0.25">
      <c r="B2306" s="25">
        <f t="shared" si="540"/>
        <v>43507</v>
      </c>
      <c r="C2306" s="26">
        <f t="shared" si="541"/>
        <v>86.226587482868894</v>
      </c>
      <c r="D2306" s="27">
        <f t="shared" si="542"/>
        <v>1321.25</v>
      </c>
      <c r="E2306" s="27">
        <f t="shared" si="543"/>
        <v>15.323</v>
      </c>
      <c r="F2306" s="26">
        <f t="shared" si="544"/>
        <v>1321250</v>
      </c>
      <c r="G2306" s="26">
        <f t="shared" si="545"/>
        <v>1532300</v>
      </c>
      <c r="H2306" s="7"/>
      <c r="I2306" s="3"/>
      <c r="J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41">
        <v>43507</v>
      </c>
      <c r="AY2306" s="40">
        <f t="shared" si="550"/>
        <v>86.226587482868894</v>
      </c>
      <c r="AZ2306" s="40">
        <f>BI2306*K36</f>
        <v>1321250</v>
      </c>
      <c r="BA2306" s="40"/>
      <c r="BB2306" s="40"/>
      <c r="BC2306" s="40">
        <f>K41*BJ2306</f>
        <v>1532300</v>
      </c>
      <c r="BD2306" s="40"/>
      <c r="BE2306" s="40"/>
      <c r="BF2306" s="40">
        <f t="shared" si="546"/>
        <v>211050</v>
      </c>
      <c r="BG2306" s="41">
        <f>(AY2306=AY2636)*AX2306</f>
        <v>0</v>
      </c>
      <c r="BH2306" s="41">
        <f>(AY2306=AY2638)*AX2306</f>
        <v>0</v>
      </c>
      <c r="BI2306" s="42">
        <v>1321.25</v>
      </c>
      <c r="BJ2306" s="42">
        <v>15.323</v>
      </c>
      <c r="BK2306" s="40">
        <f t="shared" si="547"/>
        <v>-215050.00000000023</v>
      </c>
      <c r="BL2306" s="41">
        <f>(BK2306=BK2638)*AX2306</f>
        <v>0</v>
      </c>
      <c r="BM2306" s="62">
        <f>(BK2306=BK2638)*AY2306</f>
        <v>0</v>
      </c>
      <c r="BN2306" s="62">
        <f t="shared" si="548"/>
        <v>0</v>
      </c>
      <c r="BO2306" s="62">
        <f t="shared" si="549"/>
        <v>0</v>
      </c>
      <c r="BP2306" s="41">
        <f>(BK2306=BK2636)*AX2306</f>
        <v>0</v>
      </c>
      <c r="BQ2306" s="45">
        <f>(BK2306=BK2636)*AY2306</f>
        <v>0</v>
      </c>
      <c r="BR2306" s="62">
        <f t="shared" si="553"/>
        <v>0</v>
      </c>
      <c r="BS2306" s="62">
        <f t="shared" si="554"/>
        <v>0</v>
      </c>
      <c r="BT2306" s="40">
        <f>(J19-BI2306)*J10</f>
        <v>-2004750</v>
      </c>
      <c r="BU2306" s="40">
        <f>(J21-BJ2306)*J12</f>
        <v>1789699.9999999998</v>
      </c>
      <c r="BV2306" s="47"/>
      <c r="BW2306" s="47"/>
      <c r="BX2306" s="1"/>
      <c r="BY2306" s="1"/>
      <c r="BZ2306" s="1"/>
      <c r="CE2306" s="4"/>
      <c r="CF2306" s="5"/>
      <c r="CH2306" s="1"/>
      <c r="CI2306" s="1"/>
      <c r="CJ2306" s="1"/>
      <c r="CK2306" s="1"/>
      <c r="CL2306" s="1"/>
      <c r="CM2306" s="1"/>
      <c r="CN2306" s="3"/>
      <c r="CO2306" s="3"/>
      <c r="CP2306" s="3"/>
      <c r="CQ2306" s="3"/>
      <c r="CR2306" s="3"/>
      <c r="CS2306" s="3"/>
      <c r="CT2306" s="3"/>
      <c r="CU2306" s="3"/>
      <c r="CV2306" s="3"/>
      <c r="CW2306" s="3"/>
      <c r="CX2306" s="3"/>
      <c r="CY2306" s="3"/>
      <c r="CZ2306" s="3"/>
      <c r="DA2306" s="3"/>
      <c r="DB2306" s="3"/>
      <c r="DC2306" s="3"/>
      <c r="DD2306" s="3"/>
      <c r="DE2306" s="3"/>
      <c r="DF2306" s="3"/>
      <c r="DG2306" s="3"/>
      <c r="DH2306" s="3"/>
      <c r="DI2306" s="3"/>
      <c r="DJ2306" s="3"/>
      <c r="DK2306" s="3"/>
      <c r="DL2306" s="3"/>
      <c r="DM2306" s="3"/>
      <c r="DN2306" s="3"/>
      <c r="DO2306" s="3"/>
      <c r="DP2306" s="3"/>
      <c r="DQ2306" s="3"/>
      <c r="DR2306" s="3"/>
      <c r="DS2306" s="3"/>
    </row>
    <row r="2307" spans="2:123" ht="21" customHeight="1" x14ac:dyDescent="0.25">
      <c r="B2307" s="25">
        <f t="shared" si="540"/>
        <v>43514</v>
      </c>
      <c r="C2307" s="26">
        <f t="shared" si="541"/>
        <v>86.910388165215693</v>
      </c>
      <c r="D2307" s="27">
        <f t="shared" si="542"/>
        <v>1327.73</v>
      </c>
      <c r="E2307" s="27">
        <f t="shared" si="543"/>
        <v>15.276999999999999</v>
      </c>
      <c r="F2307" s="26">
        <f t="shared" si="544"/>
        <v>1327730</v>
      </c>
      <c r="G2307" s="26">
        <f t="shared" si="545"/>
        <v>1527700</v>
      </c>
      <c r="H2307" s="7"/>
      <c r="I2307" s="3"/>
      <c r="J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41">
        <v>43514</v>
      </c>
      <c r="AY2307" s="40">
        <f t="shared" si="550"/>
        <v>86.910388165215693</v>
      </c>
      <c r="AZ2307" s="40">
        <f>BI2307*K36</f>
        <v>1327730</v>
      </c>
      <c r="BA2307" s="40"/>
      <c r="BB2307" s="40"/>
      <c r="BC2307" s="40">
        <f>K41*BJ2307</f>
        <v>1527700</v>
      </c>
      <c r="BD2307" s="40"/>
      <c r="BE2307" s="40"/>
      <c r="BF2307" s="40">
        <f t="shared" si="546"/>
        <v>199970</v>
      </c>
      <c r="BG2307" s="41">
        <f>(AY2307=AY2636)*AX2307</f>
        <v>0</v>
      </c>
      <c r="BH2307" s="41">
        <f>(AY2307=AY2638)*AX2307</f>
        <v>0</v>
      </c>
      <c r="BI2307" s="42">
        <v>1327.73</v>
      </c>
      <c r="BJ2307" s="42">
        <v>15.276999999999999</v>
      </c>
      <c r="BK2307" s="40">
        <f t="shared" si="547"/>
        <v>-203970.00000000023</v>
      </c>
      <c r="BL2307" s="41">
        <f>(BK2307=BK2638)*AX2307</f>
        <v>0</v>
      </c>
      <c r="BM2307" s="62">
        <f>(BK2307=BK2638)*AY2307</f>
        <v>0</v>
      </c>
      <c r="BN2307" s="62">
        <f t="shared" si="548"/>
        <v>0</v>
      </c>
      <c r="BO2307" s="62">
        <f t="shared" si="549"/>
        <v>0</v>
      </c>
      <c r="BP2307" s="41">
        <f>(BK2307=BK2636)*AX2307</f>
        <v>0</v>
      </c>
      <c r="BQ2307" s="45">
        <f>(BK2307=BK2636)*AY2307</f>
        <v>0</v>
      </c>
      <c r="BR2307" s="62">
        <f t="shared" si="553"/>
        <v>0</v>
      </c>
      <c r="BS2307" s="62">
        <f t="shared" si="554"/>
        <v>0</v>
      </c>
      <c r="BT2307" s="40">
        <f>(J19-BI2307)*J10</f>
        <v>-1998270</v>
      </c>
      <c r="BU2307" s="40">
        <f>(J21-BJ2307)*J12</f>
        <v>1794299.9999999998</v>
      </c>
      <c r="BV2307" s="47"/>
      <c r="BW2307" s="47"/>
      <c r="BX2307" s="1"/>
      <c r="BY2307" s="1"/>
      <c r="BZ2307" s="1"/>
      <c r="CE2307" s="4"/>
      <c r="CF2307" s="5"/>
      <c r="CH2307" s="1"/>
      <c r="CI2307" s="1"/>
      <c r="CJ2307" s="1"/>
      <c r="CK2307" s="1"/>
      <c r="CL2307" s="1"/>
      <c r="CM2307" s="1"/>
      <c r="CN2307" s="3"/>
      <c r="CO2307" s="3"/>
      <c r="CP2307" s="3"/>
      <c r="CQ2307" s="3"/>
      <c r="CR2307" s="3"/>
      <c r="CS2307" s="3"/>
      <c r="CT2307" s="3"/>
      <c r="CU2307" s="3"/>
      <c r="CV2307" s="3"/>
      <c r="CW2307" s="3"/>
      <c r="CX2307" s="3"/>
      <c r="CY2307" s="3"/>
      <c r="CZ2307" s="3"/>
      <c r="DA2307" s="3"/>
      <c r="DB2307" s="3"/>
      <c r="DC2307" s="3"/>
      <c r="DD2307" s="3"/>
      <c r="DE2307" s="3"/>
      <c r="DF2307" s="3"/>
      <c r="DG2307" s="3"/>
      <c r="DH2307" s="3"/>
      <c r="DI2307" s="3"/>
      <c r="DJ2307" s="3"/>
      <c r="DK2307" s="3"/>
      <c r="DL2307" s="3"/>
      <c r="DM2307" s="3"/>
      <c r="DN2307" s="3"/>
      <c r="DO2307" s="3"/>
      <c r="DP2307" s="3"/>
      <c r="DQ2307" s="3"/>
      <c r="DR2307" s="3"/>
      <c r="DS2307" s="3"/>
    </row>
    <row r="2308" spans="2:123" ht="21" customHeight="1" x14ac:dyDescent="0.25">
      <c r="B2308" s="25">
        <f t="shared" ref="B2308:B2371" si="555">AX2308</f>
        <v>43521</v>
      </c>
      <c r="C2308" s="26">
        <f t="shared" ref="C2308:C2371" si="556">AY2308</f>
        <v>83.836131457833659</v>
      </c>
      <c r="D2308" s="27">
        <f t="shared" ref="D2308:D2371" si="557">BI2308</f>
        <v>1293.3399999999999</v>
      </c>
      <c r="E2308" s="27">
        <f t="shared" ref="E2308:E2371" si="558">BJ2308</f>
        <v>15.427</v>
      </c>
      <c r="F2308" s="26">
        <f t="shared" ref="F2308:F2371" si="559">AZ2308</f>
        <v>1293340</v>
      </c>
      <c r="G2308" s="26">
        <f t="shared" ref="G2308:G2371" si="560">BC2308</f>
        <v>1542700</v>
      </c>
      <c r="H2308" s="7"/>
      <c r="I2308" s="3"/>
      <c r="J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41">
        <v>43521</v>
      </c>
      <c r="AY2308" s="40">
        <f t="shared" si="550"/>
        <v>83.836131457833659</v>
      </c>
      <c r="AZ2308" s="40">
        <f>BI2308*K36</f>
        <v>1293340</v>
      </c>
      <c r="BA2308" s="40"/>
      <c r="BB2308" s="40"/>
      <c r="BC2308" s="40">
        <f>K41*BJ2308</f>
        <v>1542700</v>
      </c>
      <c r="BD2308" s="40"/>
      <c r="BE2308" s="40"/>
      <c r="BF2308" s="40">
        <f t="shared" ref="BF2308:BF2371" si="561">BC2308-AZ2308</f>
        <v>249360</v>
      </c>
      <c r="BG2308" s="41">
        <f>(AY2308=AY2636)*AX2308</f>
        <v>0</v>
      </c>
      <c r="BH2308" s="41">
        <f>(AY2308=AY2638)*AX2308</f>
        <v>0</v>
      </c>
      <c r="BI2308" s="42">
        <v>1293.3399999999999</v>
      </c>
      <c r="BJ2308" s="42">
        <v>15.427</v>
      </c>
      <c r="BK2308" s="40">
        <f t="shared" ref="BK2308:BK2371" si="562">SUM(BT2308:BU2308)</f>
        <v>-253360</v>
      </c>
      <c r="BL2308" s="41">
        <f>(BK2308=BK2638)*AX2308</f>
        <v>0</v>
      </c>
      <c r="BM2308" s="62">
        <f>(BK2308=BK2638)*AY2308</f>
        <v>0</v>
      </c>
      <c r="BN2308" s="62">
        <f t="shared" ref="BN2308:BN2371" si="563">(BM2308&gt;1)*BI2308</f>
        <v>0</v>
      </c>
      <c r="BO2308" s="62">
        <f t="shared" ref="BO2308:BO2371" si="564">(BM2308&gt;0)*BJ2308</f>
        <v>0</v>
      </c>
      <c r="BP2308" s="41">
        <f>(BK2308=BK2636)*AX2308</f>
        <v>0</v>
      </c>
      <c r="BQ2308" s="45">
        <f>(BK2308=BK2636)*AY2308</f>
        <v>0</v>
      </c>
      <c r="BR2308" s="62">
        <f t="shared" si="553"/>
        <v>0</v>
      </c>
      <c r="BS2308" s="62">
        <f t="shared" si="554"/>
        <v>0</v>
      </c>
      <c r="BT2308" s="40">
        <f>(J19-BI2308)*J10</f>
        <v>-2032660</v>
      </c>
      <c r="BU2308" s="40">
        <f>(J21-BJ2308)*J12</f>
        <v>1779300</v>
      </c>
      <c r="BV2308" s="47"/>
      <c r="BW2308" s="47"/>
      <c r="BX2308" s="1"/>
      <c r="BY2308" s="1"/>
      <c r="BZ2308" s="1"/>
      <c r="CE2308" s="4"/>
      <c r="CF2308" s="5"/>
      <c r="CH2308" s="1"/>
      <c r="CI2308" s="1"/>
      <c r="CJ2308" s="1"/>
      <c r="CK2308" s="1"/>
      <c r="CL2308" s="1"/>
      <c r="CM2308" s="1"/>
      <c r="CN2308" s="3"/>
      <c r="CO2308" s="3"/>
      <c r="CP2308" s="3"/>
      <c r="CQ2308" s="3"/>
      <c r="CR2308" s="3"/>
      <c r="CS2308" s="3"/>
      <c r="CT2308" s="3"/>
      <c r="CU2308" s="3"/>
      <c r="CV2308" s="3"/>
      <c r="CW2308" s="3"/>
      <c r="CX2308" s="3"/>
      <c r="CY2308" s="3"/>
      <c r="CZ2308" s="3"/>
      <c r="DA2308" s="3"/>
      <c r="DB2308" s="3"/>
      <c r="DC2308" s="3"/>
      <c r="DD2308" s="3"/>
      <c r="DE2308" s="3"/>
      <c r="DF2308" s="3"/>
      <c r="DG2308" s="3"/>
      <c r="DH2308" s="3"/>
      <c r="DI2308" s="3"/>
      <c r="DJ2308" s="3"/>
      <c r="DK2308" s="3"/>
      <c r="DL2308" s="3"/>
      <c r="DM2308" s="3"/>
      <c r="DN2308" s="3"/>
      <c r="DO2308" s="3"/>
      <c r="DP2308" s="3"/>
      <c r="DQ2308" s="3"/>
      <c r="DR2308" s="3"/>
      <c r="DS2308" s="3"/>
    </row>
    <row r="2309" spans="2:123" ht="21" customHeight="1" x14ac:dyDescent="0.25">
      <c r="B2309" s="25">
        <f t="shared" si="555"/>
        <v>43528</v>
      </c>
      <c r="C2309" s="26">
        <f t="shared" si="556"/>
        <v>85.818073643154619</v>
      </c>
      <c r="D2309" s="27">
        <f t="shared" si="557"/>
        <v>1298.17</v>
      </c>
      <c r="E2309" s="27">
        <f t="shared" si="558"/>
        <v>15.127000000000001</v>
      </c>
      <c r="F2309" s="26">
        <f t="shared" si="559"/>
        <v>1298170</v>
      </c>
      <c r="G2309" s="26">
        <f t="shared" si="560"/>
        <v>1512700</v>
      </c>
      <c r="H2309" s="7"/>
      <c r="I2309" s="3"/>
      <c r="J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41">
        <v>43528</v>
      </c>
      <c r="AY2309" s="40">
        <f t="shared" si="550"/>
        <v>85.818073643154619</v>
      </c>
      <c r="AZ2309" s="40">
        <f>BI2309*K36</f>
        <v>1298170</v>
      </c>
      <c r="BA2309" s="40"/>
      <c r="BB2309" s="40"/>
      <c r="BC2309" s="40">
        <f>K41*BJ2309</f>
        <v>1512700</v>
      </c>
      <c r="BD2309" s="40"/>
      <c r="BE2309" s="40"/>
      <c r="BF2309" s="40">
        <f t="shared" si="561"/>
        <v>214530</v>
      </c>
      <c r="BG2309" s="41">
        <f>(AY2309=AY2636)*AX2309</f>
        <v>0</v>
      </c>
      <c r="BH2309" s="41">
        <f>(AY2309=AY2638)*AX2309</f>
        <v>0</v>
      </c>
      <c r="BI2309" s="42">
        <v>1298.17</v>
      </c>
      <c r="BJ2309" s="42">
        <v>15.127000000000001</v>
      </c>
      <c r="BK2309" s="40">
        <f t="shared" si="562"/>
        <v>-218530.00000000047</v>
      </c>
      <c r="BL2309" s="41">
        <f>(BK2309=BK2638)*AX2309</f>
        <v>0</v>
      </c>
      <c r="BM2309" s="62">
        <f>(BK2309=BK2638)*AY2309</f>
        <v>0</v>
      </c>
      <c r="BN2309" s="62">
        <f t="shared" si="563"/>
        <v>0</v>
      </c>
      <c r="BO2309" s="62">
        <f t="shared" si="564"/>
        <v>0</v>
      </c>
      <c r="BP2309" s="41">
        <f>(BK2309=BK2636)*AX2309</f>
        <v>0</v>
      </c>
      <c r="BQ2309" s="45">
        <f>(BK2309=BK2636)*AY2309</f>
        <v>0</v>
      </c>
      <c r="BR2309" s="62">
        <f t="shared" si="553"/>
        <v>0</v>
      </c>
      <c r="BS2309" s="62">
        <f t="shared" si="554"/>
        <v>0</v>
      </c>
      <c r="BT2309" s="40">
        <f>(J19-BI2309)*J10</f>
        <v>-2027830</v>
      </c>
      <c r="BU2309" s="40">
        <f>(J21-BJ2309)*J12</f>
        <v>1809299.9999999995</v>
      </c>
      <c r="BV2309" s="47"/>
      <c r="BW2309" s="47"/>
      <c r="BX2309" s="1"/>
      <c r="BY2309" s="1"/>
      <c r="BZ2309" s="1"/>
      <c r="CE2309" s="4"/>
      <c r="CF2309" s="5"/>
      <c r="CH2309" s="1"/>
      <c r="CI2309" s="1"/>
      <c r="CJ2309" s="1"/>
      <c r="CK2309" s="1"/>
      <c r="CL2309" s="1"/>
      <c r="CM2309" s="1"/>
      <c r="CN2309" s="3"/>
      <c r="CO2309" s="3"/>
      <c r="CP2309" s="3"/>
      <c r="CQ2309" s="3"/>
      <c r="CR2309" s="3"/>
      <c r="CS2309" s="3"/>
      <c r="CT2309" s="3"/>
      <c r="CU2309" s="3"/>
      <c r="CV2309" s="3"/>
      <c r="CW2309" s="3"/>
      <c r="CX2309" s="3"/>
      <c r="CY2309" s="3"/>
      <c r="CZ2309" s="3"/>
      <c r="DA2309" s="3"/>
      <c r="DB2309" s="3"/>
      <c r="DC2309" s="3"/>
      <c r="DD2309" s="3"/>
      <c r="DE2309" s="3"/>
      <c r="DF2309" s="3"/>
      <c r="DG2309" s="3"/>
      <c r="DH2309" s="3"/>
      <c r="DI2309" s="3"/>
      <c r="DJ2309" s="3"/>
      <c r="DK2309" s="3"/>
      <c r="DL2309" s="3"/>
      <c r="DM2309" s="3"/>
      <c r="DN2309" s="3"/>
      <c r="DO2309" s="3"/>
      <c r="DP2309" s="3"/>
      <c r="DQ2309" s="3"/>
      <c r="DR2309" s="3"/>
      <c r="DS2309" s="3"/>
    </row>
    <row r="2310" spans="2:123" ht="21" customHeight="1" x14ac:dyDescent="0.25">
      <c r="B2310" s="25">
        <f t="shared" si="555"/>
        <v>43535</v>
      </c>
      <c r="C2310" s="26">
        <f t="shared" si="556"/>
        <v>86.282306163021872</v>
      </c>
      <c r="D2310" s="27">
        <f t="shared" si="557"/>
        <v>1302</v>
      </c>
      <c r="E2310" s="27">
        <f t="shared" si="558"/>
        <v>15.09</v>
      </c>
      <c r="F2310" s="26">
        <f t="shared" si="559"/>
        <v>1302000</v>
      </c>
      <c r="G2310" s="26">
        <f t="shared" si="560"/>
        <v>1509000</v>
      </c>
      <c r="H2310" s="7"/>
      <c r="I2310" s="3"/>
      <c r="J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41">
        <v>43535</v>
      </c>
      <c r="AY2310" s="40">
        <f t="shared" si="550"/>
        <v>86.282306163021872</v>
      </c>
      <c r="AZ2310" s="40">
        <f>BI2310*K36</f>
        <v>1302000</v>
      </c>
      <c r="BA2310" s="40"/>
      <c r="BB2310" s="40"/>
      <c r="BC2310" s="40">
        <f>K41*BJ2310</f>
        <v>1509000</v>
      </c>
      <c r="BD2310" s="40"/>
      <c r="BE2310" s="40"/>
      <c r="BF2310" s="40">
        <f t="shared" si="561"/>
        <v>207000</v>
      </c>
      <c r="BG2310" s="41">
        <f>(AY2310=AY2636)*AX2310</f>
        <v>0</v>
      </c>
      <c r="BH2310" s="41">
        <f>(AY2310=AY2638)*AX2310</f>
        <v>0</v>
      </c>
      <c r="BI2310" s="42">
        <v>1302</v>
      </c>
      <c r="BJ2310" s="42">
        <v>15.09</v>
      </c>
      <c r="BK2310" s="40">
        <f t="shared" si="562"/>
        <v>-211000</v>
      </c>
      <c r="BL2310" s="41">
        <f>(BK2310=BK2638)*AX2310</f>
        <v>0</v>
      </c>
      <c r="BM2310" s="62">
        <f>(BK2310=BK2638)*AY2310</f>
        <v>0</v>
      </c>
      <c r="BN2310" s="62">
        <f t="shared" si="563"/>
        <v>0</v>
      </c>
      <c r="BO2310" s="62">
        <f t="shared" si="564"/>
        <v>0</v>
      </c>
      <c r="BP2310" s="41">
        <f>(BK2310=BK2636)*AX2310</f>
        <v>0</v>
      </c>
      <c r="BQ2310" s="45">
        <f>(BK2310=BK2636)*AY2310</f>
        <v>0</v>
      </c>
      <c r="BR2310" s="62">
        <f t="shared" si="553"/>
        <v>0</v>
      </c>
      <c r="BS2310" s="62">
        <f t="shared" si="554"/>
        <v>0</v>
      </c>
      <c r="BT2310" s="40">
        <f>(J19-BI2310)*J10</f>
        <v>-2024000</v>
      </c>
      <c r="BU2310" s="40">
        <f>(J21-BJ2310)*J12</f>
        <v>1813000</v>
      </c>
      <c r="BV2310" s="47"/>
      <c r="BW2310" s="47"/>
      <c r="BX2310" s="1"/>
      <c r="BY2310" s="1"/>
      <c r="BZ2310" s="1"/>
      <c r="CE2310" s="4"/>
      <c r="CF2310" s="5"/>
      <c r="CH2310" s="1"/>
      <c r="CI2310" s="1"/>
      <c r="CJ2310" s="1"/>
      <c r="CK2310" s="1"/>
      <c r="CL2310" s="1"/>
      <c r="CM2310" s="1"/>
      <c r="CN2310" s="3"/>
      <c r="CO2310" s="3"/>
      <c r="CP2310" s="3"/>
      <c r="CQ2310" s="3"/>
      <c r="CR2310" s="3"/>
      <c r="CS2310" s="3"/>
      <c r="CT2310" s="3"/>
      <c r="CU2310" s="3"/>
      <c r="CV2310" s="3"/>
      <c r="CW2310" s="3"/>
      <c r="CX2310" s="3"/>
      <c r="CY2310" s="3"/>
      <c r="CZ2310" s="3"/>
      <c r="DA2310" s="3"/>
      <c r="DB2310" s="3"/>
      <c r="DC2310" s="3"/>
      <c r="DD2310" s="3"/>
      <c r="DE2310" s="3"/>
      <c r="DF2310" s="3"/>
      <c r="DG2310" s="3"/>
      <c r="DH2310" s="3"/>
      <c r="DI2310" s="3"/>
      <c r="DJ2310" s="3"/>
      <c r="DK2310" s="3"/>
      <c r="DL2310" s="3"/>
      <c r="DM2310" s="3"/>
      <c r="DN2310" s="3"/>
      <c r="DO2310" s="3"/>
      <c r="DP2310" s="3"/>
      <c r="DQ2310" s="3"/>
      <c r="DR2310" s="3"/>
      <c r="DS2310" s="3"/>
    </row>
    <row r="2311" spans="2:123" ht="21" customHeight="1" x14ac:dyDescent="0.25">
      <c r="B2311" s="25">
        <f t="shared" si="555"/>
        <v>43542</v>
      </c>
      <c r="C2311" s="26">
        <f t="shared" si="556"/>
        <v>87.735685174049578</v>
      </c>
      <c r="D2311" s="27">
        <f t="shared" si="557"/>
        <v>1313.14</v>
      </c>
      <c r="E2311" s="27">
        <f t="shared" si="558"/>
        <v>14.967000000000001</v>
      </c>
      <c r="F2311" s="26">
        <f t="shared" si="559"/>
        <v>1313140</v>
      </c>
      <c r="G2311" s="26">
        <f t="shared" si="560"/>
        <v>1496700</v>
      </c>
      <c r="H2311" s="7"/>
      <c r="I2311" s="3"/>
      <c r="J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41">
        <v>43542</v>
      </c>
      <c r="AY2311" s="40">
        <f t="shared" si="550"/>
        <v>87.735685174049578</v>
      </c>
      <c r="AZ2311" s="40">
        <f>BI2311*K36</f>
        <v>1313140</v>
      </c>
      <c r="BA2311" s="40"/>
      <c r="BB2311" s="40"/>
      <c r="BC2311" s="40">
        <f>K41*BJ2311</f>
        <v>1496700</v>
      </c>
      <c r="BD2311" s="40"/>
      <c r="BE2311" s="40"/>
      <c r="BF2311" s="40">
        <f t="shared" si="561"/>
        <v>183560</v>
      </c>
      <c r="BG2311" s="41">
        <f>(AY2311=AY2636)*AX2311</f>
        <v>0</v>
      </c>
      <c r="BH2311" s="41">
        <f>(AY2311=AY2638)*AX2311</f>
        <v>0</v>
      </c>
      <c r="BI2311" s="42">
        <v>1313.14</v>
      </c>
      <c r="BJ2311" s="42">
        <v>14.967000000000001</v>
      </c>
      <c r="BK2311" s="40">
        <f t="shared" si="562"/>
        <v>-187560</v>
      </c>
      <c r="BL2311" s="41">
        <f>(BK2311=BK2638)*AX2311</f>
        <v>0</v>
      </c>
      <c r="BM2311" s="62">
        <f>(BK2311=BK2638)*AY2311</f>
        <v>0</v>
      </c>
      <c r="BN2311" s="62">
        <f t="shared" si="563"/>
        <v>0</v>
      </c>
      <c r="BO2311" s="62">
        <f t="shared" si="564"/>
        <v>0</v>
      </c>
      <c r="BP2311" s="41">
        <f>(BK2311=BK2636)*AX2311</f>
        <v>0</v>
      </c>
      <c r="BQ2311" s="45">
        <f>(BK2311=BK2636)*AY2311</f>
        <v>0</v>
      </c>
      <c r="BR2311" s="62">
        <f t="shared" si="553"/>
        <v>0</v>
      </c>
      <c r="BS2311" s="62">
        <f t="shared" si="554"/>
        <v>0</v>
      </c>
      <c r="BT2311" s="40">
        <f>(J19-BI2311)*J10</f>
        <v>-2012860</v>
      </c>
      <c r="BU2311" s="40">
        <f>(J21-BJ2311)*J12</f>
        <v>1825300</v>
      </c>
      <c r="BV2311" s="47"/>
      <c r="BW2311" s="47"/>
      <c r="BX2311" s="1"/>
      <c r="BY2311" s="1"/>
      <c r="BZ2311" s="1"/>
      <c r="CE2311" s="4"/>
      <c r="CF2311" s="5"/>
      <c r="CH2311" s="1"/>
      <c r="CI2311" s="1"/>
      <c r="CJ2311" s="1"/>
      <c r="CK2311" s="1"/>
      <c r="CL2311" s="1"/>
      <c r="CM2311" s="1"/>
      <c r="CN2311" s="3"/>
      <c r="CO2311" s="3"/>
      <c r="CP2311" s="3"/>
      <c r="CQ2311" s="3"/>
      <c r="CR2311" s="3"/>
      <c r="CS2311" s="3"/>
      <c r="CT2311" s="3"/>
      <c r="CU2311" s="3"/>
      <c r="CV2311" s="3"/>
      <c r="CW2311" s="3"/>
      <c r="CX2311" s="3"/>
      <c r="CY2311" s="3"/>
      <c r="CZ2311" s="3"/>
      <c r="DA2311" s="3"/>
      <c r="DB2311" s="3"/>
      <c r="DC2311" s="3"/>
      <c r="DD2311" s="3"/>
      <c r="DE2311" s="3"/>
      <c r="DF2311" s="3"/>
      <c r="DG2311" s="3"/>
      <c r="DH2311" s="3"/>
      <c r="DI2311" s="3"/>
      <c r="DJ2311" s="3"/>
      <c r="DK2311" s="3"/>
      <c r="DL2311" s="3"/>
      <c r="DM2311" s="3"/>
      <c r="DN2311" s="3"/>
      <c r="DO2311" s="3"/>
      <c r="DP2311" s="3"/>
      <c r="DQ2311" s="3"/>
      <c r="DR2311" s="3"/>
      <c r="DS2311" s="3"/>
    </row>
    <row r="2312" spans="2:123" ht="21" customHeight="1" x14ac:dyDescent="0.25">
      <c r="B2312" s="25">
        <f t="shared" si="555"/>
        <v>43549</v>
      </c>
      <c r="C2312" s="26">
        <f t="shared" si="556"/>
        <v>86.478580990629183</v>
      </c>
      <c r="D2312" s="27">
        <f t="shared" si="557"/>
        <v>1291.99</v>
      </c>
      <c r="E2312" s="27">
        <f t="shared" si="558"/>
        <v>14.94</v>
      </c>
      <c r="F2312" s="26">
        <f t="shared" si="559"/>
        <v>1291990</v>
      </c>
      <c r="G2312" s="26">
        <f t="shared" si="560"/>
        <v>1494000</v>
      </c>
      <c r="H2312" s="7"/>
      <c r="I2312" s="3"/>
      <c r="J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41">
        <v>43549</v>
      </c>
      <c r="AY2312" s="40">
        <f t="shared" si="550"/>
        <v>86.478580990629183</v>
      </c>
      <c r="AZ2312" s="40">
        <f>BI2312*K36</f>
        <v>1291990</v>
      </c>
      <c r="BA2312" s="40"/>
      <c r="BB2312" s="40"/>
      <c r="BC2312" s="40">
        <f>K41*BJ2312</f>
        <v>1494000</v>
      </c>
      <c r="BD2312" s="40"/>
      <c r="BE2312" s="40"/>
      <c r="BF2312" s="40">
        <f t="shared" si="561"/>
        <v>202010</v>
      </c>
      <c r="BG2312" s="41">
        <f>(AY2312=AY2636)*AX2312</f>
        <v>0</v>
      </c>
      <c r="BH2312" s="41">
        <f>(AY2312=AY2638)*AX2312</f>
        <v>0</v>
      </c>
      <c r="BI2312" s="42">
        <v>1291.99</v>
      </c>
      <c r="BJ2312" s="42">
        <v>14.94</v>
      </c>
      <c r="BK2312" s="40">
        <f t="shared" si="562"/>
        <v>-206010</v>
      </c>
      <c r="BL2312" s="41">
        <f>(BK2312=BK2638)*AX2312</f>
        <v>0</v>
      </c>
      <c r="BM2312" s="62">
        <f>(BK2312=BK2638)*AY2312</f>
        <v>0</v>
      </c>
      <c r="BN2312" s="62">
        <f t="shared" si="563"/>
        <v>0</v>
      </c>
      <c r="BO2312" s="62">
        <f t="shared" si="564"/>
        <v>0</v>
      </c>
      <c r="BP2312" s="41">
        <f>(BK2312=BK2636)*AX2312</f>
        <v>0</v>
      </c>
      <c r="BQ2312" s="45">
        <f>(BK2312=BK2636)*AY2312</f>
        <v>0</v>
      </c>
      <c r="BR2312" s="62">
        <f t="shared" si="553"/>
        <v>0</v>
      </c>
      <c r="BS2312" s="62">
        <f t="shared" si="554"/>
        <v>0</v>
      </c>
      <c r="BT2312" s="40">
        <f>(J19-BI2312)*J10</f>
        <v>-2034010</v>
      </c>
      <c r="BU2312" s="40">
        <f>(J21-BJ2312)*J12</f>
        <v>1828000</v>
      </c>
      <c r="BV2312" s="47"/>
      <c r="BW2312" s="47"/>
      <c r="BX2312" s="1"/>
      <c r="BY2312" s="1"/>
      <c r="BZ2312" s="1"/>
      <c r="CE2312" s="4"/>
      <c r="CF2312" s="5"/>
      <c r="CH2312" s="1"/>
      <c r="CI2312" s="1"/>
      <c r="CJ2312" s="1"/>
      <c r="CK2312" s="1"/>
      <c r="CL2312" s="1"/>
      <c r="CM2312" s="1"/>
      <c r="CN2312" s="3"/>
      <c r="CO2312" s="3"/>
      <c r="CP2312" s="3"/>
      <c r="CQ2312" s="3"/>
      <c r="CR2312" s="3"/>
      <c r="CS2312" s="3"/>
      <c r="CT2312" s="3"/>
      <c r="CU2312" s="3"/>
      <c r="CV2312" s="3"/>
      <c r="CW2312" s="3"/>
      <c r="CX2312" s="3"/>
      <c r="CY2312" s="3"/>
      <c r="CZ2312" s="3"/>
      <c r="DA2312" s="3"/>
      <c r="DB2312" s="3"/>
      <c r="DC2312" s="3"/>
      <c r="DD2312" s="3"/>
      <c r="DE2312" s="3"/>
      <c r="DF2312" s="3"/>
      <c r="DG2312" s="3"/>
      <c r="DH2312" s="3"/>
      <c r="DI2312" s="3"/>
      <c r="DJ2312" s="3"/>
      <c r="DK2312" s="3"/>
      <c r="DL2312" s="3"/>
      <c r="DM2312" s="3"/>
      <c r="DN2312" s="3"/>
      <c r="DO2312" s="3"/>
      <c r="DP2312" s="3"/>
      <c r="DQ2312" s="3"/>
      <c r="DR2312" s="3"/>
      <c r="DS2312" s="3"/>
    </row>
    <row r="2313" spans="2:123" ht="21" customHeight="1" x14ac:dyDescent="0.25">
      <c r="B2313" s="25">
        <f t="shared" si="555"/>
        <v>43556</v>
      </c>
      <c r="C2313" s="26">
        <f t="shared" si="556"/>
        <v>85.712484237074406</v>
      </c>
      <c r="D2313" s="27">
        <f t="shared" si="557"/>
        <v>1291.43</v>
      </c>
      <c r="E2313" s="27">
        <f t="shared" si="558"/>
        <v>15.067</v>
      </c>
      <c r="F2313" s="26">
        <f t="shared" si="559"/>
        <v>1291430</v>
      </c>
      <c r="G2313" s="26">
        <f t="shared" si="560"/>
        <v>1506700</v>
      </c>
      <c r="H2313" s="7"/>
      <c r="I2313" s="3"/>
      <c r="J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41">
        <v>43556</v>
      </c>
      <c r="AY2313" s="40">
        <f t="shared" si="550"/>
        <v>85.712484237074406</v>
      </c>
      <c r="AZ2313" s="40">
        <f>BI2313*K36</f>
        <v>1291430</v>
      </c>
      <c r="BA2313" s="40"/>
      <c r="BB2313" s="40"/>
      <c r="BC2313" s="40">
        <f>K41*BJ2313</f>
        <v>1506700</v>
      </c>
      <c r="BD2313" s="40"/>
      <c r="BE2313" s="40"/>
      <c r="BF2313" s="40">
        <f t="shared" si="561"/>
        <v>215270</v>
      </c>
      <c r="BG2313" s="41">
        <f>(AY2313=AY2636)*AX2313</f>
        <v>0</v>
      </c>
      <c r="BH2313" s="41">
        <f>(AY2313=AY2638)*AX2313</f>
        <v>0</v>
      </c>
      <c r="BI2313" s="42">
        <v>1291.43</v>
      </c>
      <c r="BJ2313" s="42">
        <v>15.067</v>
      </c>
      <c r="BK2313" s="40">
        <f t="shared" si="562"/>
        <v>-219270.00000000023</v>
      </c>
      <c r="BL2313" s="41">
        <f>(BK2313=BK2638)*AX2313</f>
        <v>0</v>
      </c>
      <c r="BM2313" s="62">
        <f>(BK2313=BK2638)*AY2313</f>
        <v>0</v>
      </c>
      <c r="BN2313" s="62">
        <f t="shared" si="563"/>
        <v>0</v>
      </c>
      <c r="BO2313" s="62">
        <f t="shared" si="564"/>
        <v>0</v>
      </c>
      <c r="BP2313" s="41">
        <f>(BK2313=BK2636)*AX2313</f>
        <v>0</v>
      </c>
      <c r="BQ2313" s="45">
        <f>(BK2313=BK2636)*AY2313</f>
        <v>0</v>
      </c>
      <c r="BR2313" s="62">
        <f t="shared" si="553"/>
        <v>0</v>
      </c>
      <c r="BS2313" s="62">
        <f t="shared" si="554"/>
        <v>0</v>
      </c>
      <c r="BT2313" s="40">
        <f>(J19-BI2313)*J10</f>
        <v>-2034570</v>
      </c>
      <c r="BU2313" s="40">
        <f>(J21-BJ2313)*J12</f>
        <v>1815299.9999999998</v>
      </c>
      <c r="BV2313" s="47"/>
      <c r="BW2313" s="47"/>
      <c r="BX2313" s="1"/>
      <c r="BY2313" s="1"/>
      <c r="BZ2313" s="1"/>
      <c r="CE2313" s="4"/>
      <c r="CF2313" s="5"/>
      <c r="CH2313" s="1"/>
      <c r="CI2313" s="1"/>
      <c r="CJ2313" s="1"/>
      <c r="CK2313" s="1"/>
      <c r="CL2313" s="1"/>
      <c r="CM2313" s="1"/>
      <c r="CN2313" s="3"/>
      <c r="CO2313" s="3"/>
      <c r="CP2313" s="3"/>
      <c r="CQ2313" s="3"/>
      <c r="CR2313" s="3"/>
      <c r="CS2313" s="3"/>
      <c r="CT2313" s="3"/>
      <c r="CU2313" s="3"/>
      <c r="CV2313" s="3"/>
      <c r="CW2313" s="3"/>
      <c r="CX2313" s="3"/>
      <c r="CY2313" s="3"/>
      <c r="CZ2313" s="3"/>
      <c r="DA2313" s="3"/>
      <c r="DB2313" s="3"/>
      <c r="DC2313" s="3"/>
      <c r="DD2313" s="3"/>
      <c r="DE2313" s="3"/>
      <c r="DF2313" s="3"/>
      <c r="DG2313" s="3"/>
      <c r="DH2313" s="3"/>
      <c r="DI2313" s="3"/>
      <c r="DJ2313" s="3"/>
      <c r="DK2313" s="3"/>
      <c r="DL2313" s="3"/>
      <c r="DM2313" s="3"/>
      <c r="DN2313" s="3"/>
      <c r="DO2313" s="3"/>
      <c r="DP2313" s="3"/>
      <c r="DQ2313" s="3"/>
      <c r="DR2313" s="3"/>
      <c r="DS2313" s="3"/>
    </row>
    <row r="2314" spans="2:123" ht="21" customHeight="1" x14ac:dyDescent="0.25">
      <c r="B2314" s="25">
        <f t="shared" si="555"/>
        <v>43563</v>
      </c>
      <c r="C2314" s="26">
        <f t="shared" si="556"/>
        <v>86.498625729033989</v>
      </c>
      <c r="D2314" s="27">
        <f t="shared" si="557"/>
        <v>1290.3</v>
      </c>
      <c r="E2314" s="27">
        <f t="shared" si="558"/>
        <v>14.917</v>
      </c>
      <c r="F2314" s="26">
        <f t="shared" si="559"/>
        <v>1290300</v>
      </c>
      <c r="G2314" s="26">
        <f t="shared" si="560"/>
        <v>1491700</v>
      </c>
      <c r="H2314" s="7"/>
      <c r="I2314" s="3"/>
      <c r="J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41">
        <v>43563</v>
      </c>
      <c r="AY2314" s="40">
        <f t="shared" ref="AY2314:AY2377" si="565">BI2314/BJ2314</f>
        <v>86.498625729033989</v>
      </c>
      <c r="AZ2314" s="40">
        <f>BI2314*K36</f>
        <v>1290300</v>
      </c>
      <c r="BA2314" s="40"/>
      <c r="BB2314" s="40"/>
      <c r="BC2314" s="40">
        <f>K41*BJ2314</f>
        <v>1491700</v>
      </c>
      <c r="BD2314" s="40"/>
      <c r="BE2314" s="40"/>
      <c r="BF2314" s="40">
        <f t="shared" si="561"/>
        <v>201400</v>
      </c>
      <c r="BG2314" s="41">
        <f>(AY2314=AY2636)*AX2314</f>
        <v>0</v>
      </c>
      <c r="BH2314" s="41">
        <f>(AY2314=AY2638)*AX2314</f>
        <v>0</v>
      </c>
      <c r="BI2314" s="42">
        <v>1290.3</v>
      </c>
      <c r="BJ2314" s="42">
        <v>14.917</v>
      </c>
      <c r="BK2314" s="40">
        <f t="shared" si="562"/>
        <v>-205400.00000000023</v>
      </c>
      <c r="BL2314" s="41">
        <f>(BK2314=BK2638)*AX2314</f>
        <v>0</v>
      </c>
      <c r="BM2314" s="62">
        <f>(BK2314=BK2638)*AY2314</f>
        <v>0</v>
      </c>
      <c r="BN2314" s="62">
        <f t="shared" si="563"/>
        <v>0</v>
      </c>
      <c r="BO2314" s="62">
        <f t="shared" si="564"/>
        <v>0</v>
      </c>
      <c r="BP2314" s="41">
        <f>(BK2314=BK2636)*AX2314</f>
        <v>0</v>
      </c>
      <c r="BQ2314" s="45">
        <f>(BK2314=BK2636)*AY2314</f>
        <v>0</v>
      </c>
      <c r="BR2314" s="62">
        <f t="shared" si="553"/>
        <v>0</v>
      </c>
      <c r="BS2314" s="62">
        <f t="shared" si="554"/>
        <v>0</v>
      </c>
      <c r="BT2314" s="40">
        <f>(J19-BI2314)*J10</f>
        <v>-2035700</v>
      </c>
      <c r="BU2314" s="40">
        <f>(J21-BJ2314)*J12</f>
        <v>1830299.9999999998</v>
      </c>
      <c r="BV2314" s="47"/>
      <c r="BW2314" s="47"/>
      <c r="BX2314" s="1"/>
      <c r="BY2314" s="1"/>
      <c r="BZ2314" s="1"/>
      <c r="CE2314" s="4"/>
      <c r="CF2314" s="5"/>
      <c r="CH2314" s="1"/>
      <c r="CI2314" s="1"/>
      <c r="CJ2314" s="1"/>
      <c r="CK2314" s="1"/>
      <c r="CL2314" s="1"/>
      <c r="CM2314" s="1"/>
      <c r="CN2314" s="3"/>
      <c r="CO2314" s="3"/>
      <c r="CP2314" s="3"/>
      <c r="CQ2314" s="3"/>
      <c r="CR2314" s="3"/>
      <c r="CS2314" s="3"/>
      <c r="CT2314" s="3"/>
      <c r="CU2314" s="3"/>
      <c r="CV2314" s="3"/>
      <c r="CW2314" s="3"/>
      <c r="CX2314" s="3"/>
      <c r="CY2314" s="3"/>
      <c r="CZ2314" s="3"/>
      <c r="DA2314" s="3"/>
      <c r="DB2314" s="3"/>
      <c r="DC2314" s="3"/>
      <c r="DD2314" s="3"/>
      <c r="DE2314" s="3"/>
      <c r="DF2314" s="3"/>
      <c r="DG2314" s="3"/>
      <c r="DH2314" s="3"/>
      <c r="DI2314" s="3"/>
      <c r="DJ2314" s="3"/>
      <c r="DK2314" s="3"/>
      <c r="DL2314" s="3"/>
      <c r="DM2314" s="3"/>
      <c r="DN2314" s="3"/>
      <c r="DO2314" s="3"/>
      <c r="DP2314" s="3"/>
      <c r="DQ2314" s="3"/>
      <c r="DR2314" s="3"/>
      <c r="DS2314" s="3"/>
    </row>
    <row r="2315" spans="2:123" ht="21" customHeight="1" x14ac:dyDescent="0.25">
      <c r="B2315" s="25">
        <f t="shared" si="555"/>
        <v>43570</v>
      </c>
      <c r="C2315" s="26">
        <f t="shared" si="556"/>
        <v>86.334958028702943</v>
      </c>
      <c r="D2315" s="27">
        <f t="shared" si="557"/>
        <v>1275.3399999999999</v>
      </c>
      <c r="E2315" s="27">
        <f t="shared" si="558"/>
        <v>14.772</v>
      </c>
      <c r="F2315" s="26">
        <f t="shared" si="559"/>
        <v>1275340</v>
      </c>
      <c r="G2315" s="26">
        <f t="shared" si="560"/>
        <v>1477200</v>
      </c>
      <c r="H2315" s="7"/>
      <c r="I2315" s="3"/>
      <c r="J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41">
        <v>43570</v>
      </c>
      <c r="AY2315" s="40">
        <f t="shared" si="565"/>
        <v>86.334958028702943</v>
      </c>
      <c r="AZ2315" s="40">
        <f>BI2315*K36</f>
        <v>1275340</v>
      </c>
      <c r="BA2315" s="40"/>
      <c r="BB2315" s="40"/>
      <c r="BC2315" s="40">
        <f>K41*BJ2315</f>
        <v>1477200</v>
      </c>
      <c r="BD2315" s="40"/>
      <c r="BE2315" s="40"/>
      <c r="BF2315" s="40">
        <f t="shared" si="561"/>
        <v>201860</v>
      </c>
      <c r="BG2315" s="41">
        <f>(AY2315=AY2636)*AX2315</f>
        <v>0</v>
      </c>
      <c r="BH2315" s="41">
        <f>(AY2315=AY2638)*AX2315</f>
        <v>0</v>
      </c>
      <c r="BI2315" s="42">
        <v>1275.3399999999999</v>
      </c>
      <c r="BJ2315" s="42">
        <v>14.772</v>
      </c>
      <c r="BK2315" s="40">
        <f t="shared" si="562"/>
        <v>-205859.99999999977</v>
      </c>
      <c r="BL2315" s="41">
        <f>(BK2315=BK2638)*AX2315</f>
        <v>0</v>
      </c>
      <c r="BM2315" s="62">
        <f>(BK2315=BK2638)*AY2315</f>
        <v>0</v>
      </c>
      <c r="BN2315" s="62">
        <f t="shared" si="563"/>
        <v>0</v>
      </c>
      <c r="BO2315" s="62">
        <f t="shared" si="564"/>
        <v>0</v>
      </c>
      <c r="BP2315" s="41">
        <f>(BK2315=BK2636)*AX2315</f>
        <v>0</v>
      </c>
      <c r="BQ2315" s="45">
        <f>(BK2315=BK2636)*AY2315</f>
        <v>0</v>
      </c>
      <c r="BR2315" s="62">
        <f t="shared" si="553"/>
        <v>0</v>
      </c>
      <c r="BS2315" s="62">
        <f t="shared" si="554"/>
        <v>0</v>
      </c>
      <c r="BT2315" s="40">
        <f>(J19-BI2315)*J10</f>
        <v>-2050659.9999999998</v>
      </c>
      <c r="BU2315" s="40">
        <f>(J21-BJ2315)*J12</f>
        <v>1844800</v>
      </c>
      <c r="BV2315" s="47"/>
      <c r="BW2315" s="47"/>
      <c r="BX2315" s="1"/>
      <c r="BY2315" s="1"/>
      <c r="BZ2315" s="1"/>
      <c r="CE2315" s="4"/>
      <c r="CF2315" s="5"/>
      <c r="CH2315" s="1"/>
      <c r="CI2315" s="1"/>
      <c r="CJ2315" s="1"/>
      <c r="CK2315" s="1"/>
      <c r="CL2315" s="1"/>
      <c r="CM2315" s="1"/>
      <c r="CN2315" s="3"/>
      <c r="CO2315" s="3"/>
      <c r="CP2315" s="3"/>
      <c r="CQ2315" s="3"/>
      <c r="CR2315" s="3"/>
      <c r="CS2315" s="3"/>
      <c r="CT2315" s="3"/>
      <c r="CU2315" s="3"/>
      <c r="CV2315" s="3"/>
      <c r="CW2315" s="3"/>
      <c r="CX2315" s="3"/>
      <c r="CY2315" s="3"/>
      <c r="CZ2315" s="3"/>
      <c r="DA2315" s="3"/>
      <c r="DB2315" s="3"/>
      <c r="DC2315" s="3"/>
      <c r="DD2315" s="3"/>
      <c r="DE2315" s="3"/>
      <c r="DF2315" s="3"/>
      <c r="DG2315" s="3"/>
      <c r="DH2315" s="3"/>
      <c r="DI2315" s="3"/>
      <c r="DJ2315" s="3"/>
      <c r="DK2315" s="3"/>
      <c r="DL2315" s="3"/>
      <c r="DM2315" s="3"/>
      <c r="DN2315" s="3"/>
      <c r="DO2315" s="3"/>
      <c r="DP2315" s="3"/>
      <c r="DQ2315" s="3"/>
      <c r="DR2315" s="3"/>
      <c r="DS2315" s="3"/>
    </row>
    <row r="2316" spans="2:123" ht="21" customHeight="1" x14ac:dyDescent="0.25">
      <c r="B2316" s="25">
        <f t="shared" si="555"/>
        <v>43577</v>
      </c>
      <c r="C2316" s="26">
        <f t="shared" si="556"/>
        <v>89.224203733259316</v>
      </c>
      <c r="D2316" s="27">
        <f t="shared" si="557"/>
        <v>1285.81</v>
      </c>
      <c r="E2316" s="27">
        <f t="shared" si="558"/>
        <v>14.411</v>
      </c>
      <c r="F2316" s="26">
        <f t="shared" si="559"/>
        <v>1285810</v>
      </c>
      <c r="G2316" s="26">
        <f t="shared" si="560"/>
        <v>1441100</v>
      </c>
      <c r="H2316" s="7"/>
      <c r="I2316" s="3"/>
      <c r="J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41">
        <v>43577</v>
      </c>
      <c r="AY2316" s="40">
        <f t="shared" si="565"/>
        <v>89.224203733259316</v>
      </c>
      <c r="AZ2316" s="40">
        <f>BI2316*K36</f>
        <v>1285810</v>
      </c>
      <c r="BA2316" s="40"/>
      <c r="BB2316" s="40"/>
      <c r="BC2316" s="40">
        <f>K41*BJ2316</f>
        <v>1441100</v>
      </c>
      <c r="BD2316" s="40"/>
      <c r="BE2316" s="40"/>
      <c r="BF2316" s="40">
        <f t="shared" si="561"/>
        <v>155290</v>
      </c>
      <c r="BG2316" s="41">
        <f>(AY2316=AY2636)*AX2316</f>
        <v>0</v>
      </c>
      <c r="BH2316" s="41">
        <f>(AY2316=AY2638)*AX2316</f>
        <v>0</v>
      </c>
      <c r="BI2316" s="42">
        <v>1285.81</v>
      </c>
      <c r="BJ2316" s="42">
        <v>14.411</v>
      </c>
      <c r="BK2316" s="40">
        <f t="shared" si="562"/>
        <v>-159290.00000000023</v>
      </c>
      <c r="BL2316" s="41">
        <f>(BK2316=BK2638)*AX2316</f>
        <v>0</v>
      </c>
      <c r="BM2316" s="62">
        <f>(BK2316=BK2638)*AY2316</f>
        <v>0</v>
      </c>
      <c r="BN2316" s="62">
        <f t="shared" si="563"/>
        <v>0</v>
      </c>
      <c r="BO2316" s="62">
        <f t="shared" si="564"/>
        <v>0</v>
      </c>
      <c r="BP2316" s="41">
        <f>(BK2316=BK2636)*AX2316</f>
        <v>0</v>
      </c>
      <c r="BQ2316" s="45">
        <f>(BK2316=BK2636)*AY2316</f>
        <v>0</v>
      </c>
      <c r="BR2316" s="62">
        <f t="shared" si="553"/>
        <v>0</v>
      </c>
      <c r="BS2316" s="62">
        <f t="shared" si="554"/>
        <v>0</v>
      </c>
      <c r="BT2316" s="40">
        <f>(J19-BI2316)*J10</f>
        <v>-2040190</v>
      </c>
      <c r="BU2316" s="40">
        <f>(J21-BJ2316)*J12</f>
        <v>1880899.9999999998</v>
      </c>
      <c r="BV2316" s="47"/>
      <c r="BW2316" s="47"/>
      <c r="BX2316" s="1"/>
      <c r="BY2316" s="1"/>
      <c r="BZ2316" s="1"/>
      <c r="CE2316" s="4"/>
      <c r="CF2316" s="5"/>
      <c r="CH2316" s="1"/>
      <c r="CI2316" s="1"/>
      <c r="CJ2316" s="1"/>
      <c r="CK2316" s="1"/>
      <c r="CL2316" s="1"/>
      <c r="CM2316" s="1"/>
      <c r="CN2316" s="3"/>
      <c r="CO2316" s="3"/>
      <c r="CP2316" s="3"/>
      <c r="CQ2316" s="3"/>
      <c r="CR2316" s="3"/>
      <c r="CS2316" s="3"/>
      <c r="CT2316" s="3"/>
      <c r="CU2316" s="3"/>
      <c r="CV2316" s="3"/>
      <c r="CW2316" s="3"/>
      <c r="CX2316" s="3"/>
      <c r="CY2316" s="3"/>
      <c r="CZ2316" s="3"/>
      <c r="DA2316" s="3"/>
      <c r="DB2316" s="3"/>
      <c r="DC2316" s="3"/>
      <c r="DD2316" s="3"/>
      <c r="DE2316" s="3"/>
      <c r="DF2316" s="3"/>
      <c r="DG2316" s="3"/>
      <c r="DH2316" s="3"/>
      <c r="DI2316" s="3"/>
      <c r="DJ2316" s="3"/>
      <c r="DK2316" s="3"/>
      <c r="DL2316" s="3"/>
      <c r="DM2316" s="3"/>
      <c r="DN2316" s="3"/>
      <c r="DO2316" s="3"/>
      <c r="DP2316" s="3"/>
      <c r="DQ2316" s="3"/>
      <c r="DR2316" s="3"/>
      <c r="DS2316" s="3"/>
    </row>
    <row r="2317" spans="2:123" ht="21" customHeight="1" x14ac:dyDescent="0.25">
      <c r="B2317" s="25">
        <f t="shared" si="555"/>
        <v>43584</v>
      </c>
      <c r="C2317" s="26">
        <f t="shared" si="556"/>
        <v>87.79349169298365</v>
      </c>
      <c r="D2317" s="27">
        <f t="shared" si="557"/>
        <v>1278.8</v>
      </c>
      <c r="E2317" s="27">
        <f t="shared" si="558"/>
        <v>14.566000000000001</v>
      </c>
      <c r="F2317" s="26">
        <f t="shared" si="559"/>
        <v>1278800</v>
      </c>
      <c r="G2317" s="26">
        <f t="shared" si="560"/>
        <v>1456600</v>
      </c>
      <c r="H2317" s="7"/>
      <c r="I2317" s="3"/>
      <c r="J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41">
        <v>43584</v>
      </c>
      <c r="AY2317" s="40">
        <f t="shared" si="565"/>
        <v>87.79349169298365</v>
      </c>
      <c r="AZ2317" s="40">
        <f>BI2317*K36</f>
        <v>1278800</v>
      </c>
      <c r="BA2317" s="40"/>
      <c r="BB2317" s="40"/>
      <c r="BC2317" s="40">
        <f>K41*BJ2317</f>
        <v>1456600</v>
      </c>
      <c r="BD2317" s="40"/>
      <c r="BE2317" s="40"/>
      <c r="BF2317" s="40">
        <f t="shared" si="561"/>
        <v>177800</v>
      </c>
      <c r="BG2317" s="41">
        <f>(AY2317=AY2636)*AX2317</f>
        <v>0</v>
      </c>
      <c r="BH2317" s="41">
        <f>(AY2317=AY2638)*AX2317</f>
        <v>0</v>
      </c>
      <c r="BI2317" s="42">
        <v>1278.8</v>
      </c>
      <c r="BJ2317" s="42">
        <v>14.566000000000001</v>
      </c>
      <c r="BK2317" s="40">
        <f t="shared" si="562"/>
        <v>-181800.00000000047</v>
      </c>
      <c r="BL2317" s="41">
        <f>(BK2317=BK2638)*AX2317</f>
        <v>0</v>
      </c>
      <c r="BM2317" s="62">
        <f>(BK2317=BK2638)*AY2317</f>
        <v>0</v>
      </c>
      <c r="BN2317" s="62">
        <f t="shared" si="563"/>
        <v>0</v>
      </c>
      <c r="BO2317" s="62">
        <f t="shared" si="564"/>
        <v>0</v>
      </c>
      <c r="BP2317" s="41">
        <f>(BK2317=BK2636)*AX2317</f>
        <v>0</v>
      </c>
      <c r="BQ2317" s="45">
        <f>(BK2317=BK2636)*AY2317</f>
        <v>0</v>
      </c>
      <c r="BR2317" s="62">
        <f t="shared" si="553"/>
        <v>0</v>
      </c>
      <c r="BS2317" s="62">
        <f t="shared" si="554"/>
        <v>0</v>
      </c>
      <c r="BT2317" s="40">
        <f>(J19-BI2317)*J10</f>
        <v>-2047200</v>
      </c>
      <c r="BU2317" s="40">
        <f>(J21-BJ2317)*J12</f>
        <v>1865399.9999999995</v>
      </c>
      <c r="BV2317" s="47"/>
      <c r="BW2317" s="47"/>
      <c r="BX2317" s="1"/>
      <c r="BY2317" s="1"/>
      <c r="BZ2317" s="1"/>
      <c r="CE2317" s="4"/>
      <c r="CF2317" s="5"/>
      <c r="CH2317" s="1"/>
      <c r="CI2317" s="1"/>
      <c r="CJ2317" s="1"/>
      <c r="CK2317" s="1"/>
      <c r="CL2317" s="1"/>
      <c r="CM2317" s="1"/>
      <c r="CN2317" s="3"/>
      <c r="CO2317" s="3"/>
      <c r="CP2317" s="3"/>
      <c r="CQ2317" s="3"/>
      <c r="CR2317" s="3"/>
      <c r="CS2317" s="3"/>
      <c r="CT2317" s="3"/>
      <c r="CU2317" s="3"/>
      <c r="CV2317" s="3"/>
      <c r="CW2317" s="3"/>
      <c r="CX2317" s="3"/>
      <c r="CY2317" s="3"/>
      <c r="CZ2317" s="3"/>
      <c r="DA2317" s="3"/>
      <c r="DB2317" s="3"/>
      <c r="DC2317" s="3"/>
      <c r="DD2317" s="3"/>
      <c r="DE2317" s="3"/>
      <c r="DF2317" s="3"/>
      <c r="DG2317" s="3"/>
      <c r="DH2317" s="3"/>
      <c r="DI2317" s="3"/>
      <c r="DJ2317" s="3"/>
      <c r="DK2317" s="3"/>
      <c r="DL2317" s="3"/>
      <c r="DM2317" s="3"/>
      <c r="DN2317" s="3"/>
      <c r="DO2317" s="3"/>
      <c r="DP2317" s="3"/>
      <c r="DQ2317" s="3"/>
      <c r="DR2317" s="3"/>
      <c r="DS2317" s="3"/>
    </row>
    <row r="2318" spans="2:123" ht="21" customHeight="1" x14ac:dyDescent="0.25">
      <c r="B2318" s="25">
        <f t="shared" si="555"/>
        <v>43591</v>
      </c>
      <c r="C2318" s="26">
        <f t="shared" si="556"/>
        <v>88.210194141455716</v>
      </c>
      <c r="D2318" s="27">
        <f t="shared" si="557"/>
        <v>1285.8399999999999</v>
      </c>
      <c r="E2318" s="27">
        <f t="shared" si="558"/>
        <v>14.577</v>
      </c>
      <c r="F2318" s="26">
        <f t="shared" si="559"/>
        <v>1285840</v>
      </c>
      <c r="G2318" s="26">
        <f t="shared" si="560"/>
        <v>1457700</v>
      </c>
      <c r="H2318" s="7"/>
      <c r="I2318" s="3"/>
      <c r="J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41">
        <v>43591</v>
      </c>
      <c r="AY2318" s="40">
        <f t="shared" si="565"/>
        <v>88.210194141455716</v>
      </c>
      <c r="AZ2318" s="40">
        <f>BI2318*K36</f>
        <v>1285840</v>
      </c>
      <c r="BA2318" s="40"/>
      <c r="BB2318" s="40"/>
      <c r="BC2318" s="40">
        <f>K41*BJ2318</f>
        <v>1457700</v>
      </c>
      <c r="BD2318" s="40"/>
      <c r="BE2318" s="40"/>
      <c r="BF2318" s="40">
        <f t="shared" si="561"/>
        <v>171860</v>
      </c>
      <c r="BG2318" s="41">
        <f>(AY2318=AY2636)*AX2318</f>
        <v>0</v>
      </c>
      <c r="BH2318" s="41">
        <f>(AY2318=AY2638)*AX2318</f>
        <v>0</v>
      </c>
      <c r="BI2318" s="42">
        <v>1285.8399999999999</v>
      </c>
      <c r="BJ2318" s="42">
        <v>14.577</v>
      </c>
      <c r="BK2318" s="40">
        <f t="shared" si="562"/>
        <v>-175860</v>
      </c>
      <c r="BL2318" s="41">
        <f>(BK2318=BK2638)*AX2318</f>
        <v>0</v>
      </c>
      <c r="BM2318" s="62">
        <f>(BK2318=BK2638)*AY2318</f>
        <v>0</v>
      </c>
      <c r="BN2318" s="62">
        <f t="shared" si="563"/>
        <v>0</v>
      </c>
      <c r="BO2318" s="62">
        <f t="shared" si="564"/>
        <v>0</v>
      </c>
      <c r="BP2318" s="41">
        <f>(BK2318=BK2636)*AX2318</f>
        <v>0</v>
      </c>
      <c r="BQ2318" s="45">
        <f>(BK2318=BK2636)*AY2318</f>
        <v>0</v>
      </c>
      <c r="BR2318" s="62">
        <f t="shared" si="553"/>
        <v>0</v>
      </c>
      <c r="BS2318" s="62">
        <f t="shared" si="554"/>
        <v>0</v>
      </c>
      <c r="BT2318" s="40">
        <f>(J19-BI2318)*J10</f>
        <v>-2040160</v>
      </c>
      <c r="BU2318" s="40">
        <f>(J21-BJ2318)*J12</f>
        <v>1864300</v>
      </c>
      <c r="BV2318" s="47"/>
      <c r="BW2318" s="47"/>
      <c r="BX2318" s="1"/>
      <c r="BY2318" s="1"/>
      <c r="BZ2318" s="1"/>
      <c r="CE2318" s="4"/>
      <c r="CF2318" s="5"/>
      <c r="CH2318" s="1"/>
      <c r="CI2318" s="1"/>
      <c r="CJ2318" s="1"/>
      <c r="CK2318" s="1"/>
      <c r="CL2318" s="1"/>
      <c r="CM2318" s="1"/>
      <c r="CN2318" s="3"/>
      <c r="CO2318" s="3"/>
      <c r="CP2318" s="3"/>
      <c r="CQ2318" s="3"/>
      <c r="CR2318" s="3"/>
      <c r="CS2318" s="3"/>
      <c r="CT2318" s="3"/>
      <c r="CU2318" s="3"/>
      <c r="CV2318" s="3"/>
      <c r="CW2318" s="3"/>
      <c r="CX2318" s="3"/>
      <c r="CY2318" s="3"/>
      <c r="CZ2318" s="3"/>
      <c r="DA2318" s="3"/>
      <c r="DB2318" s="3"/>
      <c r="DC2318" s="3"/>
      <c r="DD2318" s="3"/>
      <c r="DE2318" s="3"/>
      <c r="DF2318" s="3"/>
      <c r="DG2318" s="3"/>
      <c r="DH2318" s="3"/>
      <c r="DI2318" s="3"/>
      <c r="DJ2318" s="3"/>
      <c r="DK2318" s="3"/>
      <c r="DL2318" s="3"/>
      <c r="DM2318" s="3"/>
      <c r="DN2318" s="3"/>
      <c r="DO2318" s="3"/>
      <c r="DP2318" s="3"/>
      <c r="DQ2318" s="3"/>
      <c r="DR2318" s="3"/>
      <c r="DS2318" s="3"/>
    </row>
    <row r="2319" spans="2:123" ht="21" customHeight="1" x14ac:dyDescent="0.25">
      <c r="B2319" s="25">
        <f t="shared" si="555"/>
        <v>43598</v>
      </c>
      <c r="C2319" s="26">
        <f t="shared" si="556"/>
        <v>85.119253830779485</v>
      </c>
      <c r="D2319" s="27">
        <f t="shared" si="557"/>
        <v>1277.6400000000001</v>
      </c>
      <c r="E2319" s="27">
        <f t="shared" si="558"/>
        <v>15.01</v>
      </c>
      <c r="F2319" s="26">
        <f t="shared" si="559"/>
        <v>1277640</v>
      </c>
      <c r="G2319" s="26">
        <f t="shared" si="560"/>
        <v>1501000</v>
      </c>
      <c r="H2319" s="7"/>
      <c r="I2319" s="3"/>
      <c r="J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41">
        <v>43598</v>
      </c>
      <c r="AY2319" s="40">
        <f t="shared" si="565"/>
        <v>85.119253830779485</v>
      </c>
      <c r="AZ2319" s="40">
        <f>BI2319*K36</f>
        <v>1277640</v>
      </c>
      <c r="BA2319" s="40"/>
      <c r="BB2319" s="40"/>
      <c r="BC2319" s="40">
        <f>K41*BJ2319</f>
        <v>1501000</v>
      </c>
      <c r="BD2319" s="40"/>
      <c r="BE2319" s="40"/>
      <c r="BF2319" s="40">
        <f t="shared" si="561"/>
        <v>223360</v>
      </c>
      <c r="BG2319" s="41">
        <f>(AY2319=AY2636)*AX2319</f>
        <v>0</v>
      </c>
      <c r="BH2319" s="41">
        <f>(AY2319=AY2638)*AX2319</f>
        <v>0</v>
      </c>
      <c r="BI2319" s="42">
        <v>1277.6400000000001</v>
      </c>
      <c r="BJ2319" s="42">
        <v>15.01</v>
      </c>
      <c r="BK2319" s="40">
        <f t="shared" si="562"/>
        <v>-227359.99999999977</v>
      </c>
      <c r="BL2319" s="41">
        <f>(BK2319=BK2638)*AX2319</f>
        <v>0</v>
      </c>
      <c r="BM2319" s="62">
        <f>(BK2319=BK2638)*AY2319</f>
        <v>0</v>
      </c>
      <c r="BN2319" s="62">
        <f t="shared" si="563"/>
        <v>0</v>
      </c>
      <c r="BO2319" s="62">
        <f t="shared" si="564"/>
        <v>0</v>
      </c>
      <c r="BP2319" s="41">
        <f>(BK2319=BK2636)*AX2319</f>
        <v>0</v>
      </c>
      <c r="BQ2319" s="45">
        <f>(BK2319=BK2636)*AY2319</f>
        <v>0</v>
      </c>
      <c r="BR2319" s="62">
        <f t="shared" si="553"/>
        <v>0</v>
      </c>
      <c r="BS2319" s="62">
        <f t="shared" si="554"/>
        <v>0</v>
      </c>
      <c r="BT2319" s="40">
        <f>(J19-BI2319)*J10</f>
        <v>-2048359.9999999998</v>
      </c>
      <c r="BU2319" s="40">
        <f>(J21-BJ2319)*J12</f>
        <v>1821000</v>
      </c>
      <c r="BV2319" s="47"/>
      <c r="BW2319" s="47"/>
      <c r="BX2319" s="1"/>
      <c r="BY2319" s="1"/>
      <c r="BZ2319" s="1"/>
      <c r="CE2319" s="4"/>
      <c r="CF2319" s="5"/>
      <c r="CH2319" s="1"/>
      <c r="CI2319" s="1"/>
      <c r="CJ2319" s="1"/>
      <c r="CK2319" s="1"/>
      <c r="CL2319" s="1"/>
      <c r="CM2319" s="1"/>
      <c r="CN2319" s="3"/>
      <c r="CO2319" s="3"/>
      <c r="CP2319" s="3"/>
      <c r="CQ2319" s="3"/>
      <c r="CR2319" s="3"/>
      <c r="CS2319" s="3"/>
      <c r="CT2319" s="3"/>
      <c r="CU2319" s="3"/>
      <c r="CV2319" s="3"/>
      <c r="CW2319" s="3"/>
      <c r="CX2319" s="3"/>
      <c r="CY2319" s="3"/>
      <c r="CZ2319" s="3"/>
      <c r="DA2319" s="3"/>
      <c r="DB2319" s="3"/>
      <c r="DC2319" s="3"/>
      <c r="DD2319" s="3"/>
      <c r="DE2319" s="3"/>
      <c r="DF2319" s="3"/>
      <c r="DG2319" s="3"/>
      <c r="DH2319" s="3"/>
      <c r="DI2319" s="3"/>
      <c r="DJ2319" s="3"/>
      <c r="DK2319" s="3"/>
      <c r="DL2319" s="3"/>
      <c r="DM2319" s="3"/>
      <c r="DN2319" s="3"/>
      <c r="DO2319" s="3"/>
      <c r="DP2319" s="3"/>
      <c r="DQ2319" s="3"/>
      <c r="DR2319" s="3"/>
      <c r="DS2319" s="3"/>
    </row>
    <row r="2320" spans="2:123" ht="21" customHeight="1" x14ac:dyDescent="0.25">
      <c r="B2320" s="25">
        <f t="shared" si="555"/>
        <v>43605</v>
      </c>
      <c r="C2320" s="26">
        <f t="shared" si="556"/>
        <v>86.580632118067257</v>
      </c>
      <c r="D2320" s="27">
        <f t="shared" si="557"/>
        <v>1284.77</v>
      </c>
      <c r="E2320" s="27">
        <f t="shared" si="558"/>
        <v>14.839</v>
      </c>
      <c r="F2320" s="26">
        <f t="shared" si="559"/>
        <v>1284770</v>
      </c>
      <c r="G2320" s="26">
        <f t="shared" si="560"/>
        <v>1483900</v>
      </c>
      <c r="H2320" s="7"/>
      <c r="I2320" s="3"/>
      <c r="J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41">
        <v>43605</v>
      </c>
      <c r="AY2320" s="40">
        <f t="shared" si="565"/>
        <v>86.580632118067257</v>
      </c>
      <c r="AZ2320" s="40">
        <f>BI2320*K36</f>
        <v>1284770</v>
      </c>
      <c r="BA2320" s="40"/>
      <c r="BB2320" s="40"/>
      <c r="BC2320" s="40">
        <f>K41*BJ2320</f>
        <v>1483900</v>
      </c>
      <c r="BD2320" s="40"/>
      <c r="BE2320" s="40"/>
      <c r="BF2320" s="40">
        <f t="shared" si="561"/>
        <v>199130</v>
      </c>
      <c r="BG2320" s="41">
        <f>(AY2320=AY2636)*AX2320</f>
        <v>0</v>
      </c>
      <c r="BH2320" s="41">
        <f>(AY2320=AY2638)*AX2320</f>
        <v>0</v>
      </c>
      <c r="BI2320" s="42">
        <v>1284.77</v>
      </c>
      <c r="BJ2320" s="42">
        <v>14.839</v>
      </c>
      <c r="BK2320" s="40">
        <f t="shared" si="562"/>
        <v>-203130</v>
      </c>
      <c r="BL2320" s="41">
        <f>(BK2320=BK2638)*AX2320</f>
        <v>0</v>
      </c>
      <c r="BM2320" s="62">
        <f>(BK2320=BK2638)*AY2320</f>
        <v>0</v>
      </c>
      <c r="BN2320" s="62">
        <f t="shared" si="563"/>
        <v>0</v>
      </c>
      <c r="BO2320" s="62">
        <f t="shared" si="564"/>
        <v>0</v>
      </c>
      <c r="BP2320" s="41">
        <f>(BK2320=BK2636)*AX2320</f>
        <v>0</v>
      </c>
      <c r="BQ2320" s="45">
        <f>(BK2320=BK2636)*AY2320</f>
        <v>0</v>
      </c>
      <c r="BR2320" s="62">
        <f t="shared" si="553"/>
        <v>0</v>
      </c>
      <c r="BS2320" s="62">
        <f t="shared" si="554"/>
        <v>0</v>
      </c>
      <c r="BT2320" s="40">
        <f>(J19-BI2320)*J10</f>
        <v>-2041230</v>
      </c>
      <c r="BU2320" s="40">
        <f>(J21-BJ2320)*J12</f>
        <v>1838100</v>
      </c>
      <c r="BV2320" s="47"/>
      <c r="BW2320" s="47"/>
      <c r="BX2320" s="1"/>
      <c r="BY2320" s="1"/>
      <c r="BZ2320" s="1"/>
      <c r="CE2320" s="4"/>
      <c r="CF2320" s="5"/>
      <c r="CH2320" s="1"/>
      <c r="CI2320" s="1"/>
      <c r="CJ2320" s="1"/>
      <c r="CK2320" s="1"/>
      <c r="CL2320" s="1"/>
      <c r="CM2320" s="1"/>
      <c r="CN2320" s="3"/>
      <c r="CO2320" s="3"/>
      <c r="CP2320" s="3"/>
      <c r="CQ2320" s="3"/>
      <c r="CR2320" s="3"/>
      <c r="CS2320" s="3"/>
      <c r="CT2320" s="3"/>
      <c r="CU2320" s="3"/>
      <c r="CV2320" s="3"/>
      <c r="CW2320" s="3"/>
      <c r="CX2320" s="3"/>
      <c r="CY2320" s="3"/>
      <c r="CZ2320" s="3"/>
      <c r="DA2320" s="3"/>
      <c r="DB2320" s="3"/>
      <c r="DC2320" s="3"/>
      <c r="DD2320" s="3"/>
      <c r="DE2320" s="3"/>
      <c r="DF2320" s="3"/>
      <c r="DG2320" s="3"/>
      <c r="DH2320" s="3"/>
      <c r="DI2320" s="3"/>
      <c r="DJ2320" s="3"/>
      <c r="DK2320" s="3"/>
      <c r="DL2320" s="3"/>
      <c r="DM2320" s="3"/>
      <c r="DN2320" s="3"/>
      <c r="DO2320" s="3"/>
      <c r="DP2320" s="3"/>
      <c r="DQ2320" s="3"/>
      <c r="DR2320" s="3"/>
      <c r="DS2320" s="3"/>
    </row>
    <row r="2321" spans="2:123" ht="21" customHeight="1" x14ac:dyDescent="0.25">
      <c r="B2321" s="25">
        <f t="shared" si="555"/>
        <v>43612</v>
      </c>
      <c r="C2321" s="26">
        <f t="shared" si="556"/>
        <v>85.133689839572199</v>
      </c>
      <c r="D2321" s="27">
        <f t="shared" si="557"/>
        <v>1305.44</v>
      </c>
      <c r="E2321" s="27">
        <f t="shared" si="558"/>
        <v>15.334</v>
      </c>
      <c r="F2321" s="26">
        <f t="shared" si="559"/>
        <v>1305440</v>
      </c>
      <c r="G2321" s="26">
        <f t="shared" si="560"/>
        <v>1533400</v>
      </c>
      <c r="H2321" s="7"/>
      <c r="I2321" s="3"/>
      <c r="J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41">
        <v>43612</v>
      </c>
      <c r="AY2321" s="40">
        <f t="shared" si="565"/>
        <v>85.133689839572199</v>
      </c>
      <c r="AZ2321" s="40">
        <f>BI2321*K36</f>
        <v>1305440</v>
      </c>
      <c r="BA2321" s="40"/>
      <c r="BB2321" s="40"/>
      <c r="BC2321" s="40">
        <f>K41*BJ2321</f>
        <v>1533400</v>
      </c>
      <c r="BD2321" s="40"/>
      <c r="BE2321" s="40"/>
      <c r="BF2321" s="40">
        <f t="shared" si="561"/>
        <v>227960</v>
      </c>
      <c r="BG2321" s="41">
        <f>(AY2321=AY2636)*AX2321</f>
        <v>0</v>
      </c>
      <c r="BH2321" s="41">
        <f>(AY2321=AY2638)*AX2321</f>
        <v>0</v>
      </c>
      <c r="BI2321" s="42">
        <v>1305.44</v>
      </c>
      <c r="BJ2321" s="42">
        <v>15.334</v>
      </c>
      <c r="BK2321" s="40">
        <f t="shared" si="562"/>
        <v>-231960</v>
      </c>
      <c r="BL2321" s="41">
        <f>(BK2321=BK2638)*AX2321</f>
        <v>0</v>
      </c>
      <c r="BM2321" s="62">
        <f>(BK2321=BK2638)*AY2321</f>
        <v>0</v>
      </c>
      <c r="BN2321" s="62">
        <f t="shared" si="563"/>
        <v>0</v>
      </c>
      <c r="BO2321" s="62">
        <f t="shared" si="564"/>
        <v>0</v>
      </c>
      <c r="BP2321" s="41">
        <f>(BK2321=BK2636)*AX2321</f>
        <v>0</v>
      </c>
      <c r="BQ2321" s="45">
        <f>(BK2321=BK2636)*AY2321</f>
        <v>0</v>
      </c>
      <c r="BR2321" s="62">
        <v>0</v>
      </c>
      <c r="BS2321" s="62">
        <v>0</v>
      </c>
      <c r="BT2321" s="40">
        <f>(J19-BI2321)*J10</f>
        <v>-2020560</v>
      </c>
      <c r="BU2321" s="40">
        <f>(J21-BJ2321)*J12</f>
        <v>1788600</v>
      </c>
      <c r="BV2321" s="47"/>
      <c r="BW2321" s="47"/>
      <c r="BX2321" s="1"/>
      <c r="BY2321" s="1"/>
      <c r="BZ2321" s="1"/>
      <c r="CE2321" s="4"/>
      <c r="CF2321" s="5"/>
      <c r="CH2321" s="1"/>
      <c r="CI2321" s="1"/>
      <c r="CJ2321" s="1"/>
      <c r="CK2321" s="1"/>
      <c r="CL2321" s="1"/>
      <c r="CM2321" s="1"/>
      <c r="CN2321" s="3"/>
      <c r="CO2321" s="3"/>
      <c r="CP2321" s="3"/>
      <c r="CQ2321" s="3"/>
      <c r="CR2321" s="3"/>
      <c r="CS2321" s="3"/>
      <c r="CT2321" s="3"/>
      <c r="CU2321" s="3"/>
      <c r="CV2321" s="3"/>
      <c r="CW2321" s="3"/>
      <c r="CX2321" s="3"/>
      <c r="CY2321" s="3"/>
      <c r="CZ2321" s="3"/>
      <c r="DA2321" s="3"/>
      <c r="DB2321" s="3"/>
      <c r="DC2321" s="3"/>
      <c r="DD2321" s="3"/>
      <c r="DE2321" s="3"/>
      <c r="DF2321" s="3"/>
      <c r="DG2321" s="3"/>
      <c r="DH2321" s="3"/>
      <c r="DI2321" s="3"/>
      <c r="DJ2321" s="3"/>
      <c r="DK2321" s="3"/>
      <c r="DL2321" s="3"/>
      <c r="DM2321" s="3"/>
      <c r="DN2321" s="3"/>
      <c r="DO2321" s="3"/>
      <c r="DP2321" s="3"/>
      <c r="DQ2321" s="3"/>
      <c r="DR2321" s="3"/>
      <c r="DS2321" s="3"/>
    </row>
    <row r="2322" spans="2:123" ht="21" customHeight="1" x14ac:dyDescent="0.25">
      <c r="B2322" s="25">
        <f t="shared" si="555"/>
        <v>43619</v>
      </c>
      <c r="C2322" s="26">
        <f t="shared" si="556"/>
        <v>87.584945112388922</v>
      </c>
      <c r="D2322" s="27">
        <f t="shared" si="557"/>
        <v>1340.4</v>
      </c>
      <c r="E2322" s="27">
        <f t="shared" si="558"/>
        <v>15.304</v>
      </c>
      <c r="F2322" s="26">
        <f t="shared" si="559"/>
        <v>1340400</v>
      </c>
      <c r="G2322" s="26">
        <f t="shared" si="560"/>
        <v>1530400</v>
      </c>
      <c r="H2322" s="7"/>
      <c r="I2322" s="3"/>
      <c r="J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41">
        <v>43619</v>
      </c>
      <c r="AY2322" s="40">
        <f t="shared" si="565"/>
        <v>87.584945112388922</v>
      </c>
      <c r="AZ2322" s="40">
        <f>BI2322*K36</f>
        <v>1340400</v>
      </c>
      <c r="BA2322" s="40"/>
      <c r="BB2322" s="40"/>
      <c r="BC2322" s="40">
        <f>K41*BJ2322</f>
        <v>1530400</v>
      </c>
      <c r="BD2322" s="40"/>
      <c r="BE2322" s="40"/>
      <c r="BF2322" s="40">
        <f t="shared" si="561"/>
        <v>190000</v>
      </c>
      <c r="BG2322" s="41">
        <f>(AY2322=AY2636)*AX2322</f>
        <v>0</v>
      </c>
      <c r="BH2322" s="41">
        <f>(AY2322=AY2638)*AX2322</f>
        <v>0</v>
      </c>
      <c r="BI2322" s="42">
        <v>1340.4</v>
      </c>
      <c r="BJ2322" s="42">
        <v>15.304</v>
      </c>
      <c r="BK2322" s="40">
        <f t="shared" si="562"/>
        <v>-194000.00000000023</v>
      </c>
      <c r="BL2322" s="41">
        <f>(BK2322=BK2638)*AX2322</f>
        <v>0</v>
      </c>
      <c r="BM2322" s="62">
        <f>(BK2322=BK2638)*AY2322</f>
        <v>0</v>
      </c>
      <c r="BN2322" s="62">
        <f t="shared" si="563"/>
        <v>0</v>
      </c>
      <c r="BO2322" s="62">
        <f t="shared" si="564"/>
        <v>0</v>
      </c>
      <c r="BP2322" s="41">
        <f>(BK2322=BK2636)*AX2322</f>
        <v>0</v>
      </c>
      <c r="BQ2322" s="45">
        <f>(BK2322=BK2636)*AY2322</f>
        <v>0</v>
      </c>
      <c r="BR2322" s="62">
        <f t="shared" ref="BR2322:BR2353" si="566">(BQ2322&gt;0)*BI2322</f>
        <v>0</v>
      </c>
      <c r="BS2322" s="62">
        <f t="shared" ref="BS2322:BS2353" si="567">(BQ2322&gt;0)*BJ2322</f>
        <v>0</v>
      </c>
      <c r="BT2322" s="40">
        <f>(J19-BI2322)*J10</f>
        <v>-1985600</v>
      </c>
      <c r="BU2322" s="40">
        <f>(J21-BJ2322)*J12</f>
        <v>1791599.9999999998</v>
      </c>
      <c r="BV2322" s="47"/>
      <c r="BW2322" s="47"/>
      <c r="BX2322" s="1"/>
      <c r="BY2322" s="1"/>
      <c r="BZ2322" s="1"/>
      <c r="CE2322" s="4"/>
      <c r="CF2322" s="5"/>
      <c r="CH2322" s="1"/>
      <c r="CI2322" s="1"/>
      <c r="CJ2322" s="1"/>
      <c r="CK2322" s="1"/>
      <c r="CL2322" s="1"/>
      <c r="CM2322" s="1"/>
      <c r="CN2322" s="3"/>
      <c r="CO2322" s="3"/>
      <c r="CP2322" s="3"/>
      <c r="CQ2322" s="3"/>
      <c r="CR2322" s="3"/>
      <c r="CS2322" s="3"/>
      <c r="CT2322" s="3"/>
      <c r="CU2322" s="3"/>
      <c r="CV2322" s="3"/>
      <c r="CW2322" s="3"/>
      <c r="CX2322" s="3"/>
      <c r="CY2322" s="3"/>
      <c r="CZ2322" s="3"/>
      <c r="DA2322" s="3"/>
      <c r="DB2322" s="3"/>
      <c r="DC2322" s="3"/>
      <c r="DD2322" s="3"/>
      <c r="DE2322" s="3"/>
      <c r="DF2322" s="3"/>
      <c r="DG2322" s="3"/>
      <c r="DH2322" s="3"/>
      <c r="DI2322" s="3"/>
      <c r="DJ2322" s="3"/>
      <c r="DK2322" s="3"/>
      <c r="DL2322" s="3"/>
      <c r="DM2322" s="3"/>
      <c r="DN2322" s="3"/>
      <c r="DO2322" s="3"/>
      <c r="DP2322" s="3"/>
      <c r="DQ2322" s="3"/>
      <c r="DR2322" s="3"/>
      <c r="DS2322" s="3"/>
    </row>
    <row r="2323" spans="2:123" ht="21" customHeight="1" x14ac:dyDescent="0.25">
      <c r="B2323" s="25">
        <f t="shared" si="555"/>
        <v>43626</v>
      </c>
      <c r="C2323" s="26">
        <f t="shared" si="556"/>
        <v>89.46856037874241</v>
      </c>
      <c r="D2323" s="27">
        <f t="shared" si="557"/>
        <v>1341.76</v>
      </c>
      <c r="E2323" s="27">
        <f t="shared" si="558"/>
        <v>14.997</v>
      </c>
      <c r="F2323" s="26">
        <f t="shared" si="559"/>
        <v>1341760</v>
      </c>
      <c r="G2323" s="26">
        <f t="shared" si="560"/>
        <v>1499700</v>
      </c>
      <c r="H2323" s="7"/>
      <c r="I2323" s="3"/>
      <c r="J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41">
        <v>43626</v>
      </c>
      <c r="AY2323" s="40">
        <f t="shared" si="565"/>
        <v>89.46856037874241</v>
      </c>
      <c r="AZ2323" s="40">
        <f>BI2323*K36</f>
        <v>1341760</v>
      </c>
      <c r="BA2323" s="40"/>
      <c r="BB2323" s="40"/>
      <c r="BC2323" s="40">
        <f>K41*BJ2323</f>
        <v>1499700</v>
      </c>
      <c r="BD2323" s="40"/>
      <c r="BE2323" s="40"/>
      <c r="BF2323" s="40">
        <f t="shared" si="561"/>
        <v>157940</v>
      </c>
      <c r="BG2323" s="41">
        <f>(AY2323=AY2636)*AX2323</f>
        <v>0</v>
      </c>
      <c r="BH2323" s="41">
        <f>(AY2323=AY2638)*AX2323</f>
        <v>0</v>
      </c>
      <c r="BI2323" s="42">
        <v>1341.76</v>
      </c>
      <c r="BJ2323" s="42">
        <v>14.997</v>
      </c>
      <c r="BK2323" s="40">
        <f t="shared" si="562"/>
        <v>-161940</v>
      </c>
      <c r="BL2323" s="41">
        <f>(BK2323=BK2638)*AX2323</f>
        <v>0</v>
      </c>
      <c r="BM2323" s="62">
        <f>(BK2323=BK2638)*AY2323</f>
        <v>0</v>
      </c>
      <c r="BN2323" s="62">
        <f t="shared" si="563"/>
        <v>0</v>
      </c>
      <c r="BO2323" s="62">
        <f t="shared" si="564"/>
        <v>0</v>
      </c>
      <c r="BP2323" s="41">
        <f>(BK2323=BK2636)*AX2323</f>
        <v>0</v>
      </c>
      <c r="BQ2323" s="45">
        <f>(BK2323=BK2636)*AY2323</f>
        <v>0</v>
      </c>
      <c r="BR2323" s="62">
        <f t="shared" si="566"/>
        <v>0</v>
      </c>
      <c r="BS2323" s="62">
        <f t="shared" si="567"/>
        <v>0</v>
      </c>
      <c r="BT2323" s="40">
        <f>(J19-BI2323)*J10</f>
        <v>-1984240</v>
      </c>
      <c r="BU2323" s="40">
        <f>(J21-BJ2323)*J12</f>
        <v>1822300</v>
      </c>
      <c r="BV2323" s="47"/>
      <c r="BW2323" s="47"/>
      <c r="BX2323" s="1"/>
      <c r="BY2323" s="1"/>
      <c r="BZ2323" s="1"/>
      <c r="CE2323" s="4"/>
      <c r="CF2323" s="5"/>
      <c r="CH2323" s="1"/>
      <c r="CI2323" s="1"/>
      <c r="CJ2323" s="1"/>
      <c r="CK2323" s="1"/>
      <c r="CL2323" s="1"/>
      <c r="CM2323" s="1"/>
      <c r="CN2323" s="3"/>
      <c r="CO2323" s="3"/>
      <c r="CP2323" s="3"/>
      <c r="CQ2323" s="3"/>
      <c r="CR2323" s="3"/>
      <c r="CS2323" s="3"/>
      <c r="CT2323" s="3"/>
      <c r="CU2323" s="3"/>
      <c r="CV2323" s="3"/>
      <c r="CW2323" s="3"/>
      <c r="CX2323" s="3"/>
      <c r="CY2323" s="3"/>
      <c r="CZ2323" s="3"/>
      <c r="DA2323" s="3"/>
      <c r="DB2323" s="3"/>
      <c r="DC2323" s="3"/>
      <c r="DD2323" s="3"/>
      <c r="DE2323" s="3"/>
      <c r="DF2323" s="3"/>
      <c r="DG2323" s="3"/>
      <c r="DH2323" s="3"/>
      <c r="DI2323" s="3"/>
      <c r="DJ2323" s="3"/>
      <c r="DK2323" s="3"/>
      <c r="DL2323" s="3"/>
      <c r="DM2323" s="3"/>
      <c r="DN2323" s="3"/>
      <c r="DO2323" s="3"/>
      <c r="DP2323" s="3"/>
      <c r="DQ2323" s="3"/>
      <c r="DR2323" s="3"/>
      <c r="DS2323" s="3"/>
    </row>
    <row r="2324" spans="2:123" ht="21" customHeight="1" x14ac:dyDescent="0.25">
      <c r="B2324" s="25">
        <f t="shared" si="555"/>
        <v>43633</v>
      </c>
      <c r="C2324" s="26">
        <f t="shared" si="556"/>
        <v>91.919059194533858</v>
      </c>
      <c r="D2324" s="27">
        <f t="shared" si="557"/>
        <v>1399.1</v>
      </c>
      <c r="E2324" s="27">
        <f t="shared" si="558"/>
        <v>15.221</v>
      </c>
      <c r="F2324" s="26">
        <f t="shared" si="559"/>
        <v>1399100</v>
      </c>
      <c r="G2324" s="26">
        <f t="shared" si="560"/>
        <v>1522100</v>
      </c>
      <c r="H2324" s="7"/>
      <c r="I2324" s="3"/>
      <c r="J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41">
        <v>43633</v>
      </c>
      <c r="AY2324" s="40">
        <f t="shared" si="565"/>
        <v>91.919059194533858</v>
      </c>
      <c r="AZ2324" s="40">
        <f>BI2324*K36</f>
        <v>1399100</v>
      </c>
      <c r="BA2324" s="40"/>
      <c r="BB2324" s="40"/>
      <c r="BC2324" s="40">
        <f>K41*BJ2324</f>
        <v>1522100</v>
      </c>
      <c r="BD2324" s="40"/>
      <c r="BE2324" s="40"/>
      <c r="BF2324" s="40">
        <f t="shared" si="561"/>
        <v>123000</v>
      </c>
      <c r="BG2324" s="41">
        <f>(AY2324=AY2636)*AX2324</f>
        <v>0</v>
      </c>
      <c r="BH2324" s="41">
        <f>(AY2324=AY2638)*AX2324</f>
        <v>0</v>
      </c>
      <c r="BI2324" s="42">
        <v>1399.1</v>
      </c>
      <c r="BJ2324" s="42">
        <v>15.221</v>
      </c>
      <c r="BK2324" s="40">
        <f t="shared" si="562"/>
        <v>-127000.00000000023</v>
      </c>
      <c r="BL2324" s="41">
        <f>(BK2324=BK2638)*AX2324</f>
        <v>0</v>
      </c>
      <c r="BM2324" s="62">
        <f>(BK2324=BK2638)*AY2324</f>
        <v>0</v>
      </c>
      <c r="BN2324" s="62">
        <f t="shared" si="563"/>
        <v>0</v>
      </c>
      <c r="BO2324" s="62">
        <f t="shared" si="564"/>
        <v>0</v>
      </c>
      <c r="BP2324" s="41">
        <f>(BK2324=BK2636)*AX2324</f>
        <v>0</v>
      </c>
      <c r="BQ2324" s="45">
        <f>(BK2324=BK2636)*AY2324</f>
        <v>0</v>
      </c>
      <c r="BR2324" s="62">
        <f t="shared" si="566"/>
        <v>0</v>
      </c>
      <c r="BS2324" s="62">
        <f t="shared" si="567"/>
        <v>0</v>
      </c>
      <c r="BT2324" s="40">
        <f>(J19-BI2324)*J10</f>
        <v>-1926900</v>
      </c>
      <c r="BU2324" s="40">
        <f>(J21-BJ2324)*J12</f>
        <v>1799899.9999999998</v>
      </c>
      <c r="BV2324" s="47"/>
      <c r="BW2324" s="47"/>
      <c r="BX2324" s="1"/>
      <c r="BY2324" s="1"/>
      <c r="BZ2324" s="1"/>
      <c r="CE2324" s="4"/>
      <c r="CF2324" s="5"/>
      <c r="CH2324" s="1"/>
      <c r="CI2324" s="1"/>
      <c r="CJ2324" s="1"/>
      <c r="CK2324" s="1"/>
      <c r="CL2324" s="1"/>
      <c r="CM2324" s="1"/>
      <c r="CN2324" s="3"/>
      <c r="CO2324" s="3"/>
      <c r="CP2324" s="3"/>
      <c r="CQ2324" s="3"/>
      <c r="CR2324" s="3"/>
      <c r="CS2324" s="3"/>
      <c r="CT2324" s="3"/>
      <c r="CU2324" s="3"/>
      <c r="CV2324" s="3"/>
      <c r="CW2324" s="3"/>
      <c r="CX2324" s="3"/>
      <c r="CY2324" s="3"/>
      <c r="CZ2324" s="3"/>
      <c r="DA2324" s="3"/>
      <c r="DB2324" s="3"/>
      <c r="DC2324" s="3"/>
      <c r="DD2324" s="3"/>
      <c r="DE2324" s="3"/>
      <c r="DF2324" s="3"/>
      <c r="DG2324" s="3"/>
      <c r="DH2324" s="3"/>
      <c r="DI2324" s="3"/>
      <c r="DJ2324" s="3"/>
      <c r="DK2324" s="3"/>
      <c r="DL2324" s="3"/>
      <c r="DM2324" s="3"/>
      <c r="DN2324" s="3"/>
      <c r="DO2324" s="3"/>
      <c r="DP2324" s="3"/>
      <c r="DQ2324" s="3"/>
      <c r="DR2324" s="3"/>
      <c r="DS2324" s="3"/>
    </row>
    <row r="2325" spans="2:123" ht="21" customHeight="1" x14ac:dyDescent="0.25">
      <c r="B2325" s="25">
        <f t="shared" si="555"/>
        <v>43640</v>
      </c>
      <c r="C2325" s="26">
        <f t="shared" si="556"/>
        <v>87.023155294844088</v>
      </c>
      <c r="D2325" s="27">
        <f t="shared" si="557"/>
        <v>1409.34</v>
      </c>
      <c r="E2325" s="27">
        <f t="shared" si="558"/>
        <v>16.195</v>
      </c>
      <c r="F2325" s="26">
        <f t="shared" si="559"/>
        <v>1409340</v>
      </c>
      <c r="G2325" s="26">
        <f t="shared" si="560"/>
        <v>1619500</v>
      </c>
      <c r="H2325" s="7"/>
      <c r="I2325" s="3"/>
      <c r="J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41">
        <v>43640</v>
      </c>
      <c r="AY2325" s="40">
        <f t="shared" si="565"/>
        <v>87.023155294844088</v>
      </c>
      <c r="AZ2325" s="40">
        <f>BI2325*K36</f>
        <v>1409340</v>
      </c>
      <c r="BA2325" s="40"/>
      <c r="BB2325" s="40"/>
      <c r="BC2325" s="40">
        <f>K41*BJ2325</f>
        <v>1619500</v>
      </c>
      <c r="BD2325" s="40"/>
      <c r="BE2325" s="40"/>
      <c r="BF2325" s="40">
        <f t="shared" si="561"/>
        <v>210160</v>
      </c>
      <c r="BG2325" s="41">
        <f>(AY2325=AY2636)*AX2325</f>
        <v>0</v>
      </c>
      <c r="BH2325" s="41">
        <f>(AY2325=AY2638)*AX2325</f>
        <v>0</v>
      </c>
      <c r="BI2325" s="42">
        <v>1409.34</v>
      </c>
      <c r="BJ2325" s="42">
        <v>16.195</v>
      </c>
      <c r="BK2325" s="40">
        <f t="shared" si="562"/>
        <v>-214160.00000000023</v>
      </c>
      <c r="BL2325" s="41">
        <f>(BK2325=BK2638)*AX2325</f>
        <v>0</v>
      </c>
      <c r="BM2325" s="62">
        <f>(BK2325=BK2638)*AY2325</f>
        <v>0</v>
      </c>
      <c r="BN2325" s="62">
        <f t="shared" si="563"/>
        <v>0</v>
      </c>
      <c r="BO2325" s="62">
        <f t="shared" si="564"/>
        <v>0</v>
      </c>
      <c r="BP2325" s="41">
        <f>(BK2325=BK2636)*AX2325</f>
        <v>0</v>
      </c>
      <c r="BQ2325" s="45">
        <f>(BK2325=BK2636)*AY2325</f>
        <v>0</v>
      </c>
      <c r="BR2325" s="62">
        <f t="shared" si="566"/>
        <v>0</v>
      </c>
      <c r="BS2325" s="62">
        <f t="shared" si="567"/>
        <v>0</v>
      </c>
      <c r="BT2325" s="40">
        <f>(J19-BI2325)*J10</f>
        <v>-1916660</v>
      </c>
      <c r="BU2325" s="40">
        <f>(J21-BJ2325)*J12</f>
        <v>1702499.9999999998</v>
      </c>
      <c r="BV2325" s="47"/>
      <c r="BW2325" s="47"/>
      <c r="BX2325" s="1"/>
      <c r="BY2325" s="1"/>
      <c r="BZ2325" s="1"/>
      <c r="CE2325" s="4"/>
      <c r="CF2325" s="5"/>
      <c r="CH2325" s="1"/>
      <c r="CI2325" s="1"/>
      <c r="CJ2325" s="1"/>
      <c r="CK2325" s="1"/>
      <c r="CL2325" s="1"/>
      <c r="CM2325" s="1"/>
      <c r="CN2325" s="3"/>
      <c r="CO2325" s="3"/>
      <c r="CP2325" s="3"/>
      <c r="CQ2325" s="3"/>
      <c r="CR2325" s="3"/>
      <c r="CS2325" s="3"/>
      <c r="CT2325" s="3"/>
      <c r="CU2325" s="3"/>
      <c r="CV2325" s="3"/>
      <c r="CW2325" s="3"/>
      <c r="CX2325" s="3"/>
      <c r="CY2325" s="3"/>
      <c r="CZ2325" s="3"/>
      <c r="DA2325" s="3"/>
      <c r="DB2325" s="3"/>
      <c r="DC2325" s="3"/>
      <c r="DD2325" s="3"/>
      <c r="DE2325" s="3"/>
      <c r="DF2325" s="3"/>
      <c r="DG2325" s="3"/>
      <c r="DH2325" s="3"/>
      <c r="DI2325" s="3"/>
      <c r="DJ2325" s="3"/>
      <c r="DK2325" s="3"/>
      <c r="DL2325" s="3"/>
      <c r="DM2325" s="3"/>
      <c r="DN2325" s="3"/>
      <c r="DO2325" s="3"/>
      <c r="DP2325" s="3"/>
      <c r="DQ2325" s="3"/>
      <c r="DR2325" s="3"/>
      <c r="DS2325" s="3"/>
    </row>
    <row r="2326" spans="2:123" ht="21" customHeight="1" x14ac:dyDescent="0.25">
      <c r="B2326" s="25">
        <f t="shared" si="555"/>
        <v>43647</v>
      </c>
      <c r="C2326" s="26">
        <f t="shared" si="556"/>
        <v>85.428117747648713</v>
      </c>
      <c r="D2326" s="27">
        <f t="shared" si="557"/>
        <v>1398.8</v>
      </c>
      <c r="E2326" s="27">
        <f t="shared" si="558"/>
        <v>16.373999999999999</v>
      </c>
      <c r="F2326" s="26">
        <f t="shared" si="559"/>
        <v>1398800</v>
      </c>
      <c r="G2326" s="26">
        <f t="shared" si="560"/>
        <v>1637399.9999999998</v>
      </c>
      <c r="H2326" s="7"/>
      <c r="I2326" s="3"/>
      <c r="J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41">
        <v>43647</v>
      </c>
      <c r="AY2326" s="40">
        <f t="shared" si="565"/>
        <v>85.428117747648713</v>
      </c>
      <c r="AZ2326" s="40">
        <f>BI2326*K36</f>
        <v>1398800</v>
      </c>
      <c r="BA2326" s="40"/>
      <c r="BB2326" s="40"/>
      <c r="BC2326" s="40">
        <f>K41*BJ2326</f>
        <v>1637399.9999999998</v>
      </c>
      <c r="BD2326" s="40"/>
      <c r="BE2326" s="40"/>
      <c r="BF2326" s="40">
        <f t="shared" si="561"/>
        <v>238599.99999999977</v>
      </c>
      <c r="BG2326" s="41">
        <f>(AY2326=AY2636)*AX2326</f>
        <v>0</v>
      </c>
      <c r="BH2326" s="41">
        <f>(AY2326=AY2638)*AX2326</f>
        <v>0</v>
      </c>
      <c r="BI2326" s="42">
        <v>1398.8</v>
      </c>
      <c r="BJ2326" s="42">
        <v>16.373999999999999</v>
      </c>
      <c r="BK2326" s="40">
        <f t="shared" si="562"/>
        <v>-242600</v>
      </c>
      <c r="BL2326" s="41">
        <f>(BK2326=BK2638)*AX2326</f>
        <v>0</v>
      </c>
      <c r="BM2326" s="62">
        <f>(BK2326=BK2638)*AY2326</f>
        <v>0</v>
      </c>
      <c r="BN2326" s="62">
        <f t="shared" si="563"/>
        <v>0</v>
      </c>
      <c r="BO2326" s="62">
        <f t="shared" si="564"/>
        <v>0</v>
      </c>
      <c r="BP2326" s="41">
        <f>(BK2326=BK2636)*AX2326</f>
        <v>0</v>
      </c>
      <c r="BQ2326" s="45">
        <f>(BK2326=BK2636)*AY2326</f>
        <v>0</v>
      </c>
      <c r="BR2326" s="62">
        <f t="shared" si="566"/>
        <v>0</v>
      </c>
      <c r="BS2326" s="62">
        <f t="shared" si="567"/>
        <v>0</v>
      </c>
      <c r="BT2326" s="40">
        <f>(J19-BI2326)*J10</f>
        <v>-1927200</v>
      </c>
      <c r="BU2326" s="40">
        <f>(J21-BJ2326)*J12</f>
        <v>1684600</v>
      </c>
      <c r="BV2326" s="47"/>
      <c r="BW2326" s="47"/>
      <c r="BX2326" s="1"/>
      <c r="BY2326" s="1"/>
      <c r="BZ2326" s="1"/>
      <c r="CE2326" s="4"/>
      <c r="CF2326" s="5"/>
      <c r="CH2326" s="1"/>
      <c r="CI2326" s="1"/>
      <c r="CJ2326" s="1"/>
      <c r="CK2326" s="1"/>
      <c r="CL2326" s="1"/>
      <c r="CM2326" s="1"/>
      <c r="CN2326" s="3"/>
      <c r="CO2326" s="3"/>
      <c r="CP2326" s="3"/>
      <c r="CQ2326" s="3"/>
      <c r="CR2326" s="3"/>
      <c r="CS2326" s="3"/>
      <c r="CT2326" s="3"/>
      <c r="CU2326" s="3"/>
      <c r="CV2326" s="3"/>
      <c r="CW2326" s="3"/>
      <c r="CX2326" s="3"/>
      <c r="CY2326" s="3"/>
      <c r="CZ2326" s="3"/>
      <c r="DA2326" s="3"/>
      <c r="DB2326" s="3"/>
      <c r="DC2326" s="3"/>
      <c r="DD2326" s="3"/>
      <c r="DE2326" s="3"/>
      <c r="DF2326" s="3"/>
      <c r="DG2326" s="3"/>
      <c r="DH2326" s="3"/>
      <c r="DI2326" s="3"/>
      <c r="DJ2326" s="3"/>
      <c r="DK2326" s="3"/>
      <c r="DL2326" s="3"/>
      <c r="DM2326" s="3"/>
      <c r="DN2326" s="3"/>
      <c r="DO2326" s="3"/>
      <c r="DP2326" s="3"/>
      <c r="DQ2326" s="3"/>
      <c r="DR2326" s="3"/>
      <c r="DS2326" s="3"/>
    </row>
    <row r="2327" spans="2:123" ht="21" customHeight="1" x14ac:dyDescent="0.25">
      <c r="B2327" s="25">
        <f t="shared" si="555"/>
        <v>43654</v>
      </c>
      <c r="C2327" s="26">
        <f t="shared" si="556"/>
        <v>87.437148681203283</v>
      </c>
      <c r="D2327" s="27">
        <f t="shared" si="557"/>
        <v>1415.52</v>
      </c>
      <c r="E2327" s="27">
        <f t="shared" si="558"/>
        <v>16.189</v>
      </c>
      <c r="F2327" s="26">
        <f t="shared" si="559"/>
        <v>1415520</v>
      </c>
      <c r="G2327" s="26">
        <f t="shared" si="560"/>
        <v>1618900</v>
      </c>
      <c r="H2327" s="7"/>
      <c r="I2327" s="3"/>
      <c r="J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41">
        <v>43654</v>
      </c>
      <c r="AY2327" s="40">
        <f t="shared" si="565"/>
        <v>87.437148681203283</v>
      </c>
      <c r="AZ2327" s="40">
        <f>BI2327*K36</f>
        <v>1415520</v>
      </c>
      <c r="BA2327" s="40"/>
      <c r="BB2327" s="40"/>
      <c r="BC2327" s="40">
        <f>K41*BJ2327</f>
        <v>1618900</v>
      </c>
      <c r="BD2327" s="40"/>
      <c r="BE2327" s="40"/>
      <c r="BF2327" s="40">
        <f t="shared" si="561"/>
        <v>203380</v>
      </c>
      <c r="BG2327" s="41">
        <f>(AY2327=AY2636)*AX2327</f>
        <v>0</v>
      </c>
      <c r="BH2327" s="41">
        <f>(AY2327=AY2638)*AX2327</f>
        <v>0</v>
      </c>
      <c r="BI2327" s="42">
        <v>1415.52</v>
      </c>
      <c r="BJ2327" s="42">
        <v>16.189</v>
      </c>
      <c r="BK2327" s="40">
        <f t="shared" si="562"/>
        <v>-207380.00000000023</v>
      </c>
      <c r="BL2327" s="41">
        <f>(BK2327=BK2638)*AX2327</f>
        <v>0</v>
      </c>
      <c r="BM2327" s="62">
        <f>(BK2327=BK2638)*AY2327</f>
        <v>0</v>
      </c>
      <c r="BN2327" s="62">
        <f t="shared" si="563"/>
        <v>0</v>
      </c>
      <c r="BO2327" s="62">
        <f t="shared" si="564"/>
        <v>0</v>
      </c>
      <c r="BP2327" s="41">
        <f>(BK2327=BK2636)*AX2327</f>
        <v>0</v>
      </c>
      <c r="BQ2327" s="45">
        <f>(BK2327=BK2636)*AY2327</f>
        <v>0</v>
      </c>
      <c r="BR2327" s="62">
        <f t="shared" si="566"/>
        <v>0</v>
      </c>
      <c r="BS2327" s="62">
        <f t="shared" si="567"/>
        <v>0</v>
      </c>
      <c r="BT2327" s="40">
        <f>(J19-BI2327)*J10</f>
        <v>-1910480</v>
      </c>
      <c r="BU2327" s="40">
        <f>(J21-BJ2327)*J12</f>
        <v>1703099.9999999998</v>
      </c>
      <c r="BV2327" s="47"/>
      <c r="BW2327" s="47"/>
      <c r="BX2327" s="1"/>
      <c r="BY2327" s="1"/>
      <c r="BZ2327" s="1"/>
      <c r="CE2327" s="4"/>
      <c r="CF2327" s="5"/>
      <c r="CH2327" s="1"/>
      <c r="CI2327" s="1"/>
      <c r="CJ2327" s="1"/>
      <c r="CK2327" s="1"/>
      <c r="CL2327" s="1"/>
      <c r="CM2327" s="1"/>
      <c r="CN2327" s="3"/>
      <c r="CO2327" s="3"/>
      <c r="CP2327" s="3"/>
      <c r="CQ2327" s="3"/>
      <c r="CR2327" s="3"/>
      <c r="CS2327" s="3"/>
      <c r="CT2327" s="3"/>
      <c r="CU2327" s="3"/>
      <c r="CV2327" s="3"/>
      <c r="CW2327" s="3"/>
      <c r="CX2327" s="3"/>
      <c r="CY2327" s="3"/>
      <c r="CZ2327" s="3"/>
      <c r="DA2327" s="3"/>
      <c r="DB2327" s="3"/>
      <c r="DC2327" s="3"/>
      <c r="DD2327" s="3"/>
      <c r="DE2327" s="3"/>
      <c r="DF2327" s="3"/>
      <c r="DG2327" s="3"/>
      <c r="DH2327" s="3"/>
      <c r="DI2327" s="3"/>
      <c r="DJ2327" s="3"/>
      <c r="DK2327" s="3"/>
      <c r="DL2327" s="3"/>
      <c r="DM2327" s="3"/>
      <c r="DN2327" s="3"/>
      <c r="DO2327" s="3"/>
      <c r="DP2327" s="3"/>
      <c r="DQ2327" s="3"/>
      <c r="DR2327" s="3"/>
      <c r="DS2327" s="3"/>
    </row>
    <row r="2328" spans="2:123" ht="21" customHeight="1" x14ac:dyDescent="0.25">
      <c r="B2328" s="25">
        <f t="shared" si="555"/>
        <v>43661</v>
      </c>
      <c r="C2328" s="26">
        <f t="shared" si="556"/>
        <v>84.047183721616051</v>
      </c>
      <c r="D2328" s="27">
        <f t="shared" si="557"/>
        <v>1425.02</v>
      </c>
      <c r="E2328" s="27">
        <f t="shared" si="558"/>
        <v>16.954999999999998</v>
      </c>
      <c r="F2328" s="26">
        <f t="shared" si="559"/>
        <v>1425020</v>
      </c>
      <c r="G2328" s="26">
        <f t="shared" si="560"/>
        <v>1695499.9999999998</v>
      </c>
      <c r="H2328" s="7"/>
      <c r="I2328" s="3"/>
      <c r="J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41">
        <v>43661</v>
      </c>
      <c r="AY2328" s="40">
        <f t="shared" si="565"/>
        <v>84.047183721616051</v>
      </c>
      <c r="AZ2328" s="40">
        <f>BI2328*K36</f>
        <v>1425020</v>
      </c>
      <c r="BA2328" s="40"/>
      <c r="BB2328" s="40"/>
      <c r="BC2328" s="40">
        <f>K41*BJ2328</f>
        <v>1695499.9999999998</v>
      </c>
      <c r="BD2328" s="40"/>
      <c r="BE2328" s="40"/>
      <c r="BF2328" s="40">
        <f t="shared" si="561"/>
        <v>270479.99999999977</v>
      </c>
      <c r="BG2328" s="41">
        <f>(AY2328=AY2636)*AX2328</f>
        <v>0</v>
      </c>
      <c r="BH2328" s="41">
        <f>(AY2328=AY2638)*AX2328</f>
        <v>0</v>
      </c>
      <c r="BI2328" s="42">
        <v>1425.02</v>
      </c>
      <c r="BJ2328" s="42">
        <v>16.954999999999998</v>
      </c>
      <c r="BK2328" s="40">
        <f t="shared" si="562"/>
        <v>-274480</v>
      </c>
      <c r="BL2328" s="41">
        <f>(BK2328=BK2638)*AX2328</f>
        <v>0</v>
      </c>
      <c r="BM2328" s="62">
        <f>(BK2328=BK2638)*AY2328</f>
        <v>0</v>
      </c>
      <c r="BN2328" s="62">
        <f t="shared" si="563"/>
        <v>0</v>
      </c>
      <c r="BO2328" s="62">
        <f t="shared" si="564"/>
        <v>0</v>
      </c>
      <c r="BP2328" s="41">
        <f>(BK2328=BK2636)*AX2328</f>
        <v>0</v>
      </c>
      <c r="BQ2328" s="45">
        <f>(BK2328=BK2636)*AY2328</f>
        <v>0</v>
      </c>
      <c r="BR2328" s="62">
        <f t="shared" si="566"/>
        <v>0</v>
      </c>
      <c r="BS2328" s="62">
        <f t="shared" si="567"/>
        <v>0</v>
      </c>
      <c r="BT2328" s="40">
        <f>(J19-BI2328)*J10</f>
        <v>-1900980</v>
      </c>
      <c r="BU2328" s="40">
        <f>(J21-BJ2328)*J12</f>
        <v>1626500</v>
      </c>
      <c r="BV2328" s="47"/>
      <c r="BW2328" s="47"/>
      <c r="BX2328" s="1"/>
      <c r="BY2328" s="1"/>
      <c r="BZ2328" s="1"/>
      <c r="CE2328" s="4"/>
      <c r="CF2328" s="5"/>
      <c r="CH2328" s="1"/>
      <c r="CI2328" s="1"/>
      <c r="CJ2328" s="1"/>
      <c r="CK2328" s="1"/>
      <c r="CL2328" s="1"/>
      <c r="CM2328" s="1"/>
      <c r="CN2328" s="3"/>
      <c r="CO2328" s="3"/>
      <c r="CP2328" s="3"/>
      <c r="CQ2328" s="3"/>
      <c r="CR2328" s="3"/>
      <c r="CS2328" s="3"/>
      <c r="CT2328" s="3"/>
      <c r="CU2328" s="3"/>
      <c r="CV2328" s="3"/>
      <c r="CW2328" s="3"/>
      <c r="CX2328" s="3"/>
      <c r="CY2328" s="3"/>
      <c r="CZ2328" s="3"/>
      <c r="DA2328" s="3"/>
      <c r="DB2328" s="3"/>
      <c r="DC2328" s="3"/>
      <c r="DD2328" s="3"/>
      <c r="DE2328" s="3"/>
      <c r="DF2328" s="3"/>
      <c r="DG2328" s="3"/>
      <c r="DH2328" s="3"/>
      <c r="DI2328" s="3"/>
      <c r="DJ2328" s="3"/>
      <c r="DK2328" s="3"/>
      <c r="DL2328" s="3"/>
      <c r="DM2328" s="3"/>
      <c r="DN2328" s="3"/>
      <c r="DO2328" s="3"/>
      <c r="DP2328" s="3"/>
      <c r="DQ2328" s="3"/>
      <c r="DR2328" s="3"/>
      <c r="DS2328" s="3"/>
    </row>
    <row r="2329" spans="2:123" ht="21" customHeight="1" x14ac:dyDescent="0.25">
      <c r="B2329" s="25">
        <f t="shared" si="555"/>
        <v>43668</v>
      </c>
      <c r="C2329" s="26">
        <f t="shared" si="556"/>
        <v>83.00187287837997</v>
      </c>
      <c r="D2329" s="27">
        <f t="shared" si="557"/>
        <v>1418.17</v>
      </c>
      <c r="E2329" s="27">
        <f t="shared" si="558"/>
        <v>17.085999999999999</v>
      </c>
      <c r="F2329" s="26">
        <f t="shared" si="559"/>
        <v>1418170</v>
      </c>
      <c r="G2329" s="26">
        <f t="shared" si="560"/>
        <v>1708599.9999999998</v>
      </c>
      <c r="H2329" s="7"/>
      <c r="I2329" s="3"/>
      <c r="J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41">
        <v>43668</v>
      </c>
      <c r="AY2329" s="40">
        <f t="shared" si="565"/>
        <v>83.00187287837997</v>
      </c>
      <c r="AZ2329" s="40">
        <f>BI2329*K36</f>
        <v>1418170</v>
      </c>
      <c r="BA2329" s="40"/>
      <c r="BB2329" s="40"/>
      <c r="BC2329" s="40">
        <f>K41*BJ2329</f>
        <v>1708599.9999999998</v>
      </c>
      <c r="BD2329" s="40"/>
      <c r="BE2329" s="40"/>
      <c r="BF2329" s="40">
        <f t="shared" si="561"/>
        <v>290429.99999999977</v>
      </c>
      <c r="BG2329" s="41">
        <f>(AY2329=AY2636)*AX2329</f>
        <v>0</v>
      </c>
      <c r="BH2329" s="41">
        <f>(AY2329=AY2638)*AX2329</f>
        <v>0</v>
      </c>
      <c r="BI2329" s="42">
        <v>1418.17</v>
      </c>
      <c r="BJ2329" s="42">
        <v>17.085999999999999</v>
      </c>
      <c r="BK2329" s="40">
        <f t="shared" si="562"/>
        <v>-294430</v>
      </c>
      <c r="BL2329" s="41">
        <f>(BK2329=BK2638)*AX2329</f>
        <v>0</v>
      </c>
      <c r="BM2329" s="62">
        <f>(BK2329=BK2638)*AY2329</f>
        <v>0</v>
      </c>
      <c r="BN2329" s="62">
        <f t="shared" si="563"/>
        <v>0</v>
      </c>
      <c r="BO2329" s="62">
        <f t="shared" si="564"/>
        <v>0</v>
      </c>
      <c r="BP2329" s="41">
        <f>(BK2329=BK2636)*AX2329</f>
        <v>0</v>
      </c>
      <c r="BQ2329" s="45">
        <f>(BK2329=BK2636)*AY2329</f>
        <v>0</v>
      </c>
      <c r="BR2329" s="62">
        <f t="shared" si="566"/>
        <v>0</v>
      </c>
      <c r="BS2329" s="62">
        <f t="shared" si="567"/>
        <v>0</v>
      </c>
      <c r="BT2329" s="40">
        <f>(J19-BI2329)*J10</f>
        <v>-1907830</v>
      </c>
      <c r="BU2329" s="40">
        <f>(J21-BJ2329)*J12</f>
        <v>1613400</v>
      </c>
      <c r="BV2329" s="47"/>
      <c r="BW2329" s="47"/>
      <c r="BX2329" s="1"/>
      <c r="BY2329" s="1"/>
      <c r="BZ2329" s="1"/>
      <c r="CE2329" s="4"/>
      <c r="CF2329" s="5"/>
      <c r="CH2329" s="1"/>
      <c r="CI2329" s="1"/>
      <c r="CJ2329" s="1"/>
      <c r="CK2329" s="1"/>
      <c r="CL2329" s="1"/>
      <c r="CM2329" s="1"/>
      <c r="CN2329" s="3"/>
      <c r="CO2329" s="3"/>
      <c r="CP2329" s="3"/>
      <c r="CQ2329" s="3"/>
      <c r="CR2329" s="3"/>
      <c r="CS2329" s="3"/>
      <c r="CT2329" s="3"/>
      <c r="CU2329" s="3"/>
      <c r="CV2329" s="3"/>
      <c r="CW2329" s="3"/>
      <c r="CX2329" s="3"/>
      <c r="CY2329" s="3"/>
      <c r="CZ2329" s="3"/>
      <c r="DA2329" s="3"/>
      <c r="DB2329" s="3"/>
      <c r="DC2329" s="3"/>
      <c r="DD2329" s="3"/>
      <c r="DE2329" s="3"/>
      <c r="DF2329" s="3"/>
      <c r="DG2329" s="3"/>
      <c r="DH2329" s="3"/>
      <c r="DI2329" s="3"/>
      <c r="DJ2329" s="3"/>
      <c r="DK2329" s="3"/>
      <c r="DL2329" s="3"/>
      <c r="DM2329" s="3"/>
      <c r="DN2329" s="3"/>
      <c r="DO2329" s="3"/>
      <c r="DP2329" s="3"/>
      <c r="DQ2329" s="3"/>
      <c r="DR2329" s="3"/>
      <c r="DS2329" s="3"/>
    </row>
    <row r="2330" spans="2:123" ht="21" customHeight="1" x14ac:dyDescent="0.25">
      <c r="B2330" s="25">
        <f t="shared" si="555"/>
        <v>43675</v>
      </c>
      <c r="C2330" s="26">
        <f t="shared" si="556"/>
        <v>82.727586008844966</v>
      </c>
      <c r="D2330" s="27">
        <f t="shared" si="557"/>
        <v>1440.37</v>
      </c>
      <c r="E2330" s="27">
        <f t="shared" si="558"/>
        <v>17.411000000000001</v>
      </c>
      <c r="F2330" s="26">
        <f t="shared" si="559"/>
        <v>1440370</v>
      </c>
      <c r="G2330" s="26">
        <f t="shared" si="560"/>
        <v>1741100.0000000002</v>
      </c>
      <c r="H2330" s="7"/>
      <c r="I2330" s="3"/>
      <c r="J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41">
        <v>43675</v>
      </c>
      <c r="AY2330" s="40">
        <f t="shared" si="565"/>
        <v>82.727586008844966</v>
      </c>
      <c r="AZ2330" s="40">
        <f>BI2330*K36</f>
        <v>1440370</v>
      </c>
      <c r="BA2330" s="40"/>
      <c r="BB2330" s="40"/>
      <c r="BC2330" s="40">
        <f>K41*BJ2330</f>
        <v>1741100.0000000002</v>
      </c>
      <c r="BD2330" s="40"/>
      <c r="BE2330" s="40"/>
      <c r="BF2330" s="40">
        <f t="shared" si="561"/>
        <v>300730.00000000023</v>
      </c>
      <c r="BG2330" s="41">
        <f>(AY2330=AY2636)*AX2330</f>
        <v>0</v>
      </c>
      <c r="BH2330" s="41">
        <f>(AY2330=AY2638)*AX2330</f>
        <v>0</v>
      </c>
      <c r="BI2330" s="42">
        <v>1440.37</v>
      </c>
      <c r="BJ2330" s="42">
        <v>17.411000000000001</v>
      </c>
      <c r="BK2330" s="40">
        <f t="shared" si="562"/>
        <v>-304730.00000000023</v>
      </c>
      <c r="BL2330" s="41">
        <f>(BK2330=BK2638)*AX2330</f>
        <v>0</v>
      </c>
      <c r="BM2330" s="62">
        <f>(BK2330=BK2638)*AY2330</f>
        <v>0</v>
      </c>
      <c r="BN2330" s="62">
        <f t="shared" si="563"/>
        <v>0</v>
      </c>
      <c r="BO2330" s="62">
        <f t="shared" si="564"/>
        <v>0</v>
      </c>
      <c r="BP2330" s="41">
        <f>(BK2330=BK2636)*AX2330</f>
        <v>0</v>
      </c>
      <c r="BQ2330" s="45">
        <f>(BK2330=BK2636)*AY2330</f>
        <v>0</v>
      </c>
      <c r="BR2330" s="62">
        <f t="shared" si="566"/>
        <v>0</v>
      </c>
      <c r="BS2330" s="62">
        <f t="shared" si="567"/>
        <v>0</v>
      </c>
      <c r="BT2330" s="40">
        <f>(J19-BI2330)*J10</f>
        <v>-1885630</v>
      </c>
      <c r="BU2330" s="40">
        <f>(J21-BJ2330)*J12</f>
        <v>1580899.9999999998</v>
      </c>
      <c r="BV2330" s="47"/>
      <c r="BW2330" s="47"/>
      <c r="BX2330" s="1"/>
      <c r="BY2330" s="1"/>
      <c r="BZ2330" s="1"/>
      <c r="CE2330" s="4"/>
      <c r="CF2330" s="5"/>
      <c r="CH2330" s="1"/>
      <c r="CI2330" s="1"/>
      <c r="CJ2330" s="1"/>
      <c r="CK2330" s="1"/>
      <c r="CL2330" s="1"/>
      <c r="CM2330" s="1"/>
      <c r="CN2330" s="3"/>
      <c r="CO2330" s="3"/>
      <c r="CP2330" s="3"/>
      <c r="CQ2330" s="3"/>
      <c r="CR2330" s="3"/>
      <c r="CS2330" s="3"/>
      <c r="CT2330" s="3"/>
      <c r="CU2330" s="3"/>
      <c r="CV2330" s="3"/>
      <c r="CW2330" s="3"/>
      <c r="CX2330" s="3"/>
      <c r="CY2330" s="3"/>
      <c r="CZ2330" s="3"/>
      <c r="DA2330" s="3"/>
      <c r="DB2330" s="3"/>
      <c r="DC2330" s="3"/>
      <c r="DD2330" s="3"/>
      <c r="DE2330" s="3"/>
      <c r="DF2330" s="3"/>
      <c r="DG2330" s="3"/>
      <c r="DH2330" s="3"/>
      <c r="DI2330" s="3"/>
      <c r="DJ2330" s="3"/>
      <c r="DK2330" s="3"/>
      <c r="DL2330" s="3"/>
      <c r="DM2330" s="3"/>
      <c r="DN2330" s="3"/>
      <c r="DO2330" s="3"/>
      <c r="DP2330" s="3"/>
      <c r="DQ2330" s="3"/>
      <c r="DR2330" s="3"/>
      <c r="DS2330" s="3"/>
    </row>
    <row r="2331" spans="2:123" ht="21" customHeight="1" x14ac:dyDescent="0.25">
      <c r="B2331" s="25">
        <f t="shared" si="555"/>
        <v>43682</v>
      </c>
      <c r="C2331" s="26">
        <f t="shared" si="556"/>
        <v>81.603161624420821</v>
      </c>
      <c r="D2331" s="27">
        <f t="shared" si="557"/>
        <v>1497.01</v>
      </c>
      <c r="E2331" s="27">
        <f t="shared" si="558"/>
        <v>18.344999999999999</v>
      </c>
      <c r="F2331" s="26">
        <f t="shared" si="559"/>
        <v>1497010</v>
      </c>
      <c r="G2331" s="26">
        <f t="shared" si="560"/>
        <v>1834500</v>
      </c>
      <c r="H2331" s="7"/>
      <c r="I2331" s="3"/>
      <c r="J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41">
        <v>43682</v>
      </c>
      <c r="AY2331" s="40">
        <f t="shared" si="565"/>
        <v>81.603161624420821</v>
      </c>
      <c r="AZ2331" s="40">
        <f>BI2331*K36</f>
        <v>1497010</v>
      </c>
      <c r="BA2331" s="40"/>
      <c r="BB2331" s="40"/>
      <c r="BC2331" s="40">
        <f>K41*BJ2331</f>
        <v>1834500</v>
      </c>
      <c r="BD2331" s="40"/>
      <c r="BE2331" s="40"/>
      <c r="BF2331" s="40">
        <f t="shared" si="561"/>
        <v>337490</v>
      </c>
      <c r="BG2331" s="41">
        <f>(AY2331=AY2636)*AX2331</f>
        <v>0</v>
      </c>
      <c r="BH2331" s="41">
        <f>(AY2331=AY2638)*AX2331</f>
        <v>0</v>
      </c>
      <c r="BI2331" s="42">
        <v>1497.01</v>
      </c>
      <c r="BJ2331" s="42">
        <v>18.344999999999999</v>
      </c>
      <c r="BK2331" s="40">
        <f t="shared" si="562"/>
        <v>-341490</v>
      </c>
      <c r="BL2331" s="41">
        <f>(BK2331=BK2638)*AX2331</f>
        <v>0</v>
      </c>
      <c r="BM2331" s="62">
        <f>(BK2331=BK2638)*AY2331</f>
        <v>0</v>
      </c>
      <c r="BN2331" s="62">
        <f t="shared" si="563"/>
        <v>0</v>
      </c>
      <c r="BO2331" s="62">
        <f t="shared" si="564"/>
        <v>0</v>
      </c>
      <c r="BP2331" s="41">
        <f>(BK2331=BK2636)*AX2331</f>
        <v>0</v>
      </c>
      <c r="BQ2331" s="45">
        <f>(BK2331=BK2636)*AY2331</f>
        <v>0</v>
      </c>
      <c r="BR2331" s="62">
        <f t="shared" si="566"/>
        <v>0</v>
      </c>
      <c r="BS2331" s="62">
        <f t="shared" si="567"/>
        <v>0</v>
      </c>
      <c r="BT2331" s="40">
        <f>(J19-BI2331)*J10</f>
        <v>-1828990</v>
      </c>
      <c r="BU2331" s="40">
        <f>(J21-BJ2331)*J12</f>
        <v>1487500</v>
      </c>
      <c r="BV2331" s="47"/>
      <c r="BW2331" s="47"/>
      <c r="BX2331" s="1"/>
      <c r="BY2331" s="1"/>
      <c r="BZ2331" s="1"/>
      <c r="CE2331" s="4"/>
      <c r="CF2331" s="5"/>
      <c r="CH2331" s="1"/>
      <c r="CI2331" s="1"/>
      <c r="CJ2331" s="1"/>
      <c r="CK2331" s="1"/>
      <c r="CL2331" s="1"/>
      <c r="CM2331" s="1"/>
      <c r="CN2331" s="3"/>
      <c r="CO2331" s="3"/>
      <c r="CP2331" s="3"/>
      <c r="CQ2331" s="3"/>
      <c r="CR2331" s="3"/>
      <c r="CS2331" s="3"/>
      <c r="CT2331" s="3"/>
      <c r="CU2331" s="3"/>
      <c r="CV2331" s="3"/>
      <c r="CW2331" s="3"/>
      <c r="CX2331" s="3"/>
      <c r="CY2331" s="3"/>
      <c r="CZ2331" s="3"/>
      <c r="DA2331" s="3"/>
      <c r="DB2331" s="3"/>
      <c r="DC2331" s="3"/>
      <c r="DD2331" s="3"/>
      <c r="DE2331" s="3"/>
      <c r="DF2331" s="3"/>
      <c r="DG2331" s="3"/>
      <c r="DH2331" s="3"/>
      <c r="DI2331" s="3"/>
      <c r="DJ2331" s="3"/>
      <c r="DK2331" s="3"/>
      <c r="DL2331" s="3"/>
      <c r="DM2331" s="3"/>
      <c r="DN2331" s="3"/>
      <c r="DO2331" s="3"/>
      <c r="DP2331" s="3"/>
      <c r="DQ2331" s="3"/>
      <c r="DR2331" s="3"/>
      <c r="DS2331" s="3"/>
    </row>
    <row r="2332" spans="2:123" ht="21" customHeight="1" x14ac:dyDescent="0.25">
      <c r="B2332" s="25">
        <f t="shared" si="555"/>
        <v>43689</v>
      </c>
      <c r="C2332" s="26">
        <f t="shared" si="556"/>
        <v>83.332782369146017</v>
      </c>
      <c r="D2332" s="27">
        <f t="shared" si="557"/>
        <v>1512.49</v>
      </c>
      <c r="E2332" s="27">
        <f t="shared" si="558"/>
        <v>18.149999999999999</v>
      </c>
      <c r="F2332" s="26">
        <f t="shared" si="559"/>
        <v>1512490</v>
      </c>
      <c r="G2332" s="26">
        <f t="shared" si="560"/>
        <v>1814999.9999999998</v>
      </c>
      <c r="H2332" s="7"/>
      <c r="I2332" s="3"/>
      <c r="J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41">
        <v>43689</v>
      </c>
      <c r="AY2332" s="40">
        <f t="shared" si="565"/>
        <v>83.332782369146017</v>
      </c>
      <c r="AZ2332" s="40">
        <f>BI2332*K36</f>
        <v>1512490</v>
      </c>
      <c r="BA2332" s="40"/>
      <c r="BB2332" s="40"/>
      <c r="BC2332" s="40">
        <f>K41*BJ2332</f>
        <v>1814999.9999999998</v>
      </c>
      <c r="BD2332" s="40"/>
      <c r="BE2332" s="40"/>
      <c r="BF2332" s="40">
        <f t="shared" si="561"/>
        <v>302509.99999999977</v>
      </c>
      <c r="BG2332" s="41">
        <f>(AY2332=AY2636)*AX2332</f>
        <v>0</v>
      </c>
      <c r="BH2332" s="41">
        <f>(AY2332=AY2638)*AX2332</f>
        <v>0</v>
      </c>
      <c r="BI2332" s="42">
        <v>1512.49</v>
      </c>
      <c r="BJ2332" s="42">
        <v>18.149999999999999</v>
      </c>
      <c r="BK2332" s="40">
        <f t="shared" si="562"/>
        <v>-306510</v>
      </c>
      <c r="BL2332" s="41">
        <f>(BK2332=BK2638)*AX2332</f>
        <v>0</v>
      </c>
      <c r="BM2332" s="62">
        <f>(BK2332=BK2638)*AY2332</f>
        <v>0</v>
      </c>
      <c r="BN2332" s="62">
        <f t="shared" si="563"/>
        <v>0</v>
      </c>
      <c r="BO2332" s="62">
        <f t="shared" si="564"/>
        <v>0</v>
      </c>
      <c r="BP2332" s="41">
        <f>(BK2332=BK2636)*AX2332</f>
        <v>0</v>
      </c>
      <c r="BQ2332" s="45">
        <f>(BK2332=BK2636)*AY2332</f>
        <v>0</v>
      </c>
      <c r="BR2332" s="62">
        <f t="shared" si="566"/>
        <v>0</v>
      </c>
      <c r="BS2332" s="62">
        <f t="shared" si="567"/>
        <v>0</v>
      </c>
      <c r="BT2332" s="40">
        <f>(J19-BI2332)*J10</f>
        <v>-1813510</v>
      </c>
      <c r="BU2332" s="40">
        <f>(J21-BJ2332)*J12</f>
        <v>1507000</v>
      </c>
      <c r="BV2332" s="47"/>
      <c r="BW2332" s="47"/>
      <c r="BX2332" s="1"/>
      <c r="BY2332" s="1"/>
      <c r="BZ2332" s="1"/>
      <c r="CE2332" s="4"/>
      <c r="CF2332" s="5"/>
      <c r="CH2332" s="1"/>
      <c r="CI2332" s="1"/>
      <c r="CJ2332" s="1"/>
      <c r="CK2332" s="1"/>
      <c r="CL2332" s="1"/>
      <c r="CM2332" s="1"/>
      <c r="CN2332" s="3"/>
      <c r="CO2332" s="3"/>
      <c r="CP2332" s="3"/>
      <c r="CQ2332" s="3"/>
      <c r="CR2332" s="3"/>
      <c r="CS2332" s="3"/>
      <c r="CT2332" s="3"/>
      <c r="CU2332" s="3"/>
      <c r="CV2332" s="3"/>
      <c r="CW2332" s="3"/>
      <c r="CX2332" s="3"/>
      <c r="CY2332" s="3"/>
      <c r="CZ2332" s="3"/>
      <c r="DA2332" s="3"/>
      <c r="DB2332" s="3"/>
      <c r="DC2332" s="3"/>
      <c r="DD2332" s="3"/>
      <c r="DE2332" s="3"/>
      <c r="DF2332" s="3"/>
      <c r="DG2332" s="3"/>
      <c r="DH2332" s="3"/>
      <c r="DI2332" s="3"/>
      <c r="DJ2332" s="3"/>
      <c r="DK2332" s="3"/>
      <c r="DL2332" s="3"/>
      <c r="DM2332" s="3"/>
      <c r="DN2332" s="3"/>
      <c r="DO2332" s="3"/>
      <c r="DP2332" s="3"/>
      <c r="DQ2332" s="3"/>
      <c r="DR2332" s="3"/>
      <c r="DS2332" s="3"/>
    </row>
    <row r="2333" spans="2:123" ht="21" customHeight="1" x14ac:dyDescent="0.25">
      <c r="B2333" s="25">
        <f t="shared" si="555"/>
        <v>43696</v>
      </c>
      <c r="C2333" s="26">
        <f t="shared" si="556"/>
        <v>87.647565457050987</v>
      </c>
      <c r="D2333" s="27">
        <f t="shared" si="557"/>
        <v>1526.47</v>
      </c>
      <c r="E2333" s="27">
        <f t="shared" si="558"/>
        <v>17.416</v>
      </c>
      <c r="F2333" s="26">
        <f t="shared" si="559"/>
        <v>1526470</v>
      </c>
      <c r="G2333" s="26">
        <f t="shared" si="560"/>
        <v>1741600</v>
      </c>
      <c r="H2333" s="7"/>
      <c r="I2333" s="3"/>
      <c r="J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41">
        <v>43696</v>
      </c>
      <c r="AY2333" s="40">
        <f t="shared" si="565"/>
        <v>87.647565457050987</v>
      </c>
      <c r="AZ2333" s="40">
        <f>BI2333*K36</f>
        <v>1526470</v>
      </c>
      <c r="BA2333" s="40"/>
      <c r="BB2333" s="40"/>
      <c r="BC2333" s="40">
        <f>K41*BJ2333</f>
        <v>1741600</v>
      </c>
      <c r="BD2333" s="40"/>
      <c r="BE2333" s="40"/>
      <c r="BF2333" s="40">
        <f t="shared" si="561"/>
        <v>215130</v>
      </c>
      <c r="BG2333" s="41">
        <f>(AY2333=AY2636)*AX2333</f>
        <v>0</v>
      </c>
      <c r="BH2333" s="41">
        <f>(AY2333=AY2638)*AX2333</f>
        <v>0</v>
      </c>
      <c r="BI2333" s="42">
        <v>1526.47</v>
      </c>
      <c r="BJ2333" s="42">
        <v>17.416</v>
      </c>
      <c r="BK2333" s="40">
        <f t="shared" si="562"/>
        <v>-219130.00000000023</v>
      </c>
      <c r="BL2333" s="41">
        <f>(BK2333=BK2638)*AX2333</f>
        <v>0</v>
      </c>
      <c r="BM2333" s="62">
        <f>(BK2333=BK2638)*AY2333</f>
        <v>0</v>
      </c>
      <c r="BN2333" s="62">
        <f t="shared" si="563"/>
        <v>0</v>
      </c>
      <c r="BO2333" s="62">
        <f t="shared" si="564"/>
        <v>0</v>
      </c>
      <c r="BP2333" s="41">
        <f>(BK2333=BK2636)*AX2333</f>
        <v>0</v>
      </c>
      <c r="BQ2333" s="45">
        <f>(BK2333=BK2636)*AY2333</f>
        <v>0</v>
      </c>
      <c r="BR2333" s="62">
        <f t="shared" si="566"/>
        <v>0</v>
      </c>
      <c r="BS2333" s="62">
        <f t="shared" si="567"/>
        <v>0</v>
      </c>
      <c r="BT2333" s="40">
        <f>(J19-BI2333)*J10</f>
        <v>-1799530</v>
      </c>
      <c r="BU2333" s="40">
        <f>(J21-BJ2333)*J12</f>
        <v>1580399.9999999998</v>
      </c>
      <c r="BV2333" s="47"/>
      <c r="BW2333" s="47"/>
      <c r="BX2333" s="1"/>
      <c r="BY2333" s="1"/>
      <c r="BZ2333" s="1"/>
      <c r="CE2333" s="4"/>
      <c r="CF2333" s="5"/>
      <c r="CH2333" s="1"/>
      <c r="CI2333" s="1"/>
      <c r="CJ2333" s="1"/>
      <c r="CK2333" s="1"/>
      <c r="CL2333" s="1"/>
      <c r="CM2333" s="1"/>
      <c r="CN2333" s="3"/>
      <c r="CO2333" s="3"/>
      <c r="CP2333" s="3"/>
      <c r="CQ2333" s="3"/>
      <c r="CR2333" s="3"/>
      <c r="CS2333" s="3"/>
      <c r="CT2333" s="3"/>
      <c r="CU2333" s="3"/>
      <c r="CV2333" s="3"/>
      <c r="CW2333" s="3"/>
      <c r="CX2333" s="3"/>
      <c r="CY2333" s="3"/>
      <c r="CZ2333" s="3"/>
      <c r="DA2333" s="3"/>
      <c r="DB2333" s="3"/>
      <c r="DC2333" s="3"/>
      <c r="DD2333" s="3"/>
      <c r="DE2333" s="3"/>
      <c r="DF2333" s="3"/>
      <c r="DG2333" s="3"/>
      <c r="DH2333" s="3"/>
      <c r="DI2333" s="3"/>
      <c r="DJ2333" s="3"/>
      <c r="DK2333" s="3"/>
      <c r="DL2333" s="3"/>
      <c r="DM2333" s="3"/>
      <c r="DN2333" s="3"/>
      <c r="DO2333" s="3"/>
      <c r="DP2333" s="3"/>
      <c r="DQ2333" s="3"/>
      <c r="DR2333" s="3"/>
      <c r="DS2333" s="3"/>
    </row>
    <row r="2334" spans="2:123" ht="21" customHeight="1" x14ac:dyDescent="0.25">
      <c r="B2334" s="25">
        <f t="shared" si="555"/>
        <v>43703</v>
      </c>
      <c r="C2334" s="26">
        <f t="shared" si="556"/>
        <v>84.643990424762009</v>
      </c>
      <c r="D2334" s="27">
        <f t="shared" si="557"/>
        <v>1520.46</v>
      </c>
      <c r="E2334" s="27">
        <f t="shared" si="558"/>
        <v>17.963000000000001</v>
      </c>
      <c r="F2334" s="26">
        <f t="shared" si="559"/>
        <v>1520460</v>
      </c>
      <c r="G2334" s="26">
        <f t="shared" si="560"/>
        <v>1796300</v>
      </c>
      <c r="H2334" s="7"/>
      <c r="I2334" s="3"/>
      <c r="J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41">
        <v>43703</v>
      </c>
      <c r="AY2334" s="40">
        <f t="shared" si="565"/>
        <v>84.643990424762009</v>
      </c>
      <c r="AZ2334" s="40">
        <f>BI2334*K36</f>
        <v>1520460</v>
      </c>
      <c r="BA2334" s="40"/>
      <c r="BB2334" s="40"/>
      <c r="BC2334" s="40">
        <f>K41*BJ2334</f>
        <v>1796300</v>
      </c>
      <c r="BD2334" s="40"/>
      <c r="BE2334" s="40"/>
      <c r="BF2334" s="40">
        <f t="shared" si="561"/>
        <v>275840</v>
      </c>
      <c r="BG2334" s="41">
        <f>(AY2334=AY2636)*AX2334</f>
        <v>0</v>
      </c>
      <c r="BH2334" s="41">
        <f>(AY2334=AY2638)*AX2334</f>
        <v>0</v>
      </c>
      <c r="BI2334" s="42">
        <v>1520.46</v>
      </c>
      <c r="BJ2334" s="42">
        <v>17.963000000000001</v>
      </c>
      <c r="BK2334" s="40">
        <f t="shared" si="562"/>
        <v>-279840.00000000023</v>
      </c>
      <c r="BL2334" s="41">
        <f>(BK2334=BK2638)*AX2334</f>
        <v>0</v>
      </c>
      <c r="BM2334" s="62">
        <f>(BK2334=BK2638)*AY2334</f>
        <v>0</v>
      </c>
      <c r="BN2334" s="62">
        <f t="shared" si="563"/>
        <v>0</v>
      </c>
      <c r="BO2334" s="62">
        <f t="shared" si="564"/>
        <v>0</v>
      </c>
      <c r="BP2334" s="41">
        <f>(BK2334=BK2636)*AX2334</f>
        <v>0</v>
      </c>
      <c r="BQ2334" s="45">
        <f>(BK2334=BK2636)*AY2334</f>
        <v>0</v>
      </c>
      <c r="BR2334" s="62">
        <f t="shared" si="566"/>
        <v>0</v>
      </c>
      <c r="BS2334" s="62">
        <f t="shared" si="567"/>
        <v>0</v>
      </c>
      <c r="BT2334" s="40">
        <f>(J19-BI2334)*J10</f>
        <v>-1805540</v>
      </c>
      <c r="BU2334" s="40">
        <f>(J21-BJ2334)*J12</f>
        <v>1525699.9999999998</v>
      </c>
      <c r="BV2334" s="47"/>
      <c r="BW2334" s="47"/>
      <c r="BX2334" s="1"/>
      <c r="BY2334" s="1"/>
      <c r="BZ2334" s="1"/>
      <c r="CE2334" s="4"/>
      <c r="CF2334" s="5"/>
      <c r="CH2334" s="1"/>
      <c r="CI2334" s="1"/>
      <c r="CJ2334" s="1"/>
      <c r="CK2334" s="1"/>
      <c r="CL2334" s="1"/>
      <c r="CM2334" s="1"/>
      <c r="CN2334" s="3"/>
      <c r="CO2334" s="3"/>
      <c r="CP2334" s="3"/>
      <c r="CQ2334" s="3"/>
      <c r="CR2334" s="3"/>
      <c r="CS2334" s="3"/>
      <c r="CT2334" s="3"/>
      <c r="CU2334" s="3"/>
      <c r="CV2334" s="3"/>
      <c r="CW2334" s="3"/>
      <c r="CX2334" s="3"/>
      <c r="CY2334" s="3"/>
      <c r="CZ2334" s="3"/>
      <c r="DA2334" s="3"/>
      <c r="DB2334" s="3"/>
      <c r="DC2334" s="3"/>
      <c r="DD2334" s="3"/>
      <c r="DE2334" s="3"/>
      <c r="DF2334" s="3"/>
      <c r="DG2334" s="3"/>
      <c r="DH2334" s="3"/>
      <c r="DI2334" s="3"/>
      <c r="DJ2334" s="3"/>
      <c r="DK2334" s="3"/>
      <c r="DL2334" s="3"/>
      <c r="DM2334" s="3"/>
      <c r="DN2334" s="3"/>
      <c r="DO2334" s="3"/>
      <c r="DP2334" s="3"/>
      <c r="DQ2334" s="3"/>
      <c r="DR2334" s="3"/>
      <c r="DS2334" s="3"/>
    </row>
    <row r="2335" spans="2:123" ht="21" customHeight="1" x14ac:dyDescent="0.25">
      <c r="B2335" s="25">
        <f t="shared" si="555"/>
        <v>43710</v>
      </c>
      <c r="C2335" s="26">
        <f t="shared" si="556"/>
        <v>85.926623302521975</v>
      </c>
      <c r="D2335" s="27">
        <f t="shared" si="557"/>
        <v>1505.95</v>
      </c>
      <c r="E2335" s="27">
        <f t="shared" si="558"/>
        <v>17.526</v>
      </c>
      <c r="F2335" s="26">
        <f t="shared" si="559"/>
        <v>1505950</v>
      </c>
      <c r="G2335" s="26">
        <f t="shared" si="560"/>
        <v>1752600</v>
      </c>
      <c r="H2335" s="7"/>
      <c r="I2335" s="3"/>
      <c r="J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41">
        <v>43710</v>
      </c>
      <c r="AY2335" s="40">
        <f t="shared" si="565"/>
        <v>85.926623302521975</v>
      </c>
      <c r="AZ2335" s="40">
        <f>BI2335*K36</f>
        <v>1505950</v>
      </c>
      <c r="BA2335" s="40"/>
      <c r="BB2335" s="40"/>
      <c r="BC2335" s="40">
        <f>K41*BJ2335</f>
        <v>1752600</v>
      </c>
      <c r="BD2335" s="40"/>
      <c r="BE2335" s="40"/>
      <c r="BF2335" s="40">
        <f t="shared" si="561"/>
        <v>246650</v>
      </c>
      <c r="BG2335" s="41">
        <f>(AY2335=AY2636)*AX2335</f>
        <v>0</v>
      </c>
      <c r="BH2335" s="41">
        <f>(AY2335=AY2638)*AX2335</f>
        <v>0</v>
      </c>
      <c r="BI2335" s="42">
        <v>1505.95</v>
      </c>
      <c r="BJ2335" s="42">
        <v>17.526</v>
      </c>
      <c r="BK2335" s="40">
        <f t="shared" si="562"/>
        <v>-250650</v>
      </c>
      <c r="BL2335" s="41">
        <f>(BK2335=BK2638)*AX2335</f>
        <v>0</v>
      </c>
      <c r="BM2335" s="62">
        <f>(BK2335=BK2638)*AY2335</f>
        <v>0</v>
      </c>
      <c r="BN2335" s="62">
        <f t="shared" si="563"/>
        <v>0</v>
      </c>
      <c r="BO2335" s="62">
        <f t="shared" si="564"/>
        <v>0</v>
      </c>
      <c r="BP2335" s="41">
        <f>(BK2335=BK2636)*AX2335</f>
        <v>0</v>
      </c>
      <c r="BQ2335" s="45">
        <f>(BK2335=BK2636)*AY2335</f>
        <v>0</v>
      </c>
      <c r="BR2335" s="62">
        <f t="shared" si="566"/>
        <v>0</v>
      </c>
      <c r="BS2335" s="62">
        <f t="shared" si="567"/>
        <v>0</v>
      </c>
      <c r="BT2335" s="40">
        <f>(J19-BI2335)*J10</f>
        <v>-1820050</v>
      </c>
      <c r="BU2335" s="40">
        <f>(J21-BJ2335)*J12</f>
        <v>1569400</v>
      </c>
      <c r="BV2335" s="47"/>
      <c r="BW2335" s="47"/>
      <c r="BX2335" s="1"/>
      <c r="BY2335" s="1"/>
      <c r="BZ2335" s="1"/>
      <c r="CE2335" s="4"/>
      <c r="CF2335" s="5"/>
      <c r="CH2335" s="1"/>
      <c r="CI2335" s="1"/>
      <c r="CJ2335" s="1"/>
      <c r="CK2335" s="1"/>
      <c r="CL2335" s="1"/>
      <c r="CM2335" s="1"/>
      <c r="CN2335" s="3"/>
      <c r="CO2335" s="3"/>
      <c r="CP2335" s="3"/>
      <c r="CQ2335" s="3"/>
      <c r="CR2335" s="3"/>
      <c r="CS2335" s="3"/>
      <c r="CT2335" s="3"/>
      <c r="CU2335" s="3"/>
      <c r="CV2335" s="3"/>
      <c r="CW2335" s="3"/>
      <c r="CX2335" s="3"/>
      <c r="CY2335" s="3"/>
      <c r="CZ2335" s="3"/>
      <c r="DA2335" s="3"/>
      <c r="DB2335" s="3"/>
      <c r="DC2335" s="3"/>
      <c r="DD2335" s="3"/>
      <c r="DE2335" s="3"/>
      <c r="DF2335" s="3"/>
      <c r="DG2335" s="3"/>
      <c r="DH2335" s="3"/>
      <c r="DI2335" s="3"/>
      <c r="DJ2335" s="3"/>
      <c r="DK2335" s="3"/>
      <c r="DL2335" s="3"/>
      <c r="DM2335" s="3"/>
      <c r="DN2335" s="3"/>
      <c r="DO2335" s="3"/>
      <c r="DP2335" s="3"/>
      <c r="DQ2335" s="3"/>
      <c r="DR2335" s="3"/>
      <c r="DS2335" s="3"/>
    </row>
    <row r="2336" spans="2:123" ht="21" customHeight="1" x14ac:dyDescent="0.25">
      <c r="B2336" s="25">
        <f t="shared" si="555"/>
        <v>43717</v>
      </c>
      <c r="C2336" s="26">
        <f t="shared" si="556"/>
        <v>84.869411496350352</v>
      </c>
      <c r="D2336" s="27">
        <f t="shared" si="557"/>
        <v>1488.27</v>
      </c>
      <c r="E2336" s="27">
        <f t="shared" si="558"/>
        <v>17.536000000000001</v>
      </c>
      <c r="F2336" s="26">
        <f t="shared" si="559"/>
        <v>1488270</v>
      </c>
      <c r="G2336" s="26">
        <f t="shared" si="560"/>
        <v>1753600.0000000002</v>
      </c>
      <c r="H2336" s="7"/>
      <c r="I2336" s="3"/>
      <c r="J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41">
        <v>43717</v>
      </c>
      <c r="AY2336" s="40">
        <f t="shared" si="565"/>
        <v>84.869411496350352</v>
      </c>
      <c r="AZ2336" s="40">
        <f>BI2336*K36</f>
        <v>1488270</v>
      </c>
      <c r="BA2336" s="40"/>
      <c r="BB2336" s="40"/>
      <c r="BC2336" s="40">
        <f>K41*BJ2336</f>
        <v>1753600.0000000002</v>
      </c>
      <c r="BD2336" s="40"/>
      <c r="BE2336" s="40"/>
      <c r="BF2336" s="40">
        <f t="shared" si="561"/>
        <v>265330.00000000023</v>
      </c>
      <c r="BG2336" s="41">
        <f>(AY2336=AY2636)*AX2336</f>
        <v>0</v>
      </c>
      <c r="BH2336" s="41">
        <f>(AY2336=AY2638)*AX2336</f>
        <v>0</v>
      </c>
      <c r="BI2336" s="42">
        <v>1488.27</v>
      </c>
      <c r="BJ2336" s="42">
        <v>17.536000000000001</v>
      </c>
      <c r="BK2336" s="40">
        <f t="shared" si="562"/>
        <v>-269330.00000000023</v>
      </c>
      <c r="BL2336" s="41">
        <f>(BK2336=BK2638)*AX2336</f>
        <v>0</v>
      </c>
      <c r="BM2336" s="62">
        <f>(BK2336=BK2638)*AY2336</f>
        <v>0</v>
      </c>
      <c r="BN2336" s="62">
        <f t="shared" si="563"/>
        <v>0</v>
      </c>
      <c r="BO2336" s="62">
        <f t="shared" si="564"/>
        <v>0</v>
      </c>
      <c r="BP2336" s="41">
        <f>(BK2336=BK2636)*AX2336</f>
        <v>0</v>
      </c>
      <c r="BQ2336" s="45">
        <f>(BK2336=BK2636)*AY2336</f>
        <v>0</v>
      </c>
      <c r="BR2336" s="62">
        <f t="shared" si="566"/>
        <v>0</v>
      </c>
      <c r="BS2336" s="62">
        <f t="shared" si="567"/>
        <v>0</v>
      </c>
      <c r="BT2336" s="40">
        <f>(J19-BI2336)*J10</f>
        <v>-1837730</v>
      </c>
      <c r="BU2336" s="40">
        <f>(J21-BJ2336)*J12</f>
        <v>1568399.9999999998</v>
      </c>
      <c r="BV2336" s="47"/>
      <c r="BW2336" s="47"/>
      <c r="BX2336" s="1"/>
      <c r="BY2336" s="1"/>
      <c r="BZ2336" s="1"/>
      <c r="CE2336" s="4"/>
      <c r="CF2336" s="5"/>
      <c r="CH2336" s="1"/>
      <c r="CI2336" s="1"/>
      <c r="CJ2336" s="1"/>
      <c r="CK2336" s="1"/>
      <c r="CL2336" s="1"/>
      <c r="CM2336" s="1"/>
      <c r="CN2336" s="3"/>
      <c r="CO2336" s="3"/>
      <c r="CP2336" s="3"/>
      <c r="CQ2336" s="3"/>
      <c r="CR2336" s="3"/>
      <c r="CS2336" s="3"/>
      <c r="CT2336" s="3"/>
      <c r="CU2336" s="3"/>
      <c r="CV2336" s="3"/>
      <c r="CW2336" s="3"/>
      <c r="CX2336" s="3"/>
      <c r="CY2336" s="3"/>
      <c r="CZ2336" s="3"/>
      <c r="DA2336" s="3"/>
      <c r="DB2336" s="3"/>
      <c r="DC2336" s="3"/>
      <c r="DD2336" s="3"/>
      <c r="DE2336" s="3"/>
      <c r="DF2336" s="3"/>
      <c r="DG2336" s="3"/>
      <c r="DH2336" s="3"/>
      <c r="DI2336" s="3"/>
      <c r="DJ2336" s="3"/>
      <c r="DK2336" s="3"/>
      <c r="DL2336" s="3"/>
      <c r="DM2336" s="3"/>
      <c r="DN2336" s="3"/>
      <c r="DO2336" s="3"/>
      <c r="DP2336" s="3"/>
      <c r="DQ2336" s="3"/>
      <c r="DR2336" s="3"/>
      <c r="DS2336" s="3"/>
    </row>
    <row r="2337" spans="2:123" ht="21" customHeight="1" x14ac:dyDescent="0.25">
      <c r="B2337" s="25">
        <f t="shared" si="555"/>
        <v>43724</v>
      </c>
      <c r="C2337" s="26">
        <f t="shared" si="556"/>
        <v>86.51528982199909</v>
      </c>
      <c r="D2337" s="27">
        <f t="shared" si="557"/>
        <v>1516.44</v>
      </c>
      <c r="E2337" s="27">
        <f t="shared" si="558"/>
        <v>17.527999999999999</v>
      </c>
      <c r="F2337" s="26">
        <f t="shared" si="559"/>
        <v>1516440</v>
      </c>
      <c r="G2337" s="26">
        <f t="shared" si="560"/>
        <v>1752799.9999999998</v>
      </c>
      <c r="H2337" s="7"/>
      <c r="I2337" s="3"/>
      <c r="J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41">
        <v>43724</v>
      </c>
      <c r="AY2337" s="40">
        <f t="shared" si="565"/>
        <v>86.51528982199909</v>
      </c>
      <c r="AZ2337" s="40">
        <f>BI2337*K36</f>
        <v>1516440</v>
      </c>
      <c r="BA2337" s="40"/>
      <c r="BB2337" s="40"/>
      <c r="BC2337" s="40">
        <f>K41*BJ2337</f>
        <v>1752799.9999999998</v>
      </c>
      <c r="BD2337" s="40"/>
      <c r="BE2337" s="40"/>
      <c r="BF2337" s="40">
        <f t="shared" si="561"/>
        <v>236359.99999999977</v>
      </c>
      <c r="BG2337" s="41">
        <f>(AY2337=AY2636)*AX2337</f>
        <v>0</v>
      </c>
      <c r="BH2337" s="41">
        <f>(AY2337=AY2638)*AX2337</f>
        <v>0</v>
      </c>
      <c r="BI2337" s="42">
        <v>1516.44</v>
      </c>
      <c r="BJ2337" s="42">
        <v>17.527999999999999</v>
      </c>
      <c r="BK2337" s="40">
        <f t="shared" si="562"/>
        <v>-240360</v>
      </c>
      <c r="BL2337" s="41">
        <f>(BK2337=BK2638)*AX2337</f>
        <v>0</v>
      </c>
      <c r="BM2337" s="62">
        <f>(BK2337=BK2638)*AY2337</f>
        <v>0</v>
      </c>
      <c r="BN2337" s="62">
        <f t="shared" si="563"/>
        <v>0</v>
      </c>
      <c r="BO2337" s="62">
        <f t="shared" si="564"/>
        <v>0</v>
      </c>
      <c r="BP2337" s="41">
        <f>(BK2337=BK2636)*AX2337</f>
        <v>0</v>
      </c>
      <c r="BQ2337" s="45">
        <f>(BK2337=BK2636)*AY2337</f>
        <v>0</v>
      </c>
      <c r="BR2337" s="62">
        <f t="shared" si="566"/>
        <v>0</v>
      </c>
      <c r="BS2337" s="62">
        <f t="shared" si="567"/>
        <v>0</v>
      </c>
      <c r="BT2337" s="40">
        <f>(J19-BI2337)*J10</f>
        <v>-1809560</v>
      </c>
      <c r="BU2337" s="40">
        <f>(J21-BJ2337)*J12</f>
        <v>1569200</v>
      </c>
      <c r="BV2337" s="47"/>
      <c r="BW2337" s="47"/>
      <c r="BX2337" s="1"/>
      <c r="BY2337" s="1"/>
      <c r="BZ2337" s="1"/>
      <c r="CE2337" s="4"/>
      <c r="CF2337" s="5"/>
      <c r="CH2337" s="1"/>
      <c r="CI2337" s="1"/>
      <c r="CJ2337" s="1"/>
      <c r="CK2337" s="1"/>
      <c r="CL2337" s="1"/>
      <c r="CM2337" s="1"/>
      <c r="CN2337" s="3"/>
      <c r="CO2337" s="3"/>
      <c r="CP2337" s="3"/>
      <c r="CQ2337" s="3"/>
      <c r="CR2337" s="3"/>
      <c r="CS2337" s="3"/>
      <c r="CT2337" s="3"/>
      <c r="CU2337" s="3"/>
      <c r="CV2337" s="3"/>
      <c r="CW2337" s="3"/>
      <c r="CX2337" s="3"/>
      <c r="CY2337" s="3"/>
      <c r="CZ2337" s="3"/>
      <c r="DA2337" s="3"/>
      <c r="DB2337" s="3"/>
      <c r="DC2337" s="3"/>
      <c r="DD2337" s="3"/>
      <c r="DE2337" s="3"/>
      <c r="DF2337" s="3"/>
      <c r="DG2337" s="3"/>
      <c r="DH2337" s="3"/>
      <c r="DI2337" s="3"/>
      <c r="DJ2337" s="3"/>
      <c r="DK2337" s="3"/>
      <c r="DL2337" s="3"/>
      <c r="DM2337" s="3"/>
      <c r="DN2337" s="3"/>
      <c r="DO2337" s="3"/>
      <c r="DP2337" s="3"/>
      <c r="DQ2337" s="3"/>
      <c r="DR2337" s="3"/>
      <c r="DS2337" s="3"/>
    </row>
    <row r="2338" spans="2:123" ht="21" customHeight="1" x14ac:dyDescent="0.25">
      <c r="B2338" s="25">
        <f t="shared" si="555"/>
        <v>43731</v>
      </c>
      <c r="C2338" s="26">
        <f t="shared" si="556"/>
        <v>85.380754092749982</v>
      </c>
      <c r="D2338" s="27">
        <f t="shared" si="557"/>
        <v>1496.81</v>
      </c>
      <c r="E2338" s="27">
        <f t="shared" si="558"/>
        <v>17.530999999999999</v>
      </c>
      <c r="F2338" s="26">
        <f t="shared" si="559"/>
        <v>1496810</v>
      </c>
      <c r="G2338" s="26">
        <f t="shared" si="560"/>
        <v>1753099.9999999998</v>
      </c>
      <c r="H2338" s="7"/>
      <c r="I2338" s="3"/>
      <c r="J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41">
        <v>43731</v>
      </c>
      <c r="AY2338" s="40">
        <f t="shared" si="565"/>
        <v>85.380754092749982</v>
      </c>
      <c r="AZ2338" s="40">
        <f>BI2338*K36</f>
        <v>1496810</v>
      </c>
      <c r="BA2338" s="40"/>
      <c r="BB2338" s="40"/>
      <c r="BC2338" s="40">
        <f>K41*BJ2338</f>
        <v>1753099.9999999998</v>
      </c>
      <c r="BD2338" s="40"/>
      <c r="BE2338" s="40"/>
      <c r="BF2338" s="40">
        <f t="shared" si="561"/>
        <v>256289.99999999977</v>
      </c>
      <c r="BG2338" s="41">
        <f>(AY2338=AY2636)*AX2338</f>
        <v>0</v>
      </c>
      <c r="BH2338" s="41">
        <f>(AY2338=AY2638)*AX2338</f>
        <v>0</v>
      </c>
      <c r="BI2338" s="42">
        <v>1496.81</v>
      </c>
      <c r="BJ2338" s="42">
        <v>17.530999999999999</v>
      </c>
      <c r="BK2338" s="40">
        <f t="shared" si="562"/>
        <v>-260290</v>
      </c>
      <c r="BL2338" s="41">
        <f>(BK2338=BK2638)*AX2338</f>
        <v>0</v>
      </c>
      <c r="BM2338" s="62">
        <f>(BK2338=BK2638)*AY2338</f>
        <v>0</v>
      </c>
      <c r="BN2338" s="62">
        <f t="shared" si="563"/>
        <v>0</v>
      </c>
      <c r="BO2338" s="62">
        <f t="shared" si="564"/>
        <v>0</v>
      </c>
      <c r="BP2338" s="41">
        <f>(BK2338=BK2636)*AX2338</f>
        <v>0</v>
      </c>
      <c r="BQ2338" s="45">
        <f>(BK2338=BK2636)*AY2338</f>
        <v>0</v>
      </c>
      <c r="BR2338" s="62">
        <f t="shared" si="566"/>
        <v>0</v>
      </c>
      <c r="BS2338" s="62">
        <f t="shared" si="567"/>
        <v>0</v>
      </c>
      <c r="BT2338" s="40">
        <f>(J19-BI2338)*J10</f>
        <v>-1829190</v>
      </c>
      <c r="BU2338" s="40">
        <f>(J21-BJ2338)*J12</f>
        <v>1568900</v>
      </c>
      <c r="BV2338" s="47"/>
      <c r="BW2338" s="47"/>
      <c r="BX2338" s="1"/>
      <c r="BY2338" s="1"/>
      <c r="BZ2338" s="1"/>
      <c r="CE2338" s="4"/>
      <c r="CF2338" s="5"/>
      <c r="CH2338" s="1"/>
      <c r="CI2338" s="1"/>
      <c r="CJ2338" s="1"/>
      <c r="CK2338" s="1"/>
      <c r="CL2338" s="1"/>
      <c r="CM2338" s="1"/>
      <c r="CN2338" s="3"/>
      <c r="CO2338" s="3"/>
      <c r="CP2338" s="3"/>
      <c r="CQ2338" s="3"/>
      <c r="CR2338" s="3"/>
      <c r="CS2338" s="3"/>
      <c r="CT2338" s="3"/>
      <c r="CU2338" s="3"/>
      <c r="CV2338" s="3"/>
      <c r="CW2338" s="3"/>
      <c r="CX2338" s="3"/>
      <c r="CY2338" s="3"/>
      <c r="CZ2338" s="3"/>
      <c r="DA2338" s="3"/>
      <c r="DB2338" s="3"/>
      <c r="DC2338" s="3"/>
      <c r="DD2338" s="3"/>
      <c r="DE2338" s="3"/>
      <c r="DF2338" s="3"/>
      <c r="DG2338" s="3"/>
      <c r="DH2338" s="3"/>
      <c r="DI2338" s="3"/>
      <c r="DJ2338" s="3"/>
      <c r="DK2338" s="3"/>
      <c r="DL2338" s="3"/>
      <c r="DM2338" s="3"/>
      <c r="DN2338" s="3"/>
      <c r="DO2338" s="3"/>
      <c r="DP2338" s="3"/>
      <c r="DQ2338" s="3"/>
      <c r="DR2338" s="3"/>
      <c r="DS2338" s="3"/>
    </row>
    <row r="2339" spans="2:123" ht="21" customHeight="1" x14ac:dyDescent="0.25">
      <c r="B2339" s="25">
        <f t="shared" si="555"/>
        <v>43738</v>
      </c>
      <c r="C2339" s="26">
        <f t="shared" si="556"/>
        <v>83.467598757212599</v>
      </c>
      <c r="D2339" s="27">
        <f t="shared" si="557"/>
        <v>1504.42</v>
      </c>
      <c r="E2339" s="27">
        <f t="shared" si="558"/>
        <v>18.024000000000001</v>
      </c>
      <c r="F2339" s="26">
        <f t="shared" si="559"/>
        <v>1504420</v>
      </c>
      <c r="G2339" s="26">
        <f t="shared" si="560"/>
        <v>1802400</v>
      </c>
      <c r="H2339" s="7"/>
      <c r="I2339" s="3"/>
      <c r="J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41">
        <v>43738</v>
      </c>
      <c r="AY2339" s="40">
        <f t="shared" si="565"/>
        <v>83.467598757212599</v>
      </c>
      <c r="AZ2339" s="40">
        <f>BI2339*K36</f>
        <v>1504420</v>
      </c>
      <c r="BA2339" s="40"/>
      <c r="BB2339" s="40"/>
      <c r="BC2339" s="40">
        <f>K41*BJ2339</f>
        <v>1802400</v>
      </c>
      <c r="BD2339" s="40"/>
      <c r="BE2339" s="40"/>
      <c r="BF2339" s="40">
        <f t="shared" si="561"/>
        <v>297980</v>
      </c>
      <c r="BG2339" s="41">
        <f>(AY2339=AY2636)*AX2339</f>
        <v>0</v>
      </c>
      <c r="BH2339" s="41">
        <f>(AY2339=AY2638)*AX2339</f>
        <v>0</v>
      </c>
      <c r="BI2339" s="42">
        <v>1504.42</v>
      </c>
      <c r="BJ2339" s="42">
        <v>18.024000000000001</v>
      </c>
      <c r="BK2339" s="40">
        <f t="shared" si="562"/>
        <v>-301980.00000000023</v>
      </c>
      <c r="BL2339" s="41">
        <f>(BK2339=BK2638)*AX2339</f>
        <v>0</v>
      </c>
      <c r="BM2339" s="62">
        <f>(BK2339=BK2638)*AY2339</f>
        <v>0</v>
      </c>
      <c r="BN2339" s="62">
        <f t="shared" si="563"/>
        <v>0</v>
      </c>
      <c r="BO2339" s="62">
        <f t="shared" si="564"/>
        <v>0</v>
      </c>
      <c r="BP2339" s="41">
        <f>(BK2339=BK2636)*AX2339</f>
        <v>0</v>
      </c>
      <c r="BQ2339" s="45">
        <f>(BK2339=BK2636)*AY2339</f>
        <v>0</v>
      </c>
      <c r="BR2339" s="62">
        <f t="shared" si="566"/>
        <v>0</v>
      </c>
      <c r="BS2339" s="62">
        <f t="shared" si="567"/>
        <v>0</v>
      </c>
      <c r="BT2339" s="40">
        <f>(J19-BI2339)*J10</f>
        <v>-1821580</v>
      </c>
      <c r="BU2339" s="40">
        <f>(J21-BJ2339)*J12</f>
        <v>1519599.9999999998</v>
      </c>
      <c r="BV2339" s="47"/>
      <c r="BW2339" s="47"/>
      <c r="BX2339" s="1"/>
      <c r="BY2339" s="1"/>
      <c r="BZ2339" s="1"/>
      <c r="CE2339" s="4"/>
      <c r="CF2339" s="5"/>
      <c r="CH2339" s="1"/>
      <c r="CI2339" s="1"/>
      <c r="CJ2339" s="1"/>
      <c r="CK2339" s="1"/>
      <c r="CL2339" s="1"/>
      <c r="CM2339" s="1"/>
      <c r="CN2339" s="3"/>
      <c r="CO2339" s="3"/>
      <c r="CP2339" s="3"/>
      <c r="CQ2339" s="3"/>
      <c r="CR2339" s="3"/>
      <c r="CS2339" s="3"/>
      <c r="CT2339" s="3"/>
      <c r="CU2339" s="3"/>
      <c r="CV2339" s="3"/>
      <c r="CW2339" s="3"/>
      <c r="CX2339" s="3"/>
      <c r="CY2339" s="3"/>
      <c r="CZ2339" s="3"/>
      <c r="DA2339" s="3"/>
      <c r="DB2339" s="3"/>
      <c r="DC2339" s="3"/>
      <c r="DD2339" s="3"/>
      <c r="DE2339" s="3"/>
      <c r="DF2339" s="3"/>
      <c r="DG2339" s="3"/>
      <c r="DH2339" s="3"/>
      <c r="DI2339" s="3"/>
      <c r="DJ2339" s="3"/>
      <c r="DK2339" s="3"/>
      <c r="DL2339" s="3"/>
      <c r="DM2339" s="3"/>
      <c r="DN2339" s="3"/>
      <c r="DO2339" s="3"/>
      <c r="DP2339" s="3"/>
      <c r="DQ2339" s="3"/>
      <c r="DR2339" s="3"/>
      <c r="DS2339" s="3"/>
    </row>
    <row r="2340" spans="2:123" ht="21" customHeight="1" x14ac:dyDescent="0.25">
      <c r="B2340" s="25">
        <f t="shared" si="555"/>
        <v>43745</v>
      </c>
      <c r="C2340" s="26">
        <f t="shared" si="556"/>
        <v>82.233272556494825</v>
      </c>
      <c r="D2340" s="27">
        <f t="shared" si="557"/>
        <v>1488.34</v>
      </c>
      <c r="E2340" s="27">
        <f t="shared" si="558"/>
        <v>18.099</v>
      </c>
      <c r="F2340" s="26">
        <f t="shared" si="559"/>
        <v>1488340</v>
      </c>
      <c r="G2340" s="26">
        <f t="shared" si="560"/>
        <v>1809900</v>
      </c>
      <c r="H2340" s="7"/>
      <c r="I2340" s="3"/>
      <c r="J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41">
        <v>43745</v>
      </c>
      <c r="AY2340" s="40">
        <f t="shared" si="565"/>
        <v>82.233272556494825</v>
      </c>
      <c r="AZ2340" s="40">
        <f>BI2340*K36</f>
        <v>1488340</v>
      </c>
      <c r="BA2340" s="40"/>
      <c r="BB2340" s="40"/>
      <c r="BC2340" s="40">
        <f>K41*BJ2340</f>
        <v>1809900</v>
      </c>
      <c r="BD2340" s="40"/>
      <c r="BE2340" s="40"/>
      <c r="BF2340" s="40">
        <f t="shared" si="561"/>
        <v>321560</v>
      </c>
      <c r="BG2340" s="41">
        <f>(AY2340=AY2636)*AX2340</f>
        <v>0</v>
      </c>
      <c r="BH2340" s="41">
        <f>(AY2340=AY2638)*AX2340</f>
        <v>0</v>
      </c>
      <c r="BI2340" s="42">
        <v>1488.34</v>
      </c>
      <c r="BJ2340" s="42">
        <v>18.099</v>
      </c>
      <c r="BK2340" s="40">
        <f t="shared" si="562"/>
        <v>-325560.00000000023</v>
      </c>
      <c r="BL2340" s="41">
        <f>(BK2340=BK2638)*AX2340</f>
        <v>0</v>
      </c>
      <c r="BM2340" s="62">
        <f>(BK2340=BK2638)*AY2340</f>
        <v>0</v>
      </c>
      <c r="BN2340" s="62">
        <f t="shared" si="563"/>
        <v>0</v>
      </c>
      <c r="BO2340" s="62">
        <f t="shared" si="564"/>
        <v>0</v>
      </c>
      <c r="BP2340" s="41">
        <f>(BK2340=BK2636)*AX2340</f>
        <v>0</v>
      </c>
      <c r="BQ2340" s="45">
        <f>(BK2340=BK2636)*AY2340</f>
        <v>0</v>
      </c>
      <c r="BR2340" s="62">
        <f t="shared" si="566"/>
        <v>0</v>
      </c>
      <c r="BS2340" s="62">
        <f t="shared" si="567"/>
        <v>0</v>
      </c>
      <c r="BT2340" s="40">
        <f>(J19-BI2340)*J10</f>
        <v>-1837660</v>
      </c>
      <c r="BU2340" s="40">
        <f>(J21-BJ2340)*J12</f>
        <v>1512099.9999999998</v>
      </c>
      <c r="BV2340" s="47"/>
      <c r="BW2340" s="47"/>
      <c r="BX2340" s="1"/>
      <c r="BY2340" s="1"/>
      <c r="BZ2340" s="1"/>
      <c r="CE2340" s="4"/>
      <c r="CF2340" s="5"/>
      <c r="CH2340" s="1"/>
      <c r="CI2340" s="1"/>
      <c r="CJ2340" s="1"/>
      <c r="CK2340" s="1"/>
      <c r="CL2340" s="1"/>
      <c r="CM2340" s="1"/>
      <c r="CN2340" s="3"/>
      <c r="CO2340" s="3"/>
      <c r="CP2340" s="3"/>
      <c r="CQ2340" s="3"/>
      <c r="CR2340" s="3"/>
      <c r="CS2340" s="3"/>
      <c r="CT2340" s="3"/>
      <c r="CU2340" s="3"/>
      <c r="CV2340" s="3"/>
      <c r="CW2340" s="3"/>
      <c r="CX2340" s="3"/>
      <c r="CY2340" s="3"/>
      <c r="CZ2340" s="3"/>
      <c r="DA2340" s="3"/>
      <c r="DB2340" s="3"/>
      <c r="DC2340" s="3"/>
      <c r="DD2340" s="3"/>
      <c r="DE2340" s="3"/>
      <c r="DF2340" s="3"/>
      <c r="DG2340" s="3"/>
      <c r="DH2340" s="3"/>
      <c r="DI2340" s="3"/>
      <c r="DJ2340" s="3"/>
      <c r="DK2340" s="3"/>
      <c r="DL2340" s="3"/>
      <c r="DM2340" s="3"/>
      <c r="DN2340" s="3"/>
      <c r="DO2340" s="3"/>
      <c r="DP2340" s="3"/>
      <c r="DQ2340" s="3"/>
      <c r="DR2340" s="3"/>
      <c r="DS2340" s="3"/>
    </row>
    <row r="2341" spans="2:123" ht="21" customHeight="1" x14ac:dyDescent="0.25">
      <c r="B2341" s="25">
        <f t="shared" si="555"/>
        <v>43752</v>
      </c>
      <c r="C2341" s="26">
        <f t="shared" si="556"/>
        <v>88.691666666666663</v>
      </c>
      <c r="D2341" s="27">
        <f t="shared" si="557"/>
        <v>1490.02</v>
      </c>
      <c r="E2341" s="27">
        <f t="shared" si="558"/>
        <v>16.8</v>
      </c>
      <c r="F2341" s="26">
        <f t="shared" si="559"/>
        <v>1490020</v>
      </c>
      <c r="G2341" s="26">
        <f t="shared" si="560"/>
        <v>1680000</v>
      </c>
      <c r="H2341" s="7"/>
      <c r="I2341" s="3"/>
      <c r="J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41">
        <v>43752</v>
      </c>
      <c r="AY2341" s="40">
        <f t="shared" si="565"/>
        <v>88.691666666666663</v>
      </c>
      <c r="AZ2341" s="40">
        <f>BI2341*K36</f>
        <v>1490020</v>
      </c>
      <c r="BA2341" s="40"/>
      <c r="BB2341" s="40"/>
      <c r="BC2341" s="40">
        <f>K41*BJ2341</f>
        <v>1680000</v>
      </c>
      <c r="BD2341" s="40"/>
      <c r="BE2341" s="40"/>
      <c r="BF2341" s="40">
        <f t="shared" si="561"/>
        <v>189980</v>
      </c>
      <c r="BG2341" s="41">
        <f>(AY2341=AY2636)*AX2341</f>
        <v>0</v>
      </c>
      <c r="BH2341" s="41">
        <f>(AY2341=AY2638)*AX2341</f>
        <v>0</v>
      </c>
      <c r="BI2341" s="42">
        <v>1490.02</v>
      </c>
      <c r="BJ2341" s="42">
        <v>16.8</v>
      </c>
      <c r="BK2341" s="40">
        <f t="shared" si="562"/>
        <v>-193980.00000000023</v>
      </c>
      <c r="BL2341" s="41">
        <f>(BK2341=BK2638)*AX2341</f>
        <v>0</v>
      </c>
      <c r="BM2341" s="62">
        <f>(BK2341=BK2638)*AY2341</f>
        <v>0</v>
      </c>
      <c r="BN2341" s="62">
        <f t="shared" si="563"/>
        <v>0</v>
      </c>
      <c r="BO2341" s="62">
        <f t="shared" si="564"/>
        <v>0</v>
      </c>
      <c r="BP2341" s="41">
        <f>(BK2341=BK2636)*AX2341</f>
        <v>0</v>
      </c>
      <c r="BQ2341" s="45">
        <f>(BK2341=BK2636)*AY2341</f>
        <v>0</v>
      </c>
      <c r="BR2341" s="62">
        <f t="shared" si="566"/>
        <v>0</v>
      </c>
      <c r="BS2341" s="62">
        <f t="shared" si="567"/>
        <v>0</v>
      </c>
      <c r="BT2341" s="40">
        <f>(J19-BI2341)*J10</f>
        <v>-1835980</v>
      </c>
      <c r="BU2341" s="40">
        <f>(J21-BJ2341)*J12</f>
        <v>1641999.9999999998</v>
      </c>
      <c r="BV2341" s="47"/>
      <c r="BW2341" s="47"/>
      <c r="BX2341" s="1"/>
      <c r="BY2341" s="1"/>
      <c r="BZ2341" s="1"/>
      <c r="CE2341" s="4"/>
      <c r="CF2341" s="5"/>
      <c r="CH2341" s="1"/>
      <c r="CI2341" s="1"/>
      <c r="CJ2341" s="1"/>
      <c r="CK2341" s="1"/>
      <c r="CL2341" s="1"/>
      <c r="CM2341" s="1"/>
      <c r="CN2341" s="3"/>
      <c r="CO2341" s="3"/>
      <c r="CP2341" s="3"/>
      <c r="CQ2341" s="3"/>
      <c r="CR2341" s="3"/>
      <c r="CS2341" s="3"/>
      <c r="CT2341" s="3"/>
      <c r="CU2341" s="3"/>
      <c r="CV2341" s="3"/>
      <c r="CW2341" s="3"/>
      <c r="CX2341" s="3"/>
      <c r="CY2341" s="3"/>
      <c r="CZ2341" s="3"/>
      <c r="DA2341" s="3"/>
      <c r="DB2341" s="3"/>
      <c r="DC2341" s="3"/>
      <c r="DD2341" s="3"/>
      <c r="DE2341" s="3"/>
      <c r="DF2341" s="3"/>
      <c r="DG2341" s="3"/>
      <c r="DH2341" s="3"/>
      <c r="DI2341" s="3"/>
      <c r="DJ2341" s="3"/>
      <c r="DK2341" s="3"/>
      <c r="DL2341" s="3"/>
      <c r="DM2341" s="3"/>
      <c r="DN2341" s="3"/>
      <c r="DO2341" s="3"/>
      <c r="DP2341" s="3"/>
      <c r="DQ2341" s="3"/>
      <c r="DR2341" s="3"/>
      <c r="DS2341" s="3"/>
    </row>
    <row r="2342" spans="2:123" ht="21" customHeight="1" x14ac:dyDescent="0.25">
      <c r="B2342" s="25">
        <f t="shared" si="555"/>
        <v>43759</v>
      </c>
      <c r="C2342" s="26">
        <f t="shared" si="556"/>
        <v>88.725299357045955</v>
      </c>
      <c r="D2342" s="27">
        <f t="shared" si="557"/>
        <v>1504.16</v>
      </c>
      <c r="E2342" s="27">
        <f t="shared" si="558"/>
        <v>16.952999999999999</v>
      </c>
      <c r="F2342" s="26">
        <f t="shared" si="559"/>
        <v>1504160</v>
      </c>
      <c r="G2342" s="26">
        <f t="shared" si="560"/>
        <v>1695300</v>
      </c>
      <c r="H2342" s="7"/>
      <c r="I2342" s="3"/>
      <c r="J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41">
        <v>43759</v>
      </c>
      <c r="AY2342" s="40">
        <f t="shared" si="565"/>
        <v>88.725299357045955</v>
      </c>
      <c r="AZ2342" s="40">
        <f>BI2342*K36</f>
        <v>1504160</v>
      </c>
      <c r="BA2342" s="40"/>
      <c r="BB2342" s="40"/>
      <c r="BC2342" s="40">
        <f>K41*BJ2342</f>
        <v>1695300</v>
      </c>
      <c r="BD2342" s="40"/>
      <c r="BE2342" s="40"/>
      <c r="BF2342" s="40">
        <f t="shared" si="561"/>
        <v>191140</v>
      </c>
      <c r="BG2342" s="41">
        <f>(AY2342=AY2636)*AX2342</f>
        <v>0</v>
      </c>
      <c r="BH2342" s="41">
        <f>(AY2342=AY2638)*AX2342</f>
        <v>0</v>
      </c>
      <c r="BI2342" s="42">
        <v>1504.16</v>
      </c>
      <c r="BJ2342" s="42">
        <v>16.952999999999999</v>
      </c>
      <c r="BK2342" s="40">
        <f t="shared" si="562"/>
        <v>-195140</v>
      </c>
      <c r="BL2342" s="41">
        <f>(BK2342=BK2638)*AX2342</f>
        <v>0</v>
      </c>
      <c r="BM2342" s="62">
        <f>(BK2342=BK2638)*AY2342</f>
        <v>0</v>
      </c>
      <c r="BN2342" s="62">
        <f t="shared" si="563"/>
        <v>0</v>
      </c>
      <c r="BO2342" s="62">
        <f t="shared" si="564"/>
        <v>0</v>
      </c>
      <c r="BP2342" s="41">
        <f>(BK2342=BK2636)*AX2342</f>
        <v>0</v>
      </c>
      <c r="BQ2342" s="45">
        <f>(BK2342=BK2636)*AY2342</f>
        <v>0</v>
      </c>
      <c r="BR2342" s="62">
        <f t="shared" si="566"/>
        <v>0</v>
      </c>
      <c r="BS2342" s="62">
        <f t="shared" si="567"/>
        <v>0</v>
      </c>
      <c r="BT2342" s="40">
        <f>(J19-BI2342)*J10</f>
        <v>-1821840</v>
      </c>
      <c r="BU2342" s="40">
        <f>(J21-BJ2342)*J12</f>
        <v>1626700</v>
      </c>
      <c r="BV2342" s="47"/>
      <c r="BW2342" s="47"/>
      <c r="BX2342" s="1"/>
      <c r="BY2342" s="1"/>
      <c r="BZ2342" s="1"/>
      <c r="CE2342" s="4"/>
      <c r="CF2342" s="5"/>
      <c r="CH2342" s="1"/>
      <c r="CI2342" s="1"/>
      <c r="CJ2342" s="1"/>
      <c r="CK2342" s="1"/>
      <c r="CL2342" s="1"/>
      <c r="CM2342" s="1"/>
      <c r="CN2342" s="3"/>
      <c r="CO2342" s="3"/>
      <c r="CP2342" s="3"/>
      <c r="CQ2342" s="3"/>
      <c r="CR2342" s="3"/>
      <c r="CS2342" s="3"/>
      <c r="CT2342" s="3"/>
      <c r="CU2342" s="3"/>
      <c r="CV2342" s="3"/>
      <c r="CW2342" s="3"/>
      <c r="CX2342" s="3"/>
      <c r="CY2342" s="3"/>
      <c r="CZ2342" s="3"/>
      <c r="DA2342" s="3"/>
      <c r="DB2342" s="3"/>
      <c r="DC2342" s="3"/>
      <c r="DD2342" s="3"/>
      <c r="DE2342" s="3"/>
      <c r="DF2342" s="3"/>
      <c r="DG2342" s="3"/>
      <c r="DH2342" s="3"/>
      <c r="DI2342" s="3"/>
      <c r="DJ2342" s="3"/>
      <c r="DK2342" s="3"/>
      <c r="DL2342" s="3"/>
      <c r="DM2342" s="3"/>
      <c r="DN2342" s="3"/>
      <c r="DO2342" s="3"/>
      <c r="DP2342" s="3"/>
      <c r="DQ2342" s="3"/>
      <c r="DR2342" s="3"/>
      <c r="DS2342" s="3"/>
    </row>
    <row r="2343" spans="2:123" ht="21" customHeight="1" x14ac:dyDescent="0.25">
      <c r="B2343" s="25">
        <f t="shared" si="555"/>
        <v>43766</v>
      </c>
      <c r="C2343" s="26">
        <f t="shared" si="556"/>
        <v>89.09422635512918</v>
      </c>
      <c r="D2343" s="27">
        <f t="shared" si="557"/>
        <v>1513.8</v>
      </c>
      <c r="E2343" s="27">
        <f t="shared" si="558"/>
        <v>16.991</v>
      </c>
      <c r="F2343" s="26">
        <f t="shared" si="559"/>
        <v>1513800</v>
      </c>
      <c r="G2343" s="26">
        <f t="shared" si="560"/>
        <v>1699100</v>
      </c>
      <c r="H2343" s="7"/>
      <c r="I2343" s="3"/>
      <c r="J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41">
        <v>43766</v>
      </c>
      <c r="AY2343" s="40">
        <f t="shared" si="565"/>
        <v>89.09422635512918</v>
      </c>
      <c r="AZ2343" s="40">
        <f>BI2343*K36</f>
        <v>1513800</v>
      </c>
      <c r="BA2343" s="40"/>
      <c r="BB2343" s="40"/>
      <c r="BC2343" s="40">
        <f>K41*BJ2343</f>
        <v>1699100</v>
      </c>
      <c r="BD2343" s="40"/>
      <c r="BE2343" s="40"/>
      <c r="BF2343" s="40">
        <f t="shared" si="561"/>
        <v>185300</v>
      </c>
      <c r="BG2343" s="41">
        <f>(AY2343=AY2636)*AX2343</f>
        <v>0</v>
      </c>
      <c r="BH2343" s="41">
        <f>(AY2343=AY2638)*AX2343</f>
        <v>0</v>
      </c>
      <c r="BI2343" s="42">
        <v>1513.8</v>
      </c>
      <c r="BJ2343" s="42">
        <v>16.991</v>
      </c>
      <c r="BK2343" s="40">
        <f t="shared" si="562"/>
        <v>-189300</v>
      </c>
      <c r="BL2343" s="41">
        <f>(BK2343=BK2638)*AX2343</f>
        <v>0</v>
      </c>
      <c r="BM2343" s="62">
        <f>(BK2343=BK2638)*AY2343</f>
        <v>0</v>
      </c>
      <c r="BN2343" s="62">
        <f t="shared" si="563"/>
        <v>0</v>
      </c>
      <c r="BO2343" s="62">
        <f t="shared" si="564"/>
        <v>0</v>
      </c>
      <c r="BP2343" s="41">
        <f>(BK2343=BK2636)*AX2343</f>
        <v>0</v>
      </c>
      <c r="BQ2343" s="45">
        <f>(BK2343=BK2636)*AY2343</f>
        <v>0</v>
      </c>
      <c r="BR2343" s="62">
        <f t="shared" si="566"/>
        <v>0</v>
      </c>
      <c r="BS2343" s="62">
        <f t="shared" si="567"/>
        <v>0</v>
      </c>
      <c r="BT2343" s="40">
        <f>(J19-BI2343)*J10</f>
        <v>-1812200</v>
      </c>
      <c r="BU2343" s="40">
        <f>(J21-BJ2343)*J12</f>
        <v>1622900</v>
      </c>
      <c r="BV2343" s="47"/>
      <c r="BW2343" s="47"/>
      <c r="BX2343" s="1"/>
      <c r="BY2343" s="1"/>
      <c r="BZ2343" s="1"/>
      <c r="CE2343" s="4"/>
      <c r="CF2343" s="5"/>
      <c r="CH2343" s="1"/>
      <c r="CI2343" s="1"/>
      <c r="CJ2343" s="1"/>
      <c r="CK2343" s="1"/>
      <c r="CL2343" s="1"/>
      <c r="CM2343" s="1"/>
      <c r="CN2343" s="3"/>
      <c r="CO2343" s="3"/>
      <c r="CP2343" s="3"/>
      <c r="CQ2343" s="3"/>
      <c r="CR2343" s="3"/>
      <c r="CS2343" s="3"/>
      <c r="CT2343" s="3"/>
      <c r="CU2343" s="3"/>
      <c r="CV2343" s="3"/>
      <c r="CW2343" s="3"/>
      <c r="CX2343" s="3"/>
      <c r="CY2343" s="3"/>
      <c r="CZ2343" s="3"/>
      <c r="DA2343" s="3"/>
      <c r="DB2343" s="3"/>
      <c r="DC2343" s="3"/>
      <c r="DD2343" s="3"/>
      <c r="DE2343" s="3"/>
      <c r="DF2343" s="3"/>
      <c r="DG2343" s="3"/>
      <c r="DH2343" s="3"/>
      <c r="DI2343" s="3"/>
      <c r="DJ2343" s="3"/>
      <c r="DK2343" s="3"/>
      <c r="DL2343" s="3"/>
      <c r="DM2343" s="3"/>
      <c r="DN2343" s="3"/>
      <c r="DO2343" s="3"/>
      <c r="DP2343" s="3"/>
      <c r="DQ2343" s="3"/>
      <c r="DR2343" s="3"/>
      <c r="DS2343" s="3"/>
    </row>
    <row r="2344" spans="2:123" ht="21" customHeight="1" x14ac:dyDescent="0.25">
      <c r="B2344" s="25">
        <f t="shared" si="555"/>
        <v>43773</v>
      </c>
      <c r="C2344" s="26">
        <f t="shared" si="556"/>
        <v>85.796376896835667</v>
      </c>
      <c r="D2344" s="27">
        <f t="shared" si="557"/>
        <v>1458.71</v>
      </c>
      <c r="E2344" s="27">
        <f t="shared" si="558"/>
        <v>17.001999999999999</v>
      </c>
      <c r="F2344" s="26">
        <f t="shared" si="559"/>
        <v>1458710</v>
      </c>
      <c r="G2344" s="26">
        <f t="shared" si="560"/>
        <v>1700200</v>
      </c>
      <c r="H2344" s="7"/>
      <c r="I2344" s="3"/>
      <c r="J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41">
        <v>43773</v>
      </c>
      <c r="AY2344" s="40">
        <f t="shared" si="565"/>
        <v>85.796376896835667</v>
      </c>
      <c r="AZ2344" s="40">
        <f>BI2344*K36</f>
        <v>1458710</v>
      </c>
      <c r="BA2344" s="40"/>
      <c r="BB2344" s="40"/>
      <c r="BC2344" s="40">
        <f>K41*BJ2344</f>
        <v>1700200</v>
      </c>
      <c r="BD2344" s="40"/>
      <c r="BE2344" s="40"/>
      <c r="BF2344" s="40">
        <f t="shared" si="561"/>
        <v>241490</v>
      </c>
      <c r="BG2344" s="41">
        <f>(AY2344=AY2636)*AX2344</f>
        <v>0</v>
      </c>
      <c r="BH2344" s="41">
        <f>(AY2344=AY2638)*AX2344</f>
        <v>0</v>
      </c>
      <c r="BI2344" s="42">
        <v>1458.71</v>
      </c>
      <c r="BJ2344" s="42">
        <v>17.001999999999999</v>
      </c>
      <c r="BK2344" s="40">
        <f t="shared" si="562"/>
        <v>-245490</v>
      </c>
      <c r="BL2344" s="41">
        <f>(BK2344=BK2638)*AX2344</f>
        <v>0</v>
      </c>
      <c r="BM2344" s="62">
        <f>(BK2344=BK2638)*AY2344</f>
        <v>0</v>
      </c>
      <c r="BN2344" s="62">
        <f t="shared" si="563"/>
        <v>0</v>
      </c>
      <c r="BO2344" s="62">
        <f t="shared" si="564"/>
        <v>0</v>
      </c>
      <c r="BP2344" s="41">
        <f>(BK2344=BK2636)*AX2344</f>
        <v>0</v>
      </c>
      <c r="BQ2344" s="45">
        <f>(BK2344=BK2636)*AY2344</f>
        <v>0</v>
      </c>
      <c r="BR2344" s="62">
        <f t="shared" si="566"/>
        <v>0</v>
      </c>
      <c r="BS2344" s="62">
        <f t="shared" si="567"/>
        <v>0</v>
      </c>
      <c r="BT2344" s="40">
        <f>(J19-BI2344)*J10</f>
        <v>-1867290</v>
      </c>
      <c r="BU2344" s="40">
        <f>(J21-BJ2344)*J12</f>
        <v>1621800</v>
      </c>
      <c r="BV2344" s="47"/>
      <c r="BW2344" s="47"/>
      <c r="BX2344" s="1"/>
      <c r="BY2344" s="1"/>
      <c r="BZ2344" s="1"/>
      <c r="CE2344" s="4"/>
      <c r="CF2344" s="5"/>
      <c r="CH2344" s="1"/>
      <c r="CI2344" s="1"/>
      <c r="CJ2344" s="1"/>
      <c r="CK2344" s="1"/>
      <c r="CL2344" s="1"/>
      <c r="CM2344" s="1"/>
      <c r="CN2344" s="3"/>
      <c r="CO2344" s="3"/>
      <c r="CP2344" s="3"/>
      <c r="CQ2344" s="3"/>
      <c r="CR2344" s="3"/>
      <c r="CS2344" s="3"/>
      <c r="CT2344" s="3"/>
      <c r="CU2344" s="3"/>
      <c r="CV2344" s="3"/>
      <c r="CW2344" s="3"/>
      <c r="CX2344" s="3"/>
      <c r="CY2344" s="3"/>
      <c r="CZ2344" s="3"/>
      <c r="DA2344" s="3"/>
      <c r="DB2344" s="3"/>
      <c r="DC2344" s="3"/>
      <c r="DD2344" s="3"/>
      <c r="DE2344" s="3"/>
      <c r="DF2344" s="3"/>
      <c r="DG2344" s="3"/>
      <c r="DH2344" s="3"/>
      <c r="DI2344" s="3"/>
      <c r="DJ2344" s="3"/>
      <c r="DK2344" s="3"/>
      <c r="DL2344" s="3"/>
      <c r="DM2344" s="3"/>
      <c r="DN2344" s="3"/>
      <c r="DO2344" s="3"/>
      <c r="DP2344" s="3"/>
      <c r="DQ2344" s="3"/>
      <c r="DR2344" s="3"/>
      <c r="DS2344" s="3"/>
    </row>
    <row r="2345" spans="2:123" ht="21" customHeight="1" x14ac:dyDescent="0.25">
      <c r="B2345" s="25">
        <f t="shared" si="555"/>
        <v>43780</v>
      </c>
      <c r="C2345" s="26">
        <f t="shared" si="556"/>
        <v>88.609383491335066</v>
      </c>
      <c r="D2345" s="27">
        <f t="shared" si="557"/>
        <v>1467.46</v>
      </c>
      <c r="E2345" s="27">
        <f t="shared" si="558"/>
        <v>16.561</v>
      </c>
      <c r="F2345" s="26">
        <f t="shared" si="559"/>
        <v>1467460</v>
      </c>
      <c r="G2345" s="26">
        <f t="shared" si="560"/>
        <v>1656100</v>
      </c>
      <c r="H2345" s="7"/>
      <c r="I2345" s="3"/>
      <c r="J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41">
        <v>43780</v>
      </c>
      <c r="AY2345" s="40">
        <f t="shared" si="565"/>
        <v>88.609383491335066</v>
      </c>
      <c r="AZ2345" s="40">
        <f>BI2345*K36</f>
        <v>1467460</v>
      </c>
      <c r="BA2345" s="40"/>
      <c r="BB2345" s="40"/>
      <c r="BC2345" s="40">
        <f>K41*BJ2345</f>
        <v>1656100</v>
      </c>
      <c r="BD2345" s="40"/>
      <c r="BE2345" s="40"/>
      <c r="BF2345" s="40">
        <f t="shared" si="561"/>
        <v>188640</v>
      </c>
      <c r="BG2345" s="41">
        <f>(AY2345=AY2636)*AX2345</f>
        <v>0</v>
      </c>
      <c r="BH2345" s="41">
        <f>(AY2345=AY2638)*AX2345</f>
        <v>0</v>
      </c>
      <c r="BI2345" s="42">
        <v>1467.46</v>
      </c>
      <c r="BJ2345" s="42">
        <v>16.561</v>
      </c>
      <c r="BK2345" s="40">
        <f t="shared" si="562"/>
        <v>-192640</v>
      </c>
      <c r="BL2345" s="41">
        <f>(BK2345=BK2638)*AX2345</f>
        <v>0</v>
      </c>
      <c r="BM2345" s="62">
        <f>(BK2345=BK2638)*AY2345</f>
        <v>0</v>
      </c>
      <c r="BN2345" s="62">
        <f t="shared" si="563"/>
        <v>0</v>
      </c>
      <c r="BO2345" s="62">
        <f t="shared" si="564"/>
        <v>0</v>
      </c>
      <c r="BP2345" s="41">
        <f>(BK2345=BK2636)*AX2345</f>
        <v>0</v>
      </c>
      <c r="BQ2345" s="45">
        <f>(BK2345=BK2636)*AY2345</f>
        <v>0</v>
      </c>
      <c r="BR2345" s="62">
        <f t="shared" si="566"/>
        <v>0</v>
      </c>
      <c r="BS2345" s="62">
        <f t="shared" si="567"/>
        <v>0</v>
      </c>
      <c r="BT2345" s="40">
        <f>(J19-BI2345)*J10</f>
        <v>-1858540</v>
      </c>
      <c r="BU2345" s="40">
        <f>(J21-BJ2345)*J12</f>
        <v>1665900</v>
      </c>
      <c r="BV2345" s="47"/>
      <c r="BW2345" s="47"/>
      <c r="BX2345" s="1"/>
      <c r="BY2345" s="1"/>
      <c r="BZ2345" s="1"/>
      <c r="CE2345" s="4"/>
      <c r="CF2345" s="5"/>
      <c r="CH2345" s="1"/>
      <c r="CI2345" s="1"/>
      <c r="CJ2345" s="1"/>
      <c r="CK2345" s="1"/>
      <c r="CL2345" s="1"/>
      <c r="CM2345" s="1"/>
      <c r="CN2345" s="3"/>
      <c r="CO2345" s="3"/>
      <c r="CP2345" s="3"/>
      <c r="CQ2345" s="3"/>
      <c r="CR2345" s="3"/>
      <c r="CS2345" s="3"/>
      <c r="CT2345" s="3"/>
      <c r="CU2345" s="3"/>
      <c r="CV2345" s="3"/>
      <c r="CW2345" s="3"/>
      <c r="CX2345" s="3"/>
      <c r="CY2345" s="3"/>
      <c r="CZ2345" s="3"/>
      <c r="DA2345" s="3"/>
      <c r="DB2345" s="3"/>
      <c r="DC2345" s="3"/>
      <c r="DD2345" s="3"/>
      <c r="DE2345" s="3"/>
      <c r="DF2345" s="3"/>
      <c r="DG2345" s="3"/>
      <c r="DH2345" s="3"/>
      <c r="DI2345" s="3"/>
      <c r="DJ2345" s="3"/>
      <c r="DK2345" s="3"/>
      <c r="DL2345" s="3"/>
      <c r="DM2345" s="3"/>
      <c r="DN2345" s="3"/>
      <c r="DO2345" s="3"/>
      <c r="DP2345" s="3"/>
      <c r="DQ2345" s="3"/>
      <c r="DR2345" s="3"/>
      <c r="DS2345" s="3"/>
    </row>
    <row r="2346" spans="2:123" ht="21" customHeight="1" x14ac:dyDescent="0.25">
      <c r="B2346" s="25">
        <f t="shared" si="555"/>
        <v>43787</v>
      </c>
      <c r="C2346" s="26">
        <f t="shared" si="556"/>
        <v>86.373626373626379</v>
      </c>
      <c r="D2346" s="27">
        <f t="shared" si="557"/>
        <v>1461.96</v>
      </c>
      <c r="E2346" s="27">
        <f t="shared" si="558"/>
        <v>16.925999999999998</v>
      </c>
      <c r="F2346" s="26">
        <f t="shared" si="559"/>
        <v>1461960</v>
      </c>
      <c r="G2346" s="26">
        <f t="shared" si="560"/>
        <v>1692599.9999999998</v>
      </c>
      <c r="H2346" s="7"/>
      <c r="I2346" s="3"/>
      <c r="J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41">
        <v>43787</v>
      </c>
      <c r="AY2346" s="40">
        <f t="shared" si="565"/>
        <v>86.373626373626379</v>
      </c>
      <c r="AZ2346" s="40">
        <f>BI2346*K36</f>
        <v>1461960</v>
      </c>
      <c r="BA2346" s="40"/>
      <c r="BB2346" s="40"/>
      <c r="BC2346" s="40">
        <f>K41*BJ2346</f>
        <v>1692599.9999999998</v>
      </c>
      <c r="BD2346" s="40"/>
      <c r="BE2346" s="40"/>
      <c r="BF2346" s="40">
        <f t="shared" si="561"/>
        <v>230639.99999999977</v>
      </c>
      <c r="BG2346" s="41">
        <f>(AY2346=AY2636)*AX2346</f>
        <v>0</v>
      </c>
      <c r="BH2346" s="41">
        <f>(AY2346=AY2638)*AX2346</f>
        <v>0</v>
      </c>
      <c r="BI2346" s="42">
        <v>1461.96</v>
      </c>
      <c r="BJ2346" s="42">
        <v>16.925999999999998</v>
      </c>
      <c r="BK2346" s="40">
        <f t="shared" si="562"/>
        <v>-234640</v>
      </c>
      <c r="BL2346" s="41">
        <f>(BK2346=BK2638)*AX2346</f>
        <v>0</v>
      </c>
      <c r="BM2346" s="62">
        <f>(BK2346=BK2638)*AY2346</f>
        <v>0</v>
      </c>
      <c r="BN2346" s="62">
        <f t="shared" si="563"/>
        <v>0</v>
      </c>
      <c r="BO2346" s="62">
        <f t="shared" si="564"/>
        <v>0</v>
      </c>
      <c r="BP2346" s="41">
        <f>(BK2346=BK2636)*AX2346</f>
        <v>0</v>
      </c>
      <c r="BQ2346" s="45">
        <f>(BK2346=BK2636)*AY2346</f>
        <v>0</v>
      </c>
      <c r="BR2346" s="62">
        <f t="shared" si="566"/>
        <v>0</v>
      </c>
      <c r="BS2346" s="62">
        <f t="shared" si="567"/>
        <v>0</v>
      </c>
      <c r="BT2346" s="40">
        <f>(J19-BI2346)*J10</f>
        <v>-1864040</v>
      </c>
      <c r="BU2346" s="40">
        <f>(J21-BJ2346)*J12</f>
        <v>1629400</v>
      </c>
      <c r="BV2346" s="47"/>
      <c r="BW2346" s="47"/>
      <c r="BX2346" s="1"/>
      <c r="BY2346" s="1"/>
      <c r="BZ2346" s="1"/>
      <c r="CE2346" s="4"/>
      <c r="CF2346" s="5"/>
      <c r="CH2346" s="1"/>
      <c r="CI2346" s="1"/>
      <c r="CJ2346" s="1"/>
      <c r="CK2346" s="1"/>
      <c r="CL2346" s="1"/>
      <c r="CM2346" s="1"/>
      <c r="CN2346" s="3"/>
      <c r="CO2346" s="3"/>
      <c r="CP2346" s="3"/>
      <c r="CQ2346" s="3"/>
      <c r="CR2346" s="3"/>
      <c r="CS2346" s="3"/>
      <c r="CT2346" s="3"/>
      <c r="CU2346" s="3"/>
      <c r="CV2346" s="3"/>
      <c r="CW2346" s="3"/>
      <c r="CX2346" s="3"/>
      <c r="CY2346" s="3"/>
      <c r="CZ2346" s="3"/>
      <c r="DA2346" s="3"/>
      <c r="DB2346" s="3"/>
      <c r="DC2346" s="3"/>
      <c r="DD2346" s="3"/>
      <c r="DE2346" s="3"/>
      <c r="DF2346" s="3"/>
      <c r="DG2346" s="3"/>
      <c r="DH2346" s="3"/>
      <c r="DI2346" s="3"/>
      <c r="DJ2346" s="3"/>
      <c r="DK2346" s="3"/>
      <c r="DL2346" s="3"/>
      <c r="DM2346" s="3"/>
      <c r="DN2346" s="3"/>
      <c r="DO2346" s="3"/>
      <c r="DP2346" s="3"/>
      <c r="DQ2346" s="3"/>
      <c r="DR2346" s="3"/>
      <c r="DS2346" s="3"/>
    </row>
    <row r="2347" spans="2:123" ht="21" customHeight="1" x14ac:dyDescent="0.25">
      <c r="B2347" s="25">
        <f t="shared" si="555"/>
        <v>43794</v>
      </c>
      <c r="C2347" s="26">
        <f t="shared" si="556"/>
        <v>85.142873770587215</v>
      </c>
      <c r="D2347" s="27">
        <f t="shared" si="557"/>
        <v>1463.01</v>
      </c>
      <c r="E2347" s="27">
        <f t="shared" si="558"/>
        <v>17.183</v>
      </c>
      <c r="F2347" s="26">
        <f t="shared" si="559"/>
        <v>1463010</v>
      </c>
      <c r="G2347" s="26">
        <f t="shared" si="560"/>
        <v>1718300</v>
      </c>
      <c r="H2347" s="7"/>
      <c r="I2347" s="3"/>
      <c r="J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41">
        <v>43794</v>
      </c>
      <c r="AY2347" s="40">
        <f t="shared" si="565"/>
        <v>85.142873770587215</v>
      </c>
      <c r="AZ2347" s="40">
        <f>BI2347*K36</f>
        <v>1463010</v>
      </c>
      <c r="BA2347" s="40"/>
      <c r="BB2347" s="40"/>
      <c r="BC2347" s="40">
        <f>K41*BJ2347</f>
        <v>1718300</v>
      </c>
      <c r="BD2347" s="40"/>
      <c r="BE2347" s="40"/>
      <c r="BF2347" s="40">
        <f t="shared" si="561"/>
        <v>255290</v>
      </c>
      <c r="BG2347" s="41">
        <f>(AY2347=AY2636)*AX2347</f>
        <v>0</v>
      </c>
      <c r="BH2347" s="41">
        <f>(AY2347=AY2638)*AX2347</f>
        <v>0</v>
      </c>
      <c r="BI2347" s="42">
        <v>1463.01</v>
      </c>
      <c r="BJ2347" s="42">
        <v>17.183</v>
      </c>
      <c r="BK2347" s="40">
        <f t="shared" si="562"/>
        <v>-259290</v>
      </c>
      <c r="BL2347" s="41">
        <f>(BK2347=BK2638)*AX2347</f>
        <v>0</v>
      </c>
      <c r="BM2347" s="62">
        <f>(BK2347=BK2638)*AY2347</f>
        <v>0</v>
      </c>
      <c r="BN2347" s="62">
        <f t="shared" si="563"/>
        <v>0</v>
      </c>
      <c r="BO2347" s="62">
        <f t="shared" si="564"/>
        <v>0</v>
      </c>
      <c r="BP2347" s="41">
        <f>(BK2347=BK2636)*AX2347</f>
        <v>0</v>
      </c>
      <c r="BQ2347" s="45">
        <f>(BK2347=BK2636)*AY2347</f>
        <v>0</v>
      </c>
      <c r="BR2347" s="62">
        <f t="shared" si="566"/>
        <v>0</v>
      </c>
      <c r="BS2347" s="62">
        <f t="shared" si="567"/>
        <v>0</v>
      </c>
      <c r="BT2347" s="40">
        <f>(J19-BI2347)*J10</f>
        <v>-1862990</v>
      </c>
      <c r="BU2347" s="40">
        <f>(J21-BJ2347)*J12</f>
        <v>1603700</v>
      </c>
      <c r="BV2347" s="47"/>
      <c r="BW2347" s="47"/>
      <c r="BX2347" s="1"/>
      <c r="BY2347" s="1"/>
      <c r="BZ2347" s="1"/>
      <c r="CE2347" s="4"/>
      <c r="CF2347" s="5"/>
      <c r="CH2347" s="1"/>
      <c r="CI2347" s="1"/>
      <c r="CJ2347" s="1"/>
      <c r="CK2347" s="1"/>
      <c r="CL2347" s="1"/>
      <c r="CM2347" s="1"/>
      <c r="CN2347" s="3"/>
      <c r="CO2347" s="3"/>
      <c r="CP2347" s="3"/>
      <c r="CQ2347" s="3"/>
      <c r="CR2347" s="3"/>
      <c r="CS2347" s="3"/>
      <c r="CT2347" s="3"/>
      <c r="CU2347" s="3"/>
      <c r="CV2347" s="3"/>
      <c r="CW2347" s="3"/>
      <c r="CX2347" s="3"/>
      <c r="CY2347" s="3"/>
      <c r="CZ2347" s="3"/>
      <c r="DA2347" s="3"/>
      <c r="DB2347" s="3"/>
      <c r="DC2347" s="3"/>
      <c r="DD2347" s="3"/>
      <c r="DE2347" s="3"/>
      <c r="DF2347" s="3"/>
      <c r="DG2347" s="3"/>
      <c r="DH2347" s="3"/>
      <c r="DI2347" s="3"/>
      <c r="DJ2347" s="3"/>
      <c r="DK2347" s="3"/>
      <c r="DL2347" s="3"/>
      <c r="DM2347" s="3"/>
      <c r="DN2347" s="3"/>
      <c r="DO2347" s="3"/>
      <c r="DP2347" s="3"/>
      <c r="DQ2347" s="3"/>
      <c r="DR2347" s="3"/>
      <c r="DS2347" s="3"/>
    </row>
    <row r="2348" spans="2:123" ht="21" customHeight="1" x14ac:dyDescent="0.25">
      <c r="B2348" s="25">
        <f t="shared" si="555"/>
        <v>43801</v>
      </c>
      <c r="C2348" s="26">
        <f t="shared" si="556"/>
        <v>82.262173128945008</v>
      </c>
      <c r="D2348" s="27">
        <f t="shared" si="557"/>
        <v>1459.66</v>
      </c>
      <c r="E2348" s="27">
        <f t="shared" si="558"/>
        <v>17.744</v>
      </c>
      <c r="F2348" s="26">
        <f t="shared" si="559"/>
        <v>1459660</v>
      </c>
      <c r="G2348" s="26">
        <f t="shared" si="560"/>
        <v>1774400</v>
      </c>
      <c r="H2348" s="7"/>
      <c r="I2348" s="3"/>
      <c r="J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41">
        <v>43801</v>
      </c>
      <c r="AY2348" s="40">
        <f t="shared" si="565"/>
        <v>82.262173128945008</v>
      </c>
      <c r="AZ2348" s="40">
        <f>BI2348*K36</f>
        <v>1459660</v>
      </c>
      <c r="BA2348" s="40"/>
      <c r="BB2348" s="40"/>
      <c r="BC2348" s="40">
        <f>K41*BJ2348</f>
        <v>1774400</v>
      </c>
      <c r="BD2348" s="40"/>
      <c r="BE2348" s="40"/>
      <c r="BF2348" s="40">
        <f t="shared" si="561"/>
        <v>314740</v>
      </c>
      <c r="BG2348" s="41">
        <f>(AY2348=AY2636)*AX2348</f>
        <v>0</v>
      </c>
      <c r="BH2348" s="41">
        <f>(AY2348=AY2638)*AX2348</f>
        <v>0</v>
      </c>
      <c r="BI2348" s="42">
        <v>1459.66</v>
      </c>
      <c r="BJ2348" s="42">
        <v>17.744</v>
      </c>
      <c r="BK2348" s="40">
        <f t="shared" si="562"/>
        <v>-318740</v>
      </c>
      <c r="BL2348" s="41">
        <f>(BK2348=BK2638)*AX2348</f>
        <v>0</v>
      </c>
      <c r="BM2348" s="62">
        <f>(BK2348=BK2638)*AY2348</f>
        <v>0</v>
      </c>
      <c r="BN2348" s="62">
        <f t="shared" si="563"/>
        <v>0</v>
      </c>
      <c r="BO2348" s="62">
        <f t="shared" si="564"/>
        <v>0</v>
      </c>
      <c r="BP2348" s="41">
        <f>(BK2348=BK2636)*AX2348</f>
        <v>0</v>
      </c>
      <c r="BQ2348" s="45">
        <f>(BK2348=BK2636)*AY2348</f>
        <v>0</v>
      </c>
      <c r="BR2348" s="62">
        <f t="shared" si="566"/>
        <v>0</v>
      </c>
      <c r="BS2348" s="62">
        <f t="shared" si="567"/>
        <v>0</v>
      </c>
      <c r="BT2348" s="40">
        <f>(J19-BI2348)*J10</f>
        <v>-1866340</v>
      </c>
      <c r="BU2348" s="40">
        <f>(J21-BJ2348)*J12</f>
        <v>1547600</v>
      </c>
      <c r="BV2348" s="47"/>
      <c r="BW2348" s="47"/>
      <c r="BX2348" s="1"/>
      <c r="BY2348" s="1"/>
      <c r="BZ2348" s="1"/>
      <c r="CE2348" s="4"/>
      <c r="CF2348" s="5"/>
      <c r="CH2348" s="1"/>
      <c r="CI2348" s="1"/>
      <c r="CJ2348" s="1"/>
      <c r="CK2348" s="1"/>
      <c r="CL2348" s="1"/>
      <c r="CM2348" s="1"/>
      <c r="CN2348" s="3"/>
      <c r="CO2348" s="3"/>
      <c r="CP2348" s="3"/>
      <c r="CQ2348" s="3"/>
      <c r="CR2348" s="3"/>
      <c r="CS2348" s="3"/>
      <c r="CT2348" s="3"/>
      <c r="CU2348" s="3"/>
      <c r="CV2348" s="3"/>
      <c r="CW2348" s="3"/>
      <c r="CX2348" s="3"/>
      <c r="CY2348" s="3"/>
      <c r="CZ2348" s="3"/>
      <c r="DA2348" s="3"/>
      <c r="DB2348" s="3"/>
      <c r="DC2348" s="3"/>
      <c r="DD2348" s="3"/>
      <c r="DE2348" s="3"/>
      <c r="DF2348" s="3"/>
      <c r="DG2348" s="3"/>
      <c r="DH2348" s="3"/>
      <c r="DI2348" s="3"/>
      <c r="DJ2348" s="3"/>
      <c r="DK2348" s="3"/>
      <c r="DL2348" s="3"/>
      <c r="DM2348" s="3"/>
      <c r="DN2348" s="3"/>
      <c r="DO2348" s="3"/>
      <c r="DP2348" s="3"/>
      <c r="DQ2348" s="3"/>
      <c r="DR2348" s="3"/>
      <c r="DS2348" s="3"/>
    </row>
    <row r="2349" spans="2:123" ht="21" customHeight="1" x14ac:dyDescent="0.25">
      <c r="B2349" s="25">
        <f t="shared" si="555"/>
        <v>43808</v>
      </c>
      <c r="C2349" s="26">
        <f t="shared" si="556"/>
        <v>81.809259772664262</v>
      </c>
      <c r="D2349" s="27">
        <f t="shared" si="557"/>
        <v>1475.43</v>
      </c>
      <c r="E2349" s="27">
        <f t="shared" si="558"/>
        <v>18.035</v>
      </c>
      <c r="F2349" s="26">
        <f t="shared" si="559"/>
        <v>1475430</v>
      </c>
      <c r="G2349" s="26">
        <f t="shared" si="560"/>
        <v>1803500</v>
      </c>
      <c r="H2349" s="7"/>
      <c r="I2349" s="3"/>
      <c r="J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41">
        <v>43808</v>
      </c>
      <c r="AY2349" s="40">
        <f t="shared" si="565"/>
        <v>81.809259772664262</v>
      </c>
      <c r="AZ2349" s="40">
        <f>BI2349*K36</f>
        <v>1475430</v>
      </c>
      <c r="BA2349" s="40"/>
      <c r="BB2349" s="40"/>
      <c r="BC2349" s="40">
        <f>K41*BJ2349</f>
        <v>1803500</v>
      </c>
      <c r="BD2349" s="40"/>
      <c r="BE2349" s="40"/>
      <c r="BF2349" s="40">
        <f t="shared" si="561"/>
        <v>328070</v>
      </c>
      <c r="BG2349" s="41">
        <f>(AY2349=AY2636)*AX2349</f>
        <v>0</v>
      </c>
      <c r="BH2349" s="41">
        <f>(AY2349=AY2638)*AX2349</f>
        <v>0</v>
      </c>
      <c r="BI2349" s="42">
        <v>1475.43</v>
      </c>
      <c r="BJ2349" s="42">
        <v>18.035</v>
      </c>
      <c r="BK2349" s="40">
        <f t="shared" si="562"/>
        <v>-332070.00000000023</v>
      </c>
      <c r="BL2349" s="41">
        <f>(BK2349=BK2638)*AX2349</f>
        <v>0</v>
      </c>
      <c r="BM2349" s="62">
        <f>(BK2349=BK2638)*AY2349</f>
        <v>0</v>
      </c>
      <c r="BN2349" s="62">
        <f t="shared" si="563"/>
        <v>0</v>
      </c>
      <c r="BO2349" s="62">
        <f t="shared" si="564"/>
        <v>0</v>
      </c>
      <c r="BP2349" s="41">
        <f>(BK2349=BK2636)*AX2349</f>
        <v>0</v>
      </c>
      <c r="BQ2349" s="45">
        <f>(BK2349=BK2636)*AY2349</f>
        <v>0</v>
      </c>
      <c r="BR2349" s="62">
        <f t="shared" si="566"/>
        <v>0</v>
      </c>
      <c r="BS2349" s="62">
        <f t="shared" si="567"/>
        <v>0</v>
      </c>
      <c r="BT2349" s="40">
        <f>(J19-BI2349)*J10</f>
        <v>-1850570</v>
      </c>
      <c r="BU2349" s="40">
        <f>(J21-BJ2349)*J12</f>
        <v>1518499.9999999998</v>
      </c>
      <c r="BV2349" s="47"/>
      <c r="BW2349" s="47"/>
      <c r="BX2349" s="1"/>
      <c r="BY2349" s="1"/>
      <c r="BZ2349" s="1"/>
      <c r="CE2349" s="4"/>
      <c r="CF2349" s="5"/>
      <c r="CH2349" s="1"/>
      <c r="CI2349" s="1"/>
      <c r="CJ2349" s="1"/>
      <c r="CK2349" s="1"/>
      <c r="CL2349" s="1"/>
      <c r="CM2349" s="1"/>
      <c r="CN2349" s="3"/>
      <c r="CO2349" s="3"/>
      <c r="CP2349" s="3"/>
      <c r="CQ2349" s="3"/>
      <c r="CR2349" s="3"/>
      <c r="CS2349" s="3"/>
      <c r="CT2349" s="3"/>
      <c r="CU2349" s="3"/>
      <c r="CV2349" s="3"/>
      <c r="CW2349" s="3"/>
      <c r="CX2349" s="3"/>
      <c r="CY2349" s="3"/>
      <c r="CZ2349" s="3"/>
      <c r="DA2349" s="3"/>
      <c r="DB2349" s="3"/>
      <c r="DC2349" s="3"/>
      <c r="DD2349" s="3"/>
      <c r="DE2349" s="3"/>
      <c r="DF2349" s="3"/>
      <c r="DG2349" s="3"/>
      <c r="DH2349" s="3"/>
      <c r="DI2349" s="3"/>
      <c r="DJ2349" s="3"/>
      <c r="DK2349" s="3"/>
      <c r="DL2349" s="3"/>
      <c r="DM2349" s="3"/>
      <c r="DN2349" s="3"/>
      <c r="DO2349" s="3"/>
      <c r="DP2349" s="3"/>
      <c r="DQ2349" s="3"/>
      <c r="DR2349" s="3"/>
      <c r="DS2349" s="3"/>
    </row>
    <row r="2350" spans="2:123" ht="21" customHeight="1" x14ac:dyDescent="0.25">
      <c r="B2350" s="25">
        <f t="shared" si="555"/>
        <v>43815</v>
      </c>
      <c r="C2350" s="26">
        <f t="shared" si="556"/>
        <v>81.704188597461183</v>
      </c>
      <c r="D2350" s="27">
        <f t="shared" si="557"/>
        <v>1477.8</v>
      </c>
      <c r="E2350" s="27">
        <f t="shared" si="558"/>
        <v>18.087199999999999</v>
      </c>
      <c r="F2350" s="26">
        <f t="shared" si="559"/>
        <v>1477800</v>
      </c>
      <c r="G2350" s="26">
        <f t="shared" si="560"/>
        <v>1808720</v>
      </c>
      <c r="H2350" s="7"/>
      <c r="I2350" s="3"/>
      <c r="J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41">
        <v>43815</v>
      </c>
      <c r="AY2350" s="40">
        <f t="shared" si="565"/>
        <v>81.704188597461183</v>
      </c>
      <c r="AZ2350" s="40">
        <f>BI2350*K36</f>
        <v>1477800</v>
      </c>
      <c r="BA2350" s="40"/>
      <c r="BB2350" s="40"/>
      <c r="BC2350" s="40">
        <f>K41*BJ2350</f>
        <v>1808720</v>
      </c>
      <c r="BD2350" s="40"/>
      <c r="BE2350" s="40"/>
      <c r="BF2350" s="40">
        <f t="shared" si="561"/>
        <v>330920</v>
      </c>
      <c r="BG2350" s="41">
        <f>(AY2350=AY2636)*AX2350</f>
        <v>0</v>
      </c>
      <c r="BH2350" s="41">
        <f>(AY2350=AY2638)*AX2350</f>
        <v>0</v>
      </c>
      <c r="BI2350" s="42">
        <v>1477.8</v>
      </c>
      <c r="BJ2350" s="42">
        <v>18.087199999999999</v>
      </c>
      <c r="BK2350" s="40">
        <f t="shared" si="562"/>
        <v>-334920</v>
      </c>
      <c r="BL2350" s="41">
        <f>(BK2350=BK2638)*AX2350</f>
        <v>0</v>
      </c>
      <c r="BM2350" s="62">
        <f>(BK2350=BK2638)*AY2350</f>
        <v>0</v>
      </c>
      <c r="BN2350" s="62">
        <f t="shared" si="563"/>
        <v>0</v>
      </c>
      <c r="BO2350" s="62">
        <f t="shared" si="564"/>
        <v>0</v>
      </c>
      <c r="BP2350" s="41">
        <f>(BK2350=BK2636)*AX2350</f>
        <v>0</v>
      </c>
      <c r="BQ2350" s="45">
        <f>(BK2350=BK2636)*AY2350</f>
        <v>0</v>
      </c>
      <c r="BR2350" s="62">
        <f t="shared" si="566"/>
        <v>0</v>
      </c>
      <c r="BS2350" s="62">
        <f t="shared" si="567"/>
        <v>0</v>
      </c>
      <c r="BT2350" s="40">
        <f>(J19-BI2350)*J10</f>
        <v>-1848200</v>
      </c>
      <c r="BU2350" s="40">
        <f>(J21-BJ2350)*J12</f>
        <v>1513280</v>
      </c>
      <c r="BV2350" s="47"/>
      <c r="BW2350" s="47"/>
      <c r="BX2350" s="1"/>
      <c r="BY2350" s="1"/>
      <c r="BZ2350" s="1"/>
      <c r="CE2350" s="4"/>
      <c r="CF2350" s="5"/>
      <c r="CH2350" s="1"/>
      <c r="CI2350" s="1"/>
      <c r="CJ2350" s="1"/>
      <c r="CK2350" s="1"/>
      <c r="CL2350" s="1"/>
      <c r="CM2350" s="1"/>
      <c r="CN2350" s="3"/>
      <c r="CO2350" s="3"/>
      <c r="CP2350" s="3"/>
      <c r="CQ2350" s="3"/>
      <c r="CR2350" s="3"/>
      <c r="CS2350" s="3"/>
      <c r="CT2350" s="3"/>
      <c r="CU2350" s="3"/>
      <c r="CV2350" s="3"/>
      <c r="CW2350" s="3"/>
      <c r="CX2350" s="3"/>
      <c r="CY2350" s="3"/>
      <c r="CZ2350" s="3"/>
      <c r="DA2350" s="3"/>
      <c r="DB2350" s="3"/>
      <c r="DC2350" s="3"/>
      <c r="DD2350" s="3"/>
      <c r="DE2350" s="3"/>
      <c r="DF2350" s="3"/>
      <c r="DG2350" s="3"/>
      <c r="DH2350" s="3"/>
      <c r="DI2350" s="3"/>
      <c r="DJ2350" s="3"/>
      <c r="DK2350" s="3"/>
      <c r="DL2350" s="3"/>
      <c r="DM2350" s="3"/>
      <c r="DN2350" s="3"/>
      <c r="DO2350" s="3"/>
      <c r="DP2350" s="3"/>
      <c r="DQ2350" s="3"/>
      <c r="DR2350" s="3"/>
      <c r="DS2350" s="3"/>
    </row>
    <row r="2351" spans="2:123" ht="21" customHeight="1" x14ac:dyDescent="0.25">
      <c r="B2351" s="25">
        <f t="shared" si="555"/>
        <v>43822</v>
      </c>
      <c r="C2351" s="26">
        <f t="shared" si="556"/>
        <v>83.891745421835267</v>
      </c>
      <c r="D2351" s="27">
        <f t="shared" si="557"/>
        <v>1510.84</v>
      </c>
      <c r="E2351" s="27">
        <f t="shared" si="558"/>
        <v>18.009399999999999</v>
      </c>
      <c r="F2351" s="26">
        <f t="shared" si="559"/>
        <v>1510840</v>
      </c>
      <c r="G2351" s="26">
        <f t="shared" si="560"/>
        <v>1800940</v>
      </c>
      <c r="H2351" s="7"/>
      <c r="I2351" s="3"/>
      <c r="J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41">
        <v>43822</v>
      </c>
      <c r="AY2351" s="40">
        <f t="shared" si="565"/>
        <v>83.891745421835267</v>
      </c>
      <c r="AZ2351" s="40">
        <f>BI2351*K36</f>
        <v>1510840</v>
      </c>
      <c r="BA2351" s="40"/>
      <c r="BB2351" s="40"/>
      <c r="BC2351" s="40">
        <f>K41*BJ2351</f>
        <v>1800940</v>
      </c>
      <c r="BD2351" s="40"/>
      <c r="BE2351" s="40"/>
      <c r="BF2351" s="40">
        <f t="shared" si="561"/>
        <v>290100</v>
      </c>
      <c r="BG2351" s="41">
        <f>(AY2351=AY2636)*AX2351</f>
        <v>0</v>
      </c>
      <c r="BH2351" s="41">
        <f>(AY2351=AY2638)*AX2351</f>
        <v>0</v>
      </c>
      <c r="BI2351" s="42">
        <v>1510.84</v>
      </c>
      <c r="BJ2351" s="42">
        <v>18.009399999999999</v>
      </c>
      <c r="BK2351" s="40">
        <f t="shared" si="562"/>
        <v>-294100</v>
      </c>
      <c r="BL2351" s="41">
        <f>(BK2351=BK2638)*AX2351</f>
        <v>0</v>
      </c>
      <c r="BM2351" s="62">
        <f>(BK2351=BK2638)*AY2351</f>
        <v>0</v>
      </c>
      <c r="BN2351" s="62">
        <f t="shared" si="563"/>
        <v>0</v>
      </c>
      <c r="BO2351" s="62">
        <f t="shared" si="564"/>
        <v>0</v>
      </c>
      <c r="BP2351" s="41">
        <f>(BK2351=BK2636)*AX2351</f>
        <v>0</v>
      </c>
      <c r="BQ2351" s="45">
        <f>(BK2351=BK2636)*AY2351</f>
        <v>0</v>
      </c>
      <c r="BR2351" s="62">
        <f t="shared" si="566"/>
        <v>0</v>
      </c>
      <c r="BS2351" s="62">
        <f t="shared" si="567"/>
        <v>0</v>
      </c>
      <c r="BT2351" s="40">
        <f>(J19-BI2351)*J10</f>
        <v>-1815160</v>
      </c>
      <c r="BU2351" s="40">
        <f>(J21-BJ2351)*J12</f>
        <v>1521060</v>
      </c>
      <c r="BV2351" s="47"/>
      <c r="BW2351" s="47"/>
      <c r="BX2351" s="1"/>
      <c r="BY2351" s="1"/>
      <c r="BZ2351" s="1"/>
      <c r="CE2351" s="4"/>
      <c r="CF2351" s="5"/>
      <c r="CH2351" s="1"/>
      <c r="CI2351" s="1"/>
      <c r="CJ2351" s="1"/>
      <c r="CK2351" s="1"/>
      <c r="CL2351" s="1"/>
      <c r="CM2351" s="1"/>
      <c r="CN2351" s="3"/>
      <c r="CO2351" s="3"/>
      <c r="CP2351" s="3"/>
      <c r="CQ2351" s="3"/>
      <c r="CR2351" s="3"/>
      <c r="CS2351" s="3"/>
      <c r="CT2351" s="3"/>
      <c r="CU2351" s="3"/>
      <c r="CV2351" s="3"/>
      <c r="CW2351" s="3"/>
      <c r="CX2351" s="3"/>
      <c r="CY2351" s="3"/>
      <c r="CZ2351" s="3"/>
      <c r="DA2351" s="3"/>
      <c r="DB2351" s="3"/>
      <c r="DC2351" s="3"/>
      <c r="DD2351" s="3"/>
      <c r="DE2351" s="3"/>
      <c r="DF2351" s="3"/>
      <c r="DG2351" s="3"/>
      <c r="DH2351" s="3"/>
      <c r="DI2351" s="3"/>
      <c r="DJ2351" s="3"/>
      <c r="DK2351" s="3"/>
      <c r="DL2351" s="3"/>
      <c r="DM2351" s="3"/>
      <c r="DN2351" s="3"/>
      <c r="DO2351" s="3"/>
      <c r="DP2351" s="3"/>
      <c r="DQ2351" s="3"/>
      <c r="DR2351" s="3"/>
      <c r="DS2351" s="3"/>
    </row>
    <row r="2352" spans="2:123" ht="21" customHeight="1" x14ac:dyDescent="0.25">
      <c r="B2352" s="25">
        <f t="shared" si="555"/>
        <v>43829</v>
      </c>
      <c r="C2352" s="26">
        <f t="shared" si="556"/>
        <v>85.787105120578502</v>
      </c>
      <c r="D2352" s="27">
        <f t="shared" si="557"/>
        <v>1551.7</v>
      </c>
      <c r="E2352" s="27">
        <f t="shared" si="558"/>
        <v>18.087800000000001</v>
      </c>
      <c r="F2352" s="26">
        <f t="shared" si="559"/>
        <v>1551700</v>
      </c>
      <c r="G2352" s="26">
        <f t="shared" si="560"/>
        <v>1808780.0000000002</v>
      </c>
      <c r="H2352" s="7"/>
      <c r="I2352" s="3"/>
      <c r="J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41">
        <v>43829</v>
      </c>
      <c r="AY2352" s="40">
        <f t="shared" si="565"/>
        <v>85.787105120578502</v>
      </c>
      <c r="AZ2352" s="40">
        <f>BI2352*K36</f>
        <v>1551700</v>
      </c>
      <c r="BA2352" s="40"/>
      <c r="BB2352" s="40"/>
      <c r="BC2352" s="40">
        <f>K41*BJ2352</f>
        <v>1808780.0000000002</v>
      </c>
      <c r="BD2352" s="40"/>
      <c r="BE2352" s="40"/>
      <c r="BF2352" s="40">
        <f t="shared" si="561"/>
        <v>257080.00000000023</v>
      </c>
      <c r="BG2352" s="41">
        <f>(AY2352=AY2636)*AX2352</f>
        <v>0</v>
      </c>
      <c r="BH2352" s="41">
        <f>(AY2352=AY2638)*AX2352</f>
        <v>0</v>
      </c>
      <c r="BI2352" s="42">
        <v>1551.7</v>
      </c>
      <c r="BJ2352" s="42">
        <v>18.087800000000001</v>
      </c>
      <c r="BK2352" s="40">
        <f t="shared" si="562"/>
        <v>-261080.00000000023</v>
      </c>
      <c r="BL2352" s="41">
        <f>(BK2352=BK2638)*AX2352</f>
        <v>0</v>
      </c>
      <c r="BM2352" s="62">
        <f>(BK2352=BK2638)*AY2352</f>
        <v>0</v>
      </c>
      <c r="BN2352" s="62">
        <f t="shared" si="563"/>
        <v>0</v>
      </c>
      <c r="BO2352" s="62">
        <f t="shared" si="564"/>
        <v>0</v>
      </c>
      <c r="BP2352" s="41">
        <f>(BK2352=BK2636)*AX2352</f>
        <v>0</v>
      </c>
      <c r="BQ2352" s="45">
        <f>(BK2352=BK2636)*AY2352</f>
        <v>0</v>
      </c>
      <c r="BR2352" s="62">
        <f t="shared" si="566"/>
        <v>0</v>
      </c>
      <c r="BS2352" s="62">
        <f t="shared" si="567"/>
        <v>0</v>
      </c>
      <c r="BT2352" s="40">
        <f>(J19-BI2352)*J10</f>
        <v>-1774300</v>
      </c>
      <c r="BU2352" s="40">
        <f>(J21-BJ2352)*J12</f>
        <v>1513219.9999999998</v>
      </c>
      <c r="BV2352" s="47"/>
      <c r="BW2352" s="47"/>
      <c r="BX2352" s="1"/>
      <c r="BY2352" s="1"/>
      <c r="BZ2352" s="1"/>
      <c r="CE2352" s="4"/>
      <c r="CF2352" s="5"/>
      <c r="CH2352" s="1"/>
      <c r="CI2352" s="1"/>
      <c r="CJ2352" s="1"/>
      <c r="CK2352" s="1"/>
      <c r="CL2352" s="1"/>
      <c r="CM2352" s="1"/>
      <c r="CN2352" s="3"/>
      <c r="CO2352" s="3"/>
      <c r="CP2352" s="3"/>
      <c r="CQ2352" s="3"/>
      <c r="CR2352" s="3"/>
      <c r="CS2352" s="3"/>
      <c r="CT2352" s="3"/>
      <c r="CU2352" s="3"/>
      <c r="CV2352" s="3"/>
      <c r="CW2352" s="3"/>
      <c r="CX2352" s="3"/>
      <c r="CY2352" s="3"/>
      <c r="CZ2352" s="3"/>
      <c r="DA2352" s="3"/>
      <c r="DB2352" s="3"/>
      <c r="DC2352" s="3"/>
      <c r="DD2352" s="3"/>
      <c r="DE2352" s="3"/>
      <c r="DF2352" s="3"/>
      <c r="DG2352" s="3"/>
      <c r="DH2352" s="3"/>
      <c r="DI2352" s="3"/>
      <c r="DJ2352" s="3"/>
      <c r="DK2352" s="3"/>
      <c r="DL2352" s="3"/>
      <c r="DM2352" s="3"/>
      <c r="DN2352" s="3"/>
      <c r="DO2352" s="3"/>
      <c r="DP2352" s="3"/>
      <c r="DQ2352" s="3"/>
      <c r="DR2352" s="3"/>
      <c r="DS2352" s="3"/>
    </row>
    <row r="2353" spans="2:123" ht="21" customHeight="1" x14ac:dyDescent="0.25">
      <c r="B2353" s="25">
        <f t="shared" si="555"/>
        <v>43836</v>
      </c>
      <c r="C2353" s="26">
        <f t="shared" si="556"/>
        <v>86.659380045384182</v>
      </c>
      <c r="D2353" s="27">
        <f t="shared" si="557"/>
        <v>1561.94</v>
      </c>
      <c r="E2353" s="27">
        <f t="shared" si="558"/>
        <v>18.023900000000001</v>
      </c>
      <c r="F2353" s="26">
        <f t="shared" si="559"/>
        <v>1561940</v>
      </c>
      <c r="G2353" s="26">
        <f t="shared" si="560"/>
        <v>1802390</v>
      </c>
      <c r="H2353" s="7"/>
      <c r="I2353" s="3"/>
      <c r="J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41">
        <v>43836</v>
      </c>
      <c r="AY2353" s="40">
        <f t="shared" si="565"/>
        <v>86.659380045384182</v>
      </c>
      <c r="AZ2353" s="40">
        <f>BI2353*K36</f>
        <v>1561940</v>
      </c>
      <c r="BA2353" s="40"/>
      <c r="BB2353" s="40"/>
      <c r="BC2353" s="40">
        <f>K41*BJ2353</f>
        <v>1802390</v>
      </c>
      <c r="BD2353" s="40"/>
      <c r="BE2353" s="40"/>
      <c r="BF2353" s="40">
        <f t="shared" si="561"/>
        <v>240450</v>
      </c>
      <c r="BG2353" s="41">
        <f>(AY2353=AY2636)*AX2353</f>
        <v>0</v>
      </c>
      <c r="BH2353" s="41">
        <f>(AY2353=AY2638)*AX2353</f>
        <v>0</v>
      </c>
      <c r="BI2353" s="42">
        <v>1561.94</v>
      </c>
      <c r="BJ2353" s="42">
        <v>18.023900000000001</v>
      </c>
      <c r="BK2353" s="40">
        <f t="shared" si="562"/>
        <v>-244450.00000000023</v>
      </c>
      <c r="BL2353" s="41">
        <f>(BK2353=BK2638)*AX2353</f>
        <v>0</v>
      </c>
      <c r="BM2353" s="62">
        <f>(BK2353=BK2638)*AY2353</f>
        <v>0</v>
      </c>
      <c r="BN2353" s="62">
        <f t="shared" si="563"/>
        <v>0</v>
      </c>
      <c r="BO2353" s="62">
        <f t="shared" si="564"/>
        <v>0</v>
      </c>
      <c r="BP2353" s="41">
        <f>(BK2353=BK2636)*AX2353</f>
        <v>0</v>
      </c>
      <c r="BQ2353" s="45">
        <f>(BK2353=BK2636)*AY2353</f>
        <v>0</v>
      </c>
      <c r="BR2353" s="62">
        <f t="shared" si="566"/>
        <v>0</v>
      </c>
      <c r="BS2353" s="62">
        <f t="shared" si="567"/>
        <v>0</v>
      </c>
      <c r="BT2353" s="40">
        <f>(J19-BI2353)*J10</f>
        <v>-1764060</v>
      </c>
      <c r="BU2353" s="40">
        <f>(J21-BJ2353)*J12</f>
        <v>1519609.9999999998</v>
      </c>
      <c r="BV2353" s="47"/>
      <c r="BW2353" s="47"/>
      <c r="BX2353" s="1"/>
      <c r="BY2353" s="1"/>
      <c r="BZ2353" s="1"/>
      <c r="CE2353" s="4"/>
      <c r="CF2353" s="5"/>
      <c r="CH2353" s="1"/>
      <c r="CI2353" s="1"/>
      <c r="CJ2353" s="1"/>
      <c r="CK2353" s="1"/>
      <c r="CL2353" s="1"/>
      <c r="CM2353" s="1"/>
      <c r="CN2353" s="3"/>
      <c r="CO2353" s="3"/>
      <c r="CP2353" s="3"/>
      <c r="CQ2353" s="3"/>
      <c r="CR2353" s="3"/>
      <c r="CS2353" s="3"/>
      <c r="CT2353" s="3"/>
      <c r="CU2353" s="3"/>
      <c r="CV2353" s="3"/>
      <c r="CW2353" s="3"/>
      <c r="CX2353" s="3"/>
      <c r="CY2353" s="3"/>
      <c r="CZ2353" s="3"/>
      <c r="DA2353" s="3"/>
      <c r="DB2353" s="3"/>
      <c r="DC2353" s="3"/>
      <c r="DD2353" s="3"/>
      <c r="DE2353" s="3"/>
      <c r="DF2353" s="3"/>
      <c r="DG2353" s="3"/>
      <c r="DH2353" s="3"/>
      <c r="DI2353" s="3"/>
      <c r="DJ2353" s="3"/>
      <c r="DK2353" s="3"/>
      <c r="DL2353" s="3"/>
      <c r="DM2353" s="3"/>
      <c r="DN2353" s="3"/>
      <c r="DO2353" s="3"/>
      <c r="DP2353" s="3"/>
      <c r="DQ2353" s="3"/>
      <c r="DR2353" s="3"/>
      <c r="DS2353" s="3"/>
    </row>
    <row r="2354" spans="2:123" ht="21" customHeight="1" x14ac:dyDescent="0.25">
      <c r="B2354" s="25">
        <f t="shared" si="555"/>
        <v>43843</v>
      </c>
      <c r="C2354" s="26">
        <f t="shared" si="556"/>
        <v>88.077364755929935</v>
      </c>
      <c r="D2354" s="27">
        <f t="shared" si="557"/>
        <v>1556.97</v>
      </c>
      <c r="E2354" s="27">
        <f t="shared" si="558"/>
        <v>17.677299999999999</v>
      </c>
      <c r="F2354" s="26">
        <f t="shared" si="559"/>
        <v>1556970</v>
      </c>
      <c r="G2354" s="26">
        <f t="shared" si="560"/>
        <v>1767730</v>
      </c>
      <c r="H2354" s="7"/>
      <c r="I2354" s="3"/>
      <c r="J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41">
        <v>43843</v>
      </c>
      <c r="AY2354" s="40">
        <f t="shared" si="565"/>
        <v>88.077364755929935</v>
      </c>
      <c r="AZ2354" s="40">
        <f>BI2354*K36</f>
        <v>1556970</v>
      </c>
      <c r="BA2354" s="40"/>
      <c r="BB2354" s="40"/>
      <c r="BC2354" s="40">
        <f>K41*BJ2354</f>
        <v>1767730</v>
      </c>
      <c r="BD2354" s="40"/>
      <c r="BE2354" s="40"/>
      <c r="BF2354" s="40">
        <f t="shared" si="561"/>
        <v>210760</v>
      </c>
      <c r="BG2354" s="41">
        <f>(AY2354=AY2636)*AX2354</f>
        <v>0</v>
      </c>
      <c r="BH2354" s="41">
        <f>(AY2354=AY2638)*AX2354</f>
        <v>0</v>
      </c>
      <c r="BI2354" s="42">
        <v>1556.97</v>
      </c>
      <c r="BJ2354" s="42">
        <v>17.677299999999999</v>
      </c>
      <c r="BK2354" s="40">
        <f t="shared" si="562"/>
        <v>-214760</v>
      </c>
      <c r="BL2354" s="41">
        <f>(BK2354=BK2638)*AX2354</f>
        <v>0</v>
      </c>
      <c r="BM2354" s="62">
        <f>(BK2354=BK2638)*AY2354</f>
        <v>0</v>
      </c>
      <c r="BN2354" s="62">
        <f t="shared" si="563"/>
        <v>0</v>
      </c>
      <c r="BO2354" s="62">
        <f t="shared" si="564"/>
        <v>0</v>
      </c>
      <c r="BP2354" s="41">
        <f>(BK2354=BK2636)*AX2354</f>
        <v>0</v>
      </c>
      <c r="BQ2354" s="45">
        <f>(BK2354=BK2636)*AY2354</f>
        <v>0</v>
      </c>
      <c r="BR2354" s="62">
        <f t="shared" ref="BR2354:BR2379" si="568">(BQ2354&gt;0)*BI2354</f>
        <v>0</v>
      </c>
      <c r="BS2354" s="62">
        <f t="shared" ref="BS2354:BS2379" si="569">(BQ2354&gt;0)*BJ2354</f>
        <v>0</v>
      </c>
      <c r="BT2354" s="40">
        <f>(J19-BI2354)*J10</f>
        <v>-1769030</v>
      </c>
      <c r="BU2354" s="40">
        <f>(J21-BJ2354)*J12</f>
        <v>1554270</v>
      </c>
      <c r="BV2354" s="47"/>
      <c r="BW2354" s="47"/>
      <c r="BX2354" s="1"/>
      <c r="BY2354" s="1"/>
      <c r="BZ2354" s="1"/>
      <c r="CE2354" s="4"/>
      <c r="CF2354" s="5"/>
      <c r="CH2354" s="1"/>
      <c r="CI2354" s="1"/>
      <c r="CJ2354" s="1"/>
      <c r="CK2354" s="1"/>
      <c r="CL2354" s="1"/>
      <c r="CM2354" s="1"/>
      <c r="CN2354" s="3"/>
      <c r="CO2354" s="3"/>
      <c r="CP2354" s="3"/>
      <c r="CQ2354" s="3"/>
      <c r="CR2354" s="3"/>
      <c r="CS2354" s="3"/>
      <c r="CT2354" s="3"/>
      <c r="CU2354" s="3"/>
      <c r="CV2354" s="3"/>
      <c r="CW2354" s="3"/>
      <c r="CX2354" s="3"/>
      <c r="CY2354" s="3"/>
      <c r="CZ2354" s="3"/>
      <c r="DA2354" s="3"/>
      <c r="DB2354" s="3"/>
      <c r="DC2354" s="3"/>
      <c r="DD2354" s="3"/>
      <c r="DE2354" s="3"/>
      <c r="DF2354" s="3"/>
      <c r="DG2354" s="3"/>
      <c r="DH2354" s="3"/>
      <c r="DI2354" s="3"/>
      <c r="DJ2354" s="3"/>
      <c r="DK2354" s="3"/>
      <c r="DL2354" s="3"/>
      <c r="DM2354" s="3"/>
      <c r="DN2354" s="3"/>
      <c r="DO2354" s="3"/>
      <c r="DP2354" s="3"/>
      <c r="DQ2354" s="3"/>
      <c r="DR2354" s="3"/>
      <c r="DS2354" s="3"/>
    </row>
    <row r="2355" spans="2:123" ht="21" customHeight="1" x14ac:dyDescent="0.25">
      <c r="B2355" s="25">
        <f t="shared" si="555"/>
        <v>43850</v>
      </c>
      <c r="C2355" s="26">
        <f t="shared" si="556"/>
        <v>88.579918021233283</v>
      </c>
      <c r="D2355" s="27">
        <f t="shared" si="557"/>
        <v>1571.08</v>
      </c>
      <c r="E2355" s="27">
        <f t="shared" si="558"/>
        <v>17.7363</v>
      </c>
      <c r="F2355" s="26">
        <f t="shared" si="559"/>
        <v>1571080</v>
      </c>
      <c r="G2355" s="26">
        <f t="shared" si="560"/>
        <v>1773630</v>
      </c>
      <c r="H2355" s="7"/>
      <c r="I2355" s="3"/>
      <c r="J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41">
        <v>43850</v>
      </c>
      <c r="AY2355" s="40">
        <f t="shared" si="565"/>
        <v>88.579918021233283</v>
      </c>
      <c r="AZ2355" s="40">
        <f>BI2355*K36</f>
        <v>1571080</v>
      </c>
      <c r="BA2355" s="40"/>
      <c r="BB2355" s="40"/>
      <c r="BC2355" s="40">
        <f>K41*BJ2355</f>
        <v>1773630</v>
      </c>
      <c r="BD2355" s="40"/>
      <c r="BE2355" s="40"/>
      <c r="BF2355" s="40">
        <f t="shared" si="561"/>
        <v>202550</v>
      </c>
      <c r="BG2355" s="41">
        <f>(AY2355=AY2636)*AX2355</f>
        <v>0</v>
      </c>
      <c r="BH2355" s="41">
        <f>(AY2355=AY2638)*AX2355</f>
        <v>0</v>
      </c>
      <c r="BI2355" s="42">
        <v>1571.08</v>
      </c>
      <c r="BJ2355" s="42">
        <v>17.7363</v>
      </c>
      <c r="BK2355" s="40">
        <f t="shared" si="562"/>
        <v>-206550</v>
      </c>
      <c r="BL2355" s="41">
        <f>(BK2355=BK2638)*AX2355</f>
        <v>0</v>
      </c>
      <c r="BM2355" s="62">
        <f>(BK2355=BK2638)*AY2355</f>
        <v>0</v>
      </c>
      <c r="BN2355" s="62">
        <f t="shared" si="563"/>
        <v>0</v>
      </c>
      <c r="BO2355" s="62">
        <f t="shared" si="564"/>
        <v>0</v>
      </c>
      <c r="BP2355" s="41">
        <f>(BK2355=BK2636)*AX2355</f>
        <v>0</v>
      </c>
      <c r="BQ2355" s="45">
        <f>(BK2355=BK2636)*AY2355</f>
        <v>0</v>
      </c>
      <c r="BR2355" s="62">
        <f t="shared" si="568"/>
        <v>0</v>
      </c>
      <c r="BS2355" s="62">
        <f t="shared" si="569"/>
        <v>0</v>
      </c>
      <c r="BT2355" s="40">
        <f>(J19-BI2355)*J10</f>
        <v>-1754920</v>
      </c>
      <c r="BU2355" s="40">
        <f>(J21-BJ2355)*J12</f>
        <v>1548370</v>
      </c>
      <c r="BV2355" s="47"/>
      <c r="BW2355" s="47"/>
      <c r="BX2355" s="1"/>
      <c r="BY2355" s="1"/>
      <c r="BZ2355" s="1"/>
      <c r="CE2355" s="4"/>
      <c r="CF2355" s="5"/>
      <c r="CH2355" s="1"/>
      <c r="CI2355" s="1"/>
      <c r="CJ2355" s="1"/>
      <c r="CK2355" s="1"/>
      <c r="CL2355" s="1"/>
      <c r="CM2355" s="1"/>
      <c r="CN2355" s="3"/>
      <c r="CO2355" s="3"/>
      <c r="CP2355" s="3"/>
      <c r="CQ2355" s="3"/>
      <c r="CR2355" s="3"/>
      <c r="CS2355" s="3"/>
      <c r="CT2355" s="3"/>
      <c r="CU2355" s="3"/>
      <c r="CV2355" s="3"/>
      <c r="CW2355" s="3"/>
      <c r="CX2355" s="3"/>
      <c r="CY2355" s="3"/>
      <c r="CZ2355" s="3"/>
      <c r="DA2355" s="3"/>
      <c r="DB2355" s="3"/>
      <c r="DC2355" s="3"/>
      <c r="DD2355" s="3"/>
      <c r="DE2355" s="3"/>
      <c r="DF2355" s="3"/>
      <c r="DG2355" s="3"/>
      <c r="DH2355" s="3"/>
      <c r="DI2355" s="3"/>
      <c r="DJ2355" s="3"/>
      <c r="DK2355" s="3"/>
      <c r="DL2355" s="3"/>
      <c r="DM2355" s="3"/>
      <c r="DN2355" s="3"/>
      <c r="DO2355" s="3"/>
      <c r="DP2355" s="3"/>
      <c r="DQ2355" s="3"/>
      <c r="DR2355" s="3"/>
      <c r="DS2355" s="3"/>
    </row>
    <row r="2356" spans="2:123" ht="21" customHeight="1" x14ac:dyDescent="0.25">
      <c r="B2356" s="25">
        <f t="shared" si="555"/>
        <v>43857</v>
      </c>
      <c r="C2356" s="26">
        <f t="shared" si="556"/>
        <v>85.984055076558377</v>
      </c>
      <c r="D2356" s="27">
        <f t="shared" si="557"/>
        <v>1588.65</v>
      </c>
      <c r="E2356" s="27">
        <f t="shared" si="558"/>
        <v>18.476099999999999</v>
      </c>
      <c r="F2356" s="26">
        <f t="shared" si="559"/>
        <v>1588650</v>
      </c>
      <c r="G2356" s="26">
        <f t="shared" si="560"/>
        <v>1847610</v>
      </c>
      <c r="H2356" s="7"/>
      <c r="I2356" s="3"/>
      <c r="J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41">
        <v>43857</v>
      </c>
      <c r="AY2356" s="40">
        <f t="shared" si="565"/>
        <v>85.984055076558377</v>
      </c>
      <c r="AZ2356" s="40">
        <f>BI2356*K36</f>
        <v>1588650</v>
      </c>
      <c r="BA2356" s="40"/>
      <c r="BB2356" s="40"/>
      <c r="BC2356" s="40">
        <f>K41*BJ2356</f>
        <v>1847610</v>
      </c>
      <c r="BD2356" s="40"/>
      <c r="BE2356" s="40"/>
      <c r="BF2356" s="40">
        <f t="shared" si="561"/>
        <v>258960</v>
      </c>
      <c r="BG2356" s="41">
        <f>(AY2356=AY2636)*AX2356</f>
        <v>0</v>
      </c>
      <c r="BH2356" s="41">
        <f>(AY2356=AY2638)*AX2356</f>
        <v>0</v>
      </c>
      <c r="BI2356" s="42">
        <v>1588.65</v>
      </c>
      <c r="BJ2356" s="42">
        <v>18.476099999999999</v>
      </c>
      <c r="BK2356" s="40">
        <f t="shared" si="562"/>
        <v>-262960</v>
      </c>
      <c r="BL2356" s="41">
        <f>(BK2356=BK2638)*AX2356</f>
        <v>0</v>
      </c>
      <c r="BM2356" s="62">
        <f>(BK2356=BK2638)*AY2356</f>
        <v>0</v>
      </c>
      <c r="BN2356" s="62">
        <f t="shared" si="563"/>
        <v>0</v>
      </c>
      <c r="BO2356" s="62">
        <f t="shared" si="564"/>
        <v>0</v>
      </c>
      <c r="BP2356" s="41">
        <f>(BK2356=BK2636)*AX2356</f>
        <v>0</v>
      </c>
      <c r="BQ2356" s="45">
        <f>(BK2356=BK2636)*AY2356</f>
        <v>0</v>
      </c>
      <c r="BR2356" s="62">
        <f t="shared" si="568"/>
        <v>0</v>
      </c>
      <c r="BS2356" s="62">
        <f t="shared" si="569"/>
        <v>0</v>
      </c>
      <c r="BT2356" s="40">
        <f>(J19-BI2356)*J10</f>
        <v>-1737350</v>
      </c>
      <c r="BU2356" s="40">
        <f>(J21-BJ2356)*J12</f>
        <v>1474390</v>
      </c>
      <c r="BV2356" s="47"/>
      <c r="BW2356" s="47"/>
      <c r="BX2356" s="1"/>
      <c r="BY2356" s="1"/>
      <c r="BZ2356" s="1"/>
      <c r="CE2356" s="4"/>
      <c r="CF2356" s="5"/>
      <c r="CH2356" s="1"/>
      <c r="CI2356" s="1"/>
      <c r="CJ2356" s="1"/>
      <c r="CK2356" s="1"/>
      <c r="CL2356" s="1"/>
      <c r="CM2356" s="1"/>
      <c r="CN2356" s="3"/>
      <c r="CO2356" s="3"/>
      <c r="CP2356" s="3"/>
      <c r="CQ2356" s="3"/>
      <c r="CR2356" s="3"/>
      <c r="CS2356" s="3"/>
      <c r="CT2356" s="3"/>
      <c r="CU2356" s="3"/>
      <c r="CV2356" s="3"/>
      <c r="CW2356" s="3"/>
      <c r="CX2356" s="3"/>
      <c r="CY2356" s="3"/>
      <c r="CZ2356" s="3"/>
      <c r="DA2356" s="3"/>
      <c r="DB2356" s="3"/>
      <c r="DC2356" s="3"/>
      <c r="DD2356" s="3"/>
      <c r="DE2356" s="3"/>
      <c r="DF2356" s="3"/>
      <c r="DG2356" s="3"/>
      <c r="DH2356" s="3"/>
      <c r="DI2356" s="3"/>
      <c r="DJ2356" s="3"/>
      <c r="DK2356" s="3"/>
      <c r="DL2356" s="3"/>
      <c r="DM2356" s="3"/>
      <c r="DN2356" s="3"/>
      <c r="DO2356" s="3"/>
      <c r="DP2356" s="3"/>
      <c r="DQ2356" s="3"/>
      <c r="DR2356" s="3"/>
      <c r="DS2356" s="3"/>
    </row>
    <row r="2357" spans="2:123" ht="21" customHeight="1" x14ac:dyDescent="0.25">
      <c r="B2357" s="25">
        <f t="shared" si="555"/>
        <v>43864</v>
      </c>
      <c r="C2357" s="26">
        <f t="shared" si="556"/>
        <v>94.232916011475353</v>
      </c>
      <c r="D2357" s="27">
        <f t="shared" si="557"/>
        <v>1570.09</v>
      </c>
      <c r="E2357" s="27">
        <f t="shared" si="558"/>
        <v>16.661799999999999</v>
      </c>
      <c r="F2357" s="26">
        <f t="shared" si="559"/>
        <v>1570090</v>
      </c>
      <c r="G2357" s="26">
        <f t="shared" si="560"/>
        <v>1666180</v>
      </c>
      <c r="H2357" s="7"/>
      <c r="I2357" s="3"/>
      <c r="J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41">
        <v>43864</v>
      </c>
      <c r="AY2357" s="40">
        <f t="shared" si="565"/>
        <v>94.232916011475353</v>
      </c>
      <c r="AZ2357" s="40">
        <f>BI2357*K36</f>
        <v>1570090</v>
      </c>
      <c r="BA2357" s="40"/>
      <c r="BB2357" s="40"/>
      <c r="BC2357" s="40">
        <f>K41*BJ2357</f>
        <v>1666180</v>
      </c>
      <c r="BD2357" s="40"/>
      <c r="BE2357" s="40"/>
      <c r="BF2357" s="40">
        <f t="shared" si="561"/>
        <v>96090</v>
      </c>
      <c r="BG2357" s="41">
        <f>(AY2357=AY2636)*AX2357</f>
        <v>0</v>
      </c>
      <c r="BH2357" s="41">
        <f>(AY2357=AY2638)*AX2357</f>
        <v>0</v>
      </c>
      <c r="BI2357" s="42">
        <v>1570.09</v>
      </c>
      <c r="BJ2357" s="42">
        <v>16.661799999999999</v>
      </c>
      <c r="BK2357" s="40">
        <f t="shared" si="562"/>
        <v>-100090</v>
      </c>
      <c r="BL2357" s="41">
        <f>(BK2357=BK2638)*AX2357</f>
        <v>0</v>
      </c>
      <c r="BM2357" s="62">
        <f>(BK2357=BK2638)*AY2357</f>
        <v>0</v>
      </c>
      <c r="BN2357" s="62">
        <f t="shared" si="563"/>
        <v>0</v>
      </c>
      <c r="BO2357" s="62">
        <f t="shared" si="564"/>
        <v>0</v>
      </c>
      <c r="BP2357" s="41">
        <f>(BK2357=BK2636)*AX2357</f>
        <v>0</v>
      </c>
      <c r="BQ2357" s="45">
        <f>(BK2357=BK2636)*AY2357</f>
        <v>0</v>
      </c>
      <c r="BR2357" s="62">
        <f t="shared" si="568"/>
        <v>0</v>
      </c>
      <c r="BS2357" s="62">
        <f t="shared" si="569"/>
        <v>0</v>
      </c>
      <c r="BT2357" s="40">
        <f>(J19-BI2357)*J10</f>
        <v>-1755910</v>
      </c>
      <c r="BU2357" s="40">
        <f>(J21-BJ2357)*J12</f>
        <v>1655820</v>
      </c>
      <c r="BV2357" s="47"/>
      <c r="BW2357" s="47"/>
      <c r="BX2357" s="1"/>
      <c r="BY2357" s="1"/>
      <c r="BZ2357" s="1"/>
      <c r="CE2357" s="4"/>
      <c r="CF2357" s="5"/>
      <c r="CH2357" s="1"/>
      <c r="CI2357" s="1"/>
      <c r="CJ2357" s="1"/>
      <c r="CK2357" s="1"/>
      <c r="CL2357" s="1"/>
      <c r="CM2357" s="1"/>
      <c r="CN2357" s="3"/>
      <c r="CO2357" s="3"/>
      <c r="CP2357" s="3"/>
      <c r="CQ2357" s="3"/>
      <c r="CR2357" s="3"/>
      <c r="CS2357" s="3"/>
      <c r="CT2357" s="3"/>
      <c r="CU2357" s="3"/>
      <c r="CV2357" s="3"/>
      <c r="CW2357" s="3"/>
      <c r="CX2357" s="3"/>
      <c r="CY2357" s="3"/>
      <c r="CZ2357" s="3"/>
      <c r="DA2357" s="3"/>
      <c r="DB2357" s="3"/>
      <c r="DC2357" s="3"/>
      <c r="DD2357" s="3"/>
      <c r="DE2357" s="3"/>
      <c r="DF2357" s="3"/>
      <c r="DG2357" s="3"/>
      <c r="DH2357" s="3"/>
      <c r="DI2357" s="3"/>
      <c r="DJ2357" s="3"/>
      <c r="DK2357" s="3"/>
      <c r="DL2357" s="3"/>
      <c r="DM2357" s="3"/>
      <c r="DN2357" s="3"/>
      <c r="DO2357" s="3"/>
      <c r="DP2357" s="3"/>
      <c r="DQ2357" s="3"/>
      <c r="DR2357" s="3"/>
      <c r="DS2357" s="3"/>
    </row>
    <row r="2358" spans="2:123" ht="21" customHeight="1" x14ac:dyDescent="0.25">
      <c r="B2358" s="25">
        <f t="shared" si="555"/>
        <v>43871</v>
      </c>
      <c r="C2358" s="26">
        <f t="shared" si="556"/>
        <v>91.349886091645757</v>
      </c>
      <c r="D2358" s="27">
        <f t="shared" si="557"/>
        <v>1583.87</v>
      </c>
      <c r="E2358" s="27">
        <f t="shared" si="558"/>
        <v>17.3385</v>
      </c>
      <c r="F2358" s="26">
        <f t="shared" si="559"/>
        <v>1583870</v>
      </c>
      <c r="G2358" s="26">
        <f t="shared" si="560"/>
        <v>1733850</v>
      </c>
      <c r="H2358" s="7"/>
      <c r="I2358" s="3"/>
      <c r="J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41">
        <v>43871</v>
      </c>
      <c r="AY2358" s="40">
        <f t="shared" si="565"/>
        <v>91.349886091645757</v>
      </c>
      <c r="AZ2358" s="40">
        <f>BI2358*K36</f>
        <v>1583870</v>
      </c>
      <c r="BA2358" s="40"/>
      <c r="BB2358" s="40"/>
      <c r="BC2358" s="40">
        <f>K41*BJ2358</f>
        <v>1733850</v>
      </c>
      <c r="BD2358" s="40"/>
      <c r="BE2358" s="40"/>
      <c r="BF2358" s="40">
        <f t="shared" si="561"/>
        <v>149980</v>
      </c>
      <c r="BG2358" s="41">
        <f>(AY2358=AY2636)*AX2358</f>
        <v>0</v>
      </c>
      <c r="BH2358" s="41">
        <f>(AY2358=AY2638)*AX2358</f>
        <v>0</v>
      </c>
      <c r="BI2358" s="42">
        <v>1583.87</v>
      </c>
      <c r="BJ2358" s="42">
        <v>17.3385</v>
      </c>
      <c r="BK2358" s="40">
        <f t="shared" si="562"/>
        <v>-153980</v>
      </c>
      <c r="BL2358" s="41">
        <f>(BK2358=BK2638)*AX2358</f>
        <v>0</v>
      </c>
      <c r="BM2358" s="62">
        <f>(BK2358=BK2638)*AY2358</f>
        <v>0</v>
      </c>
      <c r="BN2358" s="62">
        <f t="shared" si="563"/>
        <v>0</v>
      </c>
      <c r="BO2358" s="62">
        <f t="shared" si="564"/>
        <v>0</v>
      </c>
      <c r="BP2358" s="41">
        <f>(BK2358=BK2636)*AX2358</f>
        <v>0</v>
      </c>
      <c r="BQ2358" s="45">
        <f>(BK2358=BK2636)*AY2358</f>
        <v>0</v>
      </c>
      <c r="BR2358" s="62">
        <f t="shared" si="568"/>
        <v>0</v>
      </c>
      <c r="BS2358" s="62">
        <f t="shared" si="569"/>
        <v>0</v>
      </c>
      <c r="BT2358" s="40">
        <f>(J19-BI2358)*J10</f>
        <v>-1742130</v>
      </c>
      <c r="BU2358" s="40">
        <f>(J21-BJ2358)*J12</f>
        <v>1588150</v>
      </c>
      <c r="BV2358" s="47"/>
      <c r="BW2358" s="47"/>
      <c r="BX2358" s="1"/>
      <c r="BY2358" s="1"/>
      <c r="BZ2358" s="1"/>
      <c r="CE2358" s="4"/>
      <c r="CF2358" s="5"/>
      <c r="CH2358" s="1"/>
      <c r="CI2358" s="1"/>
      <c r="CJ2358" s="1"/>
      <c r="CK2358" s="1"/>
      <c r="CL2358" s="1"/>
      <c r="CM2358" s="1"/>
      <c r="CN2358" s="3"/>
      <c r="CO2358" s="3"/>
      <c r="CP2358" s="3"/>
      <c r="CQ2358" s="3"/>
      <c r="CR2358" s="3"/>
      <c r="CS2358" s="3"/>
      <c r="CT2358" s="3"/>
      <c r="CU2358" s="3"/>
      <c r="CV2358" s="3"/>
      <c r="CW2358" s="3"/>
      <c r="CX2358" s="3"/>
      <c r="CY2358" s="3"/>
      <c r="CZ2358" s="3"/>
      <c r="DA2358" s="3"/>
      <c r="DB2358" s="3"/>
      <c r="DC2358" s="3"/>
      <c r="DD2358" s="3"/>
      <c r="DE2358" s="3"/>
      <c r="DF2358" s="3"/>
      <c r="DG2358" s="3"/>
      <c r="DH2358" s="3"/>
      <c r="DI2358" s="3"/>
      <c r="DJ2358" s="3"/>
      <c r="DK2358" s="3"/>
      <c r="DL2358" s="3"/>
      <c r="DM2358" s="3"/>
      <c r="DN2358" s="3"/>
      <c r="DO2358" s="3"/>
      <c r="DP2358" s="3"/>
      <c r="DQ2358" s="3"/>
      <c r="DR2358" s="3"/>
      <c r="DS2358" s="3"/>
    </row>
    <row r="2359" spans="2:123" ht="21" customHeight="1" x14ac:dyDescent="0.25">
      <c r="B2359" s="25">
        <f t="shared" si="555"/>
        <v>43878</v>
      </c>
      <c r="C2359" s="26">
        <f t="shared" si="556"/>
        <v>112.03757993918485</v>
      </c>
      <c r="D2359" s="27">
        <f t="shared" si="557"/>
        <v>1643.3</v>
      </c>
      <c r="E2359" s="27">
        <f t="shared" si="558"/>
        <v>14.667400000000001</v>
      </c>
      <c r="F2359" s="26">
        <f t="shared" si="559"/>
        <v>1643300</v>
      </c>
      <c r="G2359" s="26">
        <f t="shared" si="560"/>
        <v>1466740</v>
      </c>
      <c r="H2359" s="7"/>
      <c r="I2359" s="3"/>
      <c r="J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41">
        <v>43878</v>
      </c>
      <c r="AY2359" s="40">
        <f t="shared" si="565"/>
        <v>112.03757993918485</v>
      </c>
      <c r="AZ2359" s="40">
        <f>BI2359*K36</f>
        <v>1643300</v>
      </c>
      <c r="BA2359" s="40"/>
      <c r="BB2359" s="40"/>
      <c r="BC2359" s="40">
        <f>K41*BJ2359</f>
        <v>1466740</v>
      </c>
      <c r="BD2359" s="40"/>
      <c r="BE2359" s="40"/>
      <c r="BF2359" s="40">
        <f t="shared" si="561"/>
        <v>-176560</v>
      </c>
      <c r="BG2359" s="41">
        <f>(AY2359=AY2636)*AX2359</f>
        <v>0</v>
      </c>
      <c r="BH2359" s="41">
        <f>(AY2359=AY2638)*AX2359</f>
        <v>0</v>
      </c>
      <c r="BI2359" s="42">
        <v>1643.3</v>
      </c>
      <c r="BJ2359" s="42">
        <v>14.667400000000001</v>
      </c>
      <c r="BK2359" s="40">
        <f t="shared" si="562"/>
        <v>172559.99999999977</v>
      </c>
      <c r="BL2359" s="41">
        <f>(BK2359=BK2638)*AX2359</f>
        <v>0</v>
      </c>
      <c r="BM2359" s="62">
        <f>(BK2359=BK2638)*AY2359</f>
        <v>0</v>
      </c>
      <c r="BN2359" s="62">
        <f t="shared" si="563"/>
        <v>0</v>
      </c>
      <c r="BO2359" s="62">
        <f t="shared" si="564"/>
        <v>0</v>
      </c>
      <c r="BP2359" s="41">
        <f>(BK2359=BK2636)*AX2359</f>
        <v>0</v>
      </c>
      <c r="BQ2359" s="45">
        <f>(BK2359=BK2636)*AY2359</f>
        <v>0</v>
      </c>
      <c r="BR2359" s="62">
        <f t="shared" si="568"/>
        <v>0</v>
      </c>
      <c r="BS2359" s="62">
        <f t="shared" si="569"/>
        <v>0</v>
      </c>
      <c r="BT2359" s="40">
        <f>(J19-BI2359)*J10</f>
        <v>-1682700</v>
      </c>
      <c r="BU2359" s="40">
        <f>(J21-BJ2359)*J12</f>
        <v>1855259.9999999998</v>
      </c>
      <c r="BV2359" s="47"/>
      <c r="BW2359" s="47"/>
      <c r="BX2359" s="1"/>
      <c r="BY2359" s="1"/>
      <c r="BZ2359" s="1"/>
      <c r="CE2359" s="4"/>
      <c r="CF2359" s="5"/>
      <c r="CH2359" s="1"/>
      <c r="CI2359" s="1"/>
      <c r="CJ2359" s="1"/>
      <c r="CK2359" s="1"/>
      <c r="CL2359" s="1"/>
      <c r="CM2359" s="1"/>
      <c r="CN2359" s="3"/>
      <c r="CO2359" s="3"/>
      <c r="CP2359" s="3"/>
      <c r="CQ2359" s="3"/>
      <c r="CR2359" s="3"/>
      <c r="CS2359" s="3"/>
      <c r="CT2359" s="3"/>
      <c r="CU2359" s="3"/>
      <c r="CV2359" s="3"/>
      <c r="CW2359" s="3"/>
      <c r="CX2359" s="3"/>
      <c r="CY2359" s="3"/>
      <c r="CZ2359" s="3"/>
      <c r="DA2359" s="3"/>
      <c r="DB2359" s="3"/>
      <c r="DC2359" s="3"/>
      <c r="DD2359" s="3"/>
      <c r="DE2359" s="3"/>
      <c r="DF2359" s="3"/>
      <c r="DG2359" s="3"/>
      <c r="DH2359" s="3"/>
      <c r="DI2359" s="3"/>
      <c r="DJ2359" s="3"/>
      <c r="DK2359" s="3"/>
      <c r="DL2359" s="3"/>
      <c r="DM2359" s="3"/>
      <c r="DN2359" s="3"/>
      <c r="DO2359" s="3"/>
      <c r="DP2359" s="3"/>
      <c r="DQ2359" s="3"/>
      <c r="DR2359" s="3"/>
      <c r="DS2359" s="3"/>
    </row>
    <row r="2360" spans="2:123" ht="21" customHeight="1" x14ac:dyDescent="0.25">
      <c r="B2360" s="25">
        <f t="shared" si="555"/>
        <v>43885</v>
      </c>
      <c r="C2360" s="26">
        <f t="shared" si="556"/>
        <v>126.15378495564661</v>
      </c>
      <c r="D2360" s="27">
        <f t="shared" si="557"/>
        <v>1585.69</v>
      </c>
      <c r="E2360" s="27">
        <f t="shared" si="558"/>
        <v>12.5695</v>
      </c>
      <c r="F2360" s="26">
        <f t="shared" si="559"/>
        <v>1585690</v>
      </c>
      <c r="G2360" s="26">
        <f t="shared" si="560"/>
        <v>1256950</v>
      </c>
      <c r="H2360" s="7"/>
      <c r="I2360" s="3"/>
      <c r="J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41">
        <v>43885</v>
      </c>
      <c r="AY2360" s="40">
        <f t="shared" si="565"/>
        <v>126.15378495564661</v>
      </c>
      <c r="AZ2360" s="40">
        <f>BI2360*K36</f>
        <v>1585690</v>
      </c>
      <c r="BA2360" s="40"/>
      <c r="BB2360" s="40"/>
      <c r="BC2360" s="40">
        <f>K41*BJ2360</f>
        <v>1256950</v>
      </c>
      <c r="BD2360" s="40"/>
      <c r="BE2360" s="40"/>
      <c r="BF2360" s="40">
        <f t="shared" si="561"/>
        <v>-328740</v>
      </c>
      <c r="BG2360" s="41">
        <f>(AY2360=AY2636)*AX2360</f>
        <v>43885</v>
      </c>
      <c r="BH2360" s="41">
        <f>(AY2360=AY2638)*AX2360</f>
        <v>0</v>
      </c>
      <c r="BI2360" s="42">
        <v>1585.69</v>
      </c>
      <c r="BJ2360" s="42">
        <v>12.5695</v>
      </c>
      <c r="BK2360" s="40">
        <f t="shared" si="562"/>
        <v>324740</v>
      </c>
      <c r="BL2360" s="41">
        <f>(BK2360=BK2638)*AX2360</f>
        <v>0</v>
      </c>
      <c r="BM2360" s="62">
        <f>(BK2360=BK2638)*AY2360</f>
        <v>0</v>
      </c>
      <c r="BN2360" s="62">
        <f t="shared" si="563"/>
        <v>0</v>
      </c>
      <c r="BO2360" s="62">
        <f t="shared" si="564"/>
        <v>0</v>
      </c>
      <c r="BP2360" s="41">
        <f>(BK2360=BK2636)*AX2360</f>
        <v>43885</v>
      </c>
      <c r="BQ2360" s="45">
        <f>(BK2360=BK2636)*AY2360</f>
        <v>126.15378495564661</v>
      </c>
      <c r="BR2360" s="62">
        <f t="shared" si="568"/>
        <v>1585.69</v>
      </c>
      <c r="BS2360" s="62">
        <f t="shared" si="569"/>
        <v>12.5695</v>
      </c>
      <c r="BT2360" s="40">
        <f>(J19-BI2360)*J10</f>
        <v>-1740310</v>
      </c>
      <c r="BU2360" s="40">
        <f>(J21-BJ2360)*J12</f>
        <v>2065050</v>
      </c>
      <c r="BV2360" s="47"/>
      <c r="BW2360" s="47"/>
      <c r="BX2360" s="1"/>
      <c r="BY2360" s="1"/>
      <c r="BZ2360" s="1"/>
      <c r="CE2360" s="4"/>
      <c r="CF2360" s="5"/>
      <c r="CH2360" s="1"/>
      <c r="CI2360" s="1"/>
      <c r="CJ2360" s="1"/>
      <c r="CK2360" s="1"/>
      <c r="CL2360" s="1"/>
      <c r="CM2360" s="1"/>
      <c r="CN2360" s="3"/>
      <c r="CO2360" s="3"/>
      <c r="CP2360" s="3"/>
      <c r="CQ2360" s="3"/>
      <c r="CR2360" s="3"/>
      <c r="CS2360" s="3"/>
      <c r="CT2360" s="3"/>
      <c r="CU2360" s="3"/>
      <c r="CV2360" s="3"/>
      <c r="CW2360" s="3"/>
      <c r="CX2360" s="3"/>
      <c r="CY2360" s="3"/>
      <c r="CZ2360" s="3"/>
      <c r="DA2360" s="3"/>
      <c r="DB2360" s="3"/>
      <c r="DC2360" s="3"/>
      <c r="DD2360" s="3"/>
      <c r="DE2360" s="3"/>
      <c r="DF2360" s="3"/>
      <c r="DG2360" s="3"/>
      <c r="DH2360" s="3"/>
      <c r="DI2360" s="3"/>
      <c r="DJ2360" s="3"/>
      <c r="DK2360" s="3"/>
      <c r="DL2360" s="3"/>
      <c r="DM2360" s="3"/>
      <c r="DN2360" s="3"/>
      <c r="DO2360" s="3"/>
      <c r="DP2360" s="3"/>
      <c r="DQ2360" s="3"/>
      <c r="DR2360" s="3"/>
      <c r="DS2360" s="3"/>
    </row>
    <row r="2361" spans="2:123" ht="21" customHeight="1" x14ac:dyDescent="0.25">
      <c r="B2361" s="25">
        <f t="shared" si="555"/>
        <v>43892</v>
      </c>
      <c r="C2361" s="26">
        <f t="shared" si="556"/>
        <v>115.9035210390042</v>
      </c>
      <c r="D2361" s="27">
        <f t="shared" si="557"/>
        <v>1674.18</v>
      </c>
      <c r="E2361" s="27">
        <f t="shared" si="558"/>
        <v>14.444599999999999</v>
      </c>
      <c r="F2361" s="26">
        <f t="shared" si="559"/>
        <v>1674180</v>
      </c>
      <c r="G2361" s="26">
        <f t="shared" si="560"/>
        <v>1444460</v>
      </c>
      <c r="H2361" s="7"/>
      <c r="I2361" s="3"/>
      <c r="J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41">
        <v>43892</v>
      </c>
      <c r="AY2361" s="40">
        <f t="shared" si="565"/>
        <v>115.9035210390042</v>
      </c>
      <c r="AZ2361" s="40">
        <f>BI2361*K36</f>
        <v>1674180</v>
      </c>
      <c r="BA2361" s="40"/>
      <c r="BB2361" s="40"/>
      <c r="BC2361" s="40">
        <f>K41*BJ2361</f>
        <v>1444460</v>
      </c>
      <c r="BD2361" s="40"/>
      <c r="BE2361" s="40"/>
      <c r="BF2361" s="40">
        <f t="shared" si="561"/>
        <v>-229720</v>
      </c>
      <c r="BG2361" s="41">
        <f>(AY2361=AY2636)*AX2361</f>
        <v>0</v>
      </c>
      <c r="BH2361" s="41">
        <f>(AY2361=AY2638)*AX2361</f>
        <v>0</v>
      </c>
      <c r="BI2361" s="42">
        <v>1674.18</v>
      </c>
      <c r="BJ2361" s="42">
        <v>14.444599999999999</v>
      </c>
      <c r="BK2361" s="40">
        <f t="shared" si="562"/>
        <v>225719.99999999977</v>
      </c>
      <c r="BL2361" s="41">
        <f>(BK2361=BK2638)*AX2361</f>
        <v>0</v>
      </c>
      <c r="BM2361" s="62">
        <f>(BK2361=BK2638)*AY2361</f>
        <v>0</v>
      </c>
      <c r="BN2361" s="62">
        <f t="shared" si="563"/>
        <v>0</v>
      </c>
      <c r="BO2361" s="62">
        <f t="shared" si="564"/>
        <v>0</v>
      </c>
      <c r="BP2361" s="41">
        <f>(BK2361=BK2636)*AX2361</f>
        <v>0</v>
      </c>
      <c r="BQ2361" s="45">
        <f>(BK2361=BK2636)*AY2361</f>
        <v>0</v>
      </c>
      <c r="BR2361" s="62">
        <f t="shared" si="568"/>
        <v>0</v>
      </c>
      <c r="BS2361" s="62">
        <f t="shared" si="569"/>
        <v>0</v>
      </c>
      <c r="BT2361" s="40">
        <f>(J19-BI2361)*J10</f>
        <v>-1651820</v>
      </c>
      <c r="BU2361" s="40">
        <f>(J21-BJ2361)*J12</f>
        <v>1877539.9999999998</v>
      </c>
      <c r="BV2361" s="47"/>
      <c r="BW2361" s="47"/>
      <c r="BX2361" s="1"/>
      <c r="BY2361" s="1"/>
      <c r="BZ2361" s="1"/>
      <c r="CE2361" s="4"/>
      <c r="CF2361" s="5"/>
      <c r="CH2361" s="1"/>
      <c r="CI2361" s="1"/>
      <c r="CJ2361" s="1"/>
      <c r="CK2361" s="1"/>
      <c r="CL2361" s="1"/>
      <c r="CM2361" s="1"/>
      <c r="CN2361" s="3"/>
      <c r="CO2361" s="3"/>
      <c r="CP2361" s="3"/>
      <c r="CQ2361" s="3"/>
      <c r="CR2361" s="3"/>
      <c r="CS2361" s="3"/>
      <c r="CT2361" s="3"/>
      <c r="CU2361" s="3"/>
      <c r="CV2361" s="3"/>
      <c r="CW2361" s="3"/>
      <c r="CX2361" s="3"/>
      <c r="CY2361" s="3"/>
      <c r="CZ2361" s="3"/>
      <c r="DA2361" s="3"/>
      <c r="DB2361" s="3"/>
      <c r="DC2361" s="3"/>
      <c r="DD2361" s="3"/>
      <c r="DE2361" s="3"/>
      <c r="DF2361" s="3"/>
      <c r="DG2361" s="3"/>
      <c r="DH2361" s="3"/>
      <c r="DI2361" s="3"/>
      <c r="DJ2361" s="3"/>
      <c r="DK2361" s="3"/>
      <c r="DL2361" s="3"/>
      <c r="DM2361" s="3"/>
      <c r="DN2361" s="3"/>
      <c r="DO2361" s="3"/>
      <c r="DP2361" s="3"/>
      <c r="DQ2361" s="3"/>
      <c r="DR2361" s="3"/>
      <c r="DS2361" s="3"/>
    </row>
    <row r="2362" spans="2:123" ht="21" customHeight="1" x14ac:dyDescent="0.25">
      <c r="B2362" s="25">
        <f t="shared" si="555"/>
        <v>43899</v>
      </c>
      <c r="C2362" s="26">
        <f t="shared" si="556"/>
        <v>106.3739199398923</v>
      </c>
      <c r="D2362" s="27">
        <f t="shared" si="557"/>
        <v>1529.04</v>
      </c>
      <c r="E2362" s="27">
        <f t="shared" si="558"/>
        <v>14.3742</v>
      </c>
      <c r="F2362" s="26">
        <f t="shared" si="559"/>
        <v>1529040</v>
      </c>
      <c r="G2362" s="26">
        <f t="shared" si="560"/>
        <v>1437420</v>
      </c>
      <c r="H2362" s="7"/>
      <c r="I2362" s="3"/>
      <c r="J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41">
        <v>43899</v>
      </c>
      <c r="AY2362" s="40">
        <f t="shared" si="565"/>
        <v>106.3739199398923</v>
      </c>
      <c r="AZ2362" s="40">
        <f>BI2362*K36</f>
        <v>1529040</v>
      </c>
      <c r="BA2362" s="40"/>
      <c r="BB2362" s="40"/>
      <c r="BC2362" s="40">
        <f>K41*BJ2362</f>
        <v>1437420</v>
      </c>
      <c r="BD2362" s="40"/>
      <c r="BE2362" s="40"/>
      <c r="BF2362" s="40">
        <f t="shared" si="561"/>
        <v>-91620</v>
      </c>
      <c r="BG2362" s="41">
        <f>(AY2362=AY2636)*AX2362</f>
        <v>0</v>
      </c>
      <c r="BH2362" s="41">
        <f>(AY2362=AY2638)*AX2362</f>
        <v>0</v>
      </c>
      <c r="BI2362" s="42">
        <v>1529.04</v>
      </c>
      <c r="BJ2362" s="42">
        <v>14.3742</v>
      </c>
      <c r="BK2362" s="40">
        <f t="shared" si="562"/>
        <v>87619.999999999767</v>
      </c>
      <c r="BL2362" s="41">
        <f>(BK2362=BK2638)*AX2362</f>
        <v>0</v>
      </c>
      <c r="BM2362" s="62">
        <f>(BK2362=BK2638)*AY2362</f>
        <v>0</v>
      </c>
      <c r="BN2362" s="62">
        <f t="shared" si="563"/>
        <v>0</v>
      </c>
      <c r="BO2362" s="62">
        <f t="shared" si="564"/>
        <v>0</v>
      </c>
      <c r="BP2362" s="41">
        <f>(BK2362=BK2636)*AX2362</f>
        <v>0</v>
      </c>
      <c r="BQ2362" s="45">
        <f>(BK2362=BK2636)*AY2362</f>
        <v>0</v>
      </c>
      <c r="BR2362" s="62">
        <f t="shared" si="568"/>
        <v>0</v>
      </c>
      <c r="BS2362" s="62">
        <f t="shared" si="569"/>
        <v>0</v>
      </c>
      <c r="BT2362" s="40">
        <f>(J19-BI2362)*J10</f>
        <v>-1796960</v>
      </c>
      <c r="BU2362" s="40">
        <f>(J21-BJ2362)*J12</f>
        <v>1884579.9999999998</v>
      </c>
      <c r="BV2362" s="47"/>
      <c r="BW2362" s="47"/>
      <c r="BX2362" s="1"/>
      <c r="BY2362" s="1"/>
      <c r="BZ2362" s="1"/>
      <c r="CE2362" s="4"/>
      <c r="CF2362" s="5"/>
      <c r="CH2362" s="1"/>
      <c r="CI2362" s="1"/>
      <c r="CJ2362" s="1"/>
      <c r="CK2362" s="1"/>
      <c r="CL2362" s="1"/>
      <c r="CM2362" s="1"/>
      <c r="CN2362" s="3"/>
      <c r="CO2362" s="3"/>
      <c r="CP2362" s="3"/>
      <c r="CQ2362" s="3"/>
      <c r="CR2362" s="3"/>
      <c r="CS2362" s="3"/>
      <c r="CT2362" s="3"/>
      <c r="CU2362" s="3"/>
      <c r="CV2362" s="3"/>
      <c r="CW2362" s="3"/>
      <c r="CX2362" s="3"/>
      <c r="CY2362" s="3"/>
      <c r="CZ2362" s="3"/>
      <c r="DA2362" s="3"/>
      <c r="DB2362" s="3"/>
      <c r="DC2362" s="3"/>
      <c r="DD2362" s="3"/>
      <c r="DE2362" s="3"/>
      <c r="DF2362" s="3"/>
      <c r="DG2362" s="3"/>
      <c r="DH2362" s="3"/>
      <c r="DI2362" s="3"/>
      <c r="DJ2362" s="3"/>
      <c r="DK2362" s="3"/>
      <c r="DL2362" s="3"/>
      <c r="DM2362" s="3"/>
      <c r="DN2362" s="3"/>
      <c r="DO2362" s="3"/>
      <c r="DP2362" s="3"/>
      <c r="DQ2362" s="3"/>
      <c r="DR2362" s="3"/>
      <c r="DS2362" s="3"/>
    </row>
    <row r="2363" spans="2:123" ht="21" customHeight="1" x14ac:dyDescent="0.25">
      <c r="B2363" s="25">
        <f t="shared" si="555"/>
        <v>43906</v>
      </c>
      <c r="C2363" s="26">
        <f t="shared" si="556"/>
        <v>97.414146674912928</v>
      </c>
      <c r="D2363" s="27">
        <f t="shared" si="557"/>
        <v>1496.33</v>
      </c>
      <c r="E2363" s="27">
        <f t="shared" si="558"/>
        <v>15.3605</v>
      </c>
      <c r="F2363" s="26">
        <f t="shared" si="559"/>
        <v>1496330</v>
      </c>
      <c r="G2363" s="26">
        <f t="shared" si="560"/>
        <v>1536050</v>
      </c>
      <c r="H2363" s="7"/>
      <c r="I2363" s="3"/>
      <c r="J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41">
        <v>43906</v>
      </c>
      <c r="AY2363" s="40">
        <f t="shared" si="565"/>
        <v>97.414146674912928</v>
      </c>
      <c r="AZ2363" s="40">
        <f>BI2363*K36</f>
        <v>1496330</v>
      </c>
      <c r="BA2363" s="40"/>
      <c r="BB2363" s="40"/>
      <c r="BC2363" s="40">
        <f>K41*BJ2363</f>
        <v>1536050</v>
      </c>
      <c r="BD2363" s="40"/>
      <c r="BE2363" s="40"/>
      <c r="BF2363" s="40">
        <f t="shared" si="561"/>
        <v>39720</v>
      </c>
      <c r="BG2363" s="41">
        <f>(AY2363=AY2636)*AX2363</f>
        <v>0</v>
      </c>
      <c r="BH2363" s="41">
        <f>(AY2363=AY2638)*AX2363</f>
        <v>0</v>
      </c>
      <c r="BI2363" s="42">
        <v>1496.33</v>
      </c>
      <c r="BJ2363" s="42">
        <v>15.3605</v>
      </c>
      <c r="BK2363" s="40">
        <f t="shared" si="562"/>
        <v>-43720.000000000233</v>
      </c>
      <c r="BL2363" s="41">
        <f>(BK2363=BK2638)*AX2363</f>
        <v>0</v>
      </c>
      <c r="BM2363" s="62">
        <f>(BK2363=BK2638)*AY2363</f>
        <v>0</v>
      </c>
      <c r="BN2363" s="62">
        <f t="shared" si="563"/>
        <v>0</v>
      </c>
      <c r="BO2363" s="62">
        <f t="shared" si="564"/>
        <v>0</v>
      </c>
      <c r="BP2363" s="41">
        <f>(BK2363=BK2636)*AX2363</f>
        <v>0</v>
      </c>
      <c r="BQ2363" s="45">
        <f>(BK2363=BK2636)*AY2363</f>
        <v>0</v>
      </c>
      <c r="BR2363" s="62">
        <f t="shared" si="568"/>
        <v>0</v>
      </c>
      <c r="BS2363" s="62">
        <f t="shared" si="569"/>
        <v>0</v>
      </c>
      <c r="BT2363" s="40">
        <f>(J19-BI2363)*J10</f>
        <v>-1829670</v>
      </c>
      <c r="BU2363" s="40">
        <f>(J21-BJ2363)*J12</f>
        <v>1785949.9999999998</v>
      </c>
      <c r="BV2363" s="47"/>
      <c r="BW2363" s="47"/>
      <c r="BX2363" s="1"/>
      <c r="BY2363" s="1"/>
      <c r="BZ2363" s="1"/>
      <c r="CE2363" s="4"/>
      <c r="CF2363" s="5"/>
      <c r="CH2363" s="1"/>
      <c r="CI2363" s="1"/>
      <c r="CJ2363" s="1"/>
      <c r="CK2363" s="1"/>
      <c r="CL2363" s="1"/>
      <c r="CM2363" s="1"/>
      <c r="CN2363" s="3"/>
      <c r="CO2363" s="3"/>
      <c r="CP2363" s="3"/>
      <c r="CQ2363" s="3"/>
      <c r="CR2363" s="3"/>
      <c r="CS2363" s="3"/>
      <c r="CT2363" s="3"/>
      <c r="CU2363" s="3"/>
      <c r="CV2363" s="3"/>
      <c r="CW2363" s="3"/>
      <c r="CX2363" s="3"/>
      <c r="CY2363" s="3"/>
      <c r="CZ2363" s="3"/>
      <c r="DA2363" s="3"/>
      <c r="DB2363" s="3"/>
      <c r="DC2363" s="3"/>
      <c r="DD2363" s="3"/>
      <c r="DE2363" s="3"/>
      <c r="DF2363" s="3"/>
      <c r="DG2363" s="3"/>
      <c r="DH2363" s="3"/>
      <c r="DI2363" s="3"/>
      <c r="DJ2363" s="3"/>
      <c r="DK2363" s="3"/>
      <c r="DL2363" s="3"/>
      <c r="DM2363" s="3"/>
      <c r="DN2363" s="3"/>
      <c r="DO2363" s="3"/>
      <c r="DP2363" s="3"/>
      <c r="DQ2363" s="3"/>
      <c r="DR2363" s="3"/>
      <c r="DS2363" s="3"/>
    </row>
    <row r="2364" spans="2:123" ht="21" customHeight="1" x14ac:dyDescent="0.25">
      <c r="B2364" s="25">
        <f t="shared" si="555"/>
        <v>43913</v>
      </c>
      <c r="C2364" s="26">
        <f t="shared" si="556"/>
        <v>106.87406019996307</v>
      </c>
      <c r="D2364" s="27">
        <f t="shared" si="557"/>
        <v>1620.51</v>
      </c>
      <c r="E2364" s="27">
        <f t="shared" si="558"/>
        <v>15.162800000000001</v>
      </c>
      <c r="F2364" s="26">
        <f t="shared" si="559"/>
        <v>1620510</v>
      </c>
      <c r="G2364" s="26">
        <f t="shared" si="560"/>
        <v>1516280</v>
      </c>
      <c r="H2364" s="7"/>
      <c r="I2364" s="3"/>
      <c r="J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41">
        <v>43913</v>
      </c>
      <c r="AY2364" s="40">
        <f t="shared" si="565"/>
        <v>106.87406019996307</v>
      </c>
      <c r="AZ2364" s="40">
        <f>BI2364*K36</f>
        <v>1620510</v>
      </c>
      <c r="BA2364" s="40"/>
      <c r="BB2364" s="40"/>
      <c r="BC2364" s="40">
        <f>K41*BJ2364</f>
        <v>1516280</v>
      </c>
      <c r="BD2364" s="40"/>
      <c r="BE2364" s="40"/>
      <c r="BF2364" s="40">
        <f t="shared" si="561"/>
        <v>-104230</v>
      </c>
      <c r="BG2364" s="41">
        <f>(AY2364=AY2636)*AX2364</f>
        <v>0</v>
      </c>
      <c r="BH2364" s="41">
        <f>(AY2364=AY2638)*AX2364</f>
        <v>0</v>
      </c>
      <c r="BI2364" s="42">
        <v>1620.51</v>
      </c>
      <c r="BJ2364" s="42">
        <v>15.162800000000001</v>
      </c>
      <c r="BK2364" s="40">
        <f t="shared" si="562"/>
        <v>100229.99999999977</v>
      </c>
      <c r="BL2364" s="41">
        <f>(BK2364=BK2638)*AX2364</f>
        <v>0</v>
      </c>
      <c r="BM2364" s="62">
        <f>(BK2364=BK2638)*AY2364</f>
        <v>0</v>
      </c>
      <c r="BN2364" s="62">
        <f t="shared" si="563"/>
        <v>0</v>
      </c>
      <c r="BO2364" s="62">
        <f t="shared" si="564"/>
        <v>0</v>
      </c>
      <c r="BP2364" s="41">
        <f>(BK2364=BK2636)*AX2364</f>
        <v>0</v>
      </c>
      <c r="BQ2364" s="45">
        <f>(BK2364=BK2636)*AY2364</f>
        <v>0</v>
      </c>
      <c r="BR2364" s="62">
        <f t="shared" si="568"/>
        <v>0</v>
      </c>
      <c r="BS2364" s="62">
        <f t="shared" si="569"/>
        <v>0</v>
      </c>
      <c r="BT2364" s="40">
        <f>(J19-BI2364)*J10</f>
        <v>-1705490</v>
      </c>
      <c r="BU2364" s="40">
        <f>(J21-BJ2364)*J12</f>
        <v>1805719.9999999998</v>
      </c>
      <c r="BV2364" s="47"/>
      <c r="BW2364" s="47"/>
      <c r="BX2364" s="1"/>
      <c r="BY2364" s="1"/>
      <c r="BZ2364" s="1"/>
      <c r="CE2364" s="4"/>
      <c r="CF2364" s="5"/>
      <c r="CH2364" s="1"/>
      <c r="CI2364" s="1"/>
      <c r="CJ2364" s="1"/>
      <c r="CK2364" s="1"/>
      <c r="CL2364" s="1"/>
      <c r="CM2364" s="1"/>
      <c r="CN2364" s="3"/>
      <c r="CO2364" s="3"/>
      <c r="CP2364" s="3"/>
      <c r="CQ2364" s="3"/>
      <c r="CR2364" s="3"/>
      <c r="CS2364" s="3"/>
      <c r="CT2364" s="3"/>
      <c r="CU2364" s="3"/>
      <c r="CV2364" s="3"/>
      <c r="CW2364" s="3"/>
      <c r="CX2364" s="3"/>
      <c r="CY2364" s="3"/>
      <c r="CZ2364" s="3"/>
      <c r="DA2364" s="3"/>
      <c r="DB2364" s="3"/>
      <c r="DC2364" s="3"/>
      <c r="DD2364" s="3"/>
      <c r="DE2364" s="3"/>
      <c r="DF2364" s="3"/>
      <c r="DG2364" s="3"/>
      <c r="DH2364" s="3"/>
      <c r="DI2364" s="3"/>
      <c r="DJ2364" s="3"/>
      <c r="DK2364" s="3"/>
      <c r="DL2364" s="3"/>
      <c r="DM2364" s="3"/>
      <c r="DN2364" s="3"/>
      <c r="DO2364" s="3"/>
      <c r="DP2364" s="3"/>
      <c r="DQ2364" s="3"/>
      <c r="DR2364" s="3"/>
      <c r="DS2364" s="3"/>
    </row>
    <row r="2365" spans="2:123" ht="21" customHeight="1" x14ac:dyDescent="0.25">
      <c r="B2365" s="25">
        <f t="shared" si="555"/>
        <v>43920</v>
      </c>
      <c r="C2365" s="26">
        <f t="shared" si="556"/>
        <v>106.08527131782945</v>
      </c>
      <c r="D2365" s="27">
        <f t="shared" si="557"/>
        <v>1614.83</v>
      </c>
      <c r="E2365" s="27">
        <f t="shared" si="558"/>
        <v>15.222</v>
      </c>
      <c r="F2365" s="26">
        <f t="shared" si="559"/>
        <v>1614830</v>
      </c>
      <c r="G2365" s="26">
        <f t="shared" si="560"/>
        <v>1522200</v>
      </c>
      <c r="H2365" s="7"/>
      <c r="I2365" s="3"/>
      <c r="J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41">
        <v>43920</v>
      </c>
      <c r="AY2365" s="40">
        <f t="shared" si="565"/>
        <v>106.08527131782945</v>
      </c>
      <c r="AZ2365" s="40">
        <f>BI2365*K36</f>
        <v>1614830</v>
      </c>
      <c r="BA2365" s="40"/>
      <c r="BB2365" s="40"/>
      <c r="BC2365" s="40">
        <f>K41*BJ2365</f>
        <v>1522200</v>
      </c>
      <c r="BD2365" s="40"/>
      <c r="BE2365" s="40"/>
      <c r="BF2365" s="40">
        <f t="shared" si="561"/>
        <v>-92630</v>
      </c>
      <c r="BG2365" s="41">
        <f>(AY2365=AY2636)*AX2365</f>
        <v>0</v>
      </c>
      <c r="BH2365" s="41">
        <f>(AY2365=AY2638)*AX2365</f>
        <v>0</v>
      </c>
      <c r="BI2365" s="42">
        <v>1614.83</v>
      </c>
      <c r="BJ2365" s="42">
        <v>15.222</v>
      </c>
      <c r="BK2365" s="40">
        <f t="shared" si="562"/>
        <v>88629.999999999767</v>
      </c>
      <c r="BL2365" s="41">
        <f>(BK2365=BK2638)*AX2365</f>
        <v>0</v>
      </c>
      <c r="BM2365" s="62">
        <f>(BK2365=BK2638)*AY2365</f>
        <v>0</v>
      </c>
      <c r="BN2365" s="62">
        <f t="shared" si="563"/>
        <v>0</v>
      </c>
      <c r="BO2365" s="62">
        <f t="shared" si="564"/>
        <v>0</v>
      </c>
      <c r="BP2365" s="41">
        <f>(BK2365=BK2636)*AX2365</f>
        <v>0</v>
      </c>
      <c r="BQ2365" s="45">
        <f>(BK2365=BK2636)*AY2365</f>
        <v>0</v>
      </c>
      <c r="BR2365" s="62">
        <f t="shared" si="568"/>
        <v>0</v>
      </c>
      <c r="BS2365" s="62">
        <f t="shared" si="569"/>
        <v>0</v>
      </c>
      <c r="BT2365" s="40">
        <f>(J19-BI2365)*J10</f>
        <v>-1711170</v>
      </c>
      <c r="BU2365" s="40">
        <f>(J21-BJ2365)*J12</f>
        <v>1799799.9999999998</v>
      </c>
      <c r="BV2365" s="47"/>
      <c r="BW2365" s="47"/>
      <c r="BX2365" s="1"/>
      <c r="BY2365" s="1"/>
      <c r="BZ2365" s="1"/>
      <c r="CE2365" s="4"/>
      <c r="CF2365" s="5"/>
      <c r="CH2365" s="1"/>
      <c r="CI2365" s="1"/>
      <c r="CJ2365" s="1"/>
      <c r="CK2365" s="1"/>
      <c r="CL2365" s="1"/>
      <c r="CM2365" s="1"/>
      <c r="CN2365" s="3"/>
      <c r="CO2365" s="3"/>
      <c r="CP2365" s="3"/>
      <c r="CQ2365" s="3"/>
      <c r="CR2365" s="3"/>
      <c r="CS2365" s="3"/>
      <c r="CT2365" s="3"/>
      <c r="CU2365" s="3"/>
      <c r="CV2365" s="3"/>
      <c r="CW2365" s="3"/>
      <c r="CX2365" s="3"/>
      <c r="CY2365" s="3"/>
      <c r="CZ2365" s="3"/>
      <c r="DA2365" s="3"/>
      <c r="DB2365" s="3"/>
      <c r="DC2365" s="3"/>
      <c r="DD2365" s="3"/>
      <c r="DE2365" s="3"/>
      <c r="DF2365" s="3"/>
      <c r="DG2365" s="3"/>
      <c r="DH2365" s="3"/>
      <c r="DI2365" s="3"/>
      <c r="DJ2365" s="3"/>
      <c r="DK2365" s="3"/>
      <c r="DL2365" s="3"/>
      <c r="DM2365" s="3"/>
      <c r="DN2365" s="3"/>
      <c r="DO2365" s="3"/>
      <c r="DP2365" s="3"/>
      <c r="DQ2365" s="3"/>
      <c r="DR2365" s="3"/>
      <c r="DS2365" s="3"/>
    </row>
    <row r="2366" spans="2:123" ht="21" customHeight="1" x14ac:dyDescent="0.25">
      <c r="B2366" s="25">
        <f t="shared" si="555"/>
        <v>43927</v>
      </c>
      <c r="C2366" s="26">
        <f t="shared" si="556"/>
        <v>112.51614371081178</v>
      </c>
      <c r="D2366" s="27">
        <f t="shared" si="557"/>
        <v>1681.43</v>
      </c>
      <c r="E2366" s="27">
        <f t="shared" si="558"/>
        <v>14.943899999999999</v>
      </c>
      <c r="F2366" s="26">
        <f t="shared" si="559"/>
        <v>1681430</v>
      </c>
      <c r="G2366" s="26">
        <f t="shared" si="560"/>
        <v>1494390</v>
      </c>
      <c r="H2366" s="7"/>
      <c r="I2366" s="3"/>
      <c r="J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41">
        <v>43927</v>
      </c>
      <c r="AY2366" s="40">
        <f t="shared" si="565"/>
        <v>112.51614371081178</v>
      </c>
      <c r="AZ2366" s="40">
        <f>BI2366*K36</f>
        <v>1681430</v>
      </c>
      <c r="BA2366" s="40"/>
      <c r="BB2366" s="40"/>
      <c r="BC2366" s="40">
        <f>K41*BJ2366</f>
        <v>1494390</v>
      </c>
      <c r="BD2366" s="40"/>
      <c r="BE2366" s="40"/>
      <c r="BF2366" s="40">
        <f t="shared" si="561"/>
        <v>-187040</v>
      </c>
      <c r="BG2366" s="41">
        <f>(AY2366=AY2636)*AX2366</f>
        <v>0</v>
      </c>
      <c r="BH2366" s="41">
        <f>(AY2366=AY2638)*AX2366</f>
        <v>0</v>
      </c>
      <c r="BI2366" s="42">
        <v>1681.43</v>
      </c>
      <c r="BJ2366" s="42">
        <v>14.943899999999999</v>
      </c>
      <c r="BK2366" s="40">
        <f t="shared" si="562"/>
        <v>183040</v>
      </c>
      <c r="BL2366" s="41">
        <f>(BK2366=BK2638)*AX2366</f>
        <v>0</v>
      </c>
      <c r="BM2366" s="62">
        <f>(BK2366=BK2638)*AY2366</f>
        <v>0</v>
      </c>
      <c r="BN2366" s="62">
        <f t="shared" si="563"/>
        <v>0</v>
      </c>
      <c r="BO2366" s="62">
        <f t="shared" si="564"/>
        <v>0</v>
      </c>
      <c r="BP2366" s="41">
        <f>(BK2366=BK2636)*AX2366</f>
        <v>0</v>
      </c>
      <c r="BQ2366" s="45">
        <f>(BK2366=BK2636)*AY2366</f>
        <v>0</v>
      </c>
      <c r="BR2366" s="62">
        <f t="shared" si="568"/>
        <v>0</v>
      </c>
      <c r="BS2366" s="62">
        <f t="shared" si="569"/>
        <v>0</v>
      </c>
      <c r="BT2366" s="40">
        <f>(J19-BI2366)*J10</f>
        <v>-1644570</v>
      </c>
      <c r="BU2366" s="40">
        <f>(J21-BJ2366)*J12</f>
        <v>1827610</v>
      </c>
      <c r="BV2366" s="47"/>
      <c r="BW2366" s="47"/>
      <c r="BX2366" s="1"/>
      <c r="BY2366" s="1"/>
      <c r="BZ2366" s="1"/>
      <c r="CE2366" s="4"/>
      <c r="CF2366" s="5"/>
      <c r="CH2366" s="1"/>
      <c r="CI2366" s="1"/>
      <c r="CJ2366" s="1"/>
      <c r="CK2366" s="1"/>
      <c r="CL2366" s="1"/>
      <c r="CM2366" s="1"/>
      <c r="CN2366" s="3"/>
      <c r="CO2366" s="3"/>
      <c r="CP2366" s="3"/>
      <c r="CQ2366" s="3"/>
      <c r="CR2366" s="3"/>
      <c r="CS2366" s="3"/>
      <c r="CT2366" s="3"/>
      <c r="CU2366" s="3"/>
      <c r="CV2366" s="3"/>
      <c r="CW2366" s="3"/>
      <c r="CX2366" s="3"/>
      <c r="CY2366" s="3"/>
      <c r="CZ2366" s="3"/>
      <c r="DA2366" s="3"/>
      <c r="DB2366" s="3"/>
      <c r="DC2366" s="3"/>
      <c r="DD2366" s="3"/>
      <c r="DE2366" s="3"/>
      <c r="DF2366" s="3"/>
      <c r="DG2366" s="3"/>
      <c r="DH2366" s="3"/>
      <c r="DI2366" s="3"/>
      <c r="DJ2366" s="3"/>
      <c r="DK2366" s="3"/>
      <c r="DL2366" s="3"/>
      <c r="DM2366" s="3"/>
      <c r="DN2366" s="3"/>
      <c r="DO2366" s="3"/>
      <c r="DP2366" s="3"/>
      <c r="DQ2366" s="3"/>
      <c r="DR2366" s="3"/>
      <c r="DS2366" s="3"/>
    </row>
    <row r="2367" spans="2:123" ht="21" customHeight="1" x14ac:dyDescent="0.25">
      <c r="B2367" s="25">
        <f t="shared" si="555"/>
        <v>43934</v>
      </c>
      <c r="C2367" s="26">
        <f t="shared" si="556"/>
        <v>108.70102399234109</v>
      </c>
      <c r="D2367" s="27">
        <f t="shared" si="557"/>
        <v>1680.42</v>
      </c>
      <c r="E2367" s="27">
        <f t="shared" si="558"/>
        <v>15.459099999999999</v>
      </c>
      <c r="F2367" s="26">
        <f t="shared" si="559"/>
        <v>1680420</v>
      </c>
      <c r="G2367" s="26">
        <f t="shared" si="560"/>
        <v>1545910</v>
      </c>
      <c r="H2367" s="7"/>
      <c r="I2367" s="3"/>
      <c r="J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41">
        <v>43934</v>
      </c>
      <c r="AY2367" s="40">
        <f t="shared" si="565"/>
        <v>108.70102399234109</v>
      </c>
      <c r="AZ2367" s="40">
        <f>BI2367*K36</f>
        <v>1680420</v>
      </c>
      <c r="BA2367" s="40"/>
      <c r="BB2367" s="40"/>
      <c r="BC2367" s="40">
        <f>K41*BJ2367</f>
        <v>1545910</v>
      </c>
      <c r="BD2367" s="40"/>
      <c r="BE2367" s="40"/>
      <c r="BF2367" s="40">
        <f t="shared" si="561"/>
        <v>-134510</v>
      </c>
      <c r="BG2367" s="41">
        <f>(AY2367=AY2636)*AX2367</f>
        <v>0</v>
      </c>
      <c r="BH2367" s="41">
        <f>(AY2367=AY2638)*AX2367</f>
        <v>0</v>
      </c>
      <c r="BI2367" s="42">
        <v>1680.42</v>
      </c>
      <c r="BJ2367" s="42">
        <v>15.459099999999999</v>
      </c>
      <c r="BK2367" s="40">
        <f t="shared" si="562"/>
        <v>130510</v>
      </c>
      <c r="BL2367" s="41">
        <f>(BK2367=BK2638)*AX2367</f>
        <v>0</v>
      </c>
      <c r="BM2367" s="62">
        <f>(BK2367=BK2638)*AY2367</f>
        <v>0</v>
      </c>
      <c r="BN2367" s="62">
        <f t="shared" si="563"/>
        <v>0</v>
      </c>
      <c r="BO2367" s="62">
        <f t="shared" si="564"/>
        <v>0</v>
      </c>
      <c r="BP2367" s="41">
        <f>(BK2367=BK2636)*AX2367</f>
        <v>0</v>
      </c>
      <c r="BQ2367" s="45">
        <f>(BK2367=BK2636)*AY2367</f>
        <v>0</v>
      </c>
      <c r="BR2367" s="62">
        <f t="shared" si="568"/>
        <v>0</v>
      </c>
      <c r="BS2367" s="62">
        <f t="shared" si="569"/>
        <v>0</v>
      </c>
      <c r="BT2367" s="40">
        <f>(J19-BI2367)*J10</f>
        <v>-1645580</v>
      </c>
      <c r="BU2367" s="40">
        <f>(J21-BJ2367)*J12</f>
        <v>1776090</v>
      </c>
      <c r="BV2367" s="47"/>
      <c r="BW2367" s="47"/>
      <c r="BX2367" s="1"/>
      <c r="BY2367" s="1"/>
      <c r="BZ2367" s="1"/>
      <c r="CE2367" s="4"/>
      <c r="CF2367" s="5"/>
      <c r="CH2367" s="1"/>
      <c r="CI2367" s="1"/>
      <c r="CJ2367" s="1"/>
      <c r="CK2367" s="1"/>
      <c r="CL2367" s="1"/>
      <c r="CM2367" s="1"/>
      <c r="CN2367" s="3"/>
      <c r="CO2367" s="3"/>
      <c r="CP2367" s="3"/>
      <c r="CQ2367" s="3"/>
      <c r="CR2367" s="3"/>
      <c r="CS2367" s="3"/>
      <c r="CT2367" s="3"/>
      <c r="CU2367" s="3"/>
      <c r="CV2367" s="3"/>
      <c r="CW2367" s="3"/>
      <c r="CX2367" s="3"/>
      <c r="CY2367" s="3"/>
      <c r="CZ2367" s="3"/>
      <c r="DA2367" s="3"/>
      <c r="DB2367" s="3"/>
      <c r="DC2367" s="3"/>
      <c r="DD2367" s="3"/>
      <c r="DE2367" s="3"/>
      <c r="DF2367" s="3"/>
      <c r="DG2367" s="3"/>
      <c r="DH2367" s="3"/>
      <c r="DI2367" s="3"/>
      <c r="DJ2367" s="3"/>
      <c r="DK2367" s="3"/>
      <c r="DL2367" s="3"/>
      <c r="DM2367" s="3"/>
      <c r="DN2367" s="3"/>
      <c r="DO2367" s="3"/>
      <c r="DP2367" s="3"/>
      <c r="DQ2367" s="3"/>
      <c r="DR2367" s="3"/>
      <c r="DS2367" s="3"/>
    </row>
    <row r="2368" spans="2:123" ht="21" customHeight="1" x14ac:dyDescent="0.25">
      <c r="B2368" s="25">
        <f t="shared" si="555"/>
        <v>43941</v>
      </c>
      <c r="C2368" s="26">
        <f t="shared" si="556"/>
        <v>103.9850860443684</v>
      </c>
      <c r="D2368" s="27">
        <f t="shared" si="557"/>
        <v>1726.35</v>
      </c>
      <c r="E2368" s="27">
        <f t="shared" si="558"/>
        <v>16.601900000000001</v>
      </c>
      <c r="F2368" s="26">
        <f t="shared" si="559"/>
        <v>1726350</v>
      </c>
      <c r="G2368" s="26">
        <f t="shared" si="560"/>
        <v>1660190</v>
      </c>
      <c r="H2368" s="7"/>
      <c r="I2368" s="3"/>
      <c r="J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41">
        <v>43941</v>
      </c>
      <c r="AY2368" s="40">
        <f t="shared" si="565"/>
        <v>103.9850860443684</v>
      </c>
      <c r="AZ2368" s="40">
        <f>BI2368*K36</f>
        <v>1726350</v>
      </c>
      <c r="BA2368" s="40"/>
      <c r="BB2368" s="40"/>
      <c r="BC2368" s="40">
        <f>K41*BJ2368</f>
        <v>1660190</v>
      </c>
      <c r="BD2368" s="40"/>
      <c r="BE2368" s="40"/>
      <c r="BF2368" s="40">
        <f t="shared" si="561"/>
        <v>-66160</v>
      </c>
      <c r="BG2368" s="41">
        <f>(AY2368=AY2636)*AX2368</f>
        <v>0</v>
      </c>
      <c r="BH2368" s="41">
        <f>(AY2368=AY2638)*AX2368</f>
        <v>0</v>
      </c>
      <c r="BI2368" s="42">
        <v>1726.35</v>
      </c>
      <c r="BJ2368" s="42">
        <v>16.601900000000001</v>
      </c>
      <c r="BK2368" s="40">
        <f t="shared" si="562"/>
        <v>62159.999999999767</v>
      </c>
      <c r="BL2368" s="41">
        <f>(BK2368=BK2638)*AX2368</f>
        <v>0</v>
      </c>
      <c r="BM2368" s="62">
        <f>(BK2368=BK2638)*AY2368</f>
        <v>0</v>
      </c>
      <c r="BN2368" s="62">
        <f t="shared" si="563"/>
        <v>0</v>
      </c>
      <c r="BO2368" s="62">
        <f t="shared" si="564"/>
        <v>0</v>
      </c>
      <c r="BP2368" s="41">
        <f>(BK2368=BK2636)*AX2368</f>
        <v>0</v>
      </c>
      <c r="BQ2368" s="45">
        <f>(BK2368=BK2636)*AY2368</f>
        <v>0</v>
      </c>
      <c r="BR2368" s="62">
        <f t="shared" si="568"/>
        <v>0</v>
      </c>
      <c r="BS2368" s="62">
        <f t="shared" si="569"/>
        <v>0</v>
      </c>
      <c r="BT2368" s="40">
        <f>(J19-BI2368)*J10</f>
        <v>-1599650</v>
      </c>
      <c r="BU2368" s="40">
        <f>(J21-BJ2368)*J12</f>
        <v>1661809.9999999998</v>
      </c>
      <c r="BV2368" s="47"/>
      <c r="BW2368" s="47"/>
      <c r="BX2368" s="1"/>
      <c r="BY2368" s="1"/>
      <c r="BZ2368" s="1"/>
      <c r="CE2368" s="4"/>
      <c r="CF2368" s="5"/>
      <c r="CH2368" s="1"/>
      <c r="CI2368" s="1"/>
      <c r="CJ2368" s="1"/>
      <c r="CK2368" s="1"/>
      <c r="CL2368" s="1"/>
      <c r="CM2368" s="1"/>
      <c r="CN2368" s="3"/>
      <c r="CO2368" s="3"/>
      <c r="CP2368" s="3"/>
      <c r="CQ2368" s="3"/>
      <c r="CR2368" s="3"/>
      <c r="CS2368" s="3"/>
      <c r="CT2368" s="3"/>
      <c r="CU2368" s="3"/>
      <c r="CV2368" s="3"/>
      <c r="CW2368" s="3"/>
      <c r="CX2368" s="3"/>
      <c r="CY2368" s="3"/>
      <c r="CZ2368" s="3"/>
      <c r="DA2368" s="3"/>
      <c r="DB2368" s="3"/>
      <c r="DC2368" s="3"/>
      <c r="DD2368" s="3"/>
      <c r="DE2368" s="3"/>
      <c r="DF2368" s="3"/>
      <c r="DG2368" s="3"/>
      <c r="DH2368" s="3"/>
      <c r="DI2368" s="3"/>
      <c r="DJ2368" s="3"/>
      <c r="DK2368" s="3"/>
      <c r="DL2368" s="3"/>
      <c r="DM2368" s="3"/>
      <c r="DN2368" s="3"/>
      <c r="DO2368" s="3"/>
      <c r="DP2368" s="3"/>
      <c r="DQ2368" s="3"/>
      <c r="DR2368" s="3"/>
      <c r="DS2368" s="3"/>
    </row>
    <row r="2369" spans="2:123" ht="21" customHeight="1" x14ac:dyDescent="0.25">
      <c r="B2369" s="25">
        <f t="shared" si="555"/>
        <v>43948</v>
      </c>
      <c r="C2369" s="26">
        <f t="shared" si="556"/>
        <v>98.836275616482993</v>
      </c>
      <c r="D2369" s="27">
        <f t="shared" si="557"/>
        <v>1698.62</v>
      </c>
      <c r="E2369" s="27">
        <f t="shared" si="558"/>
        <v>17.186199999999999</v>
      </c>
      <c r="F2369" s="26">
        <f t="shared" si="559"/>
        <v>1698620</v>
      </c>
      <c r="G2369" s="26">
        <f t="shared" si="560"/>
        <v>1718620</v>
      </c>
      <c r="H2369" s="7"/>
      <c r="I2369" s="3"/>
      <c r="J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41">
        <v>43948</v>
      </c>
      <c r="AY2369" s="40">
        <f t="shared" si="565"/>
        <v>98.836275616482993</v>
      </c>
      <c r="AZ2369" s="40">
        <f>BI2369*K36</f>
        <v>1698620</v>
      </c>
      <c r="BA2369" s="40"/>
      <c r="BB2369" s="40"/>
      <c r="BC2369" s="40">
        <f>K41*BJ2369</f>
        <v>1718620</v>
      </c>
      <c r="BD2369" s="40"/>
      <c r="BE2369" s="40"/>
      <c r="BF2369" s="40">
        <f t="shared" si="561"/>
        <v>20000</v>
      </c>
      <c r="BG2369" s="41">
        <f>(AY2369=AY2636)*AX2369</f>
        <v>0</v>
      </c>
      <c r="BH2369" s="41">
        <f>(AY2369=AY2638)*AX2369</f>
        <v>0</v>
      </c>
      <c r="BI2369" s="42">
        <v>1698.62</v>
      </c>
      <c r="BJ2369" s="42">
        <v>17.186199999999999</v>
      </c>
      <c r="BK2369" s="40">
        <f t="shared" si="562"/>
        <v>-24000</v>
      </c>
      <c r="BL2369" s="41">
        <f>(BK2369=BK2638)*AX2369</f>
        <v>0</v>
      </c>
      <c r="BM2369" s="62">
        <f>(BK2369=BK2638)*AY2369</f>
        <v>0</v>
      </c>
      <c r="BN2369" s="62">
        <f t="shared" si="563"/>
        <v>0</v>
      </c>
      <c r="BO2369" s="62">
        <f t="shared" si="564"/>
        <v>0</v>
      </c>
      <c r="BP2369" s="41">
        <f>(BK2369=BK2636)*AX2369</f>
        <v>0</v>
      </c>
      <c r="BQ2369" s="45">
        <f>(BK2369=BK2636)*AY2369</f>
        <v>0</v>
      </c>
      <c r="BR2369" s="62">
        <f t="shared" si="568"/>
        <v>0</v>
      </c>
      <c r="BS2369" s="62">
        <f t="shared" si="569"/>
        <v>0</v>
      </c>
      <c r="BT2369" s="40">
        <f>(J19-BI2369)*J10</f>
        <v>-1627380</v>
      </c>
      <c r="BU2369" s="40">
        <f>(J21-BJ2369)*J12</f>
        <v>1603380</v>
      </c>
      <c r="BV2369" s="47"/>
      <c r="BW2369" s="47"/>
      <c r="BX2369" s="1"/>
      <c r="BY2369" s="1"/>
      <c r="BZ2369" s="1"/>
      <c r="CE2369" s="4"/>
      <c r="CF2369" s="5"/>
      <c r="CH2369" s="1"/>
      <c r="CI2369" s="1"/>
      <c r="CJ2369" s="1"/>
      <c r="CK2369" s="1"/>
      <c r="CL2369" s="1"/>
      <c r="CM2369" s="1"/>
      <c r="CN2369" s="3"/>
      <c r="CO2369" s="3"/>
      <c r="CP2369" s="3"/>
      <c r="CQ2369" s="3"/>
      <c r="CR2369" s="3"/>
      <c r="CS2369" s="3"/>
      <c r="CT2369" s="3"/>
      <c r="CU2369" s="3"/>
      <c r="CV2369" s="3"/>
      <c r="CW2369" s="3"/>
      <c r="CX2369" s="3"/>
      <c r="CY2369" s="3"/>
      <c r="CZ2369" s="3"/>
      <c r="DA2369" s="3"/>
      <c r="DB2369" s="3"/>
      <c r="DC2369" s="3"/>
      <c r="DD2369" s="3"/>
      <c r="DE2369" s="3"/>
      <c r="DF2369" s="3"/>
      <c r="DG2369" s="3"/>
      <c r="DH2369" s="3"/>
      <c r="DI2369" s="3"/>
      <c r="DJ2369" s="3"/>
      <c r="DK2369" s="3"/>
      <c r="DL2369" s="3"/>
      <c r="DM2369" s="3"/>
      <c r="DN2369" s="3"/>
      <c r="DO2369" s="3"/>
      <c r="DP2369" s="3"/>
      <c r="DQ2369" s="3"/>
      <c r="DR2369" s="3"/>
      <c r="DS2369" s="3"/>
    </row>
    <row r="2370" spans="2:123" ht="21" customHeight="1" x14ac:dyDescent="0.25">
      <c r="B2370" s="25">
        <f t="shared" si="555"/>
        <v>43955</v>
      </c>
      <c r="C2370" s="26">
        <f t="shared" si="556"/>
        <v>95.309549557626241</v>
      </c>
      <c r="D2370" s="27">
        <f t="shared" si="557"/>
        <v>1700.98</v>
      </c>
      <c r="E2370" s="27">
        <f t="shared" si="558"/>
        <v>17.846900000000002</v>
      </c>
      <c r="F2370" s="26">
        <f t="shared" si="559"/>
        <v>1700980</v>
      </c>
      <c r="G2370" s="26">
        <f t="shared" si="560"/>
        <v>1784690.0000000002</v>
      </c>
      <c r="H2370" s="7"/>
      <c r="I2370" s="3"/>
      <c r="J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41">
        <v>43955</v>
      </c>
      <c r="AY2370" s="40">
        <f t="shared" si="565"/>
        <v>95.309549557626241</v>
      </c>
      <c r="AZ2370" s="40">
        <f>BI2370*K36</f>
        <v>1700980</v>
      </c>
      <c r="BA2370" s="40"/>
      <c r="BB2370" s="40"/>
      <c r="BC2370" s="40">
        <f>K41*BJ2370</f>
        <v>1784690.0000000002</v>
      </c>
      <c r="BD2370" s="40"/>
      <c r="BE2370" s="40"/>
      <c r="BF2370" s="40">
        <f t="shared" si="561"/>
        <v>83710.000000000233</v>
      </c>
      <c r="BG2370" s="41">
        <f>(AY2370=AY2636)*AX2370</f>
        <v>0</v>
      </c>
      <c r="BH2370" s="41">
        <f>(AY2370=AY2638)*AX2370</f>
        <v>0</v>
      </c>
      <c r="BI2370" s="42">
        <v>1700.98</v>
      </c>
      <c r="BJ2370" s="42">
        <v>17.846900000000002</v>
      </c>
      <c r="BK2370" s="40">
        <f t="shared" si="562"/>
        <v>-87710.000000000233</v>
      </c>
      <c r="BL2370" s="41">
        <f>(BK2370=BK2638)*AX2370</f>
        <v>0</v>
      </c>
      <c r="BM2370" s="62">
        <f>(BK2370=BK2638)*AY2370</f>
        <v>0</v>
      </c>
      <c r="BN2370" s="62">
        <f t="shared" si="563"/>
        <v>0</v>
      </c>
      <c r="BO2370" s="62">
        <f t="shared" si="564"/>
        <v>0</v>
      </c>
      <c r="BP2370" s="41">
        <f>(BK2370=BK2636)*AX2370</f>
        <v>0</v>
      </c>
      <c r="BQ2370" s="45">
        <f>(BK2370=BK2636)*AY2370</f>
        <v>0</v>
      </c>
      <c r="BR2370" s="62">
        <f t="shared" si="568"/>
        <v>0</v>
      </c>
      <c r="BS2370" s="62">
        <f t="shared" si="569"/>
        <v>0</v>
      </c>
      <c r="BT2370" s="40">
        <f>(J19-BI2370)*J10</f>
        <v>-1625020</v>
      </c>
      <c r="BU2370" s="40">
        <f>(J21-BJ2370)*J12</f>
        <v>1537309.9999999998</v>
      </c>
      <c r="BV2370" s="47"/>
      <c r="BW2370" s="47"/>
      <c r="BX2370" s="1"/>
      <c r="BY2370" s="1"/>
      <c r="BZ2370" s="1"/>
      <c r="CE2370" s="4"/>
      <c r="CF2370" s="5"/>
      <c r="CH2370" s="1"/>
      <c r="CI2370" s="1"/>
      <c r="CJ2370" s="1"/>
      <c r="CK2370" s="1"/>
      <c r="CL2370" s="1"/>
      <c r="CM2370" s="1"/>
      <c r="CN2370" s="3"/>
      <c r="CO2370" s="3"/>
      <c r="CP2370" s="3"/>
      <c r="CQ2370" s="3"/>
      <c r="CR2370" s="3"/>
      <c r="CS2370" s="3"/>
      <c r="CT2370" s="3"/>
      <c r="CU2370" s="3"/>
      <c r="CV2370" s="3"/>
      <c r="CW2370" s="3"/>
      <c r="CX2370" s="3"/>
      <c r="CY2370" s="3"/>
      <c r="CZ2370" s="3"/>
      <c r="DA2370" s="3"/>
      <c r="DB2370" s="3"/>
      <c r="DC2370" s="3"/>
      <c r="DD2370" s="3"/>
      <c r="DE2370" s="3"/>
      <c r="DF2370" s="3"/>
      <c r="DG2370" s="3"/>
      <c r="DH2370" s="3"/>
      <c r="DI2370" s="3"/>
      <c r="DJ2370" s="3"/>
      <c r="DK2370" s="3"/>
      <c r="DL2370" s="3"/>
      <c r="DM2370" s="3"/>
      <c r="DN2370" s="3"/>
      <c r="DO2370" s="3"/>
      <c r="DP2370" s="3"/>
      <c r="DQ2370" s="3"/>
      <c r="DR2370" s="3"/>
      <c r="DS2370" s="3"/>
    </row>
    <row r="2371" spans="2:123" ht="21" customHeight="1" x14ac:dyDescent="0.25">
      <c r="B2371" s="25">
        <f t="shared" si="555"/>
        <v>43962</v>
      </c>
      <c r="C2371" s="26">
        <f t="shared" si="556"/>
        <v>100.08623465023226</v>
      </c>
      <c r="D2371" s="27">
        <f t="shared" si="557"/>
        <v>1740.94</v>
      </c>
      <c r="E2371" s="27">
        <f t="shared" si="558"/>
        <v>17.394400000000001</v>
      </c>
      <c r="F2371" s="26">
        <f t="shared" si="559"/>
        <v>1740940</v>
      </c>
      <c r="G2371" s="26">
        <f t="shared" si="560"/>
        <v>1739440</v>
      </c>
      <c r="H2371" s="7"/>
      <c r="I2371" s="3"/>
      <c r="J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41">
        <v>43962</v>
      </c>
      <c r="AY2371" s="40">
        <f t="shared" si="565"/>
        <v>100.08623465023226</v>
      </c>
      <c r="AZ2371" s="40">
        <f>BI2371*K36</f>
        <v>1740940</v>
      </c>
      <c r="BA2371" s="40"/>
      <c r="BB2371" s="40"/>
      <c r="BC2371" s="40">
        <f>K41*BJ2371</f>
        <v>1739440</v>
      </c>
      <c r="BD2371" s="40"/>
      <c r="BE2371" s="40"/>
      <c r="BF2371" s="40">
        <f t="shared" si="561"/>
        <v>-1500</v>
      </c>
      <c r="BG2371" s="41">
        <f>(AY2371=AY2636)*AX2371</f>
        <v>0</v>
      </c>
      <c r="BH2371" s="41">
        <f>(AY2371=AY2638)*AX2371</f>
        <v>0</v>
      </c>
      <c r="BI2371" s="42">
        <v>1740.94</v>
      </c>
      <c r="BJ2371" s="42">
        <v>17.394400000000001</v>
      </c>
      <c r="BK2371" s="40">
        <f t="shared" si="562"/>
        <v>-2500.0000000002328</v>
      </c>
      <c r="BL2371" s="41">
        <f>(BK2371=BK2638)*AX2371</f>
        <v>0</v>
      </c>
      <c r="BM2371" s="62">
        <f>(BK2371=BK2638)*AY2371</f>
        <v>0</v>
      </c>
      <c r="BN2371" s="62">
        <f t="shared" si="563"/>
        <v>0</v>
      </c>
      <c r="BO2371" s="62">
        <f t="shared" si="564"/>
        <v>0</v>
      </c>
      <c r="BP2371" s="41">
        <f>(BK2371=BK2636)*AX2371</f>
        <v>0</v>
      </c>
      <c r="BQ2371" s="45">
        <f>(BK2371=BK2636)*AY2371</f>
        <v>0</v>
      </c>
      <c r="BR2371" s="62">
        <f t="shared" si="568"/>
        <v>0</v>
      </c>
      <c r="BS2371" s="62">
        <f t="shared" si="569"/>
        <v>0</v>
      </c>
      <c r="BT2371" s="40">
        <f>(J19-BI2371)*J10</f>
        <v>-1585060</v>
      </c>
      <c r="BU2371" s="40">
        <f>(J21-BJ2371)*J12</f>
        <v>1582559.9999999998</v>
      </c>
      <c r="BV2371" s="47"/>
      <c r="BW2371" s="47"/>
      <c r="BX2371" s="1"/>
      <c r="BY2371" s="1"/>
      <c r="BZ2371" s="1"/>
      <c r="CE2371" s="4"/>
      <c r="CF2371" s="5"/>
      <c r="CH2371" s="1"/>
      <c r="CI2371" s="1"/>
      <c r="CJ2371" s="1"/>
      <c r="CK2371" s="1"/>
      <c r="CL2371" s="1"/>
      <c r="CM2371" s="1"/>
      <c r="CN2371" s="3"/>
      <c r="CO2371" s="3"/>
      <c r="CP2371" s="3"/>
      <c r="CQ2371" s="3"/>
      <c r="CR2371" s="3"/>
      <c r="CS2371" s="3"/>
      <c r="CT2371" s="3"/>
      <c r="CU2371" s="3"/>
      <c r="CV2371" s="3"/>
      <c r="CW2371" s="3"/>
      <c r="CX2371" s="3"/>
      <c r="CY2371" s="3"/>
      <c r="CZ2371" s="3"/>
      <c r="DA2371" s="3"/>
      <c r="DB2371" s="3"/>
      <c r="DC2371" s="3"/>
      <c r="DD2371" s="3"/>
      <c r="DE2371" s="3"/>
      <c r="DF2371" s="3"/>
      <c r="DG2371" s="3"/>
      <c r="DH2371" s="3"/>
      <c r="DI2371" s="3"/>
      <c r="DJ2371" s="3"/>
      <c r="DK2371" s="3"/>
      <c r="DL2371" s="3"/>
      <c r="DM2371" s="3"/>
      <c r="DN2371" s="3"/>
      <c r="DO2371" s="3"/>
      <c r="DP2371" s="3"/>
      <c r="DQ2371" s="3"/>
      <c r="DR2371" s="3"/>
      <c r="DS2371" s="3"/>
    </row>
    <row r="2372" spans="2:123" ht="21" customHeight="1" x14ac:dyDescent="0.25">
      <c r="B2372" s="25">
        <f t="shared" ref="B2372:B2435" si="570">AX2372</f>
        <v>43969</v>
      </c>
      <c r="C2372" s="26">
        <f t="shared" ref="C2372:C2435" si="571">AY2372</f>
        <v>99.289566183121337</v>
      </c>
      <c r="D2372" s="27">
        <f t="shared" ref="D2372:D2435" si="572">BI2372</f>
        <v>1734.41</v>
      </c>
      <c r="E2372" s="27">
        <f t="shared" ref="E2372:E2435" si="573">BJ2372</f>
        <v>17.4682</v>
      </c>
      <c r="F2372" s="26">
        <f t="shared" ref="F2372:F2435" si="574">AZ2372</f>
        <v>1734410</v>
      </c>
      <c r="G2372" s="26">
        <f t="shared" ref="G2372:G2435" si="575">BC2372</f>
        <v>1746820</v>
      </c>
      <c r="H2372" s="7"/>
      <c r="I2372" s="3"/>
      <c r="J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41">
        <v>43969</v>
      </c>
      <c r="AY2372" s="40">
        <f t="shared" si="565"/>
        <v>99.289566183121337</v>
      </c>
      <c r="AZ2372" s="40">
        <f>BI2372*K36</f>
        <v>1734410</v>
      </c>
      <c r="BA2372" s="40"/>
      <c r="BB2372" s="40"/>
      <c r="BC2372" s="40">
        <f>K41*BJ2372</f>
        <v>1746820</v>
      </c>
      <c r="BD2372" s="40"/>
      <c r="BE2372" s="40"/>
      <c r="BF2372" s="40">
        <f t="shared" ref="BF2372:BF2435" si="576">BC2372-AZ2372</f>
        <v>12410</v>
      </c>
      <c r="BG2372" s="41">
        <f>(AY2372=AY2636)*AX2372</f>
        <v>0</v>
      </c>
      <c r="BH2372" s="41">
        <f>(AY2372=AY2638)*AX2372</f>
        <v>0</v>
      </c>
      <c r="BI2372" s="42">
        <v>1734.41</v>
      </c>
      <c r="BJ2372" s="42">
        <v>17.4682</v>
      </c>
      <c r="BK2372" s="40">
        <f t="shared" ref="BK2372:BK2435" si="577">SUM(BT2372:BU2372)</f>
        <v>-16410</v>
      </c>
      <c r="BL2372" s="41">
        <f>(BK2372=BK2638)*AX2372</f>
        <v>0</v>
      </c>
      <c r="BM2372" s="62">
        <f>(BK2372=BK2638)*AY2372</f>
        <v>0</v>
      </c>
      <c r="BN2372" s="62">
        <f t="shared" ref="BN2372:BN2435" si="578">(BM2372&gt;1)*BI2372</f>
        <v>0</v>
      </c>
      <c r="BO2372" s="62">
        <f t="shared" ref="BO2372:BO2435" si="579">(BM2372&gt;0)*BJ2372</f>
        <v>0</v>
      </c>
      <c r="BP2372" s="41">
        <f>(BK2372=BK2636)*AX2372</f>
        <v>0</v>
      </c>
      <c r="BQ2372" s="45">
        <f>(BK2372=BK2636)*AY2372</f>
        <v>0</v>
      </c>
      <c r="BR2372" s="62">
        <f t="shared" si="568"/>
        <v>0</v>
      </c>
      <c r="BS2372" s="62">
        <f t="shared" si="569"/>
        <v>0</v>
      </c>
      <c r="BT2372" s="40">
        <f>(J19-BI2372)*J10</f>
        <v>-1591590</v>
      </c>
      <c r="BU2372" s="40">
        <f>(J21-BJ2372)*J12</f>
        <v>1575180</v>
      </c>
      <c r="BV2372" s="47"/>
      <c r="BW2372" s="47"/>
      <c r="BX2372" s="1"/>
      <c r="BY2372" s="1"/>
      <c r="BZ2372" s="1"/>
      <c r="CE2372" s="4"/>
      <c r="CF2372" s="5"/>
      <c r="CH2372" s="1"/>
      <c r="CI2372" s="1"/>
      <c r="CJ2372" s="1"/>
      <c r="CK2372" s="1"/>
      <c r="CL2372" s="1"/>
      <c r="CM2372" s="1"/>
      <c r="CN2372" s="3"/>
      <c r="CO2372" s="3"/>
      <c r="CP2372" s="3"/>
      <c r="CQ2372" s="3"/>
      <c r="CR2372" s="3"/>
      <c r="CS2372" s="3"/>
      <c r="CT2372" s="3"/>
      <c r="CU2372" s="3"/>
      <c r="CV2372" s="3"/>
      <c r="CW2372" s="3"/>
      <c r="CX2372" s="3"/>
      <c r="CY2372" s="3"/>
      <c r="CZ2372" s="3"/>
      <c r="DA2372" s="3"/>
      <c r="DB2372" s="3"/>
      <c r="DC2372" s="3"/>
      <c r="DD2372" s="3"/>
      <c r="DE2372" s="3"/>
      <c r="DF2372" s="3"/>
      <c r="DG2372" s="3"/>
      <c r="DH2372" s="3"/>
      <c r="DI2372" s="3"/>
      <c r="DJ2372" s="3"/>
      <c r="DK2372" s="3"/>
      <c r="DL2372" s="3"/>
      <c r="DM2372" s="3"/>
      <c r="DN2372" s="3"/>
      <c r="DO2372" s="3"/>
      <c r="DP2372" s="3"/>
      <c r="DQ2372" s="3"/>
      <c r="DR2372" s="3"/>
      <c r="DS2372" s="3"/>
    </row>
    <row r="2373" spans="2:123" ht="21" customHeight="1" x14ac:dyDescent="0.25">
      <c r="B2373" s="25">
        <f t="shared" si="570"/>
        <v>43976</v>
      </c>
      <c r="C2373" s="26">
        <f t="shared" si="571"/>
        <v>98.294879521497364</v>
      </c>
      <c r="D2373" s="27">
        <f t="shared" si="572"/>
        <v>1728.83</v>
      </c>
      <c r="E2373" s="27">
        <f t="shared" si="573"/>
        <v>17.588200000000001</v>
      </c>
      <c r="F2373" s="26">
        <f t="shared" si="574"/>
        <v>1728830</v>
      </c>
      <c r="G2373" s="26">
        <f t="shared" si="575"/>
        <v>1758820</v>
      </c>
      <c r="H2373" s="7"/>
      <c r="I2373" s="3"/>
      <c r="J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41">
        <v>43976</v>
      </c>
      <c r="AY2373" s="40">
        <f t="shared" si="565"/>
        <v>98.294879521497364</v>
      </c>
      <c r="AZ2373" s="40">
        <f>BI2373*K36</f>
        <v>1728830</v>
      </c>
      <c r="BA2373" s="40"/>
      <c r="BB2373" s="40"/>
      <c r="BC2373" s="40">
        <f>K41*BJ2373</f>
        <v>1758820</v>
      </c>
      <c r="BD2373" s="40"/>
      <c r="BE2373" s="40"/>
      <c r="BF2373" s="40">
        <f t="shared" si="576"/>
        <v>29990</v>
      </c>
      <c r="BG2373" s="41">
        <f>(AY2373=AY2636)*AX2373</f>
        <v>0</v>
      </c>
      <c r="BH2373" s="41">
        <f>(AY2373=AY2638)*AX2373</f>
        <v>0</v>
      </c>
      <c r="BI2373" s="42">
        <v>1728.83</v>
      </c>
      <c r="BJ2373" s="42">
        <v>17.588200000000001</v>
      </c>
      <c r="BK2373" s="40">
        <f t="shared" si="577"/>
        <v>-33990.000000000233</v>
      </c>
      <c r="BL2373" s="41">
        <f>(BK2373=BK2638)*AX2373</f>
        <v>0</v>
      </c>
      <c r="BM2373" s="62">
        <f>(BK2373=BK2638)*AY2373</f>
        <v>0</v>
      </c>
      <c r="BN2373" s="62">
        <f t="shared" si="578"/>
        <v>0</v>
      </c>
      <c r="BO2373" s="62">
        <f t="shared" si="579"/>
        <v>0</v>
      </c>
      <c r="BP2373" s="41">
        <f>(BK2373=BK2636)*AX2373</f>
        <v>0</v>
      </c>
      <c r="BQ2373" s="45">
        <f>(BK2373=BK2636)*AY2373</f>
        <v>0</v>
      </c>
      <c r="BR2373" s="62">
        <f t="shared" si="568"/>
        <v>0</v>
      </c>
      <c r="BS2373" s="62">
        <f t="shared" si="569"/>
        <v>0</v>
      </c>
      <c r="BT2373" s="40">
        <f>(J19-BI2373)*J10</f>
        <v>-1597170</v>
      </c>
      <c r="BU2373" s="40">
        <f>(J21-BJ2373)*J12</f>
        <v>1563179.9999999998</v>
      </c>
      <c r="BV2373" s="47"/>
      <c r="BW2373" s="47"/>
      <c r="BX2373" s="1"/>
      <c r="BY2373" s="1"/>
      <c r="BZ2373" s="1"/>
      <c r="CE2373" s="4"/>
      <c r="CF2373" s="5"/>
      <c r="CH2373" s="1"/>
      <c r="CI2373" s="1"/>
      <c r="CJ2373" s="1"/>
      <c r="CK2373" s="1"/>
      <c r="CL2373" s="1"/>
      <c r="CM2373" s="1"/>
      <c r="CN2373" s="3"/>
      <c r="CO2373" s="3"/>
      <c r="CP2373" s="3"/>
      <c r="CQ2373" s="3"/>
      <c r="CR2373" s="3"/>
      <c r="CS2373" s="3"/>
      <c r="CT2373" s="3"/>
      <c r="CU2373" s="3"/>
      <c r="CV2373" s="3"/>
      <c r="CW2373" s="3"/>
      <c r="CX2373" s="3"/>
      <c r="CY2373" s="3"/>
      <c r="CZ2373" s="3"/>
      <c r="DA2373" s="3"/>
      <c r="DB2373" s="3"/>
      <c r="DC2373" s="3"/>
      <c r="DD2373" s="3"/>
      <c r="DE2373" s="3"/>
      <c r="DF2373" s="3"/>
      <c r="DG2373" s="3"/>
      <c r="DH2373" s="3"/>
      <c r="DI2373" s="3"/>
      <c r="DJ2373" s="3"/>
      <c r="DK2373" s="3"/>
      <c r="DL2373" s="3"/>
      <c r="DM2373" s="3"/>
      <c r="DN2373" s="3"/>
      <c r="DO2373" s="3"/>
      <c r="DP2373" s="3"/>
      <c r="DQ2373" s="3"/>
      <c r="DR2373" s="3"/>
      <c r="DS2373" s="3"/>
    </row>
    <row r="2374" spans="2:123" ht="21" customHeight="1" x14ac:dyDescent="0.25">
      <c r="B2374" s="25">
        <f t="shared" si="570"/>
        <v>43983</v>
      </c>
      <c r="C2374" s="26">
        <f t="shared" si="571"/>
        <v>94.842789252010178</v>
      </c>
      <c r="D2374" s="27">
        <f t="shared" si="572"/>
        <v>1684.37</v>
      </c>
      <c r="E2374" s="27">
        <f t="shared" si="573"/>
        <v>17.759599999999999</v>
      </c>
      <c r="F2374" s="26">
        <f t="shared" si="574"/>
        <v>1684370</v>
      </c>
      <c r="G2374" s="26">
        <f t="shared" si="575"/>
        <v>1775960</v>
      </c>
      <c r="H2374" s="7"/>
      <c r="I2374" s="3"/>
      <c r="J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41">
        <v>43983</v>
      </c>
      <c r="AY2374" s="40">
        <f t="shared" si="565"/>
        <v>94.842789252010178</v>
      </c>
      <c r="AZ2374" s="40">
        <f>BI2374*K36</f>
        <v>1684370</v>
      </c>
      <c r="BA2374" s="40"/>
      <c r="BB2374" s="40"/>
      <c r="BC2374" s="40">
        <f>K41*BJ2374</f>
        <v>1775960</v>
      </c>
      <c r="BD2374" s="40"/>
      <c r="BE2374" s="40"/>
      <c r="BF2374" s="40">
        <f t="shared" si="576"/>
        <v>91590</v>
      </c>
      <c r="BG2374" s="41">
        <f>(AY2374=AY2636)*AX2374</f>
        <v>0</v>
      </c>
      <c r="BH2374" s="41">
        <f>(AY2374=AY2638)*AX2374</f>
        <v>0</v>
      </c>
      <c r="BI2374" s="42">
        <v>1684.37</v>
      </c>
      <c r="BJ2374" s="42">
        <v>17.759599999999999</v>
      </c>
      <c r="BK2374" s="40">
        <f t="shared" si="577"/>
        <v>-95590</v>
      </c>
      <c r="BL2374" s="41">
        <f>(BK2374=BK2638)*AX2374</f>
        <v>0</v>
      </c>
      <c r="BM2374" s="62">
        <f>(BK2374=BK2638)*AY2374</f>
        <v>0</v>
      </c>
      <c r="BN2374" s="62">
        <f t="shared" si="578"/>
        <v>0</v>
      </c>
      <c r="BO2374" s="62">
        <f t="shared" si="579"/>
        <v>0</v>
      </c>
      <c r="BP2374" s="41">
        <f>(BK2374=BK2636)*AX2374</f>
        <v>0</v>
      </c>
      <c r="BQ2374" s="45">
        <f>(BK2374=BK2636)*AY2374</f>
        <v>0</v>
      </c>
      <c r="BR2374" s="62">
        <f t="shared" si="568"/>
        <v>0</v>
      </c>
      <c r="BS2374" s="62">
        <f t="shared" si="569"/>
        <v>0</v>
      </c>
      <c r="BT2374" s="40">
        <f>(J19-BI2374)*J10</f>
        <v>-1641630</v>
      </c>
      <c r="BU2374" s="40">
        <f>(J21-BJ2374)*J12</f>
        <v>1546040</v>
      </c>
      <c r="BV2374" s="47"/>
      <c r="BW2374" s="47"/>
      <c r="BX2374" s="1"/>
      <c r="BY2374" s="1"/>
      <c r="BZ2374" s="1"/>
      <c r="CE2374" s="4"/>
      <c r="CF2374" s="5"/>
      <c r="CH2374" s="1"/>
      <c r="CI2374" s="1"/>
      <c r="CJ2374" s="1"/>
      <c r="CK2374" s="1"/>
      <c r="CL2374" s="1"/>
      <c r="CM2374" s="1"/>
      <c r="CN2374" s="3"/>
      <c r="CO2374" s="3"/>
      <c r="CP2374" s="3"/>
      <c r="CQ2374" s="3"/>
      <c r="CR2374" s="3"/>
      <c r="CS2374" s="3"/>
      <c r="CT2374" s="3"/>
      <c r="CU2374" s="3"/>
      <c r="CV2374" s="3"/>
      <c r="CW2374" s="3"/>
      <c r="CX2374" s="3"/>
      <c r="CY2374" s="3"/>
      <c r="CZ2374" s="3"/>
      <c r="DA2374" s="3"/>
      <c r="DB2374" s="3"/>
      <c r="DC2374" s="3"/>
      <c r="DD2374" s="3"/>
      <c r="DE2374" s="3"/>
      <c r="DF2374" s="3"/>
      <c r="DG2374" s="3"/>
      <c r="DH2374" s="3"/>
      <c r="DI2374" s="3"/>
      <c r="DJ2374" s="3"/>
      <c r="DK2374" s="3"/>
      <c r="DL2374" s="3"/>
      <c r="DM2374" s="3"/>
      <c r="DN2374" s="3"/>
      <c r="DO2374" s="3"/>
      <c r="DP2374" s="3"/>
      <c r="DQ2374" s="3"/>
      <c r="DR2374" s="3"/>
      <c r="DS2374" s="3"/>
    </row>
    <row r="2375" spans="2:123" ht="21" customHeight="1" x14ac:dyDescent="0.25">
      <c r="B2375" s="25">
        <f t="shared" si="570"/>
        <v>43990</v>
      </c>
      <c r="C2375" s="26">
        <f t="shared" si="571"/>
        <v>95.815512465373956</v>
      </c>
      <c r="D2375" s="27">
        <f t="shared" si="572"/>
        <v>1729.47</v>
      </c>
      <c r="E2375" s="27">
        <f t="shared" si="573"/>
        <v>18.05</v>
      </c>
      <c r="F2375" s="26">
        <f t="shared" si="574"/>
        <v>1729470</v>
      </c>
      <c r="G2375" s="26">
        <f t="shared" si="575"/>
        <v>1805000</v>
      </c>
      <c r="H2375" s="7"/>
      <c r="I2375" s="3"/>
      <c r="J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41">
        <v>43990</v>
      </c>
      <c r="AY2375" s="40">
        <f t="shared" si="565"/>
        <v>95.815512465373956</v>
      </c>
      <c r="AZ2375" s="40">
        <f>BI2375*K36</f>
        <v>1729470</v>
      </c>
      <c r="BA2375" s="40"/>
      <c r="BB2375" s="40"/>
      <c r="BC2375" s="40">
        <f>K41*BJ2375</f>
        <v>1805000</v>
      </c>
      <c r="BD2375" s="40"/>
      <c r="BE2375" s="40"/>
      <c r="BF2375" s="40">
        <f t="shared" si="576"/>
        <v>75530</v>
      </c>
      <c r="BG2375" s="41">
        <f>(AY2375=AY2636)*AX2375</f>
        <v>0</v>
      </c>
      <c r="BH2375" s="41">
        <f>(AY2375=AY2638)*AX2375</f>
        <v>0</v>
      </c>
      <c r="BI2375" s="42">
        <v>1729.47</v>
      </c>
      <c r="BJ2375" s="42">
        <v>18.05</v>
      </c>
      <c r="BK2375" s="40">
        <f t="shared" si="577"/>
        <v>-79530.000000000233</v>
      </c>
      <c r="BL2375" s="41">
        <f>(BK2375=BK2638)*AX2375</f>
        <v>0</v>
      </c>
      <c r="BM2375" s="62">
        <f>(BK2375=BK2638)*AY2375</f>
        <v>0</v>
      </c>
      <c r="BN2375" s="62">
        <f t="shared" si="578"/>
        <v>0</v>
      </c>
      <c r="BO2375" s="62">
        <f t="shared" si="579"/>
        <v>0</v>
      </c>
      <c r="BP2375" s="41">
        <f>(BK2375=BK2636)*AX2375</f>
        <v>0</v>
      </c>
      <c r="BQ2375" s="45">
        <f>(BK2375=BK2636)*AY2375</f>
        <v>0</v>
      </c>
      <c r="BR2375" s="62">
        <f t="shared" si="568"/>
        <v>0</v>
      </c>
      <c r="BS2375" s="62">
        <f t="shared" si="569"/>
        <v>0</v>
      </c>
      <c r="BT2375" s="40">
        <f>(J19-BI2375)*J10</f>
        <v>-1596530</v>
      </c>
      <c r="BU2375" s="40">
        <f>(J21-BJ2375)*J12</f>
        <v>1516999.9999999998</v>
      </c>
      <c r="BV2375" s="47"/>
      <c r="BW2375" s="47"/>
      <c r="BX2375" s="1"/>
      <c r="BY2375" s="1"/>
      <c r="BZ2375" s="1"/>
      <c r="CE2375" s="4"/>
      <c r="CF2375" s="5"/>
      <c r="CH2375" s="1"/>
      <c r="CI2375" s="1"/>
      <c r="CJ2375" s="1"/>
      <c r="CK2375" s="1"/>
      <c r="CL2375" s="1"/>
      <c r="CM2375" s="1"/>
      <c r="CN2375" s="3"/>
      <c r="CO2375" s="3"/>
      <c r="CP2375" s="3"/>
      <c r="CQ2375" s="3"/>
      <c r="CR2375" s="3"/>
      <c r="CS2375" s="3"/>
      <c r="CT2375" s="3"/>
      <c r="CU2375" s="3"/>
      <c r="CV2375" s="3"/>
      <c r="CW2375" s="3"/>
      <c r="CX2375" s="3"/>
      <c r="CY2375" s="3"/>
      <c r="CZ2375" s="3"/>
      <c r="DA2375" s="3"/>
      <c r="DB2375" s="3"/>
      <c r="DC2375" s="3"/>
      <c r="DD2375" s="3"/>
      <c r="DE2375" s="3"/>
      <c r="DF2375" s="3"/>
      <c r="DG2375" s="3"/>
      <c r="DH2375" s="3"/>
      <c r="DI2375" s="3"/>
      <c r="DJ2375" s="3"/>
      <c r="DK2375" s="3"/>
      <c r="DL2375" s="3"/>
      <c r="DM2375" s="3"/>
      <c r="DN2375" s="3"/>
      <c r="DO2375" s="3"/>
      <c r="DP2375" s="3"/>
      <c r="DQ2375" s="3"/>
      <c r="DR2375" s="3"/>
      <c r="DS2375" s="3"/>
    </row>
    <row r="2376" spans="2:123" ht="21" customHeight="1" x14ac:dyDescent="0.25">
      <c r="B2376" s="25">
        <f t="shared" si="570"/>
        <v>43997</v>
      </c>
      <c r="C2376" s="26">
        <f t="shared" si="571"/>
        <v>93.205831215728239</v>
      </c>
      <c r="D2376" s="27">
        <f t="shared" si="572"/>
        <v>1742.25</v>
      </c>
      <c r="E2376" s="27">
        <f t="shared" si="573"/>
        <v>18.692499999999999</v>
      </c>
      <c r="F2376" s="26">
        <f t="shared" si="574"/>
        <v>1742250</v>
      </c>
      <c r="G2376" s="26">
        <f t="shared" si="575"/>
        <v>1869250</v>
      </c>
      <c r="H2376" s="7"/>
      <c r="I2376" s="3"/>
      <c r="J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41">
        <v>43997</v>
      </c>
      <c r="AY2376" s="40">
        <f t="shared" si="565"/>
        <v>93.205831215728239</v>
      </c>
      <c r="AZ2376" s="40">
        <f>BI2376*K36</f>
        <v>1742250</v>
      </c>
      <c r="BA2376" s="40"/>
      <c r="BB2376" s="40"/>
      <c r="BC2376" s="40">
        <f>K41*BJ2376</f>
        <v>1869250</v>
      </c>
      <c r="BD2376" s="40"/>
      <c r="BE2376" s="40"/>
      <c r="BF2376" s="40">
        <f t="shared" si="576"/>
        <v>127000</v>
      </c>
      <c r="BG2376" s="41">
        <f>(AY2376=AY2636)*AX2376</f>
        <v>0</v>
      </c>
      <c r="BH2376" s="41">
        <f>(AY2376=AY2638)*AX2376</f>
        <v>0</v>
      </c>
      <c r="BI2376" s="42">
        <v>1742.25</v>
      </c>
      <c r="BJ2376" s="42">
        <v>18.692499999999999</v>
      </c>
      <c r="BK2376" s="40">
        <f t="shared" si="577"/>
        <v>-131000</v>
      </c>
      <c r="BL2376" s="41">
        <f>(BK2376=BK2638)*AX2376</f>
        <v>0</v>
      </c>
      <c r="BM2376" s="62">
        <f>(BK2376=BK2638)*AY2376</f>
        <v>0</v>
      </c>
      <c r="BN2376" s="62">
        <f t="shared" si="578"/>
        <v>0</v>
      </c>
      <c r="BO2376" s="62">
        <f t="shared" si="579"/>
        <v>0</v>
      </c>
      <c r="BP2376" s="41">
        <f>(BK2376=BK2636)*AX2376</f>
        <v>0</v>
      </c>
      <c r="BQ2376" s="45">
        <f>(BK2376=BK2636)*AY2376</f>
        <v>0</v>
      </c>
      <c r="BR2376" s="62">
        <f t="shared" si="568"/>
        <v>0</v>
      </c>
      <c r="BS2376" s="62">
        <f t="shared" si="569"/>
        <v>0</v>
      </c>
      <c r="BT2376" s="40">
        <f>(J19-BI2376)*J10</f>
        <v>-1583750</v>
      </c>
      <c r="BU2376" s="40">
        <f>(J21-BJ2376)*J12</f>
        <v>1452750</v>
      </c>
      <c r="BV2376" s="47"/>
      <c r="BW2376" s="47"/>
      <c r="BX2376" s="1"/>
      <c r="BY2376" s="1"/>
      <c r="BZ2376" s="1"/>
      <c r="CE2376" s="4"/>
      <c r="CF2376" s="5"/>
      <c r="CH2376" s="1"/>
      <c r="CI2376" s="1"/>
      <c r="CJ2376" s="1"/>
      <c r="CK2376" s="1"/>
      <c r="CL2376" s="1"/>
      <c r="CM2376" s="1"/>
      <c r="CN2376" s="3"/>
      <c r="CO2376" s="3"/>
      <c r="CP2376" s="3"/>
      <c r="CQ2376" s="3"/>
      <c r="CR2376" s="3"/>
      <c r="CS2376" s="3"/>
      <c r="CT2376" s="3"/>
      <c r="CU2376" s="3"/>
      <c r="CV2376" s="3"/>
      <c r="CW2376" s="3"/>
      <c r="CX2376" s="3"/>
      <c r="CY2376" s="3"/>
      <c r="CZ2376" s="3"/>
      <c r="DA2376" s="3"/>
      <c r="DB2376" s="3"/>
      <c r="DC2376" s="3"/>
      <c r="DD2376" s="3"/>
      <c r="DE2376" s="3"/>
      <c r="DF2376" s="3"/>
      <c r="DG2376" s="3"/>
      <c r="DH2376" s="3"/>
      <c r="DI2376" s="3"/>
      <c r="DJ2376" s="3"/>
      <c r="DK2376" s="3"/>
      <c r="DL2376" s="3"/>
      <c r="DM2376" s="3"/>
      <c r="DN2376" s="3"/>
      <c r="DO2376" s="3"/>
      <c r="DP2376" s="3"/>
      <c r="DQ2376" s="3"/>
      <c r="DR2376" s="3"/>
      <c r="DS2376" s="3"/>
    </row>
    <row r="2377" spans="2:123" ht="21" customHeight="1" x14ac:dyDescent="0.25">
      <c r="B2377" s="25">
        <f t="shared" si="570"/>
        <v>44004</v>
      </c>
      <c r="C2377" s="26">
        <f t="shared" si="571"/>
        <v>91.576932032806383</v>
      </c>
      <c r="D2377" s="27">
        <f t="shared" si="572"/>
        <v>1769.77</v>
      </c>
      <c r="E2377" s="27">
        <f t="shared" si="573"/>
        <v>19.325500000000002</v>
      </c>
      <c r="F2377" s="26">
        <f t="shared" si="574"/>
        <v>1769770</v>
      </c>
      <c r="G2377" s="26">
        <f t="shared" si="575"/>
        <v>1932550.0000000002</v>
      </c>
      <c r="H2377" s="7"/>
      <c r="I2377" s="3"/>
      <c r="J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41">
        <v>44004</v>
      </c>
      <c r="AY2377" s="40">
        <f t="shared" si="565"/>
        <v>91.576932032806383</v>
      </c>
      <c r="AZ2377" s="40">
        <f>BI2377*K36</f>
        <v>1769770</v>
      </c>
      <c r="BA2377" s="40"/>
      <c r="BB2377" s="40"/>
      <c r="BC2377" s="40">
        <f>K41*BJ2377</f>
        <v>1932550.0000000002</v>
      </c>
      <c r="BD2377" s="40"/>
      <c r="BE2377" s="40"/>
      <c r="BF2377" s="40">
        <f t="shared" si="576"/>
        <v>162780.00000000023</v>
      </c>
      <c r="BG2377" s="41">
        <f>(AY2377=AY2636)*AX2377</f>
        <v>0</v>
      </c>
      <c r="BH2377" s="41">
        <f>(AY2377=AY2638)*AX2377</f>
        <v>0</v>
      </c>
      <c r="BI2377" s="42">
        <v>1769.77</v>
      </c>
      <c r="BJ2377" s="42">
        <v>19.325500000000002</v>
      </c>
      <c r="BK2377" s="40">
        <f t="shared" si="577"/>
        <v>-166780.00000000023</v>
      </c>
      <c r="BL2377" s="41">
        <f>(BK2377=BK2638)*AX2377</f>
        <v>0</v>
      </c>
      <c r="BM2377" s="62">
        <f>(BK2377=BK2638)*AY2377</f>
        <v>0</v>
      </c>
      <c r="BN2377" s="62">
        <f t="shared" si="578"/>
        <v>0</v>
      </c>
      <c r="BO2377" s="62">
        <f t="shared" si="579"/>
        <v>0</v>
      </c>
      <c r="BP2377" s="41">
        <f>(BK2377=BK2636)*AX2377</f>
        <v>0</v>
      </c>
      <c r="BQ2377" s="45">
        <f>(BK2377=BK2636)*AY2377</f>
        <v>0</v>
      </c>
      <c r="BR2377" s="62">
        <f t="shared" si="568"/>
        <v>0</v>
      </c>
      <c r="BS2377" s="62">
        <f t="shared" si="569"/>
        <v>0</v>
      </c>
      <c r="BT2377" s="40">
        <f>(J19-BI2377)*J10</f>
        <v>-1556230</v>
      </c>
      <c r="BU2377" s="40">
        <f>(J21-BJ2377)*J12</f>
        <v>1389449.9999999998</v>
      </c>
      <c r="BV2377" s="47"/>
      <c r="BW2377" s="47"/>
      <c r="BX2377" s="1"/>
      <c r="BY2377" s="1"/>
      <c r="BZ2377" s="1"/>
      <c r="CE2377" s="4"/>
      <c r="CF2377" s="5"/>
      <c r="CH2377" s="1"/>
      <c r="CI2377" s="1"/>
      <c r="CJ2377" s="1"/>
      <c r="CK2377" s="1"/>
      <c r="CL2377" s="1"/>
      <c r="CM2377" s="1"/>
      <c r="CN2377" s="3"/>
      <c r="CO2377" s="3"/>
      <c r="CP2377" s="3"/>
      <c r="CQ2377" s="3"/>
      <c r="CR2377" s="3"/>
      <c r="CS2377" s="3"/>
      <c r="CT2377" s="3"/>
      <c r="CU2377" s="3"/>
      <c r="CV2377" s="3"/>
      <c r="CW2377" s="3"/>
      <c r="CX2377" s="3"/>
      <c r="CY2377" s="3"/>
      <c r="CZ2377" s="3"/>
      <c r="DA2377" s="3"/>
      <c r="DB2377" s="3"/>
      <c r="DC2377" s="3"/>
      <c r="DD2377" s="3"/>
      <c r="DE2377" s="3"/>
      <c r="DF2377" s="3"/>
      <c r="DG2377" s="3"/>
      <c r="DH2377" s="3"/>
      <c r="DI2377" s="3"/>
      <c r="DJ2377" s="3"/>
      <c r="DK2377" s="3"/>
      <c r="DL2377" s="3"/>
      <c r="DM2377" s="3"/>
      <c r="DN2377" s="3"/>
      <c r="DO2377" s="3"/>
      <c r="DP2377" s="3"/>
      <c r="DQ2377" s="3"/>
      <c r="DR2377" s="3"/>
      <c r="DS2377" s="3"/>
    </row>
    <row r="2378" spans="2:123" ht="21" customHeight="1" x14ac:dyDescent="0.25">
      <c r="B2378" s="25">
        <f t="shared" si="570"/>
        <v>44011</v>
      </c>
      <c r="C2378" s="26">
        <f t="shared" si="571"/>
        <v>77.988010161476055</v>
      </c>
      <c r="D2378" s="27">
        <f t="shared" si="572"/>
        <v>1774.43</v>
      </c>
      <c r="E2378" s="27">
        <f t="shared" si="573"/>
        <v>22.752600000000001</v>
      </c>
      <c r="F2378" s="26">
        <f t="shared" si="574"/>
        <v>1774430</v>
      </c>
      <c r="G2378" s="26">
        <f t="shared" si="575"/>
        <v>2275260</v>
      </c>
      <c r="H2378" s="7"/>
      <c r="I2378" s="3"/>
      <c r="J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41">
        <v>44011</v>
      </c>
      <c r="AY2378" s="40">
        <f t="shared" ref="AY2378:AY2441" si="580">BI2378/BJ2378</f>
        <v>77.988010161476055</v>
      </c>
      <c r="AZ2378" s="40">
        <f>BI2378*K36</f>
        <v>1774430</v>
      </c>
      <c r="BA2378" s="40"/>
      <c r="BB2378" s="40"/>
      <c r="BC2378" s="40">
        <f>K41*BJ2378</f>
        <v>2275260</v>
      </c>
      <c r="BD2378" s="40"/>
      <c r="BE2378" s="40"/>
      <c r="BF2378" s="40">
        <f t="shared" si="576"/>
        <v>500830</v>
      </c>
      <c r="BG2378" s="41">
        <f>(AY2378=AY2636)*AX2378</f>
        <v>0</v>
      </c>
      <c r="BH2378" s="41">
        <f>(AY2378=AY2638)*AX2378</f>
        <v>0</v>
      </c>
      <c r="BI2378" s="42">
        <v>1774.43</v>
      </c>
      <c r="BJ2378" s="42">
        <v>22.752600000000001</v>
      </c>
      <c r="BK2378" s="40">
        <f t="shared" si="577"/>
        <v>-504830.00000000023</v>
      </c>
      <c r="BL2378" s="41">
        <f>(BK2378=BK2638)*AX2378</f>
        <v>0</v>
      </c>
      <c r="BM2378" s="62">
        <f>(BK2378=BK2638)*AY2378</f>
        <v>0</v>
      </c>
      <c r="BN2378" s="62">
        <f t="shared" si="578"/>
        <v>0</v>
      </c>
      <c r="BO2378" s="62">
        <f t="shared" si="579"/>
        <v>0</v>
      </c>
      <c r="BP2378" s="41">
        <f>(BK2378=BK2636)*AX2378</f>
        <v>0</v>
      </c>
      <c r="BQ2378" s="45">
        <f>(BK2378=BK2636)*AY2378</f>
        <v>0</v>
      </c>
      <c r="BR2378" s="62">
        <f t="shared" si="568"/>
        <v>0</v>
      </c>
      <c r="BS2378" s="62">
        <f t="shared" si="569"/>
        <v>0</v>
      </c>
      <c r="BT2378" s="40">
        <f>(J19-BI2378)*J10</f>
        <v>-1551570</v>
      </c>
      <c r="BU2378" s="40">
        <f>(J21-BJ2378)*J12</f>
        <v>1046739.9999999998</v>
      </c>
      <c r="BV2378" s="47"/>
      <c r="BW2378" s="47"/>
      <c r="BX2378" s="1"/>
      <c r="BY2378" s="1"/>
      <c r="BZ2378" s="1"/>
      <c r="CE2378" s="4"/>
      <c r="CF2378" s="5"/>
      <c r="CH2378" s="1"/>
      <c r="CI2378" s="1"/>
      <c r="CJ2378" s="1"/>
      <c r="CK2378" s="1"/>
      <c r="CL2378" s="1"/>
      <c r="CM2378" s="1"/>
      <c r="CN2378" s="3"/>
      <c r="CO2378" s="3"/>
      <c r="CP2378" s="3"/>
      <c r="CQ2378" s="3"/>
      <c r="CR2378" s="3"/>
      <c r="CS2378" s="3"/>
      <c r="CT2378" s="3"/>
      <c r="CU2378" s="3"/>
      <c r="CV2378" s="3"/>
      <c r="CW2378" s="3"/>
      <c r="CX2378" s="3"/>
      <c r="CY2378" s="3"/>
      <c r="CZ2378" s="3"/>
      <c r="DA2378" s="3"/>
      <c r="DB2378" s="3"/>
      <c r="DC2378" s="3"/>
      <c r="DD2378" s="3"/>
      <c r="DE2378" s="3"/>
      <c r="DF2378" s="3"/>
      <c r="DG2378" s="3"/>
      <c r="DH2378" s="3"/>
      <c r="DI2378" s="3"/>
      <c r="DJ2378" s="3"/>
      <c r="DK2378" s="3"/>
      <c r="DL2378" s="3"/>
      <c r="DM2378" s="3"/>
      <c r="DN2378" s="3"/>
      <c r="DO2378" s="3"/>
      <c r="DP2378" s="3"/>
      <c r="DQ2378" s="3"/>
      <c r="DR2378" s="3"/>
      <c r="DS2378" s="3"/>
    </row>
    <row r="2379" spans="2:123" ht="21" customHeight="1" x14ac:dyDescent="0.25">
      <c r="B2379" s="25">
        <f t="shared" si="570"/>
        <v>44018</v>
      </c>
      <c r="C2379" s="26">
        <f t="shared" si="571"/>
        <v>73.85623331279524</v>
      </c>
      <c r="D2379" s="27">
        <f t="shared" si="572"/>
        <v>1798.03</v>
      </c>
      <c r="E2379" s="27">
        <f t="shared" si="573"/>
        <v>24.344999999999999</v>
      </c>
      <c r="F2379" s="26">
        <f t="shared" si="574"/>
        <v>1798030</v>
      </c>
      <c r="G2379" s="26">
        <f t="shared" si="575"/>
        <v>2434500</v>
      </c>
      <c r="H2379" s="7"/>
      <c r="I2379" s="3"/>
      <c r="J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41">
        <v>44018</v>
      </c>
      <c r="AY2379" s="40">
        <f t="shared" si="580"/>
        <v>73.85623331279524</v>
      </c>
      <c r="AZ2379" s="40">
        <f>BI2379*K36</f>
        <v>1798030</v>
      </c>
      <c r="BA2379" s="40"/>
      <c r="BB2379" s="40"/>
      <c r="BC2379" s="40">
        <f>K41*BJ2379</f>
        <v>2434500</v>
      </c>
      <c r="BD2379" s="40"/>
      <c r="BE2379" s="40"/>
      <c r="BF2379" s="40">
        <f t="shared" si="576"/>
        <v>636470</v>
      </c>
      <c r="BG2379" s="41">
        <f>(AY2379=AY2636)*AX2379</f>
        <v>0</v>
      </c>
      <c r="BH2379" s="41">
        <f>(AY2379=AY2638)*AX2379</f>
        <v>0</v>
      </c>
      <c r="BI2379" s="42">
        <v>1798.03</v>
      </c>
      <c r="BJ2379" s="42">
        <v>24.344999999999999</v>
      </c>
      <c r="BK2379" s="40">
        <f t="shared" si="577"/>
        <v>-640470</v>
      </c>
      <c r="BL2379" s="41">
        <f>(BK2379=BK2638)*AX2379</f>
        <v>0</v>
      </c>
      <c r="BM2379" s="62">
        <f>(BK2379=BK2638)*AY2379</f>
        <v>0</v>
      </c>
      <c r="BN2379" s="62">
        <f t="shared" si="578"/>
        <v>0</v>
      </c>
      <c r="BO2379" s="62">
        <f t="shared" si="579"/>
        <v>0</v>
      </c>
      <c r="BP2379" s="41">
        <f>(BK2379=BK2636)*AX2379</f>
        <v>0</v>
      </c>
      <c r="BQ2379" s="45">
        <f>(BK2379=BK2636)*AY2379</f>
        <v>0</v>
      </c>
      <c r="BR2379" s="62">
        <f t="shared" si="568"/>
        <v>0</v>
      </c>
      <c r="BS2379" s="62">
        <f t="shared" si="569"/>
        <v>0</v>
      </c>
      <c r="BT2379" s="40">
        <f>(J19-BI2379)*J10</f>
        <v>-1527970</v>
      </c>
      <c r="BU2379" s="40">
        <f>(J21-BJ2379)*J12</f>
        <v>887500</v>
      </c>
      <c r="BV2379" s="47"/>
      <c r="BW2379" s="47"/>
      <c r="BX2379" s="1"/>
      <c r="BY2379" s="1"/>
      <c r="BZ2379" s="1"/>
      <c r="CE2379" s="4"/>
      <c r="CF2379" s="5"/>
      <c r="CH2379" s="1"/>
      <c r="CI2379" s="1"/>
      <c r="CJ2379" s="1"/>
      <c r="CK2379" s="1"/>
      <c r="CL2379" s="1"/>
      <c r="CM2379" s="1"/>
      <c r="CN2379" s="3"/>
      <c r="CO2379" s="3"/>
      <c r="CP2379" s="3"/>
      <c r="CQ2379" s="3"/>
      <c r="CR2379" s="3"/>
      <c r="CS2379" s="3"/>
      <c r="CT2379" s="3"/>
      <c r="CU2379" s="3"/>
      <c r="CV2379" s="3"/>
      <c r="CW2379" s="3"/>
      <c r="CX2379" s="3"/>
      <c r="CY2379" s="3"/>
      <c r="CZ2379" s="3"/>
      <c r="DA2379" s="3"/>
      <c r="DB2379" s="3"/>
      <c r="DC2379" s="3"/>
      <c r="DD2379" s="3"/>
      <c r="DE2379" s="3"/>
      <c r="DF2379" s="3"/>
      <c r="DG2379" s="3"/>
      <c r="DH2379" s="3"/>
      <c r="DI2379" s="3"/>
      <c r="DJ2379" s="3"/>
      <c r="DK2379" s="3"/>
      <c r="DL2379" s="3"/>
      <c r="DM2379" s="3"/>
      <c r="DN2379" s="3"/>
      <c r="DO2379" s="3"/>
      <c r="DP2379" s="3"/>
      <c r="DQ2379" s="3"/>
      <c r="DR2379" s="3"/>
      <c r="DS2379" s="3"/>
    </row>
    <row r="2380" spans="2:123" ht="21" customHeight="1" x14ac:dyDescent="0.25">
      <c r="B2380" s="25">
        <f t="shared" si="570"/>
        <v>44025</v>
      </c>
      <c r="C2380" s="26">
        <f t="shared" si="571"/>
        <v>64.030080509599216</v>
      </c>
      <c r="D2380" s="27">
        <f t="shared" si="572"/>
        <v>1809.33</v>
      </c>
      <c r="E2380" s="27">
        <f t="shared" si="573"/>
        <v>28.2575</v>
      </c>
      <c r="F2380" s="26">
        <f t="shared" si="574"/>
        <v>1809330</v>
      </c>
      <c r="G2380" s="26">
        <f t="shared" si="575"/>
        <v>2825750</v>
      </c>
      <c r="H2380" s="7"/>
      <c r="I2380" s="3"/>
      <c r="J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41">
        <v>44025</v>
      </c>
      <c r="AY2380" s="40">
        <f t="shared" si="580"/>
        <v>64.030080509599216</v>
      </c>
      <c r="AZ2380" s="40">
        <f>BI2380*K36</f>
        <v>1809330</v>
      </c>
      <c r="BA2380" s="40"/>
      <c r="BB2380" s="40"/>
      <c r="BC2380" s="40">
        <f>K41*BJ2380</f>
        <v>2825750</v>
      </c>
      <c r="BD2380" s="40"/>
      <c r="BE2380" s="40"/>
      <c r="BF2380" s="40">
        <f t="shared" si="576"/>
        <v>1016420</v>
      </c>
      <c r="BG2380" s="41">
        <f>(AY2380=AY2636)*AX2380</f>
        <v>0</v>
      </c>
      <c r="BH2380" s="41">
        <f>(AY2380=AY2638)*AX2380</f>
        <v>0</v>
      </c>
      <c r="BI2380" s="42">
        <v>1809.33</v>
      </c>
      <c r="BJ2380" s="42">
        <v>28.2575</v>
      </c>
      <c r="BK2380" s="40">
        <f t="shared" si="577"/>
        <v>-1020420.0000000001</v>
      </c>
      <c r="BL2380" s="41">
        <f>(BK2380=BK2638)*AX2380</f>
        <v>0</v>
      </c>
      <c r="BM2380" s="62">
        <f>(BK2380=BK2638)*AY2380</f>
        <v>0</v>
      </c>
      <c r="BN2380" s="62">
        <f t="shared" si="578"/>
        <v>0</v>
      </c>
      <c r="BO2380" s="62">
        <f t="shared" si="579"/>
        <v>0</v>
      </c>
      <c r="BP2380" s="41">
        <f>(BK2380=BK2636)*AX2380</f>
        <v>0</v>
      </c>
      <c r="BQ2380" s="45">
        <f>(BK2380=BK2636)*AY2380</f>
        <v>0</v>
      </c>
      <c r="BR2380" s="62">
        <v>0</v>
      </c>
      <c r="BS2380" s="62">
        <v>0</v>
      </c>
      <c r="BT2380" s="40">
        <f>(J19-BI2380)*J10</f>
        <v>-1516670</v>
      </c>
      <c r="BU2380" s="40">
        <f>(J21-BJ2380)*J12</f>
        <v>496249.99999999988</v>
      </c>
      <c r="BV2380" s="47"/>
      <c r="BW2380" s="47"/>
      <c r="BX2380" s="1"/>
      <c r="BY2380" s="1"/>
      <c r="BZ2380" s="1"/>
      <c r="CE2380" s="4"/>
      <c r="CF2380" s="5"/>
      <c r="CH2380" s="1"/>
      <c r="CI2380" s="1"/>
      <c r="CJ2380" s="1"/>
      <c r="CK2380" s="1"/>
      <c r="CL2380" s="1"/>
      <c r="CM2380" s="1"/>
      <c r="CN2380" s="3"/>
      <c r="CO2380" s="3"/>
      <c r="CP2380" s="3"/>
      <c r="CQ2380" s="3"/>
      <c r="CR2380" s="3"/>
      <c r="CS2380" s="3"/>
      <c r="CT2380" s="3"/>
      <c r="CU2380" s="3"/>
      <c r="CV2380" s="3"/>
      <c r="CW2380" s="3"/>
      <c r="CX2380" s="3"/>
      <c r="CY2380" s="3"/>
      <c r="CZ2380" s="3"/>
      <c r="DA2380" s="3"/>
      <c r="DB2380" s="3"/>
      <c r="DC2380" s="3"/>
      <c r="DD2380" s="3"/>
      <c r="DE2380" s="3"/>
      <c r="DF2380" s="3"/>
      <c r="DG2380" s="3"/>
      <c r="DH2380" s="3"/>
      <c r="DI2380" s="3"/>
      <c r="DJ2380" s="3"/>
      <c r="DK2380" s="3"/>
      <c r="DL2380" s="3"/>
      <c r="DM2380" s="3"/>
      <c r="DN2380" s="3"/>
      <c r="DO2380" s="3"/>
      <c r="DP2380" s="3"/>
      <c r="DQ2380" s="3"/>
      <c r="DR2380" s="3"/>
      <c r="DS2380" s="3"/>
    </row>
    <row r="2381" spans="2:123" ht="21" customHeight="1" x14ac:dyDescent="0.25">
      <c r="B2381" s="25">
        <f t="shared" si="570"/>
        <v>44032</v>
      </c>
      <c r="C2381" s="26">
        <f t="shared" si="571"/>
        <v>71.969499059150479</v>
      </c>
      <c r="D2381" s="27">
        <f t="shared" si="572"/>
        <v>1900.88</v>
      </c>
      <c r="E2381" s="27">
        <f t="shared" si="573"/>
        <v>26.412299999999998</v>
      </c>
      <c r="F2381" s="26">
        <f t="shared" si="574"/>
        <v>1900880</v>
      </c>
      <c r="G2381" s="26">
        <f t="shared" si="575"/>
        <v>2641230</v>
      </c>
      <c r="H2381" s="7"/>
      <c r="I2381" s="3"/>
      <c r="J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41">
        <v>44032</v>
      </c>
      <c r="AY2381" s="40">
        <f t="shared" si="580"/>
        <v>71.969499059150479</v>
      </c>
      <c r="AZ2381" s="40">
        <f>BI2381*K36</f>
        <v>1900880</v>
      </c>
      <c r="BA2381" s="40"/>
      <c r="BB2381" s="40"/>
      <c r="BC2381" s="40">
        <f>K41*BJ2381</f>
        <v>2641230</v>
      </c>
      <c r="BD2381" s="40"/>
      <c r="BE2381" s="40"/>
      <c r="BF2381" s="40">
        <f t="shared" si="576"/>
        <v>740350</v>
      </c>
      <c r="BG2381" s="41">
        <f>(AY2381=AY2636)*AX2381</f>
        <v>0</v>
      </c>
      <c r="BH2381" s="41">
        <f>(AY2381=AY2638)*AX2381</f>
        <v>0</v>
      </c>
      <c r="BI2381" s="42">
        <v>1900.88</v>
      </c>
      <c r="BJ2381" s="42">
        <v>26.412299999999998</v>
      </c>
      <c r="BK2381" s="40">
        <f t="shared" si="577"/>
        <v>-744350</v>
      </c>
      <c r="BL2381" s="41">
        <f>(BK2381=BK2638)*AX2381</f>
        <v>0</v>
      </c>
      <c r="BM2381" s="62">
        <f>(BK2381=BK2638)*AY2381</f>
        <v>0</v>
      </c>
      <c r="BN2381" s="62">
        <f t="shared" si="578"/>
        <v>0</v>
      </c>
      <c r="BO2381" s="62">
        <f t="shared" si="579"/>
        <v>0</v>
      </c>
      <c r="BP2381" s="41">
        <f>(BK2381=BK2636)*AX2381</f>
        <v>0</v>
      </c>
      <c r="BQ2381" s="45">
        <f>(BK2381=BK2636)*AY2381</f>
        <v>0</v>
      </c>
      <c r="BR2381" s="62">
        <f t="shared" ref="BR2381:BR2412" si="581">(BQ2381&gt;0)*BI2381</f>
        <v>0</v>
      </c>
      <c r="BS2381" s="62">
        <f t="shared" ref="BS2381:BS2412" si="582">(BQ2381&gt;0)*BJ2381</f>
        <v>0</v>
      </c>
      <c r="BT2381" s="40">
        <f>(J19-BI2381)*J10</f>
        <v>-1425120</v>
      </c>
      <c r="BU2381" s="40">
        <f>(J21-BJ2381)*J12</f>
        <v>680770</v>
      </c>
      <c r="BV2381" s="47"/>
      <c r="BW2381" s="47"/>
      <c r="BX2381" s="1"/>
      <c r="BY2381" s="1"/>
      <c r="BZ2381" s="1"/>
      <c r="CE2381" s="4"/>
      <c r="CF2381" s="5"/>
      <c r="CH2381" s="1"/>
      <c r="CI2381" s="1"/>
      <c r="CJ2381" s="1"/>
      <c r="CK2381" s="1"/>
      <c r="CL2381" s="1"/>
      <c r="CM2381" s="1"/>
      <c r="CN2381" s="3"/>
      <c r="CO2381" s="3"/>
      <c r="CP2381" s="3"/>
      <c r="CQ2381" s="3"/>
      <c r="CR2381" s="3"/>
      <c r="CS2381" s="3"/>
      <c r="CT2381" s="3"/>
      <c r="CU2381" s="3"/>
      <c r="CV2381" s="3"/>
      <c r="CW2381" s="3"/>
      <c r="CX2381" s="3"/>
      <c r="CY2381" s="3"/>
      <c r="CZ2381" s="3"/>
      <c r="DA2381" s="3"/>
      <c r="DB2381" s="3"/>
      <c r="DC2381" s="3"/>
      <c r="DD2381" s="3"/>
      <c r="DE2381" s="3"/>
      <c r="DF2381" s="3"/>
      <c r="DG2381" s="3"/>
      <c r="DH2381" s="3"/>
      <c r="DI2381" s="3"/>
      <c r="DJ2381" s="3"/>
      <c r="DK2381" s="3"/>
      <c r="DL2381" s="3"/>
      <c r="DM2381" s="3"/>
      <c r="DN2381" s="3"/>
      <c r="DO2381" s="3"/>
      <c r="DP2381" s="3"/>
      <c r="DQ2381" s="3"/>
      <c r="DR2381" s="3"/>
      <c r="DS2381" s="3"/>
    </row>
    <row r="2382" spans="2:123" ht="21" customHeight="1" x14ac:dyDescent="0.25">
      <c r="B2382" s="25">
        <f t="shared" si="570"/>
        <v>44039</v>
      </c>
      <c r="C2382" s="26">
        <f t="shared" si="571"/>
        <v>73.990197988639252</v>
      </c>
      <c r="D2382" s="27">
        <f t="shared" si="572"/>
        <v>1974.68</v>
      </c>
      <c r="E2382" s="27">
        <f t="shared" si="573"/>
        <v>26.688400000000001</v>
      </c>
      <c r="F2382" s="26">
        <f t="shared" si="574"/>
        <v>1974680</v>
      </c>
      <c r="G2382" s="26">
        <f t="shared" si="575"/>
        <v>2668840</v>
      </c>
      <c r="H2382" s="7"/>
      <c r="I2382" s="3"/>
      <c r="J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41">
        <v>44039</v>
      </c>
      <c r="AY2382" s="40">
        <f t="shared" si="580"/>
        <v>73.990197988639252</v>
      </c>
      <c r="AZ2382" s="40">
        <f>BI2382*K36</f>
        <v>1974680</v>
      </c>
      <c r="BA2382" s="40"/>
      <c r="BB2382" s="40"/>
      <c r="BC2382" s="40">
        <f>K41*BJ2382</f>
        <v>2668840</v>
      </c>
      <c r="BD2382" s="40"/>
      <c r="BE2382" s="40"/>
      <c r="BF2382" s="40">
        <f t="shared" si="576"/>
        <v>694160</v>
      </c>
      <c r="BG2382" s="41">
        <f>(AY2382=AY2636)*AX2382</f>
        <v>0</v>
      </c>
      <c r="BH2382" s="41">
        <f>(AY2382=AY2638)*AX2382</f>
        <v>0</v>
      </c>
      <c r="BI2382" s="42">
        <v>1974.68</v>
      </c>
      <c r="BJ2382" s="42">
        <v>26.688400000000001</v>
      </c>
      <c r="BK2382" s="40">
        <f t="shared" si="577"/>
        <v>-698160.00000000023</v>
      </c>
      <c r="BL2382" s="41">
        <f>(BK2382=BK2638)*AX2382</f>
        <v>0</v>
      </c>
      <c r="BM2382" s="62">
        <f>(BK2382=BK2638)*AY2382</f>
        <v>0</v>
      </c>
      <c r="BN2382" s="62">
        <f t="shared" si="578"/>
        <v>0</v>
      </c>
      <c r="BO2382" s="62">
        <f t="shared" si="579"/>
        <v>0</v>
      </c>
      <c r="BP2382" s="41">
        <f>(BK2382=BK2636)*AX2382</f>
        <v>0</v>
      </c>
      <c r="BQ2382" s="45">
        <f>(BK2382=BK2636)*AY2382</f>
        <v>0</v>
      </c>
      <c r="BR2382" s="62">
        <f t="shared" si="581"/>
        <v>0</v>
      </c>
      <c r="BS2382" s="62">
        <f t="shared" si="582"/>
        <v>0</v>
      </c>
      <c r="BT2382" s="40">
        <f>(J19-BI2382)*J10</f>
        <v>-1351320</v>
      </c>
      <c r="BU2382" s="40">
        <f>(J21-BJ2382)*J12</f>
        <v>653159.99999999977</v>
      </c>
      <c r="BV2382" s="47"/>
      <c r="BW2382" s="47"/>
      <c r="BX2382" s="1"/>
      <c r="BY2382" s="1"/>
      <c r="BZ2382" s="1"/>
      <c r="CE2382" s="4"/>
      <c r="CF2382" s="5"/>
      <c r="CH2382" s="1"/>
      <c r="CI2382" s="1"/>
      <c r="CJ2382" s="1"/>
      <c r="CK2382" s="1"/>
      <c r="CL2382" s="1"/>
      <c r="CM2382" s="1"/>
      <c r="CN2382" s="3"/>
      <c r="CO2382" s="3"/>
      <c r="CP2382" s="3"/>
      <c r="CQ2382" s="3"/>
      <c r="CR2382" s="3"/>
      <c r="CS2382" s="3"/>
      <c r="CT2382" s="3"/>
      <c r="CU2382" s="3"/>
      <c r="CV2382" s="3"/>
      <c r="CW2382" s="3"/>
      <c r="CX2382" s="3"/>
      <c r="CY2382" s="3"/>
      <c r="CZ2382" s="3"/>
      <c r="DA2382" s="3"/>
      <c r="DB2382" s="3"/>
      <c r="DC2382" s="3"/>
      <c r="DD2382" s="3"/>
      <c r="DE2382" s="3"/>
      <c r="DF2382" s="3"/>
      <c r="DG2382" s="3"/>
      <c r="DH2382" s="3"/>
      <c r="DI2382" s="3"/>
      <c r="DJ2382" s="3"/>
      <c r="DK2382" s="3"/>
      <c r="DL2382" s="3"/>
      <c r="DM2382" s="3"/>
      <c r="DN2382" s="3"/>
      <c r="DO2382" s="3"/>
      <c r="DP2382" s="3"/>
      <c r="DQ2382" s="3"/>
      <c r="DR2382" s="3"/>
      <c r="DS2382" s="3"/>
    </row>
    <row r="2383" spans="2:123" ht="21" customHeight="1" x14ac:dyDescent="0.25">
      <c r="B2383" s="25">
        <f t="shared" si="570"/>
        <v>44046</v>
      </c>
      <c r="C2383" s="26">
        <f t="shared" si="571"/>
        <v>73.983331696332755</v>
      </c>
      <c r="D2383" s="27">
        <f t="shared" si="572"/>
        <v>2033.75</v>
      </c>
      <c r="E2383" s="27">
        <f t="shared" si="573"/>
        <v>27.4893</v>
      </c>
      <c r="F2383" s="26">
        <f t="shared" si="574"/>
        <v>2033750</v>
      </c>
      <c r="G2383" s="26">
        <f t="shared" si="575"/>
        <v>2748930</v>
      </c>
      <c r="H2383" s="7"/>
      <c r="I2383" s="3"/>
      <c r="J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41">
        <v>44046</v>
      </c>
      <c r="AY2383" s="40">
        <f t="shared" si="580"/>
        <v>73.983331696332755</v>
      </c>
      <c r="AZ2383" s="40">
        <f>BI2383*K36</f>
        <v>2033750</v>
      </c>
      <c r="BA2383" s="40"/>
      <c r="BB2383" s="40"/>
      <c r="BC2383" s="40">
        <f>K41*BJ2383</f>
        <v>2748930</v>
      </c>
      <c r="BD2383" s="40"/>
      <c r="BE2383" s="40"/>
      <c r="BF2383" s="40">
        <f t="shared" si="576"/>
        <v>715180</v>
      </c>
      <c r="BG2383" s="41">
        <f>(AY2383=AY2636)*AX2383</f>
        <v>0</v>
      </c>
      <c r="BH2383" s="41">
        <f>(AY2383=AY2638)*AX2383</f>
        <v>0</v>
      </c>
      <c r="BI2383" s="42">
        <v>2033.75</v>
      </c>
      <c r="BJ2383" s="42">
        <v>27.4893</v>
      </c>
      <c r="BK2383" s="40">
        <f t="shared" si="577"/>
        <v>-719180.00000000012</v>
      </c>
      <c r="BL2383" s="41">
        <f>(BK2383=BK2638)*AX2383</f>
        <v>0</v>
      </c>
      <c r="BM2383" s="62">
        <f>(BK2383=BK2638)*AY2383</f>
        <v>0</v>
      </c>
      <c r="BN2383" s="62">
        <f t="shared" si="578"/>
        <v>0</v>
      </c>
      <c r="BO2383" s="62">
        <f t="shared" si="579"/>
        <v>0</v>
      </c>
      <c r="BP2383" s="41">
        <f>(BK2383=BK2636)*AX2383</f>
        <v>0</v>
      </c>
      <c r="BQ2383" s="45">
        <f>(BK2383=BK2636)*AY2383</f>
        <v>0</v>
      </c>
      <c r="BR2383" s="62">
        <f t="shared" si="581"/>
        <v>0</v>
      </c>
      <c r="BS2383" s="62">
        <f t="shared" si="582"/>
        <v>0</v>
      </c>
      <c r="BT2383" s="40">
        <f>(J19-BI2383)*J10</f>
        <v>-1292250</v>
      </c>
      <c r="BU2383" s="40">
        <f>(J21-BJ2383)*J12</f>
        <v>573069.99999999988</v>
      </c>
      <c r="BV2383" s="47"/>
      <c r="BW2383" s="47"/>
      <c r="BX2383" s="1"/>
      <c r="BY2383" s="1"/>
      <c r="BZ2383" s="1"/>
      <c r="CE2383" s="4"/>
      <c r="CF2383" s="5"/>
      <c r="CH2383" s="1"/>
      <c r="CI2383" s="1"/>
      <c r="CJ2383" s="1"/>
      <c r="CK2383" s="1"/>
      <c r="CL2383" s="1"/>
      <c r="CM2383" s="1"/>
      <c r="CN2383" s="3"/>
      <c r="CO2383" s="3"/>
      <c r="CP2383" s="3"/>
      <c r="CQ2383" s="3"/>
      <c r="CR2383" s="3"/>
      <c r="CS2383" s="3"/>
      <c r="CT2383" s="3"/>
      <c r="CU2383" s="3"/>
      <c r="CV2383" s="3"/>
      <c r="CW2383" s="3"/>
      <c r="CX2383" s="3"/>
      <c r="CY2383" s="3"/>
      <c r="CZ2383" s="3"/>
      <c r="DA2383" s="3"/>
      <c r="DB2383" s="3"/>
      <c r="DC2383" s="3"/>
      <c r="DD2383" s="3"/>
      <c r="DE2383" s="3"/>
      <c r="DF2383" s="3"/>
      <c r="DG2383" s="3"/>
      <c r="DH2383" s="3"/>
      <c r="DI2383" s="3"/>
      <c r="DJ2383" s="3"/>
      <c r="DK2383" s="3"/>
      <c r="DL2383" s="3"/>
      <c r="DM2383" s="3"/>
      <c r="DN2383" s="3"/>
      <c r="DO2383" s="3"/>
      <c r="DP2383" s="3"/>
      <c r="DQ2383" s="3"/>
      <c r="DR2383" s="3"/>
      <c r="DS2383" s="3"/>
    </row>
    <row r="2384" spans="2:123" ht="21" customHeight="1" x14ac:dyDescent="0.25">
      <c r="B2384" s="25">
        <f t="shared" si="570"/>
        <v>44053</v>
      </c>
      <c r="C2384" s="26">
        <f t="shared" si="571"/>
        <v>72.338548800095282</v>
      </c>
      <c r="D2384" s="27">
        <f t="shared" si="572"/>
        <v>1943.65</v>
      </c>
      <c r="E2384" s="27">
        <f t="shared" si="573"/>
        <v>26.8688</v>
      </c>
      <c r="F2384" s="26">
        <f t="shared" si="574"/>
        <v>1943650</v>
      </c>
      <c r="G2384" s="26">
        <f t="shared" si="575"/>
        <v>2686880</v>
      </c>
      <c r="H2384" s="7"/>
      <c r="I2384" s="3"/>
      <c r="J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41">
        <v>44053</v>
      </c>
      <c r="AY2384" s="40">
        <f t="shared" si="580"/>
        <v>72.338548800095282</v>
      </c>
      <c r="AZ2384" s="40">
        <f>BI2384*K36</f>
        <v>1943650</v>
      </c>
      <c r="BA2384" s="40"/>
      <c r="BB2384" s="40"/>
      <c r="BC2384" s="40">
        <f>K41*BJ2384</f>
        <v>2686880</v>
      </c>
      <c r="BD2384" s="40"/>
      <c r="BE2384" s="40"/>
      <c r="BF2384" s="40">
        <f t="shared" si="576"/>
        <v>743230</v>
      </c>
      <c r="BG2384" s="41">
        <f>(AY2384=AY2636)*AX2384</f>
        <v>0</v>
      </c>
      <c r="BH2384" s="41">
        <f>(AY2384=AY2638)*AX2384</f>
        <v>0</v>
      </c>
      <c r="BI2384" s="42">
        <v>1943.65</v>
      </c>
      <c r="BJ2384" s="42">
        <v>26.8688</v>
      </c>
      <c r="BK2384" s="40">
        <f t="shared" si="577"/>
        <v>-747230.00000000012</v>
      </c>
      <c r="BL2384" s="41">
        <f>(BK2384=BK2638)*AX2384</f>
        <v>0</v>
      </c>
      <c r="BM2384" s="62">
        <f>(BK2384=BK2638)*AY2384</f>
        <v>0</v>
      </c>
      <c r="BN2384" s="62">
        <f t="shared" si="578"/>
        <v>0</v>
      </c>
      <c r="BO2384" s="62">
        <f t="shared" si="579"/>
        <v>0</v>
      </c>
      <c r="BP2384" s="41">
        <f>(BK2384=BK2636)*AX2384</f>
        <v>0</v>
      </c>
      <c r="BQ2384" s="45">
        <f>(BK2384=BK2636)*AY2384</f>
        <v>0</v>
      </c>
      <c r="BR2384" s="62">
        <f t="shared" si="581"/>
        <v>0</v>
      </c>
      <c r="BS2384" s="62">
        <f t="shared" si="582"/>
        <v>0</v>
      </c>
      <c r="BT2384" s="40">
        <f>(J19-BI2384)*J10</f>
        <v>-1382350</v>
      </c>
      <c r="BU2384" s="40">
        <f>(J21-BJ2384)*J12</f>
        <v>635119.99999999988</v>
      </c>
      <c r="BV2384" s="47"/>
      <c r="BW2384" s="47"/>
      <c r="BX2384" s="1"/>
      <c r="BY2384" s="1"/>
      <c r="BZ2384" s="1"/>
      <c r="CE2384" s="4"/>
      <c r="CF2384" s="5"/>
      <c r="CH2384" s="1"/>
      <c r="CI2384" s="1"/>
      <c r="CJ2384" s="1"/>
      <c r="CK2384" s="1"/>
      <c r="CL2384" s="1"/>
      <c r="CM2384" s="1"/>
      <c r="CN2384" s="3"/>
      <c r="CO2384" s="3"/>
      <c r="CP2384" s="3"/>
      <c r="CQ2384" s="3"/>
      <c r="CR2384" s="3"/>
      <c r="CS2384" s="3"/>
      <c r="CT2384" s="3"/>
      <c r="CU2384" s="3"/>
      <c r="CV2384" s="3"/>
      <c r="CW2384" s="3"/>
      <c r="CX2384" s="3"/>
      <c r="CY2384" s="3"/>
      <c r="CZ2384" s="3"/>
      <c r="DA2384" s="3"/>
      <c r="DB2384" s="3"/>
      <c r="DC2384" s="3"/>
      <c r="DD2384" s="3"/>
      <c r="DE2384" s="3"/>
      <c r="DF2384" s="3"/>
      <c r="DG2384" s="3"/>
      <c r="DH2384" s="3"/>
      <c r="DI2384" s="3"/>
      <c r="DJ2384" s="3"/>
      <c r="DK2384" s="3"/>
      <c r="DL2384" s="3"/>
      <c r="DM2384" s="3"/>
      <c r="DN2384" s="3"/>
      <c r="DO2384" s="3"/>
      <c r="DP2384" s="3"/>
      <c r="DQ2384" s="3"/>
      <c r="DR2384" s="3"/>
      <c r="DS2384" s="3"/>
    </row>
    <row r="2385" spans="2:123" ht="21" customHeight="1" x14ac:dyDescent="0.25">
      <c r="B2385" s="25">
        <f t="shared" si="570"/>
        <v>44060</v>
      </c>
      <c r="C2385" s="26">
        <f t="shared" si="571"/>
        <v>72.586452095808383</v>
      </c>
      <c r="D2385" s="27">
        <f t="shared" si="572"/>
        <v>1939.51</v>
      </c>
      <c r="E2385" s="27">
        <f t="shared" si="573"/>
        <v>26.72</v>
      </c>
      <c r="F2385" s="26">
        <f t="shared" si="574"/>
        <v>1939510</v>
      </c>
      <c r="G2385" s="26">
        <f t="shared" si="575"/>
        <v>2672000</v>
      </c>
      <c r="H2385" s="7"/>
      <c r="I2385" s="3"/>
      <c r="J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41">
        <v>44060</v>
      </c>
      <c r="AY2385" s="40">
        <f t="shared" si="580"/>
        <v>72.586452095808383</v>
      </c>
      <c r="AZ2385" s="40">
        <f>BI2385*K36</f>
        <v>1939510</v>
      </c>
      <c r="BA2385" s="40"/>
      <c r="BB2385" s="40"/>
      <c r="BC2385" s="40">
        <f>K41*BJ2385</f>
        <v>2672000</v>
      </c>
      <c r="BD2385" s="40"/>
      <c r="BE2385" s="40"/>
      <c r="BF2385" s="40">
        <f t="shared" si="576"/>
        <v>732490</v>
      </c>
      <c r="BG2385" s="41">
        <f>(AY2385=AY2636)*AX2385</f>
        <v>0</v>
      </c>
      <c r="BH2385" s="41">
        <f>(AY2385=AY2638)*AX2385</f>
        <v>0</v>
      </c>
      <c r="BI2385" s="42">
        <v>1939.51</v>
      </c>
      <c r="BJ2385" s="42">
        <v>26.72</v>
      </c>
      <c r="BK2385" s="40">
        <f t="shared" si="577"/>
        <v>-736490</v>
      </c>
      <c r="BL2385" s="41">
        <f>(BK2385=BK2638)*AX2385</f>
        <v>0</v>
      </c>
      <c r="BM2385" s="62">
        <f>(BK2385=BK2638)*AY2385</f>
        <v>0</v>
      </c>
      <c r="BN2385" s="62">
        <f t="shared" si="578"/>
        <v>0</v>
      </c>
      <c r="BO2385" s="62">
        <f t="shared" si="579"/>
        <v>0</v>
      </c>
      <c r="BP2385" s="41">
        <f>(BK2385=BK2636)*AX2385</f>
        <v>0</v>
      </c>
      <c r="BQ2385" s="45">
        <f>(BK2385=BK2636)*AY2385</f>
        <v>0</v>
      </c>
      <c r="BR2385" s="62">
        <f t="shared" si="581"/>
        <v>0</v>
      </c>
      <c r="BS2385" s="62">
        <f t="shared" si="582"/>
        <v>0</v>
      </c>
      <c r="BT2385" s="40">
        <f>(J19-BI2385)*J10</f>
        <v>-1386490</v>
      </c>
      <c r="BU2385" s="40">
        <f>(J21-BJ2385)*J12</f>
        <v>650000</v>
      </c>
      <c r="BV2385" s="47"/>
      <c r="BW2385" s="47"/>
      <c r="BX2385" s="1"/>
      <c r="BY2385" s="1"/>
      <c r="BZ2385" s="1"/>
      <c r="CE2385" s="4"/>
      <c r="CF2385" s="5"/>
      <c r="CH2385" s="1"/>
      <c r="CI2385" s="1"/>
      <c r="CJ2385" s="1"/>
      <c r="CK2385" s="1"/>
      <c r="CL2385" s="1"/>
      <c r="CM2385" s="1"/>
      <c r="CN2385" s="3"/>
      <c r="CO2385" s="3"/>
      <c r="CP2385" s="3"/>
      <c r="CQ2385" s="3"/>
      <c r="CR2385" s="3"/>
      <c r="CS2385" s="3"/>
      <c r="CT2385" s="3"/>
      <c r="CU2385" s="3"/>
      <c r="CV2385" s="3"/>
      <c r="CW2385" s="3"/>
      <c r="CX2385" s="3"/>
      <c r="CY2385" s="3"/>
      <c r="CZ2385" s="3"/>
      <c r="DA2385" s="3"/>
      <c r="DB2385" s="3"/>
      <c r="DC2385" s="3"/>
      <c r="DD2385" s="3"/>
      <c r="DE2385" s="3"/>
      <c r="DF2385" s="3"/>
      <c r="DG2385" s="3"/>
      <c r="DH2385" s="3"/>
      <c r="DI2385" s="3"/>
      <c r="DJ2385" s="3"/>
      <c r="DK2385" s="3"/>
      <c r="DL2385" s="3"/>
      <c r="DM2385" s="3"/>
      <c r="DN2385" s="3"/>
      <c r="DO2385" s="3"/>
      <c r="DP2385" s="3"/>
      <c r="DQ2385" s="3"/>
      <c r="DR2385" s="3"/>
      <c r="DS2385" s="3"/>
    </row>
    <row r="2386" spans="2:123" ht="21" customHeight="1" x14ac:dyDescent="0.25">
      <c r="B2386" s="25">
        <f t="shared" si="570"/>
        <v>44067</v>
      </c>
      <c r="C2386" s="26">
        <f t="shared" si="571"/>
        <v>73.336619208178831</v>
      </c>
      <c r="D2386" s="27">
        <f t="shared" si="572"/>
        <v>1964.05</v>
      </c>
      <c r="E2386" s="27">
        <f t="shared" si="573"/>
        <v>26.781300000000002</v>
      </c>
      <c r="F2386" s="26">
        <f t="shared" si="574"/>
        <v>1964050</v>
      </c>
      <c r="G2386" s="26">
        <f t="shared" si="575"/>
        <v>2678130</v>
      </c>
      <c r="H2386" s="7"/>
      <c r="I2386" s="3"/>
      <c r="J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41">
        <v>44067</v>
      </c>
      <c r="AY2386" s="40">
        <f t="shared" si="580"/>
        <v>73.336619208178831</v>
      </c>
      <c r="AZ2386" s="40">
        <f>BI2386*K36</f>
        <v>1964050</v>
      </c>
      <c r="BA2386" s="40"/>
      <c r="BB2386" s="40"/>
      <c r="BC2386" s="40">
        <f>K41*BJ2386</f>
        <v>2678130</v>
      </c>
      <c r="BD2386" s="40"/>
      <c r="BE2386" s="40"/>
      <c r="BF2386" s="40">
        <f t="shared" si="576"/>
        <v>714080</v>
      </c>
      <c r="BG2386" s="41">
        <f>(AY2386=AY2636)*AX2386</f>
        <v>0</v>
      </c>
      <c r="BH2386" s="41">
        <f>(AY2386=AY2638)*AX2386</f>
        <v>0</v>
      </c>
      <c r="BI2386" s="42">
        <v>1964.05</v>
      </c>
      <c r="BJ2386" s="42">
        <v>26.781300000000002</v>
      </c>
      <c r="BK2386" s="40">
        <f t="shared" si="577"/>
        <v>-718080.00000000023</v>
      </c>
      <c r="BL2386" s="41">
        <f>(BK2386=BK2638)*AX2386</f>
        <v>0</v>
      </c>
      <c r="BM2386" s="62">
        <f>(BK2386=BK2638)*AY2386</f>
        <v>0</v>
      </c>
      <c r="BN2386" s="62">
        <f t="shared" si="578"/>
        <v>0</v>
      </c>
      <c r="BO2386" s="62">
        <f t="shared" si="579"/>
        <v>0</v>
      </c>
      <c r="BP2386" s="41">
        <f>(BK2386=BK2636)*AX2386</f>
        <v>0</v>
      </c>
      <c r="BQ2386" s="45">
        <f>(BK2386=BK2636)*AY2386</f>
        <v>0</v>
      </c>
      <c r="BR2386" s="62">
        <f t="shared" si="581"/>
        <v>0</v>
      </c>
      <c r="BS2386" s="62">
        <f t="shared" si="582"/>
        <v>0</v>
      </c>
      <c r="BT2386" s="40">
        <f>(J19-BI2386)*J10</f>
        <v>-1361950</v>
      </c>
      <c r="BU2386" s="40">
        <f>(J21-BJ2386)*J12</f>
        <v>643869.99999999977</v>
      </c>
      <c r="BV2386" s="47"/>
      <c r="BW2386" s="47"/>
      <c r="BX2386" s="1"/>
      <c r="BY2386" s="1"/>
      <c r="BZ2386" s="1"/>
      <c r="CE2386" s="4"/>
      <c r="CF2386" s="5"/>
      <c r="CH2386" s="1"/>
      <c r="CI2386" s="1"/>
      <c r="CJ2386" s="1"/>
      <c r="CK2386" s="1"/>
      <c r="CL2386" s="1"/>
      <c r="CM2386" s="1"/>
      <c r="CN2386" s="3"/>
      <c r="CO2386" s="3"/>
      <c r="CP2386" s="3"/>
      <c r="CQ2386" s="3"/>
      <c r="CR2386" s="3"/>
      <c r="CS2386" s="3"/>
      <c r="CT2386" s="3"/>
      <c r="CU2386" s="3"/>
      <c r="CV2386" s="3"/>
      <c r="CW2386" s="3"/>
      <c r="CX2386" s="3"/>
      <c r="CY2386" s="3"/>
      <c r="CZ2386" s="3"/>
      <c r="DA2386" s="3"/>
      <c r="DB2386" s="3"/>
      <c r="DC2386" s="3"/>
      <c r="DD2386" s="3"/>
      <c r="DE2386" s="3"/>
      <c r="DF2386" s="3"/>
      <c r="DG2386" s="3"/>
      <c r="DH2386" s="3"/>
      <c r="DI2386" s="3"/>
      <c r="DJ2386" s="3"/>
      <c r="DK2386" s="3"/>
      <c r="DL2386" s="3"/>
      <c r="DM2386" s="3"/>
      <c r="DN2386" s="3"/>
      <c r="DO2386" s="3"/>
      <c r="DP2386" s="3"/>
      <c r="DQ2386" s="3"/>
      <c r="DR2386" s="3"/>
      <c r="DS2386" s="3"/>
    </row>
    <row r="2387" spans="2:123" ht="21" customHeight="1" x14ac:dyDescent="0.25">
      <c r="B2387" s="25">
        <f t="shared" si="570"/>
        <v>44074</v>
      </c>
      <c r="C2387" s="26">
        <f t="shared" si="571"/>
        <v>84.527953678760099</v>
      </c>
      <c r="D2387" s="27">
        <f t="shared" si="572"/>
        <v>1932.85</v>
      </c>
      <c r="E2387" s="27">
        <f t="shared" si="573"/>
        <v>22.866399999999999</v>
      </c>
      <c r="F2387" s="26">
        <f t="shared" si="574"/>
        <v>1932850</v>
      </c>
      <c r="G2387" s="26">
        <f t="shared" si="575"/>
        <v>2286640</v>
      </c>
      <c r="H2387" s="7"/>
      <c r="I2387" s="3"/>
      <c r="J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41">
        <v>44074</v>
      </c>
      <c r="AY2387" s="40">
        <f t="shared" si="580"/>
        <v>84.527953678760099</v>
      </c>
      <c r="AZ2387" s="40">
        <f>BI2387*K36</f>
        <v>1932850</v>
      </c>
      <c r="BA2387" s="40"/>
      <c r="BB2387" s="40"/>
      <c r="BC2387" s="40">
        <f>K41*BJ2387</f>
        <v>2286640</v>
      </c>
      <c r="BD2387" s="40"/>
      <c r="BE2387" s="40"/>
      <c r="BF2387" s="40">
        <f t="shared" si="576"/>
        <v>353790</v>
      </c>
      <c r="BG2387" s="41">
        <f>(AY2387=AY2636)*AX2387</f>
        <v>0</v>
      </c>
      <c r="BH2387" s="41">
        <f>(AY2387=AY2638)*AX2387</f>
        <v>0</v>
      </c>
      <c r="BI2387" s="42">
        <v>1932.85</v>
      </c>
      <c r="BJ2387" s="42">
        <v>22.866399999999999</v>
      </c>
      <c r="BK2387" s="40">
        <f t="shared" si="577"/>
        <v>-357790</v>
      </c>
      <c r="BL2387" s="41">
        <f>(BK2387=BK2638)*AX2387</f>
        <v>0</v>
      </c>
      <c r="BM2387" s="62">
        <f>(BK2387=BK2638)*AY2387</f>
        <v>0</v>
      </c>
      <c r="BN2387" s="62">
        <f t="shared" si="578"/>
        <v>0</v>
      </c>
      <c r="BO2387" s="62">
        <f t="shared" si="579"/>
        <v>0</v>
      </c>
      <c r="BP2387" s="41">
        <f>(BK2387=BK2636)*AX2387</f>
        <v>0</v>
      </c>
      <c r="BQ2387" s="45">
        <f>(BK2387=BK2636)*AY2387</f>
        <v>0</v>
      </c>
      <c r="BR2387" s="62">
        <f t="shared" si="581"/>
        <v>0</v>
      </c>
      <c r="BS2387" s="62">
        <f t="shared" si="582"/>
        <v>0</v>
      </c>
      <c r="BT2387" s="40">
        <f>(J19-BI2387)*J10</f>
        <v>-1393150</v>
      </c>
      <c r="BU2387" s="40">
        <f>(J21-BJ2387)*J12</f>
        <v>1035360</v>
      </c>
      <c r="BV2387" s="47"/>
      <c r="BW2387" s="47"/>
      <c r="BX2387" s="1"/>
      <c r="BY2387" s="1"/>
      <c r="BZ2387" s="1"/>
      <c r="CE2387" s="4"/>
      <c r="CF2387" s="5"/>
      <c r="CH2387" s="1"/>
      <c r="CI2387" s="1"/>
      <c r="CJ2387" s="1"/>
      <c r="CK2387" s="1"/>
      <c r="CL2387" s="1"/>
      <c r="CM2387" s="1"/>
      <c r="CN2387" s="3"/>
      <c r="CO2387" s="3"/>
      <c r="CP2387" s="3"/>
      <c r="CQ2387" s="3"/>
      <c r="CR2387" s="3"/>
      <c r="CS2387" s="3"/>
      <c r="CT2387" s="3"/>
      <c r="CU2387" s="3"/>
      <c r="CV2387" s="3"/>
      <c r="CW2387" s="3"/>
      <c r="CX2387" s="3"/>
      <c r="CY2387" s="3"/>
      <c r="CZ2387" s="3"/>
      <c r="DA2387" s="3"/>
      <c r="DB2387" s="3"/>
      <c r="DC2387" s="3"/>
      <c r="DD2387" s="3"/>
      <c r="DE2387" s="3"/>
      <c r="DF2387" s="3"/>
      <c r="DG2387" s="3"/>
      <c r="DH2387" s="3"/>
      <c r="DI2387" s="3"/>
      <c r="DJ2387" s="3"/>
      <c r="DK2387" s="3"/>
      <c r="DL2387" s="3"/>
      <c r="DM2387" s="3"/>
      <c r="DN2387" s="3"/>
      <c r="DO2387" s="3"/>
      <c r="DP2387" s="3"/>
      <c r="DQ2387" s="3"/>
      <c r="DR2387" s="3"/>
      <c r="DS2387" s="3"/>
    </row>
    <row r="2388" spans="2:123" ht="21" customHeight="1" x14ac:dyDescent="0.25">
      <c r="B2388" s="25">
        <f t="shared" si="570"/>
        <v>44081</v>
      </c>
      <c r="C2388" s="26">
        <f t="shared" si="571"/>
        <v>81.831643695181697</v>
      </c>
      <c r="D2388" s="27">
        <f t="shared" si="572"/>
        <v>1939.68</v>
      </c>
      <c r="E2388" s="27">
        <f t="shared" si="573"/>
        <v>23.703299999999999</v>
      </c>
      <c r="F2388" s="26">
        <f t="shared" si="574"/>
        <v>1939680</v>
      </c>
      <c r="G2388" s="26">
        <f t="shared" si="575"/>
        <v>2370330</v>
      </c>
      <c r="H2388" s="7"/>
      <c r="I2388" s="3"/>
      <c r="J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41">
        <v>44081</v>
      </c>
      <c r="AY2388" s="40">
        <f t="shared" si="580"/>
        <v>81.831643695181697</v>
      </c>
      <c r="AZ2388" s="40">
        <f>BI2388*K36</f>
        <v>1939680</v>
      </c>
      <c r="BA2388" s="40"/>
      <c r="BB2388" s="40"/>
      <c r="BC2388" s="40">
        <f>K41*BJ2388</f>
        <v>2370330</v>
      </c>
      <c r="BD2388" s="40"/>
      <c r="BE2388" s="40"/>
      <c r="BF2388" s="40">
        <f t="shared" si="576"/>
        <v>430650</v>
      </c>
      <c r="BG2388" s="41">
        <f>(AY2388=AY2636)*AX2388</f>
        <v>0</v>
      </c>
      <c r="BH2388" s="41">
        <f>(AY2388=AY2638)*AX2388</f>
        <v>0</v>
      </c>
      <c r="BI2388" s="42">
        <v>1939.68</v>
      </c>
      <c r="BJ2388" s="42">
        <v>23.703299999999999</v>
      </c>
      <c r="BK2388" s="40">
        <f t="shared" si="577"/>
        <v>-434650</v>
      </c>
      <c r="BL2388" s="41">
        <f>(BK2388=BK2638)*AX2388</f>
        <v>0</v>
      </c>
      <c r="BM2388" s="62">
        <f>(BK2388=BK2638)*AY2388</f>
        <v>0</v>
      </c>
      <c r="BN2388" s="62">
        <f t="shared" si="578"/>
        <v>0</v>
      </c>
      <c r="BO2388" s="62">
        <f t="shared" si="579"/>
        <v>0</v>
      </c>
      <c r="BP2388" s="41">
        <f>(BK2388=BK2636)*AX2388</f>
        <v>0</v>
      </c>
      <c r="BQ2388" s="45">
        <f>(BK2388=BK2636)*AY2388</f>
        <v>0</v>
      </c>
      <c r="BR2388" s="62">
        <f t="shared" si="581"/>
        <v>0</v>
      </c>
      <c r="BS2388" s="62">
        <f t="shared" si="582"/>
        <v>0</v>
      </c>
      <c r="BT2388" s="40">
        <f>(J19-BI2388)*J10</f>
        <v>-1386320</v>
      </c>
      <c r="BU2388" s="40">
        <f>(J21-BJ2388)*J12</f>
        <v>951670</v>
      </c>
      <c r="BV2388" s="47"/>
      <c r="BW2388" s="47"/>
      <c r="BX2388" s="1"/>
      <c r="BY2388" s="1"/>
      <c r="BZ2388" s="1"/>
      <c r="CE2388" s="4"/>
      <c r="CF2388" s="5"/>
      <c r="CH2388" s="1"/>
      <c r="CI2388" s="1"/>
      <c r="CJ2388" s="1"/>
      <c r="CK2388" s="1"/>
      <c r="CL2388" s="1"/>
      <c r="CM2388" s="1"/>
      <c r="CN2388" s="3"/>
      <c r="CO2388" s="3"/>
      <c r="CP2388" s="3"/>
      <c r="CQ2388" s="3"/>
      <c r="CR2388" s="3"/>
      <c r="CS2388" s="3"/>
      <c r="CT2388" s="3"/>
      <c r="CU2388" s="3"/>
      <c r="CV2388" s="3"/>
      <c r="CW2388" s="3"/>
      <c r="CX2388" s="3"/>
      <c r="CY2388" s="3"/>
      <c r="CZ2388" s="3"/>
      <c r="DA2388" s="3"/>
      <c r="DB2388" s="3"/>
      <c r="DC2388" s="3"/>
      <c r="DD2388" s="3"/>
      <c r="DE2388" s="3"/>
      <c r="DF2388" s="3"/>
      <c r="DG2388" s="3"/>
      <c r="DH2388" s="3"/>
      <c r="DI2388" s="3"/>
      <c r="DJ2388" s="3"/>
      <c r="DK2388" s="3"/>
      <c r="DL2388" s="3"/>
      <c r="DM2388" s="3"/>
      <c r="DN2388" s="3"/>
      <c r="DO2388" s="3"/>
      <c r="DP2388" s="3"/>
      <c r="DQ2388" s="3"/>
      <c r="DR2388" s="3"/>
      <c r="DS2388" s="3"/>
    </row>
    <row r="2389" spans="2:123" ht="21" customHeight="1" x14ac:dyDescent="0.25">
      <c r="B2389" s="25">
        <f t="shared" si="570"/>
        <v>44088</v>
      </c>
      <c r="C2389" s="26">
        <f t="shared" si="571"/>
        <v>77.602334060405354</v>
      </c>
      <c r="D2389" s="27">
        <f t="shared" si="572"/>
        <v>1949.65</v>
      </c>
      <c r="E2389" s="27">
        <f t="shared" si="573"/>
        <v>25.1236</v>
      </c>
      <c r="F2389" s="26">
        <f t="shared" si="574"/>
        <v>1949650</v>
      </c>
      <c r="G2389" s="26">
        <f t="shared" si="575"/>
        <v>2512360</v>
      </c>
      <c r="H2389" s="7"/>
      <c r="I2389" s="3"/>
      <c r="J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41">
        <v>44088</v>
      </c>
      <c r="AY2389" s="40">
        <f t="shared" si="580"/>
        <v>77.602334060405354</v>
      </c>
      <c r="AZ2389" s="40">
        <f>BI2389*K36</f>
        <v>1949650</v>
      </c>
      <c r="BA2389" s="40"/>
      <c r="BB2389" s="40"/>
      <c r="BC2389" s="40">
        <f>K41*BJ2389</f>
        <v>2512360</v>
      </c>
      <c r="BD2389" s="40"/>
      <c r="BE2389" s="40"/>
      <c r="BF2389" s="40">
        <f t="shared" si="576"/>
        <v>562710</v>
      </c>
      <c r="BG2389" s="41">
        <f>(AY2389=AY2636)*AX2389</f>
        <v>0</v>
      </c>
      <c r="BH2389" s="41">
        <f>(AY2389=AY2638)*AX2389</f>
        <v>0</v>
      </c>
      <c r="BI2389" s="42">
        <v>1949.65</v>
      </c>
      <c r="BJ2389" s="42">
        <v>25.1236</v>
      </c>
      <c r="BK2389" s="40">
        <f t="shared" si="577"/>
        <v>-566710.00000000012</v>
      </c>
      <c r="BL2389" s="41">
        <f>(BK2389=BK2638)*AX2389</f>
        <v>0</v>
      </c>
      <c r="BM2389" s="62">
        <f>(BK2389=BK2638)*AY2389</f>
        <v>0</v>
      </c>
      <c r="BN2389" s="62">
        <f t="shared" si="578"/>
        <v>0</v>
      </c>
      <c r="BO2389" s="62">
        <f t="shared" si="579"/>
        <v>0</v>
      </c>
      <c r="BP2389" s="41">
        <f>(BK2389=BK2636)*AX2389</f>
        <v>0</v>
      </c>
      <c r="BQ2389" s="45">
        <f>(BK2389=BK2636)*AY2389</f>
        <v>0</v>
      </c>
      <c r="BR2389" s="62">
        <f t="shared" si="581"/>
        <v>0</v>
      </c>
      <c r="BS2389" s="62">
        <f t="shared" si="582"/>
        <v>0</v>
      </c>
      <c r="BT2389" s="40">
        <f>(J19-BI2389)*J10</f>
        <v>-1376350</v>
      </c>
      <c r="BU2389" s="40">
        <f>(J21-BJ2389)*J12</f>
        <v>809639.99999999988</v>
      </c>
      <c r="BV2389" s="47"/>
      <c r="BW2389" s="47"/>
      <c r="BX2389" s="1"/>
      <c r="BY2389" s="1"/>
      <c r="BZ2389" s="1"/>
      <c r="CE2389" s="4"/>
      <c r="CF2389" s="5"/>
      <c r="CH2389" s="1"/>
      <c r="CI2389" s="1"/>
      <c r="CJ2389" s="1"/>
      <c r="CK2389" s="1"/>
      <c r="CL2389" s="1"/>
      <c r="CM2389" s="1"/>
      <c r="CN2389" s="3"/>
      <c r="CO2389" s="3"/>
      <c r="CP2389" s="3"/>
      <c r="CQ2389" s="3"/>
      <c r="CR2389" s="3"/>
      <c r="CS2389" s="3"/>
      <c r="CT2389" s="3"/>
      <c r="CU2389" s="3"/>
      <c r="CV2389" s="3"/>
      <c r="CW2389" s="3"/>
      <c r="CX2389" s="3"/>
      <c r="CY2389" s="3"/>
      <c r="CZ2389" s="3"/>
      <c r="DA2389" s="3"/>
      <c r="DB2389" s="3"/>
      <c r="DC2389" s="3"/>
      <c r="DD2389" s="3"/>
      <c r="DE2389" s="3"/>
      <c r="DF2389" s="3"/>
      <c r="DG2389" s="3"/>
      <c r="DH2389" s="3"/>
      <c r="DI2389" s="3"/>
      <c r="DJ2389" s="3"/>
      <c r="DK2389" s="3"/>
      <c r="DL2389" s="3"/>
      <c r="DM2389" s="3"/>
      <c r="DN2389" s="3"/>
      <c r="DO2389" s="3"/>
      <c r="DP2389" s="3"/>
      <c r="DQ2389" s="3"/>
      <c r="DR2389" s="3"/>
      <c r="DS2389" s="3"/>
    </row>
    <row r="2390" spans="2:123" ht="21" customHeight="1" x14ac:dyDescent="0.25">
      <c r="B2390" s="25">
        <f t="shared" si="570"/>
        <v>44095</v>
      </c>
      <c r="C2390" s="26">
        <f t="shared" si="571"/>
        <v>77.164485554887278</v>
      </c>
      <c r="D2390" s="27">
        <f t="shared" si="572"/>
        <v>1860.32</v>
      </c>
      <c r="E2390" s="27">
        <f t="shared" si="573"/>
        <v>24.108499999999999</v>
      </c>
      <c r="F2390" s="26">
        <f t="shared" si="574"/>
        <v>1860320</v>
      </c>
      <c r="G2390" s="26">
        <f t="shared" si="575"/>
        <v>2410850</v>
      </c>
      <c r="H2390" s="7"/>
      <c r="I2390" s="3"/>
      <c r="J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41">
        <v>44095</v>
      </c>
      <c r="AY2390" s="40">
        <f t="shared" si="580"/>
        <v>77.164485554887278</v>
      </c>
      <c r="AZ2390" s="40">
        <f>BI2390*K36</f>
        <v>1860320</v>
      </c>
      <c r="BA2390" s="40"/>
      <c r="BB2390" s="40"/>
      <c r="BC2390" s="40">
        <f>K41*BJ2390</f>
        <v>2410850</v>
      </c>
      <c r="BD2390" s="40"/>
      <c r="BE2390" s="40"/>
      <c r="BF2390" s="40">
        <f t="shared" si="576"/>
        <v>550530</v>
      </c>
      <c r="BG2390" s="41">
        <f>(AY2390=AY2636)*AX2390</f>
        <v>0</v>
      </c>
      <c r="BH2390" s="41">
        <f>(AY2390=AY2638)*AX2390</f>
        <v>0</v>
      </c>
      <c r="BI2390" s="42">
        <v>1860.32</v>
      </c>
      <c r="BJ2390" s="42">
        <v>24.108499999999999</v>
      </c>
      <c r="BK2390" s="40">
        <f t="shared" si="577"/>
        <v>-554530</v>
      </c>
      <c r="BL2390" s="41">
        <f>(BK2390=BK2638)*AX2390</f>
        <v>0</v>
      </c>
      <c r="BM2390" s="62">
        <f>(BK2390=BK2638)*AY2390</f>
        <v>0</v>
      </c>
      <c r="BN2390" s="62">
        <f t="shared" si="578"/>
        <v>0</v>
      </c>
      <c r="BO2390" s="62">
        <f t="shared" si="579"/>
        <v>0</v>
      </c>
      <c r="BP2390" s="41">
        <f>(BK2390=BK2636)*AX2390</f>
        <v>0</v>
      </c>
      <c r="BQ2390" s="45">
        <f>(BK2390=BK2636)*AY2390</f>
        <v>0</v>
      </c>
      <c r="BR2390" s="62">
        <f t="shared" si="581"/>
        <v>0</v>
      </c>
      <c r="BS2390" s="62">
        <f t="shared" si="582"/>
        <v>0</v>
      </c>
      <c r="BT2390" s="40">
        <f>(J19-BI2390)*J10</f>
        <v>-1465680</v>
      </c>
      <c r="BU2390" s="40">
        <f>(J21-BJ2390)*J12</f>
        <v>911150</v>
      </c>
      <c r="BV2390" s="47"/>
      <c r="BW2390" s="47"/>
      <c r="BX2390" s="1"/>
      <c r="BY2390" s="1"/>
      <c r="BZ2390" s="1"/>
      <c r="CE2390" s="4"/>
      <c r="CF2390" s="5"/>
      <c r="CH2390" s="1"/>
      <c r="CI2390" s="1"/>
      <c r="CJ2390" s="1"/>
      <c r="CK2390" s="1"/>
      <c r="CL2390" s="1"/>
      <c r="CM2390" s="1"/>
      <c r="CN2390" s="3"/>
      <c r="CO2390" s="3"/>
      <c r="CP2390" s="3"/>
      <c r="CQ2390" s="3"/>
      <c r="CR2390" s="3"/>
      <c r="CS2390" s="3"/>
      <c r="CT2390" s="3"/>
      <c r="CU2390" s="3"/>
      <c r="CV2390" s="3"/>
      <c r="CW2390" s="3"/>
      <c r="CX2390" s="3"/>
      <c r="CY2390" s="3"/>
      <c r="CZ2390" s="3"/>
      <c r="DA2390" s="3"/>
      <c r="DB2390" s="3"/>
      <c r="DC2390" s="3"/>
      <c r="DD2390" s="3"/>
      <c r="DE2390" s="3"/>
      <c r="DF2390" s="3"/>
      <c r="DG2390" s="3"/>
      <c r="DH2390" s="3"/>
      <c r="DI2390" s="3"/>
      <c r="DJ2390" s="3"/>
      <c r="DK2390" s="3"/>
      <c r="DL2390" s="3"/>
      <c r="DM2390" s="3"/>
      <c r="DN2390" s="3"/>
      <c r="DO2390" s="3"/>
      <c r="DP2390" s="3"/>
      <c r="DQ2390" s="3"/>
      <c r="DR2390" s="3"/>
      <c r="DS2390" s="3"/>
    </row>
    <row r="2391" spans="2:123" ht="21" customHeight="1" x14ac:dyDescent="0.25">
      <c r="B2391" s="25">
        <f t="shared" si="570"/>
        <v>44102</v>
      </c>
      <c r="C2391" s="26">
        <f t="shared" si="571"/>
        <v>77.227134803582615</v>
      </c>
      <c r="D2391" s="27">
        <f t="shared" si="572"/>
        <v>1898.66</v>
      </c>
      <c r="E2391" s="27">
        <f t="shared" si="573"/>
        <v>24.5854</v>
      </c>
      <c r="F2391" s="26">
        <f t="shared" si="574"/>
        <v>1898660</v>
      </c>
      <c r="G2391" s="26">
        <f t="shared" si="575"/>
        <v>2458540</v>
      </c>
      <c r="H2391" s="7"/>
      <c r="I2391" s="3"/>
      <c r="J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41">
        <v>44102</v>
      </c>
      <c r="AY2391" s="40">
        <f t="shared" si="580"/>
        <v>77.227134803582615</v>
      </c>
      <c r="AZ2391" s="40">
        <f>BI2391*K36</f>
        <v>1898660</v>
      </c>
      <c r="BA2391" s="40"/>
      <c r="BB2391" s="40"/>
      <c r="BC2391" s="40">
        <f>K41*BJ2391</f>
        <v>2458540</v>
      </c>
      <c r="BD2391" s="40"/>
      <c r="BE2391" s="40"/>
      <c r="BF2391" s="40">
        <f t="shared" si="576"/>
        <v>559880</v>
      </c>
      <c r="BG2391" s="41">
        <f>(AY2391=AY2636)*AX2391</f>
        <v>0</v>
      </c>
      <c r="BH2391" s="41">
        <f>(AY2391=AY2638)*AX2391</f>
        <v>0</v>
      </c>
      <c r="BI2391" s="42">
        <v>1898.66</v>
      </c>
      <c r="BJ2391" s="42">
        <v>24.5854</v>
      </c>
      <c r="BK2391" s="40">
        <f t="shared" si="577"/>
        <v>-563880.00000000012</v>
      </c>
      <c r="BL2391" s="41">
        <f>(BK2391=BK2638)*AX2391</f>
        <v>0</v>
      </c>
      <c r="BM2391" s="62">
        <f>(BK2391=BK2638)*AY2391</f>
        <v>0</v>
      </c>
      <c r="BN2391" s="62">
        <f t="shared" si="578"/>
        <v>0</v>
      </c>
      <c r="BO2391" s="62">
        <f t="shared" si="579"/>
        <v>0</v>
      </c>
      <c r="BP2391" s="41">
        <f>(BK2391=BK2636)*AX2391</f>
        <v>0</v>
      </c>
      <c r="BQ2391" s="45">
        <f>(BK2391=BK2636)*AY2391</f>
        <v>0</v>
      </c>
      <c r="BR2391" s="62">
        <f t="shared" si="581"/>
        <v>0</v>
      </c>
      <c r="BS2391" s="62">
        <f t="shared" si="582"/>
        <v>0</v>
      </c>
      <c r="BT2391" s="40">
        <f>(J19-BI2391)*J10</f>
        <v>-1427340</v>
      </c>
      <c r="BU2391" s="40">
        <f>(J21-BJ2391)*J12</f>
        <v>863459.99999999988</v>
      </c>
      <c r="BV2391" s="47"/>
      <c r="BW2391" s="47"/>
      <c r="BX2391" s="1"/>
      <c r="BY2391" s="1"/>
      <c r="BZ2391" s="1"/>
      <c r="CE2391" s="4"/>
      <c r="CF2391" s="5"/>
      <c r="CH2391" s="1"/>
      <c r="CI2391" s="1"/>
      <c r="CJ2391" s="1"/>
      <c r="CK2391" s="1"/>
      <c r="CL2391" s="1"/>
      <c r="CM2391" s="1"/>
      <c r="CN2391" s="3"/>
      <c r="CO2391" s="3"/>
      <c r="CP2391" s="3"/>
      <c r="CQ2391" s="3"/>
      <c r="CR2391" s="3"/>
      <c r="CS2391" s="3"/>
      <c r="CT2391" s="3"/>
      <c r="CU2391" s="3"/>
      <c r="CV2391" s="3"/>
      <c r="CW2391" s="3"/>
      <c r="CX2391" s="3"/>
      <c r="CY2391" s="3"/>
      <c r="CZ2391" s="3"/>
      <c r="DA2391" s="3"/>
      <c r="DB2391" s="3"/>
      <c r="DC2391" s="3"/>
      <c r="DD2391" s="3"/>
      <c r="DE2391" s="3"/>
      <c r="DF2391" s="3"/>
      <c r="DG2391" s="3"/>
      <c r="DH2391" s="3"/>
      <c r="DI2391" s="3"/>
      <c r="DJ2391" s="3"/>
      <c r="DK2391" s="3"/>
      <c r="DL2391" s="3"/>
      <c r="DM2391" s="3"/>
      <c r="DN2391" s="3"/>
      <c r="DO2391" s="3"/>
      <c r="DP2391" s="3"/>
      <c r="DQ2391" s="3"/>
      <c r="DR2391" s="3"/>
      <c r="DS2391" s="3"/>
    </row>
    <row r="2392" spans="2:123" ht="21" customHeight="1" x14ac:dyDescent="0.25">
      <c r="B2392" s="25">
        <f t="shared" si="570"/>
        <v>44109</v>
      </c>
      <c r="C2392" s="26">
        <f t="shared" si="571"/>
        <v>81.652307848546911</v>
      </c>
      <c r="D2392" s="27">
        <f t="shared" si="572"/>
        <v>1929.64</v>
      </c>
      <c r="E2392" s="27">
        <f t="shared" si="573"/>
        <v>23.632400000000001</v>
      </c>
      <c r="F2392" s="26">
        <f t="shared" si="574"/>
        <v>1929640</v>
      </c>
      <c r="G2392" s="26">
        <f t="shared" si="575"/>
        <v>2363240</v>
      </c>
      <c r="H2392" s="7"/>
      <c r="I2392" s="3"/>
      <c r="J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41">
        <v>44109</v>
      </c>
      <c r="AY2392" s="40">
        <f t="shared" si="580"/>
        <v>81.652307848546911</v>
      </c>
      <c r="AZ2392" s="40">
        <f>BI2392*K36</f>
        <v>1929640</v>
      </c>
      <c r="BA2392" s="40"/>
      <c r="BB2392" s="40"/>
      <c r="BC2392" s="40">
        <f>K41*BJ2392</f>
        <v>2363240</v>
      </c>
      <c r="BD2392" s="40"/>
      <c r="BE2392" s="40"/>
      <c r="BF2392" s="40">
        <f t="shared" si="576"/>
        <v>433600</v>
      </c>
      <c r="BG2392" s="41">
        <f>(AY2392=AY2636)*AX2392</f>
        <v>0</v>
      </c>
      <c r="BH2392" s="41">
        <f>(AY2392=AY2638)*AX2392</f>
        <v>0</v>
      </c>
      <c r="BI2392" s="42">
        <v>1929.64</v>
      </c>
      <c r="BJ2392" s="42">
        <v>23.632400000000001</v>
      </c>
      <c r="BK2392" s="40">
        <f t="shared" si="577"/>
        <v>-437600.00000000012</v>
      </c>
      <c r="BL2392" s="41">
        <f>(BK2392=BK2638)*AX2392</f>
        <v>0</v>
      </c>
      <c r="BM2392" s="62">
        <f>(BK2392=BK2638)*AY2392</f>
        <v>0</v>
      </c>
      <c r="BN2392" s="62">
        <f t="shared" si="578"/>
        <v>0</v>
      </c>
      <c r="BO2392" s="62">
        <f t="shared" si="579"/>
        <v>0</v>
      </c>
      <c r="BP2392" s="41">
        <f>(BK2392=BK2636)*AX2392</f>
        <v>0</v>
      </c>
      <c r="BQ2392" s="45">
        <f>(BK2392=BK2636)*AY2392</f>
        <v>0</v>
      </c>
      <c r="BR2392" s="62">
        <f t="shared" si="581"/>
        <v>0</v>
      </c>
      <c r="BS2392" s="62">
        <f t="shared" si="582"/>
        <v>0</v>
      </c>
      <c r="BT2392" s="40">
        <f>(J19-BI2392)*J10</f>
        <v>-1396360</v>
      </c>
      <c r="BU2392" s="40">
        <f>(J21-BJ2392)*J12</f>
        <v>958759.99999999988</v>
      </c>
      <c r="BV2392" s="47"/>
      <c r="BW2392" s="47"/>
      <c r="BX2392" s="1"/>
      <c r="BY2392" s="1"/>
      <c r="BZ2392" s="1"/>
      <c r="CE2392" s="4"/>
      <c r="CF2392" s="5"/>
      <c r="CH2392" s="1"/>
      <c r="CI2392" s="1"/>
      <c r="CJ2392" s="1"/>
      <c r="CK2392" s="1"/>
      <c r="CL2392" s="1"/>
      <c r="CM2392" s="1"/>
      <c r="CN2392" s="3"/>
      <c r="CO2392" s="3"/>
      <c r="CP2392" s="3"/>
      <c r="CQ2392" s="3"/>
      <c r="CR2392" s="3"/>
      <c r="CS2392" s="3"/>
      <c r="CT2392" s="3"/>
      <c r="CU2392" s="3"/>
      <c r="CV2392" s="3"/>
      <c r="CW2392" s="3"/>
      <c r="CX2392" s="3"/>
      <c r="CY2392" s="3"/>
      <c r="CZ2392" s="3"/>
      <c r="DA2392" s="3"/>
      <c r="DB2392" s="3"/>
      <c r="DC2392" s="3"/>
      <c r="DD2392" s="3"/>
      <c r="DE2392" s="3"/>
      <c r="DF2392" s="3"/>
      <c r="DG2392" s="3"/>
      <c r="DH2392" s="3"/>
      <c r="DI2392" s="3"/>
      <c r="DJ2392" s="3"/>
      <c r="DK2392" s="3"/>
      <c r="DL2392" s="3"/>
      <c r="DM2392" s="3"/>
      <c r="DN2392" s="3"/>
      <c r="DO2392" s="3"/>
      <c r="DP2392" s="3"/>
      <c r="DQ2392" s="3"/>
      <c r="DR2392" s="3"/>
      <c r="DS2392" s="3"/>
    </row>
    <row r="2393" spans="2:123" ht="21" customHeight="1" x14ac:dyDescent="0.25">
      <c r="B2393" s="25">
        <f t="shared" si="570"/>
        <v>44116</v>
      </c>
      <c r="C2393" s="26">
        <f t="shared" si="571"/>
        <v>74.155240439079648</v>
      </c>
      <c r="D2393" s="27">
        <f t="shared" si="572"/>
        <v>1898.3</v>
      </c>
      <c r="E2393" s="27">
        <f t="shared" si="573"/>
        <v>25.599</v>
      </c>
      <c r="F2393" s="26">
        <f t="shared" si="574"/>
        <v>1898300</v>
      </c>
      <c r="G2393" s="26">
        <f t="shared" si="575"/>
        <v>2559900</v>
      </c>
      <c r="H2393" s="7"/>
      <c r="I2393" s="3"/>
      <c r="J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41">
        <v>44116</v>
      </c>
      <c r="AY2393" s="40">
        <f t="shared" si="580"/>
        <v>74.155240439079648</v>
      </c>
      <c r="AZ2393" s="40">
        <f>BI2393*K36</f>
        <v>1898300</v>
      </c>
      <c r="BA2393" s="40"/>
      <c r="BB2393" s="40"/>
      <c r="BC2393" s="40">
        <f>K41*BJ2393</f>
        <v>2559900</v>
      </c>
      <c r="BD2393" s="40"/>
      <c r="BE2393" s="40"/>
      <c r="BF2393" s="40">
        <f t="shared" si="576"/>
        <v>661600</v>
      </c>
      <c r="BG2393" s="41">
        <f>(AY2393=AY2636)*AX2393</f>
        <v>0</v>
      </c>
      <c r="BH2393" s="41">
        <f>(AY2393=AY2638)*AX2393</f>
        <v>0</v>
      </c>
      <c r="BI2393" s="42">
        <v>1898.3</v>
      </c>
      <c r="BJ2393" s="42">
        <v>25.599</v>
      </c>
      <c r="BK2393" s="40">
        <f t="shared" si="577"/>
        <v>-665600.00000000012</v>
      </c>
      <c r="BL2393" s="41">
        <f>(BK2393=BK2638)*AX2393</f>
        <v>0</v>
      </c>
      <c r="BM2393" s="62">
        <f>(BK2393=BK2638)*AY2393</f>
        <v>0</v>
      </c>
      <c r="BN2393" s="62">
        <f t="shared" si="578"/>
        <v>0</v>
      </c>
      <c r="BO2393" s="62">
        <f t="shared" si="579"/>
        <v>0</v>
      </c>
      <c r="BP2393" s="41">
        <f>(BK2393=BK2636)*AX2393</f>
        <v>0</v>
      </c>
      <c r="BQ2393" s="45">
        <f>(BK2393=BK2636)*AY2393</f>
        <v>0</v>
      </c>
      <c r="BR2393" s="62">
        <f t="shared" si="581"/>
        <v>0</v>
      </c>
      <c r="BS2393" s="62">
        <f t="shared" si="582"/>
        <v>0</v>
      </c>
      <c r="BT2393" s="40">
        <f>(J19-BI2393)*J10</f>
        <v>-1427700</v>
      </c>
      <c r="BU2393" s="40">
        <f>(J21-BJ2393)*J12</f>
        <v>762099.99999999988</v>
      </c>
      <c r="BV2393" s="47"/>
      <c r="BW2393" s="47"/>
      <c r="BX2393" s="1"/>
      <c r="BY2393" s="1"/>
      <c r="BZ2393" s="1"/>
      <c r="CE2393" s="4"/>
      <c r="CF2393" s="5"/>
      <c r="CH2393" s="1"/>
      <c r="CI2393" s="1"/>
      <c r="CJ2393" s="1"/>
      <c r="CK2393" s="1"/>
      <c r="CL2393" s="1"/>
      <c r="CM2393" s="1"/>
      <c r="CN2393" s="3"/>
      <c r="CO2393" s="3"/>
      <c r="CP2393" s="3"/>
      <c r="CQ2393" s="3"/>
      <c r="CR2393" s="3"/>
      <c r="CS2393" s="3"/>
      <c r="CT2393" s="3"/>
      <c r="CU2393" s="3"/>
      <c r="CV2393" s="3"/>
      <c r="CW2393" s="3"/>
      <c r="CX2393" s="3"/>
      <c r="CY2393" s="3"/>
      <c r="CZ2393" s="3"/>
      <c r="DA2393" s="3"/>
      <c r="DB2393" s="3"/>
      <c r="DC2393" s="3"/>
      <c r="DD2393" s="3"/>
      <c r="DE2393" s="3"/>
      <c r="DF2393" s="3"/>
      <c r="DG2393" s="3"/>
      <c r="DH2393" s="3"/>
      <c r="DI2393" s="3"/>
      <c r="DJ2393" s="3"/>
      <c r="DK2393" s="3"/>
      <c r="DL2393" s="3"/>
      <c r="DM2393" s="3"/>
      <c r="DN2393" s="3"/>
      <c r="DO2393" s="3"/>
      <c r="DP2393" s="3"/>
      <c r="DQ2393" s="3"/>
      <c r="DR2393" s="3"/>
      <c r="DS2393" s="3"/>
    </row>
    <row r="2394" spans="2:123" ht="21" customHeight="1" x14ac:dyDescent="0.25">
      <c r="B2394" s="25">
        <f t="shared" si="570"/>
        <v>44123</v>
      </c>
      <c r="C2394" s="26">
        <f t="shared" si="571"/>
        <v>77.152816384169327</v>
      </c>
      <c r="D2394" s="27">
        <f t="shared" si="572"/>
        <v>1901.3</v>
      </c>
      <c r="E2394" s="27">
        <f t="shared" si="573"/>
        <v>24.6433</v>
      </c>
      <c r="F2394" s="26">
        <f t="shared" si="574"/>
        <v>1901300</v>
      </c>
      <c r="G2394" s="26">
        <f t="shared" si="575"/>
        <v>2464330</v>
      </c>
      <c r="H2394" s="7"/>
      <c r="I2394" s="3"/>
      <c r="J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41">
        <v>44123</v>
      </c>
      <c r="AY2394" s="40">
        <f t="shared" si="580"/>
        <v>77.152816384169327</v>
      </c>
      <c r="AZ2394" s="40">
        <f>BI2394*K36</f>
        <v>1901300</v>
      </c>
      <c r="BA2394" s="40"/>
      <c r="BB2394" s="40"/>
      <c r="BC2394" s="40">
        <f>K41*BJ2394</f>
        <v>2464330</v>
      </c>
      <c r="BD2394" s="40"/>
      <c r="BE2394" s="40"/>
      <c r="BF2394" s="40">
        <f t="shared" si="576"/>
        <v>563030</v>
      </c>
      <c r="BG2394" s="41">
        <f>(AY2394=AY2636)*AX2394</f>
        <v>0</v>
      </c>
      <c r="BH2394" s="41">
        <f>(AY2394=AY2638)*AX2394</f>
        <v>0</v>
      </c>
      <c r="BI2394" s="42">
        <v>1901.3</v>
      </c>
      <c r="BJ2394" s="42">
        <v>24.6433</v>
      </c>
      <c r="BK2394" s="40">
        <f t="shared" si="577"/>
        <v>-567030.00000000012</v>
      </c>
      <c r="BL2394" s="41">
        <f>(BK2394=BK2638)*AX2394</f>
        <v>0</v>
      </c>
      <c r="BM2394" s="62">
        <f>(BK2394=BK2638)*AY2394</f>
        <v>0</v>
      </c>
      <c r="BN2394" s="62">
        <f t="shared" si="578"/>
        <v>0</v>
      </c>
      <c r="BO2394" s="62">
        <f t="shared" si="579"/>
        <v>0</v>
      </c>
      <c r="BP2394" s="41">
        <f>(BK2394=BK2636)*AX2394</f>
        <v>0</v>
      </c>
      <c r="BQ2394" s="45">
        <f>(BK2394=BK2636)*AY2394</f>
        <v>0</v>
      </c>
      <c r="BR2394" s="62">
        <f t="shared" si="581"/>
        <v>0</v>
      </c>
      <c r="BS2394" s="62">
        <f t="shared" si="582"/>
        <v>0</v>
      </c>
      <c r="BT2394" s="40">
        <f>(J19-BI2394)*J10</f>
        <v>-1424700</v>
      </c>
      <c r="BU2394" s="40">
        <f>(J21-BJ2394)*J12</f>
        <v>857669.99999999988</v>
      </c>
      <c r="BV2394" s="47"/>
      <c r="BW2394" s="47"/>
      <c r="BX2394" s="1"/>
      <c r="BY2394" s="1"/>
      <c r="BZ2394" s="1"/>
      <c r="CE2394" s="4"/>
      <c r="CF2394" s="5"/>
      <c r="CH2394" s="1"/>
      <c r="CI2394" s="1"/>
      <c r="CJ2394" s="1"/>
      <c r="CK2394" s="1"/>
      <c r="CL2394" s="1"/>
      <c r="CM2394" s="1"/>
      <c r="CN2394" s="3"/>
      <c r="CO2394" s="3"/>
      <c r="CP2394" s="3"/>
      <c r="CQ2394" s="3"/>
      <c r="CR2394" s="3"/>
      <c r="CS2394" s="3"/>
      <c r="CT2394" s="3"/>
      <c r="CU2394" s="3"/>
      <c r="CV2394" s="3"/>
      <c r="CW2394" s="3"/>
      <c r="CX2394" s="3"/>
      <c r="CY2394" s="3"/>
      <c r="CZ2394" s="3"/>
      <c r="DA2394" s="3"/>
      <c r="DB2394" s="3"/>
      <c r="DC2394" s="3"/>
      <c r="DD2394" s="3"/>
      <c r="DE2394" s="3"/>
      <c r="DF2394" s="3"/>
      <c r="DG2394" s="3"/>
      <c r="DH2394" s="3"/>
      <c r="DI2394" s="3"/>
      <c r="DJ2394" s="3"/>
      <c r="DK2394" s="3"/>
      <c r="DL2394" s="3"/>
      <c r="DM2394" s="3"/>
      <c r="DN2394" s="3"/>
      <c r="DO2394" s="3"/>
      <c r="DP2394" s="3"/>
      <c r="DQ2394" s="3"/>
      <c r="DR2394" s="3"/>
      <c r="DS2394" s="3"/>
    </row>
    <row r="2395" spans="2:123" ht="21" customHeight="1" x14ac:dyDescent="0.25">
      <c r="B2395" s="25">
        <f t="shared" si="570"/>
        <v>44130</v>
      </c>
      <c r="C2395" s="26">
        <f t="shared" si="571"/>
        <v>77.770140168533501</v>
      </c>
      <c r="D2395" s="27">
        <f t="shared" si="572"/>
        <v>1878.11</v>
      </c>
      <c r="E2395" s="27">
        <f t="shared" si="573"/>
        <v>24.1495</v>
      </c>
      <c r="F2395" s="26">
        <f t="shared" si="574"/>
        <v>1878110</v>
      </c>
      <c r="G2395" s="26">
        <f t="shared" si="575"/>
        <v>2414950</v>
      </c>
      <c r="H2395" s="7"/>
      <c r="I2395" s="3"/>
      <c r="J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41">
        <v>44130</v>
      </c>
      <c r="AY2395" s="40">
        <f t="shared" si="580"/>
        <v>77.770140168533501</v>
      </c>
      <c r="AZ2395" s="40">
        <f>BI2395*K36</f>
        <v>1878110</v>
      </c>
      <c r="BA2395" s="40"/>
      <c r="BB2395" s="40"/>
      <c r="BC2395" s="40">
        <f>K41*BJ2395</f>
        <v>2414950</v>
      </c>
      <c r="BD2395" s="40"/>
      <c r="BE2395" s="40"/>
      <c r="BF2395" s="40">
        <f t="shared" si="576"/>
        <v>536840</v>
      </c>
      <c r="BG2395" s="41">
        <f>(AY2395=AY2636)*AX2395</f>
        <v>0</v>
      </c>
      <c r="BH2395" s="41">
        <f>(AY2395=AY2638)*AX2395</f>
        <v>0</v>
      </c>
      <c r="BI2395" s="42">
        <v>1878.11</v>
      </c>
      <c r="BJ2395" s="42">
        <v>24.1495</v>
      </c>
      <c r="BK2395" s="40">
        <f t="shared" si="577"/>
        <v>-540840.00000000012</v>
      </c>
      <c r="BL2395" s="41">
        <f>(BK2395=BK2638)*AX2395</f>
        <v>0</v>
      </c>
      <c r="BM2395" s="62">
        <f>(BK2395=BK2638)*AY2395</f>
        <v>0</v>
      </c>
      <c r="BN2395" s="62">
        <f t="shared" si="578"/>
        <v>0</v>
      </c>
      <c r="BO2395" s="62">
        <f t="shared" si="579"/>
        <v>0</v>
      </c>
      <c r="BP2395" s="41">
        <f>(BK2395=BK2636)*AX2395</f>
        <v>0</v>
      </c>
      <c r="BQ2395" s="45">
        <f>(BK2395=BK2636)*AY2395</f>
        <v>0</v>
      </c>
      <c r="BR2395" s="62">
        <f t="shared" si="581"/>
        <v>0</v>
      </c>
      <c r="BS2395" s="62">
        <f t="shared" si="582"/>
        <v>0</v>
      </c>
      <c r="BT2395" s="40">
        <f>(J19-BI2395)*J10</f>
        <v>-1447890</v>
      </c>
      <c r="BU2395" s="40">
        <f>(J21-BJ2395)*J12</f>
        <v>907049.99999999988</v>
      </c>
      <c r="BV2395" s="47"/>
      <c r="BW2395" s="47"/>
      <c r="BX2395" s="1"/>
      <c r="BY2395" s="1"/>
      <c r="BZ2395" s="1"/>
      <c r="CE2395" s="4"/>
      <c r="CF2395" s="5"/>
      <c r="CH2395" s="1"/>
      <c r="CI2395" s="1"/>
      <c r="CJ2395" s="1"/>
      <c r="CK2395" s="1"/>
      <c r="CL2395" s="1"/>
      <c r="CM2395" s="1"/>
      <c r="CN2395" s="3"/>
      <c r="CO2395" s="3"/>
      <c r="CP2395" s="3"/>
      <c r="CQ2395" s="3"/>
      <c r="CR2395" s="3"/>
      <c r="CS2395" s="3"/>
      <c r="CT2395" s="3"/>
      <c r="CU2395" s="3"/>
      <c r="CV2395" s="3"/>
      <c r="CW2395" s="3"/>
      <c r="CX2395" s="3"/>
      <c r="CY2395" s="3"/>
      <c r="CZ2395" s="3"/>
      <c r="DA2395" s="3"/>
      <c r="DB2395" s="3"/>
      <c r="DC2395" s="3"/>
      <c r="DD2395" s="3"/>
      <c r="DE2395" s="3"/>
      <c r="DF2395" s="3"/>
      <c r="DG2395" s="3"/>
      <c r="DH2395" s="3"/>
      <c r="DI2395" s="3"/>
      <c r="DJ2395" s="3"/>
      <c r="DK2395" s="3"/>
      <c r="DL2395" s="3"/>
      <c r="DM2395" s="3"/>
      <c r="DN2395" s="3"/>
      <c r="DO2395" s="3"/>
      <c r="DP2395" s="3"/>
      <c r="DQ2395" s="3"/>
      <c r="DR2395" s="3"/>
      <c r="DS2395" s="3"/>
    </row>
    <row r="2396" spans="2:123" ht="21" customHeight="1" x14ac:dyDescent="0.25">
      <c r="B2396" s="25">
        <f t="shared" si="570"/>
        <v>44137</v>
      </c>
      <c r="C2396" s="26">
        <f t="shared" si="571"/>
        <v>86.058667842964269</v>
      </c>
      <c r="D2396" s="27">
        <f t="shared" si="572"/>
        <v>1950.95</v>
      </c>
      <c r="E2396" s="27">
        <f t="shared" si="573"/>
        <v>22.67</v>
      </c>
      <c r="F2396" s="26">
        <f t="shared" si="574"/>
        <v>1950950</v>
      </c>
      <c r="G2396" s="26">
        <f t="shared" si="575"/>
        <v>2267000</v>
      </c>
      <c r="H2396" s="7"/>
      <c r="I2396" s="3"/>
      <c r="J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41">
        <v>44137</v>
      </c>
      <c r="AY2396" s="40">
        <f t="shared" si="580"/>
        <v>86.058667842964269</v>
      </c>
      <c r="AZ2396" s="40">
        <f>BI2396*K36</f>
        <v>1950950</v>
      </c>
      <c r="BA2396" s="40"/>
      <c r="BB2396" s="40"/>
      <c r="BC2396" s="40">
        <f>K41*BJ2396</f>
        <v>2267000</v>
      </c>
      <c r="BD2396" s="40"/>
      <c r="BE2396" s="40"/>
      <c r="BF2396" s="40">
        <f t="shared" si="576"/>
        <v>316050</v>
      </c>
      <c r="BG2396" s="41">
        <f>(AY2396=AY2636)*AX2396</f>
        <v>0</v>
      </c>
      <c r="BH2396" s="41">
        <f>(AY2396=AY2638)*AX2396</f>
        <v>0</v>
      </c>
      <c r="BI2396" s="42">
        <v>1950.95</v>
      </c>
      <c r="BJ2396" s="42">
        <v>22.67</v>
      </c>
      <c r="BK2396" s="40">
        <f t="shared" si="577"/>
        <v>-320050.00000000023</v>
      </c>
      <c r="BL2396" s="41">
        <f>(BK2396=BK2638)*AX2396</f>
        <v>0</v>
      </c>
      <c r="BM2396" s="62">
        <f>(BK2396=BK2638)*AY2396</f>
        <v>0</v>
      </c>
      <c r="BN2396" s="62">
        <f t="shared" si="578"/>
        <v>0</v>
      </c>
      <c r="BO2396" s="62">
        <f t="shared" si="579"/>
        <v>0</v>
      </c>
      <c r="BP2396" s="41">
        <f>(BK2396=BK2636)*AX2396</f>
        <v>0</v>
      </c>
      <c r="BQ2396" s="45">
        <f>(BK2396=BK2636)*AY2396</f>
        <v>0</v>
      </c>
      <c r="BR2396" s="62">
        <f t="shared" si="581"/>
        <v>0</v>
      </c>
      <c r="BS2396" s="62">
        <f t="shared" si="582"/>
        <v>0</v>
      </c>
      <c r="BT2396" s="40">
        <f>(J19-BI2396)*J10</f>
        <v>-1375050</v>
      </c>
      <c r="BU2396" s="40">
        <f>(J21-BJ2396)*J12</f>
        <v>1054999.9999999998</v>
      </c>
      <c r="BV2396" s="47"/>
      <c r="BW2396" s="47"/>
      <c r="BX2396" s="1"/>
      <c r="BY2396" s="1"/>
      <c r="BZ2396" s="1"/>
      <c r="CE2396" s="4"/>
      <c r="CF2396" s="5"/>
      <c r="CH2396" s="1"/>
      <c r="CI2396" s="1"/>
      <c r="CJ2396" s="1"/>
      <c r="CK2396" s="1"/>
      <c r="CL2396" s="1"/>
      <c r="CM2396" s="1"/>
      <c r="CN2396" s="3"/>
      <c r="CO2396" s="3"/>
      <c r="CP2396" s="3"/>
      <c r="CQ2396" s="3"/>
      <c r="CR2396" s="3"/>
      <c r="CS2396" s="3"/>
      <c r="CT2396" s="3"/>
      <c r="CU2396" s="3"/>
      <c r="CV2396" s="3"/>
      <c r="CW2396" s="3"/>
      <c r="CX2396" s="3"/>
      <c r="CY2396" s="3"/>
      <c r="CZ2396" s="3"/>
      <c r="DA2396" s="3"/>
      <c r="DB2396" s="3"/>
      <c r="DC2396" s="3"/>
      <c r="DD2396" s="3"/>
      <c r="DE2396" s="3"/>
      <c r="DF2396" s="3"/>
      <c r="DG2396" s="3"/>
      <c r="DH2396" s="3"/>
      <c r="DI2396" s="3"/>
      <c r="DJ2396" s="3"/>
      <c r="DK2396" s="3"/>
      <c r="DL2396" s="3"/>
      <c r="DM2396" s="3"/>
      <c r="DN2396" s="3"/>
      <c r="DO2396" s="3"/>
      <c r="DP2396" s="3"/>
      <c r="DQ2396" s="3"/>
      <c r="DR2396" s="3"/>
      <c r="DS2396" s="3"/>
    </row>
    <row r="2397" spans="2:123" ht="21" customHeight="1" x14ac:dyDescent="0.25">
      <c r="B2397" s="25">
        <f t="shared" si="570"/>
        <v>44144</v>
      </c>
      <c r="C2397" s="26">
        <f t="shared" si="571"/>
        <v>78.138767203186859</v>
      </c>
      <c r="D2397" s="27">
        <f t="shared" si="572"/>
        <v>1888.95</v>
      </c>
      <c r="E2397" s="27">
        <f t="shared" si="573"/>
        <v>24.174299999999999</v>
      </c>
      <c r="F2397" s="26">
        <f t="shared" si="574"/>
        <v>1888950</v>
      </c>
      <c r="G2397" s="26">
        <f t="shared" si="575"/>
        <v>2417430</v>
      </c>
      <c r="H2397" s="7"/>
      <c r="I2397" s="3"/>
      <c r="J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41">
        <v>44144</v>
      </c>
      <c r="AY2397" s="40">
        <f t="shared" si="580"/>
        <v>78.138767203186859</v>
      </c>
      <c r="AZ2397" s="40">
        <f>BI2397*K36</f>
        <v>1888950</v>
      </c>
      <c r="BA2397" s="40"/>
      <c r="BB2397" s="40"/>
      <c r="BC2397" s="40">
        <f>K41*BJ2397</f>
        <v>2417430</v>
      </c>
      <c r="BD2397" s="40"/>
      <c r="BE2397" s="40"/>
      <c r="BF2397" s="40">
        <f t="shared" si="576"/>
        <v>528480</v>
      </c>
      <c r="BG2397" s="41">
        <f>(AY2397=AY2636)*AX2397</f>
        <v>0</v>
      </c>
      <c r="BH2397" s="41">
        <f>(AY2397=AY2638)*AX2397</f>
        <v>0</v>
      </c>
      <c r="BI2397" s="42">
        <v>1888.95</v>
      </c>
      <c r="BJ2397" s="42">
        <v>24.174299999999999</v>
      </c>
      <c r="BK2397" s="40">
        <f t="shared" si="577"/>
        <v>-532480</v>
      </c>
      <c r="BL2397" s="41">
        <f>(BK2397=BK2638)*AX2397</f>
        <v>0</v>
      </c>
      <c r="BM2397" s="62">
        <f>(BK2397=BK2638)*AY2397</f>
        <v>0</v>
      </c>
      <c r="BN2397" s="62">
        <f t="shared" si="578"/>
        <v>0</v>
      </c>
      <c r="BO2397" s="62">
        <f t="shared" si="579"/>
        <v>0</v>
      </c>
      <c r="BP2397" s="41">
        <f>(BK2397=BK2636)*AX2397</f>
        <v>0</v>
      </c>
      <c r="BQ2397" s="45">
        <f>(BK2397=BK2636)*AY2397</f>
        <v>0</v>
      </c>
      <c r="BR2397" s="62">
        <f t="shared" si="581"/>
        <v>0</v>
      </c>
      <c r="BS2397" s="62">
        <f t="shared" si="582"/>
        <v>0</v>
      </c>
      <c r="BT2397" s="40">
        <f>(J19-BI2397)*J10</f>
        <v>-1437050</v>
      </c>
      <c r="BU2397" s="40">
        <f>(J21-BJ2397)*J12</f>
        <v>904570</v>
      </c>
      <c r="BV2397" s="47"/>
      <c r="BW2397" s="47"/>
      <c r="BX2397" s="1"/>
      <c r="BY2397" s="1"/>
      <c r="BZ2397" s="1"/>
      <c r="CE2397" s="4"/>
      <c r="CF2397" s="5"/>
      <c r="CH2397" s="1"/>
      <c r="CI2397" s="1"/>
      <c r="CJ2397" s="1"/>
      <c r="CK2397" s="1"/>
      <c r="CL2397" s="1"/>
      <c r="CM2397" s="1"/>
      <c r="CN2397" s="3"/>
      <c r="CO2397" s="3"/>
      <c r="CP2397" s="3"/>
      <c r="CQ2397" s="3"/>
      <c r="CR2397" s="3"/>
      <c r="CS2397" s="3"/>
      <c r="CT2397" s="3"/>
      <c r="CU2397" s="3"/>
      <c r="CV2397" s="3"/>
      <c r="CW2397" s="3"/>
      <c r="CX2397" s="3"/>
      <c r="CY2397" s="3"/>
      <c r="CZ2397" s="3"/>
      <c r="DA2397" s="3"/>
      <c r="DB2397" s="3"/>
      <c r="DC2397" s="3"/>
      <c r="DD2397" s="3"/>
      <c r="DE2397" s="3"/>
      <c r="DF2397" s="3"/>
      <c r="DG2397" s="3"/>
      <c r="DH2397" s="3"/>
      <c r="DI2397" s="3"/>
      <c r="DJ2397" s="3"/>
      <c r="DK2397" s="3"/>
      <c r="DL2397" s="3"/>
      <c r="DM2397" s="3"/>
      <c r="DN2397" s="3"/>
      <c r="DO2397" s="3"/>
      <c r="DP2397" s="3"/>
      <c r="DQ2397" s="3"/>
      <c r="DR2397" s="3"/>
      <c r="DS2397" s="3"/>
    </row>
    <row r="2398" spans="2:123" ht="21" customHeight="1" x14ac:dyDescent="0.25">
      <c r="B2398" s="25">
        <f t="shared" si="570"/>
        <v>44151</v>
      </c>
      <c r="C2398" s="26">
        <f t="shared" si="571"/>
        <v>78.189243644085508</v>
      </c>
      <c r="D2398" s="27">
        <f t="shared" si="572"/>
        <v>1870.49</v>
      </c>
      <c r="E2398" s="27">
        <f t="shared" si="573"/>
        <v>23.922599999999999</v>
      </c>
      <c r="F2398" s="26">
        <f t="shared" si="574"/>
        <v>1870490</v>
      </c>
      <c r="G2398" s="26">
        <f t="shared" si="575"/>
        <v>2392260</v>
      </c>
      <c r="H2398" s="7"/>
      <c r="I2398" s="3"/>
      <c r="J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41">
        <v>44151</v>
      </c>
      <c r="AY2398" s="40">
        <f t="shared" si="580"/>
        <v>78.189243644085508</v>
      </c>
      <c r="AZ2398" s="40">
        <f>BI2398*K36</f>
        <v>1870490</v>
      </c>
      <c r="BA2398" s="40"/>
      <c r="BB2398" s="40"/>
      <c r="BC2398" s="40">
        <f>K41*BJ2398</f>
        <v>2392260</v>
      </c>
      <c r="BD2398" s="40"/>
      <c r="BE2398" s="40"/>
      <c r="BF2398" s="40">
        <f t="shared" si="576"/>
        <v>521770</v>
      </c>
      <c r="BG2398" s="41">
        <f>(AY2398=AY2636)*AX2398</f>
        <v>0</v>
      </c>
      <c r="BH2398" s="41">
        <f>(AY2398=AY2638)*AX2398</f>
        <v>0</v>
      </c>
      <c r="BI2398" s="42">
        <v>1870.49</v>
      </c>
      <c r="BJ2398" s="42">
        <v>23.922599999999999</v>
      </c>
      <c r="BK2398" s="40">
        <f t="shared" si="577"/>
        <v>-525770</v>
      </c>
      <c r="BL2398" s="41">
        <f>(BK2398=BK2638)*AX2398</f>
        <v>0</v>
      </c>
      <c r="BM2398" s="62">
        <f>(BK2398=BK2638)*AY2398</f>
        <v>0</v>
      </c>
      <c r="BN2398" s="62">
        <f t="shared" si="578"/>
        <v>0</v>
      </c>
      <c r="BO2398" s="62">
        <f t="shared" si="579"/>
        <v>0</v>
      </c>
      <c r="BP2398" s="41">
        <f>(BK2398=BK2636)*AX2398</f>
        <v>0</v>
      </c>
      <c r="BQ2398" s="45">
        <f>(BK2398=BK2636)*AY2398</f>
        <v>0</v>
      </c>
      <c r="BR2398" s="62">
        <f t="shared" si="581"/>
        <v>0</v>
      </c>
      <c r="BS2398" s="62">
        <f t="shared" si="582"/>
        <v>0</v>
      </c>
      <c r="BT2398" s="40">
        <f>(J19-BI2398)*J10</f>
        <v>-1455510</v>
      </c>
      <c r="BU2398" s="40">
        <f>(J21-BJ2398)*J12</f>
        <v>929740</v>
      </c>
      <c r="BV2398" s="47"/>
      <c r="BW2398" s="47"/>
      <c r="BX2398" s="1"/>
      <c r="BY2398" s="1"/>
      <c r="BZ2398" s="1"/>
      <c r="CE2398" s="4"/>
      <c r="CF2398" s="5"/>
      <c r="CH2398" s="1"/>
      <c r="CI2398" s="1"/>
      <c r="CJ2398" s="1"/>
      <c r="CK2398" s="1"/>
      <c r="CL2398" s="1"/>
      <c r="CM2398" s="1"/>
      <c r="CN2398" s="3"/>
      <c r="CO2398" s="3"/>
      <c r="CP2398" s="3"/>
      <c r="CQ2398" s="3"/>
      <c r="CR2398" s="3"/>
      <c r="CS2398" s="3"/>
      <c r="CT2398" s="3"/>
      <c r="CU2398" s="3"/>
      <c r="CV2398" s="3"/>
      <c r="CW2398" s="3"/>
      <c r="CX2398" s="3"/>
      <c r="CY2398" s="3"/>
      <c r="CZ2398" s="3"/>
      <c r="DA2398" s="3"/>
      <c r="DB2398" s="3"/>
      <c r="DC2398" s="3"/>
      <c r="DD2398" s="3"/>
      <c r="DE2398" s="3"/>
      <c r="DF2398" s="3"/>
      <c r="DG2398" s="3"/>
      <c r="DH2398" s="3"/>
      <c r="DI2398" s="3"/>
      <c r="DJ2398" s="3"/>
      <c r="DK2398" s="3"/>
      <c r="DL2398" s="3"/>
      <c r="DM2398" s="3"/>
      <c r="DN2398" s="3"/>
      <c r="DO2398" s="3"/>
      <c r="DP2398" s="3"/>
      <c r="DQ2398" s="3"/>
      <c r="DR2398" s="3"/>
      <c r="DS2398" s="3"/>
    </row>
    <row r="2399" spans="2:123" ht="21" customHeight="1" x14ac:dyDescent="0.25">
      <c r="B2399" s="25">
        <f t="shared" si="570"/>
        <v>44158</v>
      </c>
      <c r="C2399" s="26">
        <f t="shared" si="571"/>
        <v>69.335619307691118</v>
      </c>
      <c r="D2399" s="27">
        <f t="shared" si="572"/>
        <v>1787.5</v>
      </c>
      <c r="E2399" s="27">
        <f t="shared" si="573"/>
        <v>25.7804</v>
      </c>
      <c r="F2399" s="26">
        <f t="shared" si="574"/>
        <v>1787500</v>
      </c>
      <c r="G2399" s="26">
        <f t="shared" si="575"/>
        <v>2578040</v>
      </c>
      <c r="H2399" s="7"/>
      <c r="I2399" s="3"/>
      <c r="J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41">
        <v>44158</v>
      </c>
      <c r="AY2399" s="40">
        <f t="shared" si="580"/>
        <v>69.335619307691118</v>
      </c>
      <c r="AZ2399" s="40">
        <f>BI2399*K36</f>
        <v>1787500</v>
      </c>
      <c r="BA2399" s="40"/>
      <c r="BB2399" s="40"/>
      <c r="BC2399" s="40">
        <f>K41*BJ2399</f>
        <v>2578040</v>
      </c>
      <c r="BD2399" s="40"/>
      <c r="BE2399" s="40"/>
      <c r="BF2399" s="40">
        <f t="shared" si="576"/>
        <v>790540</v>
      </c>
      <c r="BG2399" s="41">
        <f>(AY2399=AY2636)*AX2399</f>
        <v>0</v>
      </c>
      <c r="BH2399" s="41">
        <f>(AY2399=AY2638)*AX2399</f>
        <v>0</v>
      </c>
      <c r="BI2399" s="42">
        <v>1787.5</v>
      </c>
      <c r="BJ2399" s="42">
        <v>25.7804</v>
      </c>
      <c r="BK2399" s="40">
        <f t="shared" si="577"/>
        <v>-794540.00000000012</v>
      </c>
      <c r="BL2399" s="41">
        <f>(BK2399=BK2638)*AX2399</f>
        <v>0</v>
      </c>
      <c r="BM2399" s="62">
        <f>(BK2399=BK2638)*AY2399</f>
        <v>0</v>
      </c>
      <c r="BN2399" s="62">
        <f t="shared" si="578"/>
        <v>0</v>
      </c>
      <c r="BO2399" s="62">
        <f t="shared" si="579"/>
        <v>0</v>
      </c>
      <c r="BP2399" s="41">
        <f>(BK2399=BK2636)*AX2399</f>
        <v>0</v>
      </c>
      <c r="BQ2399" s="45">
        <f>(BK2399=BK2636)*AY2399</f>
        <v>0</v>
      </c>
      <c r="BR2399" s="62">
        <f t="shared" si="581"/>
        <v>0</v>
      </c>
      <c r="BS2399" s="62">
        <f t="shared" si="582"/>
        <v>0</v>
      </c>
      <c r="BT2399" s="40">
        <f>(J19-BI2399)*J10</f>
        <v>-1538500</v>
      </c>
      <c r="BU2399" s="40">
        <f>(J21-BJ2399)*J12</f>
        <v>743959.99999999988</v>
      </c>
      <c r="BV2399" s="47"/>
      <c r="BW2399" s="47"/>
      <c r="BX2399" s="1"/>
      <c r="BY2399" s="1"/>
      <c r="BZ2399" s="1"/>
      <c r="CE2399" s="4"/>
      <c r="CF2399" s="5"/>
      <c r="CH2399" s="1"/>
      <c r="CI2399" s="1"/>
      <c r="CJ2399" s="1"/>
      <c r="CK2399" s="1"/>
      <c r="CL2399" s="1"/>
      <c r="CM2399" s="1"/>
      <c r="CN2399" s="3"/>
      <c r="CO2399" s="3"/>
      <c r="CP2399" s="3"/>
      <c r="CQ2399" s="3"/>
      <c r="CR2399" s="3"/>
      <c r="CS2399" s="3"/>
      <c r="CT2399" s="3"/>
      <c r="CU2399" s="3"/>
      <c r="CV2399" s="3"/>
      <c r="CW2399" s="3"/>
      <c r="CX2399" s="3"/>
      <c r="CY2399" s="3"/>
      <c r="CZ2399" s="3"/>
      <c r="DA2399" s="3"/>
      <c r="DB2399" s="3"/>
      <c r="DC2399" s="3"/>
      <c r="DD2399" s="3"/>
      <c r="DE2399" s="3"/>
      <c r="DF2399" s="3"/>
      <c r="DG2399" s="3"/>
      <c r="DH2399" s="3"/>
      <c r="DI2399" s="3"/>
      <c r="DJ2399" s="3"/>
      <c r="DK2399" s="3"/>
      <c r="DL2399" s="3"/>
      <c r="DM2399" s="3"/>
      <c r="DN2399" s="3"/>
      <c r="DO2399" s="3"/>
      <c r="DP2399" s="3"/>
      <c r="DQ2399" s="3"/>
      <c r="DR2399" s="3"/>
      <c r="DS2399" s="3"/>
    </row>
    <row r="2400" spans="2:123" ht="21" customHeight="1" x14ac:dyDescent="0.25">
      <c r="B2400" s="25">
        <f t="shared" si="570"/>
        <v>44165</v>
      </c>
      <c r="C2400" s="26">
        <f t="shared" si="571"/>
        <v>71.285769678169842</v>
      </c>
      <c r="D2400" s="27">
        <f t="shared" si="572"/>
        <v>1838.46</v>
      </c>
      <c r="E2400" s="27">
        <f t="shared" si="573"/>
        <v>25.79</v>
      </c>
      <c r="F2400" s="26">
        <f t="shared" si="574"/>
        <v>1838460</v>
      </c>
      <c r="G2400" s="26">
        <f t="shared" si="575"/>
        <v>2579000</v>
      </c>
      <c r="H2400" s="7"/>
      <c r="I2400" s="3"/>
      <c r="J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41">
        <v>44165</v>
      </c>
      <c r="AY2400" s="40">
        <f t="shared" si="580"/>
        <v>71.285769678169842</v>
      </c>
      <c r="AZ2400" s="40">
        <f>BI2400*K36</f>
        <v>1838460</v>
      </c>
      <c r="BA2400" s="40"/>
      <c r="BB2400" s="40"/>
      <c r="BC2400" s="40">
        <f>K41*BJ2400</f>
        <v>2579000</v>
      </c>
      <c r="BD2400" s="40"/>
      <c r="BE2400" s="40"/>
      <c r="BF2400" s="40">
        <f t="shared" si="576"/>
        <v>740540</v>
      </c>
      <c r="BG2400" s="41">
        <f>(AY2400=AY2636)*AX2400</f>
        <v>0</v>
      </c>
      <c r="BH2400" s="41">
        <f>(AY2400=AY2638)*AX2400</f>
        <v>0</v>
      </c>
      <c r="BI2400" s="42">
        <v>1838.46</v>
      </c>
      <c r="BJ2400" s="42">
        <v>25.79</v>
      </c>
      <c r="BK2400" s="40">
        <f t="shared" si="577"/>
        <v>-744540</v>
      </c>
      <c r="BL2400" s="41">
        <f>(BK2400=BK2638)*AX2400</f>
        <v>0</v>
      </c>
      <c r="BM2400" s="62">
        <f>(BK2400=BK2638)*AY2400</f>
        <v>0</v>
      </c>
      <c r="BN2400" s="62">
        <f t="shared" si="578"/>
        <v>0</v>
      </c>
      <c r="BO2400" s="62">
        <f t="shared" si="579"/>
        <v>0</v>
      </c>
      <c r="BP2400" s="41">
        <f>(BK2400=BK2636)*AX2400</f>
        <v>0</v>
      </c>
      <c r="BQ2400" s="45">
        <f>(BK2400=BK2636)*AY2400</f>
        <v>0</v>
      </c>
      <c r="BR2400" s="62">
        <f t="shared" si="581"/>
        <v>0</v>
      </c>
      <c r="BS2400" s="62">
        <f t="shared" si="582"/>
        <v>0</v>
      </c>
      <c r="BT2400" s="40">
        <f>(J19-BI2400)*J10</f>
        <v>-1487540</v>
      </c>
      <c r="BU2400" s="40">
        <f>(J21-BJ2400)*J12</f>
        <v>743000</v>
      </c>
      <c r="BV2400" s="47"/>
      <c r="BW2400" s="47"/>
      <c r="BX2400" s="1"/>
      <c r="BY2400" s="1"/>
      <c r="BZ2400" s="1"/>
      <c r="CE2400" s="4"/>
      <c r="CF2400" s="5"/>
      <c r="CH2400" s="1"/>
      <c r="CI2400" s="1"/>
      <c r="CJ2400" s="1"/>
      <c r="CK2400" s="1"/>
      <c r="CL2400" s="1"/>
      <c r="CM2400" s="1"/>
      <c r="CN2400" s="3"/>
      <c r="CO2400" s="3"/>
      <c r="CP2400" s="3"/>
      <c r="CQ2400" s="3"/>
      <c r="CR2400" s="3"/>
      <c r="CS2400" s="3"/>
      <c r="CT2400" s="3"/>
      <c r="CU2400" s="3"/>
      <c r="CV2400" s="3"/>
      <c r="CW2400" s="3"/>
      <c r="CX2400" s="3"/>
      <c r="CY2400" s="3"/>
      <c r="CZ2400" s="3"/>
      <c r="DA2400" s="3"/>
      <c r="DB2400" s="3"/>
      <c r="DC2400" s="3"/>
      <c r="DD2400" s="3"/>
      <c r="DE2400" s="3"/>
      <c r="DF2400" s="3"/>
      <c r="DG2400" s="3"/>
      <c r="DH2400" s="3"/>
      <c r="DI2400" s="3"/>
      <c r="DJ2400" s="3"/>
      <c r="DK2400" s="3"/>
      <c r="DL2400" s="3"/>
      <c r="DM2400" s="3"/>
      <c r="DN2400" s="3"/>
      <c r="DO2400" s="3"/>
      <c r="DP2400" s="3"/>
      <c r="DQ2400" s="3"/>
      <c r="DR2400" s="3"/>
      <c r="DS2400" s="3"/>
    </row>
    <row r="2401" spans="2:123" ht="21" customHeight="1" x14ac:dyDescent="0.25">
      <c r="B2401" s="25">
        <f t="shared" si="570"/>
        <v>44172</v>
      </c>
      <c r="C2401" s="26">
        <f t="shared" si="571"/>
        <v>69.747379757011331</v>
      </c>
      <c r="D2401" s="27">
        <f t="shared" si="572"/>
        <v>1839.35</v>
      </c>
      <c r="E2401" s="27">
        <f t="shared" si="573"/>
        <v>26.371600000000001</v>
      </c>
      <c r="F2401" s="26">
        <f t="shared" si="574"/>
        <v>1839350</v>
      </c>
      <c r="G2401" s="26">
        <f t="shared" si="575"/>
        <v>2637160</v>
      </c>
      <c r="H2401" s="7"/>
      <c r="I2401" s="3"/>
      <c r="J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41">
        <v>44172</v>
      </c>
      <c r="AY2401" s="40">
        <f t="shared" si="580"/>
        <v>69.747379757011331</v>
      </c>
      <c r="AZ2401" s="40">
        <f>BI2401*K36</f>
        <v>1839350</v>
      </c>
      <c r="BA2401" s="40"/>
      <c r="BB2401" s="40"/>
      <c r="BC2401" s="40">
        <f>K41*BJ2401</f>
        <v>2637160</v>
      </c>
      <c r="BD2401" s="40"/>
      <c r="BE2401" s="40"/>
      <c r="BF2401" s="40">
        <f t="shared" si="576"/>
        <v>797810</v>
      </c>
      <c r="BG2401" s="41">
        <f>(AY2401=AY2636)*AX2401</f>
        <v>0</v>
      </c>
      <c r="BH2401" s="41">
        <f>(AY2401=AY2638)*AX2401</f>
        <v>0</v>
      </c>
      <c r="BI2401" s="42">
        <v>1839.35</v>
      </c>
      <c r="BJ2401" s="42">
        <v>26.371600000000001</v>
      </c>
      <c r="BK2401" s="40">
        <f t="shared" si="577"/>
        <v>-801810.00000000023</v>
      </c>
      <c r="BL2401" s="41">
        <f>(BK2401=BK2638)*AX2401</f>
        <v>0</v>
      </c>
      <c r="BM2401" s="62">
        <f>(BK2401=BK2638)*AY2401</f>
        <v>0</v>
      </c>
      <c r="BN2401" s="62">
        <f t="shared" si="578"/>
        <v>0</v>
      </c>
      <c r="BO2401" s="62">
        <f t="shared" si="579"/>
        <v>0</v>
      </c>
      <c r="BP2401" s="41">
        <f>(BK2401=BK2636)*AX2401</f>
        <v>0</v>
      </c>
      <c r="BQ2401" s="45">
        <f>(BK2401=BK2636)*AY2401</f>
        <v>0</v>
      </c>
      <c r="BR2401" s="62">
        <f t="shared" si="581"/>
        <v>0</v>
      </c>
      <c r="BS2401" s="62">
        <f t="shared" si="582"/>
        <v>0</v>
      </c>
      <c r="BT2401" s="40">
        <f>(J19-BI2401)*J10</f>
        <v>-1486650</v>
      </c>
      <c r="BU2401" s="40">
        <f>(J21-BJ2401)*J12</f>
        <v>684839.99999999977</v>
      </c>
      <c r="BV2401" s="47"/>
      <c r="BW2401" s="47"/>
      <c r="BX2401" s="1"/>
      <c r="BY2401" s="1"/>
      <c r="BZ2401" s="1"/>
      <c r="CE2401" s="4"/>
      <c r="CF2401" s="5"/>
      <c r="CH2401" s="1"/>
      <c r="CI2401" s="1"/>
      <c r="CJ2401" s="1"/>
      <c r="CK2401" s="1"/>
      <c r="CL2401" s="1"/>
      <c r="CM2401" s="1"/>
      <c r="CN2401" s="3"/>
      <c r="CO2401" s="3"/>
      <c r="CP2401" s="3"/>
      <c r="CQ2401" s="3"/>
      <c r="CR2401" s="3"/>
      <c r="CS2401" s="3"/>
      <c r="CT2401" s="3"/>
      <c r="CU2401" s="3"/>
      <c r="CV2401" s="3"/>
      <c r="CW2401" s="3"/>
      <c r="CX2401" s="3"/>
      <c r="CY2401" s="3"/>
      <c r="CZ2401" s="3"/>
      <c r="DA2401" s="3"/>
      <c r="DB2401" s="3"/>
      <c r="DC2401" s="3"/>
      <c r="DD2401" s="3"/>
      <c r="DE2401" s="3"/>
      <c r="DF2401" s="3"/>
      <c r="DG2401" s="3"/>
      <c r="DH2401" s="3"/>
      <c r="DI2401" s="3"/>
      <c r="DJ2401" s="3"/>
      <c r="DK2401" s="3"/>
      <c r="DL2401" s="3"/>
      <c r="DM2401" s="3"/>
      <c r="DN2401" s="3"/>
      <c r="DO2401" s="3"/>
      <c r="DP2401" s="3"/>
      <c r="DQ2401" s="3"/>
      <c r="DR2401" s="3"/>
      <c r="DS2401" s="3"/>
    </row>
    <row r="2402" spans="2:123" ht="21" customHeight="1" x14ac:dyDescent="0.25">
      <c r="B2402" s="25">
        <f t="shared" si="570"/>
        <v>44179</v>
      </c>
      <c r="C2402" s="26">
        <f t="shared" si="571"/>
        <v>74.062260027172314</v>
      </c>
      <c r="D2402" s="27">
        <f t="shared" si="572"/>
        <v>1880.7</v>
      </c>
      <c r="E2402" s="27">
        <f t="shared" si="573"/>
        <v>25.3935</v>
      </c>
      <c r="F2402" s="26">
        <f t="shared" si="574"/>
        <v>1880700</v>
      </c>
      <c r="G2402" s="26">
        <f t="shared" si="575"/>
        <v>2539350</v>
      </c>
      <c r="H2402" s="7"/>
      <c r="I2402" s="3"/>
      <c r="J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41">
        <v>44179</v>
      </c>
      <c r="AY2402" s="40">
        <f t="shared" si="580"/>
        <v>74.062260027172314</v>
      </c>
      <c r="AZ2402" s="40">
        <f>BI2402*K36</f>
        <v>1880700</v>
      </c>
      <c r="BA2402" s="40"/>
      <c r="BB2402" s="40"/>
      <c r="BC2402" s="40">
        <f>K41*BJ2402</f>
        <v>2539350</v>
      </c>
      <c r="BD2402" s="40"/>
      <c r="BE2402" s="40"/>
      <c r="BF2402" s="40">
        <f t="shared" si="576"/>
        <v>658650</v>
      </c>
      <c r="BG2402" s="41">
        <f>(AY2402=AY2636)*AX2402</f>
        <v>0</v>
      </c>
      <c r="BH2402" s="41">
        <f>(AY2402=AY2638)*AX2402</f>
        <v>0</v>
      </c>
      <c r="BI2402" s="42">
        <v>1880.7</v>
      </c>
      <c r="BJ2402" s="42">
        <v>25.3935</v>
      </c>
      <c r="BK2402" s="40">
        <f t="shared" si="577"/>
        <v>-662650.00000000012</v>
      </c>
      <c r="BL2402" s="41">
        <f>(BK2402=BK2638)*AX2402</f>
        <v>0</v>
      </c>
      <c r="BM2402" s="62">
        <f>(BK2402=BK2638)*AY2402</f>
        <v>0</v>
      </c>
      <c r="BN2402" s="62">
        <f t="shared" si="578"/>
        <v>0</v>
      </c>
      <c r="BO2402" s="62">
        <f t="shared" si="579"/>
        <v>0</v>
      </c>
      <c r="BP2402" s="41">
        <f>(BK2402=BK2636)*AX2402</f>
        <v>0</v>
      </c>
      <c r="BQ2402" s="45">
        <f>(BK2402=BK2636)*AY2402</f>
        <v>0</v>
      </c>
      <c r="BR2402" s="62">
        <f t="shared" si="581"/>
        <v>0</v>
      </c>
      <c r="BS2402" s="62">
        <f t="shared" si="582"/>
        <v>0</v>
      </c>
      <c r="BT2402" s="40">
        <f>(J19-BI2402)*J10</f>
        <v>-1445300</v>
      </c>
      <c r="BU2402" s="40">
        <f>(J21-BJ2402)*J12</f>
        <v>782649.99999999988</v>
      </c>
      <c r="BV2402" s="47"/>
      <c r="BW2402" s="47"/>
      <c r="BX2402" s="1"/>
      <c r="BY2402" s="1"/>
      <c r="BZ2402" s="1"/>
      <c r="CE2402" s="4"/>
      <c r="CF2402" s="5"/>
      <c r="CH2402" s="1"/>
      <c r="CI2402" s="1"/>
      <c r="CJ2402" s="1"/>
      <c r="CK2402" s="1"/>
      <c r="CL2402" s="1"/>
      <c r="CM2402" s="1"/>
      <c r="CN2402" s="3"/>
      <c r="CO2402" s="3"/>
      <c r="CP2402" s="3"/>
      <c r="CQ2402" s="3"/>
      <c r="CR2402" s="3"/>
      <c r="CS2402" s="3"/>
      <c r="CT2402" s="3"/>
      <c r="CU2402" s="3"/>
      <c r="CV2402" s="3"/>
      <c r="CW2402" s="3"/>
      <c r="CX2402" s="3"/>
      <c r="CY2402" s="3"/>
      <c r="CZ2402" s="3"/>
      <c r="DA2402" s="3"/>
      <c r="DB2402" s="3"/>
      <c r="DC2402" s="3"/>
      <c r="DD2402" s="3"/>
      <c r="DE2402" s="3"/>
      <c r="DF2402" s="3"/>
      <c r="DG2402" s="3"/>
      <c r="DH2402" s="3"/>
      <c r="DI2402" s="3"/>
      <c r="DJ2402" s="3"/>
      <c r="DK2402" s="3"/>
      <c r="DL2402" s="3"/>
      <c r="DM2402" s="3"/>
      <c r="DN2402" s="3"/>
      <c r="DO2402" s="3"/>
      <c r="DP2402" s="3"/>
      <c r="DQ2402" s="3"/>
      <c r="DR2402" s="3"/>
      <c r="DS2402" s="3"/>
    </row>
    <row r="2403" spans="2:123" ht="21" customHeight="1" x14ac:dyDescent="0.25">
      <c r="B2403" s="25">
        <f t="shared" si="570"/>
        <v>44186</v>
      </c>
      <c r="C2403" s="26">
        <f t="shared" si="571"/>
        <v>75.783395136864158</v>
      </c>
      <c r="D2403" s="27">
        <f t="shared" si="572"/>
        <v>1874.04</v>
      </c>
      <c r="E2403" s="27">
        <f t="shared" si="573"/>
        <v>24.728899999999999</v>
      </c>
      <c r="F2403" s="26">
        <f t="shared" si="574"/>
        <v>1874040</v>
      </c>
      <c r="G2403" s="26">
        <f t="shared" si="575"/>
        <v>2472890</v>
      </c>
      <c r="H2403" s="7"/>
      <c r="I2403" s="3"/>
      <c r="J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41">
        <v>44186</v>
      </c>
      <c r="AY2403" s="40">
        <f t="shared" si="580"/>
        <v>75.783395136864158</v>
      </c>
      <c r="AZ2403" s="40">
        <f>BI2403*K36</f>
        <v>1874040</v>
      </c>
      <c r="BA2403" s="40"/>
      <c r="BB2403" s="40"/>
      <c r="BC2403" s="40">
        <f>K41*BJ2403</f>
        <v>2472890</v>
      </c>
      <c r="BD2403" s="40"/>
      <c r="BE2403" s="40"/>
      <c r="BF2403" s="40">
        <f t="shared" si="576"/>
        <v>598850</v>
      </c>
      <c r="BG2403" s="41">
        <f>(AY2403=AY2636)*AX2403</f>
        <v>0</v>
      </c>
      <c r="BH2403" s="41">
        <f>(AY2403=AY2638)*AX2403</f>
        <v>0</v>
      </c>
      <c r="BI2403" s="42">
        <v>1874.04</v>
      </c>
      <c r="BJ2403" s="42">
        <v>24.728899999999999</v>
      </c>
      <c r="BK2403" s="40">
        <f t="shared" si="577"/>
        <v>-602850</v>
      </c>
      <c r="BL2403" s="41">
        <f>(BK2403=BK2638)*AX2403</f>
        <v>0</v>
      </c>
      <c r="BM2403" s="62">
        <f>(BK2403=BK2638)*AY2403</f>
        <v>0</v>
      </c>
      <c r="BN2403" s="62">
        <f t="shared" si="578"/>
        <v>0</v>
      </c>
      <c r="BO2403" s="62">
        <f t="shared" si="579"/>
        <v>0</v>
      </c>
      <c r="BP2403" s="41">
        <f>(BK2403=BK2636)*AX2403</f>
        <v>0</v>
      </c>
      <c r="BQ2403" s="45">
        <f>(BK2403=BK2636)*AY2403</f>
        <v>0</v>
      </c>
      <c r="BR2403" s="62">
        <f t="shared" si="581"/>
        <v>0</v>
      </c>
      <c r="BS2403" s="62">
        <f t="shared" si="582"/>
        <v>0</v>
      </c>
      <c r="BT2403" s="40">
        <f>(J19-BI2403)*J10</f>
        <v>-1451960</v>
      </c>
      <c r="BU2403" s="40">
        <f>(J21-BJ2403)*J12</f>
        <v>849110</v>
      </c>
      <c r="BV2403" s="47"/>
      <c r="BW2403" s="47"/>
      <c r="BX2403" s="1"/>
      <c r="BY2403" s="1"/>
      <c r="BZ2403" s="1"/>
      <c r="CE2403" s="4"/>
      <c r="CF2403" s="5"/>
      <c r="CH2403" s="1"/>
      <c r="CI2403" s="1"/>
      <c r="CJ2403" s="1"/>
      <c r="CK2403" s="1"/>
      <c r="CL2403" s="1"/>
      <c r="CM2403" s="1"/>
      <c r="CN2403" s="3"/>
      <c r="CO2403" s="3"/>
      <c r="CP2403" s="3"/>
      <c r="CQ2403" s="3"/>
      <c r="CR2403" s="3"/>
      <c r="CS2403" s="3"/>
      <c r="CT2403" s="3"/>
      <c r="CU2403" s="3"/>
      <c r="CV2403" s="3"/>
      <c r="CW2403" s="3"/>
      <c r="CX2403" s="3"/>
      <c r="CY2403" s="3"/>
      <c r="CZ2403" s="3"/>
      <c r="DA2403" s="3"/>
      <c r="DB2403" s="3"/>
      <c r="DC2403" s="3"/>
      <c r="DD2403" s="3"/>
      <c r="DE2403" s="3"/>
      <c r="DF2403" s="3"/>
      <c r="DG2403" s="3"/>
      <c r="DH2403" s="3"/>
      <c r="DI2403" s="3"/>
      <c r="DJ2403" s="3"/>
      <c r="DK2403" s="3"/>
      <c r="DL2403" s="3"/>
      <c r="DM2403" s="3"/>
      <c r="DN2403" s="3"/>
      <c r="DO2403" s="3"/>
      <c r="DP2403" s="3"/>
      <c r="DQ2403" s="3"/>
      <c r="DR2403" s="3"/>
      <c r="DS2403" s="3"/>
    </row>
    <row r="2404" spans="2:123" ht="21" customHeight="1" x14ac:dyDescent="0.25">
      <c r="B2404" s="25">
        <f t="shared" si="570"/>
        <v>44193</v>
      </c>
      <c r="C2404" s="26">
        <f t="shared" si="571"/>
        <v>74.542203006779999</v>
      </c>
      <c r="D2404" s="27">
        <f t="shared" si="572"/>
        <v>1896.54</v>
      </c>
      <c r="E2404" s="27">
        <f t="shared" si="573"/>
        <v>25.442499999999999</v>
      </c>
      <c r="F2404" s="26">
        <f t="shared" si="574"/>
        <v>1896540</v>
      </c>
      <c r="G2404" s="26">
        <f t="shared" si="575"/>
        <v>2544250</v>
      </c>
      <c r="H2404" s="7"/>
      <c r="I2404" s="3"/>
      <c r="J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41">
        <v>44193</v>
      </c>
      <c r="AY2404" s="40">
        <f t="shared" si="580"/>
        <v>74.542203006779999</v>
      </c>
      <c r="AZ2404" s="40">
        <f>BI2404*K36</f>
        <v>1896540</v>
      </c>
      <c r="BA2404" s="40"/>
      <c r="BB2404" s="40"/>
      <c r="BC2404" s="40">
        <f>K41*BJ2404</f>
        <v>2544250</v>
      </c>
      <c r="BD2404" s="40"/>
      <c r="BE2404" s="40"/>
      <c r="BF2404" s="40">
        <f t="shared" si="576"/>
        <v>647710</v>
      </c>
      <c r="BG2404" s="41">
        <f>(AY2404=AY2636)*AX2404</f>
        <v>0</v>
      </c>
      <c r="BH2404" s="41">
        <f>(AY2404=AY2638)*AX2404</f>
        <v>0</v>
      </c>
      <c r="BI2404" s="42">
        <v>1896.54</v>
      </c>
      <c r="BJ2404" s="42">
        <v>25.442499999999999</v>
      </c>
      <c r="BK2404" s="40">
        <f t="shared" si="577"/>
        <v>-651710</v>
      </c>
      <c r="BL2404" s="41">
        <f>(BK2404=BK2638)*AX2404</f>
        <v>0</v>
      </c>
      <c r="BM2404" s="62">
        <f>(BK2404=BK2638)*AY2404</f>
        <v>0</v>
      </c>
      <c r="BN2404" s="62">
        <f t="shared" si="578"/>
        <v>0</v>
      </c>
      <c r="BO2404" s="62">
        <f t="shared" si="579"/>
        <v>0</v>
      </c>
      <c r="BP2404" s="41">
        <f>(BK2404=BK2636)*AX2404</f>
        <v>0</v>
      </c>
      <c r="BQ2404" s="45">
        <f>(BK2404=BK2636)*AY2404</f>
        <v>0</v>
      </c>
      <c r="BR2404" s="62">
        <f t="shared" si="581"/>
        <v>0</v>
      </c>
      <c r="BS2404" s="62">
        <f t="shared" si="582"/>
        <v>0</v>
      </c>
      <c r="BT2404" s="40">
        <f>(J19-BI2404)*J10</f>
        <v>-1429460</v>
      </c>
      <c r="BU2404" s="40">
        <f>(J21-BJ2404)*J12</f>
        <v>777750</v>
      </c>
      <c r="BV2404" s="47"/>
      <c r="BW2404" s="47"/>
      <c r="BX2404" s="1"/>
      <c r="BY2404" s="1"/>
      <c r="BZ2404" s="1"/>
      <c r="CE2404" s="4"/>
      <c r="CF2404" s="5"/>
      <c r="CH2404" s="1"/>
      <c r="CI2404" s="1"/>
      <c r="CJ2404" s="1"/>
      <c r="CK2404" s="1"/>
      <c r="CL2404" s="1"/>
      <c r="CM2404" s="1"/>
      <c r="CN2404" s="3"/>
      <c r="CO2404" s="3"/>
      <c r="CP2404" s="3"/>
      <c r="CQ2404" s="3"/>
      <c r="CR2404" s="3"/>
      <c r="CS2404" s="3"/>
      <c r="CT2404" s="3"/>
      <c r="CU2404" s="3"/>
      <c r="CV2404" s="3"/>
      <c r="CW2404" s="3"/>
      <c r="CX2404" s="3"/>
      <c r="CY2404" s="3"/>
      <c r="CZ2404" s="3"/>
      <c r="DA2404" s="3"/>
      <c r="DB2404" s="3"/>
      <c r="DC2404" s="3"/>
      <c r="DD2404" s="3"/>
      <c r="DE2404" s="3"/>
      <c r="DF2404" s="3"/>
      <c r="DG2404" s="3"/>
      <c r="DH2404" s="3"/>
      <c r="DI2404" s="3"/>
      <c r="DJ2404" s="3"/>
      <c r="DK2404" s="3"/>
      <c r="DL2404" s="3"/>
      <c r="DM2404" s="3"/>
      <c r="DN2404" s="3"/>
      <c r="DO2404" s="3"/>
      <c r="DP2404" s="3"/>
      <c r="DQ2404" s="3"/>
      <c r="DR2404" s="3"/>
      <c r="DS2404" s="3"/>
    </row>
    <row r="2405" spans="2:123" ht="21" customHeight="1" x14ac:dyDescent="0.25">
      <c r="B2405" s="25">
        <f t="shared" si="570"/>
        <v>44200</v>
      </c>
      <c r="C2405" s="26">
        <f t="shared" si="571"/>
        <v>68.417273642446844</v>
      </c>
      <c r="D2405" s="27">
        <f t="shared" si="572"/>
        <v>1848.58</v>
      </c>
      <c r="E2405" s="27">
        <f t="shared" si="573"/>
        <v>27.019200000000001</v>
      </c>
      <c r="F2405" s="26">
        <f t="shared" si="574"/>
        <v>1848580</v>
      </c>
      <c r="G2405" s="26">
        <f t="shared" si="575"/>
        <v>2701920</v>
      </c>
      <c r="H2405" s="7"/>
      <c r="I2405" s="3"/>
      <c r="J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41">
        <v>44200</v>
      </c>
      <c r="AY2405" s="40">
        <f t="shared" si="580"/>
        <v>68.417273642446844</v>
      </c>
      <c r="AZ2405" s="40">
        <f>BI2405*K36</f>
        <v>1848580</v>
      </c>
      <c r="BA2405" s="40"/>
      <c r="BB2405" s="40"/>
      <c r="BC2405" s="40">
        <f>K41*BJ2405</f>
        <v>2701920</v>
      </c>
      <c r="BD2405" s="40"/>
      <c r="BE2405" s="40"/>
      <c r="BF2405" s="40">
        <f t="shared" si="576"/>
        <v>853340</v>
      </c>
      <c r="BG2405" s="41">
        <f>(AY2405=AY2636)*AX2405</f>
        <v>0</v>
      </c>
      <c r="BH2405" s="41">
        <f>(AY2405=AY2638)*AX2405</f>
        <v>0</v>
      </c>
      <c r="BI2405" s="42">
        <v>1848.58</v>
      </c>
      <c r="BJ2405" s="42">
        <v>27.019200000000001</v>
      </c>
      <c r="BK2405" s="40">
        <f t="shared" si="577"/>
        <v>-857340.00000000023</v>
      </c>
      <c r="BL2405" s="41">
        <f>(BK2405=BK2638)*AX2405</f>
        <v>0</v>
      </c>
      <c r="BM2405" s="62">
        <f>(BK2405=BK2638)*AY2405</f>
        <v>0</v>
      </c>
      <c r="BN2405" s="62">
        <f t="shared" si="578"/>
        <v>0</v>
      </c>
      <c r="BO2405" s="62">
        <f t="shared" si="579"/>
        <v>0</v>
      </c>
      <c r="BP2405" s="41">
        <f>(BK2405=BK2636)*AX2405</f>
        <v>0</v>
      </c>
      <c r="BQ2405" s="45">
        <f>(BK2405=BK2636)*AY2405</f>
        <v>0</v>
      </c>
      <c r="BR2405" s="62">
        <f t="shared" si="581"/>
        <v>0</v>
      </c>
      <c r="BS2405" s="62">
        <f t="shared" si="582"/>
        <v>0</v>
      </c>
      <c r="BT2405" s="40">
        <f>(J19-BI2405)*J10</f>
        <v>-1477420</v>
      </c>
      <c r="BU2405" s="40">
        <f>(J21-BJ2405)*J12</f>
        <v>620079.99999999977</v>
      </c>
      <c r="BV2405" s="47"/>
      <c r="BW2405" s="47"/>
      <c r="BX2405" s="1"/>
      <c r="BY2405" s="1"/>
      <c r="BZ2405" s="1"/>
      <c r="CE2405" s="4"/>
      <c r="CF2405" s="5"/>
      <c r="CH2405" s="1"/>
      <c r="CI2405" s="1"/>
      <c r="CJ2405" s="1"/>
      <c r="CK2405" s="1"/>
      <c r="CL2405" s="1"/>
      <c r="CM2405" s="1"/>
      <c r="CN2405" s="3"/>
      <c r="CO2405" s="3"/>
      <c r="CP2405" s="3"/>
      <c r="CQ2405" s="3"/>
      <c r="CR2405" s="3"/>
      <c r="CS2405" s="3"/>
      <c r="CT2405" s="3"/>
      <c r="CU2405" s="3"/>
      <c r="CV2405" s="3"/>
      <c r="CW2405" s="3"/>
      <c r="CX2405" s="3"/>
      <c r="CY2405" s="3"/>
      <c r="CZ2405" s="3"/>
      <c r="DA2405" s="3"/>
      <c r="DB2405" s="3"/>
      <c r="DC2405" s="3"/>
      <c r="DD2405" s="3"/>
      <c r="DE2405" s="3"/>
      <c r="DF2405" s="3"/>
      <c r="DG2405" s="3"/>
      <c r="DH2405" s="3"/>
      <c r="DI2405" s="3"/>
      <c r="DJ2405" s="3"/>
      <c r="DK2405" s="3"/>
      <c r="DL2405" s="3"/>
      <c r="DM2405" s="3"/>
      <c r="DN2405" s="3"/>
      <c r="DO2405" s="3"/>
      <c r="DP2405" s="3"/>
      <c r="DQ2405" s="3"/>
      <c r="DR2405" s="3"/>
      <c r="DS2405" s="3"/>
    </row>
    <row r="2406" spans="2:123" ht="21" customHeight="1" x14ac:dyDescent="0.25">
      <c r="B2406" s="25">
        <f t="shared" si="570"/>
        <v>44207</v>
      </c>
      <c r="C2406" s="26">
        <f t="shared" si="571"/>
        <v>67.960348899923744</v>
      </c>
      <c r="D2406" s="27">
        <f t="shared" si="572"/>
        <v>1827.08</v>
      </c>
      <c r="E2406" s="27">
        <f t="shared" si="573"/>
        <v>26.884499999999999</v>
      </c>
      <c r="F2406" s="26">
        <f t="shared" si="574"/>
        <v>1827080</v>
      </c>
      <c r="G2406" s="26">
        <f t="shared" si="575"/>
        <v>2688450</v>
      </c>
      <c r="H2406" s="7"/>
      <c r="I2406" s="3"/>
      <c r="J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41">
        <v>44207</v>
      </c>
      <c r="AY2406" s="40">
        <f t="shared" si="580"/>
        <v>67.960348899923744</v>
      </c>
      <c r="AZ2406" s="40">
        <f>BI2406*K36</f>
        <v>1827080</v>
      </c>
      <c r="BA2406" s="40"/>
      <c r="BB2406" s="40"/>
      <c r="BC2406" s="40">
        <f>K41*BJ2406</f>
        <v>2688450</v>
      </c>
      <c r="BD2406" s="40"/>
      <c r="BE2406" s="40"/>
      <c r="BF2406" s="40">
        <f t="shared" si="576"/>
        <v>861370</v>
      </c>
      <c r="BG2406" s="41">
        <f>(AY2406=AY2636)*AX2406</f>
        <v>0</v>
      </c>
      <c r="BH2406" s="41">
        <f>(AY2406=AY2638)*AX2406</f>
        <v>0</v>
      </c>
      <c r="BI2406" s="42">
        <v>1827.08</v>
      </c>
      <c r="BJ2406" s="42">
        <v>26.884499999999999</v>
      </c>
      <c r="BK2406" s="40">
        <f t="shared" si="577"/>
        <v>-865370</v>
      </c>
      <c r="BL2406" s="41">
        <f>(BK2406=BK2638)*AX2406</f>
        <v>0</v>
      </c>
      <c r="BM2406" s="62">
        <f>(BK2406=BK2638)*AY2406</f>
        <v>0</v>
      </c>
      <c r="BN2406" s="62">
        <f t="shared" si="578"/>
        <v>0</v>
      </c>
      <c r="BO2406" s="62">
        <f t="shared" si="579"/>
        <v>0</v>
      </c>
      <c r="BP2406" s="41">
        <f>(BK2406=BK2636)*AX2406</f>
        <v>0</v>
      </c>
      <c r="BQ2406" s="45">
        <f>(BK2406=BK2636)*AY2406</f>
        <v>0</v>
      </c>
      <c r="BR2406" s="62">
        <f t="shared" si="581"/>
        <v>0</v>
      </c>
      <c r="BS2406" s="62">
        <f t="shared" si="582"/>
        <v>0</v>
      </c>
      <c r="BT2406" s="40">
        <f>(J19-BI2406)*J10</f>
        <v>-1498920</v>
      </c>
      <c r="BU2406" s="40">
        <f>(J21-BJ2406)*J12</f>
        <v>633550</v>
      </c>
      <c r="BV2406" s="47"/>
      <c r="BW2406" s="47"/>
      <c r="BX2406" s="1"/>
      <c r="BY2406" s="1"/>
      <c r="BZ2406" s="1"/>
      <c r="CE2406" s="4"/>
      <c r="CF2406" s="5"/>
      <c r="CH2406" s="1"/>
      <c r="CI2406" s="1"/>
      <c r="CJ2406" s="1"/>
      <c r="CK2406" s="1"/>
      <c r="CL2406" s="1"/>
      <c r="CM2406" s="1"/>
      <c r="CN2406" s="3"/>
      <c r="CO2406" s="3"/>
      <c r="CP2406" s="3"/>
      <c r="CQ2406" s="3"/>
      <c r="CR2406" s="3"/>
      <c r="CS2406" s="3"/>
      <c r="CT2406" s="3"/>
      <c r="CU2406" s="3"/>
      <c r="CV2406" s="3"/>
      <c r="CW2406" s="3"/>
      <c r="CX2406" s="3"/>
      <c r="CY2406" s="3"/>
      <c r="CZ2406" s="3"/>
      <c r="DA2406" s="3"/>
      <c r="DB2406" s="3"/>
      <c r="DC2406" s="3"/>
      <c r="DD2406" s="3"/>
      <c r="DE2406" s="3"/>
      <c r="DF2406" s="3"/>
      <c r="DG2406" s="3"/>
      <c r="DH2406" s="3"/>
      <c r="DI2406" s="3"/>
      <c r="DJ2406" s="3"/>
      <c r="DK2406" s="3"/>
      <c r="DL2406" s="3"/>
      <c r="DM2406" s="3"/>
      <c r="DN2406" s="3"/>
      <c r="DO2406" s="3"/>
      <c r="DP2406" s="3"/>
      <c r="DQ2406" s="3"/>
      <c r="DR2406" s="3"/>
      <c r="DS2406" s="3"/>
    </row>
    <row r="2407" spans="2:123" ht="21" customHeight="1" x14ac:dyDescent="0.25">
      <c r="B2407" s="25">
        <f t="shared" si="570"/>
        <v>44214</v>
      </c>
      <c r="C2407" s="26">
        <f t="shared" si="571"/>
        <v>67.851029276214717</v>
      </c>
      <c r="D2407" s="27">
        <f t="shared" si="572"/>
        <v>1855.02</v>
      </c>
      <c r="E2407" s="27">
        <f t="shared" si="573"/>
        <v>27.339600000000001</v>
      </c>
      <c r="F2407" s="26">
        <f t="shared" si="574"/>
        <v>1855020</v>
      </c>
      <c r="G2407" s="26">
        <f t="shared" si="575"/>
        <v>2733960</v>
      </c>
      <c r="H2407" s="7"/>
      <c r="I2407" s="3"/>
      <c r="J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41">
        <v>44214</v>
      </c>
      <c r="AY2407" s="40">
        <f t="shared" si="580"/>
        <v>67.851029276214717</v>
      </c>
      <c r="AZ2407" s="40">
        <f>BI2407*K36</f>
        <v>1855020</v>
      </c>
      <c r="BA2407" s="40"/>
      <c r="BB2407" s="40"/>
      <c r="BC2407" s="40">
        <f>K41*BJ2407</f>
        <v>2733960</v>
      </c>
      <c r="BD2407" s="40"/>
      <c r="BE2407" s="40"/>
      <c r="BF2407" s="40">
        <f t="shared" si="576"/>
        <v>878940</v>
      </c>
      <c r="BG2407" s="41">
        <f>(AY2407=AY2636)*AX2407</f>
        <v>0</v>
      </c>
      <c r="BH2407" s="41">
        <f>(AY2407=AY2638)*AX2407</f>
        <v>0</v>
      </c>
      <c r="BI2407" s="42">
        <v>1855.02</v>
      </c>
      <c r="BJ2407" s="42">
        <v>27.339600000000001</v>
      </c>
      <c r="BK2407" s="40">
        <f t="shared" si="577"/>
        <v>-882940.00000000023</v>
      </c>
      <c r="BL2407" s="41">
        <f>(BK2407=BK2638)*AX2407</f>
        <v>0</v>
      </c>
      <c r="BM2407" s="62">
        <f>(BK2407=BK2638)*AY2407</f>
        <v>0</v>
      </c>
      <c r="BN2407" s="62">
        <f t="shared" si="578"/>
        <v>0</v>
      </c>
      <c r="BO2407" s="62">
        <f t="shared" si="579"/>
        <v>0</v>
      </c>
      <c r="BP2407" s="41">
        <f>(BK2407=BK2636)*AX2407</f>
        <v>0</v>
      </c>
      <c r="BQ2407" s="45">
        <f>(BK2407=BK2636)*AY2407</f>
        <v>0</v>
      </c>
      <c r="BR2407" s="62">
        <f t="shared" si="581"/>
        <v>0</v>
      </c>
      <c r="BS2407" s="62">
        <f t="shared" si="582"/>
        <v>0</v>
      </c>
      <c r="BT2407" s="40">
        <f>(J19-BI2407)*J10</f>
        <v>-1470980</v>
      </c>
      <c r="BU2407" s="40">
        <f>(J21-BJ2407)*J12</f>
        <v>588039.99999999977</v>
      </c>
      <c r="BV2407" s="47"/>
      <c r="BW2407" s="47"/>
      <c r="BX2407" s="1"/>
      <c r="BY2407" s="1"/>
      <c r="BZ2407" s="1"/>
      <c r="CE2407" s="4"/>
      <c r="CF2407" s="5"/>
      <c r="CH2407" s="1"/>
      <c r="CI2407" s="1"/>
      <c r="CJ2407" s="1"/>
      <c r="CK2407" s="1"/>
      <c r="CL2407" s="1"/>
      <c r="CM2407" s="1"/>
      <c r="CN2407" s="3"/>
      <c r="CO2407" s="3"/>
      <c r="CP2407" s="3"/>
      <c r="CQ2407" s="3"/>
      <c r="CR2407" s="3"/>
      <c r="CS2407" s="3"/>
      <c r="CT2407" s="3"/>
      <c r="CU2407" s="3"/>
      <c r="CV2407" s="3"/>
      <c r="CW2407" s="3"/>
      <c r="CX2407" s="3"/>
      <c r="CY2407" s="3"/>
      <c r="CZ2407" s="3"/>
      <c r="DA2407" s="3"/>
      <c r="DB2407" s="3"/>
      <c r="DC2407" s="3"/>
      <c r="DD2407" s="3"/>
      <c r="DE2407" s="3"/>
      <c r="DF2407" s="3"/>
      <c r="DG2407" s="3"/>
      <c r="DH2407" s="3"/>
      <c r="DI2407" s="3"/>
      <c r="DJ2407" s="3"/>
      <c r="DK2407" s="3"/>
      <c r="DL2407" s="3"/>
      <c r="DM2407" s="3"/>
      <c r="DN2407" s="3"/>
      <c r="DO2407" s="3"/>
      <c r="DP2407" s="3"/>
      <c r="DQ2407" s="3"/>
      <c r="DR2407" s="3"/>
      <c r="DS2407" s="3"/>
    </row>
    <row r="2408" spans="2:123" ht="21" customHeight="1" x14ac:dyDescent="0.25">
      <c r="B2408" s="25">
        <f t="shared" si="570"/>
        <v>44221</v>
      </c>
      <c r="C2408" s="26">
        <f t="shared" si="571"/>
        <v>67.730346809143043</v>
      </c>
      <c r="D2408" s="27">
        <f t="shared" si="572"/>
        <v>1845.74</v>
      </c>
      <c r="E2408" s="27">
        <f t="shared" si="573"/>
        <v>27.251300000000001</v>
      </c>
      <c r="F2408" s="26">
        <f t="shared" si="574"/>
        <v>1845740</v>
      </c>
      <c r="G2408" s="26">
        <f t="shared" si="575"/>
        <v>2725130</v>
      </c>
      <c r="H2408" s="7"/>
      <c r="I2408" s="3"/>
      <c r="J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41">
        <v>44221</v>
      </c>
      <c r="AY2408" s="40">
        <f t="shared" si="580"/>
        <v>67.730346809143043</v>
      </c>
      <c r="AZ2408" s="40">
        <f>BI2408*K36</f>
        <v>1845740</v>
      </c>
      <c r="BA2408" s="40"/>
      <c r="BB2408" s="40"/>
      <c r="BC2408" s="40">
        <f>K41*BJ2408</f>
        <v>2725130</v>
      </c>
      <c r="BD2408" s="40"/>
      <c r="BE2408" s="40"/>
      <c r="BF2408" s="40">
        <f t="shared" si="576"/>
        <v>879390</v>
      </c>
      <c r="BG2408" s="41">
        <f>(AY2408=AY2636)*AX2408</f>
        <v>0</v>
      </c>
      <c r="BH2408" s="41">
        <f>(AY2408=AY2638)*AX2408</f>
        <v>0</v>
      </c>
      <c r="BI2408" s="42">
        <v>1845.74</v>
      </c>
      <c r="BJ2408" s="42">
        <v>27.251300000000001</v>
      </c>
      <c r="BK2408" s="40">
        <f t="shared" si="577"/>
        <v>-883390.00000000012</v>
      </c>
      <c r="BL2408" s="41">
        <f>(BK2408=BK2638)*AX2408</f>
        <v>0</v>
      </c>
      <c r="BM2408" s="62">
        <f>(BK2408=BK2638)*AY2408</f>
        <v>0</v>
      </c>
      <c r="BN2408" s="62">
        <f t="shared" si="578"/>
        <v>0</v>
      </c>
      <c r="BO2408" s="62">
        <f t="shared" si="579"/>
        <v>0</v>
      </c>
      <c r="BP2408" s="41">
        <f>(BK2408=BK2636)*AX2408</f>
        <v>0</v>
      </c>
      <c r="BQ2408" s="45">
        <f>(BK2408=BK2636)*AY2408</f>
        <v>0</v>
      </c>
      <c r="BR2408" s="62">
        <f t="shared" si="581"/>
        <v>0</v>
      </c>
      <c r="BS2408" s="62">
        <f t="shared" si="582"/>
        <v>0</v>
      </c>
      <c r="BT2408" s="40">
        <f>(J19-BI2408)*J10</f>
        <v>-1480260</v>
      </c>
      <c r="BU2408" s="40">
        <f>(J21-BJ2408)*J12</f>
        <v>596869.99999999988</v>
      </c>
      <c r="BV2408" s="47"/>
      <c r="BW2408" s="47"/>
      <c r="BX2408" s="1"/>
      <c r="BY2408" s="1"/>
      <c r="BZ2408" s="1"/>
      <c r="CE2408" s="4"/>
      <c r="CF2408" s="5"/>
      <c r="CH2408" s="1"/>
      <c r="CI2408" s="1"/>
      <c r="CJ2408" s="1"/>
      <c r="CK2408" s="1"/>
      <c r="CL2408" s="1"/>
      <c r="CM2408" s="1"/>
      <c r="CN2408" s="3"/>
      <c r="CO2408" s="3"/>
      <c r="CP2408" s="3"/>
      <c r="CQ2408" s="3"/>
      <c r="CR2408" s="3"/>
      <c r="CS2408" s="3"/>
      <c r="CT2408" s="3"/>
      <c r="CU2408" s="3"/>
      <c r="CV2408" s="3"/>
      <c r="CW2408" s="3"/>
      <c r="CX2408" s="3"/>
      <c r="CY2408" s="3"/>
      <c r="CZ2408" s="3"/>
      <c r="DA2408" s="3"/>
      <c r="DB2408" s="3"/>
      <c r="DC2408" s="3"/>
      <c r="DD2408" s="3"/>
      <c r="DE2408" s="3"/>
      <c r="DF2408" s="3"/>
      <c r="DG2408" s="3"/>
      <c r="DH2408" s="3"/>
      <c r="DI2408" s="3"/>
      <c r="DJ2408" s="3"/>
      <c r="DK2408" s="3"/>
      <c r="DL2408" s="3"/>
      <c r="DM2408" s="3"/>
      <c r="DN2408" s="3"/>
      <c r="DO2408" s="3"/>
      <c r="DP2408" s="3"/>
      <c r="DQ2408" s="3"/>
      <c r="DR2408" s="3"/>
      <c r="DS2408" s="3"/>
    </row>
    <row r="2409" spans="2:123" ht="21" customHeight="1" x14ac:dyDescent="0.25">
      <c r="B2409" s="25">
        <f t="shared" si="570"/>
        <v>44228</v>
      </c>
      <c r="C2409" s="26">
        <f t="shared" si="571"/>
        <v>68.055951719685936</v>
      </c>
      <c r="D2409" s="27">
        <f t="shared" si="572"/>
        <v>1813.31</v>
      </c>
      <c r="E2409" s="27">
        <f t="shared" si="573"/>
        <v>26.644400000000001</v>
      </c>
      <c r="F2409" s="26">
        <f t="shared" si="574"/>
        <v>1813310</v>
      </c>
      <c r="G2409" s="26">
        <f t="shared" si="575"/>
        <v>2664440</v>
      </c>
      <c r="H2409" s="7"/>
      <c r="I2409" s="3"/>
      <c r="J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41">
        <v>44228</v>
      </c>
      <c r="AY2409" s="40">
        <f t="shared" si="580"/>
        <v>68.055951719685936</v>
      </c>
      <c r="AZ2409" s="40">
        <f>BI2409*K36</f>
        <v>1813310</v>
      </c>
      <c r="BA2409" s="40"/>
      <c r="BB2409" s="40"/>
      <c r="BC2409" s="40">
        <f>K41*BJ2409</f>
        <v>2664440</v>
      </c>
      <c r="BD2409" s="40"/>
      <c r="BE2409" s="40"/>
      <c r="BF2409" s="40">
        <f t="shared" si="576"/>
        <v>851130</v>
      </c>
      <c r="BG2409" s="41">
        <f>(AY2409=AY2636)*AX2409</f>
        <v>0</v>
      </c>
      <c r="BH2409" s="41">
        <f>(AY2409=AY2638)*AX2409</f>
        <v>0</v>
      </c>
      <c r="BI2409" s="42">
        <v>1813.31</v>
      </c>
      <c r="BJ2409" s="42">
        <v>26.644400000000001</v>
      </c>
      <c r="BK2409" s="40">
        <f t="shared" si="577"/>
        <v>-855130.00000000023</v>
      </c>
      <c r="BL2409" s="41">
        <f>(BK2409=BK2638)*AX2409</f>
        <v>0</v>
      </c>
      <c r="BM2409" s="62">
        <f>(BK2409=BK2638)*AY2409</f>
        <v>0</v>
      </c>
      <c r="BN2409" s="62">
        <f t="shared" si="578"/>
        <v>0</v>
      </c>
      <c r="BO2409" s="62">
        <f t="shared" si="579"/>
        <v>0</v>
      </c>
      <c r="BP2409" s="41">
        <f>(BK2409=BK2636)*AX2409</f>
        <v>0</v>
      </c>
      <c r="BQ2409" s="45">
        <f>(BK2409=BK2636)*AY2409</f>
        <v>0</v>
      </c>
      <c r="BR2409" s="62">
        <f t="shared" si="581"/>
        <v>0</v>
      </c>
      <c r="BS2409" s="62">
        <f t="shared" si="582"/>
        <v>0</v>
      </c>
      <c r="BT2409" s="40">
        <f>(J19-BI2409)*J10</f>
        <v>-1512690</v>
      </c>
      <c r="BU2409" s="40">
        <f>(J21-BJ2409)*J12</f>
        <v>657559.99999999977</v>
      </c>
      <c r="BV2409" s="47"/>
      <c r="BW2409" s="47"/>
      <c r="BX2409" s="1"/>
      <c r="BY2409" s="1"/>
      <c r="BZ2409" s="1"/>
      <c r="CE2409" s="4"/>
      <c r="CF2409" s="5"/>
      <c r="CH2409" s="1"/>
      <c r="CI2409" s="1"/>
      <c r="CJ2409" s="1"/>
      <c r="CK2409" s="1"/>
      <c r="CL2409" s="1"/>
      <c r="CM2409" s="1"/>
      <c r="CN2409" s="3"/>
      <c r="CO2409" s="3"/>
      <c r="CP2409" s="3"/>
      <c r="CQ2409" s="3"/>
      <c r="CR2409" s="3"/>
      <c r="CS2409" s="3"/>
      <c r="CT2409" s="3"/>
      <c r="CU2409" s="3"/>
      <c r="CV2409" s="3"/>
      <c r="CW2409" s="3"/>
      <c r="CX2409" s="3"/>
      <c r="CY2409" s="3"/>
      <c r="CZ2409" s="3"/>
      <c r="DA2409" s="3"/>
      <c r="DB2409" s="3"/>
      <c r="DC2409" s="3"/>
      <c r="DD2409" s="3"/>
      <c r="DE2409" s="3"/>
      <c r="DF2409" s="3"/>
      <c r="DG2409" s="3"/>
      <c r="DH2409" s="3"/>
      <c r="DI2409" s="3"/>
      <c r="DJ2409" s="3"/>
      <c r="DK2409" s="3"/>
      <c r="DL2409" s="3"/>
      <c r="DM2409" s="3"/>
      <c r="DN2409" s="3"/>
      <c r="DO2409" s="3"/>
      <c r="DP2409" s="3"/>
      <c r="DQ2409" s="3"/>
      <c r="DR2409" s="3"/>
      <c r="DS2409" s="3"/>
    </row>
    <row r="2410" spans="2:123" ht="21" customHeight="1" x14ac:dyDescent="0.25">
      <c r="B2410" s="25">
        <f t="shared" si="570"/>
        <v>44235</v>
      </c>
      <c r="C2410" s="26">
        <f t="shared" si="571"/>
        <v>72.3646938403066</v>
      </c>
      <c r="D2410" s="27">
        <f t="shared" si="572"/>
        <v>1824.01</v>
      </c>
      <c r="E2410" s="27">
        <f t="shared" si="573"/>
        <v>25.2058</v>
      </c>
      <c r="F2410" s="26">
        <f t="shared" si="574"/>
        <v>1824010</v>
      </c>
      <c r="G2410" s="26">
        <f t="shared" si="575"/>
        <v>2520580</v>
      </c>
      <c r="H2410" s="7"/>
      <c r="I2410" s="3"/>
      <c r="J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41">
        <v>44235</v>
      </c>
      <c r="AY2410" s="40">
        <f t="shared" si="580"/>
        <v>72.3646938403066</v>
      </c>
      <c r="AZ2410" s="40">
        <f>BI2410*K36</f>
        <v>1824010</v>
      </c>
      <c r="BA2410" s="40"/>
      <c r="BB2410" s="40"/>
      <c r="BC2410" s="40">
        <f>K41*BJ2410</f>
        <v>2520580</v>
      </c>
      <c r="BD2410" s="40"/>
      <c r="BE2410" s="40"/>
      <c r="BF2410" s="40">
        <f t="shared" si="576"/>
        <v>696570</v>
      </c>
      <c r="BG2410" s="41">
        <f>(AY2410=AY2636)*AX2410</f>
        <v>0</v>
      </c>
      <c r="BH2410" s="41">
        <f>(AY2410=AY2638)*AX2410</f>
        <v>0</v>
      </c>
      <c r="BI2410" s="42">
        <v>1824.01</v>
      </c>
      <c r="BJ2410" s="42">
        <v>25.2058</v>
      </c>
      <c r="BK2410" s="40">
        <f t="shared" si="577"/>
        <v>-700570.00000000012</v>
      </c>
      <c r="BL2410" s="41">
        <f>(BK2410=BK2638)*AX2410</f>
        <v>0</v>
      </c>
      <c r="BM2410" s="62">
        <f>(BK2410=BK2638)*AY2410</f>
        <v>0</v>
      </c>
      <c r="BN2410" s="62">
        <f t="shared" si="578"/>
        <v>0</v>
      </c>
      <c r="BO2410" s="62">
        <f t="shared" si="579"/>
        <v>0</v>
      </c>
      <c r="BP2410" s="41">
        <f>(BK2410=BK2636)*AX2410</f>
        <v>0</v>
      </c>
      <c r="BQ2410" s="45">
        <f>(BK2410=BK2636)*AY2410</f>
        <v>0</v>
      </c>
      <c r="BR2410" s="62">
        <f t="shared" si="581"/>
        <v>0</v>
      </c>
      <c r="BS2410" s="62">
        <f t="shared" si="582"/>
        <v>0</v>
      </c>
      <c r="BT2410" s="40">
        <f>(J19-BI2410)*J10</f>
        <v>-1501990</v>
      </c>
      <c r="BU2410" s="40">
        <f>(J21-BJ2410)*J12</f>
        <v>801419.99999999988</v>
      </c>
      <c r="BV2410" s="47"/>
      <c r="BW2410" s="47"/>
      <c r="BX2410" s="1"/>
      <c r="BY2410" s="1"/>
      <c r="BZ2410" s="1"/>
      <c r="CE2410" s="4"/>
      <c r="CF2410" s="5"/>
      <c r="CH2410" s="1"/>
      <c r="CI2410" s="1"/>
      <c r="CJ2410" s="1"/>
      <c r="CK2410" s="1"/>
      <c r="CL2410" s="1"/>
      <c r="CM2410" s="1"/>
      <c r="CN2410" s="3"/>
      <c r="CO2410" s="3"/>
      <c r="CP2410" s="3"/>
      <c r="CQ2410" s="3"/>
      <c r="CR2410" s="3"/>
      <c r="CS2410" s="3"/>
      <c r="CT2410" s="3"/>
      <c r="CU2410" s="3"/>
      <c r="CV2410" s="3"/>
      <c r="CW2410" s="3"/>
      <c r="CX2410" s="3"/>
      <c r="CY2410" s="3"/>
      <c r="CZ2410" s="3"/>
      <c r="DA2410" s="3"/>
      <c r="DB2410" s="3"/>
      <c r="DC2410" s="3"/>
      <c r="DD2410" s="3"/>
      <c r="DE2410" s="3"/>
      <c r="DF2410" s="3"/>
      <c r="DG2410" s="3"/>
      <c r="DH2410" s="3"/>
      <c r="DI2410" s="3"/>
      <c r="DJ2410" s="3"/>
      <c r="DK2410" s="3"/>
      <c r="DL2410" s="3"/>
      <c r="DM2410" s="3"/>
      <c r="DN2410" s="3"/>
      <c r="DO2410" s="3"/>
      <c r="DP2410" s="3"/>
      <c r="DQ2410" s="3"/>
      <c r="DR2410" s="3"/>
      <c r="DS2410" s="3"/>
    </row>
    <row r="2411" spans="2:123" ht="21" customHeight="1" x14ac:dyDescent="0.25">
      <c r="B2411" s="25">
        <f t="shared" si="570"/>
        <v>44242</v>
      </c>
      <c r="C2411" s="26">
        <f t="shared" si="571"/>
        <v>68.814573242507862</v>
      </c>
      <c r="D2411" s="27">
        <f t="shared" si="572"/>
        <v>1783.02</v>
      </c>
      <c r="E2411" s="27">
        <f t="shared" si="573"/>
        <v>25.910499999999999</v>
      </c>
      <c r="F2411" s="26">
        <f t="shared" si="574"/>
        <v>1783020</v>
      </c>
      <c r="G2411" s="26">
        <f t="shared" si="575"/>
        <v>2591050</v>
      </c>
      <c r="H2411" s="7"/>
      <c r="I2411" s="3"/>
      <c r="J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41">
        <v>44242</v>
      </c>
      <c r="AY2411" s="40">
        <f t="shared" si="580"/>
        <v>68.814573242507862</v>
      </c>
      <c r="AZ2411" s="40">
        <f>BI2411*K36</f>
        <v>1783020</v>
      </c>
      <c r="BA2411" s="40"/>
      <c r="BB2411" s="40"/>
      <c r="BC2411" s="40">
        <f>K41*BJ2411</f>
        <v>2591050</v>
      </c>
      <c r="BD2411" s="40"/>
      <c r="BE2411" s="40"/>
      <c r="BF2411" s="40">
        <f t="shared" si="576"/>
        <v>808030</v>
      </c>
      <c r="BG2411" s="41">
        <f>(AY2411=AY2636)*AX2411</f>
        <v>0</v>
      </c>
      <c r="BH2411" s="41">
        <f>(AY2411=AY2638)*AX2411</f>
        <v>0</v>
      </c>
      <c r="BI2411" s="42">
        <v>1783.02</v>
      </c>
      <c r="BJ2411" s="42">
        <v>25.910499999999999</v>
      </c>
      <c r="BK2411" s="40">
        <f t="shared" si="577"/>
        <v>-812030</v>
      </c>
      <c r="BL2411" s="41">
        <f>(BK2411=BK2638)*AX2411</f>
        <v>0</v>
      </c>
      <c r="BM2411" s="62">
        <f>(BK2411=BK2638)*AY2411</f>
        <v>0</v>
      </c>
      <c r="BN2411" s="62">
        <f t="shared" si="578"/>
        <v>0</v>
      </c>
      <c r="BO2411" s="62">
        <f t="shared" si="579"/>
        <v>0</v>
      </c>
      <c r="BP2411" s="41">
        <f>(BK2411=BK2636)*AX2411</f>
        <v>0</v>
      </c>
      <c r="BQ2411" s="45">
        <f>(BK2411=BK2636)*AY2411</f>
        <v>0</v>
      </c>
      <c r="BR2411" s="62">
        <f t="shared" si="581"/>
        <v>0</v>
      </c>
      <c r="BS2411" s="62">
        <f t="shared" si="582"/>
        <v>0</v>
      </c>
      <c r="BT2411" s="40">
        <f>(J19-BI2411)*J10</f>
        <v>-1542980</v>
      </c>
      <c r="BU2411" s="40">
        <f>(J21-BJ2411)*J12</f>
        <v>730950</v>
      </c>
      <c r="BV2411" s="47"/>
      <c r="BW2411" s="47"/>
      <c r="BX2411" s="1"/>
      <c r="BY2411" s="1"/>
      <c r="BZ2411" s="1"/>
      <c r="CE2411" s="4"/>
      <c r="CF2411" s="5"/>
      <c r="CH2411" s="1"/>
      <c r="CI2411" s="1"/>
      <c r="CJ2411" s="1"/>
      <c r="CK2411" s="1"/>
      <c r="CL2411" s="1"/>
      <c r="CM2411" s="1"/>
      <c r="CN2411" s="3"/>
      <c r="CO2411" s="3"/>
      <c r="CP2411" s="3"/>
      <c r="CQ2411" s="3"/>
      <c r="CR2411" s="3"/>
      <c r="CS2411" s="3"/>
      <c r="CT2411" s="3"/>
      <c r="CU2411" s="3"/>
      <c r="CV2411" s="3"/>
      <c r="CW2411" s="3"/>
      <c r="CX2411" s="3"/>
      <c r="CY2411" s="3"/>
      <c r="CZ2411" s="3"/>
      <c r="DA2411" s="3"/>
      <c r="DB2411" s="3"/>
      <c r="DC2411" s="3"/>
      <c r="DD2411" s="3"/>
      <c r="DE2411" s="3"/>
      <c r="DF2411" s="3"/>
      <c r="DG2411" s="3"/>
      <c r="DH2411" s="3"/>
      <c r="DI2411" s="3"/>
      <c r="DJ2411" s="3"/>
      <c r="DK2411" s="3"/>
      <c r="DL2411" s="3"/>
      <c r="DM2411" s="3"/>
      <c r="DN2411" s="3"/>
      <c r="DO2411" s="3"/>
      <c r="DP2411" s="3"/>
      <c r="DQ2411" s="3"/>
      <c r="DR2411" s="3"/>
      <c r="DS2411" s="3"/>
    </row>
    <row r="2412" spans="2:123" ht="21" customHeight="1" x14ac:dyDescent="0.25">
      <c r="B2412" s="25">
        <f t="shared" si="570"/>
        <v>44249</v>
      </c>
      <c r="C2412" s="26">
        <f t="shared" si="571"/>
        <v>66.147736722844868</v>
      </c>
      <c r="D2412" s="27">
        <f t="shared" si="572"/>
        <v>1734.01</v>
      </c>
      <c r="E2412" s="27">
        <f t="shared" si="573"/>
        <v>26.214200000000002</v>
      </c>
      <c r="F2412" s="26">
        <f t="shared" si="574"/>
        <v>1734010</v>
      </c>
      <c r="G2412" s="26">
        <f t="shared" si="575"/>
        <v>2621420</v>
      </c>
      <c r="H2412" s="7"/>
      <c r="I2412" s="3"/>
      <c r="J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41">
        <v>44249</v>
      </c>
      <c r="AY2412" s="40">
        <f t="shared" si="580"/>
        <v>66.147736722844868</v>
      </c>
      <c r="AZ2412" s="40">
        <f>BI2412*K36</f>
        <v>1734010</v>
      </c>
      <c r="BA2412" s="40"/>
      <c r="BB2412" s="40"/>
      <c r="BC2412" s="40">
        <f>K41*BJ2412</f>
        <v>2621420</v>
      </c>
      <c r="BD2412" s="40"/>
      <c r="BE2412" s="40"/>
      <c r="BF2412" s="40">
        <f t="shared" si="576"/>
        <v>887410</v>
      </c>
      <c r="BG2412" s="41">
        <f>(AY2412=AY2636)*AX2412</f>
        <v>0</v>
      </c>
      <c r="BH2412" s="41">
        <f>(AY2412=AY2638)*AX2412</f>
        <v>0</v>
      </c>
      <c r="BI2412" s="42">
        <v>1734.01</v>
      </c>
      <c r="BJ2412" s="42">
        <v>26.214200000000002</v>
      </c>
      <c r="BK2412" s="40">
        <f t="shared" si="577"/>
        <v>-891410.00000000023</v>
      </c>
      <c r="BL2412" s="41">
        <f>(BK2412=BK2638)*AX2412</f>
        <v>0</v>
      </c>
      <c r="BM2412" s="62">
        <f>(BK2412=BK2638)*AY2412</f>
        <v>0</v>
      </c>
      <c r="BN2412" s="62">
        <f t="shared" si="578"/>
        <v>0</v>
      </c>
      <c r="BO2412" s="62">
        <f t="shared" si="579"/>
        <v>0</v>
      </c>
      <c r="BP2412" s="41">
        <f>(BK2412=BK2636)*AX2412</f>
        <v>0</v>
      </c>
      <c r="BQ2412" s="45">
        <f>(BK2412=BK2636)*AY2412</f>
        <v>0</v>
      </c>
      <c r="BR2412" s="62">
        <f t="shared" si="581"/>
        <v>0</v>
      </c>
      <c r="BS2412" s="62">
        <f t="shared" si="582"/>
        <v>0</v>
      </c>
      <c r="BT2412" s="40">
        <f>(J19-BI2412)*J10</f>
        <v>-1591990</v>
      </c>
      <c r="BU2412" s="40">
        <f>(J21-BJ2412)*J12</f>
        <v>700579.99999999977</v>
      </c>
      <c r="BV2412" s="47"/>
      <c r="BW2412" s="47"/>
      <c r="BX2412" s="1"/>
      <c r="BY2412" s="1"/>
      <c r="BZ2412" s="1"/>
      <c r="CE2412" s="4"/>
      <c r="CF2412" s="5"/>
      <c r="CH2412" s="1"/>
      <c r="CI2412" s="1"/>
      <c r="CJ2412" s="1"/>
      <c r="CK2412" s="1"/>
      <c r="CL2412" s="1"/>
      <c r="CM2412" s="1"/>
      <c r="CN2412" s="3"/>
      <c r="CO2412" s="3"/>
      <c r="CP2412" s="3"/>
      <c r="CQ2412" s="3"/>
      <c r="CR2412" s="3"/>
      <c r="CS2412" s="3"/>
      <c r="CT2412" s="3"/>
      <c r="CU2412" s="3"/>
      <c r="CV2412" s="3"/>
      <c r="CW2412" s="3"/>
      <c r="CX2412" s="3"/>
      <c r="CY2412" s="3"/>
      <c r="CZ2412" s="3"/>
      <c r="DA2412" s="3"/>
      <c r="DB2412" s="3"/>
      <c r="DC2412" s="3"/>
      <c r="DD2412" s="3"/>
      <c r="DE2412" s="3"/>
      <c r="DF2412" s="3"/>
      <c r="DG2412" s="3"/>
      <c r="DH2412" s="3"/>
      <c r="DI2412" s="3"/>
      <c r="DJ2412" s="3"/>
      <c r="DK2412" s="3"/>
      <c r="DL2412" s="3"/>
      <c r="DM2412" s="3"/>
      <c r="DN2412" s="3"/>
      <c r="DO2412" s="3"/>
      <c r="DP2412" s="3"/>
      <c r="DQ2412" s="3"/>
      <c r="DR2412" s="3"/>
      <c r="DS2412" s="3"/>
    </row>
    <row r="2413" spans="2:123" ht="21" customHeight="1" x14ac:dyDescent="0.25">
      <c r="B2413" s="25">
        <f t="shared" si="570"/>
        <v>44256</v>
      </c>
      <c r="C2413" s="26">
        <f t="shared" si="571"/>
        <v>67.908260251433674</v>
      </c>
      <c r="D2413" s="27">
        <f t="shared" si="572"/>
        <v>1700.45</v>
      </c>
      <c r="E2413" s="27">
        <f t="shared" si="573"/>
        <v>25.040400000000002</v>
      </c>
      <c r="F2413" s="26">
        <f t="shared" si="574"/>
        <v>1700450</v>
      </c>
      <c r="G2413" s="26">
        <f t="shared" si="575"/>
        <v>2504040</v>
      </c>
      <c r="H2413" s="7"/>
      <c r="I2413" s="3"/>
      <c r="J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41">
        <v>44256</v>
      </c>
      <c r="AY2413" s="40">
        <f t="shared" si="580"/>
        <v>67.908260251433674</v>
      </c>
      <c r="AZ2413" s="40">
        <f>BI2413*K36</f>
        <v>1700450</v>
      </c>
      <c r="BA2413" s="40"/>
      <c r="BB2413" s="40"/>
      <c r="BC2413" s="40">
        <f>K41*BJ2413</f>
        <v>2504040</v>
      </c>
      <c r="BD2413" s="40"/>
      <c r="BE2413" s="40"/>
      <c r="BF2413" s="40">
        <f t="shared" si="576"/>
        <v>803590</v>
      </c>
      <c r="BG2413" s="41">
        <f>(AY2413=AY2636)*AX2413</f>
        <v>0</v>
      </c>
      <c r="BH2413" s="41">
        <f>(AY2413=AY2638)*AX2413</f>
        <v>0</v>
      </c>
      <c r="BI2413" s="42">
        <v>1700.45</v>
      </c>
      <c r="BJ2413" s="42">
        <v>25.040400000000002</v>
      </c>
      <c r="BK2413" s="40">
        <f t="shared" si="577"/>
        <v>-807590.00000000023</v>
      </c>
      <c r="BL2413" s="41">
        <f>(BK2413=BK2638)*AX2413</f>
        <v>0</v>
      </c>
      <c r="BM2413" s="62">
        <f>(BK2413=BK2638)*AY2413</f>
        <v>0</v>
      </c>
      <c r="BN2413" s="62">
        <f t="shared" si="578"/>
        <v>0</v>
      </c>
      <c r="BO2413" s="62">
        <f t="shared" si="579"/>
        <v>0</v>
      </c>
      <c r="BP2413" s="41">
        <f>(BK2413=BK2636)*AX2413</f>
        <v>0</v>
      </c>
      <c r="BQ2413" s="45">
        <f>(BK2413=BK2636)*AY2413</f>
        <v>0</v>
      </c>
      <c r="BR2413" s="62">
        <f t="shared" ref="BR2413:BR2438" si="583">(BQ2413&gt;0)*BI2413</f>
        <v>0</v>
      </c>
      <c r="BS2413" s="62">
        <f t="shared" ref="BS2413:BS2438" si="584">(BQ2413&gt;0)*BJ2413</f>
        <v>0</v>
      </c>
      <c r="BT2413" s="40">
        <f>(J19-BI2413)*J10</f>
        <v>-1625550</v>
      </c>
      <c r="BU2413" s="40">
        <f>(J21-BJ2413)*J12</f>
        <v>817959.99999999977</v>
      </c>
      <c r="BV2413" s="47"/>
      <c r="BW2413" s="47"/>
      <c r="BX2413" s="1"/>
      <c r="BY2413" s="1"/>
      <c r="BZ2413" s="1"/>
      <c r="CE2413" s="4"/>
      <c r="CF2413" s="5"/>
      <c r="CH2413" s="1"/>
      <c r="CI2413" s="1"/>
      <c r="CJ2413" s="1"/>
      <c r="CK2413" s="1"/>
      <c r="CL2413" s="1"/>
      <c r="CM2413" s="1"/>
      <c r="CN2413" s="3"/>
      <c r="CO2413" s="3"/>
      <c r="CP2413" s="3"/>
      <c r="CQ2413" s="3"/>
      <c r="CR2413" s="3"/>
      <c r="CS2413" s="3"/>
      <c r="CT2413" s="3"/>
      <c r="CU2413" s="3"/>
      <c r="CV2413" s="3"/>
      <c r="CW2413" s="3"/>
      <c r="CX2413" s="3"/>
      <c r="CY2413" s="3"/>
      <c r="CZ2413" s="3"/>
      <c r="DA2413" s="3"/>
      <c r="DB2413" s="3"/>
      <c r="DC2413" s="3"/>
      <c r="DD2413" s="3"/>
      <c r="DE2413" s="3"/>
      <c r="DF2413" s="3"/>
      <c r="DG2413" s="3"/>
      <c r="DH2413" s="3"/>
      <c r="DI2413" s="3"/>
      <c r="DJ2413" s="3"/>
      <c r="DK2413" s="3"/>
      <c r="DL2413" s="3"/>
      <c r="DM2413" s="3"/>
      <c r="DN2413" s="3"/>
      <c r="DO2413" s="3"/>
      <c r="DP2413" s="3"/>
      <c r="DQ2413" s="3"/>
      <c r="DR2413" s="3"/>
      <c r="DS2413" s="3"/>
    </row>
    <row r="2414" spans="2:123" ht="21" customHeight="1" x14ac:dyDescent="0.25">
      <c r="B2414" s="25">
        <f t="shared" si="570"/>
        <v>44263</v>
      </c>
      <c r="C2414" s="26">
        <f t="shared" si="571"/>
        <v>69.173209421567051</v>
      </c>
      <c r="D2414" s="27">
        <f t="shared" si="572"/>
        <v>1726.84</v>
      </c>
      <c r="E2414" s="27">
        <f t="shared" si="573"/>
        <v>24.963999999999999</v>
      </c>
      <c r="F2414" s="26">
        <f t="shared" si="574"/>
        <v>1726840</v>
      </c>
      <c r="G2414" s="26">
        <f t="shared" si="575"/>
        <v>2496400</v>
      </c>
      <c r="H2414" s="7"/>
      <c r="I2414" s="3"/>
      <c r="J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41">
        <v>44263</v>
      </c>
      <c r="AY2414" s="40">
        <f t="shared" si="580"/>
        <v>69.173209421567051</v>
      </c>
      <c r="AZ2414" s="40">
        <f>BI2414*K36</f>
        <v>1726840</v>
      </c>
      <c r="BA2414" s="40"/>
      <c r="BB2414" s="40"/>
      <c r="BC2414" s="40">
        <f>K41*BJ2414</f>
        <v>2496400</v>
      </c>
      <c r="BD2414" s="40"/>
      <c r="BE2414" s="40"/>
      <c r="BF2414" s="40">
        <f t="shared" si="576"/>
        <v>769560</v>
      </c>
      <c r="BG2414" s="41">
        <f>(AY2414=AY2636)*AX2414</f>
        <v>0</v>
      </c>
      <c r="BH2414" s="41">
        <f>(AY2414=AY2638)*AX2414</f>
        <v>0</v>
      </c>
      <c r="BI2414" s="42">
        <v>1726.84</v>
      </c>
      <c r="BJ2414" s="42">
        <v>24.963999999999999</v>
      </c>
      <c r="BK2414" s="40">
        <f t="shared" si="577"/>
        <v>-773560</v>
      </c>
      <c r="BL2414" s="41">
        <f>(BK2414=BK2638)*AX2414</f>
        <v>0</v>
      </c>
      <c r="BM2414" s="62">
        <f>(BK2414=BK2638)*AY2414</f>
        <v>0</v>
      </c>
      <c r="BN2414" s="62">
        <f t="shared" si="578"/>
        <v>0</v>
      </c>
      <c r="BO2414" s="62">
        <f t="shared" si="579"/>
        <v>0</v>
      </c>
      <c r="BP2414" s="41">
        <f>(BK2414=BK2636)*AX2414</f>
        <v>0</v>
      </c>
      <c r="BQ2414" s="45">
        <f>(BK2414=BK2636)*AY2414</f>
        <v>0</v>
      </c>
      <c r="BR2414" s="62">
        <f t="shared" si="583"/>
        <v>0</v>
      </c>
      <c r="BS2414" s="62">
        <f t="shared" si="584"/>
        <v>0</v>
      </c>
      <c r="BT2414" s="40">
        <f>(J19-BI2414)*J10</f>
        <v>-1599160</v>
      </c>
      <c r="BU2414" s="40">
        <f>(J21-BJ2414)*J12</f>
        <v>825600</v>
      </c>
      <c r="BV2414" s="47"/>
      <c r="BW2414" s="47"/>
      <c r="BX2414" s="1"/>
      <c r="BY2414" s="1"/>
      <c r="BZ2414" s="1"/>
      <c r="CE2414" s="4"/>
      <c r="CF2414" s="5"/>
      <c r="CH2414" s="1"/>
      <c r="CI2414" s="1"/>
      <c r="CJ2414" s="1"/>
      <c r="CK2414" s="1"/>
      <c r="CL2414" s="1"/>
      <c r="CM2414" s="1"/>
      <c r="CN2414" s="3"/>
      <c r="CO2414" s="3"/>
      <c r="CP2414" s="3"/>
      <c r="CQ2414" s="3"/>
      <c r="CR2414" s="3"/>
      <c r="CS2414" s="3"/>
      <c r="CT2414" s="3"/>
      <c r="CU2414" s="3"/>
      <c r="CV2414" s="3"/>
      <c r="CW2414" s="3"/>
      <c r="CX2414" s="3"/>
      <c r="CY2414" s="3"/>
      <c r="CZ2414" s="3"/>
      <c r="DA2414" s="3"/>
      <c r="DB2414" s="3"/>
      <c r="DC2414" s="3"/>
      <c r="DD2414" s="3"/>
      <c r="DE2414" s="3"/>
      <c r="DF2414" s="3"/>
      <c r="DG2414" s="3"/>
      <c r="DH2414" s="3"/>
      <c r="DI2414" s="3"/>
      <c r="DJ2414" s="3"/>
      <c r="DK2414" s="3"/>
      <c r="DL2414" s="3"/>
      <c r="DM2414" s="3"/>
      <c r="DN2414" s="3"/>
      <c r="DO2414" s="3"/>
      <c r="DP2414" s="3"/>
      <c r="DQ2414" s="3"/>
      <c r="DR2414" s="3"/>
      <c r="DS2414" s="3"/>
    </row>
    <row r="2415" spans="2:123" ht="21" customHeight="1" x14ac:dyDescent="0.25">
      <c r="B2415" s="25">
        <f t="shared" si="570"/>
        <v>44270</v>
      </c>
      <c r="C2415" s="26">
        <f t="shared" si="571"/>
        <v>69.128920688876477</v>
      </c>
      <c r="D2415" s="27">
        <f t="shared" si="572"/>
        <v>1744.89</v>
      </c>
      <c r="E2415" s="27">
        <f t="shared" si="573"/>
        <v>25.241099999999999</v>
      </c>
      <c r="F2415" s="26">
        <f t="shared" si="574"/>
        <v>1744890</v>
      </c>
      <c r="G2415" s="26">
        <f t="shared" si="575"/>
        <v>2524110</v>
      </c>
      <c r="H2415" s="7"/>
      <c r="I2415" s="3"/>
      <c r="J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41">
        <v>44270</v>
      </c>
      <c r="AY2415" s="40">
        <f t="shared" si="580"/>
        <v>69.128920688876477</v>
      </c>
      <c r="AZ2415" s="40">
        <f>BI2415*K36</f>
        <v>1744890</v>
      </c>
      <c r="BA2415" s="40"/>
      <c r="BB2415" s="40"/>
      <c r="BC2415" s="40">
        <f>K41*BJ2415</f>
        <v>2524110</v>
      </c>
      <c r="BD2415" s="40"/>
      <c r="BE2415" s="40"/>
      <c r="BF2415" s="40">
        <f t="shared" si="576"/>
        <v>779220</v>
      </c>
      <c r="BG2415" s="41">
        <f>(AY2415=AY2636)*AX2415</f>
        <v>0</v>
      </c>
      <c r="BH2415" s="41">
        <f>(AY2415=AY2638)*AX2415</f>
        <v>0</v>
      </c>
      <c r="BI2415" s="42">
        <v>1744.89</v>
      </c>
      <c r="BJ2415" s="42">
        <v>25.241099999999999</v>
      </c>
      <c r="BK2415" s="40">
        <f t="shared" si="577"/>
        <v>-783220</v>
      </c>
      <c r="BL2415" s="41">
        <f>(BK2415=BK2638)*AX2415</f>
        <v>0</v>
      </c>
      <c r="BM2415" s="62">
        <f>(BK2415=BK2638)*AY2415</f>
        <v>0</v>
      </c>
      <c r="BN2415" s="62">
        <f t="shared" si="578"/>
        <v>0</v>
      </c>
      <c r="BO2415" s="62">
        <f t="shared" si="579"/>
        <v>0</v>
      </c>
      <c r="BP2415" s="41">
        <f>(BK2415=BK2636)*AX2415</f>
        <v>0</v>
      </c>
      <c r="BQ2415" s="45">
        <f>(BK2415=BK2636)*AY2415</f>
        <v>0</v>
      </c>
      <c r="BR2415" s="62">
        <f t="shared" si="583"/>
        <v>0</v>
      </c>
      <c r="BS2415" s="62">
        <f t="shared" si="584"/>
        <v>0</v>
      </c>
      <c r="BT2415" s="40">
        <f>(J19-BI2415)*J10</f>
        <v>-1581110</v>
      </c>
      <c r="BU2415" s="40">
        <f>(J21-BJ2415)*J12</f>
        <v>797890</v>
      </c>
      <c r="BV2415" s="47"/>
      <c r="BW2415" s="47"/>
      <c r="BX2415" s="1"/>
      <c r="BY2415" s="1"/>
      <c r="BZ2415" s="1"/>
      <c r="CE2415" s="4"/>
      <c r="CF2415" s="5"/>
      <c r="CH2415" s="1"/>
      <c r="CI2415" s="1"/>
      <c r="CJ2415" s="1"/>
      <c r="CK2415" s="1"/>
      <c r="CL2415" s="1"/>
      <c r="CM2415" s="1"/>
      <c r="CN2415" s="3"/>
      <c r="CO2415" s="3"/>
      <c r="CP2415" s="3"/>
      <c r="CQ2415" s="3"/>
      <c r="CR2415" s="3"/>
      <c r="CS2415" s="3"/>
      <c r="CT2415" s="3"/>
      <c r="CU2415" s="3"/>
      <c r="CV2415" s="3"/>
      <c r="CW2415" s="3"/>
      <c r="CX2415" s="3"/>
      <c r="CY2415" s="3"/>
      <c r="CZ2415" s="3"/>
      <c r="DA2415" s="3"/>
      <c r="DB2415" s="3"/>
      <c r="DC2415" s="3"/>
      <c r="DD2415" s="3"/>
      <c r="DE2415" s="3"/>
      <c r="DF2415" s="3"/>
      <c r="DG2415" s="3"/>
      <c r="DH2415" s="3"/>
      <c r="DI2415" s="3"/>
      <c r="DJ2415" s="3"/>
      <c r="DK2415" s="3"/>
      <c r="DL2415" s="3"/>
      <c r="DM2415" s="3"/>
      <c r="DN2415" s="3"/>
      <c r="DO2415" s="3"/>
      <c r="DP2415" s="3"/>
      <c r="DQ2415" s="3"/>
      <c r="DR2415" s="3"/>
      <c r="DS2415" s="3"/>
    </row>
    <row r="2416" spans="2:123" ht="21" customHeight="1" x14ac:dyDescent="0.25">
      <c r="B2416" s="25">
        <f t="shared" si="570"/>
        <v>44277</v>
      </c>
      <c r="C2416" s="26">
        <f t="shared" si="571"/>
        <v>66.77229829755737</v>
      </c>
      <c r="D2416" s="27">
        <f t="shared" si="572"/>
        <v>1732.02</v>
      </c>
      <c r="E2416" s="27">
        <f t="shared" si="573"/>
        <v>25.9392</v>
      </c>
      <c r="F2416" s="26">
        <f t="shared" si="574"/>
        <v>1732020</v>
      </c>
      <c r="G2416" s="26">
        <f t="shared" si="575"/>
        <v>2593920</v>
      </c>
      <c r="H2416" s="7"/>
      <c r="I2416" s="3"/>
      <c r="J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41">
        <v>44277</v>
      </c>
      <c r="AY2416" s="40">
        <f t="shared" si="580"/>
        <v>66.77229829755737</v>
      </c>
      <c r="AZ2416" s="40">
        <f>BI2416*K36</f>
        <v>1732020</v>
      </c>
      <c r="BA2416" s="40"/>
      <c r="BB2416" s="40"/>
      <c r="BC2416" s="40">
        <f>K41*BJ2416</f>
        <v>2593920</v>
      </c>
      <c r="BD2416" s="40"/>
      <c r="BE2416" s="40"/>
      <c r="BF2416" s="40">
        <f t="shared" si="576"/>
        <v>861900</v>
      </c>
      <c r="BG2416" s="41">
        <f>(AY2416=AY2636)*AX2416</f>
        <v>0</v>
      </c>
      <c r="BH2416" s="41">
        <f>(AY2416=AY2638)*AX2416</f>
        <v>0</v>
      </c>
      <c r="BI2416" s="42">
        <v>1732.02</v>
      </c>
      <c r="BJ2416" s="42">
        <v>25.9392</v>
      </c>
      <c r="BK2416" s="40">
        <f t="shared" si="577"/>
        <v>-865900.00000000012</v>
      </c>
      <c r="BL2416" s="41">
        <f>(BK2416=BK2638)*AX2416</f>
        <v>0</v>
      </c>
      <c r="BM2416" s="62">
        <f>(BK2416=BK2638)*AY2416</f>
        <v>0</v>
      </c>
      <c r="BN2416" s="62">
        <f t="shared" si="578"/>
        <v>0</v>
      </c>
      <c r="BO2416" s="62">
        <f t="shared" si="579"/>
        <v>0</v>
      </c>
      <c r="BP2416" s="41">
        <f>(BK2416=BK2636)*AX2416</f>
        <v>0</v>
      </c>
      <c r="BQ2416" s="45">
        <f>(BK2416=BK2636)*AY2416</f>
        <v>0</v>
      </c>
      <c r="BR2416" s="62">
        <f t="shared" si="583"/>
        <v>0</v>
      </c>
      <c r="BS2416" s="62">
        <f t="shared" si="584"/>
        <v>0</v>
      </c>
      <c r="BT2416" s="40">
        <f>(J19-BI2416)*J10</f>
        <v>-1593980</v>
      </c>
      <c r="BU2416" s="40">
        <f>(J21-BJ2416)*J12</f>
        <v>728079.99999999988</v>
      </c>
      <c r="BV2416" s="47"/>
      <c r="BW2416" s="47"/>
      <c r="BX2416" s="1"/>
      <c r="BY2416" s="1"/>
      <c r="BZ2416" s="1"/>
      <c r="CE2416" s="4"/>
      <c r="CF2416" s="5"/>
      <c r="CH2416" s="1"/>
      <c r="CI2416" s="1"/>
      <c r="CJ2416" s="1"/>
      <c r="CK2416" s="1"/>
      <c r="CL2416" s="1"/>
      <c r="CM2416" s="1"/>
      <c r="CN2416" s="3"/>
      <c r="CO2416" s="3"/>
      <c r="CP2416" s="3"/>
      <c r="CQ2416" s="3"/>
      <c r="CR2416" s="3"/>
      <c r="CS2416" s="3"/>
      <c r="CT2416" s="3"/>
      <c r="CU2416" s="3"/>
      <c r="CV2416" s="3"/>
      <c r="CW2416" s="3"/>
      <c r="CX2416" s="3"/>
      <c r="CY2416" s="3"/>
      <c r="CZ2416" s="3"/>
      <c r="DA2416" s="3"/>
      <c r="DB2416" s="3"/>
      <c r="DC2416" s="3"/>
      <c r="DD2416" s="3"/>
      <c r="DE2416" s="3"/>
      <c r="DF2416" s="3"/>
      <c r="DG2416" s="3"/>
      <c r="DH2416" s="3"/>
      <c r="DI2416" s="3"/>
      <c r="DJ2416" s="3"/>
      <c r="DK2416" s="3"/>
      <c r="DL2416" s="3"/>
      <c r="DM2416" s="3"/>
      <c r="DN2416" s="3"/>
      <c r="DO2416" s="3"/>
      <c r="DP2416" s="3"/>
      <c r="DQ2416" s="3"/>
      <c r="DR2416" s="3"/>
      <c r="DS2416" s="3"/>
    </row>
    <row r="2417" spans="2:123" ht="21" customHeight="1" x14ac:dyDescent="0.25">
      <c r="B2417" s="25">
        <f t="shared" si="570"/>
        <v>44284</v>
      </c>
      <c r="C2417" s="26">
        <f t="shared" si="571"/>
        <v>66.54974943560515</v>
      </c>
      <c r="D2417" s="27">
        <f t="shared" si="572"/>
        <v>1730.38</v>
      </c>
      <c r="E2417" s="27">
        <f t="shared" si="573"/>
        <v>26.001300000000001</v>
      </c>
      <c r="F2417" s="26">
        <f t="shared" si="574"/>
        <v>1730380</v>
      </c>
      <c r="G2417" s="26">
        <f t="shared" si="575"/>
        <v>2600130</v>
      </c>
      <c r="H2417" s="7"/>
      <c r="I2417" s="3"/>
      <c r="J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41">
        <v>44284</v>
      </c>
      <c r="AY2417" s="40">
        <f t="shared" si="580"/>
        <v>66.54974943560515</v>
      </c>
      <c r="AZ2417" s="40">
        <f>BI2417*K36</f>
        <v>1730380</v>
      </c>
      <c r="BA2417" s="40"/>
      <c r="BB2417" s="40"/>
      <c r="BC2417" s="40">
        <f>K41*BJ2417</f>
        <v>2600130</v>
      </c>
      <c r="BD2417" s="40"/>
      <c r="BE2417" s="40"/>
      <c r="BF2417" s="40">
        <f t="shared" si="576"/>
        <v>869750</v>
      </c>
      <c r="BG2417" s="41">
        <f>(AY2417=AY2636)*AX2417</f>
        <v>0</v>
      </c>
      <c r="BH2417" s="41">
        <f>(AY2417=AY2638)*AX2417</f>
        <v>0</v>
      </c>
      <c r="BI2417" s="42">
        <v>1730.38</v>
      </c>
      <c r="BJ2417" s="42">
        <v>26.001300000000001</v>
      </c>
      <c r="BK2417" s="40">
        <f t="shared" si="577"/>
        <v>-873750.00000000012</v>
      </c>
      <c r="BL2417" s="41">
        <f>(BK2417=BK2638)*AX2417</f>
        <v>0</v>
      </c>
      <c r="BM2417" s="62">
        <f>(BK2417=BK2638)*AY2417</f>
        <v>0</v>
      </c>
      <c r="BN2417" s="62">
        <f t="shared" si="578"/>
        <v>0</v>
      </c>
      <c r="BO2417" s="62">
        <f t="shared" si="579"/>
        <v>0</v>
      </c>
      <c r="BP2417" s="41">
        <f>(BK2417=BK2636)*AX2417</f>
        <v>0</v>
      </c>
      <c r="BQ2417" s="45">
        <f>(BK2417=BK2636)*AY2417</f>
        <v>0</v>
      </c>
      <c r="BR2417" s="62">
        <f t="shared" si="583"/>
        <v>0</v>
      </c>
      <c r="BS2417" s="62">
        <f t="shared" si="584"/>
        <v>0</v>
      </c>
      <c r="BT2417" s="40">
        <f>(J19-BI2417)*J10</f>
        <v>-1595620</v>
      </c>
      <c r="BU2417" s="40">
        <f>(J21-BJ2417)*J12</f>
        <v>721869.99999999988</v>
      </c>
      <c r="BV2417" s="47"/>
      <c r="BW2417" s="47"/>
      <c r="BX2417" s="1"/>
      <c r="BY2417" s="1"/>
      <c r="BZ2417" s="1"/>
      <c r="CE2417" s="4"/>
      <c r="CF2417" s="5"/>
      <c r="CH2417" s="1"/>
      <c r="CI2417" s="1"/>
      <c r="CJ2417" s="1"/>
      <c r="CK2417" s="1"/>
      <c r="CL2417" s="1"/>
      <c r="CM2417" s="1"/>
      <c r="CN2417" s="3"/>
      <c r="CO2417" s="3"/>
      <c r="CP2417" s="3"/>
      <c r="CQ2417" s="3"/>
      <c r="CR2417" s="3"/>
      <c r="CS2417" s="3"/>
      <c r="CT2417" s="3"/>
      <c r="CU2417" s="3"/>
      <c r="CV2417" s="3"/>
      <c r="CW2417" s="3"/>
      <c r="CX2417" s="3"/>
      <c r="CY2417" s="3"/>
      <c r="CZ2417" s="3"/>
      <c r="DA2417" s="3"/>
      <c r="DB2417" s="3"/>
      <c r="DC2417" s="3"/>
      <c r="DD2417" s="3"/>
      <c r="DE2417" s="3"/>
      <c r="DF2417" s="3"/>
      <c r="DG2417" s="3"/>
      <c r="DH2417" s="3"/>
      <c r="DI2417" s="3"/>
      <c r="DJ2417" s="3"/>
      <c r="DK2417" s="3"/>
      <c r="DL2417" s="3"/>
      <c r="DM2417" s="3"/>
      <c r="DN2417" s="3"/>
      <c r="DO2417" s="3"/>
      <c r="DP2417" s="3"/>
      <c r="DQ2417" s="3"/>
      <c r="DR2417" s="3"/>
      <c r="DS2417" s="3"/>
    </row>
    <row r="2418" spans="2:123" ht="21" customHeight="1" x14ac:dyDescent="0.25">
      <c r="B2418" s="25">
        <f t="shared" si="570"/>
        <v>44291</v>
      </c>
      <c r="C2418" s="26">
        <f t="shared" si="571"/>
        <v>67.354854661494954</v>
      </c>
      <c r="D2418" s="27">
        <f t="shared" si="572"/>
        <v>1743.44</v>
      </c>
      <c r="E2418" s="27">
        <f t="shared" si="573"/>
        <v>25.884399999999999</v>
      </c>
      <c r="F2418" s="26">
        <f t="shared" si="574"/>
        <v>1743440</v>
      </c>
      <c r="G2418" s="26">
        <f t="shared" si="575"/>
        <v>2588440</v>
      </c>
      <c r="H2418" s="7"/>
      <c r="I2418" s="3"/>
      <c r="J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41">
        <v>44291</v>
      </c>
      <c r="AY2418" s="40">
        <f t="shared" si="580"/>
        <v>67.354854661494954</v>
      </c>
      <c r="AZ2418" s="40">
        <f>BI2418*K36</f>
        <v>1743440</v>
      </c>
      <c r="BA2418" s="40"/>
      <c r="BB2418" s="40"/>
      <c r="BC2418" s="40">
        <f>K41*BJ2418</f>
        <v>2588440</v>
      </c>
      <c r="BD2418" s="40"/>
      <c r="BE2418" s="40"/>
      <c r="BF2418" s="40">
        <f t="shared" si="576"/>
        <v>845000</v>
      </c>
      <c r="BG2418" s="41">
        <f>(AY2418=AY2636)*AX2418</f>
        <v>0</v>
      </c>
      <c r="BH2418" s="41">
        <f>(AY2418=AY2638)*AX2418</f>
        <v>0</v>
      </c>
      <c r="BI2418" s="42">
        <v>1743.44</v>
      </c>
      <c r="BJ2418" s="42">
        <v>25.884399999999999</v>
      </c>
      <c r="BK2418" s="40">
        <f t="shared" si="577"/>
        <v>-849000</v>
      </c>
      <c r="BL2418" s="41">
        <f>(BK2418=BK2638)*AX2418</f>
        <v>0</v>
      </c>
      <c r="BM2418" s="62">
        <f>(BK2418=BK2638)*AY2418</f>
        <v>0</v>
      </c>
      <c r="BN2418" s="62">
        <f t="shared" si="578"/>
        <v>0</v>
      </c>
      <c r="BO2418" s="62">
        <f t="shared" si="579"/>
        <v>0</v>
      </c>
      <c r="BP2418" s="41">
        <f>(BK2418=BK2636)*AX2418</f>
        <v>0</v>
      </c>
      <c r="BQ2418" s="45">
        <f>(BK2418=BK2636)*AY2418</f>
        <v>0</v>
      </c>
      <c r="BR2418" s="62">
        <f t="shared" si="583"/>
        <v>0</v>
      </c>
      <c r="BS2418" s="62">
        <f t="shared" si="584"/>
        <v>0</v>
      </c>
      <c r="BT2418" s="40">
        <f>(J19-BI2418)*J10</f>
        <v>-1582560</v>
      </c>
      <c r="BU2418" s="40">
        <f>(J21-BJ2418)*J12</f>
        <v>733560</v>
      </c>
      <c r="BV2418" s="47"/>
      <c r="BW2418" s="47"/>
      <c r="BX2418" s="1"/>
      <c r="BY2418" s="1"/>
      <c r="BZ2418" s="1"/>
      <c r="CE2418" s="4"/>
      <c r="CF2418" s="5"/>
      <c r="CH2418" s="1"/>
      <c r="CI2418" s="1"/>
      <c r="CJ2418" s="1"/>
      <c r="CK2418" s="1"/>
      <c r="CL2418" s="1"/>
      <c r="CM2418" s="1"/>
      <c r="CN2418" s="3"/>
      <c r="CO2418" s="3"/>
      <c r="CP2418" s="3"/>
      <c r="CQ2418" s="3"/>
      <c r="CR2418" s="3"/>
      <c r="CS2418" s="3"/>
      <c r="CT2418" s="3"/>
      <c r="CU2418" s="3"/>
      <c r="CV2418" s="3"/>
      <c r="CW2418" s="3"/>
      <c r="CX2418" s="3"/>
      <c r="CY2418" s="3"/>
      <c r="CZ2418" s="3"/>
      <c r="DA2418" s="3"/>
      <c r="DB2418" s="3"/>
      <c r="DC2418" s="3"/>
      <c r="DD2418" s="3"/>
      <c r="DE2418" s="3"/>
      <c r="DF2418" s="3"/>
      <c r="DG2418" s="3"/>
      <c r="DH2418" s="3"/>
      <c r="DI2418" s="3"/>
      <c r="DJ2418" s="3"/>
      <c r="DK2418" s="3"/>
      <c r="DL2418" s="3"/>
      <c r="DM2418" s="3"/>
      <c r="DN2418" s="3"/>
      <c r="DO2418" s="3"/>
      <c r="DP2418" s="3"/>
      <c r="DQ2418" s="3"/>
      <c r="DR2418" s="3"/>
      <c r="DS2418" s="3"/>
    </row>
    <row r="2419" spans="2:123" ht="21" customHeight="1" x14ac:dyDescent="0.25">
      <c r="B2419" s="25">
        <f t="shared" si="570"/>
        <v>44298</v>
      </c>
      <c r="C2419" s="26">
        <f t="shared" si="571"/>
        <v>64.741300132666595</v>
      </c>
      <c r="D2419" s="27">
        <f t="shared" si="572"/>
        <v>1776.32</v>
      </c>
      <c r="E2419" s="27">
        <f t="shared" si="573"/>
        <v>27.437200000000001</v>
      </c>
      <c r="F2419" s="26">
        <f t="shared" si="574"/>
        <v>1776320</v>
      </c>
      <c r="G2419" s="26">
        <f t="shared" si="575"/>
        <v>2743720</v>
      </c>
      <c r="H2419" s="7"/>
      <c r="I2419" s="3"/>
      <c r="J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41">
        <v>44298</v>
      </c>
      <c r="AY2419" s="40">
        <f t="shared" si="580"/>
        <v>64.741300132666595</v>
      </c>
      <c r="AZ2419" s="40">
        <f>BI2419*K36</f>
        <v>1776320</v>
      </c>
      <c r="BA2419" s="40"/>
      <c r="BB2419" s="40"/>
      <c r="BC2419" s="40">
        <f>K41*BJ2419</f>
        <v>2743720</v>
      </c>
      <c r="BD2419" s="40"/>
      <c r="BE2419" s="40"/>
      <c r="BF2419" s="40">
        <f t="shared" si="576"/>
        <v>967400</v>
      </c>
      <c r="BG2419" s="41">
        <f>(AY2419=AY2636)*AX2419</f>
        <v>0</v>
      </c>
      <c r="BH2419" s="41">
        <f>(AY2419=AY2638)*AX2419</f>
        <v>0</v>
      </c>
      <c r="BI2419" s="42">
        <v>1776.32</v>
      </c>
      <c r="BJ2419" s="42">
        <v>27.437200000000001</v>
      </c>
      <c r="BK2419" s="40">
        <f t="shared" si="577"/>
        <v>-971400.00000000023</v>
      </c>
      <c r="BL2419" s="41">
        <f>(BK2419=BK2638)*AX2419</f>
        <v>0</v>
      </c>
      <c r="BM2419" s="62">
        <f>(BK2419=BK2638)*AY2419</f>
        <v>0</v>
      </c>
      <c r="BN2419" s="62">
        <f t="shared" si="578"/>
        <v>0</v>
      </c>
      <c r="BO2419" s="62">
        <f t="shared" si="579"/>
        <v>0</v>
      </c>
      <c r="BP2419" s="41">
        <f>(BK2419=BK2636)*AX2419</f>
        <v>0</v>
      </c>
      <c r="BQ2419" s="45">
        <f>(BK2419=BK2636)*AY2419</f>
        <v>0</v>
      </c>
      <c r="BR2419" s="62">
        <f t="shared" si="583"/>
        <v>0</v>
      </c>
      <c r="BS2419" s="62">
        <f t="shared" si="584"/>
        <v>0</v>
      </c>
      <c r="BT2419" s="40">
        <f>(J19-BI2419)*J10</f>
        <v>-1549680</v>
      </c>
      <c r="BU2419" s="40">
        <f>(J21-BJ2419)*J12</f>
        <v>578279.99999999977</v>
      </c>
      <c r="BV2419" s="47"/>
      <c r="BW2419" s="47"/>
      <c r="BX2419" s="1"/>
      <c r="BY2419" s="1"/>
      <c r="BZ2419" s="1"/>
      <c r="CE2419" s="4"/>
      <c r="CF2419" s="5"/>
      <c r="CH2419" s="1"/>
      <c r="CI2419" s="1"/>
      <c r="CJ2419" s="1"/>
      <c r="CK2419" s="1"/>
      <c r="CL2419" s="1"/>
      <c r="CM2419" s="1"/>
      <c r="CN2419" s="3"/>
      <c r="CO2419" s="3"/>
      <c r="CP2419" s="3"/>
      <c r="CQ2419" s="3"/>
      <c r="CR2419" s="3"/>
      <c r="CS2419" s="3"/>
      <c r="CT2419" s="3"/>
      <c r="CU2419" s="3"/>
      <c r="CV2419" s="3"/>
      <c r="CW2419" s="3"/>
      <c r="CX2419" s="3"/>
      <c r="CY2419" s="3"/>
      <c r="CZ2419" s="3"/>
      <c r="DA2419" s="3"/>
      <c r="DB2419" s="3"/>
      <c r="DC2419" s="3"/>
      <c r="DD2419" s="3"/>
      <c r="DE2419" s="3"/>
      <c r="DF2419" s="3"/>
      <c r="DG2419" s="3"/>
      <c r="DH2419" s="3"/>
      <c r="DI2419" s="3"/>
      <c r="DJ2419" s="3"/>
      <c r="DK2419" s="3"/>
      <c r="DL2419" s="3"/>
      <c r="DM2419" s="3"/>
      <c r="DN2419" s="3"/>
      <c r="DO2419" s="3"/>
      <c r="DP2419" s="3"/>
      <c r="DQ2419" s="3"/>
      <c r="DR2419" s="3"/>
      <c r="DS2419" s="3"/>
    </row>
    <row r="2420" spans="2:123" ht="21" customHeight="1" x14ac:dyDescent="0.25">
      <c r="B2420" s="25">
        <f t="shared" si="570"/>
        <v>44305</v>
      </c>
      <c r="C2420" s="26">
        <f t="shared" si="571"/>
        <v>64.844442984329319</v>
      </c>
      <c r="D2420" s="27">
        <f t="shared" si="572"/>
        <v>1776.42</v>
      </c>
      <c r="E2420" s="27">
        <f t="shared" si="573"/>
        <v>27.395099999999999</v>
      </c>
      <c r="F2420" s="26">
        <f t="shared" si="574"/>
        <v>1776420</v>
      </c>
      <c r="G2420" s="26">
        <f t="shared" si="575"/>
        <v>2739510</v>
      </c>
      <c r="H2420" s="7"/>
      <c r="I2420" s="3"/>
      <c r="J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41">
        <v>44305</v>
      </c>
      <c r="AY2420" s="40">
        <f t="shared" si="580"/>
        <v>64.844442984329319</v>
      </c>
      <c r="AZ2420" s="40">
        <f>BI2420*K36</f>
        <v>1776420</v>
      </c>
      <c r="BA2420" s="40"/>
      <c r="BB2420" s="40"/>
      <c r="BC2420" s="40">
        <f>K41*BJ2420</f>
        <v>2739510</v>
      </c>
      <c r="BD2420" s="40"/>
      <c r="BE2420" s="40"/>
      <c r="BF2420" s="40">
        <f t="shared" si="576"/>
        <v>963090</v>
      </c>
      <c r="BG2420" s="41">
        <f>(AY2420=AY2636)*AX2420</f>
        <v>0</v>
      </c>
      <c r="BH2420" s="41">
        <f>(AY2420=AY2638)*AX2420</f>
        <v>0</v>
      </c>
      <c r="BI2420" s="42">
        <v>1776.42</v>
      </c>
      <c r="BJ2420" s="42">
        <v>27.395099999999999</v>
      </c>
      <c r="BK2420" s="40">
        <f t="shared" si="577"/>
        <v>-967090</v>
      </c>
      <c r="BL2420" s="41">
        <f>(BK2420=BK2638)*AX2420</f>
        <v>0</v>
      </c>
      <c r="BM2420" s="62">
        <f>(BK2420=BK2638)*AY2420</f>
        <v>0</v>
      </c>
      <c r="BN2420" s="62">
        <f t="shared" si="578"/>
        <v>0</v>
      </c>
      <c r="BO2420" s="62">
        <f t="shared" si="579"/>
        <v>0</v>
      </c>
      <c r="BP2420" s="41">
        <f>(BK2420=BK2636)*AX2420</f>
        <v>0</v>
      </c>
      <c r="BQ2420" s="45">
        <f>(BK2420=BK2636)*AY2420</f>
        <v>0</v>
      </c>
      <c r="BR2420" s="62">
        <f t="shared" si="583"/>
        <v>0</v>
      </c>
      <c r="BS2420" s="62">
        <f t="shared" si="584"/>
        <v>0</v>
      </c>
      <c r="BT2420" s="40">
        <f>(J19-BI2420)*J10</f>
        <v>-1549580</v>
      </c>
      <c r="BU2420" s="40">
        <f>(J21-BJ2420)*J12</f>
        <v>582490</v>
      </c>
      <c r="BV2420" s="47"/>
      <c r="BW2420" s="47"/>
      <c r="BX2420" s="1"/>
      <c r="BY2420" s="1"/>
      <c r="BZ2420" s="1"/>
      <c r="CE2420" s="4"/>
      <c r="CF2420" s="5"/>
      <c r="CH2420" s="1"/>
      <c r="CI2420" s="1"/>
      <c r="CJ2420" s="1"/>
      <c r="CK2420" s="1"/>
      <c r="CL2420" s="1"/>
      <c r="CM2420" s="1"/>
      <c r="CN2420" s="3"/>
      <c r="CO2420" s="3"/>
      <c r="CP2420" s="3"/>
      <c r="CQ2420" s="3"/>
      <c r="CR2420" s="3"/>
      <c r="CS2420" s="3"/>
      <c r="CT2420" s="3"/>
      <c r="CU2420" s="3"/>
      <c r="CV2420" s="3"/>
      <c r="CW2420" s="3"/>
      <c r="CX2420" s="3"/>
      <c r="CY2420" s="3"/>
      <c r="CZ2420" s="3"/>
      <c r="DA2420" s="3"/>
      <c r="DB2420" s="3"/>
      <c r="DC2420" s="3"/>
      <c r="DD2420" s="3"/>
      <c r="DE2420" s="3"/>
      <c r="DF2420" s="3"/>
      <c r="DG2420" s="3"/>
      <c r="DH2420" s="3"/>
      <c r="DI2420" s="3"/>
      <c r="DJ2420" s="3"/>
      <c r="DK2420" s="3"/>
      <c r="DL2420" s="3"/>
      <c r="DM2420" s="3"/>
      <c r="DN2420" s="3"/>
      <c r="DO2420" s="3"/>
      <c r="DP2420" s="3"/>
      <c r="DQ2420" s="3"/>
      <c r="DR2420" s="3"/>
      <c r="DS2420" s="3"/>
    </row>
    <row r="2421" spans="2:123" ht="21" customHeight="1" x14ac:dyDescent="0.25">
      <c r="B2421" s="25">
        <f t="shared" si="570"/>
        <v>44312</v>
      </c>
      <c r="C2421" s="26">
        <f t="shared" si="571"/>
        <v>64.202802255456191</v>
      </c>
      <c r="D2421" s="27">
        <f t="shared" si="572"/>
        <v>1768.28</v>
      </c>
      <c r="E2421" s="27">
        <f t="shared" si="573"/>
        <v>27.542100000000001</v>
      </c>
      <c r="F2421" s="26">
        <f t="shared" si="574"/>
        <v>1768280</v>
      </c>
      <c r="G2421" s="26">
        <f t="shared" si="575"/>
        <v>2754210</v>
      </c>
      <c r="H2421" s="7"/>
      <c r="I2421" s="3"/>
      <c r="J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41">
        <v>44312</v>
      </c>
      <c r="AY2421" s="40">
        <f t="shared" si="580"/>
        <v>64.202802255456191</v>
      </c>
      <c r="AZ2421" s="40">
        <f>BI2421*K36</f>
        <v>1768280</v>
      </c>
      <c r="BA2421" s="40"/>
      <c r="BB2421" s="40"/>
      <c r="BC2421" s="40">
        <f>K41*BJ2421</f>
        <v>2754210</v>
      </c>
      <c r="BD2421" s="40"/>
      <c r="BE2421" s="40"/>
      <c r="BF2421" s="40">
        <f t="shared" si="576"/>
        <v>985930</v>
      </c>
      <c r="BG2421" s="41">
        <f>(AY2421=AY2636)*AX2421</f>
        <v>0</v>
      </c>
      <c r="BH2421" s="41">
        <f>(AY2421=AY2638)*AX2421</f>
        <v>0</v>
      </c>
      <c r="BI2421" s="42">
        <v>1768.28</v>
      </c>
      <c r="BJ2421" s="42">
        <v>27.542100000000001</v>
      </c>
      <c r="BK2421" s="40">
        <f t="shared" si="577"/>
        <v>-989930.00000000023</v>
      </c>
      <c r="BL2421" s="41">
        <f>(BK2421=BK2638)*AX2421</f>
        <v>0</v>
      </c>
      <c r="BM2421" s="62">
        <f>(BK2421=BK2638)*AY2421</f>
        <v>0</v>
      </c>
      <c r="BN2421" s="62">
        <f t="shared" si="578"/>
        <v>0</v>
      </c>
      <c r="BO2421" s="62">
        <f t="shared" si="579"/>
        <v>0</v>
      </c>
      <c r="BP2421" s="41">
        <f>(BK2421=BK2636)*AX2421</f>
        <v>0</v>
      </c>
      <c r="BQ2421" s="45">
        <f>(BK2421=BK2636)*AY2421</f>
        <v>0</v>
      </c>
      <c r="BR2421" s="62">
        <f t="shared" si="583"/>
        <v>0</v>
      </c>
      <c r="BS2421" s="62">
        <f t="shared" si="584"/>
        <v>0</v>
      </c>
      <c r="BT2421" s="40">
        <f>(J19-BI2421)*J10</f>
        <v>-1557720</v>
      </c>
      <c r="BU2421" s="40">
        <f>(J21-BJ2421)*J12</f>
        <v>567789.99999999977</v>
      </c>
      <c r="BV2421" s="47"/>
      <c r="BW2421" s="47"/>
      <c r="BX2421" s="1"/>
      <c r="BY2421" s="1"/>
      <c r="BZ2421" s="1"/>
      <c r="CE2421" s="4"/>
      <c r="CF2421" s="5"/>
      <c r="CH2421" s="1"/>
      <c r="CI2421" s="1"/>
      <c r="CJ2421" s="1"/>
      <c r="CK2421" s="1"/>
      <c r="CL2421" s="1"/>
      <c r="CM2421" s="1"/>
      <c r="CN2421" s="3"/>
      <c r="CO2421" s="3"/>
      <c r="CP2421" s="3"/>
      <c r="CQ2421" s="3"/>
      <c r="CR2421" s="3"/>
      <c r="CS2421" s="3"/>
      <c r="CT2421" s="3"/>
      <c r="CU2421" s="3"/>
      <c r="CV2421" s="3"/>
      <c r="CW2421" s="3"/>
      <c r="CX2421" s="3"/>
      <c r="CY2421" s="3"/>
      <c r="CZ2421" s="3"/>
      <c r="DA2421" s="3"/>
      <c r="DB2421" s="3"/>
      <c r="DC2421" s="3"/>
      <c r="DD2421" s="3"/>
      <c r="DE2421" s="3"/>
      <c r="DF2421" s="3"/>
      <c r="DG2421" s="3"/>
      <c r="DH2421" s="3"/>
      <c r="DI2421" s="3"/>
      <c r="DJ2421" s="3"/>
      <c r="DK2421" s="3"/>
      <c r="DL2421" s="3"/>
      <c r="DM2421" s="3"/>
      <c r="DN2421" s="3"/>
      <c r="DO2421" s="3"/>
      <c r="DP2421" s="3"/>
      <c r="DQ2421" s="3"/>
      <c r="DR2421" s="3"/>
      <c r="DS2421" s="3"/>
    </row>
    <row r="2422" spans="2:123" ht="21" customHeight="1" x14ac:dyDescent="0.25">
      <c r="B2422" s="25">
        <f t="shared" si="570"/>
        <v>44319</v>
      </c>
      <c r="C2422" s="26">
        <f t="shared" si="571"/>
        <v>65.584752897343577</v>
      </c>
      <c r="D2422" s="27">
        <f t="shared" si="572"/>
        <v>1830.7</v>
      </c>
      <c r="E2422" s="27">
        <f t="shared" si="573"/>
        <v>27.913499999999999</v>
      </c>
      <c r="F2422" s="26">
        <f t="shared" si="574"/>
        <v>1830700</v>
      </c>
      <c r="G2422" s="26">
        <f t="shared" si="575"/>
        <v>2791350</v>
      </c>
      <c r="H2422" s="7"/>
      <c r="I2422" s="3"/>
      <c r="J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41">
        <v>44319</v>
      </c>
      <c r="AY2422" s="40">
        <f t="shared" si="580"/>
        <v>65.584752897343577</v>
      </c>
      <c r="AZ2422" s="40">
        <f>BI2422*K36</f>
        <v>1830700</v>
      </c>
      <c r="BA2422" s="40"/>
      <c r="BB2422" s="40"/>
      <c r="BC2422" s="40">
        <f>K41*BJ2422</f>
        <v>2791350</v>
      </c>
      <c r="BD2422" s="40"/>
      <c r="BE2422" s="40"/>
      <c r="BF2422" s="40">
        <f t="shared" si="576"/>
        <v>960650</v>
      </c>
      <c r="BG2422" s="41">
        <f>(AY2422=AY2636)*AX2422</f>
        <v>0</v>
      </c>
      <c r="BH2422" s="41">
        <f>(AY2422=AY2638)*AX2422</f>
        <v>0</v>
      </c>
      <c r="BI2422" s="42">
        <v>1830.7</v>
      </c>
      <c r="BJ2422" s="42">
        <v>27.913499999999999</v>
      </c>
      <c r="BK2422" s="40">
        <f t="shared" si="577"/>
        <v>-964650</v>
      </c>
      <c r="BL2422" s="41">
        <f>(BK2422=BK2638)*AX2422</f>
        <v>0</v>
      </c>
      <c r="BM2422" s="62">
        <f>(BK2422=BK2638)*AY2422</f>
        <v>0</v>
      </c>
      <c r="BN2422" s="62">
        <f t="shared" si="578"/>
        <v>0</v>
      </c>
      <c r="BO2422" s="62">
        <f t="shared" si="579"/>
        <v>0</v>
      </c>
      <c r="BP2422" s="41">
        <f>(BK2422=BK2636)*AX2422</f>
        <v>0</v>
      </c>
      <c r="BQ2422" s="45">
        <f>(BK2422=BK2636)*AY2422</f>
        <v>0</v>
      </c>
      <c r="BR2422" s="62">
        <f t="shared" si="583"/>
        <v>0</v>
      </c>
      <c r="BS2422" s="62">
        <f t="shared" si="584"/>
        <v>0</v>
      </c>
      <c r="BT2422" s="40">
        <f>(J19-BI2422)*J10</f>
        <v>-1495300</v>
      </c>
      <c r="BU2422" s="40">
        <f>(J21-BJ2422)*J12</f>
        <v>530650</v>
      </c>
      <c r="BV2422" s="47"/>
      <c r="BW2422" s="47"/>
      <c r="BX2422" s="1"/>
      <c r="BY2422" s="1"/>
      <c r="BZ2422" s="1"/>
      <c r="CE2422" s="4"/>
      <c r="CF2422" s="5"/>
      <c r="CH2422" s="1"/>
      <c r="CI2422" s="1"/>
      <c r="CJ2422" s="1"/>
      <c r="CK2422" s="1"/>
      <c r="CL2422" s="1"/>
      <c r="CM2422" s="1"/>
      <c r="CN2422" s="3"/>
      <c r="CO2422" s="3"/>
      <c r="CP2422" s="3"/>
      <c r="CQ2422" s="3"/>
      <c r="CR2422" s="3"/>
      <c r="CS2422" s="3"/>
      <c r="CT2422" s="3"/>
      <c r="CU2422" s="3"/>
      <c r="CV2422" s="3"/>
      <c r="CW2422" s="3"/>
      <c r="CX2422" s="3"/>
      <c r="CY2422" s="3"/>
      <c r="CZ2422" s="3"/>
      <c r="DA2422" s="3"/>
      <c r="DB2422" s="3"/>
      <c r="DC2422" s="3"/>
      <c r="DD2422" s="3"/>
      <c r="DE2422" s="3"/>
      <c r="DF2422" s="3"/>
      <c r="DG2422" s="3"/>
      <c r="DH2422" s="3"/>
      <c r="DI2422" s="3"/>
      <c r="DJ2422" s="3"/>
      <c r="DK2422" s="3"/>
      <c r="DL2422" s="3"/>
      <c r="DM2422" s="3"/>
      <c r="DN2422" s="3"/>
      <c r="DO2422" s="3"/>
      <c r="DP2422" s="3"/>
      <c r="DQ2422" s="3"/>
      <c r="DR2422" s="3"/>
      <c r="DS2422" s="3"/>
    </row>
    <row r="2423" spans="2:123" ht="21" customHeight="1" x14ac:dyDescent="0.25">
      <c r="B2423" s="25">
        <f t="shared" si="570"/>
        <v>44326</v>
      </c>
      <c r="C2423" s="26">
        <f t="shared" si="571"/>
        <v>66.348455560235138</v>
      </c>
      <c r="D2423" s="27">
        <f t="shared" si="572"/>
        <v>1843.18</v>
      </c>
      <c r="E2423" s="27">
        <f t="shared" si="573"/>
        <v>27.7803</v>
      </c>
      <c r="F2423" s="26">
        <f t="shared" si="574"/>
        <v>1843180</v>
      </c>
      <c r="G2423" s="26">
        <f t="shared" si="575"/>
        <v>2778030</v>
      </c>
      <c r="H2423" s="7"/>
      <c r="I2423" s="3"/>
      <c r="J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41">
        <v>44326</v>
      </c>
      <c r="AY2423" s="40">
        <f t="shared" si="580"/>
        <v>66.348455560235138</v>
      </c>
      <c r="AZ2423" s="40">
        <f>BI2423*K36</f>
        <v>1843180</v>
      </c>
      <c r="BA2423" s="40"/>
      <c r="BB2423" s="40"/>
      <c r="BC2423" s="40">
        <f>K41*BJ2423</f>
        <v>2778030</v>
      </c>
      <c r="BD2423" s="40"/>
      <c r="BE2423" s="40"/>
      <c r="BF2423" s="40">
        <f t="shared" si="576"/>
        <v>934850</v>
      </c>
      <c r="BG2423" s="41">
        <f>(AY2423=AY2636)*AX2423</f>
        <v>0</v>
      </c>
      <c r="BH2423" s="41">
        <f>(AY2423=AY2638)*AX2423</f>
        <v>0</v>
      </c>
      <c r="BI2423" s="42">
        <v>1843.18</v>
      </c>
      <c r="BJ2423" s="42">
        <v>27.7803</v>
      </c>
      <c r="BK2423" s="40">
        <f t="shared" si="577"/>
        <v>-938850.00000000012</v>
      </c>
      <c r="BL2423" s="41">
        <f>(BK2423=BK2638)*AX2423</f>
        <v>0</v>
      </c>
      <c r="BM2423" s="62">
        <f>(BK2423=BK2638)*AY2423</f>
        <v>0</v>
      </c>
      <c r="BN2423" s="62">
        <f t="shared" si="578"/>
        <v>0</v>
      </c>
      <c r="BO2423" s="62">
        <f t="shared" si="579"/>
        <v>0</v>
      </c>
      <c r="BP2423" s="41">
        <f>(BK2423=BK2636)*AX2423</f>
        <v>0</v>
      </c>
      <c r="BQ2423" s="45">
        <f>(BK2423=BK2636)*AY2423</f>
        <v>0</v>
      </c>
      <c r="BR2423" s="62">
        <f t="shared" si="583"/>
        <v>0</v>
      </c>
      <c r="BS2423" s="62">
        <f t="shared" si="584"/>
        <v>0</v>
      </c>
      <c r="BT2423" s="40">
        <f>(J19-BI2423)*J10</f>
        <v>-1482820</v>
      </c>
      <c r="BU2423" s="40">
        <f>(J21-BJ2423)*J12</f>
        <v>543969.99999999988</v>
      </c>
      <c r="BV2423" s="47"/>
      <c r="BW2423" s="47"/>
      <c r="BX2423" s="1"/>
      <c r="BY2423" s="1"/>
      <c r="BZ2423" s="1"/>
      <c r="CE2423" s="4"/>
      <c r="CF2423" s="5"/>
      <c r="CH2423" s="1"/>
      <c r="CI2423" s="1"/>
      <c r="CJ2423" s="1"/>
      <c r="CK2423" s="1"/>
      <c r="CL2423" s="1"/>
      <c r="CM2423" s="1"/>
      <c r="CN2423" s="3"/>
      <c r="CO2423" s="3"/>
      <c r="CP2423" s="3"/>
      <c r="CQ2423" s="3"/>
      <c r="CR2423" s="3"/>
      <c r="CS2423" s="3"/>
      <c r="CT2423" s="3"/>
      <c r="CU2423" s="3"/>
      <c r="CV2423" s="3"/>
      <c r="CW2423" s="3"/>
      <c r="CX2423" s="3"/>
      <c r="CY2423" s="3"/>
      <c r="CZ2423" s="3"/>
      <c r="DA2423" s="3"/>
      <c r="DB2423" s="3"/>
      <c r="DC2423" s="3"/>
      <c r="DD2423" s="3"/>
      <c r="DE2423" s="3"/>
      <c r="DF2423" s="3"/>
      <c r="DG2423" s="3"/>
      <c r="DH2423" s="3"/>
      <c r="DI2423" s="3"/>
      <c r="DJ2423" s="3"/>
      <c r="DK2423" s="3"/>
      <c r="DL2423" s="3"/>
      <c r="DM2423" s="3"/>
      <c r="DN2423" s="3"/>
      <c r="DO2423" s="3"/>
      <c r="DP2423" s="3"/>
      <c r="DQ2423" s="3"/>
      <c r="DR2423" s="3"/>
      <c r="DS2423" s="3"/>
    </row>
    <row r="2424" spans="2:123" ht="21" customHeight="1" x14ac:dyDescent="0.25">
      <c r="B2424" s="25">
        <f t="shared" si="570"/>
        <v>44333</v>
      </c>
      <c r="C2424" s="26">
        <f t="shared" si="571"/>
        <v>67.406860619698932</v>
      </c>
      <c r="D2424" s="27">
        <f t="shared" si="572"/>
        <v>1881.13</v>
      </c>
      <c r="E2424" s="27">
        <f t="shared" si="573"/>
        <v>27.9071</v>
      </c>
      <c r="F2424" s="26">
        <f t="shared" si="574"/>
        <v>1881130</v>
      </c>
      <c r="G2424" s="26">
        <f t="shared" si="575"/>
        <v>2790710</v>
      </c>
      <c r="H2424" s="7"/>
      <c r="I2424" s="3"/>
      <c r="J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41">
        <v>44333</v>
      </c>
      <c r="AY2424" s="40">
        <f t="shared" si="580"/>
        <v>67.406860619698932</v>
      </c>
      <c r="AZ2424" s="40">
        <f>BI2424*K36</f>
        <v>1881130</v>
      </c>
      <c r="BA2424" s="40"/>
      <c r="BB2424" s="40"/>
      <c r="BC2424" s="40">
        <f>K41*BJ2424</f>
        <v>2790710</v>
      </c>
      <c r="BD2424" s="40"/>
      <c r="BE2424" s="40"/>
      <c r="BF2424" s="40">
        <f t="shared" si="576"/>
        <v>909580</v>
      </c>
      <c r="BG2424" s="41">
        <f>(AY2424=AY2636)*AX2424</f>
        <v>0</v>
      </c>
      <c r="BH2424" s="41">
        <f>(AY2424=AY2638)*AX2424</f>
        <v>0</v>
      </c>
      <c r="BI2424" s="42">
        <v>1881.13</v>
      </c>
      <c r="BJ2424" s="42">
        <v>27.9071</v>
      </c>
      <c r="BK2424" s="40">
        <f t="shared" si="577"/>
        <v>-913580.00000000012</v>
      </c>
      <c r="BL2424" s="41">
        <f>(BK2424=BK2638)*AX2424</f>
        <v>0</v>
      </c>
      <c r="BM2424" s="62">
        <f>(BK2424=BK2638)*AY2424</f>
        <v>0</v>
      </c>
      <c r="BN2424" s="62">
        <f t="shared" si="578"/>
        <v>0</v>
      </c>
      <c r="BO2424" s="62">
        <f t="shared" si="579"/>
        <v>0</v>
      </c>
      <c r="BP2424" s="41">
        <f>(BK2424=BK2636)*AX2424</f>
        <v>0</v>
      </c>
      <c r="BQ2424" s="45">
        <f>(BK2424=BK2636)*AY2424</f>
        <v>0</v>
      </c>
      <c r="BR2424" s="62">
        <f t="shared" si="583"/>
        <v>0</v>
      </c>
      <c r="BS2424" s="62">
        <f t="shared" si="584"/>
        <v>0</v>
      </c>
      <c r="BT2424" s="40">
        <f>(J19-BI2424)*J10</f>
        <v>-1444870</v>
      </c>
      <c r="BU2424" s="40">
        <f>(J21-BJ2424)*J12</f>
        <v>531289.99999999988</v>
      </c>
      <c r="BV2424" s="47"/>
      <c r="BW2424" s="47"/>
      <c r="BX2424" s="1"/>
      <c r="BY2424" s="1"/>
      <c r="BZ2424" s="1"/>
      <c r="CE2424" s="4"/>
      <c r="CF2424" s="5"/>
      <c r="CH2424" s="1"/>
      <c r="CI2424" s="1"/>
      <c r="CJ2424" s="1"/>
      <c r="CK2424" s="1"/>
      <c r="CL2424" s="1"/>
      <c r="CM2424" s="1"/>
      <c r="CN2424" s="3"/>
      <c r="CO2424" s="3"/>
      <c r="CP2424" s="3"/>
      <c r="CQ2424" s="3"/>
      <c r="CR2424" s="3"/>
      <c r="CS2424" s="3"/>
      <c r="CT2424" s="3"/>
      <c r="CU2424" s="3"/>
      <c r="CV2424" s="3"/>
      <c r="CW2424" s="3"/>
      <c r="CX2424" s="3"/>
      <c r="CY2424" s="3"/>
      <c r="CZ2424" s="3"/>
      <c r="DA2424" s="3"/>
      <c r="DB2424" s="3"/>
      <c r="DC2424" s="3"/>
      <c r="DD2424" s="3"/>
      <c r="DE2424" s="3"/>
      <c r="DF2424" s="3"/>
      <c r="DG2424" s="3"/>
      <c r="DH2424" s="3"/>
      <c r="DI2424" s="3"/>
      <c r="DJ2424" s="3"/>
      <c r="DK2424" s="3"/>
      <c r="DL2424" s="3"/>
      <c r="DM2424" s="3"/>
      <c r="DN2424" s="3"/>
      <c r="DO2424" s="3"/>
      <c r="DP2424" s="3"/>
      <c r="DQ2424" s="3"/>
      <c r="DR2424" s="3"/>
      <c r="DS2424" s="3"/>
    </row>
    <row r="2425" spans="2:123" ht="21" customHeight="1" x14ac:dyDescent="0.25">
      <c r="B2425" s="25">
        <f t="shared" si="570"/>
        <v>44340</v>
      </c>
      <c r="C2425" s="26">
        <f t="shared" si="571"/>
        <v>73.837159682512592</v>
      </c>
      <c r="D2425" s="27">
        <f t="shared" si="572"/>
        <v>1903.33</v>
      </c>
      <c r="E2425" s="27">
        <f t="shared" si="573"/>
        <v>25.7774</v>
      </c>
      <c r="F2425" s="26">
        <f t="shared" si="574"/>
        <v>1903330</v>
      </c>
      <c r="G2425" s="26">
        <f t="shared" si="575"/>
        <v>2577740</v>
      </c>
      <c r="H2425" s="7"/>
      <c r="I2425" s="3"/>
      <c r="J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41">
        <v>44340</v>
      </c>
      <c r="AY2425" s="40">
        <f t="shared" si="580"/>
        <v>73.837159682512592</v>
      </c>
      <c r="AZ2425" s="40">
        <f>BI2425*K36</f>
        <v>1903330</v>
      </c>
      <c r="BA2425" s="40"/>
      <c r="BB2425" s="40"/>
      <c r="BC2425" s="40">
        <f>K41*BJ2425</f>
        <v>2577740</v>
      </c>
      <c r="BD2425" s="40"/>
      <c r="BE2425" s="40"/>
      <c r="BF2425" s="40">
        <f t="shared" si="576"/>
        <v>674410</v>
      </c>
      <c r="BG2425" s="41">
        <f>(AY2425=AY2636)*AX2425</f>
        <v>0</v>
      </c>
      <c r="BH2425" s="41">
        <f>(AY2425=AY2638)*AX2425</f>
        <v>0</v>
      </c>
      <c r="BI2425" s="42">
        <v>1903.33</v>
      </c>
      <c r="BJ2425" s="42">
        <v>25.7774</v>
      </c>
      <c r="BK2425" s="40">
        <f t="shared" si="577"/>
        <v>-678410.00000000012</v>
      </c>
      <c r="BL2425" s="41">
        <f>(BK2425=BK2638)*AX2425</f>
        <v>0</v>
      </c>
      <c r="BM2425" s="62">
        <f>(BK2425=BK2638)*AY2425</f>
        <v>0</v>
      </c>
      <c r="BN2425" s="62">
        <f t="shared" si="578"/>
        <v>0</v>
      </c>
      <c r="BO2425" s="62">
        <f t="shared" si="579"/>
        <v>0</v>
      </c>
      <c r="BP2425" s="41">
        <f>(BK2425=BK2636)*AX2425</f>
        <v>0</v>
      </c>
      <c r="BQ2425" s="45">
        <f>(BK2425=BK2636)*AY2425</f>
        <v>0</v>
      </c>
      <c r="BR2425" s="62">
        <f t="shared" si="583"/>
        <v>0</v>
      </c>
      <c r="BS2425" s="62">
        <f t="shared" si="584"/>
        <v>0</v>
      </c>
      <c r="BT2425" s="40">
        <f>(J19-BI2425)*J10</f>
        <v>-1422670</v>
      </c>
      <c r="BU2425" s="40">
        <f>(J21-BJ2425)*J12</f>
        <v>744259.99999999988</v>
      </c>
      <c r="BV2425" s="47"/>
      <c r="BW2425" s="47"/>
      <c r="BX2425" s="1"/>
      <c r="BY2425" s="1"/>
      <c r="BZ2425" s="1"/>
      <c r="CE2425" s="4"/>
      <c r="CF2425" s="5"/>
      <c r="CH2425" s="1"/>
      <c r="CI2425" s="1"/>
      <c r="CJ2425" s="1"/>
      <c r="CK2425" s="1"/>
      <c r="CL2425" s="1"/>
      <c r="CM2425" s="1"/>
      <c r="CN2425" s="3"/>
      <c r="CO2425" s="3"/>
      <c r="CP2425" s="3"/>
      <c r="CQ2425" s="3"/>
      <c r="CR2425" s="3"/>
      <c r="CS2425" s="3"/>
      <c r="CT2425" s="3"/>
      <c r="CU2425" s="3"/>
      <c r="CV2425" s="3"/>
      <c r="CW2425" s="3"/>
      <c r="CX2425" s="3"/>
      <c r="CY2425" s="3"/>
      <c r="CZ2425" s="3"/>
      <c r="DA2425" s="3"/>
      <c r="DB2425" s="3"/>
      <c r="DC2425" s="3"/>
      <c r="DD2425" s="3"/>
      <c r="DE2425" s="3"/>
      <c r="DF2425" s="3"/>
      <c r="DG2425" s="3"/>
      <c r="DH2425" s="3"/>
      <c r="DI2425" s="3"/>
      <c r="DJ2425" s="3"/>
      <c r="DK2425" s="3"/>
      <c r="DL2425" s="3"/>
      <c r="DM2425" s="3"/>
      <c r="DN2425" s="3"/>
      <c r="DO2425" s="3"/>
      <c r="DP2425" s="3"/>
      <c r="DQ2425" s="3"/>
      <c r="DR2425" s="3"/>
      <c r="DS2425" s="3"/>
    </row>
    <row r="2426" spans="2:123" ht="21" customHeight="1" x14ac:dyDescent="0.25">
      <c r="B2426" s="25">
        <f t="shared" si="570"/>
        <v>44347</v>
      </c>
      <c r="C2426" s="26">
        <f t="shared" si="571"/>
        <v>72.473182565505823</v>
      </c>
      <c r="D2426" s="27">
        <f t="shared" si="572"/>
        <v>1891.05</v>
      </c>
      <c r="E2426" s="27">
        <f t="shared" si="573"/>
        <v>26.0931</v>
      </c>
      <c r="F2426" s="26">
        <f t="shared" si="574"/>
        <v>1891050</v>
      </c>
      <c r="G2426" s="26">
        <f t="shared" si="575"/>
        <v>2609310</v>
      </c>
      <c r="H2426" s="7"/>
      <c r="I2426" s="3"/>
      <c r="J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41">
        <v>44347</v>
      </c>
      <c r="AY2426" s="40">
        <f t="shared" si="580"/>
        <v>72.473182565505823</v>
      </c>
      <c r="AZ2426" s="40">
        <f>BI2426*K36</f>
        <v>1891050</v>
      </c>
      <c r="BA2426" s="40"/>
      <c r="BB2426" s="40"/>
      <c r="BC2426" s="40">
        <f>K41*BJ2426</f>
        <v>2609310</v>
      </c>
      <c r="BD2426" s="40"/>
      <c r="BE2426" s="40"/>
      <c r="BF2426" s="40">
        <f t="shared" si="576"/>
        <v>718260</v>
      </c>
      <c r="BG2426" s="41">
        <f>(AY2426=AY2636)*AX2426</f>
        <v>0</v>
      </c>
      <c r="BH2426" s="41">
        <f>(AY2426=AY2638)*AX2426</f>
        <v>0</v>
      </c>
      <c r="BI2426" s="42">
        <v>1891.05</v>
      </c>
      <c r="BJ2426" s="42">
        <v>26.0931</v>
      </c>
      <c r="BK2426" s="40">
        <f t="shared" si="577"/>
        <v>-722260.00000000012</v>
      </c>
      <c r="BL2426" s="41">
        <f>(BK2426=BK2638)*AX2426</f>
        <v>0</v>
      </c>
      <c r="BM2426" s="62">
        <f>(BK2426=BK2638)*AY2426</f>
        <v>0</v>
      </c>
      <c r="BN2426" s="62">
        <f t="shared" si="578"/>
        <v>0</v>
      </c>
      <c r="BO2426" s="62">
        <f t="shared" si="579"/>
        <v>0</v>
      </c>
      <c r="BP2426" s="41">
        <f>(BK2426=BK2636)*AX2426</f>
        <v>0</v>
      </c>
      <c r="BQ2426" s="45">
        <f>(BK2426=BK2636)*AY2426</f>
        <v>0</v>
      </c>
      <c r="BR2426" s="62">
        <f t="shared" si="583"/>
        <v>0</v>
      </c>
      <c r="BS2426" s="62">
        <f t="shared" si="584"/>
        <v>0</v>
      </c>
      <c r="BT2426" s="40">
        <f>(J19-BI2426)*J10</f>
        <v>-1434950</v>
      </c>
      <c r="BU2426" s="40">
        <f>(J21-BJ2426)*J12</f>
        <v>712689.99999999988</v>
      </c>
      <c r="BV2426" s="47"/>
      <c r="BW2426" s="47"/>
      <c r="BX2426" s="1"/>
      <c r="BY2426" s="1"/>
      <c r="BZ2426" s="1"/>
      <c r="CE2426" s="4"/>
      <c r="CF2426" s="5"/>
      <c r="CH2426" s="1"/>
      <c r="CI2426" s="1"/>
      <c r="CJ2426" s="1"/>
      <c r="CK2426" s="1"/>
      <c r="CL2426" s="1"/>
      <c r="CM2426" s="1"/>
      <c r="CN2426" s="3"/>
      <c r="CO2426" s="3"/>
      <c r="CP2426" s="3"/>
      <c r="CQ2426" s="3"/>
      <c r="CR2426" s="3"/>
      <c r="CS2426" s="3"/>
      <c r="CT2426" s="3"/>
      <c r="CU2426" s="3"/>
      <c r="CV2426" s="3"/>
      <c r="CW2426" s="3"/>
      <c r="CX2426" s="3"/>
      <c r="CY2426" s="3"/>
      <c r="CZ2426" s="3"/>
      <c r="DA2426" s="3"/>
      <c r="DB2426" s="3"/>
      <c r="DC2426" s="3"/>
      <c r="DD2426" s="3"/>
      <c r="DE2426" s="3"/>
      <c r="DF2426" s="3"/>
      <c r="DG2426" s="3"/>
      <c r="DH2426" s="3"/>
      <c r="DI2426" s="3"/>
      <c r="DJ2426" s="3"/>
      <c r="DK2426" s="3"/>
      <c r="DL2426" s="3"/>
      <c r="DM2426" s="3"/>
      <c r="DN2426" s="3"/>
      <c r="DO2426" s="3"/>
      <c r="DP2426" s="3"/>
      <c r="DQ2426" s="3"/>
      <c r="DR2426" s="3"/>
      <c r="DS2426" s="3"/>
    </row>
    <row r="2427" spans="2:123" ht="21" customHeight="1" x14ac:dyDescent="0.25">
      <c r="B2427" s="25">
        <f t="shared" si="570"/>
        <v>44354</v>
      </c>
      <c r="C2427" s="26">
        <f t="shared" si="571"/>
        <v>70.948835556093329</v>
      </c>
      <c r="D2427" s="27">
        <f t="shared" si="572"/>
        <v>1876.32</v>
      </c>
      <c r="E2427" s="27">
        <f t="shared" si="573"/>
        <v>26.446100000000001</v>
      </c>
      <c r="F2427" s="26">
        <f t="shared" si="574"/>
        <v>1876320</v>
      </c>
      <c r="G2427" s="26">
        <f t="shared" si="575"/>
        <v>2644610</v>
      </c>
      <c r="H2427" s="7"/>
      <c r="I2427" s="3"/>
      <c r="J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41">
        <v>44354</v>
      </c>
      <c r="AY2427" s="40">
        <f t="shared" si="580"/>
        <v>70.948835556093329</v>
      </c>
      <c r="AZ2427" s="40">
        <f>BI2427*K36</f>
        <v>1876320</v>
      </c>
      <c r="BA2427" s="40"/>
      <c r="BB2427" s="40"/>
      <c r="BC2427" s="40">
        <f>K41*BJ2427</f>
        <v>2644610</v>
      </c>
      <c r="BD2427" s="40"/>
      <c r="BE2427" s="40"/>
      <c r="BF2427" s="40">
        <f t="shared" si="576"/>
        <v>768290</v>
      </c>
      <c r="BG2427" s="41">
        <f>(AY2427=AY2636)*AX2427</f>
        <v>0</v>
      </c>
      <c r="BH2427" s="41">
        <f>(AY2427=AY2638)*AX2427</f>
        <v>0</v>
      </c>
      <c r="BI2427" s="42">
        <v>1876.32</v>
      </c>
      <c r="BJ2427" s="42">
        <v>26.446100000000001</v>
      </c>
      <c r="BK2427" s="40">
        <f t="shared" si="577"/>
        <v>-772290.00000000023</v>
      </c>
      <c r="BL2427" s="41">
        <f>(BK2427=BK2638)*AX2427</f>
        <v>0</v>
      </c>
      <c r="BM2427" s="62">
        <f>(BK2427=BK2638)*AY2427</f>
        <v>0</v>
      </c>
      <c r="BN2427" s="62">
        <f t="shared" si="578"/>
        <v>0</v>
      </c>
      <c r="BO2427" s="62">
        <f t="shared" si="579"/>
        <v>0</v>
      </c>
      <c r="BP2427" s="41">
        <f>(BK2427=BK2636)*AX2427</f>
        <v>0</v>
      </c>
      <c r="BQ2427" s="45">
        <f>(BK2427=BK2636)*AY2427</f>
        <v>0</v>
      </c>
      <c r="BR2427" s="62">
        <f t="shared" si="583"/>
        <v>0</v>
      </c>
      <c r="BS2427" s="62">
        <f t="shared" si="584"/>
        <v>0</v>
      </c>
      <c r="BT2427" s="40">
        <f>(J19-BI2427)*J10</f>
        <v>-1449680</v>
      </c>
      <c r="BU2427" s="40">
        <f>(J21-BJ2427)*J12</f>
        <v>677389.99999999977</v>
      </c>
      <c r="BV2427" s="47"/>
      <c r="BW2427" s="47"/>
      <c r="BX2427" s="1"/>
      <c r="BY2427" s="1"/>
      <c r="BZ2427" s="1"/>
      <c r="CE2427" s="4"/>
      <c r="CF2427" s="5"/>
      <c r="CH2427" s="1"/>
      <c r="CI2427" s="1"/>
      <c r="CJ2427" s="1"/>
      <c r="CK2427" s="1"/>
      <c r="CL2427" s="1"/>
      <c r="CM2427" s="1"/>
      <c r="CN2427" s="3"/>
      <c r="CO2427" s="3"/>
      <c r="CP2427" s="3"/>
      <c r="CQ2427" s="3"/>
      <c r="CR2427" s="3"/>
      <c r="CS2427" s="3"/>
      <c r="CT2427" s="3"/>
      <c r="CU2427" s="3"/>
      <c r="CV2427" s="3"/>
      <c r="CW2427" s="3"/>
      <c r="CX2427" s="3"/>
      <c r="CY2427" s="3"/>
      <c r="CZ2427" s="3"/>
      <c r="DA2427" s="3"/>
      <c r="DB2427" s="3"/>
      <c r="DC2427" s="3"/>
      <c r="DD2427" s="3"/>
      <c r="DE2427" s="3"/>
      <c r="DF2427" s="3"/>
      <c r="DG2427" s="3"/>
      <c r="DH2427" s="3"/>
      <c r="DI2427" s="3"/>
      <c r="DJ2427" s="3"/>
      <c r="DK2427" s="3"/>
      <c r="DL2427" s="3"/>
      <c r="DM2427" s="3"/>
      <c r="DN2427" s="3"/>
      <c r="DO2427" s="3"/>
      <c r="DP2427" s="3"/>
      <c r="DQ2427" s="3"/>
      <c r="DR2427" s="3"/>
      <c r="DS2427" s="3"/>
    </row>
    <row r="2428" spans="2:123" ht="21" customHeight="1" x14ac:dyDescent="0.25">
      <c r="B2428" s="25">
        <f t="shared" si="570"/>
        <v>44361</v>
      </c>
      <c r="C2428" s="26">
        <f t="shared" si="571"/>
        <v>67.600440054125116</v>
      </c>
      <c r="D2428" s="27">
        <f t="shared" si="572"/>
        <v>1763.54</v>
      </c>
      <c r="E2428" s="27">
        <f t="shared" si="573"/>
        <v>26.087700000000002</v>
      </c>
      <c r="F2428" s="26">
        <f t="shared" si="574"/>
        <v>1763540</v>
      </c>
      <c r="G2428" s="26">
        <f t="shared" si="575"/>
        <v>2608770</v>
      </c>
      <c r="H2428" s="7"/>
      <c r="I2428" s="3"/>
      <c r="J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41">
        <v>44361</v>
      </c>
      <c r="AY2428" s="40">
        <f t="shared" si="580"/>
        <v>67.600440054125116</v>
      </c>
      <c r="AZ2428" s="40">
        <f>BI2428*K36</f>
        <v>1763540</v>
      </c>
      <c r="BA2428" s="40"/>
      <c r="BB2428" s="40"/>
      <c r="BC2428" s="40">
        <f>K41*BJ2428</f>
        <v>2608770</v>
      </c>
      <c r="BD2428" s="40"/>
      <c r="BE2428" s="40"/>
      <c r="BF2428" s="40">
        <f t="shared" si="576"/>
        <v>845230</v>
      </c>
      <c r="BG2428" s="41">
        <f>(AY2428=AY2636)*AX2428</f>
        <v>0</v>
      </c>
      <c r="BH2428" s="41">
        <f>(AY2428=AY2638)*AX2428</f>
        <v>0</v>
      </c>
      <c r="BI2428" s="42">
        <v>1763.54</v>
      </c>
      <c r="BJ2428" s="42">
        <v>26.087700000000002</v>
      </c>
      <c r="BK2428" s="40">
        <f t="shared" si="577"/>
        <v>-849230.00000000023</v>
      </c>
      <c r="BL2428" s="41">
        <f>(BK2428=BK2638)*AX2428</f>
        <v>0</v>
      </c>
      <c r="BM2428" s="62">
        <f>(BK2428=BK2638)*AY2428</f>
        <v>0</v>
      </c>
      <c r="BN2428" s="62">
        <f t="shared" si="578"/>
        <v>0</v>
      </c>
      <c r="BO2428" s="62">
        <f t="shared" si="579"/>
        <v>0</v>
      </c>
      <c r="BP2428" s="41">
        <f>(BK2428=BK2636)*AX2428</f>
        <v>0</v>
      </c>
      <c r="BQ2428" s="45">
        <f>(BK2428=BK2636)*AY2428</f>
        <v>0</v>
      </c>
      <c r="BR2428" s="62">
        <f t="shared" si="583"/>
        <v>0</v>
      </c>
      <c r="BS2428" s="62">
        <f t="shared" si="584"/>
        <v>0</v>
      </c>
      <c r="BT2428" s="40">
        <f>(J19-BI2428)*J10</f>
        <v>-1562460</v>
      </c>
      <c r="BU2428" s="40">
        <f>(J21-BJ2428)*J12</f>
        <v>713229.99999999977</v>
      </c>
      <c r="BV2428" s="47"/>
      <c r="BW2428" s="47"/>
      <c r="BX2428" s="1"/>
      <c r="BY2428" s="1"/>
      <c r="BZ2428" s="1"/>
      <c r="CE2428" s="4"/>
      <c r="CF2428" s="5"/>
      <c r="CH2428" s="1"/>
      <c r="CI2428" s="1"/>
      <c r="CJ2428" s="1"/>
      <c r="CK2428" s="1"/>
      <c r="CL2428" s="1"/>
      <c r="CM2428" s="1"/>
      <c r="CN2428" s="3"/>
      <c r="CO2428" s="3"/>
      <c r="CP2428" s="3"/>
      <c r="CQ2428" s="3"/>
      <c r="CR2428" s="3"/>
      <c r="CS2428" s="3"/>
      <c r="CT2428" s="3"/>
      <c r="CU2428" s="3"/>
      <c r="CV2428" s="3"/>
      <c r="CW2428" s="3"/>
      <c r="CX2428" s="3"/>
      <c r="CY2428" s="3"/>
      <c r="CZ2428" s="3"/>
      <c r="DA2428" s="3"/>
      <c r="DB2428" s="3"/>
      <c r="DC2428" s="3"/>
      <c r="DD2428" s="3"/>
      <c r="DE2428" s="3"/>
      <c r="DF2428" s="3"/>
      <c r="DG2428" s="3"/>
      <c r="DH2428" s="3"/>
      <c r="DI2428" s="3"/>
      <c r="DJ2428" s="3"/>
      <c r="DK2428" s="3"/>
      <c r="DL2428" s="3"/>
      <c r="DM2428" s="3"/>
      <c r="DN2428" s="3"/>
      <c r="DO2428" s="3"/>
      <c r="DP2428" s="3"/>
      <c r="DQ2428" s="3"/>
      <c r="DR2428" s="3"/>
      <c r="DS2428" s="3"/>
    </row>
    <row r="2429" spans="2:123" ht="21" customHeight="1" x14ac:dyDescent="0.25">
      <c r="B2429" s="25">
        <f t="shared" si="570"/>
        <v>44368</v>
      </c>
      <c r="C2429" s="26">
        <f t="shared" si="571"/>
        <v>69.449492625322719</v>
      </c>
      <c r="D2429" s="27">
        <f t="shared" si="572"/>
        <v>1780.81</v>
      </c>
      <c r="E2429" s="27">
        <f t="shared" si="573"/>
        <v>25.6418</v>
      </c>
      <c r="F2429" s="26">
        <f t="shared" si="574"/>
        <v>1780810</v>
      </c>
      <c r="G2429" s="26">
        <f t="shared" si="575"/>
        <v>2564180</v>
      </c>
      <c r="H2429" s="7"/>
      <c r="I2429" s="3"/>
      <c r="J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41">
        <v>44368</v>
      </c>
      <c r="AY2429" s="40">
        <f t="shared" si="580"/>
        <v>69.449492625322719</v>
      </c>
      <c r="AZ2429" s="40">
        <f>BI2429*K36</f>
        <v>1780810</v>
      </c>
      <c r="BA2429" s="40"/>
      <c r="BB2429" s="40"/>
      <c r="BC2429" s="40">
        <f>K41*BJ2429</f>
        <v>2564180</v>
      </c>
      <c r="BD2429" s="40"/>
      <c r="BE2429" s="40"/>
      <c r="BF2429" s="40">
        <f t="shared" si="576"/>
        <v>783370</v>
      </c>
      <c r="BG2429" s="41">
        <f>(AY2429=AY2636)*AX2429</f>
        <v>0</v>
      </c>
      <c r="BH2429" s="41">
        <f>(AY2429=AY2638)*AX2429</f>
        <v>0</v>
      </c>
      <c r="BI2429" s="42">
        <v>1780.81</v>
      </c>
      <c r="BJ2429" s="42">
        <v>25.6418</v>
      </c>
      <c r="BK2429" s="40">
        <f t="shared" si="577"/>
        <v>-787370.00000000012</v>
      </c>
      <c r="BL2429" s="41">
        <f>(BK2429=BK2638)*AX2429</f>
        <v>0</v>
      </c>
      <c r="BM2429" s="62">
        <f>(BK2429=BK2638)*AY2429</f>
        <v>0</v>
      </c>
      <c r="BN2429" s="62">
        <f t="shared" si="578"/>
        <v>0</v>
      </c>
      <c r="BO2429" s="62">
        <f t="shared" si="579"/>
        <v>0</v>
      </c>
      <c r="BP2429" s="41">
        <f>(BK2429=BK2636)*AX2429</f>
        <v>0</v>
      </c>
      <c r="BQ2429" s="45">
        <f>(BK2429=BK2636)*AY2429</f>
        <v>0</v>
      </c>
      <c r="BR2429" s="62">
        <f t="shared" si="583"/>
        <v>0</v>
      </c>
      <c r="BS2429" s="62">
        <f t="shared" si="584"/>
        <v>0</v>
      </c>
      <c r="BT2429" s="40">
        <f>(J19-BI2429)*J10</f>
        <v>-1545190</v>
      </c>
      <c r="BU2429" s="40">
        <f>(J21-BJ2429)*J12</f>
        <v>757819.99999999988</v>
      </c>
      <c r="BV2429" s="47"/>
      <c r="BW2429" s="47"/>
      <c r="BX2429" s="1"/>
      <c r="BY2429" s="1"/>
      <c r="BZ2429" s="1"/>
      <c r="CE2429" s="4"/>
      <c r="CF2429" s="5"/>
      <c r="CH2429" s="1"/>
      <c r="CI2429" s="1"/>
      <c r="CJ2429" s="1"/>
      <c r="CK2429" s="1"/>
      <c r="CL2429" s="1"/>
      <c r="CM2429" s="1"/>
      <c r="CN2429" s="3"/>
      <c r="CO2429" s="3"/>
      <c r="CP2429" s="3"/>
      <c r="CQ2429" s="3"/>
      <c r="CR2429" s="3"/>
      <c r="CS2429" s="3"/>
      <c r="CT2429" s="3"/>
      <c r="CU2429" s="3"/>
      <c r="CV2429" s="3"/>
      <c r="CW2429" s="3"/>
      <c r="CX2429" s="3"/>
      <c r="CY2429" s="3"/>
      <c r="CZ2429" s="3"/>
      <c r="DA2429" s="3"/>
      <c r="DB2429" s="3"/>
      <c r="DC2429" s="3"/>
      <c r="DD2429" s="3"/>
      <c r="DE2429" s="3"/>
      <c r="DF2429" s="3"/>
      <c r="DG2429" s="3"/>
      <c r="DH2429" s="3"/>
      <c r="DI2429" s="3"/>
      <c r="DJ2429" s="3"/>
      <c r="DK2429" s="3"/>
      <c r="DL2429" s="3"/>
      <c r="DM2429" s="3"/>
      <c r="DN2429" s="3"/>
      <c r="DO2429" s="3"/>
      <c r="DP2429" s="3"/>
      <c r="DQ2429" s="3"/>
      <c r="DR2429" s="3"/>
      <c r="DS2429" s="3"/>
    </row>
    <row r="2430" spans="2:123" ht="21" customHeight="1" x14ac:dyDescent="0.25">
      <c r="B2430" s="25">
        <f t="shared" si="570"/>
        <v>44375</v>
      </c>
      <c r="C2430" s="26">
        <f t="shared" si="571"/>
        <v>71.014285430450414</v>
      </c>
      <c r="D2430" s="27">
        <f t="shared" si="572"/>
        <v>1787.11</v>
      </c>
      <c r="E2430" s="27">
        <f t="shared" si="573"/>
        <v>25.165500000000002</v>
      </c>
      <c r="F2430" s="26">
        <f t="shared" si="574"/>
        <v>1787110</v>
      </c>
      <c r="G2430" s="26">
        <f t="shared" si="575"/>
        <v>2516550</v>
      </c>
      <c r="H2430" s="7"/>
      <c r="I2430" s="3"/>
      <c r="J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41">
        <v>44375</v>
      </c>
      <c r="AY2430" s="40">
        <f t="shared" si="580"/>
        <v>71.014285430450414</v>
      </c>
      <c r="AZ2430" s="40">
        <f>BI2430*K36</f>
        <v>1787110</v>
      </c>
      <c r="BA2430" s="40"/>
      <c r="BB2430" s="40"/>
      <c r="BC2430" s="40">
        <f>K41*BJ2430</f>
        <v>2516550</v>
      </c>
      <c r="BD2430" s="40"/>
      <c r="BE2430" s="40"/>
      <c r="BF2430" s="40">
        <f t="shared" si="576"/>
        <v>729440</v>
      </c>
      <c r="BG2430" s="41">
        <f>(AY2430=AY2636)*AX2430</f>
        <v>0</v>
      </c>
      <c r="BH2430" s="41">
        <f>(AY2430=AY2638)*AX2430</f>
        <v>0</v>
      </c>
      <c r="BI2430" s="42">
        <v>1787.11</v>
      </c>
      <c r="BJ2430" s="42">
        <v>25.165500000000002</v>
      </c>
      <c r="BK2430" s="40">
        <f t="shared" si="577"/>
        <v>-733440.00000000023</v>
      </c>
      <c r="BL2430" s="41">
        <f>(BK2430=BK2638)*AX2430</f>
        <v>0</v>
      </c>
      <c r="BM2430" s="62">
        <f>(BK2430=BK2638)*AY2430</f>
        <v>0</v>
      </c>
      <c r="BN2430" s="62">
        <f t="shared" si="578"/>
        <v>0</v>
      </c>
      <c r="BO2430" s="62">
        <f t="shared" si="579"/>
        <v>0</v>
      </c>
      <c r="BP2430" s="41">
        <f>(BK2430=BK2636)*AX2430</f>
        <v>0</v>
      </c>
      <c r="BQ2430" s="45">
        <f>(BK2430=BK2636)*AY2430</f>
        <v>0</v>
      </c>
      <c r="BR2430" s="62">
        <f t="shared" si="583"/>
        <v>0</v>
      </c>
      <c r="BS2430" s="62">
        <f t="shared" si="584"/>
        <v>0</v>
      </c>
      <c r="BT2430" s="40">
        <f>(J19-BI2430)*J10</f>
        <v>-1538890</v>
      </c>
      <c r="BU2430" s="40">
        <f>(J21-BJ2430)*J12</f>
        <v>805449.99999999977</v>
      </c>
      <c r="BV2430" s="47"/>
      <c r="BW2430" s="47"/>
      <c r="BX2430" s="1"/>
      <c r="BY2430" s="1"/>
      <c r="BZ2430" s="1"/>
      <c r="CE2430" s="4"/>
      <c r="CF2430" s="5"/>
      <c r="CH2430" s="1"/>
      <c r="CI2430" s="1"/>
      <c r="CJ2430" s="1"/>
      <c r="CK2430" s="1"/>
      <c r="CL2430" s="1"/>
      <c r="CM2430" s="1"/>
      <c r="CN2430" s="3"/>
      <c r="CO2430" s="3"/>
      <c r="CP2430" s="3"/>
      <c r="CQ2430" s="3"/>
      <c r="CR2430" s="3"/>
      <c r="CS2430" s="3"/>
      <c r="CT2430" s="3"/>
      <c r="CU2430" s="3"/>
      <c r="CV2430" s="3"/>
      <c r="CW2430" s="3"/>
      <c r="CX2430" s="3"/>
      <c r="CY2430" s="3"/>
      <c r="CZ2430" s="3"/>
      <c r="DA2430" s="3"/>
      <c r="DB2430" s="3"/>
      <c r="DC2430" s="3"/>
      <c r="DD2430" s="3"/>
      <c r="DE2430" s="3"/>
      <c r="DF2430" s="3"/>
      <c r="DG2430" s="3"/>
      <c r="DH2430" s="3"/>
      <c r="DI2430" s="3"/>
      <c r="DJ2430" s="3"/>
      <c r="DK2430" s="3"/>
      <c r="DL2430" s="3"/>
      <c r="DM2430" s="3"/>
      <c r="DN2430" s="3"/>
      <c r="DO2430" s="3"/>
      <c r="DP2430" s="3"/>
      <c r="DQ2430" s="3"/>
      <c r="DR2430" s="3"/>
      <c r="DS2430" s="3"/>
    </row>
    <row r="2431" spans="2:123" ht="21" customHeight="1" x14ac:dyDescent="0.25">
      <c r="B2431" s="25">
        <f t="shared" si="570"/>
        <v>44382</v>
      </c>
      <c r="C2431" s="26">
        <f t="shared" si="571"/>
        <v>70.971693298260774</v>
      </c>
      <c r="D2431" s="27">
        <f t="shared" si="572"/>
        <v>1807.72</v>
      </c>
      <c r="E2431" s="27">
        <f t="shared" si="573"/>
        <v>25.471</v>
      </c>
      <c r="F2431" s="26">
        <f t="shared" si="574"/>
        <v>1807720</v>
      </c>
      <c r="G2431" s="26">
        <f t="shared" si="575"/>
        <v>2547100</v>
      </c>
      <c r="H2431" s="7"/>
      <c r="I2431" s="3"/>
      <c r="J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41">
        <v>44382</v>
      </c>
      <c r="AY2431" s="40">
        <f t="shared" si="580"/>
        <v>70.971693298260774</v>
      </c>
      <c r="AZ2431" s="40">
        <f>BI2431*K36</f>
        <v>1807720</v>
      </c>
      <c r="BA2431" s="40"/>
      <c r="BB2431" s="40"/>
      <c r="BC2431" s="40">
        <f>K41*BJ2431</f>
        <v>2547100</v>
      </c>
      <c r="BD2431" s="40"/>
      <c r="BE2431" s="40"/>
      <c r="BF2431" s="40">
        <f t="shared" si="576"/>
        <v>739380</v>
      </c>
      <c r="BG2431" s="41">
        <f>(AY2431=AY2636)*AX2431</f>
        <v>0</v>
      </c>
      <c r="BH2431" s="41">
        <f>(AY2431=AY2638)*AX2431</f>
        <v>0</v>
      </c>
      <c r="BI2431" s="42">
        <v>1807.72</v>
      </c>
      <c r="BJ2431" s="42">
        <v>25.471</v>
      </c>
      <c r="BK2431" s="40">
        <f t="shared" si="577"/>
        <v>-743380.00000000012</v>
      </c>
      <c r="BL2431" s="41">
        <f>(BK2431=BK2638)*AX2431</f>
        <v>0</v>
      </c>
      <c r="BM2431" s="62">
        <f>(BK2431=BK2638)*AY2431</f>
        <v>0</v>
      </c>
      <c r="BN2431" s="62">
        <f t="shared" si="578"/>
        <v>0</v>
      </c>
      <c r="BO2431" s="62">
        <f t="shared" si="579"/>
        <v>0</v>
      </c>
      <c r="BP2431" s="41">
        <f>(BK2431=BK2636)*AX2431</f>
        <v>0</v>
      </c>
      <c r="BQ2431" s="45">
        <f>(BK2431=BK2636)*AY2431</f>
        <v>0</v>
      </c>
      <c r="BR2431" s="62">
        <f t="shared" si="583"/>
        <v>0</v>
      </c>
      <c r="BS2431" s="62">
        <f t="shared" si="584"/>
        <v>0</v>
      </c>
      <c r="BT2431" s="40">
        <f>(J19-BI2431)*J10</f>
        <v>-1518280</v>
      </c>
      <c r="BU2431" s="40">
        <f>(J21-BJ2431)*J12</f>
        <v>774899.99999999988</v>
      </c>
      <c r="BV2431" s="47"/>
      <c r="BW2431" s="47"/>
      <c r="BX2431" s="1"/>
      <c r="BY2431" s="1"/>
      <c r="BZ2431" s="1"/>
      <c r="CE2431" s="4"/>
      <c r="CF2431" s="5"/>
      <c r="CH2431" s="1"/>
      <c r="CI2431" s="1"/>
      <c r="CJ2431" s="1"/>
      <c r="CK2431" s="1"/>
      <c r="CL2431" s="1"/>
      <c r="CM2431" s="1"/>
      <c r="CN2431" s="3"/>
      <c r="CO2431" s="3"/>
      <c r="CP2431" s="3"/>
      <c r="CQ2431" s="3"/>
      <c r="CR2431" s="3"/>
      <c r="CS2431" s="3"/>
      <c r="CT2431" s="3"/>
      <c r="CU2431" s="3"/>
      <c r="CV2431" s="3"/>
      <c r="CW2431" s="3"/>
      <c r="CX2431" s="3"/>
      <c r="CY2431" s="3"/>
      <c r="CZ2431" s="3"/>
      <c r="DA2431" s="3"/>
      <c r="DB2431" s="3"/>
      <c r="DC2431" s="3"/>
      <c r="DD2431" s="3"/>
      <c r="DE2431" s="3"/>
      <c r="DF2431" s="3"/>
      <c r="DG2431" s="3"/>
      <c r="DH2431" s="3"/>
      <c r="DI2431" s="3"/>
      <c r="DJ2431" s="3"/>
      <c r="DK2431" s="3"/>
      <c r="DL2431" s="3"/>
      <c r="DM2431" s="3"/>
      <c r="DN2431" s="3"/>
      <c r="DO2431" s="3"/>
      <c r="DP2431" s="3"/>
      <c r="DQ2431" s="3"/>
      <c r="DR2431" s="3"/>
      <c r="DS2431" s="3"/>
    </row>
    <row r="2432" spans="2:123" ht="21" customHeight="1" x14ac:dyDescent="0.25">
      <c r="B2432" s="25">
        <f t="shared" si="570"/>
        <v>44389</v>
      </c>
      <c r="C2432" s="26">
        <f t="shared" si="571"/>
        <v>74.545417129686797</v>
      </c>
      <c r="D2432" s="27">
        <f t="shared" si="572"/>
        <v>1811.23</v>
      </c>
      <c r="E2432" s="27">
        <f t="shared" si="573"/>
        <v>24.297000000000001</v>
      </c>
      <c r="F2432" s="26">
        <f t="shared" si="574"/>
        <v>1811230</v>
      </c>
      <c r="G2432" s="26">
        <f t="shared" si="575"/>
        <v>2429700</v>
      </c>
      <c r="H2432" s="7"/>
      <c r="I2432" s="3"/>
      <c r="J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41">
        <v>44389</v>
      </c>
      <c r="AY2432" s="40">
        <f t="shared" si="580"/>
        <v>74.545417129686797</v>
      </c>
      <c r="AZ2432" s="40">
        <f>BI2432*K36</f>
        <v>1811230</v>
      </c>
      <c r="BA2432" s="40"/>
      <c r="BB2432" s="40"/>
      <c r="BC2432" s="40">
        <f>K41*BJ2432</f>
        <v>2429700</v>
      </c>
      <c r="BD2432" s="40"/>
      <c r="BE2432" s="40"/>
      <c r="BF2432" s="40">
        <f t="shared" si="576"/>
        <v>618470</v>
      </c>
      <c r="BG2432" s="41">
        <f>(AY2432=AY2636)*AX2432</f>
        <v>0</v>
      </c>
      <c r="BH2432" s="41">
        <f>(AY2432=AY2638)*AX2432</f>
        <v>0</v>
      </c>
      <c r="BI2432" s="42">
        <v>1811.23</v>
      </c>
      <c r="BJ2432" s="42">
        <v>24.297000000000001</v>
      </c>
      <c r="BK2432" s="40">
        <f t="shared" si="577"/>
        <v>-622470.00000000012</v>
      </c>
      <c r="BL2432" s="41">
        <f>(BK2432=BK2638)*AX2432</f>
        <v>0</v>
      </c>
      <c r="BM2432" s="62">
        <f>(BK2432=BK2638)*AY2432</f>
        <v>0</v>
      </c>
      <c r="BN2432" s="62">
        <f t="shared" si="578"/>
        <v>0</v>
      </c>
      <c r="BO2432" s="62">
        <f t="shared" si="579"/>
        <v>0</v>
      </c>
      <c r="BP2432" s="41">
        <f>(BK2432=BK2636)*AX2432</f>
        <v>0</v>
      </c>
      <c r="BQ2432" s="45">
        <f>(BK2432=BK2636)*AY2432</f>
        <v>0</v>
      </c>
      <c r="BR2432" s="62">
        <f t="shared" si="583"/>
        <v>0</v>
      </c>
      <c r="BS2432" s="62">
        <f t="shared" si="584"/>
        <v>0</v>
      </c>
      <c r="BT2432" s="40">
        <f>(J19-BI2432)*J10</f>
        <v>-1514770</v>
      </c>
      <c r="BU2432" s="40">
        <f>(J21-BJ2432)*J12</f>
        <v>892299.99999999988</v>
      </c>
      <c r="BV2432" s="47"/>
      <c r="BW2432" s="47"/>
      <c r="BX2432" s="1"/>
      <c r="BY2432" s="1"/>
      <c r="BZ2432" s="1"/>
      <c r="CE2432" s="4"/>
      <c r="CF2432" s="5"/>
      <c r="CH2432" s="1"/>
      <c r="CI2432" s="1"/>
      <c r="CJ2432" s="1"/>
      <c r="CK2432" s="1"/>
      <c r="CL2432" s="1"/>
      <c r="CM2432" s="1"/>
      <c r="CN2432" s="3"/>
      <c r="CO2432" s="3"/>
      <c r="CP2432" s="3"/>
      <c r="CQ2432" s="3"/>
      <c r="CR2432" s="3"/>
      <c r="CS2432" s="3"/>
      <c r="CT2432" s="3"/>
      <c r="CU2432" s="3"/>
      <c r="CV2432" s="3"/>
      <c r="CW2432" s="3"/>
      <c r="CX2432" s="3"/>
      <c r="CY2432" s="3"/>
      <c r="CZ2432" s="3"/>
      <c r="DA2432" s="3"/>
      <c r="DB2432" s="3"/>
      <c r="DC2432" s="3"/>
      <c r="DD2432" s="3"/>
      <c r="DE2432" s="3"/>
      <c r="DF2432" s="3"/>
      <c r="DG2432" s="3"/>
      <c r="DH2432" s="3"/>
      <c r="DI2432" s="3"/>
      <c r="DJ2432" s="3"/>
      <c r="DK2432" s="3"/>
      <c r="DL2432" s="3"/>
      <c r="DM2432" s="3"/>
      <c r="DN2432" s="3"/>
      <c r="DO2432" s="3"/>
      <c r="DP2432" s="3"/>
      <c r="DQ2432" s="3"/>
      <c r="DR2432" s="3"/>
      <c r="DS2432" s="3"/>
    </row>
    <row r="2433" spans="2:123" ht="21" customHeight="1" x14ac:dyDescent="0.25">
      <c r="B2433" s="25">
        <f t="shared" si="570"/>
        <v>44396</v>
      </c>
      <c r="C2433" s="26">
        <f t="shared" si="571"/>
        <v>75.965004743332983</v>
      </c>
      <c r="D2433" s="27">
        <f t="shared" si="572"/>
        <v>1801.7</v>
      </c>
      <c r="E2433" s="27">
        <f t="shared" si="573"/>
        <v>23.717500000000001</v>
      </c>
      <c r="F2433" s="26">
        <f t="shared" si="574"/>
        <v>1801700</v>
      </c>
      <c r="G2433" s="26">
        <f t="shared" si="575"/>
        <v>2371750</v>
      </c>
      <c r="H2433" s="7"/>
      <c r="I2433" s="3"/>
      <c r="J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41">
        <v>44396</v>
      </c>
      <c r="AY2433" s="40">
        <f t="shared" si="580"/>
        <v>75.965004743332983</v>
      </c>
      <c r="AZ2433" s="40">
        <f>BI2433*K36</f>
        <v>1801700</v>
      </c>
      <c r="BA2433" s="40"/>
      <c r="BB2433" s="40"/>
      <c r="BC2433" s="40">
        <f>K41*BJ2433</f>
        <v>2371750</v>
      </c>
      <c r="BD2433" s="40"/>
      <c r="BE2433" s="40"/>
      <c r="BF2433" s="40">
        <f t="shared" si="576"/>
        <v>570050</v>
      </c>
      <c r="BG2433" s="41">
        <f>(AY2433=AY2636)*AX2433</f>
        <v>0</v>
      </c>
      <c r="BH2433" s="41">
        <f>(AY2433=AY2638)*AX2433</f>
        <v>0</v>
      </c>
      <c r="BI2433" s="42">
        <v>1801.7</v>
      </c>
      <c r="BJ2433" s="42">
        <v>23.717500000000001</v>
      </c>
      <c r="BK2433" s="40">
        <f t="shared" si="577"/>
        <v>-574050.00000000023</v>
      </c>
      <c r="BL2433" s="41">
        <f>(BK2433=BK2638)*AX2433</f>
        <v>0</v>
      </c>
      <c r="BM2433" s="62">
        <f>(BK2433=BK2638)*AY2433</f>
        <v>0</v>
      </c>
      <c r="BN2433" s="62">
        <f t="shared" si="578"/>
        <v>0</v>
      </c>
      <c r="BO2433" s="62">
        <f t="shared" si="579"/>
        <v>0</v>
      </c>
      <c r="BP2433" s="41">
        <f>(BK2433=BK2636)*AX2433</f>
        <v>0</v>
      </c>
      <c r="BQ2433" s="45">
        <f>(BK2433=BK2636)*AY2433</f>
        <v>0</v>
      </c>
      <c r="BR2433" s="62">
        <f t="shared" si="583"/>
        <v>0</v>
      </c>
      <c r="BS2433" s="62">
        <f t="shared" si="584"/>
        <v>0</v>
      </c>
      <c r="BT2433" s="40">
        <f>(J19-BI2433)*J10</f>
        <v>-1524300</v>
      </c>
      <c r="BU2433" s="40">
        <f>(J21-BJ2433)*J12</f>
        <v>950249.99999999977</v>
      </c>
      <c r="BV2433" s="47"/>
      <c r="BW2433" s="47"/>
      <c r="BX2433" s="1"/>
      <c r="BY2433" s="1"/>
      <c r="BZ2433" s="1"/>
      <c r="CE2433" s="4"/>
      <c r="CF2433" s="5"/>
      <c r="CH2433" s="1"/>
      <c r="CI2433" s="1"/>
      <c r="CJ2433" s="1"/>
      <c r="CK2433" s="1"/>
      <c r="CL2433" s="1"/>
      <c r="CM2433" s="1"/>
      <c r="CN2433" s="3"/>
      <c r="CO2433" s="3"/>
      <c r="CP2433" s="3"/>
      <c r="CQ2433" s="3"/>
      <c r="CR2433" s="3"/>
      <c r="CS2433" s="3"/>
      <c r="CT2433" s="3"/>
      <c r="CU2433" s="3"/>
      <c r="CV2433" s="3"/>
      <c r="CW2433" s="3"/>
      <c r="CX2433" s="3"/>
      <c r="CY2433" s="3"/>
      <c r="CZ2433" s="3"/>
      <c r="DA2433" s="3"/>
      <c r="DB2433" s="3"/>
      <c r="DC2433" s="3"/>
      <c r="DD2433" s="3"/>
      <c r="DE2433" s="3"/>
      <c r="DF2433" s="3"/>
      <c r="DG2433" s="3"/>
      <c r="DH2433" s="3"/>
      <c r="DI2433" s="3"/>
      <c r="DJ2433" s="3"/>
      <c r="DK2433" s="3"/>
      <c r="DL2433" s="3"/>
      <c r="DM2433" s="3"/>
      <c r="DN2433" s="3"/>
      <c r="DO2433" s="3"/>
      <c r="DP2433" s="3"/>
      <c r="DQ2433" s="3"/>
      <c r="DR2433" s="3"/>
      <c r="DS2433" s="3"/>
    </row>
    <row r="2434" spans="2:123" ht="21" customHeight="1" x14ac:dyDescent="0.25">
      <c r="B2434" s="25">
        <f t="shared" si="570"/>
        <v>44403</v>
      </c>
      <c r="C2434" s="26">
        <f t="shared" si="571"/>
        <v>78.834978463357274</v>
      </c>
      <c r="D2434" s="27">
        <f t="shared" si="572"/>
        <v>1813.78</v>
      </c>
      <c r="E2434" s="27">
        <f t="shared" si="573"/>
        <v>23.007300000000001</v>
      </c>
      <c r="F2434" s="26">
        <f t="shared" si="574"/>
        <v>1813780</v>
      </c>
      <c r="G2434" s="26">
        <f t="shared" si="575"/>
        <v>2300730</v>
      </c>
      <c r="H2434" s="7"/>
      <c r="I2434" s="3"/>
      <c r="J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41">
        <v>44403</v>
      </c>
      <c r="AY2434" s="40">
        <f t="shared" si="580"/>
        <v>78.834978463357274</v>
      </c>
      <c r="AZ2434" s="40">
        <f>BI2434*K36</f>
        <v>1813780</v>
      </c>
      <c r="BA2434" s="40"/>
      <c r="BB2434" s="40"/>
      <c r="BC2434" s="40">
        <f>K41*BJ2434</f>
        <v>2300730</v>
      </c>
      <c r="BD2434" s="40"/>
      <c r="BE2434" s="40"/>
      <c r="BF2434" s="40">
        <f t="shared" si="576"/>
        <v>486950</v>
      </c>
      <c r="BG2434" s="41">
        <f>(AY2434=AY2636)*AX2434</f>
        <v>0</v>
      </c>
      <c r="BH2434" s="41">
        <f>(AY2434=AY2638)*AX2434</f>
        <v>0</v>
      </c>
      <c r="BI2434" s="42">
        <v>1813.78</v>
      </c>
      <c r="BJ2434" s="42">
        <v>23.007300000000001</v>
      </c>
      <c r="BK2434" s="40">
        <f t="shared" si="577"/>
        <v>-490950.00000000023</v>
      </c>
      <c r="BL2434" s="41">
        <f>(BK2434=BK2638)*AX2434</f>
        <v>0</v>
      </c>
      <c r="BM2434" s="62">
        <f>(BK2434=BK2638)*AY2434</f>
        <v>0</v>
      </c>
      <c r="BN2434" s="62">
        <f t="shared" si="578"/>
        <v>0</v>
      </c>
      <c r="BO2434" s="62">
        <f t="shared" si="579"/>
        <v>0</v>
      </c>
      <c r="BP2434" s="41">
        <f>(BK2434=BK2636)*AX2434</f>
        <v>0</v>
      </c>
      <c r="BQ2434" s="45">
        <f>(BK2434=BK2636)*AY2434</f>
        <v>0</v>
      </c>
      <c r="BR2434" s="62">
        <f t="shared" si="583"/>
        <v>0</v>
      </c>
      <c r="BS2434" s="62">
        <f t="shared" si="584"/>
        <v>0</v>
      </c>
      <c r="BT2434" s="40">
        <f>(J19-BI2434)*J10</f>
        <v>-1512220</v>
      </c>
      <c r="BU2434" s="40">
        <f>(J21-BJ2434)*J12</f>
        <v>1021269.9999999998</v>
      </c>
      <c r="BV2434" s="47"/>
      <c r="BW2434" s="47"/>
      <c r="BX2434" s="1"/>
      <c r="BY2434" s="1"/>
      <c r="BZ2434" s="1"/>
      <c r="CE2434" s="4"/>
      <c r="CF2434" s="5"/>
      <c r="CH2434" s="1"/>
      <c r="CI2434" s="1"/>
      <c r="CJ2434" s="1"/>
      <c r="CK2434" s="1"/>
      <c r="CL2434" s="1"/>
      <c r="CM2434" s="1"/>
      <c r="CN2434" s="3"/>
      <c r="CO2434" s="3"/>
      <c r="CP2434" s="3"/>
      <c r="CQ2434" s="3"/>
      <c r="CR2434" s="3"/>
      <c r="CS2434" s="3"/>
      <c r="CT2434" s="3"/>
      <c r="CU2434" s="3"/>
      <c r="CV2434" s="3"/>
      <c r="CW2434" s="3"/>
      <c r="CX2434" s="3"/>
      <c r="CY2434" s="3"/>
      <c r="CZ2434" s="3"/>
      <c r="DA2434" s="3"/>
      <c r="DB2434" s="3"/>
      <c r="DC2434" s="3"/>
      <c r="DD2434" s="3"/>
      <c r="DE2434" s="3"/>
      <c r="DF2434" s="3"/>
      <c r="DG2434" s="3"/>
      <c r="DH2434" s="3"/>
      <c r="DI2434" s="3"/>
      <c r="DJ2434" s="3"/>
      <c r="DK2434" s="3"/>
      <c r="DL2434" s="3"/>
      <c r="DM2434" s="3"/>
      <c r="DN2434" s="3"/>
      <c r="DO2434" s="3"/>
      <c r="DP2434" s="3"/>
      <c r="DQ2434" s="3"/>
      <c r="DR2434" s="3"/>
      <c r="DS2434" s="3"/>
    </row>
    <row r="2435" spans="2:123" ht="21" customHeight="1" x14ac:dyDescent="0.25">
      <c r="B2435" s="25">
        <f t="shared" si="570"/>
        <v>44410</v>
      </c>
      <c r="C2435" s="26">
        <f t="shared" si="571"/>
        <v>73.421864654515474</v>
      </c>
      <c r="D2435" s="27">
        <f t="shared" si="572"/>
        <v>1763.16</v>
      </c>
      <c r="E2435" s="27">
        <f t="shared" si="573"/>
        <v>24.014099999999999</v>
      </c>
      <c r="F2435" s="26">
        <f t="shared" si="574"/>
        <v>1763160</v>
      </c>
      <c r="G2435" s="26">
        <f t="shared" si="575"/>
        <v>2401410</v>
      </c>
      <c r="H2435" s="7"/>
      <c r="I2435" s="3"/>
      <c r="J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41">
        <v>44410</v>
      </c>
      <c r="AY2435" s="40">
        <f t="shared" si="580"/>
        <v>73.421864654515474</v>
      </c>
      <c r="AZ2435" s="40">
        <f>BI2435*K36</f>
        <v>1763160</v>
      </c>
      <c r="BA2435" s="40"/>
      <c r="BB2435" s="40"/>
      <c r="BC2435" s="40">
        <f>K41*BJ2435</f>
        <v>2401410</v>
      </c>
      <c r="BD2435" s="40"/>
      <c r="BE2435" s="40"/>
      <c r="BF2435" s="40">
        <f t="shared" si="576"/>
        <v>638250</v>
      </c>
      <c r="BG2435" s="41">
        <f>(AY2435=AY2636)*AX2435</f>
        <v>0</v>
      </c>
      <c r="BH2435" s="41">
        <f>(AY2435=AY2638)*AX2435</f>
        <v>0</v>
      </c>
      <c r="BI2435" s="42">
        <v>1763.16</v>
      </c>
      <c r="BJ2435" s="42">
        <v>24.014099999999999</v>
      </c>
      <c r="BK2435" s="40">
        <f t="shared" si="577"/>
        <v>-642250</v>
      </c>
      <c r="BL2435" s="41">
        <f>(BK2435=BK2638)*AX2435</f>
        <v>0</v>
      </c>
      <c r="BM2435" s="62">
        <f>(BK2435=BK2638)*AY2435</f>
        <v>0</v>
      </c>
      <c r="BN2435" s="62">
        <f t="shared" si="578"/>
        <v>0</v>
      </c>
      <c r="BO2435" s="62">
        <f t="shared" si="579"/>
        <v>0</v>
      </c>
      <c r="BP2435" s="41">
        <f>(BK2435=BK2636)*AX2435</f>
        <v>0</v>
      </c>
      <c r="BQ2435" s="45">
        <f>(BK2435=BK2636)*AY2435</f>
        <v>0</v>
      </c>
      <c r="BR2435" s="62">
        <f t="shared" si="583"/>
        <v>0</v>
      </c>
      <c r="BS2435" s="62">
        <f t="shared" si="584"/>
        <v>0</v>
      </c>
      <c r="BT2435" s="40">
        <f>(J19-BI2435)*J10</f>
        <v>-1562840</v>
      </c>
      <c r="BU2435" s="40">
        <f>(J21-BJ2435)*J12</f>
        <v>920590</v>
      </c>
      <c r="BV2435" s="47"/>
      <c r="BW2435" s="47"/>
      <c r="BX2435" s="1"/>
      <c r="BY2435" s="1"/>
      <c r="BZ2435" s="1"/>
      <c r="CE2435" s="4"/>
      <c r="CF2435" s="5"/>
      <c r="CH2435" s="1"/>
      <c r="CI2435" s="1"/>
      <c r="CJ2435" s="1"/>
      <c r="CK2435" s="1"/>
      <c r="CL2435" s="1"/>
      <c r="CM2435" s="1"/>
      <c r="CN2435" s="3"/>
      <c r="CO2435" s="3"/>
      <c r="CP2435" s="3"/>
      <c r="CQ2435" s="3"/>
      <c r="CR2435" s="3"/>
      <c r="CS2435" s="3"/>
      <c r="CT2435" s="3"/>
      <c r="CU2435" s="3"/>
      <c r="CV2435" s="3"/>
      <c r="CW2435" s="3"/>
      <c r="CX2435" s="3"/>
      <c r="CY2435" s="3"/>
      <c r="CZ2435" s="3"/>
      <c r="DA2435" s="3"/>
      <c r="DB2435" s="3"/>
      <c r="DC2435" s="3"/>
      <c r="DD2435" s="3"/>
      <c r="DE2435" s="3"/>
      <c r="DF2435" s="3"/>
      <c r="DG2435" s="3"/>
      <c r="DH2435" s="3"/>
      <c r="DI2435" s="3"/>
      <c r="DJ2435" s="3"/>
      <c r="DK2435" s="3"/>
      <c r="DL2435" s="3"/>
      <c r="DM2435" s="3"/>
      <c r="DN2435" s="3"/>
      <c r="DO2435" s="3"/>
      <c r="DP2435" s="3"/>
      <c r="DQ2435" s="3"/>
      <c r="DR2435" s="3"/>
      <c r="DS2435" s="3"/>
    </row>
    <row r="2436" spans="2:123" ht="21" customHeight="1" x14ac:dyDescent="0.25">
      <c r="B2436" s="25">
        <f t="shared" ref="B2436:B2499" si="585">AX2436</f>
        <v>44417</v>
      </c>
      <c r="C2436" s="26">
        <f t="shared" ref="C2436:C2499" si="586">AY2436</f>
        <v>72.039401766844534</v>
      </c>
      <c r="D2436" s="27">
        <f t="shared" ref="D2436:D2499" si="587">BI2436</f>
        <v>1779.33</v>
      </c>
      <c r="E2436" s="27">
        <f t="shared" ref="E2436:E2499" si="588">BJ2436</f>
        <v>24.699400000000001</v>
      </c>
      <c r="F2436" s="26">
        <f t="shared" ref="F2436:F2499" si="589">AZ2436</f>
        <v>1779330</v>
      </c>
      <c r="G2436" s="26">
        <f t="shared" ref="G2436:G2499" si="590">BC2436</f>
        <v>2469940</v>
      </c>
      <c r="H2436" s="7"/>
      <c r="I2436" s="3"/>
      <c r="J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41">
        <v>44417</v>
      </c>
      <c r="AY2436" s="40">
        <f t="shared" si="580"/>
        <v>72.039401766844534</v>
      </c>
      <c r="AZ2436" s="40">
        <f>BI2436*K36</f>
        <v>1779330</v>
      </c>
      <c r="BA2436" s="40"/>
      <c r="BB2436" s="40"/>
      <c r="BC2436" s="40">
        <f>K41*BJ2436</f>
        <v>2469940</v>
      </c>
      <c r="BD2436" s="40"/>
      <c r="BE2436" s="40"/>
      <c r="BF2436" s="40">
        <f t="shared" ref="BF2436:BF2499" si="591">BC2436-AZ2436</f>
        <v>690610</v>
      </c>
      <c r="BG2436" s="41">
        <f>(AY2436=AY2636)*AX2436</f>
        <v>0</v>
      </c>
      <c r="BH2436" s="41">
        <f>(AY2436=AY2638)*AX2436</f>
        <v>0</v>
      </c>
      <c r="BI2436" s="42">
        <v>1779.33</v>
      </c>
      <c r="BJ2436" s="42">
        <v>24.699400000000001</v>
      </c>
      <c r="BK2436" s="40">
        <f t="shared" ref="BK2436:BK2499" si="592">SUM(BT2436:BU2436)</f>
        <v>-694610.00000000023</v>
      </c>
      <c r="BL2436" s="41">
        <f>(BK2436=BK2638)*AX2436</f>
        <v>0</v>
      </c>
      <c r="BM2436" s="62">
        <f>(BK2436=BK2638)*AY2436</f>
        <v>0</v>
      </c>
      <c r="BN2436" s="62">
        <f t="shared" ref="BN2436:BN2499" si="593">(BM2436&gt;1)*BI2436</f>
        <v>0</v>
      </c>
      <c r="BO2436" s="62">
        <f t="shared" ref="BO2436:BO2499" si="594">(BM2436&gt;0)*BJ2436</f>
        <v>0</v>
      </c>
      <c r="BP2436" s="41">
        <f>(BK2436=BK2636)*AX2436</f>
        <v>0</v>
      </c>
      <c r="BQ2436" s="45">
        <f>(BK2436=BK2636)*AY2436</f>
        <v>0</v>
      </c>
      <c r="BR2436" s="62">
        <f t="shared" si="583"/>
        <v>0</v>
      </c>
      <c r="BS2436" s="62">
        <f t="shared" si="584"/>
        <v>0</v>
      </c>
      <c r="BT2436" s="40">
        <f>(J19-BI2436)*J10</f>
        <v>-1546670</v>
      </c>
      <c r="BU2436" s="40">
        <f>(J21-BJ2436)*J12</f>
        <v>852059.99999999977</v>
      </c>
      <c r="BV2436" s="47"/>
      <c r="BW2436" s="47"/>
      <c r="BX2436" s="1"/>
      <c r="BY2436" s="1"/>
      <c r="BZ2436" s="1"/>
      <c r="CE2436" s="4"/>
      <c r="CF2436" s="5"/>
      <c r="CH2436" s="1"/>
      <c r="CI2436" s="1"/>
      <c r="CJ2436" s="1"/>
      <c r="CK2436" s="1"/>
      <c r="CL2436" s="1"/>
      <c r="CM2436" s="1"/>
      <c r="CN2436" s="3"/>
      <c r="CO2436" s="3"/>
      <c r="CP2436" s="3"/>
      <c r="CQ2436" s="3"/>
      <c r="CR2436" s="3"/>
      <c r="CS2436" s="3"/>
      <c r="CT2436" s="3"/>
      <c r="CU2436" s="3"/>
      <c r="CV2436" s="3"/>
      <c r="CW2436" s="3"/>
      <c r="CX2436" s="3"/>
      <c r="CY2436" s="3"/>
      <c r="CZ2436" s="3"/>
      <c r="DA2436" s="3"/>
      <c r="DB2436" s="3"/>
      <c r="DC2436" s="3"/>
      <c r="DD2436" s="3"/>
      <c r="DE2436" s="3"/>
      <c r="DF2436" s="3"/>
      <c r="DG2436" s="3"/>
      <c r="DH2436" s="3"/>
      <c r="DI2436" s="3"/>
      <c r="DJ2436" s="3"/>
      <c r="DK2436" s="3"/>
      <c r="DL2436" s="3"/>
      <c r="DM2436" s="3"/>
      <c r="DN2436" s="3"/>
      <c r="DO2436" s="3"/>
      <c r="DP2436" s="3"/>
      <c r="DQ2436" s="3"/>
      <c r="DR2436" s="3"/>
      <c r="DS2436" s="3"/>
    </row>
    <row r="2437" spans="2:123" ht="21" customHeight="1" x14ac:dyDescent="0.25">
      <c r="B2437" s="25">
        <f t="shared" si="585"/>
        <v>44424</v>
      </c>
      <c r="C2437" s="26">
        <f t="shared" si="586"/>
        <v>75.04773063484906</v>
      </c>
      <c r="D2437" s="27">
        <f t="shared" si="587"/>
        <v>1780.65</v>
      </c>
      <c r="E2437" s="27">
        <f t="shared" si="588"/>
        <v>23.726900000000001</v>
      </c>
      <c r="F2437" s="26">
        <f t="shared" si="589"/>
        <v>1780650</v>
      </c>
      <c r="G2437" s="26">
        <f t="shared" si="590"/>
        <v>2372690</v>
      </c>
      <c r="H2437" s="7"/>
      <c r="I2437" s="3"/>
      <c r="J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41">
        <v>44424</v>
      </c>
      <c r="AY2437" s="40">
        <f t="shared" si="580"/>
        <v>75.04773063484906</v>
      </c>
      <c r="AZ2437" s="40">
        <f>BI2437*K36</f>
        <v>1780650</v>
      </c>
      <c r="BA2437" s="40"/>
      <c r="BB2437" s="40"/>
      <c r="BC2437" s="40">
        <f>K41*BJ2437</f>
        <v>2372690</v>
      </c>
      <c r="BD2437" s="40"/>
      <c r="BE2437" s="40"/>
      <c r="BF2437" s="40">
        <f t="shared" si="591"/>
        <v>592040</v>
      </c>
      <c r="BG2437" s="41">
        <f>(AY2437=AY2636)*AX2437</f>
        <v>0</v>
      </c>
      <c r="BH2437" s="41">
        <f>(AY2437=AY2638)*AX2437</f>
        <v>0</v>
      </c>
      <c r="BI2437" s="42">
        <v>1780.65</v>
      </c>
      <c r="BJ2437" s="42">
        <v>23.726900000000001</v>
      </c>
      <c r="BK2437" s="40">
        <f t="shared" si="592"/>
        <v>-596040.00000000012</v>
      </c>
      <c r="BL2437" s="41">
        <f>(BK2437=BK2638)*AX2437</f>
        <v>0</v>
      </c>
      <c r="BM2437" s="62">
        <f>(BK2437=BK2638)*AY2437</f>
        <v>0</v>
      </c>
      <c r="BN2437" s="62">
        <f t="shared" si="593"/>
        <v>0</v>
      </c>
      <c r="BO2437" s="62">
        <f t="shared" si="594"/>
        <v>0</v>
      </c>
      <c r="BP2437" s="41">
        <f>(BK2437=BK2636)*AX2437</f>
        <v>0</v>
      </c>
      <c r="BQ2437" s="45">
        <f>(BK2437=BK2636)*AY2437</f>
        <v>0</v>
      </c>
      <c r="BR2437" s="62">
        <f t="shared" si="583"/>
        <v>0</v>
      </c>
      <c r="BS2437" s="62">
        <f t="shared" si="584"/>
        <v>0</v>
      </c>
      <c r="BT2437" s="40">
        <f>(J19-BI2437)*J10</f>
        <v>-1545350</v>
      </c>
      <c r="BU2437" s="40">
        <f>(J21-BJ2437)*J12</f>
        <v>949309.99999999988</v>
      </c>
      <c r="BV2437" s="47"/>
      <c r="BW2437" s="47"/>
      <c r="BX2437" s="1"/>
      <c r="BY2437" s="1"/>
      <c r="BZ2437" s="1"/>
      <c r="CE2437" s="4"/>
      <c r="CF2437" s="5"/>
      <c r="CH2437" s="1"/>
      <c r="CI2437" s="1"/>
      <c r="CJ2437" s="1"/>
      <c r="CK2437" s="1"/>
      <c r="CL2437" s="1"/>
      <c r="CM2437" s="1"/>
      <c r="CN2437" s="3"/>
      <c r="CO2437" s="3"/>
      <c r="CP2437" s="3"/>
      <c r="CQ2437" s="3"/>
      <c r="CR2437" s="3"/>
      <c r="CS2437" s="3"/>
      <c r="CT2437" s="3"/>
      <c r="CU2437" s="3"/>
      <c r="CV2437" s="3"/>
      <c r="CW2437" s="3"/>
      <c r="CX2437" s="3"/>
      <c r="CY2437" s="3"/>
      <c r="CZ2437" s="3"/>
      <c r="DA2437" s="3"/>
      <c r="DB2437" s="3"/>
      <c r="DC2437" s="3"/>
      <c r="DD2437" s="3"/>
      <c r="DE2437" s="3"/>
      <c r="DF2437" s="3"/>
      <c r="DG2437" s="3"/>
      <c r="DH2437" s="3"/>
      <c r="DI2437" s="3"/>
      <c r="DJ2437" s="3"/>
      <c r="DK2437" s="3"/>
      <c r="DL2437" s="3"/>
      <c r="DM2437" s="3"/>
      <c r="DN2437" s="3"/>
      <c r="DO2437" s="3"/>
      <c r="DP2437" s="3"/>
      <c r="DQ2437" s="3"/>
      <c r="DR2437" s="3"/>
      <c r="DS2437" s="3"/>
    </row>
    <row r="2438" spans="2:123" ht="21" customHeight="1" x14ac:dyDescent="0.25">
      <c r="B2438" s="25">
        <f t="shared" si="585"/>
        <v>44431</v>
      </c>
      <c r="C2438" s="26">
        <f t="shared" si="586"/>
        <v>81.212435372082538</v>
      </c>
      <c r="D2438" s="27">
        <f t="shared" si="587"/>
        <v>1817.38</v>
      </c>
      <c r="E2438" s="27">
        <f t="shared" si="588"/>
        <v>22.3781</v>
      </c>
      <c r="F2438" s="26">
        <f t="shared" si="589"/>
        <v>1817380</v>
      </c>
      <c r="G2438" s="26">
        <f t="shared" si="590"/>
        <v>2237810</v>
      </c>
      <c r="H2438" s="7"/>
      <c r="I2438" s="3"/>
      <c r="J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41">
        <v>44431</v>
      </c>
      <c r="AY2438" s="40">
        <f t="shared" si="580"/>
        <v>81.212435372082538</v>
      </c>
      <c r="AZ2438" s="40">
        <f>BI2438*K36</f>
        <v>1817380</v>
      </c>
      <c r="BA2438" s="40"/>
      <c r="BB2438" s="40"/>
      <c r="BC2438" s="40">
        <f>K41*BJ2438</f>
        <v>2237810</v>
      </c>
      <c r="BD2438" s="40"/>
      <c r="BE2438" s="40"/>
      <c r="BF2438" s="40">
        <f t="shared" si="591"/>
        <v>420430</v>
      </c>
      <c r="BG2438" s="41">
        <f>(AY2438=AY2636)*AX2438</f>
        <v>0</v>
      </c>
      <c r="BH2438" s="41">
        <f>(AY2438=AY2638)*AX2438</f>
        <v>0</v>
      </c>
      <c r="BI2438" s="42">
        <v>1817.38</v>
      </c>
      <c r="BJ2438" s="42">
        <v>22.3781</v>
      </c>
      <c r="BK2438" s="40">
        <f t="shared" si="592"/>
        <v>-424430</v>
      </c>
      <c r="BL2438" s="41">
        <f>(BK2438=BK2638)*AX2438</f>
        <v>0</v>
      </c>
      <c r="BM2438" s="62">
        <f>(BK2438=BK2638)*AY2438</f>
        <v>0</v>
      </c>
      <c r="BN2438" s="62">
        <f t="shared" si="593"/>
        <v>0</v>
      </c>
      <c r="BO2438" s="62">
        <f t="shared" si="594"/>
        <v>0</v>
      </c>
      <c r="BP2438" s="41">
        <f>(BK2438=BK2636)*AX2438</f>
        <v>0</v>
      </c>
      <c r="BQ2438" s="45">
        <f>(BK2438=BK2636)*AY2438</f>
        <v>0</v>
      </c>
      <c r="BR2438" s="62">
        <f t="shared" si="583"/>
        <v>0</v>
      </c>
      <c r="BS2438" s="62">
        <f t="shared" si="584"/>
        <v>0</v>
      </c>
      <c r="BT2438" s="40">
        <f>(J19-BI2438)*J10</f>
        <v>-1508620</v>
      </c>
      <c r="BU2438" s="40">
        <f>(J21-BJ2438)*J12</f>
        <v>1084190</v>
      </c>
      <c r="BV2438" s="47"/>
      <c r="BW2438" s="47"/>
      <c r="BX2438" s="1"/>
      <c r="BY2438" s="1"/>
      <c r="BZ2438" s="1"/>
      <c r="CE2438" s="4"/>
      <c r="CF2438" s="5"/>
      <c r="CH2438" s="1"/>
      <c r="CI2438" s="1"/>
      <c r="CJ2438" s="1"/>
      <c r="CK2438" s="1"/>
      <c r="CL2438" s="1"/>
      <c r="CM2438" s="1"/>
      <c r="CN2438" s="3"/>
      <c r="CO2438" s="3"/>
      <c r="CP2438" s="3"/>
      <c r="CQ2438" s="3"/>
      <c r="CR2438" s="3"/>
      <c r="CS2438" s="3"/>
      <c r="CT2438" s="3"/>
      <c r="CU2438" s="3"/>
      <c r="CV2438" s="3"/>
      <c r="CW2438" s="3"/>
      <c r="CX2438" s="3"/>
      <c r="CY2438" s="3"/>
      <c r="CZ2438" s="3"/>
      <c r="DA2438" s="3"/>
      <c r="DB2438" s="3"/>
      <c r="DC2438" s="3"/>
      <c r="DD2438" s="3"/>
      <c r="DE2438" s="3"/>
      <c r="DF2438" s="3"/>
      <c r="DG2438" s="3"/>
      <c r="DH2438" s="3"/>
      <c r="DI2438" s="3"/>
      <c r="DJ2438" s="3"/>
      <c r="DK2438" s="3"/>
      <c r="DL2438" s="3"/>
      <c r="DM2438" s="3"/>
      <c r="DN2438" s="3"/>
      <c r="DO2438" s="3"/>
      <c r="DP2438" s="3"/>
      <c r="DQ2438" s="3"/>
      <c r="DR2438" s="3"/>
      <c r="DS2438" s="3"/>
    </row>
    <row r="2439" spans="2:123" ht="21" customHeight="1" x14ac:dyDescent="0.25">
      <c r="B2439" s="25">
        <f t="shared" si="585"/>
        <v>44438</v>
      </c>
      <c r="C2439" s="26">
        <f t="shared" si="586"/>
        <v>81.583565142456564</v>
      </c>
      <c r="D2439" s="27">
        <f t="shared" si="587"/>
        <v>1827.17</v>
      </c>
      <c r="E2439" s="27">
        <f t="shared" si="588"/>
        <v>22.3963</v>
      </c>
      <c r="F2439" s="26">
        <f t="shared" si="589"/>
        <v>1827170</v>
      </c>
      <c r="G2439" s="26">
        <f t="shared" si="590"/>
        <v>2239630</v>
      </c>
      <c r="H2439" s="7"/>
      <c r="I2439" s="3"/>
      <c r="J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41">
        <v>44438</v>
      </c>
      <c r="AY2439" s="40">
        <f t="shared" si="580"/>
        <v>81.583565142456564</v>
      </c>
      <c r="AZ2439" s="40">
        <f>BI2439*K36</f>
        <v>1827170</v>
      </c>
      <c r="BA2439" s="40"/>
      <c r="BB2439" s="40"/>
      <c r="BC2439" s="40">
        <f>K41*BJ2439</f>
        <v>2239630</v>
      </c>
      <c r="BD2439" s="40"/>
      <c r="BE2439" s="40"/>
      <c r="BF2439" s="40">
        <f t="shared" si="591"/>
        <v>412460</v>
      </c>
      <c r="BG2439" s="41">
        <f>(AY2439=AY2636)*AX2439</f>
        <v>0</v>
      </c>
      <c r="BH2439" s="41">
        <f>(AY2439=AY2638)*AX2439</f>
        <v>0</v>
      </c>
      <c r="BI2439" s="42">
        <v>1827.17</v>
      </c>
      <c r="BJ2439" s="42">
        <v>22.3963</v>
      </c>
      <c r="BK2439" s="40">
        <f t="shared" si="592"/>
        <v>-416460.00000000023</v>
      </c>
      <c r="BL2439" s="41">
        <f>(BK2439=BK2638)*AX2439</f>
        <v>0</v>
      </c>
      <c r="BM2439" s="62">
        <f>(BK2439=BK2638)*AY2439</f>
        <v>0</v>
      </c>
      <c r="BN2439" s="62">
        <f t="shared" si="593"/>
        <v>0</v>
      </c>
      <c r="BO2439" s="62">
        <f t="shared" si="594"/>
        <v>0</v>
      </c>
      <c r="BP2439" s="41">
        <f>(BK2439=BK2636)*AX2439</f>
        <v>0</v>
      </c>
      <c r="BQ2439" s="45">
        <f>(BK2439=BK2636)*AY2439</f>
        <v>0</v>
      </c>
      <c r="BR2439" s="62">
        <v>0</v>
      </c>
      <c r="BS2439" s="62">
        <v>0</v>
      </c>
      <c r="BT2439" s="40">
        <f>(J19-BI2439)*J10</f>
        <v>-1498830</v>
      </c>
      <c r="BU2439" s="40">
        <f>(J21-BJ2439)*J12</f>
        <v>1082369.9999999998</v>
      </c>
      <c r="BV2439" s="47"/>
      <c r="BW2439" s="47"/>
      <c r="BX2439" s="1"/>
      <c r="BY2439" s="1"/>
      <c r="BZ2439" s="1"/>
      <c r="CE2439" s="4"/>
      <c r="CF2439" s="5"/>
      <c r="CH2439" s="1"/>
      <c r="CI2439" s="1"/>
      <c r="CJ2439" s="1"/>
      <c r="CK2439" s="1"/>
      <c r="CL2439" s="1"/>
      <c r="CM2439" s="1"/>
      <c r="CN2439" s="3"/>
      <c r="CO2439" s="3"/>
      <c r="CP2439" s="3"/>
      <c r="CQ2439" s="3"/>
      <c r="CR2439" s="3"/>
      <c r="CS2439" s="3"/>
      <c r="CT2439" s="3"/>
      <c r="CU2439" s="3"/>
      <c r="CV2439" s="3"/>
      <c r="CW2439" s="3"/>
      <c r="CX2439" s="3"/>
      <c r="CY2439" s="3"/>
      <c r="CZ2439" s="3"/>
      <c r="DA2439" s="3"/>
      <c r="DB2439" s="3"/>
      <c r="DC2439" s="3"/>
      <c r="DD2439" s="3"/>
      <c r="DE2439" s="3"/>
      <c r="DF2439" s="3"/>
      <c r="DG2439" s="3"/>
      <c r="DH2439" s="3"/>
      <c r="DI2439" s="3"/>
      <c r="DJ2439" s="3"/>
      <c r="DK2439" s="3"/>
      <c r="DL2439" s="3"/>
      <c r="DM2439" s="3"/>
      <c r="DN2439" s="3"/>
      <c r="DO2439" s="3"/>
      <c r="DP2439" s="3"/>
      <c r="DQ2439" s="3"/>
      <c r="DR2439" s="3"/>
      <c r="DS2439" s="3"/>
    </row>
    <row r="2440" spans="2:123" ht="21" customHeight="1" x14ac:dyDescent="0.25">
      <c r="B2440" s="25">
        <f t="shared" si="585"/>
        <v>44445</v>
      </c>
      <c r="C2440" s="26">
        <f t="shared" si="586"/>
        <v>79.386553203585109</v>
      </c>
      <c r="D2440" s="27">
        <f t="shared" si="587"/>
        <v>1787.42</v>
      </c>
      <c r="E2440" s="27">
        <f t="shared" si="588"/>
        <v>22.5154</v>
      </c>
      <c r="F2440" s="26">
        <f t="shared" si="589"/>
        <v>1787420</v>
      </c>
      <c r="G2440" s="26">
        <f t="shared" si="590"/>
        <v>2251540</v>
      </c>
      <c r="H2440" s="7"/>
      <c r="I2440" s="3"/>
      <c r="J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41">
        <v>44445</v>
      </c>
      <c r="AY2440" s="40">
        <f t="shared" si="580"/>
        <v>79.386553203585109</v>
      </c>
      <c r="AZ2440" s="40">
        <f>BI2440*K36</f>
        <v>1787420</v>
      </c>
      <c r="BA2440" s="40"/>
      <c r="BB2440" s="40"/>
      <c r="BC2440" s="40">
        <f>K41*BJ2440</f>
        <v>2251540</v>
      </c>
      <c r="BD2440" s="40"/>
      <c r="BE2440" s="40"/>
      <c r="BF2440" s="40">
        <f t="shared" si="591"/>
        <v>464120</v>
      </c>
      <c r="BG2440" s="41">
        <f>(AY2440=AY2636)*AX2440</f>
        <v>0</v>
      </c>
      <c r="BH2440" s="41">
        <f>(AY2440=AY2638)*AX2440</f>
        <v>0</v>
      </c>
      <c r="BI2440" s="42">
        <v>1787.42</v>
      </c>
      <c r="BJ2440" s="42">
        <v>22.5154</v>
      </c>
      <c r="BK2440" s="40">
        <f t="shared" si="592"/>
        <v>-468120</v>
      </c>
      <c r="BL2440" s="41">
        <f>(BK2440=BK2638)*AX2440</f>
        <v>0</v>
      </c>
      <c r="BM2440" s="62">
        <f>(BK2440=BK2638)*AY2440</f>
        <v>0</v>
      </c>
      <c r="BN2440" s="62">
        <f t="shared" si="593"/>
        <v>0</v>
      </c>
      <c r="BO2440" s="62">
        <f t="shared" si="594"/>
        <v>0</v>
      </c>
      <c r="BP2440" s="41">
        <f>(BK2440=BK2636)*AX2440</f>
        <v>0</v>
      </c>
      <c r="BQ2440" s="45">
        <f>(BK2440=BK2636)*AY2440</f>
        <v>0</v>
      </c>
      <c r="BR2440" s="62">
        <f t="shared" ref="BR2440:BR2471" si="595">(BQ2440&gt;0)*BI2440</f>
        <v>0</v>
      </c>
      <c r="BS2440" s="62">
        <f t="shared" ref="BS2440:BS2471" si="596">(BQ2440&gt;0)*BJ2440</f>
        <v>0</v>
      </c>
      <c r="BT2440" s="40">
        <f>(J19-BI2440)*J10</f>
        <v>-1538580</v>
      </c>
      <c r="BU2440" s="40">
        <f>(J21-BJ2440)*J12</f>
        <v>1070460</v>
      </c>
      <c r="BV2440" s="47"/>
      <c r="BW2440" s="47"/>
      <c r="BX2440" s="1"/>
      <c r="BY2440" s="1"/>
      <c r="BZ2440" s="1"/>
      <c r="CE2440" s="4"/>
      <c r="CF2440" s="5"/>
      <c r="CH2440" s="1"/>
      <c r="CI2440" s="1"/>
      <c r="CJ2440" s="1"/>
      <c r="CK2440" s="1"/>
      <c r="CL2440" s="1"/>
      <c r="CM2440" s="1"/>
      <c r="CN2440" s="3"/>
      <c r="CO2440" s="3"/>
      <c r="CP2440" s="3"/>
      <c r="CQ2440" s="3"/>
      <c r="CR2440" s="3"/>
      <c r="CS2440" s="3"/>
      <c r="CT2440" s="3"/>
      <c r="CU2440" s="3"/>
      <c r="CV2440" s="3"/>
      <c r="CW2440" s="3"/>
      <c r="CX2440" s="3"/>
      <c r="CY2440" s="3"/>
      <c r="CZ2440" s="3"/>
      <c r="DA2440" s="3"/>
      <c r="DB2440" s="3"/>
      <c r="DC2440" s="3"/>
      <c r="DD2440" s="3"/>
      <c r="DE2440" s="3"/>
      <c r="DF2440" s="3"/>
      <c r="DG2440" s="3"/>
      <c r="DH2440" s="3"/>
      <c r="DI2440" s="3"/>
      <c r="DJ2440" s="3"/>
      <c r="DK2440" s="3"/>
      <c r="DL2440" s="3"/>
      <c r="DM2440" s="3"/>
      <c r="DN2440" s="3"/>
      <c r="DO2440" s="3"/>
      <c r="DP2440" s="3"/>
      <c r="DQ2440" s="3"/>
      <c r="DR2440" s="3"/>
      <c r="DS2440" s="3"/>
    </row>
    <row r="2441" spans="2:123" ht="21" customHeight="1" x14ac:dyDescent="0.25">
      <c r="B2441" s="25">
        <f t="shared" si="585"/>
        <v>44452</v>
      </c>
      <c r="C2441" s="26">
        <f t="shared" si="586"/>
        <v>77.499116295510774</v>
      </c>
      <c r="D2441" s="27">
        <f t="shared" si="587"/>
        <v>1753.96</v>
      </c>
      <c r="E2441" s="27">
        <f t="shared" si="588"/>
        <v>22.632000000000001</v>
      </c>
      <c r="F2441" s="26">
        <f t="shared" si="589"/>
        <v>1753960</v>
      </c>
      <c r="G2441" s="26">
        <f t="shared" si="590"/>
        <v>2263200</v>
      </c>
      <c r="H2441" s="7"/>
      <c r="I2441" s="3"/>
      <c r="J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41">
        <v>44452</v>
      </c>
      <c r="AY2441" s="40">
        <f t="shared" si="580"/>
        <v>77.499116295510774</v>
      </c>
      <c r="AZ2441" s="40">
        <f>BI2441*K36</f>
        <v>1753960</v>
      </c>
      <c r="BA2441" s="40"/>
      <c r="BB2441" s="40"/>
      <c r="BC2441" s="40">
        <f>K41*BJ2441</f>
        <v>2263200</v>
      </c>
      <c r="BD2441" s="40"/>
      <c r="BE2441" s="40"/>
      <c r="BF2441" s="40">
        <f t="shared" si="591"/>
        <v>509240</v>
      </c>
      <c r="BG2441" s="41">
        <f>(AY2441=AY2636)*AX2441</f>
        <v>0</v>
      </c>
      <c r="BH2441" s="41">
        <f>(AY2441=AY2638)*AX2441</f>
        <v>0</v>
      </c>
      <c r="BI2441" s="42">
        <v>1753.96</v>
      </c>
      <c r="BJ2441" s="42">
        <v>22.632000000000001</v>
      </c>
      <c r="BK2441" s="40">
        <f t="shared" si="592"/>
        <v>-513240.00000000023</v>
      </c>
      <c r="BL2441" s="41">
        <f>(BK2441=BK2638)*AX2441</f>
        <v>0</v>
      </c>
      <c r="BM2441" s="62">
        <f>(BK2441=BK2638)*AY2441</f>
        <v>0</v>
      </c>
      <c r="BN2441" s="62">
        <f t="shared" si="593"/>
        <v>0</v>
      </c>
      <c r="BO2441" s="62">
        <f t="shared" si="594"/>
        <v>0</v>
      </c>
      <c r="BP2441" s="41">
        <f>(BK2441=BK2636)*AX2441</f>
        <v>0</v>
      </c>
      <c r="BQ2441" s="45">
        <f>(BK2441=BK2636)*AY2441</f>
        <v>0</v>
      </c>
      <c r="BR2441" s="62">
        <f t="shared" si="595"/>
        <v>0</v>
      </c>
      <c r="BS2441" s="62">
        <f t="shared" si="596"/>
        <v>0</v>
      </c>
      <c r="BT2441" s="40">
        <f>(J19-BI2441)*J10</f>
        <v>-1572040</v>
      </c>
      <c r="BU2441" s="40">
        <f>(J21-BJ2441)*J12</f>
        <v>1058799.9999999998</v>
      </c>
      <c r="BV2441" s="47"/>
      <c r="BW2441" s="47"/>
      <c r="BX2441" s="1"/>
      <c r="BY2441" s="1"/>
      <c r="BZ2441" s="1"/>
      <c r="CE2441" s="4"/>
      <c r="CF2441" s="5"/>
      <c r="CH2441" s="1"/>
      <c r="CI2441" s="1"/>
      <c r="CJ2441" s="1"/>
      <c r="CK2441" s="1"/>
      <c r="CL2441" s="1"/>
      <c r="CM2441" s="1"/>
      <c r="CN2441" s="3"/>
      <c r="CO2441" s="3"/>
      <c r="CP2441" s="3"/>
      <c r="CQ2441" s="3"/>
      <c r="CR2441" s="3"/>
      <c r="CS2441" s="3"/>
      <c r="CT2441" s="3"/>
      <c r="CU2441" s="3"/>
      <c r="CV2441" s="3"/>
      <c r="CW2441" s="3"/>
      <c r="CX2441" s="3"/>
      <c r="CY2441" s="3"/>
      <c r="CZ2441" s="3"/>
      <c r="DA2441" s="3"/>
      <c r="DB2441" s="3"/>
      <c r="DC2441" s="3"/>
      <c r="DD2441" s="3"/>
      <c r="DE2441" s="3"/>
      <c r="DF2441" s="3"/>
      <c r="DG2441" s="3"/>
      <c r="DH2441" s="3"/>
      <c r="DI2441" s="3"/>
      <c r="DJ2441" s="3"/>
      <c r="DK2441" s="3"/>
      <c r="DL2441" s="3"/>
      <c r="DM2441" s="3"/>
      <c r="DN2441" s="3"/>
      <c r="DO2441" s="3"/>
      <c r="DP2441" s="3"/>
      <c r="DQ2441" s="3"/>
      <c r="DR2441" s="3"/>
      <c r="DS2441" s="3"/>
    </row>
    <row r="2442" spans="2:123" ht="21" customHeight="1" x14ac:dyDescent="0.25">
      <c r="B2442" s="25">
        <f t="shared" si="585"/>
        <v>44459</v>
      </c>
      <c r="C2442" s="26">
        <f t="shared" si="586"/>
        <v>75.076379115032097</v>
      </c>
      <c r="D2442" s="27">
        <f t="shared" si="587"/>
        <v>1749.64</v>
      </c>
      <c r="E2442" s="27">
        <f t="shared" si="588"/>
        <v>23.3048</v>
      </c>
      <c r="F2442" s="26">
        <f t="shared" si="589"/>
        <v>1749640</v>
      </c>
      <c r="G2442" s="26">
        <f t="shared" si="590"/>
        <v>2330480</v>
      </c>
      <c r="H2442" s="7"/>
      <c r="I2442" s="3"/>
      <c r="J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41">
        <v>44459</v>
      </c>
      <c r="AY2442" s="40">
        <f t="shared" ref="AY2442:AY2505" si="597">BI2442/BJ2442</f>
        <v>75.076379115032097</v>
      </c>
      <c r="AZ2442" s="40">
        <f>BI2442*K36</f>
        <v>1749640</v>
      </c>
      <c r="BA2442" s="40"/>
      <c r="BB2442" s="40"/>
      <c r="BC2442" s="40">
        <f>K41*BJ2442</f>
        <v>2330480</v>
      </c>
      <c r="BD2442" s="40"/>
      <c r="BE2442" s="40"/>
      <c r="BF2442" s="40">
        <f t="shared" si="591"/>
        <v>580840</v>
      </c>
      <c r="BG2442" s="41">
        <f>(AY2442=AY2636)*AX2442</f>
        <v>0</v>
      </c>
      <c r="BH2442" s="41">
        <f>(AY2442=AY2638)*AX2442</f>
        <v>0</v>
      </c>
      <c r="BI2442" s="42">
        <v>1749.64</v>
      </c>
      <c r="BJ2442" s="42">
        <v>23.3048</v>
      </c>
      <c r="BK2442" s="40">
        <f t="shared" si="592"/>
        <v>-584840.00000000012</v>
      </c>
      <c r="BL2442" s="41">
        <f>(BK2442=BK2638)*AX2442</f>
        <v>0</v>
      </c>
      <c r="BM2442" s="62">
        <f>(BK2442=BK2638)*AY2442</f>
        <v>0</v>
      </c>
      <c r="BN2442" s="62">
        <f t="shared" si="593"/>
        <v>0</v>
      </c>
      <c r="BO2442" s="62">
        <f t="shared" si="594"/>
        <v>0</v>
      </c>
      <c r="BP2442" s="41">
        <f>(BK2442=BK2636)*AX2442</f>
        <v>0</v>
      </c>
      <c r="BQ2442" s="45">
        <f>(BK2442=BK2636)*AY2442</f>
        <v>0</v>
      </c>
      <c r="BR2442" s="62">
        <f t="shared" si="595"/>
        <v>0</v>
      </c>
      <c r="BS2442" s="62">
        <f t="shared" si="596"/>
        <v>0</v>
      </c>
      <c r="BT2442" s="40">
        <f>(J19-BI2442)*J10</f>
        <v>-1576360</v>
      </c>
      <c r="BU2442" s="40">
        <f>(J21-BJ2442)*J12</f>
        <v>991519.99999999988</v>
      </c>
      <c r="BV2442" s="47"/>
      <c r="BW2442" s="47"/>
      <c r="BX2442" s="1"/>
      <c r="BY2442" s="1"/>
      <c r="BZ2442" s="1"/>
      <c r="CE2442" s="4"/>
      <c r="CF2442" s="5"/>
      <c r="CH2442" s="1"/>
      <c r="CI2442" s="1"/>
      <c r="CJ2442" s="1"/>
      <c r="CK2442" s="1"/>
      <c r="CL2442" s="1"/>
      <c r="CM2442" s="1"/>
      <c r="CN2442" s="3"/>
      <c r="CO2442" s="3"/>
      <c r="CP2442" s="3"/>
      <c r="CQ2442" s="3"/>
      <c r="CR2442" s="3"/>
      <c r="CS2442" s="3"/>
      <c r="CT2442" s="3"/>
      <c r="CU2442" s="3"/>
      <c r="CV2442" s="3"/>
      <c r="CW2442" s="3"/>
      <c r="CX2442" s="3"/>
      <c r="CY2442" s="3"/>
      <c r="CZ2442" s="3"/>
      <c r="DA2442" s="3"/>
      <c r="DB2442" s="3"/>
      <c r="DC2442" s="3"/>
      <c r="DD2442" s="3"/>
      <c r="DE2442" s="3"/>
      <c r="DF2442" s="3"/>
      <c r="DG2442" s="3"/>
      <c r="DH2442" s="3"/>
      <c r="DI2442" s="3"/>
      <c r="DJ2442" s="3"/>
      <c r="DK2442" s="3"/>
      <c r="DL2442" s="3"/>
      <c r="DM2442" s="3"/>
      <c r="DN2442" s="3"/>
      <c r="DO2442" s="3"/>
      <c r="DP2442" s="3"/>
      <c r="DQ2442" s="3"/>
      <c r="DR2442" s="3"/>
      <c r="DS2442" s="3"/>
    </row>
    <row r="2443" spans="2:123" ht="21" customHeight="1" x14ac:dyDescent="0.25">
      <c r="B2443" s="25">
        <f t="shared" si="585"/>
        <v>44466</v>
      </c>
      <c r="C2443" s="26">
        <f t="shared" si="586"/>
        <v>72.423894573566869</v>
      </c>
      <c r="D2443" s="27">
        <f t="shared" si="587"/>
        <v>1760.27</v>
      </c>
      <c r="E2443" s="27">
        <f t="shared" si="588"/>
        <v>24.305099999999999</v>
      </c>
      <c r="F2443" s="26">
        <f t="shared" si="589"/>
        <v>1760270</v>
      </c>
      <c r="G2443" s="26">
        <f t="shared" si="590"/>
        <v>2430510</v>
      </c>
      <c r="H2443" s="7"/>
      <c r="I2443" s="3"/>
      <c r="J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41">
        <v>44466</v>
      </c>
      <c r="AY2443" s="40">
        <f t="shared" si="597"/>
        <v>72.423894573566869</v>
      </c>
      <c r="AZ2443" s="40">
        <f>BI2443*K36</f>
        <v>1760270</v>
      </c>
      <c r="BA2443" s="40"/>
      <c r="BB2443" s="40"/>
      <c r="BC2443" s="40">
        <f>K41*BJ2443</f>
        <v>2430510</v>
      </c>
      <c r="BD2443" s="40"/>
      <c r="BE2443" s="40"/>
      <c r="BF2443" s="40">
        <f t="shared" si="591"/>
        <v>670240</v>
      </c>
      <c r="BG2443" s="41">
        <f>(AY2443=AY2636)*AX2443</f>
        <v>0</v>
      </c>
      <c r="BH2443" s="41">
        <f>(AY2443=AY2638)*AX2443</f>
        <v>0</v>
      </c>
      <c r="BI2443" s="42">
        <v>1760.27</v>
      </c>
      <c r="BJ2443" s="42">
        <v>24.305099999999999</v>
      </c>
      <c r="BK2443" s="40">
        <f t="shared" si="592"/>
        <v>-674240.00000000012</v>
      </c>
      <c r="BL2443" s="41">
        <f>(BK2443=BK2638)*AX2443</f>
        <v>0</v>
      </c>
      <c r="BM2443" s="62">
        <f>(BK2443=BK2638)*AY2443</f>
        <v>0</v>
      </c>
      <c r="BN2443" s="62">
        <f t="shared" si="593"/>
        <v>0</v>
      </c>
      <c r="BO2443" s="62">
        <f t="shared" si="594"/>
        <v>0</v>
      </c>
      <c r="BP2443" s="41">
        <f>(BK2443=BK2636)*AX2443</f>
        <v>0</v>
      </c>
      <c r="BQ2443" s="45">
        <f>(BK2443=BK2636)*AY2443</f>
        <v>0</v>
      </c>
      <c r="BR2443" s="62">
        <f t="shared" si="595"/>
        <v>0</v>
      </c>
      <c r="BS2443" s="62">
        <f t="shared" si="596"/>
        <v>0</v>
      </c>
      <c r="BT2443" s="40">
        <f>(J19-BI2443)*J10</f>
        <v>-1565730</v>
      </c>
      <c r="BU2443" s="40">
        <f>(J21-BJ2443)*J12</f>
        <v>891489.99999999988</v>
      </c>
      <c r="BV2443" s="47"/>
      <c r="BW2443" s="47"/>
      <c r="BX2443" s="1"/>
      <c r="BY2443" s="1"/>
      <c r="BZ2443" s="1"/>
      <c r="CE2443" s="4"/>
      <c r="CF2443" s="5"/>
      <c r="CH2443" s="1"/>
      <c r="CI2443" s="1"/>
      <c r="CJ2443" s="1"/>
      <c r="CK2443" s="1"/>
      <c r="CL2443" s="1"/>
      <c r="CM2443" s="1"/>
      <c r="CN2443" s="3"/>
      <c r="CO2443" s="3"/>
      <c r="CP2443" s="3"/>
      <c r="CQ2443" s="3"/>
      <c r="CR2443" s="3"/>
      <c r="CS2443" s="3"/>
      <c r="CT2443" s="3"/>
      <c r="CU2443" s="3"/>
      <c r="CV2443" s="3"/>
      <c r="CW2443" s="3"/>
      <c r="CX2443" s="3"/>
      <c r="CY2443" s="3"/>
      <c r="CZ2443" s="3"/>
      <c r="DA2443" s="3"/>
      <c r="DB2443" s="3"/>
      <c r="DC2443" s="3"/>
      <c r="DD2443" s="3"/>
      <c r="DE2443" s="3"/>
      <c r="DF2443" s="3"/>
      <c r="DG2443" s="3"/>
      <c r="DH2443" s="3"/>
      <c r="DI2443" s="3"/>
      <c r="DJ2443" s="3"/>
      <c r="DK2443" s="3"/>
      <c r="DL2443" s="3"/>
      <c r="DM2443" s="3"/>
      <c r="DN2443" s="3"/>
      <c r="DO2443" s="3"/>
      <c r="DP2443" s="3"/>
      <c r="DQ2443" s="3"/>
      <c r="DR2443" s="3"/>
      <c r="DS2443" s="3"/>
    </row>
    <row r="2444" spans="2:123" ht="21" customHeight="1" x14ac:dyDescent="0.25">
      <c r="B2444" s="25">
        <f t="shared" si="585"/>
        <v>44473</v>
      </c>
      <c r="C2444" s="26">
        <f t="shared" si="586"/>
        <v>73.557947983534959</v>
      </c>
      <c r="D2444" s="27">
        <f t="shared" si="587"/>
        <v>1756.63</v>
      </c>
      <c r="E2444" s="27">
        <f t="shared" si="588"/>
        <v>23.8809</v>
      </c>
      <c r="F2444" s="26">
        <f t="shared" si="589"/>
        <v>1756630</v>
      </c>
      <c r="G2444" s="26">
        <f t="shared" si="590"/>
        <v>2388090</v>
      </c>
      <c r="H2444" s="7"/>
      <c r="I2444" s="3"/>
      <c r="J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41">
        <v>44473</v>
      </c>
      <c r="AY2444" s="40">
        <f t="shared" si="597"/>
        <v>73.557947983534959</v>
      </c>
      <c r="AZ2444" s="40">
        <f>BI2444*K36</f>
        <v>1756630</v>
      </c>
      <c r="BA2444" s="40"/>
      <c r="BB2444" s="40"/>
      <c r="BC2444" s="40">
        <f>K41*BJ2444</f>
        <v>2388090</v>
      </c>
      <c r="BD2444" s="40"/>
      <c r="BE2444" s="40"/>
      <c r="BF2444" s="40">
        <f t="shared" si="591"/>
        <v>631460</v>
      </c>
      <c r="BG2444" s="41">
        <f>(AY2444=AY2636)*AX2444</f>
        <v>0</v>
      </c>
      <c r="BH2444" s="41">
        <f>(AY2444=AY2638)*AX2444</f>
        <v>0</v>
      </c>
      <c r="BI2444" s="42">
        <v>1756.63</v>
      </c>
      <c r="BJ2444" s="42">
        <v>23.8809</v>
      </c>
      <c r="BK2444" s="40">
        <f t="shared" si="592"/>
        <v>-635460.00000000012</v>
      </c>
      <c r="BL2444" s="41">
        <f>(BK2444=BK2638)*AX2444</f>
        <v>0</v>
      </c>
      <c r="BM2444" s="62">
        <f>(BK2444=BK2638)*AY2444</f>
        <v>0</v>
      </c>
      <c r="BN2444" s="62">
        <f t="shared" si="593"/>
        <v>0</v>
      </c>
      <c r="BO2444" s="62">
        <f t="shared" si="594"/>
        <v>0</v>
      </c>
      <c r="BP2444" s="41">
        <f>(BK2444=BK2636)*AX2444</f>
        <v>0</v>
      </c>
      <c r="BQ2444" s="45">
        <f>(BK2444=BK2636)*AY2444</f>
        <v>0</v>
      </c>
      <c r="BR2444" s="62">
        <f t="shared" si="595"/>
        <v>0</v>
      </c>
      <c r="BS2444" s="62">
        <f t="shared" si="596"/>
        <v>0</v>
      </c>
      <c r="BT2444" s="40">
        <f>(J19-BI2444)*J10</f>
        <v>-1569370</v>
      </c>
      <c r="BU2444" s="40">
        <f>(J21-BJ2444)*J12</f>
        <v>933909.99999999988</v>
      </c>
      <c r="BV2444" s="47"/>
      <c r="BW2444" s="47"/>
      <c r="BX2444" s="1"/>
      <c r="BY2444" s="1"/>
      <c r="BZ2444" s="1"/>
      <c r="CE2444" s="4"/>
      <c r="CF2444" s="5"/>
      <c r="CH2444" s="1"/>
      <c r="CI2444" s="1"/>
      <c r="CJ2444" s="1"/>
      <c r="CK2444" s="1"/>
      <c r="CL2444" s="1"/>
      <c r="CM2444" s="1"/>
      <c r="CN2444" s="3"/>
      <c r="CO2444" s="3"/>
      <c r="CP2444" s="3"/>
      <c r="CQ2444" s="3"/>
      <c r="CR2444" s="3"/>
      <c r="CS2444" s="3"/>
      <c r="CT2444" s="3"/>
      <c r="CU2444" s="3"/>
      <c r="CV2444" s="3"/>
      <c r="CW2444" s="3"/>
      <c r="CX2444" s="3"/>
      <c r="CY2444" s="3"/>
      <c r="CZ2444" s="3"/>
      <c r="DA2444" s="3"/>
      <c r="DB2444" s="3"/>
      <c r="DC2444" s="3"/>
      <c r="DD2444" s="3"/>
      <c r="DE2444" s="3"/>
      <c r="DF2444" s="3"/>
      <c r="DG2444" s="3"/>
      <c r="DH2444" s="3"/>
      <c r="DI2444" s="3"/>
      <c r="DJ2444" s="3"/>
      <c r="DK2444" s="3"/>
      <c r="DL2444" s="3"/>
      <c r="DM2444" s="3"/>
      <c r="DN2444" s="3"/>
      <c r="DO2444" s="3"/>
      <c r="DP2444" s="3"/>
      <c r="DQ2444" s="3"/>
      <c r="DR2444" s="3"/>
      <c r="DS2444" s="3"/>
    </row>
    <row r="2445" spans="2:123" ht="21" customHeight="1" x14ac:dyDescent="0.25">
      <c r="B2445" s="25">
        <f t="shared" si="585"/>
        <v>44480</v>
      </c>
      <c r="C2445" s="26">
        <f t="shared" si="586"/>
        <v>73.21617949227813</v>
      </c>
      <c r="D2445" s="27">
        <f t="shared" si="587"/>
        <v>1767.38</v>
      </c>
      <c r="E2445" s="27">
        <f t="shared" si="588"/>
        <v>24.139199999999999</v>
      </c>
      <c r="F2445" s="26">
        <f t="shared" si="589"/>
        <v>1767380</v>
      </c>
      <c r="G2445" s="26">
        <f t="shared" si="590"/>
        <v>2413920</v>
      </c>
      <c r="H2445" s="7"/>
      <c r="I2445" s="3"/>
      <c r="J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41">
        <v>44480</v>
      </c>
      <c r="AY2445" s="40">
        <f t="shared" si="597"/>
        <v>73.21617949227813</v>
      </c>
      <c r="AZ2445" s="40">
        <f>BI2445*K36</f>
        <v>1767380</v>
      </c>
      <c r="BA2445" s="40"/>
      <c r="BB2445" s="40"/>
      <c r="BC2445" s="40">
        <f>K41*BJ2445</f>
        <v>2413920</v>
      </c>
      <c r="BD2445" s="40"/>
      <c r="BE2445" s="40"/>
      <c r="BF2445" s="40">
        <f t="shared" si="591"/>
        <v>646540</v>
      </c>
      <c r="BG2445" s="41">
        <f>(AY2445=AY2636)*AX2445</f>
        <v>0</v>
      </c>
      <c r="BH2445" s="41">
        <f>(AY2445=AY2638)*AX2445</f>
        <v>0</v>
      </c>
      <c r="BI2445" s="42">
        <v>1767.38</v>
      </c>
      <c r="BJ2445" s="42">
        <v>24.139199999999999</v>
      </c>
      <c r="BK2445" s="40">
        <f t="shared" si="592"/>
        <v>-650540</v>
      </c>
      <c r="BL2445" s="41">
        <f>(BK2445=BK2638)*AX2445</f>
        <v>0</v>
      </c>
      <c r="BM2445" s="62">
        <f>(BK2445=BK2638)*AY2445</f>
        <v>0</v>
      </c>
      <c r="BN2445" s="62">
        <f t="shared" si="593"/>
        <v>0</v>
      </c>
      <c r="BO2445" s="62">
        <f t="shared" si="594"/>
        <v>0</v>
      </c>
      <c r="BP2445" s="41">
        <f>(BK2445=BK2636)*AX2445</f>
        <v>0</v>
      </c>
      <c r="BQ2445" s="45">
        <f>(BK2445=BK2636)*AY2445</f>
        <v>0</v>
      </c>
      <c r="BR2445" s="62">
        <f t="shared" si="595"/>
        <v>0</v>
      </c>
      <c r="BS2445" s="62">
        <f t="shared" si="596"/>
        <v>0</v>
      </c>
      <c r="BT2445" s="40">
        <f>(J19-BI2445)*J10</f>
        <v>-1558620</v>
      </c>
      <c r="BU2445" s="40">
        <f>(J21-BJ2445)*J12</f>
        <v>908080</v>
      </c>
      <c r="BV2445" s="47"/>
      <c r="BW2445" s="47"/>
      <c r="BX2445" s="1"/>
      <c r="BY2445" s="1"/>
      <c r="BZ2445" s="1"/>
      <c r="CE2445" s="4"/>
      <c r="CF2445" s="5"/>
      <c r="CH2445" s="1"/>
      <c r="CI2445" s="1"/>
      <c r="CJ2445" s="1"/>
      <c r="CK2445" s="1"/>
      <c r="CL2445" s="1"/>
      <c r="CM2445" s="1"/>
      <c r="CN2445" s="3"/>
      <c r="CO2445" s="3"/>
      <c r="CP2445" s="3"/>
      <c r="CQ2445" s="3"/>
      <c r="CR2445" s="3"/>
      <c r="CS2445" s="3"/>
      <c r="CT2445" s="3"/>
      <c r="CU2445" s="3"/>
      <c r="CV2445" s="3"/>
      <c r="CW2445" s="3"/>
      <c r="CX2445" s="3"/>
      <c r="CY2445" s="3"/>
      <c r="CZ2445" s="3"/>
      <c r="DA2445" s="3"/>
      <c r="DB2445" s="3"/>
      <c r="DC2445" s="3"/>
      <c r="DD2445" s="3"/>
      <c r="DE2445" s="3"/>
      <c r="DF2445" s="3"/>
      <c r="DG2445" s="3"/>
      <c r="DH2445" s="3"/>
      <c r="DI2445" s="3"/>
      <c r="DJ2445" s="3"/>
      <c r="DK2445" s="3"/>
      <c r="DL2445" s="3"/>
      <c r="DM2445" s="3"/>
      <c r="DN2445" s="3"/>
      <c r="DO2445" s="3"/>
      <c r="DP2445" s="3"/>
      <c r="DQ2445" s="3"/>
      <c r="DR2445" s="3"/>
      <c r="DS2445" s="3"/>
    </row>
    <row r="2446" spans="2:123" ht="21" customHeight="1" x14ac:dyDescent="0.25">
      <c r="B2446" s="25">
        <f t="shared" si="585"/>
        <v>44487</v>
      </c>
      <c r="C2446" s="26">
        <f t="shared" si="586"/>
        <v>70.891463515934959</v>
      </c>
      <c r="D2446" s="27">
        <f t="shared" si="587"/>
        <v>1792.2</v>
      </c>
      <c r="E2446" s="27">
        <f t="shared" si="588"/>
        <v>25.280899999999999</v>
      </c>
      <c r="F2446" s="26">
        <f t="shared" si="589"/>
        <v>1792200</v>
      </c>
      <c r="G2446" s="26">
        <f t="shared" si="590"/>
        <v>2528090</v>
      </c>
      <c r="H2446" s="7"/>
      <c r="I2446" s="3"/>
      <c r="J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41">
        <v>44487</v>
      </c>
      <c r="AY2446" s="40">
        <f t="shared" si="597"/>
        <v>70.891463515934959</v>
      </c>
      <c r="AZ2446" s="40">
        <f>BI2446*K36</f>
        <v>1792200</v>
      </c>
      <c r="BA2446" s="40"/>
      <c r="BB2446" s="40"/>
      <c r="BC2446" s="40">
        <f>K41*BJ2446</f>
        <v>2528090</v>
      </c>
      <c r="BD2446" s="40"/>
      <c r="BE2446" s="40"/>
      <c r="BF2446" s="40">
        <f t="shared" si="591"/>
        <v>735890</v>
      </c>
      <c r="BG2446" s="41">
        <f>(AY2446=AY2636)*AX2446</f>
        <v>0</v>
      </c>
      <c r="BH2446" s="41">
        <f>(AY2446=AY2638)*AX2446</f>
        <v>0</v>
      </c>
      <c r="BI2446" s="42">
        <v>1792.2</v>
      </c>
      <c r="BJ2446" s="42">
        <v>25.280899999999999</v>
      </c>
      <c r="BK2446" s="40">
        <f t="shared" si="592"/>
        <v>-739890</v>
      </c>
      <c r="BL2446" s="41">
        <f>(BK2446=BK2638)*AX2446</f>
        <v>0</v>
      </c>
      <c r="BM2446" s="62">
        <f>(BK2446=BK2638)*AY2446</f>
        <v>0</v>
      </c>
      <c r="BN2446" s="62">
        <f t="shared" si="593"/>
        <v>0</v>
      </c>
      <c r="BO2446" s="62">
        <f t="shared" si="594"/>
        <v>0</v>
      </c>
      <c r="BP2446" s="41">
        <f>(BK2446=BK2636)*AX2446</f>
        <v>0</v>
      </c>
      <c r="BQ2446" s="45">
        <f>(BK2446=BK2636)*AY2446</f>
        <v>0</v>
      </c>
      <c r="BR2446" s="62">
        <f t="shared" si="595"/>
        <v>0</v>
      </c>
      <c r="BS2446" s="62">
        <f t="shared" si="596"/>
        <v>0</v>
      </c>
      <c r="BT2446" s="40">
        <f>(J19-BI2446)*J10</f>
        <v>-1533800</v>
      </c>
      <c r="BU2446" s="40">
        <f>(J21-BJ2446)*J12</f>
        <v>793910</v>
      </c>
      <c r="BV2446" s="47"/>
      <c r="BW2446" s="47"/>
      <c r="BX2446" s="1"/>
      <c r="BY2446" s="1"/>
      <c r="BZ2446" s="1"/>
      <c r="CE2446" s="4"/>
      <c r="CF2446" s="5"/>
      <c r="CH2446" s="1"/>
      <c r="CI2446" s="1"/>
      <c r="CJ2446" s="1"/>
      <c r="CK2446" s="1"/>
      <c r="CL2446" s="1"/>
      <c r="CM2446" s="1"/>
      <c r="CN2446" s="3"/>
      <c r="CO2446" s="3"/>
      <c r="CP2446" s="3"/>
      <c r="CQ2446" s="3"/>
      <c r="CR2446" s="3"/>
      <c r="CS2446" s="3"/>
      <c r="CT2446" s="3"/>
      <c r="CU2446" s="3"/>
      <c r="CV2446" s="3"/>
      <c r="CW2446" s="3"/>
      <c r="CX2446" s="3"/>
      <c r="CY2446" s="3"/>
      <c r="CZ2446" s="3"/>
      <c r="DA2446" s="3"/>
      <c r="DB2446" s="3"/>
      <c r="DC2446" s="3"/>
      <c r="DD2446" s="3"/>
      <c r="DE2446" s="3"/>
      <c r="DF2446" s="3"/>
      <c r="DG2446" s="3"/>
      <c r="DH2446" s="3"/>
      <c r="DI2446" s="3"/>
      <c r="DJ2446" s="3"/>
      <c r="DK2446" s="3"/>
      <c r="DL2446" s="3"/>
      <c r="DM2446" s="3"/>
      <c r="DN2446" s="3"/>
      <c r="DO2446" s="3"/>
      <c r="DP2446" s="3"/>
      <c r="DQ2446" s="3"/>
      <c r="DR2446" s="3"/>
      <c r="DS2446" s="3"/>
    </row>
    <row r="2447" spans="2:123" ht="21" customHeight="1" x14ac:dyDescent="0.25">
      <c r="B2447" s="25">
        <f t="shared" si="585"/>
        <v>44494</v>
      </c>
      <c r="C2447" s="26">
        <f t="shared" si="586"/>
        <v>72.476370510396976</v>
      </c>
      <c r="D2447" s="27">
        <f t="shared" si="587"/>
        <v>1782.81</v>
      </c>
      <c r="E2447" s="27">
        <f t="shared" si="588"/>
        <v>24.598500000000001</v>
      </c>
      <c r="F2447" s="26">
        <f t="shared" si="589"/>
        <v>1782810</v>
      </c>
      <c r="G2447" s="26">
        <f t="shared" si="590"/>
        <v>2459850</v>
      </c>
      <c r="H2447" s="7"/>
      <c r="I2447" s="3"/>
      <c r="J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41">
        <v>44494</v>
      </c>
      <c r="AY2447" s="40">
        <f t="shared" si="597"/>
        <v>72.476370510396976</v>
      </c>
      <c r="AZ2447" s="40">
        <f>BI2447*K36</f>
        <v>1782810</v>
      </c>
      <c r="BA2447" s="40"/>
      <c r="BB2447" s="40"/>
      <c r="BC2447" s="40">
        <f>K41*BJ2447</f>
        <v>2459850</v>
      </c>
      <c r="BD2447" s="40"/>
      <c r="BE2447" s="40"/>
      <c r="BF2447" s="40">
        <f t="shared" si="591"/>
        <v>677040</v>
      </c>
      <c r="BG2447" s="41">
        <f>(AY2447=AY2636)*AX2447</f>
        <v>0</v>
      </c>
      <c r="BH2447" s="41">
        <f>(AY2447=AY2638)*AX2447</f>
        <v>0</v>
      </c>
      <c r="BI2447" s="42">
        <v>1782.81</v>
      </c>
      <c r="BJ2447" s="42">
        <v>24.598500000000001</v>
      </c>
      <c r="BK2447" s="40">
        <f t="shared" si="592"/>
        <v>-681040.00000000023</v>
      </c>
      <c r="BL2447" s="41">
        <f>(BK2447=BK2638)*AX2447</f>
        <v>0</v>
      </c>
      <c r="BM2447" s="62">
        <f>(BK2447=BK2638)*AY2447</f>
        <v>0</v>
      </c>
      <c r="BN2447" s="62">
        <f t="shared" si="593"/>
        <v>0</v>
      </c>
      <c r="BO2447" s="62">
        <f t="shared" si="594"/>
        <v>0</v>
      </c>
      <c r="BP2447" s="41">
        <f>(BK2447=BK2636)*AX2447</f>
        <v>0</v>
      </c>
      <c r="BQ2447" s="45">
        <f>(BK2447=BK2636)*AY2447</f>
        <v>0</v>
      </c>
      <c r="BR2447" s="62">
        <f t="shared" si="595"/>
        <v>0</v>
      </c>
      <c r="BS2447" s="62">
        <f t="shared" si="596"/>
        <v>0</v>
      </c>
      <c r="BT2447" s="40">
        <f>(J19-BI2447)*J10</f>
        <v>-1543190</v>
      </c>
      <c r="BU2447" s="40">
        <f>(J21-BJ2447)*J12</f>
        <v>862149.99999999977</v>
      </c>
      <c r="BV2447" s="47"/>
      <c r="BW2447" s="47"/>
      <c r="BX2447" s="1"/>
      <c r="BY2447" s="1"/>
      <c r="BZ2447" s="1"/>
      <c r="CE2447" s="4"/>
      <c r="CF2447" s="5"/>
      <c r="CH2447" s="1"/>
      <c r="CI2447" s="1"/>
      <c r="CJ2447" s="1"/>
      <c r="CK2447" s="1"/>
      <c r="CL2447" s="1"/>
      <c r="CM2447" s="1"/>
      <c r="CN2447" s="3"/>
      <c r="CO2447" s="3"/>
      <c r="CP2447" s="3"/>
      <c r="CQ2447" s="3"/>
      <c r="CR2447" s="3"/>
      <c r="CS2447" s="3"/>
      <c r="CT2447" s="3"/>
      <c r="CU2447" s="3"/>
      <c r="CV2447" s="3"/>
      <c r="CW2447" s="3"/>
      <c r="CX2447" s="3"/>
      <c r="CY2447" s="3"/>
      <c r="CZ2447" s="3"/>
      <c r="DA2447" s="3"/>
      <c r="DB2447" s="3"/>
      <c r="DC2447" s="3"/>
      <c r="DD2447" s="3"/>
      <c r="DE2447" s="3"/>
      <c r="DF2447" s="3"/>
      <c r="DG2447" s="3"/>
      <c r="DH2447" s="3"/>
      <c r="DI2447" s="3"/>
      <c r="DJ2447" s="3"/>
      <c r="DK2447" s="3"/>
      <c r="DL2447" s="3"/>
      <c r="DM2447" s="3"/>
      <c r="DN2447" s="3"/>
      <c r="DO2447" s="3"/>
      <c r="DP2447" s="3"/>
      <c r="DQ2447" s="3"/>
      <c r="DR2447" s="3"/>
      <c r="DS2447" s="3"/>
    </row>
    <row r="2448" spans="2:123" ht="21" customHeight="1" x14ac:dyDescent="0.25">
      <c r="B2448" s="25">
        <f t="shared" si="585"/>
        <v>44501</v>
      </c>
      <c r="C2448" s="26">
        <f t="shared" si="586"/>
        <v>78.638920134983124</v>
      </c>
      <c r="D2448" s="27">
        <f t="shared" si="587"/>
        <v>1817.66</v>
      </c>
      <c r="E2448" s="27">
        <f t="shared" si="588"/>
        <v>23.114000000000001</v>
      </c>
      <c r="F2448" s="26">
        <f t="shared" si="589"/>
        <v>1817660</v>
      </c>
      <c r="G2448" s="26">
        <f t="shared" si="590"/>
        <v>2311400</v>
      </c>
      <c r="H2448" s="7"/>
      <c r="I2448" s="3"/>
      <c r="J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41">
        <v>44501</v>
      </c>
      <c r="AY2448" s="40">
        <f t="shared" si="597"/>
        <v>78.638920134983124</v>
      </c>
      <c r="AZ2448" s="40">
        <f>BI2448*K36</f>
        <v>1817660</v>
      </c>
      <c r="BA2448" s="40"/>
      <c r="BB2448" s="40"/>
      <c r="BC2448" s="40">
        <f>K41*BJ2448</f>
        <v>2311400</v>
      </c>
      <c r="BD2448" s="40"/>
      <c r="BE2448" s="40"/>
      <c r="BF2448" s="40">
        <f t="shared" si="591"/>
        <v>493740</v>
      </c>
      <c r="BG2448" s="41">
        <f>(AY2448=AY2636)*AX2448</f>
        <v>0</v>
      </c>
      <c r="BH2448" s="41">
        <f>(AY2448=AY2638)*AX2448</f>
        <v>0</v>
      </c>
      <c r="BI2448" s="42">
        <v>1817.66</v>
      </c>
      <c r="BJ2448" s="42">
        <v>23.114000000000001</v>
      </c>
      <c r="BK2448" s="40">
        <f t="shared" si="592"/>
        <v>-497740.00000000023</v>
      </c>
      <c r="BL2448" s="41">
        <f>(BK2448=BK2638)*AX2448</f>
        <v>0</v>
      </c>
      <c r="BM2448" s="62">
        <f>(BK2448=BK2638)*AY2448</f>
        <v>0</v>
      </c>
      <c r="BN2448" s="62">
        <f t="shared" si="593"/>
        <v>0</v>
      </c>
      <c r="BO2448" s="62">
        <f t="shared" si="594"/>
        <v>0</v>
      </c>
      <c r="BP2448" s="41">
        <f>(BK2448=BK2636)*AX2448</f>
        <v>0</v>
      </c>
      <c r="BQ2448" s="45">
        <f>(BK2448=BK2636)*AY2448</f>
        <v>0</v>
      </c>
      <c r="BR2448" s="62">
        <f t="shared" si="595"/>
        <v>0</v>
      </c>
      <c r="BS2448" s="62">
        <f t="shared" si="596"/>
        <v>0</v>
      </c>
      <c r="BT2448" s="40">
        <f>(J19-BI2448)*J10</f>
        <v>-1508340</v>
      </c>
      <c r="BU2448" s="40">
        <f>(J21-BJ2448)*J12</f>
        <v>1010599.9999999998</v>
      </c>
      <c r="BV2448" s="47"/>
      <c r="BW2448" s="47"/>
      <c r="BX2448" s="1"/>
      <c r="BY2448" s="1"/>
      <c r="BZ2448" s="1"/>
      <c r="CE2448" s="4"/>
      <c r="CF2448" s="5"/>
      <c r="CH2448" s="1"/>
      <c r="CI2448" s="1"/>
      <c r="CJ2448" s="1"/>
      <c r="CK2448" s="1"/>
      <c r="CL2448" s="1"/>
      <c r="CM2448" s="1"/>
      <c r="CN2448" s="3"/>
      <c r="CO2448" s="3"/>
      <c r="CP2448" s="3"/>
      <c r="CQ2448" s="3"/>
      <c r="CR2448" s="3"/>
      <c r="CS2448" s="3"/>
      <c r="CT2448" s="3"/>
      <c r="CU2448" s="3"/>
      <c r="CV2448" s="3"/>
      <c r="CW2448" s="3"/>
      <c r="CX2448" s="3"/>
      <c r="CY2448" s="3"/>
      <c r="CZ2448" s="3"/>
      <c r="DA2448" s="3"/>
      <c r="DB2448" s="3"/>
      <c r="DC2448" s="3"/>
      <c r="DD2448" s="3"/>
      <c r="DE2448" s="3"/>
      <c r="DF2448" s="3"/>
      <c r="DG2448" s="3"/>
      <c r="DH2448" s="3"/>
      <c r="DI2448" s="3"/>
      <c r="DJ2448" s="3"/>
      <c r="DK2448" s="3"/>
      <c r="DL2448" s="3"/>
      <c r="DM2448" s="3"/>
      <c r="DN2448" s="3"/>
      <c r="DO2448" s="3"/>
      <c r="DP2448" s="3"/>
      <c r="DQ2448" s="3"/>
      <c r="DR2448" s="3"/>
      <c r="DS2448" s="3"/>
    </row>
    <row r="2449" spans="2:123" ht="21" customHeight="1" x14ac:dyDescent="0.25">
      <c r="B2449" s="25">
        <f t="shared" si="585"/>
        <v>44508</v>
      </c>
      <c r="C2449" s="26">
        <f t="shared" si="586"/>
        <v>82.772629793582354</v>
      </c>
      <c r="D2449" s="27">
        <f t="shared" si="587"/>
        <v>1864.23</v>
      </c>
      <c r="E2449" s="27">
        <f t="shared" si="588"/>
        <v>22.522300000000001</v>
      </c>
      <c r="F2449" s="26">
        <f t="shared" si="589"/>
        <v>1864230</v>
      </c>
      <c r="G2449" s="26">
        <f t="shared" si="590"/>
        <v>2252230</v>
      </c>
      <c r="H2449" s="7"/>
      <c r="I2449" s="3"/>
      <c r="J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41">
        <v>44508</v>
      </c>
      <c r="AY2449" s="40">
        <f t="shared" si="597"/>
        <v>82.772629793582354</v>
      </c>
      <c r="AZ2449" s="40">
        <f>BI2449*K36</f>
        <v>1864230</v>
      </c>
      <c r="BA2449" s="40"/>
      <c r="BB2449" s="40"/>
      <c r="BC2449" s="40">
        <f>K41*BJ2449</f>
        <v>2252230</v>
      </c>
      <c r="BD2449" s="40"/>
      <c r="BE2449" s="40"/>
      <c r="BF2449" s="40">
        <f t="shared" si="591"/>
        <v>388000</v>
      </c>
      <c r="BG2449" s="41">
        <f>(AY2449=AY2636)*AX2449</f>
        <v>0</v>
      </c>
      <c r="BH2449" s="41">
        <f>(AY2449=AY2638)*AX2449</f>
        <v>0</v>
      </c>
      <c r="BI2449" s="42">
        <v>1864.23</v>
      </c>
      <c r="BJ2449" s="42">
        <v>22.522300000000001</v>
      </c>
      <c r="BK2449" s="40">
        <f t="shared" si="592"/>
        <v>-392000.00000000023</v>
      </c>
      <c r="BL2449" s="41">
        <f>(BK2449=BK2638)*AX2449</f>
        <v>0</v>
      </c>
      <c r="BM2449" s="62">
        <f>(BK2449=BK2638)*AY2449</f>
        <v>0</v>
      </c>
      <c r="BN2449" s="62">
        <f t="shared" si="593"/>
        <v>0</v>
      </c>
      <c r="BO2449" s="62">
        <f t="shared" si="594"/>
        <v>0</v>
      </c>
      <c r="BP2449" s="41">
        <f>(BK2449=BK2636)*AX2449</f>
        <v>0</v>
      </c>
      <c r="BQ2449" s="45">
        <f>(BK2449=BK2636)*AY2449</f>
        <v>0</v>
      </c>
      <c r="BR2449" s="62">
        <f t="shared" si="595"/>
        <v>0</v>
      </c>
      <c r="BS2449" s="62">
        <f t="shared" si="596"/>
        <v>0</v>
      </c>
      <c r="BT2449" s="40">
        <f>(J19-BI2449)*J10</f>
        <v>-1461770</v>
      </c>
      <c r="BU2449" s="40">
        <f>(J21-BJ2449)*J12</f>
        <v>1069769.9999999998</v>
      </c>
      <c r="BV2449" s="47"/>
      <c r="BW2449" s="47"/>
      <c r="BX2449" s="1"/>
      <c r="BY2449" s="1"/>
      <c r="BZ2449" s="1"/>
      <c r="CE2449" s="4"/>
      <c r="CF2449" s="5"/>
      <c r="CH2449" s="1"/>
      <c r="CI2449" s="1"/>
      <c r="CJ2449" s="1"/>
      <c r="CK2449" s="1"/>
      <c r="CL2449" s="1"/>
      <c r="CM2449" s="1"/>
      <c r="CN2449" s="3"/>
      <c r="CO2449" s="3"/>
      <c r="CP2449" s="3"/>
      <c r="CQ2449" s="3"/>
      <c r="CR2449" s="3"/>
      <c r="CS2449" s="3"/>
      <c r="CT2449" s="3"/>
      <c r="CU2449" s="3"/>
      <c r="CV2449" s="3"/>
      <c r="CW2449" s="3"/>
      <c r="CX2449" s="3"/>
      <c r="CY2449" s="3"/>
      <c r="CZ2449" s="3"/>
      <c r="DA2449" s="3"/>
      <c r="DB2449" s="3"/>
      <c r="DC2449" s="3"/>
      <c r="DD2449" s="3"/>
      <c r="DE2449" s="3"/>
      <c r="DF2449" s="3"/>
      <c r="DG2449" s="3"/>
      <c r="DH2449" s="3"/>
      <c r="DI2449" s="3"/>
      <c r="DJ2449" s="3"/>
      <c r="DK2449" s="3"/>
      <c r="DL2449" s="3"/>
      <c r="DM2449" s="3"/>
      <c r="DN2449" s="3"/>
      <c r="DO2449" s="3"/>
      <c r="DP2449" s="3"/>
      <c r="DQ2449" s="3"/>
      <c r="DR2449" s="3"/>
      <c r="DS2449" s="3"/>
    </row>
    <row r="2450" spans="2:123" ht="21" customHeight="1" x14ac:dyDescent="0.25">
      <c r="B2450" s="25">
        <f t="shared" si="585"/>
        <v>44515</v>
      </c>
      <c r="C2450" s="26">
        <f t="shared" si="586"/>
        <v>83.252587039092035</v>
      </c>
      <c r="D2450" s="27">
        <f t="shared" si="587"/>
        <v>1845.56</v>
      </c>
      <c r="E2450" s="27">
        <f t="shared" si="588"/>
        <v>22.168199999999999</v>
      </c>
      <c r="F2450" s="26">
        <f t="shared" si="589"/>
        <v>1845560</v>
      </c>
      <c r="G2450" s="26">
        <f t="shared" si="590"/>
        <v>2216820</v>
      </c>
      <c r="H2450" s="7"/>
      <c r="I2450" s="3"/>
      <c r="J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41">
        <v>44515</v>
      </c>
      <c r="AY2450" s="40">
        <f t="shared" si="597"/>
        <v>83.252587039092035</v>
      </c>
      <c r="AZ2450" s="40">
        <f>BI2450*K36</f>
        <v>1845560</v>
      </c>
      <c r="BA2450" s="40"/>
      <c r="BB2450" s="40"/>
      <c r="BC2450" s="40">
        <f>K41*BJ2450</f>
        <v>2216820</v>
      </c>
      <c r="BD2450" s="40"/>
      <c r="BE2450" s="40"/>
      <c r="BF2450" s="40">
        <f t="shared" si="591"/>
        <v>371260</v>
      </c>
      <c r="BG2450" s="41">
        <f>(AY2450=AY2636)*AX2450</f>
        <v>0</v>
      </c>
      <c r="BH2450" s="41">
        <f>(AY2450=AY2638)*AX2450</f>
        <v>0</v>
      </c>
      <c r="BI2450" s="42">
        <v>1845.56</v>
      </c>
      <c r="BJ2450" s="42">
        <v>22.168199999999999</v>
      </c>
      <c r="BK2450" s="40">
        <f t="shared" si="592"/>
        <v>-375260</v>
      </c>
      <c r="BL2450" s="41">
        <f>(BK2450=BK2638)*AX2450</f>
        <v>0</v>
      </c>
      <c r="BM2450" s="62">
        <f>(BK2450=BK2638)*AY2450</f>
        <v>0</v>
      </c>
      <c r="BN2450" s="62">
        <f t="shared" si="593"/>
        <v>0</v>
      </c>
      <c r="BO2450" s="62">
        <f t="shared" si="594"/>
        <v>0</v>
      </c>
      <c r="BP2450" s="41">
        <f>(BK2450=BK2636)*AX2450</f>
        <v>0</v>
      </c>
      <c r="BQ2450" s="45">
        <f>(BK2450=BK2636)*AY2450</f>
        <v>0</v>
      </c>
      <c r="BR2450" s="62">
        <f t="shared" si="595"/>
        <v>0</v>
      </c>
      <c r="BS2450" s="62">
        <f t="shared" si="596"/>
        <v>0</v>
      </c>
      <c r="BT2450" s="40">
        <f>(J19-BI2450)*J10</f>
        <v>-1480440</v>
      </c>
      <c r="BU2450" s="40">
        <f>(J21-BJ2450)*J12</f>
        <v>1105180</v>
      </c>
      <c r="BV2450" s="47"/>
      <c r="BW2450" s="47"/>
      <c r="BX2450" s="1"/>
      <c r="BY2450" s="1"/>
      <c r="BZ2450" s="1"/>
      <c r="CE2450" s="4"/>
      <c r="CF2450" s="5"/>
      <c r="CH2450" s="1"/>
      <c r="CI2450" s="1"/>
      <c r="CJ2450" s="1"/>
      <c r="CK2450" s="1"/>
      <c r="CL2450" s="1"/>
      <c r="CM2450" s="1"/>
      <c r="CN2450" s="3"/>
      <c r="CO2450" s="3"/>
      <c r="CP2450" s="3"/>
      <c r="CQ2450" s="3"/>
      <c r="CR2450" s="3"/>
      <c r="CS2450" s="3"/>
      <c r="CT2450" s="3"/>
      <c r="CU2450" s="3"/>
      <c r="CV2450" s="3"/>
      <c r="CW2450" s="3"/>
      <c r="CX2450" s="3"/>
      <c r="CY2450" s="3"/>
      <c r="CZ2450" s="3"/>
      <c r="DA2450" s="3"/>
      <c r="DB2450" s="3"/>
      <c r="DC2450" s="3"/>
      <c r="DD2450" s="3"/>
      <c r="DE2450" s="3"/>
      <c r="DF2450" s="3"/>
      <c r="DG2450" s="3"/>
      <c r="DH2450" s="3"/>
      <c r="DI2450" s="3"/>
      <c r="DJ2450" s="3"/>
      <c r="DK2450" s="3"/>
      <c r="DL2450" s="3"/>
      <c r="DM2450" s="3"/>
      <c r="DN2450" s="3"/>
      <c r="DO2450" s="3"/>
      <c r="DP2450" s="3"/>
      <c r="DQ2450" s="3"/>
      <c r="DR2450" s="3"/>
      <c r="DS2450" s="3"/>
    </row>
    <row r="2451" spans="2:123" ht="21" customHeight="1" x14ac:dyDescent="0.25">
      <c r="B2451" s="25">
        <f t="shared" si="585"/>
        <v>44522</v>
      </c>
      <c r="C2451" s="26">
        <f t="shared" si="586"/>
        <v>80.131763148361003</v>
      </c>
      <c r="D2451" s="27">
        <f t="shared" si="587"/>
        <v>1791.61</v>
      </c>
      <c r="E2451" s="27">
        <f t="shared" si="588"/>
        <v>22.3583</v>
      </c>
      <c r="F2451" s="26">
        <f t="shared" si="589"/>
        <v>1791610</v>
      </c>
      <c r="G2451" s="26">
        <f t="shared" si="590"/>
        <v>2235830</v>
      </c>
      <c r="H2451" s="7"/>
      <c r="I2451" s="3"/>
      <c r="J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41">
        <v>44522</v>
      </c>
      <c r="AY2451" s="40">
        <f t="shared" si="597"/>
        <v>80.131763148361003</v>
      </c>
      <c r="AZ2451" s="40">
        <f>BI2451*K36</f>
        <v>1791610</v>
      </c>
      <c r="BA2451" s="40"/>
      <c r="BB2451" s="40"/>
      <c r="BC2451" s="40">
        <f>K41*BJ2451</f>
        <v>2235830</v>
      </c>
      <c r="BD2451" s="40"/>
      <c r="BE2451" s="40"/>
      <c r="BF2451" s="40">
        <f t="shared" si="591"/>
        <v>444220</v>
      </c>
      <c r="BG2451" s="41">
        <f>(AY2451=AY2636)*AX2451</f>
        <v>0</v>
      </c>
      <c r="BH2451" s="41">
        <f>(AY2451=AY2638)*AX2451</f>
        <v>0</v>
      </c>
      <c r="BI2451" s="42">
        <v>1791.61</v>
      </c>
      <c r="BJ2451" s="42">
        <v>22.3583</v>
      </c>
      <c r="BK2451" s="40">
        <f t="shared" si="592"/>
        <v>-448220</v>
      </c>
      <c r="BL2451" s="41">
        <f>(BK2451=BK2638)*AX2451</f>
        <v>0</v>
      </c>
      <c r="BM2451" s="62">
        <f>(BK2451=BK2638)*AY2451</f>
        <v>0</v>
      </c>
      <c r="BN2451" s="62">
        <f t="shared" si="593"/>
        <v>0</v>
      </c>
      <c r="BO2451" s="62">
        <f t="shared" si="594"/>
        <v>0</v>
      </c>
      <c r="BP2451" s="41">
        <f>(BK2451=BK2636)*AX2451</f>
        <v>0</v>
      </c>
      <c r="BQ2451" s="45">
        <f>(BK2451=BK2636)*AY2451</f>
        <v>0</v>
      </c>
      <c r="BR2451" s="62">
        <f t="shared" si="595"/>
        <v>0</v>
      </c>
      <c r="BS2451" s="62">
        <f t="shared" si="596"/>
        <v>0</v>
      </c>
      <c r="BT2451" s="40">
        <f>(J19-BI2451)*J10</f>
        <v>-1534390</v>
      </c>
      <c r="BU2451" s="40">
        <f>(J21-BJ2451)*J12</f>
        <v>1086170</v>
      </c>
      <c r="BV2451" s="47"/>
      <c r="BW2451" s="47"/>
      <c r="BX2451" s="1"/>
      <c r="BY2451" s="1"/>
      <c r="BZ2451" s="1"/>
      <c r="CE2451" s="4"/>
      <c r="CF2451" s="5"/>
      <c r="CH2451" s="1"/>
      <c r="CI2451" s="1"/>
      <c r="CJ2451" s="1"/>
      <c r="CK2451" s="1"/>
      <c r="CL2451" s="1"/>
      <c r="CM2451" s="1"/>
      <c r="CN2451" s="3"/>
      <c r="CO2451" s="3"/>
      <c r="CP2451" s="3"/>
      <c r="CQ2451" s="3"/>
      <c r="CR2451" s="3"/>
      <c r="CS2451" s="3"/>
      <c r="CT2451" s="3"/>
      <c r="CU2451" s="3"/>
      <c r="CV2451" s="3"/>
      <c r="CW2451" s="3"/>
      <c r="CX2451" s="3"/>
      <c r="CY2451" s="3"/>
      <c r="CZ2451" s="3"/>
      <c r="DA2451" s="3"/>
      <c r="DB2451" s="3"/>
      <c r="DC2451" s="3"/>
      <c r="DD2451" s="3"/>
      <c r="DE2451" s="3"/>
      <c r="DF2451" s="3"/>
      <c r="DG2451" s="3"/>
      <c r="DH2451" s="3"/>
      <c r="DI2451" s="3"/>
      <c r="DJ2451" s="3"/>
      <c r="DK2451" s="3"/>
      <c r="DL2451" s="3"/>
      <c r="DM2451" s="3"/>
      <c r="DN2451" s="3"/>
      <c r="DO2451" s="3"/>
      <c r="DP2451" s="3"/>
      <c r="DQ2451" s="3"/>
      <c r="DR2451" s="3"/>
      <c r="DS2451" s="3"/>
    </row>
    <row r="2452" spans="2:123" ht="21" customHeight="1" x14ac:dyDescent="0.25">
      <c r="B2452" s="25">
        <f t="shared" si="585"/>
        <v>44529</v>
      </c>
      <c r="C2452" s="26">
        <f t="shared" si="586"/>
        <v>77.701525054466231</v>
      </c>
      <c r="D2452" s="27">
        <f t="shared" si="587"/>
        <v>1783.25</v>
      </c>
      <c r="E2452" s="27">
        <f t="shared" si="588"/>
        <v>22.95</v>
      </c>
      <c r="F2452" s="26">
        <f t="shared" si="589"/>
        <v>1783250</v>
      </c>
      <c r="G2452" s="26">
        <f t="shared" si="590"/>
        <v>2295000</v>
      </c>
      <c r="H2452" s="7"/>
      <c r="I2452" s="3"/>
      <c r="J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41">
        <v>44529</v>
      </c>
      <c r="AY2452" s="40">
        <f t="shared" si="597"/>
        <v>77.701525054466231</v>
      </c>
      <c r="AZ2452" s="40">
        <f>BI2452*K36</f>
        <v>1783250</v>
      </c>
      <c r="BA2452" s="40"/>
      <c r="BB2452" s="40"/>
      <c r="BC2452" s="40">
        <f>K41*BJ2452</f>
        <v>2295000</v>
      </c>
      <c r="BD2452" s="40"/>
      <c r="BE2452" s="40"/>
      <c r="BF2452" s="40">
        <f t="shared" si="591"/>
        <v>511750</v>
      </c>
      <c r="BG2452" s="41">
        <f>(AY2452=AY2636)*AX2452</f>
        <v>0</v>
      </c>
      <c r="BH2452" s="41">
        <f>(AY2452=AY2638)*AX2452</f>
        <v>0</v>
      </c>
      <c r="BI2452" s="42">
        <v>1783.25</v>
      </c>
      <c r="BJ2452" s="42">
        <v>22.95</v>
      </c>
      <c r="BK2452" s="40">
        <f t="shared" si="592"/>
        <v>-515750</v>
      </c>
      <c r="BL2452" s="41">
        <f>(BK2452=BK2638)*AX2452</f>
        <v>0</v>
      </c>
      <c r="BM2452" s="62">
        <f>(BK2452=BK2638)*AY2452</f>
        <v>0</v>
      </c>
      <c r="BN2452" s="62">
        <f t="shared" si="593"/>
        <v>0</v>
      </c>
      <c r="BO2452" s="62">
        <f t="shared" si="594"/>
        <v>0</v>
      </c>
      <c r="BP2452" s="41">
        <f>(BK2452=BK2636)*AX2452</f>
        <v>0</v>
      </c>
      <c r="BQ2452" s="45">
        <f>(BK2452=BK2636)*AY2452</f>
        <v>0</v>
      </c>
      <c r="BR2452" s="62">
        <f t="shared" si="595"/>
        <v>0</v>
      </c>
      <c r="BS2452" s="62">
        <f t="shared" si="596"/>
        <v>0</v>
      </c>
      <c r="BT2452" s="40">
        <f>(J19-BI2452)*J10</f>
        <v>-1542750</v>
      </c>
      <c r="BU2452" s="40">
        <f>(J21-BJ2452)*J12</f>
        <v>1027000</v>
      </c>
      <c r="BV2452" s="47"/>
      <c r="BW2452" s="47"/>
      <c r="BX2452" s="1"/>
      <c r="BY2452" s="1"/>
      <c r="BZ2452" s="1"/>
      <c r="CE2452" s="4"/>
      <c r="CF2452" s="5"/>
      <c r="CH2452" s="1"/>
      <c r="CI2452" s="1"/>
      <c r="CJ2452" s="1"/>
      <c r="CK2452" s="1"/>
      <c r="CL2452" s="1"/>
      <c r="CM2452" s="1"/>
      <c r="CN2452" s="3"/>
      <c r="CO2452" s="3"/>
      <c r="CP2452" s="3"/>
      <c r="CQ2452" s="3"/>
      <c r="CR2452" s="3"/>
      <c r="CS2452" s="3"/>
      <c r="CT2452" s="3"/>
      <c r="CU2452" s="3"/>
      <c r="CV2452" s="3"/>
      <c r="CW2452" s="3"/>
      <c r="CX2452" s="3"/>
      <c r="CY2452" s="3"/>
      <c r="CZ2452" s="3"/>
      <c r="DA2452" s="3"/>
      <c r="DB2452" s="3"/>
      <c r="DC2452" s="3"/>
      <c r="DD2452" s="3"/>
      <c r="DE2452" s="3"/>
      <c r="DF2452" s="3"/>
      <c r="DG2452" s="3"/>
      <c r="DH2452" s="3"/>
      <c r="DI2452" s="3"/>
      <c r="DJ2452" s="3"/>
      <c r="DK2452" s="3"/>
      <c r="DL2452" s="3"/>
      <c r="DM2452" s="3"/>
      <c r="DN2452" s="3"/>
      <c r="DO2452" s="3"/>
      <c r="DP2452" s="3"/>
      <c r="DQ2452" s="3"/>
      <c r="DR2452" s="3"/>
      <c r="DS2452" s="3"/>
    </row>
    <row r="2453" spans="2:123" ht="21" customHeight="1" x14ac:dyDescent="0.25">
      <c r="B2453" s="25">
        <f t="shared" si="585"/>
        <v>44536</v>
      </c>
      <c r="C2453" s="26">
        <f t="shared" si="586"/>
        <v>76.574440392273104</v>
      </c>
      <c r="D2453" s="27">
        <f t="shared" si="587"/>
        <v>1782.63</v>
      </c>
      <c r="E2453" s="27">
        <f t="shared" si="588"/>
        <v>23.279699999999998</v>
      </c>
      <c r="F2453" s="26">
        <f t="shared" si="589"/>
        <v>1782630</v>
      </c>
      <c r="G2453" s="26">
        <f t="shared" si="590"/>
        <v>2327970</v>
      </c>
      <c r="H2453" s="7"/>
      <c r="I2453" s="3"/>
      <c r="J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41">
        <v>44536</v>
      </c>
      <c r="AY2453" s="40">
        <f t="shared" si="597"/>
        <v>76.574440392273104</v>
      </c>
      <c r="AZ2453" s="40">
        <f>BI2453*K36</f>
        <v>1782630</v>
      </c>
      <c r="BA2453" s="40"/>
      <c r="BB2453" s="40"/>
      <c r="BC2453" s="40">
        <f>K41*BJ2453</f>
        <v>2327970</v>
      </c>
      <c r="BD2453" s="40"/>
      <c r="BE2453" s="40"/>
      <c r="BF2453" s="40">
        <f t="shared" si="591"/>
        <v>545340</v>
      </c>
      <c r="BG2453" s="41">
        <f>(AY2453=AY2636)*AX2453</f>
        <v>0</v>
      </c>
      <c r="BH2453" s="41">
        <f>(AY2453=AY2638)*AX2453</f>
        <v>0</v>
      </c>
      <c r="BI2453" s="42">
        <v>1782.63</v>
      </c>
      <c r="BJ2453" s="42">
        <v>23.279699999999998</v>
      </c>
      <c r="BK2453" s="40">
        <f t="shared" si="592"/>
        <v>-549340</v>
      </c>
      <c r="BL2453" s="41">
        <f>(BK2453=BK2638)*AX2453</f>
        <v>0</v>
      </c>
      <c r="BM2453" s="62">
        <f>(BK2453=BK2638)*AY2453</f>
        <v>0</v>
      </c>
      <c r="BN2453" s="62">
        <f t="shared" si="593"/>
        <v>0</v>
      </c>
      <c r="BO2453" s="62">
        <f t="shared" si="594"/>
        <v>0</v>
      </c>
      <c r="BP2453" s="41">
        <f>(BK2453=BK2636)*AX2453</f>
        <v>0</v>
      </c>
      <c r="BQ2453" s="45">
        <f>(BK2453=BK2636)*AY2453</f>
        <v>0</v>
      </c>
      <c r="BR2453" s="62">
        <f t="shared" si="595"/>
        <v>0</v>
      </c>
      <c r="BS2453" s="62">
        <f t="shared" si="596"/>
        <v>0</v>
      </c>
      <c r="BT2453" s="40">
        <f>(J19-BI2453)*J10</f>
        <v>-1543370</v>
      </c>
      <c r="BU2453" s="40">
        <f>(J21-BJ2453)*J12</f>
        <v>994030</v>
      </c>
      <c r="BV2453" s="47"/>
      <c r="BW2453" s="47"/>
      <c r="BX2453" s="1"/>
      <c r="BY2453" s="1"/>
      <c r="BZ2453" s="1"/>
      <c r="CE2453" s="4"/>
      <c r="CF2453" s="5"/>
      <c r="CH2453" s="1"/>
      <c r="CI2453" s="1"/>
      <c r="CJ2453" s="1"/>
      <c r="CK2453" s="1"/>
      <c r="CL2453" s="1"/>
      <c r="CM2453" s="1"/>
      <c r="CN2453" s="3"/>
      <c r="CO2453" s="3"/>
      <c r="CP2453" s="3"/>
      <c r="CQ2453" s="3"/>
      <c r="CR2453" s="3"/>
      <c r="CS2453" s="3"/>
      <c r="CT2453" s="3"/>
      <c r="CU2453" s="3"/>
      <c r="CV2453" s="3"/>
      <c r="CW2453" s="3"/>
      <c r="CX2453" s="3"/>
      <c r="CY2453" s="3"/>
      <c r="CZ2453" s="3"/>
      <c r="DA2453" s="3"/>
      <c r="DB2453" s="3"/>
      <c r="DC2453" s="3"/>
      <c r="DD2453" s="3"/>
      <c r="DE2453" s="3"/>
      <c r="DF2453" s="3"/>
      <c r="DG2453" s="3"/>
      <c r="DH2453" s="3"/>
      <c r="DI2453" s="3"/>
      <c r="DJ2453" s="3"/>
      <c r="DK2453" s="3"/>
      <c r="DL2453" s="3"/>
      <c r="DM2453" s="3"/>
      <c r="DN2453" s="3"/>
      <c r="DO2453" s="3"/>
      <c r="DP2453" s="3"/>
      <c r="DQ2453" s="3"/>
      <c r="DR2453" s="3"/>
      <c r="DS2453" s="3"/>
    </row>
    <row r="2454" spans="2:123" ht="21" customHeight="1" x14ac:dyDescent="0.25">
      <c r="B2454" s="25">
        <f t="shared" si="585"/>
        <v>44543</v>
      </c>
      <c r="C2454" s="26">
        <f t="shared" si="586"/>
        <v>80.520789471326566</v>
      </c>
      <c r="D2454" s="27">
        <f t="shared" si="587"/>
        <v>1797.53</v>
      </c>
      <c r="E2454" s="27">
        <f t="shared" si="588"/>
        <v>22.323799999999999</v>
      </c>
      <c r="F2454" s="26">
        <f t="shared" si="589"/>
        <v>1797530</v>
      </c>
      <c r="G2454" s="26">
        <f t="shared" si="590"/>
        <v>2232380</v>
      </c>
      <c r="H2454" s="7"/>
      <c r="I2454" s="3"/>
      <c r="J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41">
        <v>44543</v>
      </c>
      <c r="AY2454" s="40">
        <f t="shared" si="597"/>
        <v>80.520789471326566</v>
      </c>
      <c r="AZ2454" s="40">
        <f>BI2454*K36</f>
        <v>1797530</v>
      </c>
      <c r="BA2454" s="40"/>
      <c r="BB2454" s="40"/>
      <c r="BC2454" s="40">
        <f>K41*BJ2454</f>
        <v>2232380</v>
      </c>
      <c r="BD2454" s="40"/>
      <c r="BE2454" s="40"/>
      <c r="BF2454" s="40">
        <f t="shared" si="591"/>
        <v>434850</v>
      </c>
      <c r="BG2454" s="41">
        <f>(AY2454=AY2636)*AX2454</f>
        <v>0</v>
      </c>
      <c r="BH2454" s="41">
        <f>(AY2454=AY2638)*AX2454</f>
        <v>0</v>
      </c>
      <c r="BI2454" s="42">
        <v>1797.53</v>
      </c>
      <c r="BJ2454" s="42">
        <v>22.323799999999999</v>
      </c>
      <c r="BK2454" s="40">
        <f t="shared" si="592"/>
        <v>-438850</v>
      </c>
      <c r="BL2454" s="41">
        <f>(BK2454=BK2638)*AX2454</f>
        <v>0</v>
      </c>
      <c r="BM2454" s="62">
        <f>(BK2454=BK2638)*AY2454</f>
        <v>0</v>
      </c>
      <c r="BN2454" s="62">
        <f t="shared" si="593"/>
        <v>0</v>
      </c>
      <c r="BO2454" s="62">
        <f t="shared" si="594"/>
        <v>0</v>
      </c>
      <c r="BP2454" s="41">
        <f>(BK2454=BK2636)*AX2454</f>
        <v>0</v>
      </c>
      <c r="BQ2454" s="45">
        <f>(BK2454=BK2636)*AY2454</f>
        <v>0</v>
      </c>
      <c r="BR2454" s="62">
        <f t="shared" si="595"/>
        <v>0</v>
      </c>
      <c r="BS2454" s="62">
        <f t="shared" si="596"/>
        <v>0</v>
      </c>
      <c r="BT2454" s="40">
        <f>(J19-BI2454)*J10</f>
        <v>-1528470</v>
      </c>
      <c r="BU2454" s="40">
        <f>(J21-BJ2454)*J12</f>
        <v>1089620</v>
      </c>
      <c r="BV2454" s="47"/>
      <c r="BW2454" s="47"/>
      <c r="BX2454" s="1"/>
      <c r="BY2454" s="1"/>
      <c r="BZ2454" s="1"/>
      <c r="CE2454" s="4"/>
      <c r="CF2454" s="5"/>
      <c r="CH2454" s="1"/>
      <c r="CI2454" s="1"/>
      <c r="CJ2454" s="1"/>
      <c r="CK2454" s="1"/>
      <c r="CL2454" s="1"/>
      <c r="CM2454" s="1"/>
      <c r="CN2454" s="3"/>
      <c r="CO2454" s="3"/>
      <c r="CP2454" s="3"/>
      <c r="CQ2454" s="3"/>
      <c r="CR2454" s="3"/>
      <c r="CS2454" s="3"/>
      <c r="CT2454" s="3"/>
      <c r="CU2454" s="3"/>
      <c r="CV2454" s="3"/>
      <c r="CW2454" s="3"/>
      <c r="CX2454" s="3"/>
      <c r="CY2454" s="3"/>
      <c r="CZ2454" s="3"/>
      <c r="DA2454" s="3"/>
      <c r="DB2454" s="3"/>
      <c r="DC2454" s="3"/>
      <c r="DD2454" s="3"/>
      <c r="DE2454" s="3"/>
      <c r="DF2454" s="3"/>
      <c r="DG2454" s="3"/>
      <c r="DH2454" s="3"/>
      <c r="DI2454" s="3"/>
      <c r="DJ2454" s="3"/>
      <c r="DK2454" s="3"/>
      <c r="DL2454" s="3"/>
      <c r="DM2454" s="3"/>
      <c r="DN2454" s="3"/>
      <c r="DO2454" s="3"/>
      <c r="DP2454" s="3"/>
      <c r="DQ2454" s="3"/>
      <c r="DR2454" s="3"/>
      <c r="DS2454" s="3"/>
    </row>
    <row r="2455" spans="2:123" ht="21" customHeight="1" x14ac:dyDescent="0.25">
      <c r="B2455" s="25">
        <f t="shared" si="585"/>
        <v>44550</v>
      </c>
      <c r="C2455" s="26">
        <f t="shared" si="586"/>
        <v>78.756528595137794</v>
      </c>
      <c r="D2455" s="27">
        <f t="shared" si="587"/>
        <v>1807.99</v>
      </c>
      <c r="E2455" s="27">
        <f t="shared" si="588"/>
        <v>22.956700000000001</v>
      </c>
      <c r="F2455" s="26">
        <f t="shared" si="589"/>
        <v>1807990</v>
      </c>
      <c r="G2455" s="26">
        <f t="shared" si="590"/>
        <v>2295670</v>
      </c>
      <c r="H2455" s="7"/>
      <c r="I2455" s="3"/>
      <c r="J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41">
        <v>44550</v>
      </c>
      <c r="AY2455" s="40">
        <f t="shared" si="597"/>
        <v>78.756528595137794</v>
      </c>
      <c r="AZ2455" s="40">
        <f>BI2455*K36</f>
        <v>1807990</v>
      </c>
      <c r="BA2455" s="40"/>
      <c r="BB2455" s="40"/>
      <c r="BC2455" s="40">
        <f>K41*BJ2455</f>
        <v>2295670</v>
      </c>
      <c r="BD2455" s="40"/>
      <c r="BE2455" s="40"/>
      <c r="BF2455" s="40">
        <f t="shared" si="591"/>
        <v>487680</v>
      </c>
      <c r="BG2455" s="41">
        <f>(AY2455=AY2636)*AX2455</f>
        <v>0</v>
      </c>
      <c r="BH2455" s="41">
        <f>(AY2455=AY2638)*AX2455</f>
        <v>0</v>
      </c>
      <c r="BI2455" s="42">
        <v>1807.99</v>
      </c>
      <c r="BJ2455" s="42">
        <v>22.956700000000001</v>
      </c>
      <c r="BK2455" s="40">
        <f t="shared" si="592"/>
        <v>-491680.00000000023</v>
      </c>
      <c r="BL2455" s="41">
        <f>(BK2455=BK2638)*AX2455</f>
        <v>0</v>
      </c>
      <c r="BM2455" s="62">
        <f>(BK2455=BK2638)*AY2455</f>
        <v>0</v>
      </c>
      <c r="BN2455" s="62">
        <f t="shared" si="593"/>
        <v>0</v>
      </c>
      <c r="BO2455" s="62">
        <f t="shared" si="594"/>
        <v>0</v>
      </c>
      <c r="BP2455" s="41">
        <f>(BK2455=BK2636)*AX2455</f>
        <v>0</v>
      </c>
      <c r="BQ2455" s="45">
        <f>(BK2455=BK2636)*AY2455</f>
        <v>0</v>
      </c>
      <c r="BR2455" s="62">
        <f t="shared" si="595"/>
        <v>0</v>
      </c>
      <c r="BS2455" s="62">
        <f t="shared" si="596"/>
        <v>0</v>
      </c>
      <c r="BT2455" s="40">
        <f>(J19-BI2455)*J10</f>
        <v>-1518010</v>
      </c>
      <c r="BU2455" s="40">
        <f>(J21-BJ2455)*J12</f>
        <v>1026329.9999999998</v>
      </c>
      <c r="BV2455" s="47"/>
      <c r="BW2455" s="47"/>
      <c r="BX2455" s="1"/>
      <c r="BY2455" s="1"/>
      <c r="BZ2455" s="1"/>
      <c r="CE2455" s="4"/>
      <c r="CF2455" s="5"/>
      <c r="CH2455" s="1"/>
      <c r="CI2455" s="1"/>
      <c r="CJ2455" s="1"/>
      <c r="CK2455" s="1"/>
      <c r="CL2455" s="1"/>
      <c r="CM2455" s="1"/>
      <c r="CN2455" s="3"/>
      <c r="CO2455" s="3"/>
      <c r="CP2455" s="3"/>
      <c r="CQ2455" s="3"/>
      <c r="CR2455" s="3"/>
      <c r="CS2455" s="3"/>
      <c r="CT2455" s="3"/>
      <c r="CU2455" s="3"/>
      <c r="CV2455" s="3"/>
      <c r="CW2455" s="3"/>
      <c r="CX2455" s="3"/>
      <c r="CY2455" s="3"/>
      <c r="CZ2455" s="3"/>
      <c r="DA2455" s="3"/>
      <c r="DB2455" s="3"/>
      <c r="DC2455" s="3"/>
      <c r="DD2455" s="3"/>
      <c r="DE2455" s="3"/>
      <c r="DF2455" s="3"/>
      <c r="DG2455" s="3"/>
      <c r="DH2455" s="3"/>
      <c r="DI2455" s="3"/>
      <c r="DJ2455" s="3"/>
      <c r="DK2455" s="3"/>
      <c r="DL2455" s="3"/>
      <c r="DM2455" s="3"/>
      <c r="DN2455" s="3"/>
      <c r="DO2455" s="3"/>
      <c r="DP2455" s="3"/>
      <c r="DQ2455" s="3"/>
      <c r="DR2455" s="3"/>
      <c r="DS2455" s="3"/>
    </row>
    <row r="2456" spans="2:123" ht="21" customHeight="1" x14ac:dyDescent="0.25">
      <c r="B2456" s="25">
        <f t="shared" si="585"/>
        <v>44557</v>
      </c>
      <c r="C2456" s="26">
        <f t="shared" si="586"/>
        <v>75.381145952720587</v>
      </c>
      <c r="D2456" s="27">
        <f t="shared" si="587"/>
        <v>1828.43</v>
      </c>
      <c r="E2456" s="27">
        <f t="shared" si="588"/>
        <v>24.255800000000001</v>
      </c>
      <c r="F2456" s="26">
        <f t="shared" si="589"/>
        <v>1828430</v>
      </c>
      <c r="G2456" s="26">
        <f t="shared" si="590"/>
        <v>2425580</v>
      </c>
      <c r="H2456" s="7"/>
      <c r="I2456" s="3"/>
      <c r="J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41">
        <v>44557</v>
      </c>
      <c r="AY2456" s="40">
        <f t="shared" si="597"/>
        <v>75.381145952720587</v>
      </c>
      <c r="AZ2456" s="40">
        <f>BI2456*K36</f>
        <v>1828430</v>
      </c>
      <c r="BA2456" s="40"/>
      <c r="BB2456" s="40"/>
      <c r="BC2456" s="40">
        <f>K41*BJ2456</f>
        <v>2425580</v>
      </c>
      <c r="BD2456" s="40"/>
      <c r="BE2456" s="40"/>
      <c r="BF2456" s="40">
        <f t="shared" si="591"/>
        <v>597150</v>
      </c>
      <c r="BG2456" s="41">
        <f>(AY2456=AY2636)*AX2456</f>
        <v>0</v>
      </c>
      <c r="BH2456" s="41">
        <f>(AY2456=AY2638)*AX2456</f>
        <v>0</v>
      </c>
      <c r="BI2456" s="42">
        <v>1828.43</v>
      </c>
      <c r="BJ2456" s="42">
        <v>24.255800000000001</v>
      </c>
      <c r="BK2456" s="40">
        <f t="shared" si="592"/>
        <v>-601150.00000000023</v>
      </c>
      <c r="BL2456" s="41">
        <f>(BK2456=BK2638)*AX2456</f>
        <v>0</v>
      </c>
      <c r="BM2456" s="62">
        <f>(BK2456=BK2638)*AY2456</f>
        <v>0</v>
      </c>
      <c r="BN2456" s="62">
        <f t="shared" si="593"/>
        <v>0</v>
      </c>
      <c r="BO2456" s="62">
        <f t="shared" si="594"/>
        <v>0</v>
      </c>
      <c r="BP2456" s="41">
        <f>(BK2456=BK2636)*AX2456</f>
        <v>0</v>
      </c>
      <c r="BQ2456" s="45">
        <f>(BK2456=BK2636)*AY2456</f>
        <v>0</v>
      </c>
      <c r="BR2456" s="62">
        <f t="shared" si="595"/>
        <v>0</v>
      </c>
      <c r="BS2456" s="62">
        <f t="shared" si="596"/>
        <v>0</v>
      </c>
      <c r="BT2456" s="40">
        <f>(J19-BI2456)*J10</f>
        <v>-1497570</v>
      </c>
      <c r="BU2456" s="40">
        <f>(J21-BJ2456)*J12</f>
        <v>896419.99999999977</v>
      </c>
      <c r="BV2456" s="47"/>
      <c r="BW2456" s="47"/>
      <c r="BX2456" s="1"/>
      <c r="BY2456" s="1"/>
      <c r="BZ2456" s="1"/>
      <c r="CE2456" s="4"/>
      <c r="CF2456" s="5"/>
      <c r="CH2456" s="1"/>
      <c r="CI2456" s="1"/>
      <c r="CJ2456" s="1"/>
      <c r="CK2456" s="1"/>
      <c r="CL2456" s="1"/>
      <c r="CM2456" s="1"/>
      <c r="CN2456" s="3"/>
      <c r="CO2456" s="3"/>
      <c r="CP2456" s="3"/>
      <c r="CQ2456" s="3"/>
      <c r="CR2456" s="3"/>
      <c r="CS2456" s="3"/>
      <c r="CT2456" s="3"/>
      <c r="CU2456" s="3"/>
      <c r="CV2456" s="3"/>
      <c r="CW2456" s="3"/>
      <c r="CX2456" s="3"/>
      <c r="CY2456" s="3"/>
      <c r="CZ2456" s="3"/>
      <c r="DA2456" s="3"/>
      <c r="DB2456" s="3"/>
      <c r="DC2456" s="3"/>
      <c r="DD2456" s="3"/>
      <c r="DE2456" s="3"/>
      <c r="DF2456" s="3"/>
      <c r="DG2456" s="3"/>
      <c r="DH2456" s="3"/>
      <c r="DI2456" s="3"/>
      <c r="DJ2456" s="3"/>
      <c r="DK2456" s="3"/>
      <c r="DL2456" s="3"/>
      <c r="DM2456" s="3"/>
      <c r="DN2456" s="3"/>
      <c r="DO2456" s="3"/>
      <c r="DP2456" s="3"/>
      <c r="DQ2456" s="3"/>
      <c r="DR2456" s="3"/>
      <c r="DS2456" s="3"/>
    </row>
    <row r="2457" spans="2:123" ht="21" customHeight="1" x14ac:dyDescent="0.25">
      <c r="B2457" s="25">
        <f t="shared" si="585"/>
        <v>44564</v>
      </c>
      <c r="C2457" s="26">
        <f t="shared" si="586"/>
        <v>80.060970989753486</v>
      </c>
      <c r="D2457" s="27">
        <f t="shared" si="587"/>
        <v>1796.32</v>
      </c>
      <c r="E2457" s="27">
        <f t="shared" si="588"/>
        <v>22.436900000000001</v>
      </c>
      <c r="F2457" s="26">
        <f t="shared" si="589"/>
        <v>1796320</v>
      </c>
      <c r="G2457" s="26">
        <f t="shared" si="590"/>
        <v>2243690</v>
      </c>
      <c r="H2457" s="7"/>
      <c r="I2457" s="3"/>
      <c r="J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41">
        <v>44564</v>
      </c>
      <c r="AY2457" s="40">
        <f t="shared" si="597"/>
        <v>80.060970989753486</v>
      </c>
      <c r="AZ2457" s="40">
        <f>BI2457*K36</f>
        <v>1796320</v>
      </c>
      <c r="BA2457" s="40"/>
      <c r="BB2457" s="40"/>
      <c r="BC2457" s="40">
        <f>K41*BJ2457</f>
        <v>2243690</v>
      </c>
      <c r="BD2457" s="40"/>
      <c r="BE2457" s="40"/>
      <c r="BF2457" s="40">
        <f t="shared" si="591"/>
        <v>447370</v>
      </c>
      <c r="BG2457" s="41">
        <f>(AY2457=AY2636)*AX2457</f>
        <v>0</v>
      </c>
      <c r="BH2457" s="41">
        <f>(AY2457=AY2638)*AX2457</f>
        <v>0</v>
      </c>
      <c r="BI2457" s="42">
        <v>1796.32</v>
      </c>
      <c r="BJ2457" s="42">
        <v>22.436900000000001</v>
      </c>
      <c r="BK2457" s="40">
        <f t="shared" si="592"/>
        <v>-451370.00000000023</v>
      </c>
      <c r="BL2457" s="41">
        <f>(BK2457=BK2638)*AX2457</f>
        <v>0</v>
      </c>
      <c r="BM2457" s="62">
        <f>(BK2457=BK2638)*AY2457</f>
        <v>0</v>
      </c>
      <c r="BN2457" s="62">
        <f t="shared" si="593"/>
        <v>0</v>
      </c>
      <c r="BO2457" s="62">
        <f t="shared" si="594"/>
        <v>0</v>
      </c>
      <c r="BP2457" s="41">
        <f>(BK2457=BK2636)*AX2457</f>
        <v>0</v>
      </c>
      <c r="BQ2457" s="45">
        <f>(BK2457=BK2636)*AY2457</f>
        <v>0</v>
      </c>
      <c r="BR2457" s="62">
        <f t="shared" si="595"/>
        <v>0</v>
      </c>
      <c r="BS2457" s="62">
        <f t="shared" si="596"/>
        <v>0</v>
      </c>
      <c r="BT2457" s="40">
        <f>(J19-BI2457)*J10</f>
        <v>-1529680</v>
      </c>
      <c r="BU2457" s="40">
        <f>(J21-BJ2457)*J12</f>
        <v>1078309.9999999998</v>
      </c>
      <c r="BV2457" s="47"/>
      <c r="BW2457" s="47"/>
      <c r="BX2457" s="1"/>
      <c r="BY2457" s="1"/>
      <c r="BZ2457" s="1"/>
      <c r="CE2457" s="4"/>
      <c r="CF2457" s="5"/>
      <c r="CH2457" s="1"/>
      <c r="CI2457" s="1"/>
      <c r="CJ2457" s="1"/>
      <c r="CK2457" s="1"/>
      <c r="CL2457" s="1"/>
      <c r="CM2457" s="1"/>
      <c r="CN2457" s="3"/>
      <c r="CO2457" s="3"/>
      <c r="CP2457" s="3"/>
      <c r="CQ2457" s="3"/>
      <c r="CR2457" s="3"/>
      <c r="CS2457" s="3"/>
      <c r="CT2457" s="3"/>
      <c r="CU2457" s="3"/>
      <c r="CV2457" s="3"/>
      <c r="CW2457" s="3"/>
      <c r="CX2457" s="3"/>
      <c r="CY2457" s="3"/>
      <c r="CZ2457" s="3"/>
      <c r="DA2457" s="3"/>
      <c r="DB2457" s="3"/>
      <c r="DC2457" s="3"/>
      <c r="DD2457" s="3"/>
      <c r="DE2457" s="3"/>
      <c r="DF2457" s="3"/>
      <c r="DG2457" s="3"/>
      <c r="DH2457" s="3"/>
      <c r="DI2457" s="3"/>
      <c r="DJ2457" s="3"/>
      <c r="DK2457" s="3"/>
      <c r="DL2457" s="3"/>
      <c r="DM2457" s="3"/>
      <c r="DN2457" s="3"/>
      <c r="DO2457" s="3"/>
      <c r="DP2457" s="3"/>
      <c r="DQ2457" s="3"/>
      <c r="DR2457" s="3"/>
      <c r="DS2457" s="3"/>
    </row>
    <row r="2458" spans="2:123" ht="21" customHeight="1" x14ac:dyDescent="0.25">
      <c r="B2458" s="25">
        <f t="shared" si="585"/>
        <v>44571</v>
      </c>
      <c r="C2458" s="26">
        <f t="shared" si="586"/>
        <v>80.792367097780996</v>
      </c>
      <c r="D2458" s="27">
        <f t="shared" si="587"/>
        <v>1817.19</v>
      </c>
      <c r="E2458" s="27">
        <f t="shared" si="588"/>
        <v>22.492100000000001</v>
      </c>
      <c r="F2458" s="26">
        <f t="shared" si="589"/>
        <v>1817190</v>
      </c>
      <c r="G2458" s="26">
        <f t="shared" si="590"/>
        <v>2249210</v>
      </c>
      <c r="H2458" s="7"/>
      <c r="I2458" s="3"/>
      <c r="J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41">
        <v>44571</v>
      </c>
      <c r="AY2458" s="40">
        <f t="shared" si="597"/>
        <v>80.792367097780996</v>
      </c>
      <c r="AZ2458" s="40">
        <f>BI2458*K36</f>
        <v>1817190</v>
      </c>
      <c r="BA2458" s="40"/>
      <c r="BB2458" s="40"/>
      <c r="BC2458" s="40">
        <f>K41*BJ2458</f>
        <v>2249210</v>
      </c>
      <c r="BD2458" s="40"/>
      <c r="BE2458" s="40"/>
      <c r="BF2458" s="40">
        <f t="shared" si="591"/>
        <v>432020</v>
      </c>
      <c r="BG2458" s="41">
        <f>(AY2458=AY2636)*AX2458</f>
        <v>0</v>
      </c>
      <c r="BH2458" s="41">
        <f>(AY2458=AY2638)*AX2458</f>
        <v>0</v>
      </c>
      <c r="BI2458" s="42">
        <v>1817.19</v>
      </c>
      <c r="BJ2458" s="42">
        <v>22.492100000000001</v>
      </c>
      <c r="BK2458" s="40">
        <f t="shared" si="592"/>
        <v>-436020.00000000023</v>
      </c>
      <c r="BL2458" s="41">
        <f>(BK2458=BK2638)*AX2458</f>
        <v>0</v>
      </c>
      <c r="BM2458" s="62">
        <f>(BK2458=BK2638)*AY2458</f>
        <v>0</v>
      </c>
      <c r="BN2458" s="62">
        <f t="shared" si="593"/>
        <v>0</v>
      </c>
      <c r="BO2458" s="62">
        <f t="shared" si="594"/>
        <v>0</v>
      </c>
      <c r="BP2458" s="41">
        <f>(BK2458=BK2636)*AX2458</f>
        <v>0</v>
      </c>
      <c r="BQ2458" s="45">
        <f>(BK2458=BK2636)*AY2458</f>
        <v>0</v>
      </c>
      <c r="BR2458" s="62">
        <f t="shared" si="595"/>
        <v>0</v>
      </c>
      <c r="BS2458" s="62">
        <f t="shared" si="596"/>
        <v>0</v>
      </c>
      <c r="BT2458" s="40">
        <f>(J19-BI2458)*J10</f>
        <v>-1508810</v>
      </c>
      <c r="BU2458" s="40">
        <f>(J21-BJ2458)*J12</f>
        <v>1072789.9999999998</v>
      </c>
      <c r="BV2458" s="47"/>
      <c r="BW2458" s="47"/>
      <c r="BX2458" s="1"/>
      <c r="BY2458" s="1"/>
      <c r="BZ2458" s="1"/>
      <c r="CE2458" s="4"/>
      <c r="CF2458" s="5"/>
      <c r="CH2458" s="1"/>
      <c r="CI2458" s="1"/>
      <c r="CJ2458" s="1"/>
      <c r="CK2458" s="1"/>
      <c r="CL2458" s="1"/>
      <c r="CM2458" s="1"/>
      <c r="CN2458" s="3"/>
      <c r="CO2458" s="3"/>
      <c r="CP2458" s="3"/>
      <c r="CQ2458" s="3"/>
      <c r="CR2458" s="3"/>
      <c r="CS2458" s="3"/>
      <c r="CT2458" s="3"/>
      <c r="CU2458" s="3"/>
      <c r="CV2458" s="3"/>
      <c r="CW2458" s="3"/>
      <c r="CX2458" s="3"/>
      <c r="CY2458" s="3"/>
      <c r="CZ2458" s="3"/>
      <c r="DA2458" s="3"/>
      <c r="DB2458" s="3"/>
      <c r="DC2458" s="3"/>
      <c r="DD2458" s="3"/>
      <c r="DE2458" s="3"/>
      <c r="DF2458" s="3"/>
      <c r="DG2458" s="3"/>
      <c r="DH2458" s="3"/>
      <c r="DI2458" s="3"/>
      <c r="DJ2458" s="3"/>
      <c r="DK2458" s="3"/>
      <c r="DL2458" s="3"/>
      <c r="DM2458" s="3"/>
      <c r="DN2458" s="3"/>
      <c r="DO2458" s="3"/>
      <c r="DP2458" s="3"/>
      <c r="DQ2458" s="3"/>
      <c r="DR2458" s="3"/>
      <c r="DS2458" s="3"/>
    </row>
    <row r="2459" spans="2:123" ht="21" customHeight="1" x14ac:dyDescent="0.25">
      <c r="B2459" s="25">
        <f t="shared" si="585"/>
        <v>44578</v>
      </c>
      <c r="C2459" s="26">
        <f t="shared" si="586"/>
        <v>77.766187065613323</v>
      </c>
      <c r="D2459" s="27">
        <f t="shared" si="587"/>
        <v>1833.89</v>
      </c>
      <c r="E2459" s="27">
        <f t="shared" si="588"/>
        <v>23.582100000000001</v>
      </c>
      <c r="F2459" s="26">
        <f t="shared" si="589"/>
        <v>1833890</v>
      </c>
      <c r="G2459" s="26">
        <f t="shared" si="590"/>
        <v>2358210</v>
      </c>
      <c r="H2459" s="7"/>
      <c r="I2459" s="3"/>
      <c r="J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41">
        <v>44578</v>
      </c>
      <c r="AY2459" s="40">
        <f t="shared" si="597"/>
        <v>77.766187065613323</v>
      </c>
      <c r="AZ2459" s="40">
        <f>BI2459*K36</f>
        <v>1833890</v>
      </c>
      <c r="BA2459" s="40"/>
      <c r="BB2459" s="40"/>
      <c r="BC2459" s="40">
        <f>K41*BJ2459</f>
        <v>2358210</v>
      </c>
      <c r="BD2459" s="40"/>
      <c r="BE2459" s="40"/>
      <c r="BF2459" s="40">
        <f t="shared" si="591"/>
        <v>524320</v>
      </c>
      <c r="BG2459" s="41">
        <f>(AY2459=AY2636)*AX2459</f>
        <v>0</v>
      </c>
      <c r="BH2459" s="41">
        <f>(AY2459=AY2638)*AX2459</f>
        <v>0</v>
      </c>
      <c r="BI2459" s="42">
        <v>1833.89</v>
      </c>
      <c r="BJ2459" s="42">
        <v>23.582100000000001</v>
      </c>
      <c r="BK2459" s="40">
        <f t="shared" si="592"/>
        <v>-528320.00000000012</v>
      </c>
      <c r="BL2459" s="41">
        <f>(BK2459=BK2638)*AX2459</f>
        <v>0</v>
      </c>
      <c r="BM2459" s="62">
        <f>(BK2459=BK2638)*AY2459</f>
        <v>0</v>
      </c>
      <c r="BN2459" s="62">
        <f t="shared" si="593"/>
        <v>0</v>
      </c>
      <c r="BO2459" s="62">
        <f t="shared" si="594"/>
        <v>0</v>
      </c>
      <c r="BP2459" s="41">
        <f>(BK2459=BK2636)*AX2459</f>
        <v>0</v>
      </c>
      <c r="BQ2459" s="45">
        <f>(BK2459=BK2636)*AY2459</f>
        <v>0</v>
      </c>
      <c r="BR2459" s="62">
        <f t="shared" si="595"/>
        <v>0</v>
      </c>
      <c r="BS2459" s="62">
        <f t="shared" si="596"/>
        <v>0</v>
      </c>
      <c r="BT2459" s="40">
        <f>(J19-BI2459)*J10</f>
        <v>-1492110</v>
      </c>
      <c r="BU2459" s="40">
        <f>(J21-BJ2459)*J12</f>
        <v>963789.99999999988</v>
      </c>
      <c r="BV2459" s="47"/>
      <c r="BW2459" s="47"/>
      <c r="BX2459" s="1"/>
      <c r="BY2459" s="1"/>
      <c r="BZ2459" s="1"/>
      <c r="CE2459" s="4"/>
      <c r="CF2459" s="5"/>
      <c r="CH2459" s="1"/>
      <c r="CI2459" s="1"/>
      <c r="CJ2459" s="1"/>
      <c r="CK2459" s="1"/>
      <c r="CL2459" s="1"/>
      <c r="CM2459" s="1"/>
      <c r="CN2459" s="3"/>
      <c r="CO2459" s="3"/>
      <c r="CP2459" s="3"/>
      <c r="CQ2459" s="3"/>
      <c r="CR2459" s="3"/>
      <c r="CS2459" s="3"/>
      <c r="CT2459" s="3"/>
      <c r="CU2459" s="3"/>
      <c r="CV2459" s="3"/>
      <c r="CW2459" s="3"/>
      <c r="CX2459" s="3"/>
      <c r="CY2459" s="3"/>
      <c r="CZ2459" s="3"/>
      <c r="DA2459" s="3"/>
      <c r="DB2459" s="3"/>
      <c r="DC2459" s="3"/>
      <c r="DD2459" s="3"/>
      <c r="DE2459" s="3"/>
      <c r="DF2459" s="3"/>
      <c r="DG2459" s="3"/>
      <c r="DH2459" s="3"/>
      <c r="DI2459" s="3"/>
      <c r="DJ2459" s="3"/>
      <c r="DK2459" s="3"/>
      <c r="DL2459" s="3"/>
      <c r="DM2459" s="3"/>
      <c r="DN2459" s="3"/>
      <c r="DO2459" s="3"/>
      <c r="DP2459" s="3"/>
      <c r="DQ2459" s="3"/>
      <c r="DR2459" s="3"/>
      <c r="DS2459" s="3"/>
    </row>
    <row r="2460" spans="2:123" ht="21" customHeight="1" x14ac:dyDescent="0.25">
      <c r="B2460" s="25">
        <f t="shared" si="585"/>
        <v>44585</v>
      </c>
      <c r="C2460" s="26">
        <f t="shared" si="586"/>
        <v>74.914994793038986</v>
      </c>
      <c r="D2460" s="27">
        <f t="shared" si="587"/>
        <v>1791.24</v>
      </c>
      <c r="E2460" s="27">
        <f t="shared" si="588"/>
        <v>23.910299999999999</v>
      </c>
      <c r="F2460" s="26">
        <f t="shared" si="589"/>
        <v>1791240</v>
      </c>
      <c r="G2460" s="26">
        <f t="shared" si="590"/>
        <v>2391030</v>
      </c>
      <c r="H2460" s="7"/>
      <c r="I2460" s="3"/>
      <c r="J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41">
        <v>44585</v>
      </c>
      <c r="AY2460" s="40">
        <f t="shared" si="597"/>
        <v>74.914994793038986</v>
      </c>
      <c r="AZ2460" s="40">
        <f>BI2460*K36</f>
        <v>1791240</v>
      </c>
      <c r="BA2460" s="40"/>
      <c r="BB2460" s="40"/>
      <c r="BC2460" s="40">
        <f>K41*BJ2460</f>
        <v>2391030</v>
      </c>
      <c r="BD2460" s="40"/>
      <c r="BE2460" s="40"/>
      <c r="BF2460" s="40">
        <f t="shared" si="591"/>
        <v>599790</v>
      </c>
      <c r="BG2460" s="41">
        <f>(AY2460=AY2636)*AX2460</f>
        <v>0</v>
      </c>
      <c r="BH2460" s="41">
        <f>(AY2460=AY2638)*AX2460</f>
        <v>0</v>
      </c>
      <c r="BI2460" s="42">
        <v>1791.24</v>
      </c>
      <c r="BJ2460" s="42">
        <v>23.910299999999999</v>
      </c>
      <c r="BK2460" s="40">
        <f t="shared" si="592"/>
        <v>-603790</v>
      </c>
      <c r="BL2460" s="41">
        <f>(BK2460=BK2638)*AX2460</f>
        <v>0</v>
      </c>
      <c r="BM2460" s="62">
        <f>(BK2460=BK2638)*AY2460</f>
        <v>0</v>
      </c>
      <c r="BN2460" s="62">
        <f t="shared" si="593"/>
        <v>0</v>
      </c>
      <c r="BO2460" s="62">
        <f t="shared" si="594"/>
        <v>0</v>
      </c>
      <c r="BP2460" s="41">
        <f>(BK2460=BK2636)*AX2460</f>
        <v>0</v>
      </c>
      <c r="BQ2460" s="45">
        <f>(BK2460=BK2636)*AY2460</f>
        <v>0</v>
      </c>
      <c r="BR2460" s="62">
        <f t="shared" si="595"/>
        <v>0</v>
      </c>
      <c r="BS2460" s="62">
        <f t="shared" si="596"/>
        <v>0</v>
      </c>
      <c r="BT2460" s="40">
        <f>(J19-BI2460)*J10</f>
        <v>-1534760</v>
      </c>
      <c r="BU2460" s="40">
        <f>(J21-BJ2460)*J12</f>
        <v>930970</v>
      </c>
      <c r="BV2460" s="47"/>
      <c r="BW2460" s="47"/>
      <c r="BX2460" s="1"/>
      <c r="BY2460" s="1"/>
      <c r="BZ2460" s="1"/>
      <c r="CE2460" s="4"/>
      <c r="CF2460" s="5"/>
      <c r="CH2460" s="1"/>
      <c r="CI2460" s="1"/>
      <c r="CJ2460" s="1"/>
      <c r="CK2460" s="1"/>
      <c r="CL2460" s="1"/>
      <c r="CM2460" s="1"/>
      <c r="CN2460" s="3"/>
      <c r="CO2460" s="3"/>
      <c r="CP2460" s="3"/>
      <c r="CQ2460" s="3"/>
      <c r="CR2460" s="3"/>
      <c r="CS2460" s="3"/>
      <c r="CT2460" s="3"/>
      <c r="CU2460" s="3"/>
      <c r="CV2460" s="3"/>
      <c r="CW2460" s="3"/>
      <c r="CX2460" s="3"/>
      <c r="CY2460" s="3"/>
      <c r="CZ2460" s="3"/>
      <c r="DA2460" s="3"/>
      <c r="DB2460" s="3"/>
      <c r="DC2460" s="3"/>
      <c r="DD2460" s="3"/>
      <c r="DE2460" s="3"/>
      <c r="DF2460" s="3"/>
      <c r="DG2460" s="3"/>
      <c r="DH2460" s="3"/>
      <c r="DI2460" s="3"/>
      <c r="DJ2460" s="3"/>
      <c r="DK2460" s="3"/>
      <c r="DL2460" s="3"/>
      <c r="DM2460" s="3"/>
      <c r="DN2460" s="3"/>
      <c r="DO2460" s="3"/>
      <c r="DP2460" s="3"/>
      <c r="DQ2460" s="3"/>
      <c r="DR2460" s="3"/>
      <c r="DS2460" s="3"/>
    </row>
    <row r="2461" spans="2:123" ht="21" customHeight="1" x14ac:dyDescent="0.25">
      <c r="B2461" s="25">
        <f t="shared" si="585"/>
        <v>44592</v>
      </c>
      <c r="C2461" s="26">
        <f t="shared" si="586"/>
        <v>74.603390781827798</v>
      </c>
      <c r="D2461" s="27">
        <f t="shared" si="587"/>
        <v>1807.67</v>
      </c>
      <c r="E2461" s="27">
        <f t="shared" si="588"/>
        <v>24.230399999999999</v>
      </c>
      <c r="F2461" s="26">
        <f t="shared" si="589"/>
        <v>1807670</v>
      </c>
      <c r="G2461" s="26">
        <f t="shared" si="590"/>
        <v>2423040</v>
      </c>
      <c r="H2461" s="7"/>
      <c r="I2461" s="3"/>
      <c r="J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41">
        <v>44592</v>
      </c>
      <c r="AY2461" s="40">
        <f t="shared" si="597"/>
        <v>74.603390781827798</v>
      </c>
      <c r="AZ2461" s="40">
        <f>BI2461*K36</f>
        <v>1807670</v>
      </c>
      <c r="BA2461" s="40"/>
      <c r="BB2461" s="40"/>
      <c r="BC2461" s="40">
        <f>K41*BJ2461</f>
        <v>2423040</v>
      </c>
      <c r="BD2461" s="40"/>
      <c r="BE2461" s="40"/>
      <c r="BF2461" s="40">
        <f t="shared" si="591"/>
        <v>615370</v>
      </c>
      <c r="BG2461" s="41">
        <f>(AY2461=AY2636)*AX2461</f>
        <v>0</v>
      </c>
      <c r="BH2461" s="41">
        <f>(AY2461=AY2638)*AX2461</f>
        <v>0</v>
      </c>
      <c r="BI2461" s="42">
        <v>1807.67</v>
      </c>
      <c r="BJ2461" s="42">
        <v>24.230399999999999</v>
      </c>
      <c r="BK2461" s="40">
        <f t="shared" si="592"/>
        <v>-619370.00000000012</v>
      </c>
      <c r="BL2461" s="41">
        <f>(BK2461=BK2638)*AX2461</f>
        <v>0</v>
      </c>
      <c r="BM2461" s="62">
        <f>(BK2461=BK2638)*AY2461</f>
        <v>0</v>
      </c>
      <c r="BN2461" s="62">
        <f t="shared" si="593"/>
        <v>0</v>
      </c>
      <c r="BO2461" s="62">
        <f t="shared" si="594"/>
        <v>0</v>
      </c>
      <c r="BP2461" s="41">
        <f>(BK2461=BK2636)*AX2461</f>
        <v>0</v>
      </c>
      <c r="BQ2461" s="45">
        <f>(BK2461=BK2636)*AY2461</f>
        <v>0</v>
      </c>
      <c r="BR2461" s="62">
        <f t="shared" si="595"/>
        <v>0</v>
      </c>
      <c r="BS2461" s="62">
        <f t="shared" si="596"/>
        <v>0</v>
      </c>
      <c r="BT2461" s="40">
        <f>(J19-BI2461)*J10</f>
        <v>-1518330</v>
      </c>
      <c r="BU2461" s="40">
        <f>(J21-BJ2461)*J12</f>
        <v>898959.99999999988</v>
      </c>
      <c r="BV2461" s="47"/>
      <c r="BW2461" s="47"/>
      <c r="BX2461" s="1"/>
      <c r="BY2461" s="1"/>
      <c r="BZ2461" s="1"/>
      <c r="CE2461" s="4"/>
      <c r="CF2461" s="5"/>
      <c r="CH2461" s="1"/>
      <c r="CI2461" s="1"/>
      <c r="CJ2461" s="1"/>
      <c r="CK2461" s="1"/>
      <c r="CL2461" s="1"/>
      <c r="CM2461" s="1"/>
      <c r="CN2461" s="3"/>
      <c r="CO2461" s="3"/>
      <c r="CP2461" s="3"/>
      <c r="CQ2461" s="3"/>
      <c r="CR2461" s="3"/>
      <c r="CS2461" s="3"/>
      <c r="CT2461" s="3"/>
      <c r="CU2461" s="3"/>
      <c r="CV2461" s="3"/>
      <c r="CW2461" s="3"/>
      <c r="CX2461" s="3"/>
      <c r="CY2461" s="3"/>
      <c r="CZ2461" s="3"/>
      <c r="DA2461" s="3"/>
      <c r="DB2461" s="3"/>
      <c r="DC2461" s="3"/>
      <c r="DD2461" s="3"/>
      <c r="DE2461" s="3"/>
      <c r="DF2461" s="3"/>
      <c r="DG2461" s="3"/>
      <c r="DH2461" s="3"/>
      <c r="DI2461" s="3"/>
      <c r="DJ2461" s="3"/>
      <c r="DK2461" s="3"/>
      <c r="DL2461" s="3"/>
      <c r="DM2461" s="3"/>
      <c r="DN2461" s="3"/>
      <c r="DO2461" s="3"/>
      <c r="DP2461" s="3"/>
      <c r="DQ2461" s="3"/>
      <c r="DR2461" s="3"/>
      <c r="DS2461" s="3"/>
    </row>
    <row r="2462" spans="2:123" ht="21" customHeight="1" x14ac:dyDescent="0.25">
      <c r="B2462" s="25">
        <f t="shared" si="585"/>
        <v>44599</v>
      </c>
      <c r="C2462" s="26">
        <f t="shared" si="586"/>
        <v>72.380281196584534</v>
      </c>
      <c r="D2462" s="27">
        <f t="shared" si="587"/>
        <v>1858.95</v>
      </c>
      <c r="E2462" s="27">
        <f t="shared" si="588"/>
        <v>25.6831</v>
      </c>
      <c r="F2462" s="26">
        <f t="shared" si="589"/>
        <v>1858950</v>
      </c>
      <c r="G2462" s="26">
        <f t="shared" si="590"/>
        <v>2568310</v>
      </c>
      <c r="H2462" s="7"/>
      <c r="I2462" s="3"/>
      <c r="J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41">
        <v>44599</v>
      </c>
      <c r="AY2462" s="40">
        <f t="shared" si="597"/>
        <v>72.380281196584534</v>
      </c>
      <c r="AZ2462" s="40">
        <f>BI2462*K36</f>
        <v>1858950</v>
      </c>
      <c r="BA2462" s="40"/>
      <c r="BB2462" s="40"/>
      <c r="BC2462" s="40">
        <f>K41*BJ2462</f>
        <v>2568310</v>
      </c>
      <c r="BD2462" s="40"/>
      <c r="BE2462" s="40"/>
      <c r="BF2462" s="40">
        <f t="shared" si="591"/>
        <v>709360</v>
      </c>
      <c r="BG2462" s="41">
        <f>(AY2462=AY2636)*AX2462</f>
        <v>0</v>
      </c>
      <c r="BH2462" s="41">
        <f>(AY2462=AY2638)*AX2462</f>
        <v>0</v>
      </c>
      <c r="BI2462" s="42">
        <v>1858.95</v>
      </c>
      <c r="BJ2462" s="42">
        <v>25.6831</v>
      </c>
      <c r="BK2462" s="40">
        <f t="shared" si="592"/>
        <v>-713360.00000000012</v>
      </c>
      <c r="BL2462" s="41">
        <f>(BK2462=BK2638)*AX2462</f>
        <v>0</v>
      </c>
      <c r="BM2462" s="62">
        <f>(BK2462=BK2638)*AY2462</f>
        <v>0</v>
      </c>
      <c r="BN2462" s="62">
        <f t="shared" si="593"/>
        <v>0</v>
      </c>
      <c r="BO2462" s="62">
        <f t="shared" si="594"/>
        <v>0</v>
      </c>
      <c r="BP2462" s="41">
        <f>(BK2462=BK2636)*AX2462</f>
        <v>0</v>
      </c>
      <c r="BQ2462" s="45">
        <f>(BK2462=BK2636)*AY2462</f>
        <v>0</v>
      </c>
      <c r="BR2462" s="62">
        <f t="shared" si="595"/>
        <v>0</v>
      </c>
      <c r="BS2462" s="62">
        <f t="shared" si="596"/>
        <v>0</v>
      </c>
      <c r="BT2462" s="40">
        <f>(J19-BI2462)*J10</f>
        <v>-1467050</v>
      </c>
      <c r="BU2462" s="40">
        <f>(J21-BJ2462)*J12</f>
        <v>753689.99999999988</v>
      </c>
      <c r="BV2462" s="47"/>
      <c r="BW2462" s="47"/>
      <c r="BX2462" s="1"/>
      <c r="BY2462" s="1"/>
      <c r="BZ2462" s="1"/>
      <c r="CE2462" s="4"/>
      <c r="CF2462" s="5"/>
      <c r="CH2462" s="1"/>
      <c r="CI2462" s="1"/>
      <c r="CJ2462" s="1"/>
      <c r="CK2462" s="1"/>
      <c r="CL2462" s="1"/>
      <c r="CM2462" s="1"/>
      <c r="CN2462" s="3"/>
      <c r="CO2462" s="3"/>
      <c r="CP2462" s="3"/>
      <c r="CQ2462" s="3"/>
      <c r="CR2462" s="3"/>
      <c r="CS2462" s="3"/>
      <c r="CT2462" s="3"/>
      <c r="CU2462" s="3"/>
      <c r="CV2462" s="3"/>
      <c r="CW2462" s="3"/>
      <c r="CX2462" s="3"/>
      <c r="CY2462" s="3"/>
      <c r="CZ2462" s="3"/>
      <c r="DA2462" s="3"/>
      <c r="DB2462" s="3"/>
      <c r="DC2462" s="3"/>
      <c r="DD2462" s="3"/>
      <c r="DE2462" s="3"/>
      <c r="DF2462" s="3"/>
      <c r="DG2462" s="3"/>
      <c r="DH2462" s="3"/>
      <c r="DI2462" s="3"/>
      <c r="DJ2462" s="3"/>
      <c r="DK2462" s="3"/>
      <c r="DL2462" s="3"/>
      <c r="DM2462" s="3"/>
      <c r="DN2462" s="3"/>
      <c r="DO2462" s="3"/>
      <c r="DP2462" s="3"/>
      <c r="DQ2462" s="3"/>
      <c r="DR2462" s="3"/>
      <c r="DS2462" s="3"/>
    </row>
    <row r="2463" spans="2:123" ht="21" customHeight="1" x14ac:dyDescent="0.25">
      <c r="B2463" s="25">
        <f t="shared" si="585"/>
        <v>44606</v>
      </c>
      <c r="C2463" s="26">
        <f t="shared" si="586"/>
        <v>73.443670150987231</v>
      </c>
      <c r="D2463" s="27">
        <f t="shared" si="587"/>
        <v>1897.05</v>
      </c>
      <c r="E2463" s="27">
        <f t="shared" si="588"/>
        <v>25.83</v>
      </c>
      <c r="F2463" s="26">
        <f t="shared" si="589"/>
        <v>1897050</v>
      </c>
      <c r="G2463" s="26">
        <f t="shared" si="590"/>
        <v>2583000</v>
      </c>
      <c r="H2463" s="7"/>
      <c r="I2463" s="3"/>
      <c r="J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41">
        <v>44606</v>
      </c>
      <c r="AY2463" s="40">
        <f t="shared" si="597"/>
        <v>73.443670150987231</v>
      </c>
      <c r="AZ2463" s="40">
        <f>BI2463*K36</f>
        <v>1897050</v>
      </c>
      <c r="BA2463" s="40"/>
      <c r="BB2463" s="40"/>
      <c r="BC2463" s="40">
        <f>K41*BJ2463</f>
        <v>2583000</v>
      </c>
      <c r="BD2463" s="40"/>
      <c r="BE2463" s="40"/>
      <c r="BF2463" s="40">
        <f t="shared" si="591"/>
        <v>685950</v>
      </c>
      <c r="BG2463" s="41">
        <f>(AY2463=AY2636)*AX2463</f>
        <v>0</v>
      </c>
      <c r="BH2463" s="41">
        <f>(AY2463=AY2638)*AX2463</f>
        <v>0</v>
      </c>
      <c r="BI2463" s="42">
        <v>1897.05</v>
      </c>
      <c r="BJ2463" s="42">
        <v>25.83</v>
      </c>
      <c r="BK2463" s="40">
        <f t="shared" si="592"/>
        <v>-689950</v>
      </c>
      <c r="BL2463" s="41">
        <f>(BK2463=BK2638)*AX2463</f>
        <v>0</v>
      </c>
      <c r="BM2463" s="62">
        <f>(BK2463=BK2638)*AY2463</f>
        <v>0</v>
      </c>
      <c r="BN2463" s="62">
        <f t="shared" si="593"/>
        <v>0</v>
      </c>
      <c r="BO2463" s="62">
        <f t="shared" si="594"/>
        <v>0</v>
      </c>
      <c r="BP2463" s="41">
        <f>(BK2463=BK2636)*AX2463</f>
        <v>0</v>
      </c>
      <c r="BQ2463" s="45">
        <f>(BK2463=BK2636)*AY2463</f>
        <v>0</v>
      </c>
      <c r="BR2463" s="62">
        <f t="shared" si="595"/>
        <v>0</v>
      </c>
      <c r="BS2463" s="62">
        <f t="shared" si="596"/>
        <v>0</v>
      </c>
      <c r="BT2463" s="40">
        <f>(J19-BI2463)*J10</f>
        <v>-1428950</v>
      </c>
      <c r="BU2463" s="40">
        <f>(J21-BJ2463)*J12</f>
        <v>739000</v>
      </c>
      <c r="BV2463" s="47"/>
      <c r="BW2463" s="47"/>
      <c r="BX2463" s="1"/>
      <c r="BY2463" s="1"/>
      <c r="BZ2463" s="1"/>
      <c r="CE2463" s="4"/>
      <c r="CF2463" s="5"/>
      <c r="CH2463" s="1"/>
      <c r="CI2463" s="1"/>
      <c r="CJ2463" s="1"/>
      <c r="CK2463" s="1"/>
      <c r="CL2463" s="1"/>
      <c r="CM2463" s="1"/>
      <c r="CN2463" s="3"/>
      <c r="CO2463" s="3"/>
      <c r="CP2463" s="3"/>
      <c r="CQ2463" s="3"/>
      <c r="CR2463" s="3"/>
      <c r="CS2463" s="3"/>
      <c r="CT2463" s="3"/>
      <c r="CU2463" s="3"/>
      <c r="CV2463" s="3"/>
      <c r="CW2463" s="3"/>
      <c r="CX2463" s="3"/>
      <c r="CY2463" s="3"/>
      <c r="CZ2463" s="3"/>
      <c r="DA2463" s="3"/>
      <c r="DB2463" s="3"/>
      <c r="DC2463" s="3"/>
      <c r="DD2463" s="3"/>
      <c r="DE2463" s="3"/>
      <c r="DF2463" s="3"/>
      <c r="DG2463" s="3"/>
      <c r="DH2463" s="3"/>
      <c r="DI2463" s="3"/>
      <c r="DJ2463" s="3"/>
      <c r="DK2463" s="3"/>
      <c r="DL2463" s="3"/>
      <c r="DM2463" s="3"/>
      <c r="DN2463" s="3"/>
      <c r="DO2463" s="3"/>
      <c r="DP2463" s="3"/>
      <c r="DQ2463" s="3"/>
      <c r="DR2463" s="3"/>
      <c r="DS2463" s="3"/>
    </row>
    <row r="2464" spans="2:123" ht="21" customHeight="1" x14ac:dyDescent="0.25">
      <c r="B2464" s="25">
        <f t="shared" si="585"/>
        <v>44613</v>
      </c>
      <c r="C2464" s="26">
        <f t="shared" si="586"/>
        <v>75.775171245932029</v>
      </c>
      <c r="D2464" s="27">
        <f t="shared" si="587"/>
        <v>1888.34</v>
      </c>
      <c r="E2464" s="27">
        <f t="shared" si="588"/>
        <v>24.920300000000001</v>
      </c>
      <c r="F2464" s="26">
        <f t="shared" si="589"/>
        <v>1888340</v>
      </c>
      <c r="G2464" s="26">
        <f t="shared" si="590"/>
        <v>2492030</v>
      </c>
      <c r="H2464" s="7"/>
      <c r="I2464" s="3"/>
      <c r="J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41">
        <v>44613</v>
      </c>
      <c r="AY2464" s="40">
        <f t="shared" si="597"/>
        <v>75.775171245932029</v>
      </c>
      <c r="AZ2464" s="40">
        <f>BI2464*K36</f>
        <v>1888340</v>
      </c>
      <c r="BA2464" s="40"/>
      <c r="BB2464" s="40"/>
      <c r="BC2464" s="40">
        <f>K41*BJ2464</f>
        <v>2492030</v>
      </c>
      <c r="BD2464" s="40"/>
      <c r="BE2464" s="40"/>
      <c r="BF2464" s="40">
        <f t="shared" si="591"/>
        <v>603690</v>
      </c>
      <c r="BG2464" s="41">
        <f>(AY2464=AY2636)*AX2464</f>
        <v>0</v>
      </c>
      <c r="BH2464" s="41">
        <f>(AY2464=AY2638)*AX2464</f>
        <v>0</v>
      </c>
      <c r="BI2464" s="42">
        <v>1888.34</v>
      </c>
      <c r="BJ2464" s="42">
        <v>24.920300000000001</v>
      </c>
      <c r="BK2464" s="40">
        <f t="shared" si="592"/>
        <v>-607690.00000000023</v>
      </c>
      <c r="BL2464" s="41">
        <f>(BK2464=BK2638)*AX2464</f>
        <v>0</v>
      </c>
      <c r="BM2464" s="62">
        <f>(BK2464=BK2638)*AY2464</f>
        <v>0</v>
      </c>
      <c r="BN2464" s="62">
        <f t="shared" si="593"/>
        <v>0</v>
      </c>
      <c r="BO2464" s="62">
        <f t="shared" si="594"/>
        <v>0</v>
      </c>
      <c r="BP2464" s="41">
        <f>(BK2464=BK2636)*AX2464</f>
        <v>0</v>
      </c>
      <c r="BQ2464" s="45">
        <f>(BK2464=BK2636)*AY2464</f>
        <v>0</v>
      </c>
      <c r="BR2464" s="62">
        <f t="shared" si="595"/>
        <v>0</v>
      </c>
      <c r="BS2464" s="62">
        <f t="shared" si="596"/>
        <v>0</v>
      </c>
      <c r="BT2464" s="40">
        <f>(J19-BI2464)*J10</f>
        <v>-1437660</v>
      </c>
      <c r="BU2464" s="40">
        <f>(J21-BJ2464)*J12</f>
        <v>829969.99999999977</v>
      </c>
      <c r="BV2464" s="47"/>
      <c r="BW2464" s="47"/>
      <c r="BX2464" s="1"/>
      <c r="BY2464" s="1"/>
      <c r="BZ2464" s="1"/>
      <c r="CE2464" s="4"/>
      <c r="CF2464" s="5"/>
      <c r="CH2464" s="1"/>
      <c r="CI2464" s="1"/>
      <c r="CJ2464" s="1"/>
      <c r="CK2464" s="1"/>
      <c r="CL2464" s="1"/>
      <c r="CM2464" s="1"/>
      <c r="CN2464" s="3"/>
      <c r="CO2464" s="3"/>
      <c r="CP2464" s="3"/>
      <c r="CQ2464" s="3"/>
      <c r="CR2464" s="3"/>
      <c r="CS2464" s="3"/>
      <c r="CT2464" s="3"/>
      <c r="CU2464" s="3"/>
      <c r="CV2464" s="3"/>
      <c r="CW2464" s="3"/>
      <c r="CX2464" s="3"/>
      <c r="CY2464" s="3"/>
      <c r="CZ2464" s="3"/>
      <c r="DA2464" s="3"/>
      <c r="DB2464" s="3"/>
      <c r="DC2464" s="3"/>
      <c r="DD2464" s="3"/>
      <c r="DE2464" s="3"/>
      <c r="DF2464" s="3"/>
      <c r="DG2464" s="3"/>
      <c r="DH2464" s="3"/>
      <c r="DI2464" s="3"/>
      <c r="DJ2464" s="3"/>
      <c r="DK2464" s="3"/>
      <c r="DL2464" s="3"/>
      <c r="DM2464" s="3"/>
      <c r="DN2464" s="3"/>
      <c r="DO2464" s="3"/>
      <c r="DP2464" s="3"/>
      <c r="DQ2464" s="3"/>
      <c r="DR2464" s="3"/>
      <c r="DS2464" s="3"/>
    </row>
    <row r="2465" spans="2:123" ht="21" customHeight="1" x14ac:dyDescent="0.25">
      <c r="B2465" s="25">
        <f t="shared" si="585"/>
        <v>44620</v>
      </c>
      <c r="C2465" s="26">
        <f t="shared" si="586"/>
        <v>77.416717760065396</v>
      </c>
      <c r="D2465" s="27">
        <f t="shared" si="587"/>
        <v>1969.76</v>
      </c>
      <c r="E2465" s="27">
        <f t="shared" si="588"/>
        <v>25.4436</v>
      </c>
      <c r="F2465" s="26">
        <f t="shared" si="589"/>
        <v>1969760</v>
      </c>
      <c r="G2465" s="26">
        <f t="shared" si="590"/>
        <v>2544360</v>
      </c>
      <c r="H2465" s="7"/>
      <c r="I2465" s="3"/>
      <c r="J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41">
        <v>44620</v>
      </c>
      <c r="AY2465" s="40">
        <f t="shared" si="597"/>
        <v>77.416717760065396</v>
      </c>
      <c r="AZ2465" s="40">
        <f>BI2465*K36</f>
        <v>1969760</v>
      </c>
      <c r="BA2465" s="40"/>
      <c r="BB2465" s="40"/>
      <c r="BC2465" s="40">
        <f>K41*BJ2465</f>
        <v>2544360</v>
      </c>
      <c r="BD2465" s="40"/>
      <c r="BE2465" s="40"/>
      <c r="BF2465" s="40">
        <f t="shared" si="591"/>
        <v>574600</v>
      </c>
      <c r="BG2465" s="41">
        <f>(AY2465=AY2636)*AX2465</f>
        <v>0</v>
      </c>
      <c r="BH2465" s="41">
        <f>(AY2465=AY2638)*AX2465</f>
        <v>0</v>
      </c>
      <c r="BI2465" s="42">
        <v>1969.76</v>
      </c>
      <c r="BJ2465" s="42">
        <v>25.4436</v>
      </c>
      <c r="BK2465" s="40">
        <f t="shared" si="592"/>
        <v>-578600.00000000012</v>
      </c>
      <c r="BL2465" s="41">
        <f>(BK2465=BK2638)*AX2465</f>
        <v>0</v>
      </c>
      <c r="BM2465" s="62">
        <f>(BK2465=BK2638)*AY2465</f>
        <v>0</v>
      </c>
      <c r="BN2465" s="62">
        <f t="shared" si="593"/>
        <v>0</v>
      </c>
      <c r="BO2465" s="62">
        <f t="shared" si="594"/>
        <v>0</v>
      </c>
      <c r="BP2465" s="41">
        <f>(BK2465=BK2636)*AX2465</f>
        <v>0</v>
      </c>
      <c r="BQ2465" s="45">
        <f>(BK2465=BK2636)*AY2465</f>
        <v>0</v>
      </c>
      <c r="BR2465" s="62">
        <f t="shared" si="595"/>
        <v>0</v>
      </c>
      <c r="BS2465" s="62">
        <f t="shared" si="596"/>
        <v>0</v>
      </c>
      <c r="BT2465" s="40">
        <f>(J19-BI2465)*J10</f>
        <v>-1356240</v>
      </c>
      <c r="BU2465" s="40">
        <f>(J21-BJ2465)*J12</f>
        <v>777639.99999999988</v>
      </c>
      <c r="BV2465" s="47"/>
      <c r="BW2465" s="47"/>
      <c r="BX2465" s="1"/>
      <c r="BY2465" s="1"/>
      <c r="BZ2465" s="1"/>
      <c r="CE2465" s="4"/>
      <c r="CF2465" s="5"/>
      <c r="CH2465" s="1"/>
      <c r="CI2465" s="1"/>
      <c r="CJ2465" s="1"/>
      <c r="CK2465" s="1"/>
      <c r="CL2465" s="1"/>
      <c r="CM2465" s="1"/>
      <c r="CN2465" s="3"/>
      <c r="CO2465" s="3"/>
      <c r="CP2465" s="3"/>
      <c r="CQ2465" s="3"/>
      <c r="CR2465" s="3"/>
      <c r="CS2465" s="3"/>
      <c r="CT2465" s="3"/>
      <c r="CU2465" s="3"/>
      <c r="CV2465" s="3"/>
      <c r="CW2465" s="3"/>
      <c r="CX2465" s="3"/>
      <c r="CY2465" s="3"/>
      <c r="CZ2465" s="3"/>
      <c r="DA2465" s="3"/>
      <c r="DB2465" s="3"/>
      <c r="DC2465" s="3"/>
      <c r="DD2465" s="3"/>
      <c r="DE2465" s="3"/>
      <c r="DF2465" s="3"/>
      <c r="DG2465" s="3"/>
      <c r="DH2465" s="3"/>
      <c r="DI2465" s="3"/>
      <c r="DJ2465" s="3"/>
      <c r="DK2465" s="3"/>
      <c r="DL2465" s="3"/>
      <c r="DM2465" s="3"/>
      <c r="DN2465" s="3"/>
      <c r="DO2465" s="3"/>
      <c r="DP2465" s="3"/>
      <c r="DQ2465" s="3"/>
      <c r="DR2465" s="3"/>
      <c r="DS2465" s="3"/>
    </row>
    <row r="2466" spans="2:123" ht="21" customHeight="1" x14ac:dyDescent="0.25">
      <c r="B2466" s="25">
        <f t="shared" si="585"/>
        <v>44627</v>
      </c>
      <c r="C2466" s="26">
        <f t="shared" si="586"/>
        <v>80.655418164098194</v>
      </c>
      <c r="D2466" s="27">
        <f t="shared" si="587"/>
        <v>1986.18</v>
      </c>
      <c r="E2466" s="27">
        <f t="shared" si="588"/>
        <v>24.625499999999999</v>
      </c>
      <c r="F2466" s="26">
        <f t="shared" si="589"/>
        <v>1986180</v>
      </c>
      <c r="G2466" s="26">
        <f t="shared" si="590"/>
        <v>2462550</v>
      </c>
      <c r="H2466" s="7"/>
      <c r="I2466" s="3"/>
      <c r="J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41">
        <v>44627</v>
      </c>
      <c r="AY2466" s="40">
        <f t="shared" si="597"/>
        <v>80.655418164098194</v>
      </c>
      <c r="AZ2466" s="40">
        <f>BI2466*K36</f>
        <v>1986180</v>
      </c>
      <c r="BA2466" s="40"/>
      <c r="BB2466" s="40"/>
      <c r="BC2466" s="40">
        <f>K41*BJ2466</f>
        <v>2462550</v>
      </c>
      <c r="BD2466" s="40"/>
      <c r="BE2466" s="40"/>
      <c r="BF2466" s="40">
        <f t="shared" si="591"/>
        <v>476370</v>
      </c>
      <c r="BG2466" s="41">
        <f>(AY2466=AY2636)*AX2466</f>
        <v>0</v>
      </c>
      <c r="BH2466" s="41">
        <f>(AY2466=AY2638)*AX2466</f>
        <v>0</v>
      </c>
      <c r="BI2466" s="42">
        <v>1986.18</v>
      </c>
      <c r="BJ2466" s="42">
        <v>24.625499999999999</v>
      </c>
      <c r="BK2466" s="40">
        <f t="shared" si="592"/>
        <v>-480370</v>
      </c>
      <c r="BL2466" s="41">
        <f>(BK2466=BK2638)*AX2466</f>
        <v>0</v>
      </c>
      <c r="BM2466" s="62">
        <f>(BK2466=BK2638)*AY2466</f>
        <v>0</v>
      </c>
      <c r="BN2466" s="62">
        <f t="shared" si="593"/>
        <v>0</v>
      </c>
      <c r="BO2466" s="62">
        <f t="shared" si="594"/>
        <v>0</v>
      </c>
      <c r="BP2466" s="41">
        <f>(BK2466=BK2636)*AX2466</f>
        <v>0</v>
      </c>
      <c r="BQ2466" s="45">
        <f>(BK2466=BK2636)*AY2466</f>
        <v>0</v>
      </c>
      <c r="BR2466" s="62">
        <f t="shared" si="595"/>
        <v>0</v>
      </c>
      <c r="BS2466" s="62">
        <f t="shared" si="596"/>
        <v>0</v>
      </c>
      <c r="BT2466" s="40">
        <f>(J19-BI2466)*J10</f>
        <v>-1339820</v>
      </c>
      <c r="BU2466" s="40">
        <f>(J21-BJ2466)*J12</f>
        <v>859450</v>
      </c>
      <c r="BV2466" s="47"/>
      <c r="BW2466" s="47"/>
      <c r="BX2466" s="1"/>
      <c r="BY2466" s="1"/>
      <c r="BZ2466" s="1"/>
      <c r="CE2466" s="4"/>
      <c r="CF2466" s="5"/>
      <c r="CH2466" s="1"/>
      <c r="CI2466" s="1"/>
      <c r="CJ2466" s="1"/>
      <c r="CK2466" s="1"/>
      <c r="CL2466" s="1"/>
      <c r="CM2466" s="1"/>
      <c r="CN2466" s="3"/>
      <c r="CO2466" s="3"/>
      <c r="CP2466" s="3"/>
      <c r="CQ2466" s="3"/>
      <c r="CR2466" s="3"/>
      <c r="CS2466" s="3"/>
      <c r="CT2466" s="3"/>
      <c r="CU2466" s="3"/>
      <c r="CV2466" s="3"/>
      <c r="CW2466" s="3"/>
      <c r="CX2466" s="3"/>
      <c r="CY2466" s="3"/>
      <c r="CZ2466" s="3"/>
      <c r="DA2466" s="3"/>
      <c r="DB2466" s="3"/>
      <c r="DC2466" s="3"/>
      <c r="DD2466" s="3"/>
      <c r="DE2466" s="3"/>
      <c r="DF2466" s="3"/>
      <c r="DG2466" s="3"/>
      <c r="DH2466" s="3"/>
      <c r="DI2466" s="3"/>
      <c r="DJ2466" s="3"/>
      <c r="DK2466" s="3"/>
      <c r="DL2466" s="3"/>
      <c r="DM2466" s="3"/>
      <c r="DN2466" s="3"/>
      <c r="DO2466" s="3"/>
      <c r="DP2466" s="3"/>
      <c r="DQ2466" s="3"/>
      <c r="DR2466" s="3"/>
      <c r="DS2466" s="3"/>
    </row>
    <row r="2467" spans="2:123" ht="21" customHeight="1" x14ac:dyDescent="0.25">
      <c r="B2467" s="25">
        <f t="shared" si="585"/>
        <v>44634</v>
      </c>
      <c r="C2467" s="26">
        <f t="shared" si="586"/>
        <v>77.534218920337551</v>
      </c>
      <c r="D2467" s="27">
        <f t="shared" si="587"/>
        <v>1920.29</v>
      </c>
      <c r="E2467" s="27">
        <f t="shared" si="588"/>
        <v>24.766999999999999</v>
      </c>
      <c r="F2467" s="26">
        <f t="shared" si="589"/>
        <v>1920290</v>
      </c>
      <c r="G2467" s="26">
        <f t="shared" si="590"/>
        <v>2476700</v>
      </c>
      <c r="H2467" s="7"/>
      <c r="I2467" s="3"/>
      <c r="J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41">
        <v>44634</v>
      </c>
      <c r="AY2467" s="40">
        <f t="shared" si="597"/>
        <v>77.534218920337551</v>
      </c>
      <c r="AZ2467" s="40">
        <f>BI2467*K36</f>
        <v>1920290</v>
      </c>
      <c r="BA2467" s="40"/>
      <c r="BB2467" s="40"/>
      <c r="BC2467" s="40">
        <f>K41*BJ2467</f>
        <v>2476700</v>
      </c>
      <c r="BD2467" s="40"/>
      <c r="BE2467" s="40"/>
      <c r="BF2467" s="40">
        <f t="shared" si="591"/>
        <v>556410</v>
      </c>
      <c r="BG2467" s="41">
        <f>(AY2467=AY2636)*AX2467</f>
        <v>0</v>
      </c>
      <c r="BH2467" s="41">
        <f>(AY2467=AY2638)*AX2467</f>
        <v>0</v>
      </c>
      <c r="BI2467" s="42">
        <v>1920.29</v>
      </c>
      <c r="BJ2467" s="42">
        <v>24.766999999999999</v>
      </c>
      <c r="BK2467" s="40">
        <f t="shared" si="592"/>
        <v>-560410.00000000012</v>
      </c>
      <c r="BL2467" s="41">
        <f>(BK2467=BK2638)*AX2467</f>
        <v>0</v>
      </c>
      <c r="BM2467" s="62">
        <f>(BK2467=BK2638)*AY2467</f>
        <v>0</v>
      </c>
      <c r="BN2467" s="62">
        <f t="shared" si="593"/>
        <v>0</v>
      </c>
      <c r="BO2467" s="62">
        <f t="shared" si="594"/>
        <v>0</v>
      </c>
      <c r="BP2467" s="41">
        <f>(BK2467=BK2636)*AX2467</f>
        <v>0</v>
      </c>
      <c r="BQ2467" s="45">
        <f>(BK2467=BK2636)*AY2467</f>
        <v>0</v>
      </c>
      <c r="BR2467" s="62">
        <f t="shared" si="595"/>
        <v>0</v>
      </c>
      <c r="BS2467" s="62">
        <f t="shared" si="596"/>
        <v>0</v>
      </c>
      <c r="BT2467" s="40">
        <f>(J19-BI2467)*J10</f>
        <v>-1405710</v>
      </c>
      <c r="BU2467" s="40">
        <f>(J21-BJ2467)*J12</f>
        <v>845299.99999999988</v>
      </c>
      <c r="BV2467" s="47"/>
      <c r="BW2467" s="47"/>
      <c r="BX2467" s="1"/>
      <c r="BY2467" s="1"/>
      <c r="BZ2467" s="1"/>
      <c r="CE2467" s="4"/>
      <c r="CF2467" s="5"/>
      <c r="CH2467" s="1"/>
      <c r="CI2467" s="1"/>
      <c r="CJ2467" s="1"/>
      <c r="CK2467" s="1"/>
      <c r="CL2467" s="1"/>
      <c r="CM2467" s="1"/>
      <c r="CN2467" s="3"/>
      <c r="CO2467" s="3"/>
      <c r="CP2467" s="3"/>
      <c r="CQ2467" s="3"/>
      <c r="CR2467" s="3"/>
      <c r="CS2467" s="3"/>
      <c r="CT2467" s="3"/>
      <c r="CU2467" s="3"/>
      <c r="CV2467" s="3"/>
      <c r="CW2467" s="3"/>
      <c r="CX2467" s="3"/>
      <c r="CY2467" s="3"/>
      <c r="CZ2467" s="3"/>
      <c r="DA2467" s="3"/>
      <c r="DB2467" s="3"/>
      <c r="DC2467" s="3"/>
      <c r="DD2467" s="3"/>
      <c r="DE2467" s="3"/>
      <c r="DF2467" s="3"/>
      <c r="DG2467" s="3"/>
      <c r="DH2467" s="3"/>
      <c r="DI2467" s="3"/>
      <c r="DJ2467" s="3"/>
      <c r="DK2467" s="3"/>
      <c r="DL2467" s="3"/>
      <c r="DM2467" s="3"/>
      <c r="DN2467" s="3"/>
      <c r="DO2467" s="3"/>
      <c r="DP2467" s="3"/>
      <c r="DQ2467" s="3"/>
      <c r="DR2467" s="3"/>
      <c r="DS2467" s="3"/>
    </row>
    <row r="2468" spans="2:123" ht="21" customHeight="1" x14ac:dyDescent="0.25">
      <c r="B2468" s="25">
        <f t="shared" si="585"/>
        <v>44641</v>
      </c>
      <c r="C2468" s="26">
        <f t="shared" si="586"/>
        <v>77.383155397390269</v>
      </c>
      <c r="D2468" s="27">
        <f t="shared" si="587"/>
        <v>1957.02</v>
      </c>
      <c r="E2468" s="27">
        <f t="shared" si="588"/>
        <v>25.29</v>
      </c>
      <c r="F2468" s="26">
        <f t="shared" si="589"/>
        <v>1957020</v>
      </c>
      <c r="G2468" s="26">
        <f t="shared" si="590"/>
        <v>2529000</v>
      </c>
      <c r="H2468" s="7"/>
      <c r="I2468" s="3"/>
      <c r="J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41">
        <v>44641</v>
      </c>
      <c r="AY2468" s="40">
        <f t="shared" si="597"/>
        <v>77.383155397390269</v>
      </c>
      <c r="AZ2468" s="40">
        <f>BI2468*K36</f>
        <v>1957020</v>
      </c>
      <c r="BA2468" s="40"/>
      <c r="BB2468" s="40"/>
      <c r="BC2468" s="40">
        <f>K41*BJ2468</f>
        <v>2529000</v>
      </c>
      <c r="BD2468" s="40"/>
      <c r="BE2468" s="40"/>
      <c r="BF2468" s="40">
        <f t="shared" si="591"/>
        <v>571980</v>
      </c>
      <c r="BG2468" s="41">
        <f>(AY2468=AY2636)*AX2468</f>
        <v>0</v>
      </c>
      <c r="BH2468" s="41">
        <f>(AY2468=AY2638)*AX2468</f>
        <v>0</v>
      </c>
      <c r="BI2468" s="42">
        <v>1957.02</v>
      </c>
      <c r="BJ2468" s="42">
        <v>25.29</v>
      </c>
      <c r="BK2468" s="40">
        <f t="shared" si="592"/>
        <v>-575980</v>
      </c>
      <c r="BL2468" s="41">
        <f>(BK2468=BK2638)*AX2468</f>
        <v>0</v>
      </c>
      <c r="BM2468" s="62">
        <f>(BK2468=BK2638)*AY2468</f>
        <v>0</v>
      </c>
      <c r="BN2468" s="62">
        <f t="shared" si="593"/>
        <v>0</v>
      </c>
      <c r="BO2468" s="62">
        <f t="shared" si="594"/>
        <v>0</v>
      </c>
      <c r="BP2468" s="41">
        <f>(BK2468=BK2636)*AX2468</f>
        <v>0</v>
      </c>
      <c r="BQ2468" s="45">
        <f>(BK2468=BK2636)*AY2468</f>
        <v>0</v>
      </c>
      <c r="BR2468" s="62">
        <f t="shared" si="595"/>
        <v>0</v>
      </c>
      <c r="BS2468" s="62">
        <f t="shared" si="596"/>
        <v>0</v>
      </c>
      <c r="BT2468" s="40">
        <f>(J19-BI2468)*J10</f>
        <v>-1368980</v>
      </c>
      <c r="BU2468" s="40">
        <f>(J21-BJ2468)*J12</f>
        <v>793000</v>
      </c>
      <c r="BV2468" s="47"/>
      <c r="BW2468" s="47"/>
      <c r="BX2468" s="1"/>
      <c r="BY2468" s="1"/>
      <c r="BZ2468" s="1"/>
      <c r="CE2468" s="4"/>
      <c r="CF2468" s="5"/>
      <c r="CH2468" s="1"/>
      <c r="CI2468" s="1"/>
      <c r="CJ2468" s="1"/>
      <c r="CK2468" s="1"/>
      <c r="CL2468" s="1"/>
      <c r="CM2468" s="1"/>
      <c r="CN2468" s="3"/>
      <c r="CO2468" s="3"/>
      <c r="CP2468" s="3"/>
      <c r="CQ2468" s="3"/>
      <c r="CR2468" s="3"/>
      <c r="CS2468" s="3"/>
      <c r="CT2468" s="3"/>
      <c r="CU2468" s="3"/>
      <c r="CV2468" s="3"/>
      <c r="CW2468" s="3"/>
      <c r="CX2468" s="3"/>
      <c r="CY2468" s="3"/>
      <c r="CZ2468" s="3"/>
      <c r="DA2468" s="3"/>
      <c r="DB2468" s="3"/>
      <c r="DC2468" s="3"/>
      <c r="DD2468" s="3"/>
      <c r="DE2468" s="3"/>
      <c r="DF2468" s="3"/>
      <c r="DG2468" s="3"/>
      <c r="DH2468" s="3"/>
      <c r="DI2468" s="3"/>
      <c r="DJ2468" s="3"/>
      <c r="DK2468" s="3"/>
      <c r="DL2468" s="3"/>
      <c r="DM2468" s="3"/>
      <c r="DN2468" s="3"/>
      <c r="DO2468" s="3"/>
      <c r="DP2468" s="3"/>
      <c r="DQ2468" s="3"/>
      <c r="DR2468" s="3"/>
      <c r="DS2468" s="3"/>
    </row>
    <row r="2469" spans="2:123" ht="21" customHeight="1" x14ac:dyDescent="0.25">
      <c r="B2469" s="25">
        <f t="shared" si="585"/>
        <v>44648</v>
      </c>
      <c r="C2469" s="26">
        <f t="shared" si="586"/>
        <v>79.655262362483796</v>
      </c>
      <c r="D2469" s="27">
        <f t="shared" si="587"/>
        <v>1923.81</v>
      </c>
      <c r="E2469" s="27">
        <f t="shared" si="588"/>
        <v>24.151700000000002</v>
      </c>
      <c r="F2469" s="26">
        <f t="shared" si="589"/>
        <v>1923810</v>
      </c>
      <c r="G2469" s="26">
        <f t="shared" si="590"/>
        <v>2415170</v>
      </c>
      <c r="H2469" s="7"/>
      <c r="I2469" s="3"/>
      <c r="J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41">
        <v>44648</v>
      </c>
      <c r="AY2469" s="40">
        <f t="shared" si="597"/>
        <v>79.655262362483796</v>
      </c>
      <c r="AZ2469" s="40">
        <f>BI2469*K36</f>
        <v>1923810</v>
      </c>
      <c r="BA2469" s="40"/>
      <c r="BB2469" s="40"/>
      <c r="BC2469" s="40">
        <f>K41*BJ2469</f>
        <v>2415170</v>
      </c>
      <c r="BD2469" s="40"/>
      <c r="BE2469" s="40"/>
      <c r="BF2469" s="40">
        <f t="shared" si="591"/>
        <v>491360</v>
      </c>
      <c r="BG2469" s="41">
        <f>(AY2469=AY2636)*AX2469</f>
        <v>0</v>
      </c>
      <c r="BH2469" s="41">
        <f>(AY2469=AY2638)*AX2469</f>
        <v>0</v>
      </c>
      <c r="BI2469" s="42">
        <v>1923.81</v>
      </c>
      <c r="BJ2469" s="42">
        <v>24.151700000000002</v>
      </c>
      <c r="BK2469" s="40">
        <f t="shared" si="592"/>
        <v>-495360.00000000023</v>
      </c>
      <c r="BL2469" s="41">
        <f>(BK2469=BK2638)*AX2469</f>
        <v>0</v>
      </c>
      <c r="BM2469" s="62">
        <f>(BK2469=BK2638)*AY2469</f>
        <v>0</v>
      </c>
      <c r="BN2469" s="62">
        <f t="shared" si="593"/>
        <v>0</v>
      </c>
      <c r="BO2469" s="62">
        <f t="shared" si="594"/>
        <v>0</v>
      </c>
      <c r="BP2469" s="41">
        <f>(BK2469=BK2636)*AX2469</f>
        <v>0</v>
      </c>
      <c r="BQ2469" s="45">
        <f>(BK2469=BK2636)*AY2469</f>
        <v>0</v>
      </c>
      <c r="BR2469" s="62">
        <f t="shared" si="595"/>
        <v>0</v>
      </c>
      <c r="BS2469" s="62">
        <f t="shared" si="596"/>
        <v>0</v>
      </c>
      <c r="BT2469" s="40">
        <f>(J19-BI2469)*J10</f>
        <v>-1402190</v>
      </c>
      <c r="BU2469" s="40">
        <f>(J21-BJ2469)*J12</f>
        <v>906829.99999999977</v>
      </c>
      <c r="BV2469" s="47"/>
      <c r="BW2469" s="47"/>
      <c r="BX2469" s="1"/>
      <c r="BY2469" s="1"/>
      <c r="BZ2469" s="1"/>
      <c r="CE2469" s="4"/>
      <c r="CF2469" s="5"/>
      <c r="CH2469" s="1"/>
      <c r="CI2469" s="1"/>
      <c r="CJ2469" s="1"/>
      <c r="CK2469" s="1"/>
      <c r="CL2469" s="1"/>
      <c r="CM2469" s="1"/>
      <c r="CN2469" s="3"/>
      <c r="CO2469" s="3"/>
      <c r="CP2469" s="3"/>
      <c r="CQ2469" s="3"/>
      <c r="CR2469" s="3"/>
      <c r="CS2469" s="3"/>
      <c r="CT2469" s="3"/>
      <c r="CU2469" s="3"/>
      <c r="CV2469" s="3"/>
      <c r="CW2469" s="3"/>
      <c r="CX2469" s="3"/>
      <c r="CY2469" s="3"/>
      <c r="CZ2469" s="3"/>
      <c r="DA2469" s="3"/>
      <c r="DB2469" s="3"/>
      <c r="DC2469" s="3"/>
      <c r="DD2469" s="3"/>
      <c r="DE2469" s="3"/>
      <c r="DF2469" s="3"/>
      <c r="DG2469" s="3"/>
      <c r="DH2469" s="3"/>
      <c r="DI2469" s="3"/>
      <c r="DJ2469" s="3"/>
      <c r="DK2469" s="3"/>
      <c r="DL2469" s="3"/>
      <c r="DM2469" s="3"/>
      <c r="DN2469" s="3"/>
      <c r="DO2469" s="3"/>
      <c r="DP2469" s="3"/>
      <c r="DQ2469" s="3"/>
      <c r="DR2469" s="3"/>
      <c r="DS2469" s="3"/>
    </row>
    <row r="2470" spans="2:123" ht="21" customHeight="1" x14ac:dyDescent="0.25">
      <c r="B2470" s="25">
        <f t="shared" si="585"/>
        <v>44655</v>
      </c>
      <c r="C2470" s="26">
        <f t="shared" si="586"/>
        <v>85.575481528051952</v>
      </c>
      <c r="D2470" s="27">
        <f t="shared" si="587"/>
        <v>1946.44</v>
      </c>
      <c r="E2470" s="27">
        <f t="shared" si="588"/>
        <v>22.7453</v>
      </c>
      <c r="F2470" s="26">
        <f t="shared" si="589"/>
        <v>1946440</v>
      </c>
      <c r="G2470" s="26">
        <f t="shared" si="590"/>
        <v>2274530</v>
      </c>
      <c r="H2470" s="7"/>
      <c r="I2470" s="3"/>
      <c r="J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41">
        <v>44655</v>
      </c>
      <c r="AY2470" s="40">
        <f t="shared" si="597"/>
        <v>85.575481528051952</v>
      </c>
      <c r="AZ2470" s="40">
        <f>BI2470*K36</f>
        <v>1946440</v>
      </c>
      <c r="BA2470" s="40"/>
      <c r="BB2470" s="40"/>
      <c r="BC2470" s="40">
        <f>K41*BJ2470</f>
        <v>2274530</v>
      </c>
      <c r="BD2470" s="40"/>
      <c r="BE2470" s="40"/>
      <c r="BF2470" s="40">
        <f t="shared" si="591"/>
        <v>328090</v>
      </c>
      <c r="BG2470" s="41">
        <f>(AY2470=AY2636)*AX2470</f>
        <v>0</v>
      </c>
      <c r="BH2470" s="41">
        <f>(AY2470=AY2638)*AX2470</f>
        <v>0</v>
      </c>
      <c r="BI2470" s="42">
        <v>1946.44</v>
      </c>
      <c r="BJ2470" s="42">
        <v>22.7453</v>
      </c>
      <c r="BK2470" s="40">
        <f t="shared" si="592"/>
        <v>-332090.00000000012</v>
      </c>
      <c r="BL2470" s="41">
        <f>(BK2470=BK2638)*AX2470</f>
        <v>0</v>
      </c>
      <c r="BM2470" s="62">
        <f>(BK2470=BK2638)*AY2470</f>
        <v>0</v>
      </c>
      <c r="BN2470" s="62">
        <f t="shared" si="593"/>
        <v>0</v>
      </c>
      <c r="BO2470" s="62">
        <f t="shared" si="594"/>
        <v>0</v>
      </c>
      <c r="BP2470" s="41">
        <f>(BK2470=BK2636)*AX2470</f>
        <v>0</v>
      </c>
      <c r="BQ2470" s="45">
        <f>(BK2470=BK2636)*AY2470</f>
        <v>0</v>
      </c>
      <c r="BR2470" s="62">
        <f t="shared" si="595"/>
        <v>0</v>
      </c>
      <c r="BS2470" s="62">
        <f t="shared" si="596"/>
        <v>0</v>
      </c>
      <c r="BT2470" s="40">
        <f>(J19-BI2470)*J10</f>
        <v>-1379560</v>
      </c>
      <c r="BU2470" s="40">
        <f>(J21-BJ2470)*J12</f>
        <v>1047469.9999999999</v>
      </c>
      <c r="BV2470" s="47"/>
      <c r="BW2470" s="47"/>
      <c r="BX2470" s="1"/>
      <c r="BY2470" s="1"/>
      <c r="BZ2470" s="1"/>
      <c r="CE2470" s="4"/>
      <c r="CF2470" s="5"/>
      <c r="CH2470" s="1"/>
      <c r="CI2470" s="1"/>
      <c r="CJ2470" s="1"/>
      <c r="CK2470" s="1"/>
      <c r="CL2470" s="1"/>
      <c r="CM2470" s="1"/>
      <c r="CN2470" s="3"/>
      <c r="CO2470" s="3"/>
      <c r="CP2470" s="3"/>
      <c r="CQ2470" s="3"/>
      <c r="CR2470" s="3"/>
      <c r="CS2470" s="3"/>
      <c r="CT2470" s="3"/>
      <c r="CU2470" s="3"/>
      <c r="CV2470" s="3"/>
      <c r="CW2470" s="3"/>
      <c r="CX2470" s="3"/>
      <c r="CY2470" s="3"/>
      <c r="CZ2470" s="3"/>
      <c r="DA2470" s="3"/>
      <c r="DB2470" s="3"/>
      <c r="DC2470" s="3"/>
      <c r="DD2470" s="3"/>
      <c r="DE2470" s="3"/>
      <c r="DF2470" s="3"/>
      <c r="DG2470" s="3"/>
      <c r="DH2470" s="3"/>
      <c r="DI2470" s="3"/>
      <c r="DJ2470" s="3"/>
      <c r="DK2470" s="3"/>
      <c r="DL2470" s="3"/>
      <c r="DM2470" s="3"/>
      <c r="DN2470" s="3"/>
      <c r="DO2470" s="3"/>
      <c r="DP2470" s="3"/>
      <c r="DQ2470" s="3"/>
      <c r="DR2470" s="3"/>
      <c r="DS2470" s="3"/>
    </row>
    <row r="2471" spans="2:123" ht="21" customHeight="1" x14ac:dyDescent="0.25">
      <c r="B2471" s="25">
        <f t="shared" si="585"/>
        <v>44662</v>
      </c>
      <c r="C2471" s="26">
        <f t="shared" si="586"/>
        <v>88.385522752199122</v>
      </c>
      <c r="D2471" s="27">
        <f t="shared" si="587"/>
        <v>1974.4</v>
      </c>
      <c r="E2471" s="27">
        <f t="shared" si="588"/>
        <v>22.3385</v>
      </c>
      <c r="F2471" s="26">
        <f t="shared" si="589"/>
        <v>1974400</v>
      </c>
      <c r="G2471" s="26">
        <f t="shared" si="590"/>
        <v>2233850</v>
      </c>
      <c r="H2471" s="7"/>
      <c r="I2471" s="3"/>
      <c r="J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41">
        <v>44662</v>
      </c>
      <c r="AY2471" s="40">
        <f t="shared" si="597"/>
        <v>88.385522752199122</v>
      </c>
      <c r="AZ2471" s="40">
        <f>BI2471*K36</f>
        <v>1974400</v>
      </c>
      <c r="BA2471" s="40"/>
      <c r="BB2471" s="40"/>
      <c r="BC2471" s="40">
        <f>K41*BJ2471</f>
        <v>2233850</v>
      </c>
      <c r="BD2471" s="40"/>
      <c r="BE2471" s="40"/>
      <c r="BF2471" s="40">
        <f t="shared" si="591"/>
        <v>259450</v>
      </c>
      <c r="BG2471" s="41">
        <f>(AY2471=AY2636)*AX2471</f>
        <v>0</v>
      </c>
      <c r="BH2471" s="41">
        <f>(AY2471=AY2638)*AX2471</f>
        <v>0</v>
      </c>
      <c r="BI2471" s="42">
        <v>1974.4</v>
      </c>
      <c r="BJ2471" s="42">
        <v>22.3385</v>
      </c>
      <c r="BK2471" s="40">
        <f t="shared" si="592"/>
        <v>-263450</v>
      </c>
      <c r="BL2471" s="41">
        <f>(BK2471=BK2638)*AX2471</f>
        <v>0</v>
      </c>
      <c r="BM2471" s="62">
        <f>(BK2471=BK2638)*AY2471</f>
        <v>0</v>
      </c>
      <c r="BN2471" s="62">
        <f t="shared" si="593"/>
        <v>0</v>
      </c>
      <c r="BO2471" s="62">
        <f t="shared" si="594"/>
        <v>0</v>
      </c>
      <c r="BP2471" s="41">
        <f>(BK2471=BK2636)*AX2471</f>
        <v>0</v>
      </c>
      <c r="BQ2471" s="45">
        <f>(BK2471=BK2636)*AY2471</f>
        <v>0</v>
      </c>
      <c r="BR2471" s="62">
        <f t="shared" si="595"/>
        <v>0</v>
      </c>
      <c r="BS2471" s="62">
        <f t="shared" si="596"/>
        <v>0</v>
      </c>
      <c r="BT2471" s="40">
        <f>(J19-BI2471)*J10</f>
        <v>-1351600</v>
      </c>
      <c r="BU2471" s="40">
        <f>(J21-BJ2471)*J12</f>
        <v>1088150</v>
      </c>
      <c r="BV2471" s="47"/>
      <c r="BW2471" s="47"/>
      <c r="BX2471" s="1"/>
      <c r="BY2471" s="1"/>
      <c r="BZ2471" s="1"/>
      <c r="CE2471" s="4"/>
      <c r="CF2471" s="5"/>
      <c r="CH2471" s="1"/>
      <c r="CI2471" s="1"/>
      <c r="CJ2471" s="1"/>
      <c r="CK2471" s="1"/>
      <c r="CL2471" s="1"/>
      <c r="CM2471" s="1"/>
      <c r="CN2471" s="3"/>
      <c r="CO2471" s="3"/>
      <c r="CP2471" s="3"/>
      <c r="CQ2471" s="3"/>
      <c r="CR2471" s="3"/>
      <c r="CS2471" s="3"/>
      <c r="CT2471" s="3"/>
      <c r="CU2471" s="3"/>
      <c r="CV2471" s="3"/>
      <c r="CW2471" s="3"/>
      <c r="CX2471" s="3"/>
      <c r="CY2471" s="3"/>
      <c r="CZ2471" s="3"/>
      <c r="DA2471" s="3"/>
      <c r="DB2471" s="3"/>
      <c r="DC2471" s="3"/>
      <c r="DD2471" s="3"/>
      <c r="DE2471" s="3"/>
      <c r="DF2471" s="3"/>
      <c r="DG2471" s="3"/>
      <c r="DH2471" s="3"/>
      <c r="DI2471" s="3"/>
      <c r="DJ2471" s="3"/>
      <c r="DK2471" s="3"/>
      <c r="DL2471" s="3"/>
      <c r="DM2471" s="3"/>
      <c r="DN2471" s="3"/>
      <c r="DO2471" s="3"/>
      <c r="DP2471" s="3"/>
      <c r="DQ2471" s="3"/>
      <c r="DR2471" s="3"/>
      <c r="DS2471" s="3"/>
    </row>
    <row r="2472" spans="2:123" ht="21" customHeight="1" x14ac:dyDescent="0.25">
      <c r="B2472" s="25">
        <f t="shared" si="585"/>
        <v>44669</v>
      </c>
      <c r="C2472" s="26">
        <f t="shared" si="586"/>
        <v>91.557521201003041</v>
      </c>
      <c r="D2472" s="27">
        <f t="shared" si="587"/>
        <v>1931.47</v>
      </c>
      <c r="E2472" s="27">
        <f t="shared" si="588"/>
        <v>21.095700000000001</v>
      </c>
      <c r="F2472" s="26">
        <f t="shared" si="589"/>
        <v>1931470</v>
      </c>
      <c r="G2472" s="26">
        <f t="shared" si="590"/>
        <v>2109570</v>
      </c>
      <c r="H2472" s="7"/>
      <c r="I2472" s="3"/>
      <c r="J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41">
        <v>44669</v>
      </c>
      <c r="AY2472" s="40">
        <f t="shared" si="597"/>
        <v>91.557521201003041</v>
      </c>
      <c r="AZ2472" s="40">
        <f>BI2472*K36</f>
        <v>1931470</v>
      </c>
      <c r="BA2472" s="40"/>
      <c r="BB2472" s="40"/>
      <c r="BC2472" s="40">
        <f>K41*BJ2472</f>
        <v>2109570</v>
      </c>
      <c r="BD2472" s="40"/>
      <c r="BE2472" s="40"/>
      <c r="BF2472" s="40">
        <f t="shared" si="591"/>
        <v>178100</v>
      </c>
      <c r="BG2472" s="41">
        <f>(AY2472=AY2636)*AX2472</f>
        <v>0</v>
      </c>
      <c r="BH2472" s="41">
        <f>(AY2472=AY2638)*AX2472</f>
        <v>0</v>
      </c>
      <c r="BI2472" s="42">
        <v>1931.47</v>
      </c>
      <c r="BJ2472" s="42">
        <v>21.095700000000001</v>
      </c>
      <c r="BK2472" s="40">
        <f t="shared" si="592"/>
        <v>-182100.00000000023</v>
      </c>
      <c r="BL2472" s="41">
        <f>(BK2472=BK2638)*AX2472</f>
        <v>0</v>
      </c>
      <c r="BM2472" s="62">
        <f>(BK2472=BK2638)*AY2472</f>
        <v>0</v>
      </c>
      <c r="BN2472" s="62">
        <f t="shared" si="593"/>
        <v>0</v>
      </c>
      <c r="BO2472" s="62">
        <f t="shared" si="594"/>
        <v>0</v>
      </c>
      <c r="BP2472" s="41">
        <f>(BK2472=BK2636)*AX2472</f>
        <v>0</v>
      </c>
      <c r="BQ2472" s="45">
        <f>(BK2472=BK2636)*AY2472</f>
        <v>0</v>
      </c>
      <c r="BR2472" s="62">
        <f t="shared" ref="BR2472:BR2497" si="598">(BQ2472&gt;0)*BI2472</f>
        <v>0</v>
      </c>
      <c r="BS2472" s="62">
        <f t="shared" ref="BS2472:BS2497" si="599">(BQ2472&gt;0)*BJ2472</f>
        <v>0</v>
      </c>
      <c r="BT2472" s="40">
        <f>(J19-BI2472)*J10</f>
        <v>-1394530</v>
      </c>
      <c r="BU2472" s="40">
        <f>(J21-BJ2472)*J12</f>
        <v>1212429.9999999998</v>
      </c>
      <c r="BV2472" s="47"/>
      <c r="BW2472" s="47"/>
      <c r="BX2472" s="1"/>
      <c r="BY2472" s="1"/>
      <c r="BZ2472" s="1"/>
      <c r="CE2472" s="4"/>
      <c r="CF2472" s="5"/>
      <c r="CH2472" s="1"/>
      <c r="CI2472" s="1"/>
      <c r="CJ2472" s="1"/>
      <c r="CK2472" s="1"/>
      <c r="CL2472" s="1"/>
      <c r="CM2472" s="1"/>
      <c r="CN2472" s="3"/>
      <c r="CO2472" s="3"/>
      <c r="CP2472" s="3"/>
      <c r="CQ2472" s="3"/>
      <c r="CR2472" s="3"/>
      <c r="CS2472" s="3"/>
      <c r="CT2472" s="3"/>
      <c r="CU2472" s="3"/>
      <c r="CV2472" s="3"/>
      <c r="CW2472" s="3"/>
      <c r="CX2472" s="3"/>
      <c r="CY2472" s="3"/>
      <c r="CZ2472" s="3"/>
      <c r="DA2472" s="3"/>
      <c r="DB2472" s="3"/>
      <c r="DC2472" s="3"/>
      <c r="DD2472" s="3"/>
      <c r="DE2472" s="3"/>
      <c r="DF2472" s="3"/>
      <c r="DG2472" s="3"/>
      <c r="DH2472" s="3"/>
      <c r="DI2472" s="3"/>
      <c r="DJ2472" s="3"/>
      <c r="DK2472" s="3"/>
      <c r="DL2472" s="3"/>
      <c r="DM2472" s="3"/>
      <c r="DN2472" s="3"/>
      <c r="DO2472" s="3"/>
      <c r="DP2472" s="3"/>
      <c r="DQ2472" s="3"/>
      <c r="DR2472" s="3"/>
      <c r="DS2472" s="3"/>
    </row>
    <row r="2473" spans="2:123" ht="21" customHeight="1" x14ac:dyDescent="0.25">
      <c r="B2473" s="25">
        <f t="shared" si="585"/>
        <v>44676</v>
      </c>
      <c r="C2473" s="26">
        <f t="shared" si="586"/>
        <v>87.201309479472712</v>
      </c>
      <c r="D2473" s="27">
        <f t="shared" si="587"/>
        <v>1896.55</v>
      </c>
      <c r="E2473" s="27">
        <f t="shared" si="588"/>
        <v>21.749099999999999</v>
      </c>
      <c r="F2473" s="26">
        <f t="shared" si="589"/>
        <v>1896550</v>
      </c>
      <c r="G2473" s="26">
        <f t="shared" si="590"/>
        <v>2174910</v>
      </c>
      <c r="H2473" s="7"/>
      <c r="I2473" s="3"/>
      <c r="J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41">
        <v>44676</v>
      </c>
      <c r="AY2473" s="40">
        <f t="shared" si="597"/>
        <v>87.201309479472712</v>
      </c>
      <c r="AZ2473" s="40">
        <f>BI2473*K36</f>
        <v>1896550</v>
      </c>
      <c r="BA2473" s="40"/>
      <c r="BB2473" s="40"/>
      <c r="BC2473" s="40">
        <f>K41*BJ2473</f>
        <v>2174910</v>
      </c>
      <c r="BD2473" s="40"/>
      <c r="BE2473" s="40"/>
      <c r="BF2473" s="40">
        <f t="shared" si="591"/>
        <v>278360</v>
      </c>
      <c r="BG2473" s="41">
        <f>(AY2473=AY2636)*AX2473</f>
        <v>0</v>
      </c>
      <c r="BH2473" s="41">
        <f>(AY2473=AY2638)*AX2473</f>
        <v>0</v>
      </c>
      <c r="BI2473" s="42">
        <v>1896.55</v>
      </c>
      <c r="BJ2473" s="42">
        <v>21.749099999999999</v>
      </c>
      <c r="BK2473" s="40">
        <f t="shared" si="592"/>
        <v>-282360</v>
      </c>
      <c r="BL2473" s="41">
        <f>(BK2473=BK2638)*AX2473</f>
        <v>0</v>
      </c>
      <c r="BM2473" s="62">
        <f>(BK2473=BK2638)*AY2473</f>
        <v>0</v>
      </c>
      <c r="BN2473" s="62">
        <f t="shared" si="593"/>
        <v>0</v>
      </c>
      <c r="BO2473" s="62">
        <f t="shared" si="594"/>
        <v>0</v>
      </c>
      <c r="BP2473" s="41">
        <f>(BK2473=BK2636)*AX2473</f>
        <v>0</v>
      </c>
      <c r="BQ2473" s="45">
        <f>(BK2473=BK2636)*AY2473</f>
        <v>0</v>
      </c>
      <c r="BR2473" s="62">
        <f t="shared" si="598"/>
        <v>0</v>
      </c>
      <c r="BS2473" s="62">
        <f t="shared" si="599"/>
        <v>0</v>
      </c>
      <c r="BT2473" s="40">
        <f>(J19-BI2473)*J10</f>
        <v>-1429450</v>
      </c>
      <c r="BU2473" s="40">
        <f>(J21-BJ2473)*J12</f>
        <v>1147090</v>
      </c>
      <c r="BV2473" s="47"/>
      <c r="BW2473" s="47"/>
      <c r="BX2473" s="1"/>
      <c r="BY2473" s="1"/>
      <c r="BZ2473" s="1"/>
      <c r="CE2473" s="4"/>
      <c r="CF2473" s="5"/>
      <c r="CH2473" s="1"/>
      <c r="CI2473" s="1"/>
      <c r="CJ2473" s="1"/>
      <c r="CK2473" s="1"/>
      <c r="CL2473" s="1"/>
      <c r="CM2473" s="1"/>
      <c r="CN2473" s="3"/>
      <c r="CO2473" s="3"/>
      <c r="CP2473" s="3"/>
      <c r="CQ2473" s="3"/>
      <c r="CR2473" s="3"/>
      <c r="CS2473" s="3"/>
      <c r="CT2473" s="3"/>
      <c r="CU2473" s="3"/>
      <c r="CV2473" s="3"/>
      <c r="CW2473" s="3"/>
      <c r="CX2473" s="3"/>
      <c r="CY2473" s="3"/>
      <c r="CZ2473" s="3"/>
      <c r="DA2473" s="3"/>
      <c r="DB2473" s="3"/>
      <c r="DC2473" s="3"/>
      <c r="DD2473" s="3"/>
      <c r="DE2473" s="3"/>
      <c r="DF2473" s="3"/>
      <c r="DG2473" s="3"/>
      <c r="DH2473" s="3"/>
      <c r="DI2473" s="3"/>
      <c r="DJ2473" s="3"/>
      <c r="DK2473" s="3"/>
      <c r="DL2473" s="3"/>
      <c r="DM2473" s="3"/>
      <c r="DN2473" s="3"/>
      <c r="DO2473" s="3"/>
      <c r="DP2473" s="3"/>
      <c r="DQ2473" s="3"/>
      <c r="DR2473" s="3"/>
      <c r="DS2473" s="3"/>
    </row>
    <row r="2474" spans="2:123" ht="21" customHeight="1" x14ac:dyDescent="0.25">
      <c r="B2474" s="25">
        <f t="shared" si="585"/>
        <v>44683</v>
      </c>
      <c r="C2474" s="26">
        <f t="shared" si="586"/>
        <v>85.216246062493212</v>
      </c>
      <c r="D2474" s="27">
        <f t="shared" si="587"/>
        <v>1882.87</v>
      </c>
      <c r="E2474" s="27">
        <f t="shared" si="588"/>
        <v>22.095199999999998</v>
      </c>
      <c r="F2474" s="26">
        <f t="shared" si="589"/>
        <v>1882870</v>
      </c>
      <c r="G2474" s="26">
        <f t="shared" si="590"/>
        <v>2209520</v>
      </c>
      <c r="H2474" s="7"/>
      <c r="I2474" s="3"/>
      <c r="J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41">
        <v>44683</v>
      </c>
      <c r="AY2474" s="40">
        <f t="shared" si="597"/>
        <v>85.216246062493212</v>
      </c>
      <c r="AZ2474" s="40">
        <f>BI2474*K36</f>
        <v>1882870</v>
      </c>
      <c r="BA2474" s="40"/>
      <c r="BB2474" s="40"/>
      <c r="BC2474" s="40">
        <f>K41*BJ2474</f>
        <v>2209520</v>
      </c>
      <c r="BD2474" s="40"/>
      <c r="BE2474" s="40"/>
      <c r="BF2474" s="40">
        <f t="shared" si="591"/>
        <v>326650</v>
      </c>
      <c r="BG2474" s="41">
        <f>(AY2474=AY2636)*AX2474</f>
        <v>0</v>
      </c>
      <c r="BH2474" s="41">
        <f>(AY2474=AY2638)*AX2474</f>
        <v>0</v>
      </c>
      <c r="BI2474" s="42">
        <v>1882.87</v>
      </c>
      <c r="BJ2474" s="42">
        <v>22.095199999999998</v>
      </c>
      <c r="BK2474" s="40">
        <f t="shared" si="592"/>
        <v>-330650</v>
      </c>
      <c r="BL2474" s="41">
        <f>(BK2474=BK2638)*AX2474</f>
        <v>0</v>
      </c>
      <c r="BM2474" s="62">
        <f>(BK2474=BK2638)*AY2474</f>
        <v>0</v>
      </c>
      <c r="BN2474" s="62">
        <f t="shared" si="593"/>
        <v>0</v>
      </c>
      <c r="BO2474" s="62">
        <f t="shared" si="594"/>
        <v>0</v>
      </c>
      <c r="BP2474" s="41">
        <f>(BK2474=BK2636)*AX2474</f>
        <v>0</v>
      </c>
      <c r="BQ2474" s="45">
        <f>(BK2474=BK2636)*AY2474</f>
        <v>0</v>
      </c>
      <c r="BR2474" s="62">
        <f t="shared" si="598"/>
        <v>0</v>
      </c>
      <c r="BS2474" s="62">
        <f t="shared" si="599"/>
        <v>0</v>
      </c>
      <c r="BT2474" s="40">
        <f>(J19-BI2474)*J10</f>
        <v>-1443130</v>
      </c>
      <c r="BU2474" s="40">
        <f>(J21-BJ2474)*J12</f>
        <v>1112480</v>
      </c>
      <c r="BV2474" s="47"/>
      <c r="BW2474" s="47"/>
      <c r="BX2474" s="1"/>
      <c r="BY2474" s="1"/>
      <c r="BZ2474" s="1"/>
      <c r="CE2474" s="4"/>
      <c r="CF2474" s="5"/>
      <c r="CH2474" s="1"/>
      <c r="CI2474" s="1"/>
      <c r="CJ2474" s="1"/>
      <c r="CK2474" s="1"/>
      <c r="CL2474" s="1"/>
      <c r="CM2474" s="1"/>
      <c r="CN2474" s="3"/>
      <c r="CO2474" s="3"/>
      <c r="CP2474" s="3"/>
      <c r="CQ2474" s="3"/>
      <c r="CR2474" s="3"/>
      <c r="CS2474" s="3"/>
      <c r="CT2474" s="3"/>
      <c r="CU2474" s="3"/>
      <c r="CV2474" s="3"/>
      <c r="CW2474" s="3"/>
      <c r="CX2474" s="3"/>
      <c r="CY2474" s="3"/>
      <c r="CZ2474" s="3"/>
      <c r="DA2474" s="3"/>
      <c r="DB2474" s="3"/>
      <c r="DC2474" s="3"/>
      <c r="DD2474" s="3"/>
      <c r="DE2474" s="3"/>
      <c r="DF2474" s="3"/>
      <c r="DG2474" s="3"/>
      <c r="DH2474" s="3"/>
      <c r="DI2474" s="3"/>
      <c r="DJ2474" s="3"/>
      <c r="DK2474" s="3"/>
      <c r="DL2474" s="3"/>
      <c r="DM2474" s="3"/>
      <c r="DN2474" s="3"/>
      <c r="DO2474" s="3"/>
      <c r="DP2474" s="3"/>
      <c r="DQ2474" s="3"/>
      <c r="DR2474" s="3"/>
      <c r="DS2474" s="3"/>
    </row>
    <row r="2475" spans="2:123" ht="21" customHeight="1" x14ac:dyDescent="0.25">
      <c r="B2475" s="25">
        <f t="shared" si="585"/>
        <v>44690</v>
      </c>
      <c r="C2475" s="26">
        <f t="shared" si="586"/>
        <v>82.628551094241146</v>
      </c>
      <c r="D2475" s="27">
        <f t="shared" si="587"/>
        <v>1811.16</v>
      </c>
      <c r="E2475" s="27">
        <f t="shared" si="588"/>
        <v>21.9193</v>
      </c>
      <c r="F2475" s="26">
        <f t="shared" si="589"/>
        <v>1811160</v>
      </c>
      <c r="G2475" s="26">
        <f t="shared" si="590"/>
        <v>2191930</v>
      </c>
      <c r="H2475" s="7"/>
      <c r="I2475" s="3"/>
      <c r="J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41">
        <v>44690</v>
      </c>
      <c r="AY2475" s="40">
        <f t="shared" si="597"/>
        <v>82.628551094241146</v>
      </c>
      <c r="AZ2475" s="40">
        <f>BI2475*K36</f>
        <v>1811160</v>
      </c>
      <c r="BA2475" s="40"/>
      <c r="BB2475" s="40"/>
      <c r="BC2475" s="40">
        <f>K41*BJ2475</f>
        <v>2191930</v>
      </c>
      <c r="BD2475" s="40"/>
      <c r="BE2475" s="40"/>
      <c r="BF2475" s="40">
        <f t="shared" si="591"/>
        <v>380770</v>
      </c>
      <c r="BG2475" s="41">
        <f>(AY2475=AY2636)*AX2475</f>
        <v>0</v>
      </c>
      <c r="BH2475" s="41">
        <f>(AY2475=AY2638)*AX2475</f>
        <v>0</v>
      </c>
      <c r="BI2475" s="42">
        <v>1811.16</v>
      </c>
      <c r="BJ2475" s="42">
        <v>21.9193</v>
      </c>
      <c r="BK2475" s="40">
        <f t="shared" si="592"/>
        <v>-384770</v>
      </c>
      <c r="BL2475" s="41">
        <f>(BK2475=BK2638)*AX2475</f>
        <v>0</v>
      </c>
      <c r="BM2475" s="62">
        <f>(BK2475=BK2638)*AY2475</f>
        <v>0</v>
      </c>
      <c r="BN2475" s="62">
        <f t="shared" si="593"/>
        <v>0</v>
      </c>
      <c r="BO2475" s="62">
        <f t="shared" si="594"/>
        <v>0</v>
      </c>
      <c r="BP2475" s="41">
        <f>(BK2475=BK2636)*AX2475</f>
        <v>0</v>
      </c>
      <c r="BQ2475" s="45">
        <f>(BK2475=BK2636)*AY2475</f>
        <v>0</v>
      </c>
      <c r="BR2475" s="62">
        <f t="shared" si="598"/>
        <v>0</v>
      </c>
      <c r="BS2475" s="62">
        <f t="shared" si="599"/>
        <v>0</v>
      </c>
      <c r="BT2475" s="40">
        <f>(J19-BI2475)*J10</f>
        <v>-1514840</v>
      </c>
      <c r="BU2475" s="40">
        <f>(J21-BJ2475)*J12</f>
        <v>1130070</v>
      </c>
      <c r="BV2475" s="47"/>
      <c r="BW2475" s="47"/>
      <c r="BX2475" s="1"/>
      <c r="BY2475" s="1"/>
      <c r="BZ2475" s="1"/>
      <c r="CE2475" s="4"/>
      <c r="CF2475" s="5"/>
      <c r="CH2475" s="1"/>
      <c r="CI2475" s="1"/>
      <c r="CJ2475" s="1"/>
      <c r="CK2475" s="1"/>
      <c r="CL2475" s="1"/>
      <c r="CM2475" s="1"/>
      <c r="CN2475" s="3"/>
      <c r="CO2475" s="3"/>
      <c r="CP2475" s="3"/>
      <c r="CQ2475" s="3"/>
      <c r="CR2475" s="3"/>
      <c r="CS2475" s="3"/>
      <c r="CT2475" s="3"/>
      <c r="CU2475" s="3"/>
      <c r="CV2475" s="3"/>
      <c r="CW2475" s="3"/>
      <c r="CX2475" s="3"/>
      <c r="CY2475" s="3"/>
      <c r="CZ2475" s="3"/>
      <c r="DA2475" s="3"/>
      <c r="DB2475" s="3"/>
      <c r="DC2475" s="3"/>
      <c r="DD2475" s="3"/>
      <c r="DE2475" s="3"/>
      <c r="DF2475" s="3"/>
      <c r="DG2475" s="3"/>
      <c r="DH2475" s="3"/>
      <c r="DI2475" s="3"/>
      <c r="DJ2475" s="3"/>
      <c r="DK2475" s="3"/>
      <c r="DL2475" s="3"/>
      <c r="DM2475" s="3"/>
      <c r="DN2475" s="3"/>
      <c r="DO2475" s="3"/>
      <c r="DP2475" s="3"/>
      <c r="DQ2475" s="3"/>
      <c r="DR2475" s="3"/>
      <c r="DS2475" s="3"/>
    </row>
    <row r="2476" spans="2:123" ht="21" customHeight="1" x14ac:dyDescent="0.25">
      <c r="B2476" s="25">
        <f t="shared" si="585"/>
        <v>44697</v>
      </c>
      <c r="C2476" s="26">
        <f t="shared" si="586"/>
        <v>84.372871905264645</v>
      </c>
      <c r="D2476" s="27">
        <f t="shared" si="587"/>
        <v>1846.07</v>
      </c>
      <c r="E2476" s="27">
        <f t="shared" si="588"/>
        <v>21.879899999999999</v>
      </c>
      <c r="F2476" s="26">
        <f t="shared" si="589"/>
        <v>1846070</v>
      </c>
      <c r="G2476" s="26">
        <f t="shared" si="590"/>
        <v>2187990</v>
      </c>
      <c r="H2476" s="7"/>
      <c r="I2476" s="3"/>
      <c r="J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41">
        <v>44697</v>
      </c>
      <c r="AY2476" s="40">
        <f t="shared" si="597"/>
        <v>84.372871905264645</v>
      </c>
      <c r="AZ2476" s="40">
        <f>BI2476*K36</f>
        <v>1846070</v>
      </c>
      <c r="BA2476" s="40"/>
      <c r="BB2476" s="40"/>
      <c r="BC2476" s="40">
        <f>K41*BJ2476</f>
        <v>2187990</v>
      </c>
      <c r="BD2476" s="40"/>
      <c r="BE2476" s="40"/>
      <c r="BF2476" s="40">
        <f t="shared" si="591"/>
        <v>341920</v>
      </c>
      <c r="BG2476" s="41">
        <f>(AY2476=AY2636)*AX2476</f>
        <v>0</v>
      </c>
      <c r="BH2476" s="41">
        <f>(AY2476=AY2638)*AX2476</f>
        <v>0</v>
      </c>
      <c r="BI2476" s="42">
        <v>1846.07</v>
      </c>
      <c r="BJ2476" s="42">
        <v>21.879899999999999</v>
      </c>
      <c r="BK2476" s="40">
        <f t="shared" si="592"/>
        <v>-345920</v>
      </c>
      <c r="BL2476" s="41">
        <f>(BK2476=BK2638)*AX2476</f>
        <v>0</v>
      </c>
      <c r="BM2476" s="62">
        <f>(BK2476=BK2638)*AY2476</f>
        <v>0</v>
      </c>
      <c r="BN2476" s="62">
        <f t="shared" si="593"/>
        <v>0</v>
      </c>
      <c r="BO2476" s="62">
        <f t="shared" si="594"/>
        <v>0</v>
      </c>
      <c r="BP2476" s="41">
        <f>(BK2476=BK2636)*AX2476</f>
        <v>0</v>
      </c>
      <c r="BQ2476" s="45">
        <f>(BK2476=BK2636)*AY2476</f>
        <v>0</v>
      </c>
      <c r="BR2476" s="62">
        <f t="shared" si="598"/>
        <v>0</v>
      </c>
      <c r="BS2476" s="62">
        <f t="shared" si="599"/>
        <v>0</v>
      </c>
      <c r="BT2476" s="40">
        <f>(J19-BI2476)*J10</f>
        <v>-1479930</v>
      </c>
      <c r="BU2476" s="40">
        <f>(J21-BJ2476)*J12</f>
        <v>1134010</v>
      </c>
      <c r="BV2476" s="47"/>
      <c r="BW2476" s="47"/>
      <c r="BX2476" s="1"/>
      <c r="BY2476" s="1"/>
      <c r="BZ2476" s="1"/>
      <c r="CE2476" s="4"/>
      <c r="CF2476" s="5"/>
      <c r="CH2476" s="1"/>
      <c r="CI2476" s="1"/>
      <c r="CJ2476" s="1"/>
      <c r="CK2476" s="1"/>
      <c r="CL2476" s="1"/>
      <c r="CM2476" s="1"/>
      <c r="CN2476" s="3"/>
      <c r="CO2476" s="3"/>
      <c r="CP2476" s="3"/>
      <c r="CQ2476" s="3"/>
      <c r="CR2476" s="3"/>
      <c r="CS2476" s="3"/>
      <c r="CT2476" s="3"/>
      <c r="CU2476" s="3"/>
      <c r="CV2476" s="3"/>
      <c r="CW2476" s="3"/>
      <c r="CX2476" s="3"/>
      <c r="CY2476" s="3"/>
      <c r="CZ2476" s="3"/>
      <c r="DA2476" s="3"/>
      <c r="DB2476" s="3"/>
      <c r="DC2476" s="3"/>
      <c r="DD2476" s="3"/>
      <c r="DE2476" s="3"/>
      <c r="DF2476" s="3"/>
      <c r="DG2476" s="3"/>
      <c r="DH2476" s="3"/>
      <c r="DI2476" s="3"/>
      <c r="DJ2476" s="3"/>
      <c r="DK2476" s="3"/>
      <c r="DL2476" s="3"/>
      <c r="DM2476" s="3"/>
      <c r="DN2476" s="3"/>
      <c r="DO2476" s="3"/>
      <c r="DP2476" s="3"/>
      <c r="DQ2476" s="3"/>
      <c r="DR2476" s="3"/>
      <c r="DS2476" s="3"/>
    </row>
    <row r="2477" spans="2:123" ht="21" customHeight="1" x14ac:dyDescent="0.25">
      <c r="B2477" s="25">
        <f t="shared" si="585"/>
        <v>44704</v>
      </c>
      <c r="C2477" s="26">
        <f t="shared" si="586"/>
        <v>85.52670445104954</v>
      </c>
      <c r="D2477" s="27">
        <f t="shared" si="587"/>
        <v>1853.09</v>
      </c>
      <c r="E2477" s="27">
        <f t="shared" si="588"/>
        <v>21.666799999999999</v>
      </c>
      <c r="F2477" s="26">
        <f t="shared" si="589"/>
        <v>1853090</v>
      </c>
      <c r="G2477" s="26">
        <f t="shared" si="590"/>
        <v>2166680</v>
      </c>
      <c r="H2477" s="7"/>
      <c r="I2477" s="3"/>
      <c r="J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41">
        <v>44704</v>
      </c>
      <c r="AY2477" s="40">
        <f t="shared" si="597"/>
        <v>85.52670445104954</v>
      </c>
      <c r="AZ2477" s="40">
        <f>BI2477*K36</f>
        <v>1853090</v>
      </c>
      <c r="BA2477" s="40"/>
      <c r="BB2477" s="40"/>
      <c r="BC2477" s="40">
        <f>K41*BJ2477</f>
        <v>2166680</v>
      </c>
      <c r="BD2477" s="40"/>
      <c r="BE2477" s="40"/>
      <c r="BF2477" s="40">
        <f t="shared" si="591"/>
        <v>313590</v>
      </c>
      <c r="BG2477" s="41">
        <f>(AY2477=AY2636)*AX2477</f>
        <v>0</v>
      </c>
      <c r="BH2477" s="41">
        <f>(AY2477=AY2638)*AX2477</f>
        <v>0</v>
      </c>
      <c r="BI2477" s="42">
        <v>1853.09</v>
      </c>
      <c r="BJ2477" s="42">
        <v>21.666799999999999</v>
      </c>
      <c r="BK2477" s="40">
        <f t="shared" si="592"/>
        <v>-317590</v>
      </c>
      <c r="BL2477" s="41">
        <f>(BK2477=BK2638)*AX2477</f>
        <v>0</v>
      </c>
      <c r="BM2477" s="62">
        <f>(BK2477=BK2638)*AY2477</f>
        <v>0</v>
      </c>
      <c r="BN2477" s="62">
        <f t="shared" si="593"/>
        <v>0</v>
      </c>
      <c r="BO2477" s="62">
        <f t="shared" si="594"/>
        <v>0</v>
      </c>
      <c r="BP2477" s="41">
        <f>(BK2477=BK2636)*AX2477</f>
        <v>0</v>
      </c>
      <c r="BQ2477" s="45">
        <f>(BK2477=BK2636)*AY2477</f>
        <v>0</v>
      </c>
      <c r="BR2477" s="62">
        <f t="shared" si="598"/>
        <v>0</v>
      </c>
      <c r="BS2477" s="62">
        <f t="shared" si="599"/>
        <v>0</v>
      </c>
      <c r="BT2477" s="40">
        <f>(J19-BI2477)*J10</f>
        <v>-1472910</v>
      </c>
      <c r="BU2477" s="40">
        <f>(J21-BJ2477)*J12</f>
        <v>1155320</v>
      </c>
      <c r="BV2477" s="47"/>
      <c r="BW2477" s="47"/>
      <c r="BX2477" s="1"/>
      <c r="BY2477" s="1"/>
      <c r="BZ2477" s="1"/>
      <c r="CE2477" s="4"/>
      <c r="CF2477" s="5"/>
      <c r="CH2477" s="1"/>
      <c r="CI2477" s="1"/>
      <c r="CJ2477" s="1"/>
      <c r="CK2477" s="1"/>
      <c r="CL2477" s="1"/>
      <c r="CM2477" s="1"/>
      <c r="CN2477" s="3"/>
      <c r="CO2477" s="3"/>
      <c r="CP2477" s="3"/>
      <c r="CQ2477" s="3"/>
      <c r="CR2477" s="3"/>
      <c r="CS2477" s="3"/>
      <c r="CT2477" s="3"/>
      <c r="CU2477" s="3"/>
      <c r="CV2477" s="3"/>
      <c r="CW2477" s="3"/>
      <c r="CX2477" s="3"/>
      <c r="CY2477" s="3"/>
      <c r="CZ2477" s="3"/>
      <c r="DA2477" s="3"/>
      <c r="DB2477" s="3"/>
      <c r="DC2477" s="3"/>
      <c r="DD2477" s="3"/>
      <c r="DE2477" s="3"/>
      <c r="DF2477" s="3"/>
      <c r="DG2477" s="3"/>
      <c r="DH2477" s="3"/>
      <c r="DI2477" s="3"/>
      <c r="DJ2477" s="3"/>
      <c r="DK2477" s="3"/>
      <c r="DL2477" s="3"/>
      <c r="DM2477" s="3"/>
      <c r="DN2477" s="3"/>
      <c r="DO2477" s="3"/>
      <c r="DP2477" s="3"/>
      <c r="DQ2477" s="3"/>
      <c r="DR2477" s="3"/>
      <c r="DS2477" s="3"/>
    </row>
    <row r="2478" spans="2:123" ht="21" customHeight="1" x14ac:dyDescent="0.25">
      <c r="B2478" s="25">
        <f t="shared" si="585"/>
        <v>44711</v>
      </c>
      <c r="C2478" s="26">
        <f t="shared" si="586"/>
        <v>87.559432850931771</v>
      </c>
      <c r="D2478" s="27">
        <f t="shared" si="587"/>
        <v>1850.77</v>
      </c>
      <c r="E2478" s="27">
        <f t="shared" si="588"/>
        <v>21.1373</v>
      </c>
      <c r="F2478" s="26">
        <f t="shared" si="589"/>
        <v>1850770</v>
      </c>
      <c r="G2478" s="26">
        <f t="shared" si="590"/>
        <v>2113730</v>
      </c>
      <c r="H2478" s="7"/>
      <c r="I2478" s="3"/>
      <c r="J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41">
        <v>44711</v>
      </c>
      <c r="AY2478" s="40">
        <f t="shared" si="597"/>
        <v>87.559432850931771</v>
      </c>
      <c r="AZ2478" s="40">
        <f>BI2478*K36</f>
        <v>1850770</v>
      </c>
      <c r="BA2478" s="40"/>
      <c r="BB2478" s="40"/>
      <c r="BC2478" s="40">
        <f>K41*BJ2478</f>
        <v>2113730</v>
      </c>
      <c r="BD2478" s="40"/>
      <c r="BE2478" s="40"/>
      <c r="BF2478" s="40">
        <f t="shared" si="591"/>
        <v>262960</v>
      </c>
      <c r="BG2478" s="41">
        <f>(AY2478=AY2636)*AX2478</f>
        <v>0</v>
      </c>
      <c r="BH2478" s="41">
        <f>(AY2478=AY2638)*AX2478</f>
        <v>0</v>
      </c>
      <c r="BI2478" s="42">
        <v>1850.77</v>
      </c>
      <c r="BJ2478" s="42">
        <v>21.1373</v>
      </c>
      <c r="BK2478" s="40">
        <f t="shared" si="592"/>
        <v>-266960</v>
      </c>
      <c r="BL2478" s="41">
        <f>(BK2478=BK2638)*AX2478</f>
        <v>0</v>
      </c>
      <c r="BM2478" s="62">
        <f>(BK2478=BK2638)*AY2478</f>
        <v>0</v>
      </c>
      <c r="BN2478" s="62">
        <f t="shared" si="593"/>
        <v>0</v>
      </c>
      <c r="BO2478" s="62">
        <f t="shared" si="594"/>
        <v>0</v>
      </c>
      <c r="BP2478" s="41">
        <f>(BK2478=BK2636)*AX2478</f>
        <v>0</v>
      </c>
      <c r="BQ2478" s="45">
        <f>(BK2478=BK2636)*AY2478</f>
        <v>0</v>
      </c>
      <c r="BR2478" s="62">
        <f t="shared" si="598"/>
        <v>0</v>
      </c>
      <c r="BS2478" s="62">
        <f t="shared" si="599"/>
        <v>0</v>
      </c>
      <c r="BT2478" s="40">
        <f>(J19-BI2478)*J10</f>
        <v>-1475230</v>
      </c>
      <c r="BU2478" s="40">
        <f>(J21-BJ2478)*J12</f>
        <v>1208270</v>
      </c>
      <c r="BV2478" s="47"/>
      <c r="BW2478" s="47"/>
      <c r="BX2478" s="1"/>
      <c r="BY2478" s="1"/>
      <c r="BZ2478" s="1"/>
      <c r="CE2478" s="4"/>
      <c r="CF2478" s="5"/>
      <c r="CH2478" s="1"/>
      <c r="CI2478" s="1"/>
      <c r="CJ2478" s="1"/>
      <c r="CK2478" s="1"/>
      <c r="CL2478" s="1"/>
      <c r="CM2478" s="1"/>
      <c r="CN2478" s="3"/>
      <c r="CO2478" s="3"/>
      <c r="CP2478" s="3"/>
      <c r="CQ2478" s="3"/>
      <c r="CR2478" s="3"/>
      <c r="CS2478" s="3"/>
      <c r="CT2478" s="3"/>
      <c r="CU2478" s="3"/>
      <c r="CV2478" s="3"/>
      <c r="CW2478" s="3"/>
      <c r="CX2478" s="3"/>
      <c r="CY2478" s="3"/>
      <c r="CZ2478" s="3"/>
      <c r="DA2478" s="3"/>
      <c r="DB2478" s="3"/>
      <c r="DC2478" s="3"/>
      <c r="DD2478" s="3"/>
      <c r="DE2478" s="3"/>
      <c r="DF2478" s="3"/>
      <c r="DG2478" s="3"/>
      <c r="DH2478" s="3"/>
      <c r="DI2478" s="3"/>
      <c r="DJ2478" s="3"/>
      <c r="DK2478" s="3"/>
      <c r="DL2478" s="3"/>
      <c r="DM2478" s="3"/>
      <c r="DN2478" s="3"/>
      <c r="DO2478" s="3"/>
      <c r="DP2478" s="3"/>
      <c r="DQ2478" s="3"/>
      <c r="DR2478" s="3"/>
      <c r="DS2478" s="3"/>
    </row>
    <row r="2479" spans="2:123" ht="21" customHeight="1" x14ac:dyDescent="0.25">
      <c r="B2479" s="25">
        <f t="shared" si="585"/>
        <v>44718</v>
      </c>
      <c r="C2479" s="26">
        <f t="shared" si="586"/>
        <v>94.269377062394526</v>
      </c>
      <c r="D2479" s="27">
        <f t="shared" si="587"/>
        <v>1871.2</v>
      </c>
      <c r="E2479" s="27">
        <f t="shared" si="588"/>
        <v>19.849499999999999</v>
      </c>
      <c r="F2479" s="26">
        <f t="shared" si="589"/>
        <v>1871200</v>
      </c>
      <c r="G2479" s="26">
        <f t="shared" si="590"/>
        <v>1984950</v>
      </c>
      <c r="H2479" s="7"/>
      <c r="I2479" s="3"/>
      <c r="J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41">
        <v>44718</v>
      </c>
      <c r="AY2479" s="40">
        <f t="shared" si="597"/>
        <v>94.269377062394526</v>
      </c>
      <c r="AZ2479" s="40">
        <f>BI2479*K36</f>
        <v>1871200</v>
      </c>
      <c r="BA2479" s="40"/>
      <c r="BB2479" s="40"/>
      <c r="BC2479" s="40">
        <f>K41*BJ2479</f>
        <v>1984950</v>
      </c>
      <c r="BD2479" s="40"/>
      <c r="BE2479" s="40"/>
      <c r="BF2479" s="40">
        <f t="shared" si="591"/>
        <v>113750</v>
      </c>
      <c r="BG2479" s="41">
        <f>(AY2479=AY2636)*AX2479</f>
        <v>0</v>
      </c>
      <c r="BH2479" s="41">
        <f>(AY2479=AY2638)*AX2479</f>
        <v>0</v>
      </c>
      <c r="BI2479" s="42">
        <v>1871.2</v>
      </c>
      <c r="BJ2479" s="42">
        <v>19.849499999999999</v>
      </c>
      <c r="BK2479" s="40">
        <f t="shared" si="592"/>
        <v>-117750</v>
      </c>
      <c r="BL2479" s="41">
        <f>(BK2479=BK2638)*AX2479</f>
        <v>0</v>
      </c>
      <c r="BM2479" s="62">
        <f>(BK2479=BK2638)*AY2479</f>
        <v>0</v>
      </c>
      <c r="BN2479" s="62">
        <f t="shared" si="593"/>
        <v>0</v>
      </c>
      <c r="BO2479" s="62">
        <f t="shared" si="594"/>
        <v>0</v>
      </c>
      <c r="BP2479" s="41">
        <f>(BK2479=BK2636)*AX2479</f>
        <v>0</v>
      </c>
      <c r="BQ2479" s="45">
        <f>(BK2479=BK2636)*AY2479</f>
        <v>0</v>
      </c>
      <c r="BR2479" s="62">
        <f t="shared" si="598"/>
        <v>0</v>
      </c>
      <c r="BS2479" s="62">
        <f t="shared" si="599"/>
        <v>0</v>
      </c>
      <c r="BT2479" s="40">
        <f>(J19-BI2479)*J10</f>
        <v>-1454800</v>
      </c>
      <c r="BU2479" s="40">
        <f>(J21-BJ2479)*J12</f>
        <v>1337050</v>
      </c>
      <c r="BV2479" s="47"/>
      <c r="BW2479" s="47"/>
      <c r="BX2479" s="1"/>
      <c r="BY2479" s="1"/>
      <c r="BZ2479" s="1"/>
      <c r="CE2479" s="4"/>
      <c r="CF2479" s="5"/>
      <c r="CH2479" s="1"/>
      <c r="CI2479" s="1"/>
      <c r="CJ2479" s="1"/>
      <c r="CK2479" s="1"/>
      <c r="CL2479" s="1"/>
      <c r="CM2479" s="1"/>
      <c r="CN2479" s="3"/>
      <c r="CO2479" s="3"/>
      <c r="CP2479" s="3"/>
      <c r="CQ2479" s="3"/>
      <c r="CR2479" s="3"/>
      <c r="CS2479" s="3"/>
      <c r="CT2479" s="3"/>
      <c r="CU2479" s="3"/>
      <c r="CV2479" s="3"/>
      <c r="CW2479" s="3"/>
      <c r="CX2479" s="3"/>
      <c r="CY2479" s="3"/>
      <c r="CZ2479" s="3"/>
      <c r="DA2479" s="3"/>
      <c r="DB2479" s="3"/>
      <c r="DC2479" s="3"/>
      <c r="DD2479" s="3"/>
      <c r="DE2479" s="3"/>
      <c r="DF2479" s="3"/>
      <c r="DG2479" s="3"/>
      <c r="DH2479" s="3"/>
      <c r="DI2479" s="3"/>
      <c r="DJ2479" s="3"/>
      <c r="DK2479" s="3"/>
      <c r="DL2479" s="3"/>
      <c r="DM2479" s="3"/>
      <c r="DN2479" s="3"/>
      <c r="DO2479" s="3"/>
      <c r="DP2479" s="3"/>
      <c r="DQ2479" s="3"/>
      <c r="DR2479" s="3"/>
      <c r="DS2479" s="3"/>
    </row>
    <row r="2480" spans="2:123" ht="21" customHeight="1" x14ac:dyDescent="0.25">
      <c r="B2480" s="25">
        <f t="shared" si="585"/>
        <v>44725</v>
      </c>
      <c r="C2480" s="26">
        <f t="shared" si="586"/>
        <v>95.31061418366977</v>
      </c>
      <c r="D2480" s="27">
        <f t="shared" si="587"/>
        <v>1840</v>
      </c>
      <c r="E2480" s="27">
        <f t="shared" si="588"/>
        <v>19.305299999999999</v>
      </c>
      <c r="F2480" s="26">
        <f t="shared" si="589"/>
        <v>1840000</v>
      </c>
      <c r="G2480" s="26">
        <f t="shared" si="590"/>
        <v>1930530</v>
      </c>
      <c r="H2480" s="7"/>
      <c r="I2480" s="3"/>
      <c r="J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41">
        <v>44725</v>
      </c>
      <c r="AY2480" s="40">
        <f t="shared" si="597"/>
        <v>95.31061418366977</v>
      </c>
      <c r="AZ2480" s="40">
        <f>BI2480*K36</f>
        <v>1840000</v>
      </c>
      <c r="BA2480" s="40"/>
      <c r="BB2480" s="40"/>
      <c r="BC2480" s="40">
        <f>K41*BJ2480</f>
        <v>1930530</v>
      </c>
      <c r="BD2480" s="40"/>
      <c r="BE2480" s="40"/>
      <c r="BF2480" s="40">
        <f t="shared" si="591"/>
        <v>90530</v>
      </c>
      <c r="BG2480" s="41">
        <f>(AY2480=AY2636)*AX2480</f>
        <v>0</v>
      </c>
      <c r="BH2480" s="41">
        <f>(AY2480=AY2638)*AX2480</f>
        <v>0</v>
      </c>
      <c r="BI2480" s="42">
        <v>1840</v>
      </c>
      <c r="BJ2480" s="42">
        <v>19.305299999999999</v>
      </c>
      <c r="BK2480" s="40">
        <f t="shared" si="592"/>
        <v>-94530</v>
      </c>
      <c r="BL2480" s="41">
        <f>(BK2480=BK2638)*AX2480</f>
        <v>0</v>
      </c>
      <c r="BM2480" s="62">
        <f>(BK2480=BK2638)*AY2480</f>
        <v>0</v>
      </c>
      <c r="BN2480" s="62">
        <f t="shared" si="593"/>
        <v>0</v>
      </c>
      <c r="BO2480" s="62">
        <f t="shared" si="594"/>
        <v>0</v>
      </c>
      <c r="BP2480" s="41">
        <f>(BK2480=BK2636)*AX2480</f>
        <v>0</v>
      </c>
      <c r="BQ2480" s="45">
        <f>(BK2480=BK2636)*AY2480</f>
        <v>0</v>
      </c>
      <c r="BR2480" s="62">
        <f t="shared" si="598"/>
        <v>0</v>
      </c>
      <c r="BS2480" s="62">
        <f t="shared" si="599"/>
        <v>0</v>
      </c>
      <c r="BT2480" s="40">
        <f>(J19-BI2480)*J10</f>
        <v>-1486000</v>
      </c>
      <c r="BU2480" s="40">
        <f>(J21-BJ2480)*J12</f>
        <v>1391470</v>
      </c>
      <c r="BV2480" s="47"/>
      <c r="BW2480" s="47"/>
      <c r="BX2480" s="1"/>
      <c r="BY2480" s="1"/>
      <c r="BZ2480" s="1"/>
      <c r="CE2480" s="4"/>
      <c r="CF2480" s="5"/>
      <c r="CH2480" s="1"/>
      <c r="CI2480" s="1"/>
      <c r="CJ2480" s="1"/>
      <c r="CK2480" s="1"/>
      <c r="CL2480" s="1"/>
      <c r="CM2480" s="1"/>
      <c r="CN2480" s="3"/>
      <c r="CO2480" s="3"/>
      <c r="CP2480" s="3"/>
      <c r="CQ2480" s="3"/>
      <c r="CR2480" s="3"/>
      <c r="CS2480" s="3"/>
      <c r="CT2480" s="3"/>
      <c r="CU2480" s="3"/>
      <c r="CV2480" s="3"/>
      <c r="CW2480" s="3"/>
      <c r="CX2480" s="3"/>
      <c r="CY2480" s="3"/>
      <c r="CZ2480" s="3"/>
      <c r="DA2480" s="3"/>
      <c r="DB2480" s="3"/>
      <c r="DC2480" s="3"/>
      <c r="DD2480" s="3"/>
      <c r="DE2480" s="3"/>
      <c r="DF2480" s="3"/>
      <c r="DG2480" s="3"/>
      <c r="DH2480" s="3"/>
      <c r="DI2480" s="3"/>
      <c r="DJ2480" s="3"/>
      <c r="DK2480" s="3"/>
      <c r="DL2480" s="3"/>
      <c r="DM2480" s="3"/>
      <c r="DN2480" s="3"/>
      <c r="DO2480" s="3"/>
      <c r="DP2480" s="3"/>
      <c r="DQ2480" s="3"/>
      <c r="DR2480" s="3"/>
      <c r="DS2480" s="3"/>
    </row>
    <row r="2481" spans="2:123" ht="21" customHeight="1" x14ac:dyDescent="0.25">
      <c r="B2481" s="25">
        <f t="shared" si="585"/>
        <v>44732</v>
      </c>
      <c r="C2481" s="26">
        <f t="shared" si="586"/>
        <v>97.738033458700926</v>
      </c>
      <c r="D2481" s="27">
        <f t="shared" si="587"/>
        <v>1826.89</v>
      </c>
      <c r="E2481" s="27">
        <f t="shared" si="588"/>
        <v>18.691700000000001</v>
      </c>
      <c r="F2481" s="26">
        <f t="shared" si="589"/>
        <v>1826890</v>
      </c>
      <c r="G2481" s="26">
        <f t="shared" si="590"/>
        <v>1869170</v>
      </c>
      <c r="H2481" s="7"/>
      <c r="I2481" s="3"/>
      <c r="J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41">
        <v>44732</v>
      </c>
      <c r="AY2481" s="40">
        <f t="shared" si="597"/>
        <v>97.738033458700926</v>
      </c>
      <c r="AZ2481" s="40">
        <f>BI2481*K36</f>
        <v>1826890</v>
      </c>
      <c r="BA2481" s="40"/>
      <c r="BB2481" s="40"/>
      <c r="BC2481" s="40">
        <f>K41*BJ2481</f>
        <v>1869170</v>
      </c>
      <c r="BD2481" s="40"/>
      <c r="BE2481" s="40"/>
      <c r="BF2481" s="40">
        <f t="shared" si="591"/>
        <v>42280</v>
      </c>
      <c r="BG2481" s="41">
        <f>(AY2481=AY2636)*AX2481</f>
        <v>0</v>
      </c>
      <c r="BH2481" s="41">
        <f>(AY2481=AY2638)*AX2481</f>
        <v>0</v>
      </c>
      <c r="BI2481" s="42">
        <v>1826.89</v>
      </c>
      <c r="BJ2481" s="42">
        <v>18.691700000000001</v>
      </c>
      <c r="BK2481" s="40">
        <f t="shared" si="592"/>
        <v>-46280.000000000233</v>
      </c>
      <c r="BL2481" s="41">
        <f>(BK2481=BK2638)*AX2481</f>
        <v>0</v>
      </c>
      <c r="BM2481" s="62">
        <f>(BK2481=BK2638)*AY2481</f>
        <v>0</v>
      </c>
      <c r="BN2481" s="62">
        <f t="shared" si="593"/>
        <v>0</v>
      </c>
      <c r="BO2481" s="62">
        <f t="shared" si="594"/>
        <v>0</v>
      </c>
      <c r="BP2481" s="41">
        <f>(BK2481=BK2636)*AX2481</f>
        <v>0</v>
      </c>
      <c r="BQ2481" s="45">
        <f>(BK2481=BK2636)*AY2481</f>
        <v>0</v>
      </c>
      <c r="BR2481" s="62">
        <f t="shared" si="598"/>
        <v>0</v>
      </c>
      <c r="BS2481" s="62">
        <f t="shared" si="599"/>
        <v>0</v>
      </c>
      <c r="BT2481" s="40">
        <f>(J19-BI2481)*J10</f>
        <v>-1499110</v>
      </c>
      <c r="BU2481" s="40">
        <f>(J21-BJ2481)*J12</f>
        <v>1452829.9999999998</v>
      </c>
      <c r="BV2481" s="47"/>
      <c r="BW2481" s="47"/>
      <c r="BX2481" s="1"/>
      <c r="BY2481" s="1"/>
      <c r="BZ2481" s="1"/>
      <c r="CE2481" s="4"/>
      <c r="CF2481" s="5"/>
      <c r="CH2481" s="1"/>
      <c r="CI2481" s="1"/>
      <c r="CJ2481" s="1"/>
      <c r="CK2481" s="1"/>
      <c r="CL2481" s="1"/>
      <c r="CM2481" s="1"/>
      <c r="CN2481" s="3"/>
      <c r="CO2481" s="3"/>
      <c r="CP2481" s="3"/>
      <c r="CQ2481" s="3"/>
      <c r="CR2481" s="3"/>
      <c r="CS2481" s="3"/>
      <c r="CT2481" s="3"/>
      <c r="CU2481" s="3"/>
      <c r="CV2481" s="3"/>
      <c r="CW2481" s="3"/>
      <c r="CX2481" s="3"/>
      <c r="CY2481" s="3"/>
      <c r="CZ2481" s="3"/>
      <c r="DA2481" s="3"/>
      <c r="DB2481" s="3"/>
      <c r="DC2481" s="3"/>
      <c r="DD2481" s="3"/>
      <c r="DE2481" s="3"/>
      <c r="DF2481" s="3"/>
      <c r="DG2481" s="3"/>
      <c r="DH2481" s="3"/>
      <c r="DI2481" s="3"/>
      <c r="DJ2481" s="3"/>
      <c r="DK2481" s="3"/>
      <c r="DL2481" s="3"/>
      <c r="DM2481" s="3"/>
      <c r="DN2481" s="3"/>
      <c r="DO2481" s="3"/>
      <c r="DP2481" s="3"/>
      <c r="DQ2481" s="3"/>
      <c r="DR2481" s="3"/>
      <c r="DS2481" s="3"/>
    </row>
    <row r="2482" spans="2:123" ht="21" customHeight="1" x14ac:dyDescent="0.25">
      <c r="B2482" s="25">
        <f t="shared" si="585"/>
        <v>44739</v>
      </c>
      <c r="C2482" s="26">
        <f t="shared" si="586"/>
        <v>97.288199392358791</v>
      </c>
      <c r="D2482" s="27">
        <f t="shared" si="587"/>
        <v>1809.22</v>
      </c>
      <c r="E2482" s="27">
        <f t="shared" si="588"/>
        <v>18.596499999999999</v>
      </c>
      <c r="F2482" s="26">
        <f t="shared" si="589"/>
        <v>1809220</v>
      </c>
      <c r="G2482" s="26">
        <f t="shared" si="590"/>
        <v>1859650</v>
      </c>
      <c r="H2482" s="7"/>
      <c r="I2482" s="3"/>
      <c r="J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41">
        <v>44739</v>
      </c>
      <c r="AY2482" s="40">
        <f t="shared" si="597"/>
        <v>97.288199392358791</v>
      </c>
      <c r="AZ2482" s="40">
        <f>BI2482*K36</f>
        <v>1809220</v>
      </c>
      <c r="BA2482" s="40"/>
      <c r="BB2482" s="40"/>
      <c r="BC2482" s="40">
        <f>K41*BJ2482</f>
        <v>1859650</v>
      </c>
      <c r="BD2482" s="40"/>
      <c r="BE2482" s="40"/>
      <c r="BF2482" s="40">
        <f t="shared" si="591"/>
        <v>50430</v>
      </c>
      <c r="BG2482" s="41">
        <f>(AY2482=AY2636)*AX2482</f>
        <v>0</v>
      </c>
      <c r="BH2482" s="41">
        <f>(AY2482=AY2638)*AX2482</f>
        <v>0</v>
      </c>
      <c r="BI2482" s="42">
        <v>1809.22</v>
      </c>
      <c r="BJ2482" s="42">
        <v>18.596499999999999</v>
      </c>
      <c r="BK2482" s="40">
        <f t="shared" si="592"/>
        <v>-54430</v>
      </c>
      <c r="BL2482" s="41">
        <f>(BK2482=BK2638)*AX2482</f>
        <v>0</v>
      </c>
      <c r="BM2482" s="62">
        <f>(BK2482=BK2638)*AY2482</f>
        <v>0</v>
      </c>
      <c r="BN2482" s="62">
        <f t="shared" si="593"/>
        <v>0</v>
      </c>
      <c r="BO2482" s="62">
        <f t="shared" si="594"/>
        <v>0</v>
      </c>
      <c r="BP2482" s="41">
        <f>(BK2482=BK2636)*AX2482</f>
        <v>0</v>
      </c>
      <c r="BQ2482" s="45">
        <f>(BK2482=BK2636)*AY2482</f>
        <v>0</v>
      </c>
      <c r="BR2482" s="62">
        <f t="shared" si="598"/>
        <v>0</v>
      </c>
      <c r="BS2482" s="62">
        <f t="shared" si="599"/>
        <v>0</v>
      </c>
      <c r="BT2482" s="40">
        <f>(J19-BI2482)*J10</f>
        <v>-1516780</v>
      </c>
      <c r="BU2482" s="40">
        <f>(J21-BJ2482)*J12</f>
        <v>1462350</v>
      </c>
      <c r="BV2482" s="47"/>
      <c r="BW2482" s="47"/>
      <c r="BX2482" s="1"/>
      <c r="BY2482" s="1"/>
      <c r="BZ2482" s="1"/>
      <c r="CE2482" s="4"/>
      <c r="CF2482" s="5"/>
      <c r="CH2482" s="1"/>
      <c r="CI2482" s="1"/>
      <c r="CJ2482" s="1"/>
      <c r="CK2482" s="1"/>
      <c r="CL2482" s="1"/>
      <c r="CM2482" s="1"/>
      <c r="CN2482" s="3"/>
      <c r="CO2482" s="3"/>
      <c r="CP2482" s="3"/>
      <c r="CQ2482" s="3"/>
      <c r="CR2482" s="3"/>
      <c r="CS2482" s="3"/>
      <c r="CT2482" s="3"/>
      <c r="CU2482" s="3"/>
      <c r="CV2482" s="3"/>
      <c r="CW2482" s="3"/>
      <c r="CX2482" s="3"/>
      <c r="CY2482" s="3"/>
      <c r="CZ2482" s="3"/>
      <c r="DA2482" s="3"/>
      <c r="DB2482" s="3"/>
      <c r="DC2482" s="3"/>
      <c r="DD2482" s="3"/>
      <c r="DE2482" s="3"/>
      <c r="DF2482" s="3"/>
      <c r="DG2482" s="3"/>
      <c r="DH2482" s="3"/>
      <c r="DI2482" s="3"/>
      <c r="DJ2482" s="3"/>
      <c r="DK2482" s="3"/>
      <c r="DL2482" s="3"/>
      <c r="DM2482" s="3"/>
      <c r="DN2482" s="3"/>
      <c r="DO2482" s="3"/>
      <c r="DP2482" s="3"/>
      <c r="DQ2482" s="3"/>
      <c r="DR2482" s="3"/>
      <c r="DS2482" s="3"/>
    </row>
    <row r="2483" spans="2:123" ht="21" customHeight="1" x14ac:dyDescent="0.25">
      <c r="B2483" s="25">
        <f t="shared" si="585"/>
        <v>44746</v>
      </c>
      <c r="C2483" s="26">
        <f t="shared" si="586"/>
        <v>85.619148256456882</v>
      </c>
      <c r="D2483" s="27">
        <f t="shared" si="587"/>
        <v>1742.05</v>
      </c>
      <c r="E2483" s="27">
        <f t="shared" si="588"/>
        <v>20.346499999999999</v>
      </c>
      <c r="F2483" s="26">
        <f t="shared" si="589"/>
        <v>1742050</v>
      </c>
      <c r="G2483" s="26">
        <f t="shared" si="590"/>
        <v>2034650</v>
      </c>
      <c r="H2483" s="7"/>
      <c r="I2483" s="3"/>
      <c r="J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41">
        <v>44746</v>
      </c>
      <c r="AY2483" s="40">
        <f t="shared" si="597"/>
        <v>85.619148256456882</v>
      </c>
      <c r="AZ2483" s="40">
        <f>BI2483*K36</f>
        <v>1742050</v>
      </c>
      <c r="BA2483" s="40"/>
      <c r="BB2483" s="40"/>
      <c r="BC2483" s="40">
        <f>K41*BJ2483</f>
        <v>2034650</v>
      </c>
      <c r="BD2483" s="40"/>
      <c r="BE2483" s="40"/>
      <c r="BF2483" s="40">
        <f t="shared" si="591"/>
        <v>292600</v>
      </c>
      <c r="BG2483" s="41">
        <f>(AY2483=AY2636)*AX2483</f>
        <v>0</v>
      </c>
      <c r="BH2483" s="41">
        <f>(AY2483=AY2638)*AX2483</f>
        <v>0</v>
      </c>
      <c r="BI2483" s="42">
        <v>1742.05</v>
      </c>
      <c r="BJ2483" s="42">
        <v>20.346499999999999</v>
      </c>
      <c r="BK2483" s="40">
        <f t="shared" si="592"/>
        <v>-296600</v>
      </c>
      <c r="BL2483" s="41">
        <f>(BK2483=BK2638)*AX2483</f>
        <v>0</v>
      </c>
      <c r="BM2483" s="62">
        <f>(BK2483=BK2638)*AY2483</f>
        <v>0</v>
      </c>
      <c r="BN2483" s="62">
        <f t="shared" si="593"/>
        <v>0</v>
      </c>
      <c r="BO2483" s="62">
        <f t="shared" si="594"/>
        <v>0</v>
      </c>
      <c r="BP2483" s="41">
        <f>(BK2483=BK2636)*AX2483</f>
        <v>0</v>
      </c>
      <c r="BQ2483" s="45">
        <f>(BK2483=BK2636)*AY2483</f>
        <v>0</v>
      </c>
      <c r="BR2483" s="62">
        <f t="shared" si="598"/>
        <v>0</v>
      </c>
      <c r="BS2483" s="62">
        <f t="shared" si="599"/>
        <v>0</v>
      </c>
      <c r="BT2483" s="40">
        <f>(J19-BI2483)*J10</f>
        <v>-1583950</v>
      </c>
      <c r="BU2483" s="40">
        <f>(J21-BJ2483)*J12</f>
        <v>1287350</v>
      </c>
      <c r="BV2483" s="47"/>
      <c r="BW2483" s="47"/>
      <c r="BX2483" s="1"/>
      <c r="BY2483" s="1"/>
      <c r="BZ2483" s="1"/>
      <c r="CE2483" s="4"/>
      <c r="CF2483" s="5"/>
      <c r="CH2483" s="1"/>
      <c r="CI2483" s="1"/>
      <c r="CJ2483" s="1"/>
      <c r="CK2483" s="1"/>
      <c r="CL2483" s="1"/>
      <c r="CM2483" s="1"/>
      <c r="CN2483" s="3"/>
      <c r="CO2483" s="3"/>
      <c r="CP2483" s="3"/>
      <c r="CQ2483" s="3"/>
      <c r="CR2483" s="3"/>
      <c r="CS2483" s="3"/>
      <c r="CT2483" s="3"/>
      <c r="CU2483" s="3"/>
      <c r="CV2483" s="3"/>
      <c r="CW2483" s="3"/>
      <c r="CX2483" s="3"/>
      <c r="CY2483" s="3"/>
      <c r="CZ2483" s="3"/>
      <c r="DA2483" s="3"/>
      <c r="DB2483" s="3"/>
      <c r="DC2483" s="3"/>
      <c r="DD2483" s="3"/>
      <c r="DE2483" s="3"/>
      <c r="DF2483" s="3"/>
      <c r="DG2483" s="3"/>
      <c r="DH2483" s="3"/>
      <c r="DI2483" s="3"/>
      <c r="DJ2483" s="3"/>
      <c r="DK2483" s="3"/>
      <c r="DL2483" s="3"/>
      <c r="DM2483" s="3"/>
      <c r="DN2483" s="3"/>
      <c r="DO2483" s="3"/>
      <c r="DP2483" s="3"/>
      <c r="DQ2483" s="3"/>
      <c r="DR2483" s="3"/>
      <c r="DS2483" s="3"/>
    </row>
    <row r="2484" spans="2:123" ht="21" customHeight="1" x14ac:dyDescent="0.25">
      <c r="B2484" s="25">
        <f t="shared" si="585"/>
        <v>44753</v>
      </c>
      <c r="C2484" s="26">
        <f t="shared" si="586"/>
        <v>85.824752634542662</v>
      </c>
      <c r="D2484" s="27">
        <f t="shared" si="587"/>
        <v>1707.02</v>
      </c>
      <c r="E2484" s="27">
        <f t="shared" si="588"/>
        <v>19.889600000000002</v>
      </c>
      <c r="F2484" s="26">
        <f t="shared" si="589"/>
        <v>1707020</v>
      </c>
      <c r="G2484" s="26">
        <f t="shared" si="590"/>
        <v>1988960.0000000002</v>
      </c>
      <c r="H2484" s="7"/>
      <c r="I2484" s="3"/>
      <c r="J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41">
        <v>44753</v>
      </c>
      <c r="AY2484" s="40">
        <f t="shared" si="597"/>
        <v>85.824752634542662</v>
      </c>
      <c r="AZ2484" s="40">
        <f>BI2484*K36</f>
        <v>1707020</v>
      </c>
      <c r="BA2484" s="40"/>
      <c r="BB2484" s="40"/>
      <c r="BC2484" s="40">
        <f>K41*BJ2484</f>
        <v>1988960.0000000002</v>
      </c>
      <c r="BD2484" s="40"/>
      <c r="BE2484" s="40"/>
      <c r="BF2484" s="40">
        <f t="shared" si="591"/>
        <v>281940.00000000023</v>
      </c>
      <c r="BG2484" s="41">
        <f>(AY2484=AY2636)*AX2484</f>
        <v>0</v>
      </c>
      <c r="BH2484" s="41">
        <f>(AY2484=AY2638)*AX2484</f>
        <v>0</v>
      </c>
      <c r="BI2484" s="42">
        <v>1707.02</v>
      </c>
      <c r="BJ2484" s="42">
        <v>19.889600000000002</v>
      </c>
      <c r="BK2484" s="40">
        <f t="shared" si="592"/>
        <v>-285940.00000000023</v>
      </c>
      <c r="BL2484" s="41">
        <f>(BK2484=BK2638)*AX2484</f>
        <v>0</v>
      </c>
      <c r="BM2484" s="62">
        <f>(BK2484=BK2638)*AY2484</f>
        <v>0</v>
      </c>
      <c r="BN2484" s="62">
        <f t="shared" si="593"/>
        <v>0</v>
      </c>
      <c r="BO2484" s="62">
        <f t="shared" si="594"/>
        <v>0</v>
      </c>
      <c r="BP2484" s="41">
        <f>(BK2484=BK2636)*AX2484</f>
        <v>0</v>
      </c>
      <c r="BQ2484" s="45">
        <f>(BK2484=BK2636)*AY2484</f>
        <v>0</v>
      </c>
      <c r="BR2484" s="62">
        <f t="shared" si="598"/>
        <v>0</v>
      </c>
      <c r="BS2484" s="62">
        <f t="shared" si="599"/>
        <v>0</v>
      </c>
      <c r="BT2484" s="40">
        <f>(J19-BI2484)*J10</f>
        <v>-1618980</v>
      </c>
      <c r="BU2484" s="40">
        <f>(J21-BJ2484)*J12</f>
        <v>1333039.9999999998</v>
      </c>
      <c r="BV2484" s="47"/>
      <c r="BW2484" s="47"/>
      <c r="BX2484" s="1"/>
      <c r="BY2484" s="1"/>
      <c r="BZ2484" s="1"/>
      <c r="CE2484" s="4"/>
      <c r="CF2484" s="5"/>
      <c r="CH2484" s="1"/>
      <c r="CI2484" s="1"/>
      <c r="CJ2484" s="1"/>
      <c r="CK2484" s="1"/>
      <c r="CL2484" s="1"/>
      <c r="CM2484" s="1"/>
      <c r="CN2484" s="3"/>
      <c r="CO2484" s="3"/>
      <c r="CP2484" s="3"/>
      <c r="CQ2484" s="3"/>
      <c r="CR2484" s="3"/>
      <c r="CS2484" s="3"/>
      <c r="CT2484" s="3"/>
      <c r="CU2484" s="3"/>
      <c r="CV2484" s="3"/>
      <c r="CW2484" s="3"/>
      <c r="CX2484" s="3"/>
      <c r="CY2484" s="3"/>
      <c r="CZ2484" s="3"/>
      <c r="DA2484" s="3"/>
      <c r="DB2484" s="3"/>
      <c r="DC2484" s="3"/>
      <c r="DD2484" s="3"/>
      <c r="DE2484" s="3"/>
      <c r="DF2484" s="3"/>
      <c r="DG2484" s="3"/>
      <c r="DH2484" s="3"/>
      <c r="DI2484" s="3"/>
      <c r="DJ2484" s="3"/>
      <c r="DK2484" s="3"/>
      <c r="DL2484" s="3"/>
      <c r="DM2484" s="3"/>
      <c r="DN2484" s="3"/>
      <c r="DO2484" s="3"/>
      <c r="DP2484" s="3"/>
      <c r="DQ2484" s="3"/>
      <c r="DR2484" s="3"/>
      <c r="DS2484" s="3"/>
    </row>
    <row r="2485" spans="2:123" ht="21" customHeight="1" x14ac:dyDescent="0.25">
      <c r="B2485" s="25">
        <f t="shared" si="585"/>
        <v>44760</v>
      </c>
      <c r="C2485" s="26">
        <f t="shared" si="586"/>
        <v>82.982515987373461</v>
      </c>
      <c r="D2485" s="27">
        <f t="shared" si="587"/>
        <v>1727.14</v>
      </c>
      <c r="E2485" s="27">
        <f t="shared" si="588"/>
        <v>20.813300000000002</v>
      </c>
      <c r="F2485" s="26">
        <f t="shared" si="589"/>
        <v>1727140</v>
      </c>
      <c r="G2485" s="26">
        <f t="shared" si="590"/>
        <v>2081330.0000000002</v>
      </c>
      <c r="H2485" s="7"/>
      <c r="I2485" s="3"/>
      <c r="J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41">
        <v>44760</v>
      </c>
      <c r="AY2485" s="40">
        <f t="shared" si="597"/>
        <v>82.982515987373461</v>
      </c>
      <c r="AZ2485" s="40">
        <f>BI2485*K36</f>
        <v>1727140</v>
      </c>
      <c r="BA2485" s="40"/>
      <c r="BB2485" s="40"/>
      <c r="BC2485" s="40">
        <f>K41*BJ2485</f>
        <v>2081330.0000000002</v>
      </c>
      <c r="BD2485" s="40"/>
      <c r="BE2485" s="40"/>
      <c r="BF2485" s="40">
        <f t="shared" si="591"/>
        <v>354190.00000000023</v>
      </c>
      <c r="BG2485" s="41">
        <f>(AY2485=AY2636)*AX2485</f>
        <v>0</v>
      </c>
      <c r="BH2485" s="41">
        <f>(AY2485=AY2638)*AX2485</f>
        <v>0</v>
      </c>
      <c r="BI2485" s="42">
        <v>1727.14</v>
      </c>
      <c r="BJ2485" s="42">
        <v>20.813300000000002</v>
      </c>
      <c r="BK2485" s="40">
        <f t="shared" si="592"/>
        <v>-358190.00000000023</v>
      </c>
      <c r="BL2485" s="41">
        <f>(BK2485=BK2638)*AX2485</f>
        <v>0</v>
      </c>
      <c r="BM2485" s="62">
        <f>(BK2485=BK2638)*AY2485</f>
        <v>0</v>
      </c>
      <c r="BN2485" s="62">
        <f t="shared" si="593"/>
        <v>0</v>
      </c>
      <c r="BO2485" s="62">
        <f t="shared" si="594"/>
        <v>0</v>
      </c>
      <c r="BP2485" s="41">
        <f>(BK2485=BK2636)*AX2485</f>
        <v>0</v>
      </c>
      <c r="BQ2485" s="45">
        <f>(BK2485=BK2636)*AY2485</f>
        <v>0</v>
      </c>
      <c r="BR2485" s="62">
        <f t="shared" si="598"/>
        <v>0</v>
      </c>
      <c r="BS2485" s="62">
        <f t="shared" si="599"/>
        <v>0</v>
      </c>
      <c r="BT2485" s="40">
        <f>(J19-BI2485)*J10</f>
        <v>-1598860</v>
      </c>
      <c r="BU2485" s="40">
        <f>(J21-BJ2485)*J12</f>
        <v>1240669.9999999998</v>
      </c>
      <c r="BV2485" s="47"/>
      <c r="BW2485" s="47"/>
      <c r="BX2485" s="1"/>
      <c r="BY2485" s="1"/>
      <c r="BZ2485" s="1"/>
      <c r="CE2485" s="4"/>
      <c r="CF2485" s="5"/>
      <c r="CH2485" s="1"/>
      <c r="CI2485" s="1"/>
      <c r="CJ2485" s="1"/>
      <c r="CK2485" s="1"/>
      <c r="CL2485" s="1"/>
      <c r="CM2485" s="1"/>
      <c r="CN2485" s="3"/>
      <c r="CO2485" s="3"/>
      <c r="CP2485" s="3"/>
      <c r="CQ2485" s="3"/>
      <c r="CR2485" s="3"/>
      <c r="CS2485" s="3"/>
      <c r="CT2485" s="3"/>
      <c r="CU2485" s="3"/>
      <c r="CV2485" s="3"/>
      <c r="CW2485" s="3"/>
      <c r="CX2485" s="3"/>
      <c r="CY2485" s="3"/>
      <c r="CZ2485" s="3"/>
      <c r="DA2485" s="3"/>
      <c r="DB2485" s="3"/>
      <c r="DC2485" s="3"/>
      <c r="DD2485" s="3"/>
      <c r="DE2485" s="3"/>
      <c r="DF2485" s="3"/>
      <c r="DG2485" s="3"/>
      <c r="DH2485" s="3"/>
      <c r="DI2485" s="3"/>
      <c r="DJ2485" s="3"/>
      <c r="DK2485" s="3"/>
      <c r="DL2485" s="3"/>
      <c r="DM2485" s="3"/>
      <c r="DN2485" s="3"/>
      <c r="DO2485" s="3"/>
      <c r="DP2485" s="3"/>
      <c r="DQ2485" s="3"/>
      <c r="DR2485" s="3"/>
      <c r="DS2485" s="3"/>
    </row>
    <row r="2486" spans="2:123" ht="21" customHeight="1" x14ac:dyDescent="0.25">
      <c r="B2486" s="25">
        <f t="shared" si="585"/>
        <v>44767</v>
      </c>
      <c r="C2486" s="26">
        <f t="shared" si="586"/>
        <v>92.705845297776847</v>
      </c>
      <c r="D2486" s="27">
        <f t="shared" si="587"/>
        <v>1766</v>
      </c>
      <c r="E2486" s="27">
        <f t="shared" si="588"/>
        <v>19.049499999999998</v>
      </c>
      <c r="F2486" s="26">
        <f t="shared" si="589"/>
        <v>1766000</v>
      </c>
      <c r="G2486" s="26">
        <f t="shared" si="590"/>
        <v>1904949.9999999998</v>
      </c>
      <c r="H2486" s="7"/>
      <c r="I2486" s="3"/>
      <c r="J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41">
        <v>44767</v>
      </c>
      <c r="AY2486" s="40">
        <f t="shared" si="597"/>
        <v>92.705845297776847</v>
      </c>
      <c r="AZ2486" s="40">
        <f>BI2486*K36</f>
        <v>1766000</v>
      </c>
      <c r="BA2486" s="40"/>
      <c r="BB2486" s="40"/>
      <c r="BC2486" s="40">
        <f>K41*BJ2486</f>
        <v>1904949.9999999998</v>
      </c>
      <c r="BD2486" s="40"/>
      <c r="BE2486" s="40"/>
      <c r="BF2486" s="40">
        <f t="shared" si="591"/>
        <v>138949.99999999977</v>
      </c>
      <c r="BG2486" s="41">
        <f>(AY2486=AY2636)*AX2486</f>
        <v>0</v>
      </c>
      <c r="BH2486" s="41">
        <f>(AY2486=AY2638)*AX2486</f>
        <v>0</v>
      </c>
      <c r="BI2486" s="42">
        <v>1766</v>
      </c>
      <c r="BJ2486" s="42">
        <v>19.049499999999998</v>
      </c>
      <c r="BK2486" s="40">
        <f t="shared" si="592"/>
        <v>-142950</v>
      </c>
      <c r="BL2486" s="41">
        <f>(BK2486=BK2638)*AX2486</f>
        <v>0</v>
      </c>
      <c r="BM2486" s="62">
        <f>(BK2486=BK2638)*AY2486</f>
        <v>0</v>
      </c>
      <c r="BN2486" s="62">
        <f t="shared" si="593"/>
        <v>0</v>
      </c>
      <c r="BO2486" s="62">
        <f t="shared" si="594"/>
        <v>0</v>
      </c>
      <c r="BP2486" s="41">
        <f>(BK2486=BK2636)*AX2486</f>
        <v>0</v>
      </c>
      <c r="BQ2486" s="45">
        <f>(BK2486=BK2636)*AY2486</f>
        <v>0</v>
      </c>
      <c r="BR2486" s="62">
        <f t="shared" si="598"/>
        <v>0</v>
      </c>
      <c r="BS2486" s="62">
        <f t="shared" si="599"/>
        <v>0</v>
      </c>
      <c r="BT2486" s="40">
        <f>(J19-BI2486)*J10</f>
        <v>-1560000</v>
      </c>
      <c r="BU2486" s="40">
        <f>(J21-BJ2486)*J12</f>
        <v>1417050</v>
      </c>
      <c r="BV2486" s="47"/>
      <c r="BW2486" s="47"/>
      <c r="BX2486" s="1"/>
      <c r="BY2486" s="1"/>
      <c r="BZ2486" s="1"/>
      <c r="CE2486" s="4"/>
      <c r="CF2486" s="5"/>
      <c r="CH2486" s="1"/>
      <c r="CI2486" s="1"/>
      <c r="CJ2486" s="1"/>
      <c r="CK2486" s="1"/>
      <c r="CL2486" s="1"/>
      <c r="CM2486" s="1"/>
      <c r="CN2486" s="3"/>
      <c r="CO2486" s="3"/>
      <c r="CP2486" s="3"/>
      <c r="CQ2486" s="3"/>
      <c r="CR2486" s="3"/>
      <c r="CS2486" s="3"/>
      <c r="CT2486" s="3"/>
      <c r="CU2486" s="3"/>
      <c r="CV2486" s="3"/>
      <c r="CW2486" s="3"/>
      <c r="CX2486" s="3"/>
      <c r="CY2486" s="3"/>
      <c r="CZ2486" s="3"/>
      <c r="DA2486" s="3"/>
      <c r="DB2486" s="3"/>
      <c r="DC2486" s="3"/>
      <c r="DD2486" s="3"/>
      <c r="DE2486" s="3"/>
      <c r="DF2486" s="3"/>
      <c r="DG2486" s="3"/>
      <c r="DH2486" s="3"/>
      <c r="DI2486" s="3"/>
      <c r="DJ2486" s="3"/>
      <c r="DK2486" s="3"/>
      <c r="DL2486" s="3"/>
      <c r="DM2486" s="3"/>
      <c r="DN2486" s="3"/>
      <c r="DO2486" s="3"/>
      <c r="DP2486" s="3"/>
      <c r="DQ2486" s="3"/>
      <c r="DR2486" s="3"/>
      <c r="DS2486" s="3"/>
    </row>
    <row r="2487" spans="2:123" ht="21" customHeight="1" x14ac:dyDescent="0.25">
      <c r="B2487" s="25">
        <f t="shared" si="585"/>
        <v>44774</v>
      </c>
      <c r="C2487" s="26">
        <f t="shared" si="586"/>
        <v>93.932914889338164</v>
      </c>
      <c r="D2487" s="27">
        <f t="shared" si="587"/>
        <v>1774.9</v>
      </c>
      <c r="E2487" s="27">
        <f t="shared" si="588"/>
        <v>18.895399999999999</v>
      </c>
      <c r="F2487" s="26">
        <f t="shared" si="589"/>
        <v>1774900</v>
      </c>
      <c r="G2487" s="26">
        <f t="shared" si="590"/>
        <v>1889539.9999999998</v>
      </c>
      <c r="H2487" s="7"/>
      <c r="I2487" s="3"/>
      <c r="J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41">
        <v>44774</v>
      </c>
      <c r="AY2487" s="40">
        <f t="shared" si="597"/>
        <v>93.932914889338164</v>
      </c>
      <c r="AZ2487" s="40">
        <f>BI2487*K36</f>
        <v>1774900</v>
      </c>
      <c r="BA2487" s="40"/>
      <c r="BB2487" s="40"/>
      <c r="BC2487" s="40">
        <f>K41*BJ2487</f>
        <v>1889539.9999999998</v>
      </c>
      <c r="BD2487" s="40"/>
      <c r="BE2487" s="40"/>
      <c r="BF2487" s="40">
        <f t="shared" si="591"/>
        <v>114639.99999999977</v>
      </c>
      <c r="BG2487" s="41">
        <f>(AY2487=AY2636)*AX2487</f>
        <v>0</v>
      </c>
      <c r="BH2487" s="41">
        <f>(AY2487=AY2638)*AX2487</f>
        <v>0</v>
      </c>
      <c r="BI2487" s="42">
        <v>1774.9</v>
      </c>
      <c r="BJ2487" s="42">
        <v>18.895399999999999</v>
      </c>
      <c r="BK2487" s="40">
        <f t="shared" si="592"/>
        <v>-118640</v>
      </c>
      <c r="BL2487" s="41">
        <f>(BK2487=BK2638)*AX2487</f>
        <v>0</v>
      </c>
      <c r="BM2487" s="62">
        <f>(BK2487=BK2638)*AY2487</f>
        <v>0</v>
      </c>
      <c r="BN2487" s="62">
        <f t="shared" si="593"/>
        <v>0</v>
      </c>
      <c r="BO2487" s="62">
        <f t="shared" si="594"/>
        <v>0</v>
      </c>
      <c r="BP2487" s="41">
        <f>(BK2487=BK2636)*AX2487</f>
        <v>0</v>
      </c>
      <c r="BQ2487" s="45">
        <f>(BK2487=BK2636)*AY2487</f>
        <v>0</v>
      </c>
      <c r="BR2487" s="62">
        <f t="shared" si="598"/>
        <v>0</v>
      </c>
      <c r="BS2487" s="62">
        <f t="shared" si="599"/>
        <v>0</v>
      </c>
      <c r="BT2487" s="40">
        <f>(J19-BI2487)*J10</f>
        <v>-1551100</v>
      </c>
      <c r="BU2487" s="40">
        <f>(J21-BJ2487)*J12</f>
        <v>1432460</v>
      </c>
      <c r="BV2487" s="47"/>
      <c r="BW2487" s="47"/>
      <c r="BX2487" s="1"/>
      <c r="BY2487" s="1"/>
      <c r="BZ2487" s="1"/>
      <c r="CE2487" s="4"/>
      <c r="CF2487" s="5"/>
      <c r="CH2487" s="1"/>
      <c r="CI2487" s="1"/>
      <c r="CJ2487" s="1"/>
      <c r="CK2487" s="1"/>
      <c r="CL2487" s="1"/>
      <c r="CM2487" s="1"/>
      <c r="CN2487" s="3"/>
      <c r="CO2487" s="3"/>
      <c r="CP2487" s="3"/>
      <c r="CQ2487" s="3"/>
      <c r="CR2487" s="3"/>
      <c r="CS2487" s="3"/>
      <c r="CT2487" s="3"/>
      <c r="CU2487" s="3"/>
      <c r="CV2487" s="3"/>
      <c r="CW2487" s="3"/>
      <c r="CX2487" s="3"/>
      <c r="CY2487" s="3"/>
      <c r="CZ2487" s="3"/>
      <c r="DA2487" s="3"/>
      <c r="DB2487" s="3"/>
      <c r="DC2487" s="3"/>
      <c r="DD2487" s="3"/>
      <c r="DE2487" s="3"/>
      <c r="DF2487" s="3"/>
      <c r="DG2487" s="3"/>
      <c r="DH2487" s="3"/>
      <c r="DI2487" s="3"/>
      <c r="DJ2487" s="3"/>
      <c r="DK2487" s="3"/>
      <c r="DL2487" s="3"/>
      <c r="DM2487" s="3"/>
      <c r="DN2487" s="3"/>
      <c r="DO2487" s="3"/>
      <c r="DP2487" s="3"/>
      <c r="DQ2487" s="3"/>
      <c r="DR2487" s="3"/>
      <c r="DS2487" s="3"/>
    </row>
    <row r="2488" spans="2:123" ht="21" customHeight="1" x14ac:dyDescent="0.25">
      <c r="B2488" s="25">
        <f t="shared" si="585"/>
        <v>44781</v>
      </c>
      <c r="C2488" s="26">
        <f t="shared" si="586"/>
        <v>99.845917649080221</v>
      </c>
      <c r="D2488" s="27">
        <f t="shared" si="587"/>
        <v>1801.45</v>
      </c>
      <c r="E2488" s="27">
        <f t="shared" si="588"/>
        <v>18.042300000000001</v>
      </c>
      <c r="F2488" s="26">
        <f t="shared" si="589"/>
        <v>1801450</v>
      </c>
      <c r="G2488" s="26">
        <f t="shared" si="590"/>
        <v>1804230</v>
      </c>
      <c r="H2488" s="7"/>
      <c r="I2488" s="3"/>
      <c r="J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41">
        <v>44781</v>
      </c>
      <c r="AY2488" s="40">
        <f t="shared" si="597"/>
        <v>99.845917649080221</v>
      </c>
      <c r="AZ2488" s="40">
        <f>BI2488*K36</f>
        <v>1801450</v>
      </c>
      <c r="BA2488" s="40"/>
      <c r="BB2488" s="40"/>
      <c r="BC2488" s="40">
        <f>K41*BJ2488</f>
        <v>1804230</v>
      </c>
      <c r="BD2488" s="40"/>
      <c r="BE2488" s="40"/>
      <c r="BF2488" s="40">
        <f t="shared" si="591"/>
        <v>2780</v>
      </c>
      <c r="BG2488" s="41">
        <f>(AY2488=AY2636)*AX2488</f>
        <v>0</v>
      </c>
      <c r="BH2488" s="41">
        <f>(AY2488=AY2638)*AX2488</f>
        <v>0</v>
      </c>
      <c r="BI2488" s="42">
        <v>1801.45</v>
      </c>
      <c r="BJ2488" s="42">
        <v>18.042300000000001</v>
      </c>
      <c r="BK2488" s="40">
        <f t="shared" si="592"/>
        <v>-6780.0000000002328</v>
      </c>
      <c r="BL2488" s="41">
        <f>(BK2488=BK2638)*AX2488</f>
        <v>0</v>
      </c>
      <c r="BM2488" s="62">
        <f>(BK2488=BK2638)*AY2488</f>
        <v>0</v>
      </c>
      <c r="BN2488" s="62">
        <f t="shared" si="593"/>
        <v>0</v>
      </c>
      <c r="BO2488" s="62">
        <f t="shared" si="594"/>
        <v>0</v>
      </c>
      <c r="BP2488" s="41">
        <f>(BK2488=BK2636)*AX2488</f>
        <v>0</v>
      </c>
      <c r="BQ2488" s="45">
        <f>(BK2488=BK2636)*AY2488</f>
        <v>0</v>
      </c>
      <c r="BR2488" s="62">
        <f t="shared" si="598"/>
        <v>0</v>
      </c>
      <c r="BS2488" s="62">
        <f t="shared" si="599"/>
        <v>0</v>
      </c>
      <c r="BT2488" s="40">
        <f>(J19-BI2488)*J10</f>
        <v>-1524550</v>
      </c>
      <c r="BU2488" s="40">
        <f>(J21-BJ2488)*J12</f>
        <v>1517769.9999999998</v>
      </c>
      <c r="BV2488" s="47"/>
      <c r="BW2488" s="47"/>
      <c r="BX2488" s="1"/>
      <c r="BY2488" s="1"/>
      <c r="BZ2488" s="1"/>
      <c r="CE2488" s="4"/>
      <c r="CF2488" s="5"/>
      <c r="CH2488" s="1"/>
      <c r="CI2488" s="1"/>
      <c r="CJ2488" s="1"/>
      <c r="CK2488" s="1"/>
      <c r="CL2488" s="1"/>
      <c r="CM2488" s="1"/>
      <c r="CN2488" s="3"/>
      <c r="CO2488" s="3"/>
      <c r="CP2488" s="3"/>
      <c r="CQ2488" s="3"/>
      <c r="CR2488" s="3"/>
      <c r="CS2488" s="3"/>
      <c r="CT2488" s="3"/>
      <c r="CU2488" s="3"/>
      <c r="CV2488" s="3"/>
      <c r="CW2488" s="3"/>
      <c r="CX2488" s="3"/>
      <c r="CY2488" s="3"/>
      <c r="CZ2488" s="3"/>
      <c r="DA2488" s="3"/>
      <c r="DB2488" s="3"/>
      <c r="DC2488" s="3"/>
      <c r="DD2488" s="3"/>
      <c r="DE2488" s="3"/>
      <c r="DF2488" s="3"/>
      <c r="DG2488" s="3"/>
      <c r="DH2488" s="3"/>
      <c r="DI2488" s="3"/>
      <c r="DJ2488" s="3"/>
      <c r="DK2488" s="3"/>
      <c r="DL2488" s="3"/>
      <c r="DM2488" s="3"/>
      <c r="DN2488" s="3"/>
      <c r="DO2488" s="3"/>
      <c r="DP2488" s="3"/>
      <c r="DQ2488" s="3"/>
      <c r="DR2488" s="3"/>
      <c r="DS2488" s="3"/>
    </row>
    <row r="2489" spans="2:123" ht="21" customHeight="1" x14ac:dyDescent="0.25">
      <c r="B2489" s="25">
        <f t="shared" si="585"/>
        <v>44788</v>
      </c>
      <c r="C2489" s="26">
        <f t="shared" si="586"/>
        <v>92.749406711722955</v>
      </c>
      <c r="D2489" s="27">
        <f t="shared" si="587"/>
        <v>1747</v>
      </c>
      <c r="E2489" s="27">
        <f t="shared" si="588"/>
        <v>18.835699999999999</v>
      </c>
      <c r="F2489" s="26">
        <f t="shared" si="589"/>
        <v>1747000</v>
      </c>
      <c r="G2489" s="26">
        <f t="shared" si="590"/>
        <v>1883570</v>
      </c>
      <c r="H2489" s="7"/>
      <c r="I2489" s="3"/>
      <c r="J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41">
        <v>44788</v>
      </c>
      <c r="AY2489" s="40">
        <f t="shared" si="597"/>
        <v>92.749406711722955</v>
      </c>
      <c r="AZ2489" s="40">
        <f>BI2489*K36</f>
        <v>1747000</v>
      </c>
      <c r="BA2489" s="40"/>
      <c r="BB2489" s="40"/>
      <c r="BC2489" s="40">
        <f>K41*BJ2489</f>
        <v>1883570</v>
      </c>
      <c r="BD2489" s="40"/>
      <c r="BE2489" s="40"/>
      <c r="BF2489" s="40">
        <f t="shared" si="591"/>
        <v>136570</v>
      </c>
      <c r="BG2489" s="41">
        <f>(AY2489=AY2636)*AX2489</f>
        <v>0</v>
      </c>
      <c r="BH2489" s="41">
        <f>(AY2489=AY2638)*AX2489</f>
        <v>0</v>
      </c>
      <c r="BI2489" s="42">
        <v>1747</v>
      </c>
      <c r="BJ2489" s="42">
        <v>18.835699999999999</v>
      </c>
      <c r="BK2489" s="40">
        <f t="shared" si="592"/>
        <v>-140570</v>
      </c>
      <c r="BL2489" s="41">
        <f>(BK2489=BK2638)*AX2489</f>
        <v>0</v>
      </c>
      <c r="BM2489" s="62">
        <f>(BK2489=BK2638)*AY2489</f>
        <v>0</v>
      </c>
      <c r="BN2489" s="62">
        <f t="shared" si="593"/>
        <v>0</v>
      </c>
      <c r="BO2489" s="62">
        <f t="shared" si="594"/>
        <v>0</v>
      </c>
      <c r="BP2489" s="41">
        <f>(BK2489=BK2636)*AX2489</f>
        <v>0</v>
      </c>
      <c r="BQ2489" s="45">
        <f>(BK2489=BK2636)*AY2489</f>
        <v>0</v>
      </c>
      <c r="BR2489" s="62">
        <f t="shared" si="598"/>
        <v>0</v>
      </c>
      <c r="BS2489" s="62">
        <f t="shared" si="599"/>
        <v>0</v>
      </c>
      <c r="BT2489" s="40">
        <f>(J19-BI2489)*J10</f>
        <v>-1579000</v>
      </c>
      <c r="BU2489" s="40">
        <f>(J21-BJ2489)*J12</f>
        <v>1438430</v>
      </c>
      <c r="BV2489" s="47"/>
      <c r="BW2489" s="47"/>
      <c r="BX2489" s="1"/>
      <c r="BY2489" s="1"/>
      <c r="BZ2489" s="1"/>
      <c r="CE2489" s="4"/>
      <c r="CF2489" s="5"/>
      <c r="CH2489" s="1"/>
      <c r="CI2489" s="1"/>
      <c r="CJ2489" s="1"/>
      <c r="CK2489" s="1"/>
      <c r="CL2489" s="1"/>
      <c r="CM2489" s="1"/>
      <c r="CN2489" s="3"/>
      <c r="CO2489" s="3"/>
      <c r="CP2489" s="3"/>
      <c r="CQ2489" s="3"/>
      <c r="CR2489" s="3"/>
      <c r="CS2489" s="3"/>
      <c r="CT2489" s="3"/>
      <c r="CU2489" s="3"/>
      <c r="CV2489" s="3"/>
      <c r="CW2489" s="3"/>
      <c r="CX2489" s="3"/>
      <c r="CY2489" s="3"/>
      <c r="CZ2489" s="3"/>
      <c r="DA2489" s="3"/>
      <c r="DB2489" s="3"/>
      <c r="DC2489" s="3"/>
      <c r="DD2489" s="3"/>
      <c r="DE2489" s="3"/>
      <c r="DF2489" s="3"/>
      <c r="DG2489" s="3"/>
      <c r="DH2489" s="3"/>
      <c r="DI2489" s="3"/>
      <c r="DJ2489" s="3"/>
      <c r="DK2489" s="3"/>
      <c r="DL2489" s="3"/>
      <c r="DM2489" s="3"/>
      <c r="DN2489" s="3"/>
      <c r="DO2489" s="3"/>
      <c r="DP2489" s="3"/>
      <c r="DQ2489" s="3"/>
      <c r="DR2489" s="3"/>
      <c r="DS2489" s="3"/>
    </row>
    <row r="2490" spans="2:123" ht="21" customHeight="1" x14ac:dyDescent="0.25">
      <c r="B2490" s="25">
        <f t="shared" si="585"/>
        <v>44795</v>
      </c>
      <c r="C2490" s="26">
        <f t="shared" si="586"/>
        <v>88.774702345988629</v>
      </c>
      <c r="D2490" s="27">
        <f t="shared" si="587"/>
        <v>1738.04</v>
      </c>
      <c r="E2490" s="27">
        <f t="shared" si="588"/>
        <v>19.578099999999999</v>
      </c>
      <c r="F2490" s="26">
        <f t="shared" si="589"/>
        <v>1738040</v>
      </c>
      <c r="G2490" s="26">
        <f t="shared" si="590"/>
        <v>1957810</v>
      </c>
      <c r="H2490" s="7"/>
      <c r="I2490" s="3"/>
      <c r="J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41">
        <v>44795</v>
      </c>
      <c r="AY2490" s="40">
        <f t="shared" si="597"/>
        <v>88.774702345988629</v>
      </c>
      <c r="AZ2490" s="40">
        <f>BI2490*K36</f>
        <v>1738040</v>
      </c>
      <c r="BA2490" s="40"/>
      <c r="BB2490" s="40"/>
      <c r="BC2490" s="40">
        <f>K41*BJ2490</f>
        <v>1957810</v>
      </c>
      <c r="BD2490" s="40"/>
      <c r="BE2490" s="40"/>
      <c r="BF2490" s="40">
        <f t="shared" si="591"/>
        <v>219770</v>
      </c>
      <c r="BG2490" s="41">
        <f>(AY2490=AY2636)*AX2490</f>
        <v>0</v>
      </c>
      <c r="BH2490" s="41">
        <f>(AY2490=AY2638)*AX2490</f>
        <v>0</v>
      </c>
      <c r="BI2490" s="42">
        <v>1738.04</v>
      </c>
      <c r="BJ2490" s="42">
        <v>19.578099999999999</v>
      </c>
      <c r="BK2490" s="40">
        <f t="shared" si="592"/>
        <v>-223770</v>
      </c>
      <c r="BL2490" s="41">
        <f>(BK2490=BK2638)*AX2490</f>
        <v>0</v>
      </c>
      <c r="BM2490" s="62">
        <f>(BK2490=BK2638)*AY2490</f>
        <v>0</v>
      </c>
      <c r="BN2490" s="62">
        <f t="shared" si="593"/>
        <v>0</v>
      </c>
      <c r="BO2490" s="62">
        <f t="shared" si="594"/>
        <v>0</v>
      </c>
      <c r="BP2490" s="41">
        <f>(BK2490=BK2636)*AX2490</f>
        <v>0</v>
      </c>
      <c r="BQ2490" s="45">
        <f>(BK2490=BK2636)*AY2490</f>
        <v>0</v>
      </c>
      <c r="BR2490" s="62">
        <f t="shared" si="598"/>
        <v>0</v>
      </c>
      <c r="BS2490" s="62">
        <f t="shared" si="599"/>
        <v>0</v>
      </c>
      <c r="BT2490" s="40">
        <f>(J19-BI2490)*J10</f>
        <v>-1587960</v>
      </c>
      <c r="BU2490" s="40">
        <f>(J21-BJ2490)*J12</f>
        <v>1364190</v>
      </c>
      <c r="BV2490" s="47"/>
      <c r="BW2490" s="47"/>
      <c r="BX2490" s="1"/>
      <c r="BY2490" s="1"/>
      <c r="BZ2490" s="1"/>
      <c r="CE2490" s="4"/>
      <c r="CF2490" s="5"/>
      <c r="CH2490" s="1"/>
      <c r="CI2490" s="1"/>
      <c r="CJ2490" s="1"/>
      <c r="CK2490" s="1"/>
      <c r="CL2490" s="1"/>
      <c r="CM2490" s="1"/>
      <c r="CN2490" s="3"/>
      <c r="CO2490" s="3"/>
      <c r="CP2490" s="3"/>
      <c r="CQ2490" s="3"/>
      <c r="CR2490" s="3"/>
      <c r="CS2490" s="3"/>
      <c r="CT2490" s="3"/>
      <c r="CU2490" s="3"/>
      <c r="CV2490" s="3"/>
      <c r="CW2490" s="3"/>
      <c r="CX2490" s="3"/>
      <c r="CY2490" s="3"/>
      <c r="CZ2490" s="3"/>
      <c r="DA2490" s="3"/>
      <c r="DB2490" s="3"/>
      <c r="DC2490" s="3"/>
      <c r="DD2490" s="3"/>
      <c r="DE2490" s="3"/>
      <c r="DF2490" s="3"/>
      <c r="DG2490" s="3"/>
      <c r="DH2490" s="3"/>
      <c r="DI2490" s="3"/>
      <c r="DJ2490" s="3"/>
      <c r="DK2490" s="3"/>
      <c r="DL2490" s="3"/>
      <c r="DM2490" s="3"/>
      <c r="DN2490" s="3"/>
      <c r="DO2490" s="3"/>
      <c r="DP2490" s="3"/>
      <c r="DQ2490" s="3"/>
      <c r="DR2490" s="3"/>
      <c r="DS2490" s="3"/>
    </row>
    <row r="2491" spans="2:123" ht="21" customHeight="1" x14ac:dyDescent="0.25">
      <c r="B2491" s="25">
        <f t="shared" si="585"/>
        <v>44802</v>
      </c>
      <c r="C2491" s="26">
        <f t="shared" si="586"/>
        <v>90.699005054197528</v>
      </c>
      <c r="D2491" s="27">
        <f t="shared" si="587"/>
        <v>1711.98</v>
      </c>
      <c r="E2491" s="27">
        <f t="shared" si="588"/>
        <v>18.875399999999999</v>
      </c>
      <c r="F2491" s="26">
        <f t="shared" si="589"/>
        <v>1711980</v>
      </c>
      <c r="G2491" s="26">
        <f t="shared" si="590"/>
        <v>1887540</v>
      </c>
      <c r="H2491" s="7"/>
      <c r="I2491" s="3"/>
      <c r="J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41">
        <v>44802</v>
      </c>
      <c r="AY2491" s="40">
        <f t="shared" si="597"/>
        <v>90.699005054197528</v>
      </c>
      <c r="AZ2491" s="40">
        <f>BI2491*K36</f>
        <v>1711980</v>
      </c>
      <c r="BA2491" s="40"/>
      <c r="BB2491" s="40"/>
      <c r="BC2491" s="40">
        <f>K41*BJ2491</f>
        <v>1887540</v>
      </c>
      <c r="BD2491" s="40"/>
      <c r="BE2491" s="40"/>
      <c r="BF2491" s="40">
        <f t="shared" si="591"/>
        <v>175560</v>
      </c>
      <c r="BG2491" s="41">
        <f>(AY2491=AY2636)*AX2491</f>
        <v>0</v>
      </c>
      <c r="BH2491" s="41">
        <f>(AY2491=AY2638)*AX2491</f>
        <v>0</v>
      </c>
      <c r="BI2491" s="42">
        <v>1711.98</v>
      </c>
      <c r="BJ2491" s="42">
        <v>18.875399999999999</v>
      </c>
      <c r="BK2491" s="40">
        <f t="shared" si="592"/>
        <v>-179560</v>
      </c>
      <c r="BL2491" s="41">
        <f>(BK2491=BK2638)*AX2491</f>
        <v>0</v>
      </c>
      <c r="BM2491" s="62">
        <f>(BK2491=BK2638)*AY2491</f>
        <v>0</v>
      </c>
      <c r="BN2491" s="62">
        <f t="shared" si="593"/>
        <v>0</v>
      </c>
      <c r="BO2491" s="62">
        <f t="shared" si="594"/>
        <v>0</v>
      </c>
      <c r="BP2491" s="41">
        <f>(BK2491=BK2636)*AX2491</f>
        <v>0</v>
      </c>
      <c r="BQ2491" s="45">
        <f>(BK2491=BK2636)*AY2491</f>
        <v>0</v>
      </c>
      <c r="BR2491" s="62">
        <f t="shared" si="598"/>
        <v>0</v>
      </c>
      <c r="BS2491" s="62">
        <f t="shared" si="599"/>
        <v>0</v>
      </c>
      <c r="BT2491" s="40">
        <f>(J19-BI2491)*J10</f>
        <v>-1614020</v>
      </c>
      <c r="BU2491" s="40">
        <f>(J21-BJ2491)*J12</f>
        <v>1434460</v>
      </c>
      <c r="BV2491" s="47"/>
      <c r="BW2491" s="47"/>
      <c r="BX2491" s="1"/>
      <c r="BY2491" s="1"/>
      <c r="BZ2491" s="1"/>
      <c r="CE2491" s="4"/>
      <c r="CF2491" s="5"/>
      <c r="CH2491" s="1"/>
      <c r="CI2491" s="1"/>
      <c r="CJ2491" s="1"/>
      <c r="CK2491" s="1"/>
      <c r="CL2491" s="1"/>
      <c r="CM2491" s="1"/>
      <c r="CN2491" s="3"/>
      <c r="CO2491" s="3"/>
      <c r="CP2491" s="3"/>
      <c r="CQ2491" s="3"/>
      <c r="CR2491" s="3"/>
      <c r="CS2491" s="3"/>
      <c r="CT2491" s="3"/>
      <c r="CU2491" s="3"/>
      <c r="CV2491" s="3"/>
      <c r="CW2491" s="3"/>
      <c r="CX2491" s="3"/>
      <c r="CY2491" s="3"/>
      <c r="CZ2491" s="3"/>
      <c r="DA2491" s="3"/>
      <c r="DB2491" s="3"/>
      <c r="DC2491" s="3"/>
      <c r="DD2491" s="3"/>
      <c r="DE2491" s="3"/>
      <c r="DF2491" s="3"/>
      <c r="DG2491" s="3"/>
      <c r="DH2491" s="3"/>
      <c r="DI2491" s="3"/>
      <c r="DJ2491" s="3"/>
      <c r="DK2491" s="3"/>
      <c r="DL2491" s="3"/>
      <c r="DM2491" s="3"/>
      <c r="DN2491" s="3"/>
      <c r="DO2491" s="3"/>
      <c r="DP2491" s="3"/>
      <c r="DQ2491" s="3"/>
      <c r="DR2491" s="3"/>
      <c r="DS2491" s="3"/>
    </row>
    <row r="2492" spans="2:123" ht="21" customHeight="1" x14ac:dyDescent="0.25">
      <c r="B2492" s="25">
        <f t="shared" si="585"/>
        <v>44809</v>
      </c>
      <c r="C2492" s="26">
        <f t="shared" si="586"/>
        <v>90.243158857479258</v>
      </c>
      <c r="D2492" s="27">
        <f t="shared" si="587"/>
        <v>1716.84</v>
      </c>
      <c r="E2492" s="27">
        <f t="shared" si="588"/>
        <v>19.0246</v>
      </c>
      <c r="F2492" s="26">
        <f t="shared" si="589"/>
        <v>1716840</v>
      </c>
      <c r="G2492" s="26">
        <f t="shared" si="590"/>
        <v>1902460</v>
      </c>
      <c r="H2492" s="7"/>
      <c r="I2492" s="3"/>
      <c r="J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41">
        <v>44809</v>
      </c>
      <c r="AY2492" s="40">
        <f t="shared" si="597"/>
        <v>90.243158857479258</v>
      </c>
      <c r="AZ2492" s="40">
        <f>BI2492*K36</f>
        <v>1716840</v>
      </c>
      <c r="BA2492" s="40"/>
      <c r="BB2492" s="40"/>
      <c r="BC2492" s="40">
        <f>K41*BJ2492</f>
        <v>1902460</v>
      </c>
      <c r="BD2492" s="40"/>
      <c r="BE2492" s="40"/>
      <c r="BF2492" s="40">
        <f t="shared" si="591"/>
        <v>185620</v>
      </c>
      <c r="BG2492" s="41">
        <f>(AY2492=AY2636)*AX2492</f>
        <v>0</v>
      </c>
      <c r="BH2492" s="41">
        <f>(AY2492=AY2638)*AX2492</f>
        <v>0</v>
      </c>
      <c r="BI2492" s="42">
        <v>1716.84</v>
      </c>
      <c r="BJ2492" s="42">
        <v>19.0246</v>
      </c>
      <c r="BK2492" s="40">
        <f t="shared" si="592"/>
        <v>-189620</v>
      </c>
      <c r="BL2492" s="41">
        <f>(BK2492=BK2638)*AX2492</f>
        <v>0</v>
      </c>
      <c r="BM2492" s="62">
        <f>(BK2492=BK2638)*AY2492</f>
        <v>0</v>
      </c>
      <c r="BN2492" s="62">
        <f t="shared" si="593"/>
        <v>0</v>
      </c>
      <c r="BO2492" s="62">
        <f t="shared" si="594"/>
        <v>0</v>
      </c>
      <c r="BP2492" s="41">
        <f>(BK2492=BK2636)*AX2492</f>
        <v>0</v>
      </c>
      <c r="BQ2492" s="45">
        <f>(BK2492=BK2636)*AY2492</f>
        <v>0</v>
      </c>
      <c r="BR2492" s="62">
        <f t="shared" si="598"/>
        <v>0</v>
      </c>
      <c r="BS2492" s="62">
        <f t="shared" si="599"/>
        <v>0</v>
      </c>
      <c r="BT2492" s="40">
        <f>(J19-BI2492)*J10</f>
        <v>-1609160</v>
      </c>
      <c r="BU2492" s="40">
        <f>(J21-BJ2492)*J12</f>
        <v>1419540</v>
      </c>
      <c r="BV2492" s="47"/>
      <c r="BW2492" s="47"/>
      <c r="BX2492" s="1"/>
      <c r="BY2492" s="1"/>
      <c r="BZ2492" s="1"/>
      <c r="CE2492" s="4"/>
      <c r="CF2492" s="5"/>
      <c r="CH2492" s="1"/>
      <c r="CI2492" s="1"/>
      <c r="CJ2492" s="1"/>
      <c r="CK2492" s="1"/>
      <c r="CL2492" s="1"/>
      <c r="CM2492" s="1"/>
      <c r="CN2492" s="3"/>
      <c r="CO2492" s="3"/>
      <c r="CP2492" s="3"/>
      <c r="CQ2492" s="3"/>
      <c r="CR2492" s="3"/>
      <c r="CS2492" s="3"/>
      <c r="CT2492" s="3"/>
      <c r="CU2492" s="3"/>
      <c r="CV2492" s="3"/>
      <c r="CW2492" s="3"/>
      <c r="CX2492" s="3"/>
      <c r="CY2492" s="3"/>
      <c r="CZ2492" s="3"/>
      <c r="DA2492" s="3"/>
      <c r="DB2492" s="3"/>
      <c r="DC2492" s="3"/>
      <c r="DD2492" s="3"/>
      <c r="DE2492" s="3"/>
      <c r="DF2492" s="3"/>
      <c r="DG2492" s="3"/>
      <c r="DH2492" s="3"/>
      <c r="DI2492" s="3"/>
      <c r="DJ2492" s="3"/>
      <c r="DK2492" s="3"/>
      <c r="DL2492" s="3"/>
      <c r="DM2492" s="3"/>
      <c r="DN2492" s="3"/>
      <c r="DO2492" s="3"/>
      <c r="DP2492" s="3"/>
      <c r="DQ2492" s="3"/>
      <c r="DR2492" s="3"/>
      <c r="DS2492" s="3"/>
    </row>
    <row r="2493" spans="2:123" ht="21" customHeight="1" x14ac:dyDescent="0.25">
      <c r="B2493" s="25">
        <f t="shared" si="585"/>
        <v>44816</v>
      </c>
      <c r="C2493" s="26">
        <f t="shared" si="586"/>
        <v>83.219899449555868</v>
      </c>
      <c r="D2493" s="27">
        <f t="shared" si="587"/>
        <v>1675.15</v>
      </c>
      <c r="E2493" s="27">
        <f t="shared" si="588"/>
        <v>20.129200000000001</v>
      </c>
      <c r="F2493" s="26">
        <f t="shared" si="589"/>
        <v>1675150</v>
      </c>
      <c r="G2493" s="26">
        <f t="shared" si="590"/>
        <v>2012920</v>
      </c>
      <c r="H2493" s="7"/>
      <c r="I2493" s="3"/>
      <c r="J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41">
        <v>44816</v>
      </c>
      <c r="AY2493" s="40">
        <f t="shared" si="597"/>
        <v>83.219899449555868</v>
      </c>
      <c r="AZ2493" s="40">
        <f>BI2493*K36</f>
        <v>1675150</v>
      </c>
      <c r="BA2493" s="40"/>
      <c r="BB2493" s="40"/>
      <c r="BC2493" s="40">
        <f>K41*BJ2493</f>
        <v>2012920</v>
      </c>
      <c r="BD2493" s="40"/>
      <c r="BE2493" s="40"/>
      <c r="BF2493" s="40">
        <f t="shared" si="591"/>
        <v>337770</v>
      </c>
      <c r="BG2493" s="41">
        <f>(AY2493=AY2636)*AX2493</f>
        <v>0</v>
      </c>
      <c r="BH2493" s="41">
        <f>(AY2493=AY2638)*AX2493</f>
        <v>0</v>
      </c>
      <c r="BI2493" s="42">
        <v>1675.15</v>
      </c>
      <c r="BJ2493" s="42">
        <v>20.129200000000001</v>
      </c>
      <c r="BK2493" s="40">
        <f t="shared" si="592"/>
        <v>-341770.00000000023</v>
      </c>
      <c r="BL2493" s="41">
        <f>(BK2493=BK2638)*AX2493</f>
        <v>0</v>
      </c>
      <c r="BM2493" s="62">
        <f>(BK2493=BK2638)*AY2493</f>
        <v>0</v>
      </c>
      <c r="BN2493" s="62">
        <f t="shared" si="593"/>
        <v>0</v>
      </c>
      <c r="BO2493" s="62">
        <f t="shared" si="594"/>
        <v>0</v>
      </c>
      <c r="BP2493" s="41">
        <f>(BK2493=BK2636)*AX2493</f>
        <v>0</v>
      </c>
      <c r="BQ2493" s="45">
        <f>(BK2493=BK2636)*AY2493</f>
        <v>0</v>
      </c>
      <c r="BR2493" s="62">
        <f t="shared" si="598"/>
        <v>0</v>
      </c>
      <c r="BS2493" s="62">
        <f t="shared" si="599"/>
        <v>0</v>
      </c>
      <c r="BT2493" s="40">
        <f>(J19-BI2493)*J10</f>
        <v>-1650850</v>
      </c>
      <c r="BU2493" s="40">
        <f>(J21-BJ2493)*J12</f>
        <v>1309079.9999999998</v>
      </c>
      <c r="BV2493" s="47"/>
      <c r="BW2493" s="47"/>
      <c r="BX2493" s="1"/>
      <c r="BY2493" s="1"/>
      <c r="BZ2493" s="1"/>
      <c r="CE2493" s="4"/>
      <c r="CF2493" s="5"/>
      <c r="CH2493" s="1"/>
      <c r="CI2493" s="1"/>
      <c r="CJ2493" s="1"/>
      <c r="CK2493" s="1"/>
      <c r="CL2493" s="1"/>
      <c r="CM2493" s="1"/>
      <c r="CN2493" s="3"/>
      <c r="CO2493" s="3"/>
      <c r="CP2493" s="3"/>
      <c r="CQ2493" s="3"/>
      <c r="CR2493" s="3"/>
      <c r="CS2493" s="3"/>
      <c r="CT2493" s="3"/>
      <c r="CU2493" s="3"/>
      <c r="CV2493" s="3"/>
      <c r="CW2493" s="3"/>
      <c r="CX2493" s="3"/>
      <c r="CY2493" s="3"/>
      <c r="CZ2493" s="3"/>
      <c r="DA2493" s="3"/>
      <c r="DB2493" s="3"/>
      <c r="DC2493" s="3"/>
      <c r="DD2493" s="3"/>
      <c r="DE2493" s="3"/>
      <c r="DF2493" s="3"/>
      <c r="DG2493" s="3"/>
      <c r="DH2493" s="3"/>
      <c r="DI2493" s="3"/>
      <c r="DJ2493" s="3"/>
      <c r="DK2493" s="3"/>
      <c r="DL2493" s="3"/>
      <c r="DM2493" s="3"/>
      <c r="DN2493" s="3"/>
      <c r="DO2493" s="3"/>
      <c r="DP2493" s="3"/>
      <c r="DQ2493" s="3"/>
      <c r="DR2493" s="3"/>
      <c r="DS2493" s="3"/>
    </row>
    <row r="2494" spans="2:123" ht="21" customHeight="1" x14ac:dyDescent="0.25">
      <c r="B2494" s="25">
        <f t="shared" si="585"/>
        <v>44823</v>
      </c>
      <c r="C2494" s="26">
        <f t="shared" si="586"/>
        <v>89.977118709013482</v>
      </c>
      <c r="D2494" s="27">
        <f t="shared" si="587"/>
        <v>1643.72</v>
      </c>
      <c r="E2494" s="27">
        <f t="shared" si="588"/>
        <v>18.2682</v>
      </c>
      <c r="F2494" s="26">
        <f t="shared" si="589"/>
        <v>1643720</v>
      </c>
      <c r="G2494" s="26">
        <f t="shared" si="590"/>
        <v>1826820</v>
      </c>
      <c r="H2494" s="7"/>
      <c r="I2494" s="3"/>
      <c r="J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41">
        <v>44823</v>
      </c>
      <c r="AY2494" s="40">
        <f t="shared" si="597"/>
        <v>89.977118709013482</v>
      </c>
      <c r="AZ2494" s="40">
        <f>BI2494*K36</f>
        <v>1643720</v>
      </c>
      <c r="BA2494" s="40"/>
      <c r="BB2494" s="40"/>
      <c r="BC2494" s="40">
        <f>K41*BJ2494</f>
        <v>1826820</v>
      </c>
      <c r="BD2494" s="40"/>
      <c r="BE2494" s="40"/>
      <c r="BF2494" s="40">
        <f t="shared" si="591"/>
        <v>183100</v>
      </c>
      <c r="BG2494" s="41">
        <f>(AY2494=AY2636)*AX2494</f>
        <v>0</v>
      </c>
      <c r="BH2494" s="41">
        <f>(AY2494=AY2638)*AX2494</f>
        <v>0</v>
      </c>
      <c r="BI2494" s="42">
        <v>1643.72</v>
      </c>
      <c r="BJ2494" s="42">
        <v>18.2682</v>
      </c>
      <c r="BK2494" s="40">
        <f t="shared" si="592"/>
        <v>-187100.00000000023</v>
      </c>
      <c r="BL2494" s="41">
        <f>(BK2494=BK2638)*AX2494</f>
        <v>0</v>
      </c>
      <c r="BM2494" s="62">
        <f>(BK2494=BK2638)*AY2494</f>
        <v>0</v>
      </c>
      <c r="BN2494" s="62">
        <f t="shared" si="593"/>
        <v>0</v>
      </c>
      <c r="BO2494" s="62">
        <f t="shared" si="594"/>
        <v>0</v>
      </c>
      <c r="BP2494" s="41">
        <f>(BK2494=BK2636)*AX2494</f>
        <v>0</v>
      </c>
      <c r="BQ2494" s="45">
        <f>(BK2494=BK2636)*AY2494</f>
        <v>0</v>
      </c>
      <c r="BR2494" s="62">
        <f t="shared" si="598"/>
        <v>0</v>
      </c>
      <c r="BS2494" s="62">
        <f t="shared" si="599"/>
        <v>0</v>
      </c>
      <c r="BT2494" s="40">
        <f>(J19-BI2494)*J10</f>
        <v>-1682280</v>
      </c>
      <c r="BU2494" s="40">
        <f>(J21-BJ2494)*J12</f>
        <v>1495179.9999999998</v>
      </c>
      <c r="BV2494" s="47"/>
      <c r="BW2494" s="47"/>
      <c r="BX2494" s="1"/>
      <c r="BY2494" s="1"/>
      <c r="BZ2494" s="1"/>
      <c r="CE2494" s="4"/>
      <c r="CF2494" s="5"/>
      <c r="CH2494" s="1"/>
      <c r="CI2494" s="1"/>
      <c r="CJ2494" s="1"/>
      <c r="CK2494" s="1"/>
      <c r="CL2494" s="1"/>
      <c r="CM2494" s="1"/>
      <c r="CN2494" s="3"/>
      <c r="CO2494" s="3"/>
      <c r="CP2494" s="3"/>
      <c r="CQ2494" s="3"/>
      <c r="CR2494" s="3"/>
      <c r="CS2494" s="3"/>
      <c r="CT2494" s="3"/>
      <c r="CU2494" s="3"/>
      <c r="CV2494" s="3"/>
      <c r="CW2494" s="3"/>
      <c r="CX2494" s="3"/>
      <c r="CY2494" s="3"/>
      <c r="CZ2494" s="3"/>
      <c r="DA2494" s="3"/>
      <c r="DB2494" s="3"/>
      <c r="DC2494" s="3"/>
      <c r="DD2494" s="3"/>
      <c r="DE2494" s="3"/>
      <c r="DF2494" s="3"/>
      <c r="DG2494" s="3"/>
      <c r="DH2494" s="3"/>
      <c r="DI2494" s="3"/>
      <c r="DJ2494" s="3"/>
      <c r="DK2494" s="3"/>
      <c r="DL2494" s="3"/>
      <c r="DM2494" s="3"/>
      <c r="DN2494" s="3"/>
      <c r="DO2494" s="3"/>
      <c r="DP2494" s="3"/>
      <c r="DQ2494" s="3"/>
      <c r="DR2494" s="3"/>
      <c r="DS2494" s="3"/>
    </row>
    <row r="2495" spans="2:123" ht="21" customHeight="1" x14ac:dyDescent="0.25">
      <c r="B2495" s="25">
        <f t="shared" si="585"/>
        <v>44830</v>
      </c>
      <c r="C2495" s="26">
        <f t="shared" si="586"/>
        <v>85.732723461812483</v>
      </c>
      <c r="D2495" s="27">
        <f t="shared" si="587"/>
        <v>1660.66</v>
      </c>
      <c r="E2495" s="27">
        <f t="shared" si="588"/>
        <v>19.370200000000001</v>
      </c>
      <c r="F2495" s="26">
        <f t="shared" si="589"/>
        <v>1660660</v>
      </c>
      <c r="G2495" s="26">
        <f t="shared" si="590"/>
        <v>1937020</v>
      </c>
      <c r="H2495" s="7"/>
      <c r="I2495" s="3"/>
      <c r="J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41">
        <v>44830</v>
      </c>
      <c r="AY2495" s="40">
        <f t="shared" si="597"/>
        <v>85.732723461812483</v>
      </c>
      <c r="AZ2495" s="40">
        <f>BI2495*K36</f>
        <v>1660660</v>
      </c>
      <c r="BA2495" s="40"/>
      <c r="BB2495" s="40"/>
      <c r="BC2495" s="40">
        <f>K41*BJ2495</f>
        <v>1937020</v>
      </c>
      <c r="BD2495" s="40"/>
      <c r="BE2495" s="40"/>
      <c r="BF2495" s="40">
        <f t="shared" si="591"/>
        <v>276360</v>
      </c>
      <c r="BG2495" s="41">
        <f>(AY2495=AY2636)*AX2495</f>
        <v>0</v>
      </c>
      <c r="BH2495" s="41">
        <f>(AY2495=AY2638)*AX2495</f>
        <v>0</v>
      </c>
      <c r="BI2495" s="42">
        <v>1660.66</v>
      </c>
      <c r="BJ2495" s="42">
        <v>19.370200000000001</v>
      </c>
      <c r="BK2495" s="40">
        <f t="shared" si="592"/>
        <v>-280360.00000000023</v>
      </c>
      <c r="BL2495" s="41">
        <f>(BK2495=BK2638)*AX2495</f>
        <v>0</v>
      </c>
      <c r="BM2495" s="62">
        <f>(BK2495=BK2638)*AY2495</f>
        <v>0</v>
      </c>
      <c r="BN2495" s="62">
        <f t="shared" si="593"/>
        <v>0</v>
      </c>
      <c r="BO2495" s="62">
        <f t="shared" si="594"/>
        <v>0</v>
      </c>
      <c r="BP2495" s="41">
        <f>(BK2495=BK2636)*AX2495</f>
        <v>0</v>
      </c>
      <c r="BQ2495" s="45">
        <f>(BK2495=BK2636)*AY2495</f>
        <v>0</v>
      </c>
      <c r="BR2495" s="62">
        <f t="shared" si="598"/>
        <v>0</v>
      </c>
      <c r="BS2495" s="62">
        <f t="shared" si="599"/>
        <v>0</v>
      </c>
      <c r="BT2495" s="40">
        <f>(J19-BI2495)*J10</f>
        <v>-1665340</v>
      </c>
      <c r="BU2495" s="40">
        <f>(J21-BJ2495)*J12</f>
        <v>1384979.9999999998</v>
      </c>
      <c r="BV2495" s="47"/>
      <c r="BW2495" s="47"/>
      <c r="BX2495" s="1"/>
      <c r="BY2495" s="1"/>
      <c r="BZ2495" s="1"/>
      <c r="CE2495" s="4"/>
      <c r="CF2495" s="5"/>
      <c r="CH2495" s="1"/>
      <c r="CI2495" s="1"/>
      <c r="CJ2495" s="1"/>
      <c r="CK2495" s="1"/>
      <c r="CL2495" s="1"/>
      <c r="CM2495" s="1"/>
      <c r="CN2495" s="3"/>
      <c r="CO2495" s="3"/>
      <c r="CP2495" s="3"/>
      <c r="CQ2495" s="3"/>
      <c r="CR2495" s="3"/>
      <c r="CS2495" s="3"/>
      <c r="CT2495" s="3"/>
      <c r="CU2495" s="3"/>
      <c r="CV2495" s="3"/>
      <c r="CW2495" s="3"/>
      <c r="CX2495" s="3"/>
      <c r="CY2495" s="3"/>
      <c r="CZ2495" s="3"/>
      <c r="DA2495" s="3"/>
      <c r="DB2495" s="3"/>
      <c r="DC2495" s="3"/>
      <c r="DD2495" s="3"/>
      <c r="DE2495" s="3"/>
      <c r="DF2495" s="3"/>
      <c r="DG2495" s="3"/>
      <c r="DH2495" s="3"/>
      <c r="DI2495" s="3"/>
      <c r="DJ2495" s="3"/>
      <c r="DK2495" s="3"/>
      <c r="DL2495" s="3"/>
      <c r="DM2495" s="3"/>
      <c r="DN2495" s="3"/>
      <c r="DO2495" s="3"/>
      <c r="DP2495" s="3"/>
      <c r="DQ2495" s="3"/>
      <c r="DR2495" s="3"/>
      <c r="DS2495" s="3"/>
    </row>
    <row r="2496" spans="2:123" ht="21" customHeight="1" x14ac:dyDescent="0.25">
      <c r="B2496" s="25">
        <f t="shared" si="585"/>
        <v>44837</v>
      </c>
      <c r="C2496" s="26">
        <f t="shared" si="586"/>
        <v>88.028611649325484</v>
      </c>
      <c r="D2496" s="27">
        <f t="shared" si="587"/>
        <v>1694.63</v>
      </c>
      <c r="E2496" s="27">
        <f t="shared" si="588"/>
        <v>19.250900000000001</v>
      </c>
      <c r="F2496" s="26">
        <f t="shared" si="589"/>
        <v>1694630</v>
      </c>
      <c r="G2496" s="26">
        <f t="shared" si="590"/>
        <v>1925090.0000000002</v>
      </c>
      <c r="H2496" s="7"/>
      <c r="I2496" s="3"/>
      <c r="J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41">
        <v>44837</v>
      </c>
      <c r="AY2496" s="40">
        <f t="shared" si="597"/>
        <v>88.028611649325484</v>
      </c>
      <c r="AZ2496" s="40">
        <f>BI2496*K36</f>
        <v>1694630</v>
      </c>
      <c r="BA2496" s="40"/>
      <c r="BB2496" s="40"/>
      <c r="BC2496" s="40">
        <f>K41*BJ2496</f>
        <v>1925090.0000000002</v>
      </c>
      <c r="BD2496" s="40"/>
      <c r="BE2496" s="40"/>
      <c r="BF2496" s="40">
        <f t="shared" si="591"/>
        <v>230460.00000000023</v>
      </c>
      <c r="BG2496" s="41">
        <f>(AY2496=AY2636)*AX2496</f>
        <v>0</v>
      </c>
      <c r="BH2496" s="41">
        <f>(AY2496=AY2638)*AX2496</f>
        <v>0</v>
      </c>
      <c r="BI2496" s="42">
        <v>1694.63</v>
      </c>
      <c r="BJ2496" s="42">
        <v>19.250900000000001</v>
      </c>
      <c r="BK2496" s="40">
        <f t="shared" si="592"/>
        <v>-234460.00000000023</v>
      </c>
      <c r="BL2496" s="41">
        <f>(BK2496=BK2638)*AX2496</f>
        <v>0</v>
      </c>
      <c r="BM2496" s="62">
        <f>(BK2496=BK2638)*AY2496</f>
        <v>0</v>
      </c>
      <c r="BN2496" s="62">
        <f t="shared" si="593"/>
        <v>0</v>
      </c>
      <c r="BO2496" s="62">
        <f t="shared" si="594"/>
        <v>0</v>
      </c>
      <c r="BP2496" s="41">
        <f>(BK2496=BK2636)*AX2496</f>
        <v>0</v>
      </c>
      <c r="BQ2496" s="45">
        <f>(BK2496=BK2636)*AY2496</f>
        <v>0</v>
      </c>
      <c r="BR2496" s="62">
        <f t="shared" si="598"/>
        <v>0</v>
      </c>
      <c r="BS2496" s="62">
        <f t="shared" si="599"/>
        <v>0</v>
      </c>
      <c r="BT2496" s="40">
        <f>(J19-BI2496)*J10</f>
        <v>-1631370</v>
      </c>
      <c r="BU2496" s="40">
        <f>(J21-BJ2496)*J12</f>
        <v>1396909.9999999998</v>
      </c>
      <c r="BV2496" s="47"/>
      <c r="BW2496" s="47"/>
      <c r="BX2496" s="1"/>
      <c r="BY2496" s="1"/>
      <c r="BZ2496" s="1"/>
      <c r="CE2496" s="4"/>
      <c r="CF2496" s="5"/>
      <c r="CH2496" s="1"/>
      <c r="CI2496" s="1"/>
      <c r="CJ2496" s="1"/>
      <c r="CK2496" s="1"/>
      <c r="CL2496" s="1"/>
      <c r="CM2496" s="1"/>
      <c r="CN2496" s="3"/>
      <c r="CO2496" s="3"/>
      <c r="CP2496" s="3"/>
      <c r="CQ2496" s="3"/>
      <c r="CR2496" s="3"/>
      <c r="CS2496" s="3"/>
      <c r="CT2496" s="3"/>
      <c r="CU2496" s="3"/>
      <c r="CV2496" s="3"/>
      <c r="CW2496" s="3"/>
      <c r="CX2496" s="3"/>
      <c r="CY2496" s="3"/>
      <c r="CZ2496" s="3"/>
      <c r="DA2496" s="3"/>
      <c r="DB2496" s="3"/>
      <c r="DC2496" s="3"/>
      <c r="DD2496" s="3"/>
      <c r="DE2496" s="3"/>
      <c r="DF2496" s="3"/>
      <c r="DG2496" s="3"/>
      <c r="DH2496" s="3"/>
      <c r="DI2496" s="3"/>
      <c r="DJ2496" s="3"/>
      <c r="DK2496" s="3"/>
      <c r="DL2496" s="3"/>
      <c r="DM2496" s="3"/>
      <c r="DN2496" s="3"/>
      <c r="DO2496" s="3"/>
      <c r="DP2496" s="3"/>
      <c r="DQ2496" s="3"/>
      <c r="DR2496" s="3"/>
      <c r="DS2496" s="3"/>
    </row>
    <row r="2497" spans="2:123" ht="21" customHeight="1" x14ac:dyDescent="0.25">
      <c r="B2497" s="25">
        <f t="shared" si="585"/>
        <v>44844</v>
      </c>
      <c r="C2497" s="26">
        <f t="shared" si="586"/>
        <v>78.87741588776079</v>
      </c>
      <c r="D2497" s="27">
        <f t="shared" si="587"/>
        <v>1643.9</v>
      </c>
      <c r="E2497" s="27">
        <f t="shared" si="588"/>
        <v>20.841200000000001</v>
      </c>
      <c r="F2497" s="26">
        <f t="shared" si="589"/>
        <v>1643900</v>
      </c>
      <c r="G2497" s="26">
        <f t="shared" si="590"/>
        <v>2084120</v>
      </c>
      <c r="H2497" s="7"/>
      <c r="I2497" s="3"/>
      <c r="J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41">
        <v>44844</v>
      </c>
      <c r="AY2497" s="40">
        <f t="shared" si="597"/>
        <v>78.87741588776079</v>
      </c>
      <c r="AZ2497" s="40">
        <f>BI2497*K36</f>
        <v>1643900</v>
      </c>
      <c r="BA2497" s="40"/>
      <c r="BB2497" s="40"/>
      <c r="BC2497" s="40">
        <f>K41*BJ2497</f>
        <v>2084120</v>
      </c>
      <c r="BD2497" s="40"/>
      <c r="BE2497" s="40"/>
      <c r="BF2497" s="40">
        <f t="shared" si="591"/>
        <v>440220</v>
      </c>
      <c r="BG2497" s="41">
        <f>(AY2497=AY2636)*AX2497</f>
        <v>0</v>
      </c>
      <c r="BH2497" s="41">
        <f>(AY2497=AY2638)*AX2497</f>
        <v>0</v>
      </c>
      <c r="BI2497" s="42">
        <v>1643.9</v>
      </c>
      <c r="BJ2497" s="42">
        <v>20.841200000000001</v>
      </c>
      <c r="BK2497" s="40">
        <f t="shared" si="592"/>
        <v>-444220.00000000023</v>
      </c>
      <c r="BL2497" s="41">
        <f>(BK2497=BK2638)*AX2497</f>
        <v>0</v>
      </c>
      <c r="BM2497" s="62">
        <f>(BK2497=BK2638)*AY2497</f>
        <v>0</v>
      </c>
      <c r="BN2497" s="62">
        <f t="shared" si="593"/>
        <v>0</v>
      </c>
      <c r="BO2497" s="62">
        <f t="shared" si="594"/>
        <v>0</v>
      </c>
      <c r="BP2497" s="41">
        <f>(BK2497=BK2636)*AX2497</f>
        <v>0</v>
      </c>
      <c r="BQ2497" s="45">
        <f>(BK2497=BK2636)*AY2497</f>
        <v>0</v>
      </c>
      <c r="BR2497" s="62">
        <f t="shared" si="598"/>
        <v>0</v>
      </c>
      <c r="BS2497" s="62">
        <f t="shared" si="599"/>
        <v>0</v>
      </c>
      <c r="BT2497" s="40">
        <f>(J19-BI2497)*J10</f>
        <v>-1682100</v>
      </c>
      <c r="BU2497" s="40">
        <f>(J21-BJ2497)*J12</f>
        <v>1237879.9999999998</v>
      </c>
      <c r="BV2497" s="47"/>
      <c r="BW2497" s="47"/>
      <c r="BX2497" s="1"/>
      <c r="BY2497" s="1"/>
      <c r="BZ2497" s="1"/>
      <c r="CE2497" s="4"/>
      <c r="CF2497" s="5"/>
      <c r="CH2497" s="1"/>
      <c r="CI2497" s="1"/>
      <c r="CJ2497" s="1"/>
      <c r="CK2497" s="1"/>
      <c r="CL2497" s="1"/>
      <c r="CM2497" s="1"/>
      <c r="CN2497" s="3"/>
      <c r="CO2497" s="3"/>
      <c r="CP2497" s="3"/>
      <c r="CQ2497" s="3"/>
      <c r="CR2497" s="3"/>
      <c r="CS2497" s="3"/>
      <c r="CT2497" s="3"/>
      <c r="CU2497" s="3"/>
      <c r="CV2497" s="3"/>
      <c r="CW2497" s="3"/>
      <c r="CX2497" s="3"/>
      <c r="CY2497" s="3"/>
      <c r="CZ2497" s="3"/>
      <c r="DA2497" s="3"/>
      <c r="DB2497" s="3"/>
      <c r="DC2497" s="3"/>
      <c r="DD2497" s="3"/>
      <c r="DE2497" s="3"/>
      <c r="DF2497" s="3"/>
      <c r="DG2497" s="3"/>
      <c r="DH2497" s="3"/>
      <c r="DI2497" s="3"/>
      <c r="DJ2497" s="3"/>
      <c r="DK2497" s="3"/>
      <c r="DL2497" s="3"/>
      <c r="DM2497" s="3"/>
      <c r="DN2497" s="3"/>
      <c r="DO2497" s="3"/>
      <c r="DP2497" s="3"/>
      <c r="DQ2497" s="3"/>
      <c r="DR2497" s="3"/>
      <c r="DS2497" s="3"/>
    </row>
    <row r="2498" spans="2:123" ht="21" customHeight="1" x14ac:dyDescent="0.25">
      <c r="B2498" s="25">
        <f t="shared" si="585"/>
        <v>44851</v>
      </c>
      <c r="C2498" s="26">
        <f t="shared" si="586"/>
        <v>76.381552870034938</v>
      </c>
      <c r="D2498" s="27">
        <f t="shared" si="587"/>
        <v>1657.22</v>
      </c>
      <c r="E2498" s="27">
        <f t="shared" si="588"/>
        <v>21.6966</v>
      </c>
      <c r="F2498" s="26">
        <f t="shared" si="589"/>
        <v>1657220</v>
      </c>
      <c r="G2498" s="26">
        <f t="shared" si="590"/>
        <v>2169660</v>
      </c>
      <c r="H2498" s="7"/>
      <c r="I2498" s="3"/>
      <c r="J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41">
        <v>44851</v>
      </c>
      <c r="AY2498" s="40">
        <f t="shared" si="597"/>
        <v>76.381552870034938</v>
      </c>
      <c r="AZ2498" s="40">
        <f>BI2498*K36</f>
        <v>1657220</v>
      </c>
      <c r="BA2498" s="40"/>
      <c r="BB2498" s="40"/>
      <c r="BC2498" s="40">
        <f>K41*BJ2498</f>
        <v>2169660</v>
      </c>
      <c r="BD2498" s="40"/>
      <c r="BE2498" s="40"/>
      <c r="BF2498" s="40">
        <f t="shared" si="591"/>
        <v>512440</v>
      </c>
      <c r="BG2498" s="41">
        <f>(AY2498=AY2636)*AX2498</f>
        <v>0</v>
      </c>
      <c r="BH2498" s="41">
        <f>(AY2498=AY2638)*AX2498</f>
        <v>0</v>
      </c>
      <c r="BI2498" s="42">
        <v>1657.22</v>
      </c>
      <c r="BJ2498" s="42">
        <v>21.6966</v>
      </c>
      <c r="BK2498" s="40">
        <f t="shared" si="592"/>
        <v>-516440.00000000023</v>
      </c>
      <c r="BL2498" s="41">
        <f>(BK2498=BK2638)*AX2498</f>
        <v>0</v>
      </c>
      <c r="BM2498" s="62">
        <f>(BK2498=BK2638)*AY2498</f>
        <v>0</v>
      </c>
      <c r="BN2498" s="62">
        <f t="shared" si="593"/>
        <v>0</v>
      </c>
      <c r="BO2498" s="62">
        <f t="shared" si="594"/>
        <v>0</v>
      </c>
      <c r="BP2498" s="41">
        <f>(BK2498=BK2636)*AX2498</f>
        <v>0</v>
      </c>
      <c r="BQ2498" s="45">
        <f>(BK2498=BK2636)*AY2498</f>
        <v>0</v>
      </c>
      <c r="BR2498" s="62">
        <v>0</v>
      </c>
      <c r="BS2498" s="62">
        <v>0</v>
      </c>
      <c r="BT2498" s="40">
        <f>(J19-BI2498)*J10</f>
        <v>-1668780</v>
      </c>
      <c r="BU2498" s="40">
        <f>(J21-BJ2498)*J12</f>
        <v>1152339.9999999998</v>
      </c>
      <c r="BV2498" s="47"/>
      <c r="BW2498" s="47"/>
      <c r="BX2498" s="1"/>
      <c r="BY2498" s="1"/>
      <c r="BZ2498" s="1"/>
      <c r="CE2498" s="4"/>
      <c r="CF2498" s="5"/>
      <c r="CH2498" s="1"/>
      <c r="CI2498" s="1"/>
      <c r="CJ2498" s="1"/>
      <c r="CK2498" s="1"/>
      <c r="CL2498" s="1"/>
      <c r="CM2498" s="1"/>
      <c r="CN2498" s="3"/>
      <c r="CO2498" s="3"/>
      <c r="CP2498" s="3"/>
      <c r="CQ2498" s="3"/>
      <c r="CR2498" s="3"/>
      <c r="CS2498" s="3"/>
      <c r="CT2498" s="3"/>
      <c r="CU2498" s="3"/>
      <c r="CV2498" s="3"/>
      <c r="CW2498" s="3"/>
      <c r="CX2498" s="3"/>
      <c r="CY2498" s="3"/>
      <c r="CZ2498" s="3"/>
      <c r="DA2498" s="3"/>
      <c r="DB2498" s="3"/>
      <c r="DC2498" s="3"/>
      <c r="DD2498" s="3"/>
      <c r="DE2498" s="3"/>
      <c r="DF2498" s="3"/>
      <c r="DG2498" s="3"/>
      <c r="DH2498" s="3"/>
      <c r="DI2498" s="3"/>
      <c r="DJ2498" s="3"/>
      <c r="DK2498" s="3"/>
      <c r="DL2498" s="3"/>
      <c r="DM2498" s="3"/>
      <c r="DN2498" s="3"/>
      <c r="DO2498" s="3"/>
      <c r="DP2498" s="3"/>
      <c r="DQ2498" s="3"/>
      <c r="DR2498" s="3"/>
      <c r="DS2498" s="3"/>
    </row>
    <row r="2499" spans="2:123" ht="21" customHeight="1" x14ac:dyDescent="0.25">
      <c r="B2499" s="25">
        <f t="shared" si="585"/>
        <v>44858</v>
      </c>
      <c r="C2499" s="26">
        <f t="shared" si="586"/>
        <v>78.568664083292319</v>
      </c>
      <c r="D2499" s="27">
        <f t="shared" si="587"/>
        <v>1644.34</v>
      </c>
      <c r="E2499" s="27">
        <f t="shared" si="588"/>
        <v>20.928699999999999</v>
      </c>
      <c r="F2499" s="26">
        <f t="shared" si="589"/>
        <v>1644340</v>
      </c>
      <c r="G2499" s="26">
        <f t="shared" si="590"/>
        <v>2092870</v>
      </c>
      <c r="H2499" s="7"/>
      <c r="I2499" s="3"/>
      <c r="J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41">
        <v>44858</v>
      </c>
      <c r="AY2499" s="40">
        <f t="shared" si="597"/>
        <v>78.568664083292319</v>
      </c>
      <c r="AZ2499" s="40">
        <f>BI2499*K36</f>
        <v>1644340</v>
      </c>
      <c r="BA2499" s="40"/>
      <c r="BB2499" s="40"/>
      <c r="BC2499" s="40">
        <f>K41*BJ2499</f>
        <v>2092870</v>
      </c>
      <c r="BD2499" s="40"/>
      <c r="BE2499" s="40"/>
      <c r="BF2499" s="40">
        <f t="shared" si="591"/>
        <v>448530</v>
      </c>
      <c r="BG2499" s="41">
        <f>(AY2499=AY2636)*AX2499</f>
        <v>0</v>
      </c>
      <c r="BH2499" s="41">
        <f>(AY2499=AY2638)*AX2499</f>
        <v>0</v>
      </c>
      <c r="BI2499" s="42">
        <v>1644.34</v>
      </c>
      <c r="BJ2499" s="42">
        <v>20.928699999999999</v>
      </c>
      <c r="BK2499" s="40">
        <f t="shared" si="592"/>
        <v>-452530</v>
      </c>
      <c r="BL2499" s="41">
        <f>(BK2499=BK2638)*AX2499</f>
        <v>0</v>
      </c>
      <c r="BM2499" s="62">
        <f>(BK2499=BK2638)*AY2499</f>
        <v>0</v>
      </c>
      <c r="BN2499" s="62">
        <f t="shared" si="593"/>
        <v>0</v>
      </c>
      <c r="BO2499" s="62">
        <f t="shared" si="594"/>
        <v>0</v>
      </c>
      <c r="BP2499" s="41">
        <f>(BK2499=BK2636)*AX2499</f>
        <v>0</v>
      </c>
      <c r="BQ2499" s="45">
        <f>(BK2499=BK2636)*AY2499</f>
        <v>0</v>
      </c>
      <c r="BR2499" s="62">
        <f t="shared" ref="BR2499:BR2540" si="600">(BQ2499&gt;0)*BI2499</f>
        <v>0</v>
      </c>
      <c r="BS2499" s="62">
        <f t="shared" ref="BS2499:BS2540" si="601">(BQ2499&gt;0)*BJ2499</f>
        <v>0</v>
      </c>
      <c r="BT2499" s="40">
        <f>(J19-BI2499)*J10</f>
        <v>-1681660</v>
      </c>
      <c r="BU2499" s="40">
        <f>(J21-BJ2499)*J12</f>
        <v>1229130</v>
      </c>
      <c r="BV2499" s="47"/>
      <c r="BW2499" s="47"/>
      <c r="BX2499" s="1"/>
      <c r="BY2499" s="1"/>
      <c r="BZ2499" s="1"/>
      <c r="CE2499" s="4"/>
      <c r="CF2499" s="5"/>
      <c r="CH2499" s="1"/>
      <c r="CI2499" s="1"/>
      <c r="CJ2499" s="1"/>
      <c r="CK2499" s="1"/>
      <c r="CL2499" s="1"/>
      <c r="CM2499" s="1"/>
      <c r="CN2499" s="3"/>
      <c r="CO2499" s="3"/>
      <c r="CP2499" s="3"/>
      <c r="CQ2499" s="3"/>
      <c r="CR2499" s="3"/>
      <c r="CS2499" s="3"/>
      <c r="CT2499" s="3"/>
      <c r="CU2499" s="3"/>
      <c r="CV2499" s="3"/>
      <c r="CW2499" s="3"/>
      <c r="CX2499" s="3"/>
      <c r="CY2499" s="3"/>
      <c r="CZ2499" s="3"/>
      <c r="DA2499" s="3"/>
      <c r="DB2499" s="3"/>
      <c r="DC2499" s="3"/>
      <c r="DD2499" s="3"/>
      <c r="DE2499" s="3"/>
      <c r="DF2499" s="3"/>
      <c r="DG2499" s="3"/>
      <c r="DH2499" s="3"/>
      <c r="DI2499" s="3"/>
      <c r="DJ2499" s="3"/>
      <c r="DK2499" s="3"/>
      <c r="DL2499" s="3"/>
      <c r="DM2499" s="3"/>
      <c r="DN2499" s="3"/>
      <c r="DO2499" s="3"/>
      <c r="DP2499" s="3"/>
      <c r="DQ2499" s="3"/>
      <c r="DR2499" s="3"/>
      <c r="DS2499" s="3"/>
    </row>
    <row r="2500" spans="2:123" ht="21" customHeight="1" x14ac:dyDescent="0.25">
      <c r="B2500" s="25">
        <f t="shared" ref="B2500:B2563" si="602">AX2500</f>
        <v>44865</v>
      </c>
      <c r="C2500" s="26">
        <f t="shared" ref="C2500:C2563" si="603">AY2500</f>
        <v>77.875810936051906</v>
      </c>
      <c r="D2500" s="27">
        <f t="shared" ref="D2500:D2563" si="604">BI2500</f>
        <v>1680.56</v>
      </c>
      <c r="E2500" s="27">
        <f t="shared" ref="E2500:E2563" si="605">BJ2500</f>
        <v>21.58</v>
      </c>
      <c r="F2500" s="26">
        <f t="shared" ref="F2500:F2563" si="606">AZ2500</f>
        <v>1680560</v>
      </c>
      <c r="G2500" s="26">
        <f t="shared" ref="G2500:G2563" si="607">BC2500</f>
        <v>2158000</v>
      </c>
      <c r="H2500" s="7"/>
      <c r="I2500" s="3"/>
      <c r="J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41">
        <v>44865</v>
      </c>
      <c r="AY2500" s="40">
        <f t="shared" si="597"/>
        <v>77.875810936051906</v>
      </c>
      <c r="AZ2500" s="40">
        <f>BI2500*K36</f>
        <v>1680560</v>
      </c>
      <c r="BA2500" s="40"/>
      <c r="BB2500" s="40"/>
      <c r="BC2500" s="40">
        <f>K41*BJ2500</f>
        <v>2158000</v>
      </c>
      <c r="BD2500" s="40"/>
      <c r="BE2500" s="40"/>
      <c r="BF2500" s="40">
        <f t="shared" ref="BF2500:BF2563" si="608">BC2500-AZ2500</f>
        <v>477440</v>
      </c>
      <c r="BG2500" s="41">
        <f>(AY2500=AY2636)*AX2500</f>
        <v>0</v>
      </c>
      <c r="BH2500" s="41">
        <f>(AY2500=AY2638)*AX2500</f>
        <v>0</v>
      </c>
      <c r="BI2500" s="42">
        <v>1680.56</v>
      </c>
      <c r="BJ2500" s="42">
        <v>21.58</v>
      </c>
      <c r="BK2500" s="40">
        <f t="shared" ref="BK2500:BK2563" si="609">SUM(BT2500:BU2500)</f>
        <v>-481440</v>
      </c>
      <c r="BL2500" s="41">
        <f>(BK2500=BK2638)*AX2500</f>
        <v>0</v>
      </c>
      <c r="BM2500" s="62">
        <f>(BK2500=BK2638)*AY2500</f>
        <v>0</v>
      </c>
      <c r="BN2500" s="62">
        <f t="shared" ref="BN2500:BN2563" si="610">(BM2500&gt;1)*BI2500</f>
        <v>0</v>
      </c>
      <c r="BO2500" s="62">
        <f t="shared" ref="BO2500:BO2563" si="611">(BM2500&gt;0)*BJ2500</f>
        <v>0</v>
      </c>
      <c r="BP2500" s="41">
        <f>(BK2500=BK2636)*AX2500</f>
        <v>0</v>
      </c>
      <c r="BQ2500" s="45">
        <f>(BK2500=BK2636)*AY2500</f>
        <v>0</v>
      </c>
      <c r="BR2500" s="62">
        <f t="shared" si="600"/>
        <v>0</v>
      </c>
      <c r="BS2500" s="62">
        <f t="shared" si="601"/>
        <v>0</v>
      </c>
      <c r="BT2500" s="40">
        <f>(J19-BI2500)*J10</f>
        <v>-1645440</v>
      </c>
      <c r="BU2500" s="40">
        <f>(J21-BJ2500)*J12</f>
        <v>1164000</v>
      </c>
      <c r="BV2500" s="47"/>
      <c r="BW2500" s="47"/>
      <c r="BX2500" s="1"/>
      <c r="BY2500" s="1"/>
      <c r="BZ2500" s="1"/>
      <c r="CE2500" s="4"/>
      <c r="CF2500" s="5"/>
      <c r="CH2500" s="1"/>
      <c r="CI2500" s="1"/>
      <c r="CJ2500" s="1"/>
      <c r="CK2500" s="1"/>
      <c r="CL2500" s="1"/>
      <c r="CM2500" s="1"/>
      <c r="CN2500" s="3"/>
      <c r="CO2500" s="3"/>
      <c r="CP2500" s="3"/>
      <c r="CQ2500" s="3"/>
      <c r="CR2500" s="3"/>
      <c r="CS2500" s="3"/>
      <c r="CT2500" s="3"/>
      <c r="CU2500" s="3"/>
      <c r="CV2500" s="3"/>
      <c r="CW2500" s="3"/>
      <c r="CX2500" s="3"/>
      <c r="CY2500" s="3"/>
      <c r="CZ2500" s="3"/>
      <c r="DA2500" s="3"/>
      <c r="DB2500" s="3"/>
      <c r="DC2500" s="3"/>
      <c r="DD2500" s="3"/>
      <c r="DE2500" s="3"/>
      <c r="DF2500" s="3"/>
      <c r="DG2500" s="3"/>
      <c r="DH2500" s="3"/>
      <c r="DI2500" s="3"/>
      <c r="DJ2500" s="3"/>
      <c r="DK2500" s="3"/>
      <c r="DL2500" s="3"/>
      <c r="DM2500" s="3"/>
      <c r="DN2500" s="3"/>
      <c r="DO2500" s="3"/>
      <c r="DP2500" s="3"/>
      <c r="DQ2500" s="3"/>
      <c r="DR2500" s="3"/>
      <c r="DS2500" s="3"/>
    </row>
    <row r="2501" spans="2:123" ht="21" customHeight="1" x14ac:dyDescent="0.25">
      <c r="B2501" s="25">
        <f t="shared" si="602"/>
        <v>44872</v>
      </c>
      <c r="C2501" s="26">
        <f t="shared" si="603"/>
        <v>76.504144446269137</v>
      </c>
      <c r="D2501" s="27">
        <f t="shared" si="604"/>
        <v>1770.26</v>
      </c>
      <c r="E2501" s="27">
        <f t="shared" si="605"/>
        <v>23.139399999999998</v>
      </c>
      <c r="F2501" s="26">
        <f t="shared" si="606"/>
        <v>1770260</v>
      </c>
      <c r="G2501" s="26">
        <f t="shared" si="607"/>
        <v>2313940</v>
      </c>
      <c r="H2501" s="7"/>
      <c r="I2501" s="3"/>
      <c r="J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41">
        <v>44872</v>
      </c>
      <c r="AY2501" s="40">
        <f t="shared" si="597"/>
        <v>76.504144446269137</v>
      </c>
      <c r="AZ2501" s="40">
        <f>BI2501*K36</f>
        <v>1770260</v>
      </c>
      <c r="BA2501" s="40"/>
      <c r="BB2501" s="40"/>
      <c r="BC2501" s="40">
        <f>K41*BJ2501</f>
        <v>2313940</v>
      </c>
      <c r="BD2501" s="40"/>
      <c r="BE2501" s="40"/>
      <c r="BF2501" s="40">
        <f t="shared" si="608"/>
        <v>543680</v>
      </c>
      <c r="BG2501" s="41">
        <f>(AY2501=AY2636)*AX2501</f>
        <v>0</v>
      </c>
      <c r="BH2501" s="41">
        <f>(AY2501=AY2638)*AX2501</f>
        <v>0</v>
      </c>
      <c r="BI2501" s="42">
        <v>1770.26</v>
      </c>
      <c r="BJ2501" s="42">
        <v>23.139399999999998</v>
      </c>
      <c r="BK2501" s="40">
        <f t="shared" si="609"/>
        <v>-547680</v>
      </c>
      <c r="BL2501" s="41">
        <f>(BK2501=BK2638)*AX2501</f>
        <v>0</v>
      </c>
      <c r="BM2501" s="62">
        <f>(BK2501=BK2638)*AY2501</f>
        <v>0</v>
      </c>
      <c r="BN2501" s="62">
        <f t="shared" si="610"/>
        <v>0</v>
      </c>
      <c r="BO2501" s="62">
        <f t="shared" si="611"/>
        <v>0</v>
      </c>
      <c r="BP2501" s="41">
        <f>(BK2501=BK2636)*AX2501</f>
        <v>0</v>
      </c>
      <c r="BQ2501" s="45">
        <f>(BK2501=BK2636)*AY2501</f>
        <v>0</v>
      </c>
      <c r="BR2501" s="62">
        <f t="shared" si="600"/>
        <v>0</v>
      </c>
      <c r="BS2501" s="62">
        <f t="shared" si="601"/>
        <v>0</v>
      </c>
      <c r="BT2501" s="40">
        <f>(J19-BI2501)*J10</f>
        <v>-1555740</v>
      </c>
      <c r="BU2501" s="40">
        <f>(J21-BJ2501)*J12</f>
        <v>1008060</v>
      </c>
      <c r="BV2501" s="47"/>
      <c r="BW2501" s="47"/>
      <c r="BX2501" s="1"/>
      <c r="BY2501" s="1"/>
      <c r="BZ2501" s="1"/>
      <c r="CE2501" s="4"/>
      <c r="CF2501" s="5"/>
      <c r="CH2501" s="1"/>
      <c r="CI2501" s="1"/>
      <c r="CJ2501" s="1"/>
      <c r="CK2501" s="1"/>
      <c r="CL2501" s="1"/>
      <c r="CM2501" s="1"/>
      <c r="CN2501" s="3"/>
      <c r="CO2501" s="3"/>
      <c r="CP2501" s="3"/>
      <c r="CQ2501" s="3"/>
      <c r="CR2501" s="3"/>
      <c r="CS2501" s="3"/>
      <c r="CT2501" s="3"/>
      <c r="CU2501" s="3"/>
      <c r="CV2501" s="3"/>
      <c r="CW2501" s="3"/>
      <c r="CX2501" s="3"/>
      <c r="CY2501" s="3"/>
      <c r="CZ2501" s="3"/>
      <c r="DA2501" s="3"/>
      <c r="DB2501" s="3"/>
      <c r="DC2501" s="3"/>
      <c r="DD2501" s="3"/>
      <c r="DE2501" s="3"/>
      <c r="DF2501" s="3"/>
      <c r="DG2501" s="3"/>
      <c r="DH2501" s="3"/>
      <c r="DI2501" s="3"/>
      <c r="DJ2501" s="3"/>
      <c r="DK2501" s="3"/>
      <c r="DL2501" s="3"/>
      <c r="DM2501" s="3"/>
      <c r="DN2501" s="3"/>
      <c r="DO2501" s="3"/>
      <c r="DP2501" s="3"/>
      <c r="DQ2501" s="3"/>
      <c r="DR2501" s="3"/>
      <c r="DS2501" s="3"/>
    </row>
    <row r="2502" spans="2:123" ht="21" customHeight="1" x14ac:dyDescent="0.25">
      <c r="B2502" s="25">
        <f t="shared" si="602"/>
        <v>44879</v>
      </c>
      <c r="C2502" s="26">
        <f t="shared" si="603"/>
        <v>74.555003258411176</v>
      </c>
      <c r="D2502" s="27">
        <f t="shared" si="604"/>
        <v>1750.38</v>
      </c>
      <c r="E2502" s="27">
        <f t="shared" si="605"/>
        <v>23.477699999999999</v>
      </c>
      <c r="F2502" s="26">
        <f t="shared" si="606"/>
        <v>1750380</v>
      </c>
      <c r="G2502" s="26">
        <f t="shared" si="607"/>
        <v>2347770</v>
      </c>
      <c r="H2502" s="7"/>
      <c r="I2502" s="3"/>
      <c r="J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41">
        <v>44879</v>
      </c>
      <c r="AY2502" s="40">
        <f t="shared" si="597"/>
        <v>74.555003258411176</v>
      </c>
      <c r="AZ2502" s="40">
        <f>BI2502*K36</f>
        <v>1750380</v>
      </c>
      <c r="BA2502" s="40"/>
      <c r="BB2502" s="40"/>
      <c r="BC2502" s="40">
        <f>K41*BJ2502</f>
        <v>2347770</v>
      </c>
      <c r="BD2502" s="40"/>
      <c r="BE2502" s="40"/>
      <c r="BF2502" s="40">
        <f t="shared" si="608"/>
        <v>597390</v>
      </c>
      <c r="BG2502" s="41">
        <f>(AY2502=AY2636)*AX2502</f>
        <v>0</v>
      </c>
      <c r="BH2502" s="41">
        <f>(AY2502=AY2638)*AX2502</f>
        <v>0</v>
      </c>
      <c r="BI2502" s="42">
        <v>1750.38</v>
      </c>
      <c r="BJ2502" s="42">
        <v>23.477699999999999</v>
      </c>
      <c r="BK2502" s="40">
        <f t="shared" si="609"/>
        <v>-601390</v>
      </c>
      <c r="BL2502" s="41">
        <f>(BK2502=BK2638)*AX2502</f>
        <v>0</v>
      </c>
      <c r="BM2502" s="62">
        <f>(BK2502=BK2638)*AY2502</f>
        <v>0</v>
      </c>
      <c r="BN2502" s="62">
        <f t="shared" si="610"/>
        <v>0</v>
      </c>
      <c r="BO2502" s="62">
        <f t="shared" si="611"/>
        <v>0</v>
      </c>
      <c r="BP2502" s="41">
        <f>(BK2502=BK2636)*AX2502</f>
        <v>0</v>
      </c>
      <c r="BQ2502" s="45">
        <f>(BK2502=BK2636)*AY2502</f>
        <v>0</v>
      </c>
      <c r="BR2502" s="62">
        <f t="shared" si="600"/>
        <v>0</v>
      </c>
      <c r="BS2502" s="62">
        <f t="shared" si="601"/>
        <v>0</v>
      </c>
      <c r="BT2502" s="40">
        <f>(J19-BI2502)*J10</f>
        <v>-1575620</v>
      </c>
      <c r="BU2502" s="40">
        <f>(J21-BJ2502)*J12</f>
        <v>974230</v>
      </c>
      <c r="BV2502" s="47"/>
      <c r="BW2502" s="47"/>
      <c r="BX2502" s="1"/>
      <c r="BY2502" s="1"/>
      <c r="BZ2502" s="1"/>
      <c r="CE2502" s="4"/>
      <c r="CF2502" s="5"/>
      <c r="CH2502" s="1"/>
      <c r="CI2502" s="1"/>
      <c r="CJ2502" s="1"/>
      <c r="CK2502" s="1"/>
      <c r="CL2502" s="1"/>
      <c r="CM2502" s="1"/>
      <c r="CN2502" s="3"/>
      <c r="CO2502" s="3"/>
      <c r="CP2502" s="3"/>
      <c r="CQ2502" s="3"/>
      <c r="CR2502" s="3"/>
      <c r="CS2502" s="3"/>
      <c r="CT2502" s="3"/>
      <c r="CU2502" s="3"/>
      <c r="CV2502" s="3"/>
      <c r="CW2502" s="3"/>
      <c r="CX2502" s="3"/>
      <c r="CY2502" s="3"/>
      <c r="CZ2502" s="3"/>
      <c r="DA2502" s="3"/>
      <c r="DB2502" s="3"/>
      <c r="DC2502" s="3"/>
      <c r="DD2502" s="3"/>
      <c r="DE2502" s="3"/>
      <c r="DF2502" s="3"/>
      <c r="DG2502" s="3"/>
      <c r="DH2502" s="3"/>
      <c r="DI2502" s="3"/>
      <c r="DJ2502" s="3"/>
      <c r="DK2502" s="3"/>
      <c r="DL2502" s="3"/>
      <c r="DM2502" s="3"/>
      <c r="DN2502" s="3"/>
      <c r="DO2502" s="3"/>
      <c r="DP2502" s="3"/>
      <c r="DQ2502" s="3"/>
      <c r="DR2502" s="3"/>
      <c r="DS2502" s="3"/>
    </row>
    <row r="2503" spans="2:123" ht="21" customHeight="1" x14ac:dyDescent="0.25">
      <c r="B2503" s="25">
        <f t="shared" si="602"/>
        <v>44886</v>
      </c>
      <c r="C2503" s="26">
        <f t="shared" si="603"/>
        <v>75.522728740928954</v>
      </c>
      <c r="D2503" s="27">
        <f t="shared" si="604"/>
        <v>1753.6</v>
      </c>
      <c r="E2503" s="27">
        <f t="shared" si="605"/>
        <v>23.2195</v>
      </c>
      <c r="F2503" s="26">
        <f t="shared" si="606"/>
        <v>1753600</v>
      </c>
      <c r="G2503" s="26">
        <f t="shared" si="607"/>
        <v>2321950</v>
      </c>
      <c r="H2503" s="7"/>
      <c r="I2503" s="3"/>
      <c r="J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41">
        <v>44886</v>
      </c>
      <c r="AY2503" s="40">
        <f t="shared" si="597"/>
        <v>75.522728740928954</v>
      </c>
      <c r="AZ2503" s="40">
        <f>BI2503*K36</f>
        <v>1753600</v>
      </c>
      <c r="BA2503" s="40"/>
      <c r="BB2503" s="40"/>
      <c r="BC2503" s="40">
        <f>K41*BJ2503</f>
        <v>2321950</v>
      </c>
      <c r="BD2503" s="40"/>
      <c r="BE2503" s="40"/>
      <c r="BF2503" s="40">
        <f t="shared" si="608"/>
        <v>568350</v>
      </c>
      <c r="BG2503" s="41">
        <f>(AY2503=AY2636)*AX2503</f>
        <v>0</v>
      </c>
      <c r="BH2503" s="41">
        <f>(AY2503=AY2638)*AX2503</f>
        <v>0</v>
      </c>
      <c r="BI2503" s="42">
        <v>1753.6</v>
      </c>
      <c r="BJ2503" s="42">
        <v>23.2195</v>
      </c>
      <c r="BK2503" s="40">
        <f t="shared" si="609"/>
        <v>-572350.00000000012</v>
      </c>
      <c r="BL2503" s="41">
        <f>(BK2503=BK2638)*AX2503</f>
        <v>0</v>
      </c>
      <c r="BM2503" s="62">
        <f>(BK2503=BK2638)*AY2503</f>
        <v>0</v>
      </c>
      <c r="BN2503" s="62">
        <f t="shared" si="610"/>
        <v>0</v>
      </c>
      <c r="BO2503" s="62">
        <f t="shared" si="611"/>
        <v>0</v>
      </c>
      <c r="BP2503" s="41">
        <f>(BK2503=BK2636)*AX2503</f>
        <v>0</v>
      </c>
      <c r="BQ2503" s="45">
        <f>(BK2503=BK2636)*AY2503</f>
        <v>0</v>
      </c>
      <c r="BR2503" s="62">
        <f t="shared" si="600"/>
        <v>0</v>
      </c>
      <c r="BS2503" s="62">
        <f t="shared" si="601"/>
        <v>0</v>
      </c>
      <c r="BT2503" s="40">
        <f>(J19-BI2503)*J10</f>
        <v>-1572400</v>
      </c>
      <c r="BU2503" s="40">
        <f>(J21-BJ2503)*J12</f>
        <v>1000049.9999999999</v>
      </c>
      <c r="BV2503" s="47"/>
      <c r="BW2503" s="47"/>
      <c r="BX2503" s="1"/>
      <c r="BY2503" s="1"/>
      <c r="BZ2503" s="1"/>
      <c r="CE2503" s="4"/>
      <c r="CF2503" s="5"/>
      <c r="CH2503" s="1"/>
      <c r="CI2503" s="1"/>
      <c r="CJ2503" s="1"/>
      <c r="CK2503" s="1"/>
      <c r="CL2503" s="1"/>
      <c r="CM2503" s="1"/>
      <c r="CN2503" s="3"/>
      <c r="CO2503" s="3"/>
      <c r="CP2503" s="3"/>
      <c r="CQ2503" s="3"/>
      <c r="CR2503" s="3"/>
      <c r="CS2503" s="3"/>
      <c r="CT2503" s="3"/>
      <c r="CU2503" s="3"/>
      <c r="CV2503" s="3"/>
      <c r="CW2503" s="3"/>
      <c r="CX2503" s="3"/>
      <c r="CY2503" s="3"/>
      <c r="CZ2503" s="3"/>
      <c r="DA2503" s="3"/>
      <c r="DB2503" s="3"/>
      <c r="DC2503" s="3"/>
      <c r="DD2503" s="3"/>
      <c r="DE2503" s="3"/>
      <c r="DF2503" s="3"/>
      <c r="DG2503" s="3"/>
      <c r="DH2503" s="3"/>
      <c r="DI2503" s="3"/>
      <c r="DJ2503" s="3"/>
      <c r="DK2503" s="3"/>
      <c r="DL2503" s="3"/>
      <c r="DM2503" s="3"/>
      <c r="DN2503" s="3"/>
      <c r="DO2503" s="3"/>
      <c r="DP2503" s="3"/>
      <c r="DQ2503" s="3"/>
      <c r="DR2503" s="3"/>
      <c r="DS2503" s="3"/>
    </row>
    <row r="2504" spans="2:123" ht="21" customHeight="1" x14ac:dyDescent="0.25">
      <c r="B2504" s="25">
        <f t="shared" si="602"/>
        <v>44893</v>
      </c>
      <c r="C2504" s="26">
        <f t="shared" si="603"/>
        <v>75.745716945604045</v>
      </c>
      <c r="D2504" s="27">
        <f t="shared" si="604"/>
        <v>1798.12</v>
      </c>
      <c r="E2504" s="27">
        <f t="shared" si="605"/>
        <v>23.738900000000001</v>
      </c>
      <c r="F2504" s="26">
        <f t="shared" si="606"/>
        <v>1798120</v>
      </c>
      <c r="G2504" s="26">
        <f t="shared" si="607"/>
        <v>2373890</v>
      </c>
      <c r="H2504" s="7"/>
      <c r="I2504" s="3"/>
      <c r="J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41">
        <v>44893</v>
      </c>
      <c r="AY2504" s="40">
        <f t="shared" si="597"/>
        <v>75.745716945604045</v>
      </c>
      <c r="AZ2504" s="40">
        <f>BI2504*K36</f>
        <v>1798120</v>
      </c>
      <c r="BA2504" s="40"/>
      <c r="BB2504" s="40"/>
      <c r="BC2504" s="40">
        <f>K41*BJ2504</f>
        <v>2373890</v>
      </c>
      <c r="BD2504" s="40"/>
      <c r="BE2504" s="40"/>
      <c r="BF2504" s="40">
        <f t="shared" si="608"/>
        <v>575770</v>
      </c>
      <c r="BG2504" s="41">
        <f>(AY2504=AY2636)*AX2504</f>
        <v>0</v>
      </c>
      <c r="BH2504" s="41">
        <f>(AY2504=AY2638)*AX2504</f>
        <v>0</v>
      </c>
      <c r="BI2504" s="42">
        <v>1798.12</v>
      </c>
      <c r="BJ2504" s="42">
        <v>23.738900000000001</v>
      </c>
      <c r="BK2504" s="40">
        <f t="shared" si="609"/>
        <v>-579770.00000000023</v>
      </c>
      <c r="BL2504" s="41">
        <f>(BK2504=BK2638)*AX2504</f>
        <v>0</v>
      </c>
      <c r="BM2504" s="62">
        <f>(BK2504=BK2638)*AY2504</f>
        <v>0</v>
      </c>
      <c r="BN2504" s="62">
        <f t="shared" si="610"/>
        <v>0</v>
      </c>
      <c r="BO2504" s="62">
        <f t="shared" si="611"/>
        <v>0</v>
      </c>
      <c r="BP2504" s="41">
        <f>(BK2504=BK2636)*AX2504</f>
        <v>0</v>
      </c>
      <c r="BQ2504" s="45">
        <f>(BK2504=BK2636)*AY2504</f>
        <v>0</v>
      </c>
      <c r="BR2504" s="62">
        <f t="shared" si="600"/>
        <v>0</v>
      </c>
      <c r="BS2504" s="62">
        <f t="shared" si="601"/>
        <v>0</v>
      </c>
      <c r="BT2504" s="40">
        <f>(J19-BI2504)*J10</f>
        <v>-1527880</v>
      </c>
      <c r="BU2504" s="40">
        <f>(J21-BJ2504)*J12</f>
        <v>948109.99999999977</v>
      </c>
      <c r="BV2504" s="47"/>
      <c r="BW2504" s="47"/>
      <c r="BX2504" s="1"/>
      <c r="BY2504" s="1"/>
      <c r="BZ2504" s="1"/>
      <c r="CE2504" s="4"/>
      <c r="CF2504" s="5"/>
      <c r="CH2504" s="1"/>
      <c r="CI2504" s="1"/>
      <c r="CJ2504" s="1"/>
      <c r="CK2504" s="1"/>
      <c r="CL2504" s="1"/>
      <c r="CM2504" s="1"/>
      <c r="CN2504" s="3"/>
      <c r="CO2504" s="3"/>
      <c r="CP2504" s="3"/>
      <c r="CQ2504" s="3"/>
      <c r="CR2504" s="3"/>
      <c r="CS2504" s="3"/>
      <c r="CT2504" s="3"/>
      <c r="CU2504" s="3"/>
      <c r="CV2504" s="3"/>
      <c r="CW2504" s="3"/>
      <c r="CX2504" s="3"/>
      <c r="CY2504" s="3"/>
      <c r="CZ2504" s="3"/>
      <c r="DA2504" s="3"/>
      <c r="DB2504" s="3"/>
      <c r="DC2504" s="3"/>
      <c r="DD2504" s="3"/>
      <c r="DE2504" s="3"/>
      <c r="DF2504" s="3"/>
      <c r="DG2504" s="3"/>
      <c r="DH2504" s="3"/>
      <c r="DI2504" s="3"/>
      <c r="DJ2504" s="3"/>
      <c r="DK2504" s="3"/>
      <c r="DL2504" s="3"/>
      <c r="DM2504" s="3"/>
      <c r="DN2504" s="3"/>
      <c r="DO2504" s="3"/>
      <c r="DP2504" s="3"/>
      <c r="DQ2504" s="3"/>
      <c r="DR2504" s="3"/>
      <c r="DS2504" s="3"/>
    </row>
    <row r="2505" spans="2:123" ht="21" customHeight="1" x14ac:dyDescent="0.25">
      <c r="B2505" s="25">
        <f t="shared" si="602"/>
        <v>44900</v>
      </c>
      <c r="C2505" s="26">
        <f t="shared" si="603"/>
        <v>74.991029331998163</v>
      </c>
      <c r="D2505" s="27">
        <f t="shared" si="604"/>
        <v>1797.31</v>
      </c>
      <c r="E2505" s="27">
        <f t="shared" si="605"/>
        <v>23.966999999999999</v>
      </c>
      <c r="F2505" s="26">
        <f t="shared" si="606"/>
        <v>1797310</v>
      </c>
      <c r="G2505" s="26">
        <f t="shared" si="607"/>
        <v>2396700</v>
      </c>
      <c r="H2505" s="7"/>
      <c r="I2505" s="3"/>
      <c r="J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41">
        <v>44900</v>
      </c>
      <c r="AY2505" s="40">
        <f t="shared" si="597"/>
        <v>74.991029331998163</v>
      </c>
      <c r="AZ2505" s="40">
        <f>BI2505*K36</f>
        <v>1797310</v>
      </c>
      <c r="BA2505" s="40"/>
      <c r="BB2505" s="40"/>
      <c r="BC2505" s="40">
        <f>K41*BJ2505</f>
        <v>2396700</v>
      </c>
      <c r="BD2505" s="40"/>
      <c r="BE2505" s="40"/>
      <c r="BF2505" s="40">
        <f t="shared" si="608"/>
        <v>599390</v>
      </c>
      <c r="BG2505" s="41">
        <f>(AY2505=AY2636)*AX2505</f>
        <v>0</v>
      </c>
      <c r="BH2505" s="41">
        <f>(AY2505=AY2638)*AX2505</f>
        <v>0</v>
      </c>
      <c r="BI2505" s="42">
        <v>1797.31</v>
      </c>
      <c r="BJ2505" s="42">
        <v>23.966999999999999</v>
      </c>
      <c r="BK2505" s="40">
        <f t="shared" si="609"/>
        <v>-603390</v>
      </c>
      <c r="BL2505" s="41">
        <f>(BK2505=BK2638)*AX2505</f>
        <v>0</v>
      </c>
      <c r="BM2505" s="62">
        <f>(BK2505=BK2638)*AY2505</f>
        <v>0</v>
      </c>
      <c r="BN2505" s="62">
        <f t="shared" si="610"/>
        <v>0</v>
      </c>
      <c r="BO2505" s="62">
        <f t="shared" si="611"/>
        <v>0</v>
      </c>
      <c r="BP2505" s="41">
        <f>(BK2505=BK2636)*AX2505</f>
        <v>0</v>
      </c>
      <c r="BQ2505" s="45">
        <f>(BK2505=BK2636)*AY2505</f>
        <v>0</v>
      </c>
      <c r="BR2505" s="62">
        <f t="shared" si="600"/>
        <v>0</v>
      </c>
      <c r="BS2505" s="62">
        <f t="shared" si="601"/>
        <v>0</v>
      </c>
      <c r="BT2505" s="40">
        <f>(J19-BI2505)*J10</f>
        <v>-1528690</v>
      </c>
      <c r="BU2505" s="40">
        <f>(J21-BJ2505)*J12</f>
        <v>925300</v>
      </c>
      <c r="BV2505" s="47"/>
      <c r="BW2505" s="47"/>
      <c r="BX2505" s="1"/>
      <c r="BY2505" s="1"/>
      <c r="BZ2505" s="1"/>
      <c r="CE2505" s="4"/>
      <c r="CF2505" s="5"/>
      <c r="CH2505" s="1"/>
      <c r="CI2505" s="1"/>
      <c r="CJ2505" s="1"/>
      <c r="CK2505" s="1"/>
      <c r="CL2505" s="1"/>
      <c r="CM2505" s="1"/>
      <c r="CN2505" s="3"/>
      <c r="CO2505" s="3"/>
      <c r="CP2505" s="3"/>
      <c r="CQ2505" s="3"/>
      <c r="CR2505" s="3"/>
      <c r="CS2505" s="3"/>
      <c r="CT2505" s="3"/>
      <c r="CU2505" s="3"/>
      <c r="CV2505" s="3"/>
      <c r="CW2505" s="3"/>
      <c r="CX2505" s="3"/>
      <c r="CY2505" s="3"/>
      <c r="CZ2505" s="3"/>
      <c r="DA2505" s="3"/>
      <c r="DB2505" s="3"/>
      <c r="DC2505" s="3"/>
      <c r="DD2505" s="3"/>
      <c r="DE2505" s="3"/>
      <c r="DF2505" s="3"/>
      <c r="DG2505" s="3"/>
      <c r="DH2505" s="3"/>
      <c r="DI2505" s="3"/>
      <c r="DJ2505" s="3"/>
      <c r="DK2505" s="3"/>
      <c r="DL2505" s="3"/>
      <c r="DM2505" s="3"/>
      <c r="DN2505" s="3"/>
      <c r="DO2505" s="3"/>
      <c r="DP2505" s="3"/>
      <c r="DQ2505" s="3"/>
      <c r="DR2505" s="3"/>
      <c r="DS2505" s="3"/>
    </row>
    <row r="2506" spans="2:123" ht="21" customHeight="1" x14ac:dyDescent="0.25">
      <c r="B2506" s="25">
        <f t="shared" si="602"/>
        <v>44907</v>
      </c>
      <c r="C2506" s="26">
        <f t="shared" si="603"/>
        <v>75.201204500941529</v>
      </c>
      <c r="D2506" s="27">
        <f t="shared" si="604"/>
        <v>1793.09</v>
      </c>
      <c r="E2506" s="27">
        <f t="shared" si="605"/>
        <v>23.843900000000001</v>
      </c>
      <c r="F2506" s="26">
        <f t="shared" si="606"/>
        <v>1793090</v>
      </c>
      <c r="G2506" s="26">
        <f t="shared" si="607"/>
        <v>2384390</v>
      </c>
      <c r="H2506" s="7"/>
      <c r="I2506" s="3"/>
      <c r="J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41">
        <v>44907</v>
      </c>
      <c r="AY2506" s="40">
        <f t="shared" ref="AY2506:AY2569" si="612">BI2506/BJ2506</f>
        <v>75.201204500941529</v>
      </c>
      <c r="AZ2506" s="40">
        <f>BI2506*K36</f>
        <v>1793090</v>
      </c>
      <c r="BA2506" s="40"/>
      <c r="BB2506" s="40"/>
      <c r="BC2506" s="40">
        <f>K41*BJ2506</f>
        <v>2384390</v>
      </c>
      <c r="BD2506" s="40"/>
      <c r="BE2506" s="40"/>
      <c r="BF2506" s="40">
        <f t="shared" si="608"/>
        <v>591300</v>
      </c>
      <c r="BG2506" s="41">
        <f>(AY2506=AY2636)*AX2506</f>
        <v>0</v>
      </c>
      <c r="BH2506" s="41">
        <f>(AY2506=AY2638)*AX2506</f>
        <v>0</v>
      </c>
      <c r="BI2506" s="42">
        <v>1793.09</v>
      </c>
      <c r="BJ2506" s="42">
        <v>23.843900000000001</v>
      </c>
      <c r="BK2506" s="40">
        <f t="shared" si="609"/>
        <v>-595300.00000000023</v>
      </c>
      <c r="BL2506" s="41">
        <f>(BK2506=BK2638)*AX2506</f>
        <v>0</v>
      </c>
      <c r="BM2506" s="62">
        <f>(BK2506=BK2638)*AY2506</f>
        <v>0</v>
      </c>
      <c r="BN2506" s="62">
        <f t="shared" si="610"/>
        <v>0</v>
      </c>
      <c r="BO2506" s="62">
        <f t="shared" si="611"/>
        <v>0</v>
      </c>
      <c r="BP2506" s="41">
        <f>(BK2506=BK2636)*AX2506</f>
        <v>0</v>
      </c>
      <c r="BQ2506" s="45">
        <f>(BK2506=BK2636)*AY2506</f>
        <v>0</v>
      </c>
      <c r="BR2506" s="62">
        <f t="shared" si="600"/>
        <v>0</v>
      </c>
      <c r="BS2506" s="62">
        <f t="shared" si="601"/>
        <v>0</v>
      </c>
      <c r="BT2506" s="40">
        <f>(J19-BI2506)*J10</f>
        <v>-1532910</v>
      </c>
      <c r="BU2506" s="40">
        <f>(J21-BJ2506)*J12</f>
        <v>937609.99999999977</v>
      </c>
      <c r="BV2506" s="47"/>
      <c r="BW2506" s="47"/>
      <c r="BX2506" s="1"/>
      <c r="BY2506" s="1"/>
      <c r="BZ2506" s="1"/>
      <c r="CE2506" s="4"/>
      <c r="CF2506" s="5"/>
      <c r="CH2506" s="1"/>
      <c r="CI2506" s="1"/>
      <c r="CJ2506" s="1"/>
      <c r="CK2506" s="1"/>
      <c r="CL2506" s="1"/>
      <c r="CM2506" s="1"/>
      <c r="CN2506" s="3"/>
      <c r="CO2506" s="3"/>
      <c r="CP2506" s="3"/>
      <c r="CQ2506" s="3"/>
      <c r="CR2506" s="3"/>
      <c r="CS2506" s="3"/>
      <c r="CT2506" s="3"/>
      <c r="CU2506" s="3"/>
      <c r="CV2506" s="3"/>
      <c r="CW2506" s="3"/>
      <c r="CX2506" s="3"/>
      <c r="CY2506" s="3"/>
      <c r="CZ2506" s="3"/>
      <c r="DA2506" s="3"/>
      <c r="DB2506" s="3"/>
      <c r="DC2506" s="3"/>
      <c r="DD2506" s="3"/>
      <c r="DE2506" s="3"/>
      <c r="DF2506" s="3"/>
      <c r="DG2506" s="3"/>
      <c r="DH2506" s="3"/>
      <c r="DI2506" s="3"/>
      <c r="DJ2506" s="3"/>
      <c r="DK2506" s="3"/>
      <c r="DL2506" s="3"/>
      <c r="DM2506" s="3"/>
      <c r="DN2506" s="3"/>
      <c r="DO2506" s="3"/>
      <c r="DP2506" s="3"/>
      <c r="DQ2506" s="3"/>
      <c r="DR2506" s="3"/>
      <c r="DS2506" s="3"/>
    </row>
    <row r="2507" spans="2:123" ht="21" customHeight="1" x14ac:dyDescent="0.25">
      <c r="B2507" s="25">
        <f t="shared" si="602"/>
        <v>44914</v>
      </c>
      <c r="C2507" s="26">
        <f t="shared" si="603"/>
        <v>74.115557533574815</v>
      </c>
      <c r="D2507" s="27">
        <f t="shared" si="604"/>
        <v>1798.54</v>
      </c>
      <c r="E2507" s="27">
        <f t="shared" si="605"/>
        <v>24.2667</v>
      </c>
      <c r="F2507" s="26">
        <f t="shared" si="606"/>
        <v>1798540</v>
      </c>
      <c r="G2507" s="26">
        <f t="shared" si="607"/>
        <v>2426670</v>
      </c>
      <c r="H2507" s="7"/>
      <c r="I2507" s="3"/>
      <c r="J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41">
        <v>44914</v>
      </c>
      <c r="AY2507" s="40">
        <f t="shared" si="612"/>
        <v>74.115557533574815</v>
      </c>
      <c r="AZ2507" s="40">
        <f>BI2507*K36</f>
        <v>1798540</v>
      </c>
      <c r="BA2507" s="40"/>
      <c r="BB2507" s="40"/>
      <c r="BC2507" s="40">
        <f>K41*BJ2507</f>
        <v>2426670</v>
      </c>
      <c r="BD2507" s="40"/>
      <c r="BE2507" s="40"/>
      <c r="BF2507" s="40">
        <f t="shared" si="608"/>
        <v>628130</v>
      </c>
      <c r="BG2507" s="41">
        <f>(AY2507=AY2636)*AX2507</f>
        <v>0</v>
      </c>
      <c r="BH2507" s="41">
        <f>(AY2507=AY2638)*AX2507</f>
        <v>0</v>
      </c>
      <c r="BI2507" s="42">
        <v>1798.54</v>
      </c>
      <c r="BJ2507" s="42">
        <v>24.2667</v>
      </c>
      <c r="BK2507" s="40">
        <f t="shared" si="609"/>
        <v>-632130.00000000012</v>
      </c>
      <c r="BL2507" s="41">
        <f>(BK2507=BK2638)*AX2507</f>
        <v>0</v>
      </c>
      <c r="BM2507" s="62">
        <f>(BK2507=BK2638)*AY2507</f>
        <v>0</v>
      </c>
      <c r="BN2507" s="62">
        <f t="shared" si="610"/>
        <v>0</v>
      </c>
      <c r="BO2507" s="62">
        <f t="shared" si="611"/>
        <v>0</v>
      </c>
      <c r="BP2507" s="41">
        <f>(BK2507=BK2636)*AX2507</f>
        <v>0</v>
      </c>
      <c r="BQ2507" s="45">
        <f>(BK2507=BK2636)*AY2507</f>
        <v>0</v>
      </c>
      <c r="BR2507" s="62">
        <f t="shared" si="600"/>
        <v>0</v>
      </c>
      <c r="BS2507" s="62">
        <f t="shared" si="601"/>
        <v>0</v>
      </c>
      <c r="BT2507" s="40">
        <f>(J19-BI2507)*J10</f>
        <v>-1527460</v>
      </c>
      <c r="BU2507" s="40">
        <f>(J21-BJ2507)*J12</f>
        <v>895329.99999999988</v>
      </c>
      <c r="BV2507" s="47"/>
      <c r="BW2507" s="47"/>
      <c r="BX2507" s="1"/>
      <c r="BY2507" s="1"/>
      <c r="BZ2507" s="1"/>
      <c r="CE2507" s="4"/>
      <c r="CF2507" s="5"/>
      <c r="CH2507" s="1"/>
      <c r="CI2507" s="1"/>
      <c r="CJ2507" s="1"/>
      <c r="CK2507" s="1"/>
      <c r="CL2507" s="1"/>
      <c r="CM2507" s="1"/>
      <c r="CN2507" s="3"/>
      <c r="CO2507" s="3"/>
      <c r="CP2507" s="3"/>
      <c r="CQ2507" s="3"/>
      <c r="CR2507" s="3"/>
      <c r="CS2507" s="3"/>
      <c r="CT2507" s="3"/>
      <c r="CU2507" s="3"/>
      <c r="CV2507" s="3"/>
      <c r="CW2507" s="3"/>
      <c r="CX2507" s="3"/>
      <c r="CY2507" s="3"/>
      <c r="CZ2507" s="3"/>
      <c r="DA2507" s="3"/>
      <c r="DB2507" s="3"/>
      <c r="DC2507" s="3"/>
      <c r="DD2507" s="3"/>
      <c r="DE2507" s="3"/>
      <c r="DF2507" s="3"/>
      <c r="DG2507" s="3"/>
      <c r="DH2507" s="3"/>
      <c r="DI2507" s="3"/>
      <c r="DJ2507" s="3"/>
      <c r="DK2507" s="3"/>
      <c r="DL2507" s="3"/>
      <c r="DM2507" s="3"/>
      <c r="DN2507" s="3"/>
      <c r="DO2507" s="3"/>
      <c r="DP2507" s="3"/>
      <c r="DQ2507" s="3"/>
      <c r="DR2507" s="3"/>
      <c r="DS2507" s="3"/>
    </row>
    <row r="2508" spans="2:123" ht="21" customHeight="1" x14ac:dyDescent="0.25">
      <c r="B2508" s="25">
        <f t="shared" si="602"/>
        <v>44921</v>
      </c>
      <c r="C2508" s="26">
        <f t="shared" si="603"/>
        <v>76.190416520475168</v>
      </c>
      <c r="D2508" s="27">
        <f t="shared" si="604"/>
        <v>1824.09</v>
      </c>
      <c r="E2508" s="27">
        <f t="shared" si="605"/>
        <v>23.941199999999998</v>
      </c>
      <c r="F2508" s="26">
        <f t="shared" si="606"/>
        <v>1824090</v>
      </c>
      <c r="G2508" s="26">
        <f t="shared" si="607"/>
        <v>2394120</v>
      </c>
      <c r="H2508" s="7"/>
      <c r="I2508" s="3"/>
      <c r="J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41">
        <v>44921</v>
      </c>
      <c r="AY2508" s="40">
        <f t="shared" si="612"/>
        <v>76.190416520475168</v>
      </c>
      <c r="AZ2508" s="40">
        <f>BI2508*K36</f>
        <v>1824090</v>
      </c>
      <c r="BA2508" s="40"/>
      <c r="BB2508" s="40"/>
      <c r="BC2508" s="40">
        <f>K41*BJ2508</f>
        <v>2394120</v>
      </c>
      <c r="BD2508" s="40"/>
      <c r="BE2508" s="40"/>
      <c r="BF2508" s="40">
        <f t="shared" si="608"/>
        <v>570030</v>
      </c>
      <c r="BG2508" s="41">
        <f>(AY2508=AY2636)*AX2508</f>
        <v>0</v>
      </c>
      <c r="BH2508" s="41">
        <f>(AY2508=AY2638)*AX2508</f>
        <v>0</v>
      </c>
      <c r="BI2508" s="42">
        <v>1824.09</v>
      </c>
      <c r="BJ2508" s="42">
        <v>23.941199999999998</v>
      </c>
      <c r="BK2508" s="40">
        <f t="shared" si="609"/>
        <v>-574030</v>
      </c>
      <c r="BL2508" s="41">
        <f>(BK2508=BK2638)*AX2508</f>
        <v>0</v>
      </c>
      <c r="BM2508" s="62">
        <f>(BK2508=BK2638)*AY2508</f>
        <v>0</v>
      </c>
      <c r="BN2508" s="62">
        <f t="shared" si="610"/>
        <v>0</v>
      </c>
      <c r="BO2508" s="62">
        <f t="shared" si="611"/>
        <v>0</v>
      </c>
      <c r="BP2508" s="41">
        <f>(BK2508=BK2636)*AX2508</f>
        <v>0</v>
      </c>
      <c r="BQ2508" s="45">
        <f>(BK2508=BK2636)*AY2508</f>
        <v>0</v>
      </c>
      <c r="BR2508" s="62">
        <f t="shared" si="600"/>
        <v>0</v>
      </c>
      <c r="BS2508" s="62">
        <f t="shared" si="601"/>
        <v>0</v>
      </c>
      <c r="BT2508" s="40">
        <f>(J19-BI2508)*J10</f>
        <v>-1501910</v>
      </c>
      <c r="BU2508" s="40">
        <f>(J21-BJ2508)*J12</f>
        <v>927880</v>
      </c>
      <c r="BV2508" s="47"/>
      <c r="BW2508" s="47"/>
      <c r="BX2508" s="1"/>
      <c r="BY2508" s="1"/>
      <c r="BZ2508" s="1"/>
      <c r="CE2508" s="4"/>
      <c r="CF2508" s="5"/>
      <c r="CH2508" s="1"/>
      <c r="CI2508" s="1"/>
      <c r="CJ2508" s="1"/>
      <c r="CK2508" s="1"/>
      <c r="CL2508" s="1"/>
      <c r="CM2508" s="1"/>
      <c r="CN2508" s="3"/>
      <c r="CO2508" s="3"/>
      <c r="CP2508" s="3"/>
      <c r="CQ2508" s="3"/>
      <c r="CR2508" s="3"/>
      <c r="CS2508" s="3"/>
      <c r="CT2508" s="3"/>
      <c r="CU2508" s="3"/>
      <c r="CV2508" s="3"/>
      <c r="CW2508" s="3"/>
      <c r="CX2508" s="3"/>
      <c r="CY2508" s="3"/>
      <c r="CZ2508" s="3"/>
      <c r="DA2508" s="3"/>
      <c r="DB2508" s="3"/>
      <c r="DC2508" s="3"/>
      <c r="DD2508" s="3"/>
      <c r="DE2508" s="3"/>
      <c r="DF2508" s="3"/>
      <c r="DG2508" s="3"/>
      <c r="DH2508" s="3"/>
      <c r="DI2508" s="3"/>
      <c r="DJ2508" s="3"/>
      <c r="DK2508" s="3"/>
      <c r="DL2508" s="3"/>
      <c r="DM2508" s="3"/>
      <c r="DN2508" s="3"/>
      <c r="DO2508" s="3"/>
      <c r="DP2508" s="3"/>
      <c r="DQ2508" s="3"/>
      <c r="DR2508" s="3"/>
      <c r="DS2508" s="3"/>
    </row>
    <row r="2509" spans="2:123" ht="21" customHeight="1" x14ac:dyDescent="0.25">
      <c r="B2509" s="25">
        <f t="shared" si="602"/>
        <v>44928</v>
      </c>
      <c r="C2509" s="26">
        <f t="shared" si="603"/>
        <v>79.087715134537234</v>
      </c>
      <c r="D2509" s="27">
        <f t="shared" si="604"/>
        <v>1866.13</v>
      </c>
      <c r="E2509" s="27">
        <f t="shared" si="605"/>
        <v>23.595700000000001</v>
      </c>
      <c r="F2509" s="26">
        <f t="shared" si="606"/>
        <v>1866130</v>
      </c>
      <c r="G2509" s="26">
        <f t="shared" si="607"/>
        <v>2359570</v>
      </c>
      <c r="H2509" s="7"/>
      <c r="I2509" s="3"/>
      <c r="J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41">
        <v>44928</v>
      </c>
      <c r="AY2509" s="40">
        <f t="shared" si="612"/>
        <v>79.087715134537234</v>
      </c>
      <c r="AZ2509" s="40">
        <f>BI2509*K36</f>
        <v>1866130</v>
      </c>
      <c r="BA2509" s="40"/>
      <c r="BB2509" s="40"/>
      <c r="BC2509" s="40">
        <f>K41*BJ2509</f>
        <v>2359570</v>
      </c>
      <c r="BD2509" s="40"/>
      <c r="BE2509" s="40"/>
      <c r="BF2509" s="40">
        <f t="shared" si="608"/>
        <v>493440</v>
      </c>
      <c r="BG2509" s="41">
        <f>(AY2509=AY2636)*AX2509</f>
        <v>0</v>
      </c>
      <c r="BH2509" s="41">
        <f>(AY2509=AY2638)*AX2509</f>
        <v>0</v>
      </c>
      <c r="BI2509" s="42">
        <v>1866.13</v>
      </c>
      <c r="BJ2509" s="42">
        <v>23.595700000000001</v>
      </c>
      <c r="BK2509" s="40">
        <f t="shared" si="609"/>
        <v>-497440.00000000023</v>
      </c>
      <c r="BL2509" s="41">
        <f>(BK2509=BK2638)*AX2509</f>
        <v>0</v>
      </c>
      <c r="BM2509" s="62">
        <f>(BK2509=BK2638)*AY2509</f>
        <v>0</v>
      </c>
      <c r="BN2509" s="62">
        <f t="shared" si="610"/>
        <v>0</v>
      </c>
      <c r="BO2509" s="62">
        <f t="shared" si="611"/>
        <v>0</v>
      </c>
      <c r="BP2509" s="41">
        <f>(BK2509=BK2636)*AX2509</f>
        <v>0</v>
      </c>
      <c r="BQ2509" s="45">
        <f>(BK2509=BK2636)*AY2509</f>
        <v>0</v>
      </c>
      <c r="BR2509" s="62">
        <f t="shared" si="600"/>
        <v>0</v>
      </c>
      <c r="BS2509" s="62">
        <f t="shared" si="601"/>
        <v>0</v>
      </c>
      <c r="BT2509" s="40">
        <f>(J19-BI2509)*J10</f>
        <v>-1459870</v>
      </c>
      <c r="BU2509" s="40">
        <f>(J21-BJ2509)*J12</f>
        <v>962429.99999999977</v>
      </c>
      <c r="BV2509" s="47"/>
      <c r="BW2509" s="47"/>
      <c r="BX2509" s="1"/>
      <c r="BY2509" s="1"/>
      <c r="BZ2509" s="1"/>
      <c r="CE2509" s="4"/>
      <c r="CF2509" s="5"/>
      <c r="CH2509" s="1"/>
      <c r="CI2509" s="1"/>
      <c r="CJ2509" s="1"/>
      <c r="CK2509" s="1"/>
      <c r="CL2509" s="1"/>
      <c r="CM2509" s="1"/>
      <c r="CN2509" s="3"/>
      <c r="CO2509" s="3"/>
      <c r="CP2509" s="3"/>
      <c r="CQ2509" s="3"/>
      <c r="CR2509" s="3"/>
      <c r="CS2509" s="3"/>
      <c r="CT2509" s="3"/>
      <c r="CU2509" s="3"/>
      <c r="CV2509" s="3"/>
      <c r="CW2509" s="3"/>
      <c r="CX2509" s="3"/>
      <c r="CY2509" s="3"/>
      <c r="CZ2509" s="3"/>
      <c r="DA2509" s="3"/>
      <c r="DB2509" s="3"/>
      <c r="DC2509" s="3"/>
      <c r="DD2509" s="3"/>
      <c r="DE2509" s="3"/>
      <c r="DF2509" s="3"/>
      <c r="DG2509" s="3"/>
      <c r="DH2509" s="3"/>
      <c r="DI2509" s="3"/>
      <c r="DJ2509" s="3"/>
      <c r="DK2509" s="3"/>
      <c r="DL2509" s="3"/>
      <c r="DM2509" s="3"/>
      <c r="DN2509" s="3"/>
      <c r="DO2509" s="3"/>
      <c r="DP2509" s="3"/>
      <c r="DQ2509" s="3"/>
      <c r="DR2509" s="3"/>
      <c r="DS2509" s="3"/>
    </row>
    <row r="2510" spans="2:123" ht="21" customHeight="1" x14ac:dyDescent="0.25">
      <c r="B2510" s="25">
        <f t="shared" si="602"/>
        <v>44935</v>
      </c>
      <c r="C2510" s="26">
        <f t="shared" si="603"/>
        <v>85.904575321265469</v>
      </c>
      <c r="D2510" s="27">
        <f t="shared" si="604"/>
        <v>1920.56</v>
      </c>
      <c r="E2510" s="27">
        <f t="shared" si="605"/>
        <v>22.3569</v>
      </c>
      <c r="F2510" s="26">
        <f t="shared" si="606"/>
        <v>1920560</v>
      </c>
      <c r="G2510" s="26">
        <f t="shared" si="607"/>
        <v>2235690</v>
      </c>
      <c r="H2510" s="7"/>
      <c r="I2510" s="3"/>
      <c r="J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41">
        <v>44935</v>
      </c>
      <c r="AY2510" s="40">
        <f t="shared" si="612"/>
        <v>85.904575321265469</v>
      </c>
      <c r="AZ2510" s="40">
        <f>BI2510*K36</f>
        <v>1920560</v>
      </c>
      <c r="BA2510" s="40"/>
      <c r="BB2510" s="40"/>
      <c r="BC2510" s="40">
        <f>K41*BJ2510</f>
        <v>2235690</v>
      </c>
      <c r="BD2510" s="40"/>
      <c r="BE2510" s="40"/>
      <c r="BF2510" s="40">
        <f t="shared" si="608"/>
        <v>315130</v>
      </c>
      <c r="BG2510" s="41">
        <f>(AY2510=AY2636)*AX2510</f>
        <v>0</v>
      </c>
      <c r="BH2510" s="41">
        <f>(AY2510=AY2638)*AX2510</f>
        <v>0</v>
      </c>
      <c r="BI2510" s="42">
        <v>1920.56</v>
      </c>
      <c r="BJ2510" s="42">
        <v>22.3569</v>
      </c>
      <c r="BK2510" s="40">
        <f t="shared" si="609"/>
        <v>-319130</v>
      </c>
      <c r="BL2510" s="41">
        <f>(BK2510=BK2638)*AX2510</f>
        <v>0</v>
      </c>
      <c r="BM2510" s="62">
        <f>(BK2510=BK2638)*AY2510</f>
        <v>0</v>
      </c>
      <c r="BN2510" s="62">
        <f t="shared" si="610"/>
        <v>0</v>
      </c>
      <c r="BO2510" s="62">
        <f t="shared" si="611"/>
        <v>0</v>
      </c>
      <c r="BP2510" s="41">
        <f>(BK2510=BK2636)*AX2510</f>
        <v>0</v>
      </c>
      <c r="BQ2510" s="45">
        <f>(BK2510=BK2636)*AY2510</f>
        <v>0</v>
      </c>
      <c r="BR2510" s="62">
        <f t="shared" si="600"/>
        <v>0</v>
      </c>
      <c r="BS2510" s="62">
        <f t="shared" si="601"/>
        <v>0</v>
      </c>
      <c r="BT2510" s="40">
        <f>(J19-BI2510)*J10</f>
        <v>-1405440</v>
      </c>
      <c r="BU2510" s="40">
        <f>(J21-BJ2510)*J12</f>
        <v>1086310</v>
      </c>
      <c r="BV2510" s="47"/>
      <c r="BW2510" s="47"/>
      <c r="BX2510" s="1"/>
      <c r="BY2510" s="1"/>
      <c r="BZ2510" s="1"/>
      <c r="CE2510" s="4"/>
      <c r="CF2510" s="5"/>
      <c r="CH2510" s="1"/>
      <c r="CI2510" s="1"/>
      <c r="CJ2510" s="1"/>
      <c r="CK2510" s="1"/>
      <c r="CL2510" s="1"/>
      <c r="CM2510" s="1"/>
      <c r="CN2510" s="3"/>
      <c r="CO2510" s="3"/>
      <c r="CP2510" s="3"/>
      <c r="CQ2510" s="3"/>
      <c r="CR2510" s="3"/>
      <c r="CS2510" s="3"/>
      <c r="CT2510" s="3"/>
      <c r="CU2510" s="3"/>
      <c r="CV2510" s="3"/>
      <c r="CW2510" s="3"/>
      <c r="CX2510" s="3"/>
      <c r="CY2510" s="3"/>
      <c r="CZ2510" s="3"/>
      <c r="DA2510" s="3"/>
      <c r="DB2510" s="3"/>
      <c r="DC2510" s="3"/>
      <c r="DD2510" s="3"/>
      <c r="DE2510" s="3"/>
      <c r="DF2510" s="3"/>
      <c r="DG2510" s="3"/>
      <c r="DH2510" s="3"/>
      <c r="DI2510" s="3"/>
      <c r="DJ2510" s="3"/>
      <c r="DK2510" s="3"/>
      <c r="DL2510" s="3"/>
      <c r="DM2510" s="3"/>
      <c r="DN2510" s="3"/>
      <c r="DO2510" s="3"/>
      <c r="DP2510" s="3"/>
      <c r="DQ2510" s="3"/>
      <c r="DR2510" s="3"/>
      <c r="DS2510" s="3"/>
    </row>
    <row r="2511" spans="2:123" ht="21" customHeight="1" x14ac:dyDescent="0.25">
      <c r="B2511" s="25">
        <f t="shared" si="602"/>
        <v>44942</v>
      </c>
      <c r="C2511" s="26">
        <f t="shared" si="603"/>
        <v>87.507154213036571</v>
      </c>
      <c r="D2511" s="27">
        <f t="shared" si="604"/>
        <v>1926.47</v>
      </c>
      <c r="E2511" s="27">
        <f t="shared" si="605"/>
        <v>22.015000000000001</v>
      </c>
      <c r="F2511" s="26">
        <f t="shared" si="606"/>
        <v>1926470</v>
      </c>
      <c r="G2511" s="26">
        <f t="shared" si="607"/>
        <v>2201500</v>
      </c>
      <c r="H2511" s="7"/>
      <c r="I2511" s="3"/>
      <c r="J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41">
        <v>44942</v>
      </c>
      <c r="AY2511" s="40">
        <f t="shared" si="612"/>
        <v>87.507154213036571</v>
      </c>
      <c r="AZ2511" s="40">
        <f>BI2511*K36</f>
        <v>1926470</v>
      </c>
      <c r="BA2511" s="40"/>
      <c r="BB2511" s="40"/>
      <c r="BC2511" s="40">
        <f>K41*BJ2511</f>
        <v>2201500</v>
      </c>
      <c r="BD2511" s="40"/>
      <c r="BE2511" s="40"/>
      <c r="BF2511" s="40">
        <f t="shared" si="608"/>
        <v>275030</v>
      </c>
      <c r="BG2511" s="41">
        <f>(AY2511=AY2636)*AX2511</f>
        <v>0</v>
      </c>
      <c r="BH2511" s="41">
        <f>(AY2511=AY2638)*AX2511</f>
        <v>0</v>
      </c>
      <c r="BI2511" s="42">
        <v>1926.47</v>
      </c>
      <c r="BJ2511" s="42">
        <v>22.015000000000001</v>
      </c>
      <c r="BK2511" s="40">
        <f t="shared" si="609"/>
        <v>-279030.00000000023</v>
      </c>
      <c r="BL2511" s="41">
        <f>(BK2511=BK2638)*AX2511</f>
        <v>0</v>
      </c>
      <c r="BM2511" s="62">
        <f>(BK2511=BK2638)*AY2511</f>
        <v>0</v>
      </c>
      <c r="BN2511" s="62">
        <f t="shared" si="610"/>
        <v>0</v>
      </c>
      <c r="BO2511" s="62">
        <f t="shared" si="611"/>
        <v>0</v>
      </c>
      <c r="BP2511" s="41">
        <f>(BK2511=BK2636)*AX2511</f>
        <v>0</v>
      </c>
      <c r="BQ2511" s="45">
        <f>(BK2511=BK2636)*AY2511</f>
        <v>0</v>
      </c>
      <c r="BR2511" s="62">
        <f t="shared" si="600"/>
        <v>0</v>
      </c>
      <c r="BS2511" s="62">
        <f t="shared" si="601"/>
        <v>0</v>
      </c>
      <c r="BT2511" s="40">
        <f>(J19-BI2511)*J10</f>
        <v>-1399530</v>
      </c>
      <c r="BU2511" s="40">
        <f>(J21-BJ2511)*J12</f>
        <v>1120499.9999999998</v>
      </c>
      <c r="BV2511" s="47"/>
      <c r="BW2511" s="47"/>
      <c r="BX2511" s="1"/>
      <c r="BY2511" s="1"/>
      <c r="BZ2511" s="1"/>
      <c r="CE2511" s="4"/>
      <c r="CF2511" s="5"/>
      <c r="CH2511" s="1"/>
      <c r="CI2511" s="1"/>
      <c r="CJ2511" s="1"/>
      <c r="CK2511" s="1"/>
      <c r="CL2511" s="1"/>
      <c r="CM2511" s="1"/>
      <c r="CN2511" s="3"/>
      <c r="CO2511" s="3"/>
      <c r="CP2511" s="3"/>
      <c r="CQ2511" s="3"/>
      <c r="CR2511" s="3"/>
      <c r="CS2511" s="3"/>
      <c r="CT2511" s="3"/>
      <c r="CU2511" s="3"/>
      <c r="CV2511" s="3"/>
      <c r="CW2511" s="3"/>
      <c r="CX2511" s="3"/>
      <c r="CY2511" s="3"/>
      <c r="CZ2511" s="3"/>
      <c r="DA2511" s="3"/>
      <c r="DB2511" s="3"/>
      <c r="DC2511" s="3"/>
      <c r="DD2511" s="3"/>
      <c r="DE2511" s="3"/>
      <c r="DF2511" s="3"/>
      <c r="DG2511" s="3"/>
      <c r="DH2511" s="3"/>
      <c r="DI2511" s="3"/>
      <c r="DJ2511" s="3"/>
      <c r="DK2511" s="3"/>
      <c r="DL2511" s="3"/>
      <c r="DM2511" s="3"/>
      <c r="DN2511" s="3"/>
      <c r="DO2511" s="3"/>
      <c r="DP2511" s="3"/>
      <c r="DQ2511" s="3"/>
      <c r="DR2511" s="3"/>
      <c r="DS2511" s="3"/>
    </row>
    <row r="2512" spans="2:123" ht="21" customHeight="1" x14ac:dyDescent="0.25">
      <c r="B2512" s="25">
        <f t="shared" si="602"/>
        <v>44949</v>
      </c>
      <c r="C2512" s="26">
        <f t="shared" si="603"/>
        <v>88.734170225298186</v>
      </c>
      <c r="D2512" s="27">
        <f t="shared" si="604"/>
        <v>1928.3</v>
      </c>
      <c r="E2512" s="27">
        <f t="shared" si="605"/>
        <v>21.731200000000001</v>
      </c>
      <c r="F2512" s="26">
        <f t="shared" si="606"/>
        <v>1928300</v>
      </c>
      <c r="G2512" s="26">
        <f t="shared" si="607"/>
        <v>2173120</v>
      </c>
      <c r="H2512" s="7"/>
      <c r="I2512" s="3"/>
      <c r="J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41">
        <v>44949</v>
      </c>
      <c r="AY2512" s="40">
        <f t="shared" si="612"/>
        <v>88.734170225298186</v>
      </c>
      <c r="AZ2512" s="40">
        <f>BI2512*K36</f>
        <v>1928300</v>
      </c>
      <c r="BA2512" s="40"/>
      <c r="BB2512" s="40"/>
      <c r="BC2512" s="40">
        <f>K41*BJ2512</f>
        <v>2173120</v>
      </c>
      <c r="BD2512" s="40"/>
      <c r="BE2512" s="40"/>
      <c r="BF2512" s="40">
        <f t="shared" si="608"/>
        <v>244820</v>
      </c>
      <c r="BG2512" s="41">
        <f>(AY2512=AY2636)*AX2512</f>
        <v>0</v>
      </c>
      <c r="BH2512" s="41">
        <f>(AY2512=AY2638)*AX2512</f>
        <v>0</v>
      </c>
      <c r="BI2512" s="42">
        <v>1928.3</v>
      </c>
      <c r="BJ2512" s="42">
        <v>21.731200000000001</v>
      </c>
      <c r="BK2512" s="40">
        <f t="shared" si="609"/>
        <v>-248820.00000000023</v>
      </c>
      <c r="BL2512" s="41">
        <f>(BK2512=BK2638)*AX2512</f>
        <v>0</v>
      </c>
      <c r="BM2512" s="62">
        <f>(BK2512=BK2638)*AY2512</f>
        <v>0</v>
      </c>
      <c r="BN2512" s="62">
        <f t="shared" si="610"/>
        <v>0</v>
      </c>
      <c r="BO2512" s="62">
        <f t="shared" si="611"/>
        <v>0</v>
      </c>
      <c r="BP2512" s="41">
        <f>(BK2512=BK2636)*AX2512</f>
        <v>0</v>
      </c>
      <c r="BQ2512" s="45">
        <f>(BK2512=BK2636)*AY2512</f>
        <v>0</v>
      </c>
      <c r="BR2512" s="62">
        <f t="shared" si="600"/>
        <v>0</v>
      </c>
      <c r="BS2512" s="62">
        <f t="shared" si="601"/>
        <v>0</v>
      </c>
      <c r="BT2512" s="40">
        <f>(J19-BI2512)*J10</f>
        <v>-1397700</v>
      </c>
      <c r="BU2512" s="40">
        <f>(J21-BJ2512)*J12</f>
        <v>1148879.9999999998</v>
      </c>
      <c r="BV2512" s="47"/>
      <c r="BW2512" s="47"/>
      <c r="BX2512" s="1"/>
      <c r="BY2512" s="1"/>
      <c r="BZ2512" s="1"/>
      <c r="CE2512" s="4"/>
      <c r="CF2512" s="5"/>
      <c r="CH2512" s="1"/>
      <c r="CI2512" s="1"/>
      <c r="CJ2512" s="1"/>
      <c r="CK2512" s="1"/>
      <c r="CL2512" s="1"/>
      <c r="CM2512" s="1"/>
      <c r="CN2512" s="3"/>
      <c r="CO2512" s="3"/>
      <c r="CP2512" s="3"/>
      <c r="CQ2512" s="3"/>
      <c r="CR2512" s="3"/>
      <c r="CS2512" s="3"/>
      <c r="CT2512" s="3"/>
      <c r="CU2512" s="3"/>
      <c r="CV2512" s="3"/>
      <c r="CW2512" s="3"/>
      <c r="CX2512" s="3"/>
      <c r="CY2512" s="3"/>
      <c r="CZ2512" s="3"/>
      <c r="DA2512" s="3"/>
      <c r="DB2512" s="3"/>
      <c r="DC2512" s="3"/>
      <c r="DD2512" s="3"/>
      <c r="DE2512" s="3"/>
      <c r="DF2512" s="3"/>
      <c r="DG2512" s="3"/>
      <c r="DH2512" s="3"/>
      <c r="DI2512" s="3"/>
      <c r="DJ2512" s="3"/>
      <c r="DK2512" s="3"/>
      <c r="DL2512" s="3"/>
      <c r="DM2512" s="3"/>
      <c r="DN2512" s="3"/>
      <c r="DO2512" s="3"/>
      <c r="DP2512" s="3"/>
      <c r="DQ2512" s="3"/>
      <c r="DR2512" s="3"/>
      <c r="DS2512" s="3"/>
    </row>
    <row r="2513" spans="2:123" ht="21" customHeight="1" x14ac:dyDescent="0.25">
      <c r="B2513" s="25">
        <f t="shared" si="602"/>
        <v>44956</v>
      </c>
      <c r="C2513" s="26">
        <f t="shared" si="603"/>
        <v>89.847967522742266</v>
      </c>
      <c r="D2513" s="27">
        <f t="shared" si="604"/>
        <v>1865.72</v>
      </c>
      <c r="E2513" s="27">
        <f t="shared" si="605"/>
        <v>20.7653</v>
      </c>
      <c r="F2513" s="26">
        <f t="shared" si="606"/>
        <v>1865720</v>
      </c>
      <c r="G2513" s="26">
        <f t="shared" si="607"/>
        <v>2076530</v>
      </c>
      <c r="H2513" s="7"/>
      <c r="I2513" s="3"/>
      <c r="J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41">
        <v>44956</v>
      </c>
      <c r="AY2513" s="40">
        <f t="shared" si="612"/>
        <v>89.847967522742266</v>
      </c>
      <c r="AZ2513" s="40">
        <f>BI2513*K36</f>
        <v>1865720</v>
      </c>
      <c r="BA2513" s="40"/>
      <c r="BB2513" s="40"/>
      <c r="BC2513" s="40">
        <f>K41*BJ2513</f>
        <v>2076530</v>
      </c>
      <c r="BD2513" s="40"/>
      <c r="BE2513" s="40"/>
      <c r="BF2513" s="40">
        <f t="shared" si="608"/>
        <v>210810</v>
      </c>
      <c r="BG2513" s="41">
        <f>(AY2513=AY2636)*AX2513</f>
        <v>0</v>
      </c>
      <c r="BH2513" s="41">
        <f>(AY2513=AY2638)*AX2513</f>
        <v>0</v>
      </c>
      <c r="BI2513" s="42">
        <v>1865.72</v>
      </c>
      <c r="BJ2513" s="42">
        <v>20.7653</v>
      </c>
      <c r="BK2513" s="40">
        <f t="shared" si="609"/>
        <v>-214810</v>
      </c>
      <c r="BL2513" s="41">
        <f>(BK2513=BK2638)*AX2513</f>
        <v>0</v>
      </c>
      <c r="BM2513" s="62">
        <f>(BK2513=BK2638)*AY2513</f>
        <v>0</v>
      </c>
      <c r="BN2513" s="62">
        <f t="shared" si="610"/>
        <v>0</v>
      </c>
      <c r="BO2513" s="62">
        <f t="shared" si="611"/>
        <v>0</v>
      </c>
      <c r="BP2513" s="41">
        <f>(BK2513=BK2636)*AX2513</f>
        <v>0</v>
      </c>
      <c r="BQ2513" s="45">
        <f>(BK2513=BK2636)*AY2513</f>
        <v>0</v>
      </c>
      <c r="BR2513" s="62">
        <f t="shared" si="600"/>
        <v>0</v>
      </c>
      <c r="BS2513" s="62">
        <f t="shared" si="601"/>
        <v>0</v>
      </c>
      <c r="BT2513" s="40">
        <f>(J19-BI2513)*J10</f>
        <v>-1460280</v>
      </c>
      <c r="BU2513" s="40">
        <f>(J21-BJ2513)*J12</f>
        <v>1245470</v>
      </c>
      <c r="BV2513" s="47"/>
      <c r="BW2513" s="47"/>
      <c r="BX2513" s="1"/>
      <c r="BY2513" s="1"/>
      <c r="BZ2513" s="1"/>
      <c r="CE2513" s="4"/>
      <c r="CF2513" s="5"/>
      <c r="CH2513" s="1"/>
      <c r="CI2513" s="1"/>
      <c r="CJ2513" s="1"/>
      <c r="CK2513" s="1"/>
      <c r="CL2513" s="1"/>
      <c r="CM2513" s="1"/>
      <c r="CN2513" s="3"/>
      <c r="CO2513" s="3"/>
      <c r="CP2513" s="3"/>
      <c r="CQ2513" s="3"/>
      <c r="CR2513" s="3"/>
      <c r="CS2513" s="3"/>
      <c r="CT2513" s="3"/>
      <c r="CU2513" s="3"/>
      <c r="CV2513" s="3"/>
      <c r="CW2513" s="3"/>
      <c r="CX2513" s="3"/>
      <c r="CY2513" s="3"/>
      <c r="CZ2513" s="3"/>
      <c r="DA2513" s="3"/>
      <c r="DB2513" s="3"/>
      <c r="DC2513" s="3"/>
      <c r="DD2513" s="3"/>
      <c r="DE2513" s="3"/>
      <c r="DF2513" s="3"/>
      <c r="DG2513" s="3"/>
      <c r="DH2513" s="3"/>
      <c r="DI2513" s="3"/>
      <c r="DJ2513" s="3"/>
      <c r="DK2513" s="3"/>
      <c r="DL2513" s="3"/>
      <c r="DM2513" s="3"/>
      <c r="DN2513" s="3"/>
      <c r="DO2513" s="3"/>
      <c r="DP2513" s="3"/>
      <c r="DQ2513" s="3"/>
      <c r="DR2513" s="3"/>
      <c r="DS2513" s="3"/>
    </row>
    <row r="2514" spans="2:123" ht="21" customHeight="1" x14ac:dyDescent="0.25">
      <c r="B2514" s="25">
        <f t="shared" si="602"/>
        <v>44963</v>
      </c>
      <c r="C2514" s="26">
        <f t="shared" si="603"/>
        <v>87.776716524652187</v>
      </c>
      <c r="D2514" s="27">
        <f t="shared" si="604"/>
        <v>1865.58</v>
      </c>
      <c r="E2514" s="27">
        <f t="shared" si="605"/>
        <v>21.253699999999998</v>
      </c>
      <c r="F2514" s="26">
        <f t="shared" si="606"/>
        <v>1865580</v>
      </c>
      <c r="G2514" s="26">
        <f t="shared" si="607"/>
        <v>2125370</v>
      </c>
      <c r="H2514" s="7"/>
      <c r="I2514" s="3"/>
      <c r="J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41">
        <v>44963</v>
      </c>
      <c r="AY2514" s="40">
        <f t="shared" si="612"/>
        <v>87.776716524652187</v>
      </c>
      <c r="AZ2514" s="40">
        <f>BI2514*K36</f>
        <v>1865580</v>
      </c>
      <c r="BA2514" s="40"/>
      <c r="BB2514" s="40"/>
      <c r="BC2514" s="40">
        <f>K41*BJ2514</f>
        <v>2125370</v>
      </c>
      <c r="BD2514" s="40"/>
      <c r="BE2514" s="40"/>
      <c r="BF2514" s="40">
        <f t="shared" si="608"/>
        <v>259790</v>
      </c>
      <c r="BG2514" s="41">
        <f>(AY2514=AY2636)*AX2514</f>
        <v>0</v>
      </c>
      <c r="BH2514" s="41">
        <f>(AY2514=AY2638)*AX2514</f>
        <v>0</v>
      </c>
      <c r="BI2514" s="42">
        <v>1865.58</v>
      </c>
      <c r="BJ2514" s="42">
        <v>21.253699999999998</v>
      </c>
      <c r="BK2514" s="40">
        <f t="shared" si="609"/>
        <v>-263790</v>
      </c>
      <c r="BL2514" s="41">
        <f>(BK2514=BK2638)*AX2514</f>
        <v>0</v>
      </c>
      <c r="BM2514" s="62">
        <f>(BK2514=BK2638)*AY2514</f>
        <v>0</v>
      </c>
      <c r="BN2514" s="62">
        <f t="shared" si="610"/>
        <v>0</v>
      </c>
      <c r="BO2514" s="62">
        <f t="shared" si="611"/>
        <v>0</v>
      </c>
      <c r="BP2514" s="41">
        <f>(BK2514=BK2636)*AX2514</f>
        <v>0</v>
      </c>
      <c r="BQ2514" s="45">
        <f>(BK2514=BK2636)*AY2514</f>
        <v>0</v>
      </c>
      <c r="BR2514" s="62">
        <f t="shared" si="600"/>
        <v>0</v>
      </c>
      <c r="BS2514" s="62">
        <f t="shared" si="601"/>
        <v>0</v>
      </c>
      <c r="BT2514" s="40">
        <f>(J19-BI2514)*J10</f>
        <v>-1460420</v>
      </c>
      <c r="BU2514" s="40">
        <f>(J21-BJ2514)*J12</f>
        <v>1196630</v>
      </c>
      <c r="BV2514" s="47"/>
      <c r="BW2514" s="47"/>
      <c r="BX2514" s="1"/>
      <c r="BY2514" s="1"/>
      <c r="BZ2514" s="1"/>
      <c r="CE2514" s="4"/>
      <c r="CF2514" s="5"/>
      <c r="CH2514" s="1"/>
      <c r="CI2514" s="1"/>
      <c r="CJ2514" s="1"/>
      <c r="CK2514" s="1"/>
      <c r="CL2514" s="1"/>
      <c r="CM2514" s="1"/>
      <c r="CN2514" s="3"/>
      <c r="CO2514" s="3"/>
      <c r="CP2514" s="3"/>
      <c r="CQ2514" s="3"/>
      <c r="CR2514" s="3"/>
      <c r="CS2514" s="3"/>
      <c r="CT2514" s="3"/>
      <c r="CU2514" s="3"/>
      <c r="CV2514" s="3"/>
      <c r="CW2514" s="3"/>
      <c r="CX2514" s="3"/>
      <c r="CY2514" s="3"/>
      <c r="CZ2514" s="3"/>
      <c r="DA2514" s="3"/>
      <c r="DB2514" s="3"/>
      <c r="DC2514" s="3"/>
      <c r="DD2514" s="3"/>
      <c r="DE2514" s="3"/>
      <c r="DF2514" s="3"/>
      <c r="DG2514" s="3"/>
      <c r="DH2514" s="3"/>
      <c r="DI2514" s="3"/>
      <c r="DJ2514" s="3"/>
      <c r="DK2514" s="3"/>
      <c r="DL2514" s="3"/>
      <c r="DM2514" s="3"/>
      <c r="DN2514" s="3"/>
      <c r="DO2514" s="3"/>
      <c r="DP2514" s="3"/>
      <c r="DQ2514" s="3"/>
      <c r="DR2514" s="3"/>
      <c r="DS2514" s="3"/>
    </row>
    <row r="2515" spans="2:123" ht="21" customHeight="1" x14ac:dyDescent="0.25">
      <c r="B2515" s="25">
        <f t="shared" si="602"/>
        <v>44970</v>
      </c>
      <c r="C2515" s="26">
        <f t="shared" si="603"/>
        <v>89.750672278732608</v>
      </c>
      <c r="D2515" s="27">
        <f t="shared" si="604"/>
        <v>1842.33</v>
      </c>
      <c r="E2515" s="27">
        <f t="shared" si="605"/>
        <v>20.527200000000001</v>
      </c>
      <c r="F2515" s="26">
        <f t="shared" si="606"/>
        <v>1842330</v>
      </c>
      <c r="G2515" s="26">
        <f t="shared" si="607"/>
        <v>2052720</v>
      </c>
      <c r="H2515" s="7"/>
      <c r="I2515" s="3"/>
      <c r="J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41">
        <v>44970</v>
      </c>
      <c r="AY2515" s="40">
        <f t="shared" si="612"/>
        <v>89.750672278732608</v>
      </c>
      <c r="AZ2515" s="40">
        <f>BI2515*K36</f>
        <v>1842330</v>
      </c>
      <c r="BA2515" s="40"/>
      <c r="BB2515" s="40"/>
      <c r="BC2515" s="40">
        <f>K41*BJ2515</f>
        <v>2052720</v>
      </c>
      <c r="BD2515" s="40"/>
      <c r="BE2515" s="40"/>
      <c r="BF2515" s="40">
        <f t="shared" si="608"/>
        <v>210390</v>
      </c>
      <c r="BG2515" s="41">
        <f>(AY2515=AY2636)*AX2515</f>
        <v>0</v>
      </c>
      <c r="BH2515" s="41">
        <f>(AY2515=AY2638)*AX2515</f>
        <v>0</v>
      </c>
      <c r="BI2515" s="42">
        <v>1842.33</v>
      </c>
      <c r="BJ2515" s="42">
        <v>20.527200000000001</v>
      </c>
      <c r="BK2515" s="40">
        <f t="shared" si="609"/>
        <v>-214390.00000000023</v>
      </c>
      <c r="BL2515" s="41">
        <f>(BK2515=BK2638)*AX2515</f>
        <v>0</v>
      </c>
      <c r="BM2515" s="62">
        <f>(BK2515=BK2638)*AY2515</f>
        <v>0</v>
      </c>
      <c r="BN2515" s="62">
        <f t="shared" si="610"/>
        <v>0</v>
      </c>
      <c r="BO2515" s="62">
        <f t="shared" si="611"/>
        <v>0</v>
      </c>
      <c r="BP2515" s="41">
        <f>(BK2515=BK2636)*AX2515</f>
        <v>0</v>
      </c>
      <c r="BQ2515" s="45">
        <f>(BK2515=BK2636)*AY2515</f>
        <v>0</v>
      </c>
      <c r="BR2515" s="62">
        <f t="shared" si="600"/>
        <v>0</v>
      </c>
      <c r="BS2515" s="62">
        <f t="shared" si="601"/>
        <v>0</v>
      </c>
      <c r="BT2515" s="40">
        <f>(J19-BI2515)*J10</f>
        <v>-1483670</v>
      </c>
      <c r="BU2515" s="40">
        <f>(J21-BJ2515)*J12</f>
        <v>1269279.9999999998</v>
      </c>
      <c r="BV2515" s="47"/>
      <c r="BW2515" s="47"/>
      <c r="BX2515" s="1"/>
      <c r="BY2515" s="1"/>
      <c r="BZ2515" s="1"/>
      <c r="CE2515" s="4"/>
      <c r="CF2515" s="5"/>
      <c r="CH2515" s="1"/>
      <c r="CI2515" s="1"/>
      <c r="CJ2515" s="1"/>
      <c r="CK2515" s="1"/>
      <c r="CL2515" s="1"/>
      <c r="CM2515" s="1"/>
      <c r="CN2515" s="3"/>
      <c r="CO2515" s="3"/>
      <c r="CP2515" s="3"/>
      <c r="CQ2515" s="3"/>
      <c r="CR2515" s="3"/>
      <c r="CS2515" s="3"/>
      <c r="CT2515" s="3"/>
      <c r="CU2515" s="3"/>
      <c r="CV2515" s="3"/>
      <c r="CW2515" s="3"/>
      <c r="CX2515" s="3"/>
      <c r="CY2515" s="3"/>
      <c r="CZ2515" s="3"/>
      <c r="DA2515" s="3"/>
      <c r="DB2515" s="3"/>
      <c r="DC2515" s="3"/>
      <c r="DD2515" s="3"/>
      <c r="DE2515" s="3"/>
      <c r="DF2515" s="3"/>
      <c r="DG2515" s="3"/>
      <c r="DH2515" s="3"/>
      <c r="DI2515" s="3"/>
      <c r="DJ2515" s="3"/>
      <c r="DK2515" s="3"/>
      <c r="DL2515" s="3"/>
      <c r="DM2515" s="3"/>
      <c r="DN2515" s="3"/>
      <c r="DO2515" s="3"/>
      <c r="DP2515" s="3"/>
      <c r="DQ2515" s="3"/>
      <c r="DR2515" s="3"/>
      <c r="DS2515" s="3"/>
    </row>
    <row r="2516" spans="2:123" ht="21" customHeight="1" x14ac:dyDescent="0.25">
      <c r="B2516" s="25">
        <f t="shared" si="602"/>
        <v>44977</v>
      </c>
      <c r="C2516" s="26">
        <f t="shared" si="603"/>
        <v>80.254889970132851</v>
      </c>
      <c r="D2516" s="27">
        <f t="shared" si="604"/>
        <v>1811.08</v>
      </c>
      <c r="E2516" s="27">
        <f t="shared" si="605"/>
        <v>22.566600000000001</v>
      </c>
      <c r="F2516" s="26">
        <f t="shared" si="606"/>
        <v>1811080</v>
      </c>
      <c r="G2516" s="26">
        <f t="shared" si="607"/>
        <v>2256660</v>
      </c>
      <c r="H2516" s="7"/>
      <c r="I2516" s="3"/>
      <c r="J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41">
        <v>44977</v>
      </c>
      <c r="AY2516" s="40">
        <f t="shared" si="612"/>
        <v>80.254889970132851</v>
      </c>
      <c r="AZ2516" s="40">
        <f>BI2516*K36</f>
        <v>1811080</v>
      </c>
      <c r="BA2516" s="40"/>
      <c r="BB2516" s="40"/>
      <c r="BC2516" s="40">
        <f>K41*BJ2516</f>
        <v>2256660</v>
      </c>
      <c r="BD2516" s="40"/>
      <c r="BE2516" s="40"/>
      <c r="BF2516" s="40">
        <f t="shared" si="608"/>
        <v>445580</v>
      </c>
      <c r="BG2516" s="41">
        <f>(AY2516=AY2636)*AX2516</f>
        <v>0</v>
      </c>
      <c r="BH2516" s="41">
        <f>(AY2516=AY2638)*AX2516</f>
        <v>0</v>
      </c>
      <c r="BI2516" s="42">
        <v>1811.08</v>
      </c>
      <c r="BJ2516" s="42">
        <v>22.566600000000001</v>
      </c>
      <c r="BK2516" s="40">
        <f t="shared" si="609"/>
        <v>-449580.00000000023</v>
      </c>
      <c r="BL2516" s="41">
        <f>(BK2516=BK2638)*AX2516</f>
        <v>0</v>
      </c>
      <c r="BM2516" s="62">
        <f>(BK2516=BK2638)*AY2516</f>
        <v>0</v>
      </c>
      <c r="BN2516" s="62">
        <f t="shared" si="610"/>
        <v>0</v>
      </c>
      <c r="BO2516" s="62">
        <f t="shared" si="611"/>
        <v>0</v>
      </c>
      <c r="BP2516" s="41">
        <f>(BK2516=BK2636)*AX2516</f>
        <v>0</v>
      </c>
      <c r="BQ2516" s="45">
        <f>(BK2516=BK2636)*AY2516</f>
        <v>0</v>
      </c>
      <c r="BR2516" s="62">
        <f t="shared" si="600"/>
        <v>0</v>
      </c>
      <c r="BS2516" s="62">
        <f t="shared" si="601"/>
        <v>0</v>
      </c>
      <c r="BT2516" s="40">
        <f>(J19-BI2516)*J10</f>
        <v>-1514920</v>
      </c>
      <c r="BU2516" s="40">
        <f>(J21-BJ2516)*J12</f>
        <v>1065339.9999999998</v>
      </c>
      <c r="BV2516" s="47"/>
      <c r="BW2516" s="47"/>
      <c r="BX2516" s="1"/>
      <c r="BY2516" s="1"/>
      <c r="BZ2516" s="1"/>
      <c r="CE2516" s="4"/>
      <c r="CF2516" s="5"/>
      <c r="CH2516" s="1"/>
      <c r="CI2516" s="1"/>
      <c r="CJ2516" s="1"/>
      <c r="CK2516" s="1"/>
      <c r="CL2516" s="1"/>
      <c r="CM2516" s="1"/>
      <c r="CN2516" s="3"/>
      <c r="CO2516" s="3"/>
      <c r="CP2516" s="3"/>
      <c r="CQ2516" s="3"/>
      <c r="CR2516" s="3"/>
      <c r="CS2516" s="3"/>
      <c r="CT2516" s="3"/>
      <c r="CU2516" s="3"/>
      <c r="CV2516" s="3"/>
      <c r="CW2516" s="3"/>
      <c r="CX2516" s="3"/>
      <c r="CY2516" s="3"/>
      <c r="CZ2516" s="3"/>
      <c r="DA2516" s="3"/>
      <c r="DB2516" s="3"/>
      <c r="DC2516" s="3"/>
      <c r="DD2516" s="3"/>
      <c r="DE2516" s="3"/>
      <c r="DF2516" s="3"/>
      <c r="DG2516" s="3"/>
      <c r="DH2516" s="3"/>
      <c r="DI2516" s="3"/>
      <c r="DJ2516" s="3"/>
      <c r="DK2516" s="3"/>
      <c r="DL2516" s="3"/>
      <c r="DM2516" s="3"/>
      <c r="DN2516" s="3"/>
      <c r="DO2516" s="3"/>
      <c r="DP2516" s="3"/>
      <c r="DQ2516" s="3"/>
      <c r="DR2516" s="3"/>
      <c r="DS2516" s="3"/>
    </row>
    <row r="2517" spans="2:123" ht="21" customHeight="1" x14ac:dyDescent="0.25">
      <c r="B2517" s="25">
        <f t="shared" si="602"/>
        <v>44984</v>
      </c>
      <c r="C2517" s="26">
        <f t="shared" si="603"/>
        <v>79.911704533218469</v>
      </c>
      <c r="D2517" s="27">
        <f t="shared" si="604"/>
        <v>1855.35</v>
      </c>
      <c r="E2517" s="27">
        <f t="shared" si="605"/>
        <v>23.217500000000001</v>
      </c>
      <c r="F2517" s="26">
        <f t="shared" si="606"/>
        <v>1855350</v>
      </c>
      <c r="G2517" s="26">
        <f t="shared" si="607"/>
        <v>2321750</v>
      </c>
      <c r="H2517" s="7"/>
      <c r="I2517" s="3"/>
      <c r="J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41">
        <v>44984</v>
      </c>
      <c r="AY2517" s="40">
        <f t="shared" si="612"/>
        <v>79.911704533218469</v>
      </c>
      <c r="AZ2517" s="40">
        <f>BI2517*K36</f>
        <v>1855350</v>
      </c>
      <c r="BA2517" s="40"/>
      <c r="BB2517" s="40"/>
      <c r="BC2517" s="40">
        <f>K41*BJ2517</f>
        <v>2321750</v>
      </c>
      <c r="BD2517" s="40"/>
      <c r="BE2517" s="40"/>
      <c r="BF2517" s="40">
        <f t="shared" si="608"/>
        <v>466400</v>
      </c>
      <c r="BG2517" s="41">
        <f>(AY2517=AY2636)*AX2517</f>
        <v>0</v>
      </c>
      <c r="BH2517" s="41">
        <f>(AY2517=AY2638)*AX2517</f>
        <v>0</v>
      </c>
      <c r="BI2517" s="42">
        <v>1855.35</v>
      </c>
      <c r="BJ2517" s="42">
        <v>23.217500000000001</v>
      </c>
      <c r="BK2517" s="40">
        <f t="shared" si="609"/>
        <v>-470400.00000000023</v>
      </c>
      <c r="BL2517" s="41">
        <f>(BK2517=BK2638)*AX2517</f>
        <v>0</v>
      </c>
      <c r="BM2517" s="62">
        <f>(BK2517=BK2638)*AY2517</f>
        <v>0</v>
      </c>
      <c r="BN2517" s="62">
        <f t="shared" si="610"/>
        <v>0</v>
      </c>
      <c r="BO2517" s="62">
        <f t="shared" si="611"/>
        <v>0</v>
      </c>
      <c r="BP2517" s="41">
        <f>(BK2517=BK2636)*AX2517</f>
        <v>0</v>
      </c>
      <c r="BQ2517" s="45">
        <f>(BK2517=BK2636)*AY2517</f>
        <v>0</v>
      </c>
      <c r="BR2517" s="62">
        <f t="shared" si="600"/>
        <v>0</v>
      </c>
      <c r="BS2517" s="62">
        <f t="shared" si="601"/>
        <v>0</v>
      </c>
      <c r="BT2517" s="40">
        <f>(J19-BI2517)*J10</f>
        <v>-1470650</v>
      </c>
      <c r="BU2517" s="40">
        <f>(J21-BJ2517)*J12</f>
        <v>1000249.9999999998</v>
      </c>
      <c r="BV2517" s="47"/>
      <c r="BW2517" s="47"/>
      <c r="BX2517" s="1"/>
      <c r="BY2517" s="1"/>
      <c r="BZ2517" s="1"/>
      <c r="CE2517" s="4"/>
      <c r="CF2517" s="5"/>
      <c r="CH2517" s="1"/>
      <c r="CI2517" s="1"/>
      <c r="CJ2517" s="1"/>
      <c r="CK2517" s="1"/>
      <c r="CL2517" s="1"/>
      <c r="CM2517" s="1"/>
      <c r="CN2517" s="3"/>
      <c r="CO2517" s="3"/>
      <c r="CP2517" s="3"/>
      <c r="CQ2517" s="3"/>
      <c r="CR2517" s="3"/>
      <c r="CS2517" s="3"/>
      <c r="CT2517" s="3"/>
      <c r="CU2517" s="3"/>
      <c r="CV2517" s="3"/>
      <c r="CW2517" s="3"/>
      <c r="CX2517" s="3"/>
      <c r="CY2517" s="3"/>
      <c r="CZ2517" s="3"/>
      <c r="DA2517" s="3"/>
      <c r="DB2517" s="3"/>
      <c r="DC2517" s="3"/>
      <c r="DD2517" s="3"/>
      <c r="DE2517" s="3"/>
      <c r="DF2517" s="3"/>
      <c r="DG2517" s="3"/>
      <c r="DH2517" s="3"/>
      <c r="DI2517" s="3"/>
      <c r="DJ2517" s="3"/>
      <c r="DK2517" s="3"/>
      <c r="DL2517" s="3"/>
      <c r="DM2517" s="3"/>
      <c r="DN2517" s="3"/>
      <c r="DO2517" s="3"/>
      <c r="DP2517" s="3"/>
      <c r="DQ2517" s="3"/>
      <c r="DR2517" s="3"/>
      <c r="DS2517" s="3"/>
    </row>
    <row r="2518" spans="2:123" ht="21" customHeight="1" x14ac:dyDescent="0.25">
      <c r="B2518" s="25">
        <f t="shared" si="602"/>
        <v>44991</v>
      </c>
      <c r="C2518" s="26">
        <f t="shared" si="603"/>
        <v>77.505934890515803</v>
      </c>
      <c r="D2518" s="27">
        <f t="shared" si="604"/>
        <v>1867.49</v>
      </c>
      <c r="E2518" s="27">
        <f t="shared" si="605"/>
        <v>24.094799999999999</v>
      </c>
      <c r="F2518" s="26">
        <f t="shared" si="606"/>
        <v>1867490</v>
      </c>
      <c r="G2518" s="26">
        <f t="shared" si="607"/>
        <v>2409480</v>
      </c>
      <c r="H2518" s="7"/>
      <c r="I2518" s="3"/>
      <c r="J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41">
        <v>44991</v>
      </c>
      <c r="AY2518" s="40">
        <f t="shared" si="612"/>
        <v>77.505934890515803</v>
      </c>
      <c r="AZ2518" s="40">
        <f>BI2518*K36</f>
        <v>1867490</v>
      </c>
      <c r="BA2518" s="40"/>
      <c r="BB2518" s="40"/>
      <c r="BC2518" s="40">
        <f>K41*BJ2518</f>
        <v>2409480</v>
      </c>
      <c r="BD2518" s="40"/>
      <c r="BE2518" s="40"/>
      <c r="BF2518" s="40">
        <f t="shared" si="608"/>
        <v>541990</v>
      </c>
      <c r="BG2518" s="41">
        <f>(AY2518=AY2636)*AX2518</f>
        <v>0</v>
      </c>
      <c r="BH2518" s="41">
        <f>(AY2518=AY2638)*AX2518</f>
        <v>0</v>
      </c>
      <c r="BI2518" s="42">
        <v>1867.49</v>
      </c>
      <c r="BJ2518" s="42">
        <v>24.094799999999999</v>
      </c>
      <c r="BK2518" s="40">
        <f t="shared" si="609"/>
        <v>-545990</v>
      </c>
      <c r="BL2518" s="41">
        <f>(BK2518=BK2638)*AX2518</f>
        <v>0</v>
      </c>
      <c r="BM2518" s="62">
        <f>(BK2518=BK2638)*AY2518</f>
        <v>0</v>
      </c>
      <c r="BN2518" s="62">
        <f t="shared" si="610"/>
        <v>0</v>
      </c>
      <c r="BO2518" s="62">
        <f t="shared" si="611"/>
        <v>0</v>
      </c>
      <c r="BP2518" s="41">
        <f>(BK2518=BK2636)*AX2518</f>
        <v>0</v>
      </c>
      <c r="BQ2518" s="45">
        <f>(BK2518=BK2636)*AY2518</f>
        <v>0</v>
      </c>
      <c r="BR2518" s="62">
        <f t="shared" si="600"/>
        <v>0</v>
      </c>
      <c r="BS2518" s="62">
        <f t="shared" si="601"/>
        <v>0</v>
      </c>
      <c r="BT2518" s="40">
        <f>(J19-BI2518)*J10</f>
        <v>-1458510</v>
      </c>
      <c r="BU2518" s="40">
        <f>(J21-BJ2518)*J12</f>
        <v>912520</v>
      </c>
      <c r="BV2518" s="47"/>
      <c r="BW2518" s="47"/>
      <c r="BX2518" s="1"/>
      <c r="BY2518" s="1"/>
      <c r="BZ2518" s="1"/>
      <c r="CE2518" s="4"/>
      <c r="CF2518" s="5"/>
      <c r="CH2518" s="1"/>
      <c r="CI2518" s="1"/>
      <c r="CJ2518" s="1"/>
      <c r="CK2518" s="1"/>
      <c r="CL2518" s="1"/>
      <c r="CM2518" s="1"/>
      <c r="CN2518" s="3"/>
      <c r="CO2518" s="3"/>
      <c r="CP2518" s="3"/>
      <c r="CQ2518" s="3"/>
      <c r="CR2518" s="3"/>
      <c r="CS2518" s="3"/>
      <c r="CT2518" s="3"/>
      <c r="CU2518" s="3"/>
      <c r="CV2518" s="3"/>
      <c r="CW2518" s="3"/>
      <c r="CX2518" s="3"/>
      <c r="CY2518" s="3"/>
      <c r="CZ2518" s="3"/>
      <c r="DA2518" s="3"/>
      <c r="DB2518" s="3"/>
      <c r="DC2518" s="3"/>
      <c r="DD2518" s="3"/>
      <c r="DE2518" s="3"/>
      <c r="DF2518" s="3"/>
      <c r="DG2518" s="3"/>
      <c r="DH2518" s="3"/>
      <c r="DI2518" s="3"/>
      <c r="DJ2518" s="3"/>
      <c r="DK2518" s="3"/>
      <c r="DL2518" s="3"/>
      <c r="DM2518" s="3"/>
      <c r="DN2518" s="3"/>
      <c r="DO2518" s="3"/>
      <c r="DP2518" s="3"/>
      <c r="DQ2518" s="3"/>
      <c r="DR2518" s="3"/>
      <c r="DS2518" s="3"/>
    </row>
    <row r="2519" spans="2:123" ht="21" customHeight="1" x14ac:dyDescent="0.25">
      <c r="B2519" s="25">
        <f t="shared" si="602"/>
        <v>44998</v>
      </c>
      <c r="C2519" s="26">
        <f t="shared" si="603"/>
        <v>79.576257609740466</v>
      </c>
      <c r="D2519" s="27">
        <f t="shared" si="604"/>
        <v>1986.86</v>
      </c>
      <c r="E2519" s="27">
        <f t="shared" si="605"/>
        <v>24.968</v>
      </c>
      <c r="F2519" s="26">
        <f t="shared" si="606"/>
        <v>1986860</v>
      </c>
      <c r="G2519" s="26">
        <f t="shared" si="607"/>
        <v>2496800</v>
      </c>
      <c r="H2519" s="7"/>
      <c r="I2519" s="3"/>
      <c r="J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41">
        <v>44998</v>
      </c>
      <c r="AY2519" s="40">
        <f t="shared" si="612"/>
        <v>79.576257609740466</v>
      </c>
      <c r="AZ2519" s="40">
        <f>BI2519*K36</f>
        <v>1986860</v>
      </c>
      <c r="BA2519" s="40"/>
      <c r="BB2519" s="40"/>
      <c r="BC2519" s="40">
        <f>K41*BJ2519</f>
        <v>2496800</v>
      </c>
      <c r="BD2519" s="40"/>
      <c r="BE2519" s="40"/>
      <c r="BF2519" s="40">
        <f t="shared" si="608"/>
        <v>509940</v>
      </c>
      <c r="BG2519" s="41">
        <f>(AY2519=AY2636)*AX2519</f>
        <v>0</v>
      </c>
      <c r="BH2519" s="41">
        <f>(AY2519=AY2638)*AX2519</f>
        <v>0</v>
      </c>
      <c r="BI2519" s="42">
        <v>1986.86</v>
      </c>
      <c r="BJ2519" s="42">
        <v>24.968</v>
      </c>
      <c r="BK2519" s="40">
        <f t="shared" si="609"/>
        <v>-513940.00000000012</v>
      </c>
      <c r="BL2519" s="41">
        <f>(BK2519=BK2638)*AX2519</f>
        <v>0</v>
      </c>
      <c r="BM2519" s="62">
        <f>(BK2519=BK2638)*AY2519</f>
        <v>0</v>
      </c>
      <c r="BN2519" s="62">
        <f t="shared" si="610"/>
        <v>0</v>
      </c>
      <c r="BO2519" s="62">
        <f t="shared" si="611"/>
        <v>0</v>
      </c>
      <c r="BP2519" s="41">
        <f>(BK2519=BK2636)*AX2519</f>
        <v>0</v>
      </c>
      <c r="BQ2519" s="45">
        <f>(BK2519=BK2636)*AY2519</f>
        <v>0</v>
      </c>
      <c r="BR2519" s="62">
        <f t="shared" si="600"/>
        <v>0</v>
      </c>
      <c r="BS2519" s="62">
        <f t="shared" si="601"/>
        <v>0</v>
      </c>
      <c r="BT2519" s="40">
        <f>(J19-BI2519)*J10</f>
        <v>-1339140</v>
      </c>
      <c r="BU2519" s="40">
        <f>(J21-BJ2519)*J12</f>
        <v>825199.99999999988</v>
      </c>
      <c r="BV2519" s="47"/>
      <c r="BW2519" s="47"/>
      <c r="BX2519" s="1"/>
      <c r="BY2519" s="1"/>
      <c r="BZ2519" s="1"/>
      <c r="CE2519" s="4"/>
      <c r="CF2519" s="5"/>
      <c r="CH2519" s="1"/>
      <c r="CI2519" s="1"/>
      <c r="CJ2519" s="1"/>
      <c r="CK2519" s="1"/>
      <c r="CL2519" s="1"/>
      <c r="CM2519" s="1"/>
      <c r="CN2519" s="3"/>
      <c r="CO2519" s="3"/>
      <c r="CP2519" s="3"/>
      <c r="CQ2519" s="3"/>
      <c r="CR2519" s="3"/>
      <c r="CS2519" s="3"/>
      <c r="CT2519" s="3"/>
      <c r="CU2519" s="3"/>
      <c r="CV2519" s="3"/>
      <c r="CW2519" s="3"/>
      <c r="CX2519" s="3"/>
      <c r="CY2519" s="3"/>
      <c r="CZ2519" s="3"/>
      <c r="DA2519" s="3"/>
      <c r="DB2519" s="3"/>
      <c r="DC2519" s="3"/>
      <c r="DD2519" s="3"/>
      <c r="DE2519" s="3"/>
      <c r="DF2519" s="3"/>
      <c r="DG2519" s="3"/>
      <c r="DH2519" s="3"/>
      <c r="DI2519" s="3"/>
      <c r="DJ2519" s="3"/>
      <c r="DK2519" s="3"/>
      <c r="DL2519" s="3"/>
      <c r="DM2519" s="3"/>
      <c r="DN2519" s="3"/>
      <c r="DO2519" s="3"/>
      <c r="DP2519" s="3"/>
      <c r="DQ2519" s="3"/>
      <c r="DR2519" s="3"/>
      <c r="DS2519" s="3"/>
    </row>
    <row r="2520" spans="2:123" ht="21" customHeight="1" x14ac:dyDescent="0.25">
      <c r="B2520" s="25">
        <f t="shared" si="602"/>
        <v>45005</v>
      </c>
      <c r="C2520" s="26">
        <f t="shared" si="603"/>
        <v>77.929081254825334</v>
      </c>
      <c r="D2520" s="27">
        <f t="shared" si="604"/>
        <v>1978.37</v>
      </c>
      <c r="E2520" s="27">
        <f t="shared" si="605"/>
        <v>25.386800000000001</v>
      </c>
      <c r="F2520" s="26">
        <f t="shared" si="606"/>
        <v>1978370</v>
      </c>
      <c r="G2520" s="26">
        <f t="shared" si="607"/>
        <v>2538680</v>
      </c>
      <c r="H2520" s="7"/>
      <c r="I2520" s="3"/>
      <c r="J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41">
        <v>45005</v>
      </c>
      <c r="AY2520" s="40">
        <f t="shared" si="612"/>
        <v>77.929081254825334</v>
      </c>
      <c r="AZ2520" s="40">
        <f>BI2520*K36</f>
        <v>1978370</v>
      </c>
      <c r="BA2520" s="40"/>
      <c r="BB2520" s="40"/>
      <c r="BC2520" s="40">
        <f>K41*BJ2520</f>
        <v>2538680</v>
      </c>
      <c r="BD2520" s="40"/>
      <c r="BE2520" s="40"/>
      <c r="BF2520" s="40">
        <f t="shared" si="608"/>
        <v>560310</v>
      </c>
      <c r="BG2520" s="41">
        <f>(AY2520=AY2636)*AX2520</f>
        <v>0</v>
      </c>
      <c r="BH2520" s="41">
        <f>(AY2520=AY2638)*AX2520</f>
        <v>0</v>
      </c>
      <c r="BI2520" s="42">
        <v>1978.37</v>
      </c>
      <c r="BJ2520" s="42">
        <v>25.386800000000001</v>
      </c>
      <c r="BK2520" s="40">
        <f t="shared" si="609"/>
        <v>-564310.00000000023</v>
      </c>
      <c r="BL2520" s="41">
        <f>(BK2520=BK2638)*AX2520</f>
        <v>0</v>
      </c>
      <c r="BM2520" s="62">
        <f>(BK2520=BK2638)*AY2520</f>
        <v>0</v>
      </c>
      <c r="BN2520" s="62">
        <f t="shared" si="610"/>
        <v>0</v>
      </c>
      <c r="BO2520" s="62">
        <f t="shared" si="611"/>
        <v>0</v>
      </c>
      <c r="BP2520" s="41">
        <f>(BK2520=BK2636)*AX2520</f>
        <v>0</v>
      </c>
      <c r="BQ2520" s="45">
        <f>(BK2520=BK2636)*AY2520</f>
        <v>0</v>
      </c>
      <c r="BR2520" s="62">
        <f t="shared" si="600"/>
        <v>0</v>
      </c>
      <c r="BS2520" s="62">
        <f t="shared" si="601"/>
        <v>0</v>
      </c>
      <c r="BT2520" s="40">
        <f>(J19-BI2520)*J10</f>
        <v>-1347630</v>
      </c>
      <c r="BU2520" s="40">
        <f>(J21-BJ2520)*J12</f>
        <v>783319.99999999977</v>
      </c>
      <c r="BV2520" s="47"/>
      <c r="BW2520" s="47"/>
      <c r="BX2520" s="1"/>
      <c r="BY2520" s="1"/>
      <c r="BZ2520" s="1"/>
      <c r="CE2520" s="4"/>
      <c r="CF2520" s="5"/>
      <c r="CH2520" s="1"/>
      <c r="CI2520" s="1"/>
      <c r="CJ2520" s="1"/>
      <c r="CK2520" s="1"/>
      <c r="CL2520" s="1"/>
      <c r="CM2520" s="1"/>
      <c r="CN2520" s="3"/>
      <c r="CO2520" s="3"/>
      <c r="CP2520" s="3"/>
      <c r="CQ2520" s="3"/>
      <c r="CR2520" s="3"/>
      <c r="CS2520" s="3"/>
      <c r="CT2520" s="3"/>
      <c r="CU2520" s="3"/>
      <c r="CV2520" s="3"/>
      <c r="CW2520" s="3"/>
      <c r="CX2520" s="3"/>
      <c r="CY2520" s="3"/>
      <c r="CZ2520" s="3"/>
      <c r="DA2520" s="3"/>
      <c r="DB2520" s="3"/>
      <c r="DC2520" s="3"/>
      <c r="DD2520" s="3"/>
      <c r="DE2520" s="3"/>
      <c r="DF2520" s="3"/>
      <c r="DG2520" s="3"/>
      <c r="DH2520" s="3"/>
      <c r="DI2520" s="3"/>
      <c r="DJ2520" s="3"/>
      <c r="DK2520" s="3"/>
      <c r="DL2520" s="3"/>
      <c r="DM2520" s="3"/>
      <c r="DN2520" s="3"/>
      <c r="DO2520" s="3"/>
      <c r="DP2520" s="3"/>
      <c r="DQ2520" s="3"/>
      <c r="DR2520" s="3"/>
      <c r="DS2520" s="3"/>
    </row>
    <row r="2521" spans="2:123" ht="21" customHeight="1" x14ac:dyDescent="0.25">
      <c r="B2521" s="25">
        <f t="shared" si="602"/>
        <v>45012</v>
      </c>
      <c r="C2521" s="26">
        <f t="shared" si="603"/>
        <v>78.518376768606998</v>
      </c>
      <c r="D2521" s="27">
        <f t="shared" si="604"/>
        <v>1969.5</v>
      </c>
      <c r="E2521" s="27">
        <f t="shared" si="605"/>
        <v>25.083300000000001</v>
      </c>
      <c r="F2521" s="26">
        <f t="shared" si="606"/>
        <v>1969500</v>
      </c>
      <c r="G2521" s="26">
        <f t="shared" si="607"/>
        <v>2508330</v>
      </c>
      <c r="H2521" s="7"/>
      <c r="I2521" s="3"/>
      <c r="J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41">
        <v>45012</v>
      </c>
      <c r="AY2521" s="40">
        <f t="shared" si="612"/>
        <v>78.518376768606998</v>
      </c>
      <c r="AZ2521" s="40">
        <f>BI2521*K36</f>
        <v>1969500</v>
      </c>
      <c r="BA2521" s="40"/>
      <c r="BB2521" s="40"/>
      <c r="BC2521" s="40">
        <f>K41*BJ2521</f>
        <v>2508330</v>
      </c>
      <c r="BD2521" s="40"/>
      <c r="BE2521" s="40"/>
      <c r="BF2521" s="40">
        <f t="shared" si="608"/>
        <v>538830</v>
      </c>
      <c r="BG2521" s="41">
        <f>(AY2521=AY2636)*AX2521</f>
        <v>0</v>
      </c>
      <c r="BH2521" s="41">
        <f>(AY2521=AY2638)*AX2521</f>
        <v>0</v>
      </c>
      <c r="BI2521" s="42">
        <v>1969.5</v>
      </c>
      <c r="BJ2521" s="42">
        <v>25.083300000000001</v>
      </c>
      <c r="BK2521" s="40">
        <f t="shared" si="609"/>
        <v>-542830.00000000023</v>
      </c>
      <c r="BL2521" s="41">
        <f>(BK2521=BK2638)*AX2521</f>
        <v>0</v>
      </c>
      <c r="BM2521" s="62">
        <f>(BK2521=BK2638)*AY2521</f>
        <v>0</v>
      </c>
      <c r="BN2521" s="62">
        <f t="shared" si="610"/>
        <v>0</v>
      </c>
      <c r="BO2521" s="62">
        <f t="shared" si="611"/>
        <v>0</v>
      </c>
      <c r="BP2521" s="41">
        <f>(BK2521=BK2636)*AX2521</f>
        <v>0</v>
      </c>
      <c r="BQ2521" s="45">
        <f>(BK2521=BK2636)*AY2521</f>
        <v>0</v>
      </c>
      <c r="BR2521" s="62">
        <f t="shared" si="600"/>
        <v>0</v>
      </c>
      <c r="BS2521" s="62">
        <f t="shared" si="601"/>
        <v>0</v>
      </c>
      <c r="BT2521" s="40">
        <f>(J19-BI2521)*J10</f>
        <v>-1356500</v>
      </c>
      <c r="BU2521" s="40">
        <f>(J21-BJ2521)*J12</f>
        <v>813669.99999999977</v>
      </c>
      <c r="BV2521" s="47"/>
      <c r="BW2521" s="47"/>
      <c r="BX2521" s="1"/>
      <c r="BY2521" s="1"/>
      <c r="BZ2521" s="1"/>
      <c r="CE2521" s="4"/>
      <c r="CF2521" s="5"/>
      <c r="CH2521" s="1"/>
      <c r="CI2521" s="1"/>
      <c r="CJ2521" s="1"/>
      <c r="CK2521" s="1"/>
      <c r="CL2521" s="1"/>
      <c r="CM2521" s="1"/>
      <c r="CN2521" s="3"/>
      <c r="CO2521" s="3"/>
      <c r="CP2521" s="3"/>
      <c r="CQ2521" s="3"/>
      <c r="CR2521" s="3"/>
      <c r="CS2521" s="3"/>
      <c r="CT2521" s="3"/>
      <c r="CU2521" s="3"/>
      <c r="CV2521" s="3"/>
      <c r="CW2521" s="3"/>
      <c r="CX2521" s="3"/>
      <c r="CY2521" s="3"/>
      <c r="CZ2521" s="3"/>
      <c r="DA2521" s="3"/>
      <c r="DB2521" s="3"/>
      <c r="DC2521" s="3"/>
      <c r="DD2521" s="3"/>
      <c r="DE2521" s="3"/>
      <c r="DF2521" s="3"/>
      <c r="DG2521" s="3"/>
      <c r="DH2521" s="3"/>
      <c r="DI2521" s="3"/>
      <c r="DJ2521" s="3"/>
      <c r="DK2521" s="3"/>
      <c r="DL2521" s="3"/>
      <c r="DM2521" s="3"/>
      <c r="DN2521" s="3"/>
      <c r="DO2521" s="3"/>
      <c r="DP2521" s="3"/>
      <c r="DQ2521" s="3"/>
      <c r="DR2521" s="3"/>
      <c r="DS2521" s="3"/>
    </row>
    <row r="2522" spans="2:123" ht="21" customHeight="1" x14ac:dyDescent="0.25">
      <c r="B2522" s="25">
        <f t="shared" si="602"/>
        <v>45019</v>
      </c>
      <c r="C2522" s="26">
        <f t="shared" si="603"/>
        <v>80.160257433964674</v>
      </c>
      <c r="D2522" s="27">
        <f t="shared" si="604"/>
        <v>2007.79</v>
      </c>
      <c r="E2522" s="27">
        <f t="shared" si="605"/>
        <v>25.0472</v>
      </c>
      <c r="F2522" s="26">
        <f t="shared" si="606"/>
        <v>2007790</v>
      </c>
      <c r="G2522" s="26">
        <f t="shared" si="607"/>
        <v>2504720</v>
      </c>
      <c r="H2522" s="7"/>
      <c r="I2522" s="3"/>
      <c r="J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41">
        <v>45019</v>
      </c>
      <c r="AY2522" s="40">
        <f t="shared" si="612"/>
        <v>80.160257433964674</v>
      </c>
      <c r="AZ2522" s="40">
        <f>BI2522*K36</f>
        <v>2007790</v>
      </c>
      <c r="BA2522" s="40"/>
      <c r="BB2522" s="40"/>
      <c r="BC2522" s="40">
        <f>K41*BJ2522</f>
        <v>2504720</v>
      </c>
      <c r="BD2522" s="40"/>
      <c r="BE2522" s="40"/>
      <c r="BF2522" s="40">
        <f t="shared" si="608"/>
        <v>496930</v>
      </c>
      <c r="BG2522" s="41">
        <f>(AY2522=AY2636)*AX2522</f>
        <v>0</v>
      </c>
      <c r="BH2522" s="41">
        <f>(AY2522=AY2638)*AX2522</f>
        <v>0</v>
      </c>
      <c r="BI2522" s="42">
        <v>2007.79</v>
      </c>
      <c r="BJ2522" s="42">
        <v>25.0472</v>
      </c>
      <c r="BK2522" s="40">
        <f t="shared" si="609"/>
        <v>-500930.00000000012</v>
      </c>
      <c r="BL2522" s="41">
        <f>(BK2522=BK2638)*AX2522</f>
        <v>0</v>
      </c>
      <c r="BM2522" s="62">
        <f>(BK2522=BK2638)*AY2522</f>
        <v>0</v>
      </c>
      <c r="BN2522" s="62">
        <f t="shared" si="610"/>
        <v>0</v>
      </c>
      <c r="BO2522" s="62">
        <f t="shared" si="611"/>
        <v>0</v>
      </c>
      <c r="BP2522" s="41">
        <f>(BK2522=BK2636)*AX2522</f>
        <v>0</v>
      </c>
      <c r="BQ2522" s="45">
        <f>(BK2522=BK2636)*AY2522</f>
        <v>0</v>
      </c>
      <c r="BR2522" s="62">
        <f t="shared" si="600"/>
        <v>0</v>
      </c>
      <c r="BS2522" s="62">
        <f t="shared" si="601"/>
        <v>0</v>
      </c>
      <c r="BT2522" s="40">
        <f>(J19-BI2522)*J10</f>
        <v>-1318210</v>
      </c>
      <c r="BU2522" s="40">
        <f>(J21-BJ2522)*J12</f>
        <v>817279.99999999988</v>
      </c>
      <c r="BV2522" s="47"/>
      <c r="BW2522" s="47"/>
      <c r="BX2522" s="1"/>
      <c r="BY2522" s="1"/>
      <c r="BZ2522" s="1"/>
      <c r="CE2522" s="4"/>
      <c r="CF2522" s="5"/>
      <c r="CH2522" s="1"/>
      <c r="CI2522" s="1"/>
      <c r="CJ2522" s="1"/>
      <c r="CK2522" s="1"/>
      <c r="CL2522" s="1"/>
      <c r="CM2522" s="1"/>
      <c r="CN2522" s="3"/>
      <c r="CO2522" s="3"/>
      <c r="CP2522" s="3"/>
      <c r="CQ2522" s="3"/>
      <c r="CR2522" s="3"/>
      <c r="CS2522" s="3"/>
      <c r="CT2522" s="3"/>
      <c r="CU2522" s="3"/>
      <c r="CV2522" s="3"/>
      <c r="CW2522" s="3"/>
      <c r="CX2522" s="3"/>
      <c r="CY2522" s="3"/>
      <c r="CZ2522" s="3"/>
      <c r="DA2522" s="3"/>
      <c r="DB2522" s="3"/>
      <c r="DC2522" s="3"/>
      <c r="DD2522" s="3"/>
      <c r="DE2522" s="3"/>
      <c r="DF2522" s="3"/>
      <c r="DG2522" s="3"/>
      <c r="DH2522" s="3"/>
      <c r="DI2522" s="3"/>
      <c r="DJ2522" s="3"/>
      <c r="DK2522" s="3"/>
      <c r="DL2522" s="3"/>
      <c r="DM2522" s="3"/>
      <c r="DN2522" s="3"/>
      <c r="DO2522" s="3"/>
      <c r="DP2522" s="3"/>
      <c r="DQ2522" s="3"/>
      <c r="DR2522" s="3"/>
      <c r="DS2522" s="3"/>
    </row>
    <row r="2523" spans="2:123" ht="21" customHeight="1" x14ac:dyDescent="0.25">
      <c r="B2523" s="25">
        <f t="shared" si="602"/>
        <v>45026</v>
      </c>
      <c r="C2523" s="26">
        <f t="shared" si="603"/>
        <v>78.124220503866312</v>
      </c>
      <c r="D2523" s="27">
        <f t="shared" si="604"/>
        <v>2004.48</v>
      </c>
      <c r="E2523" s="27">
        <f t="shared" si="605"/>
        <v>25.657599999999999</v>
      </c>
      <c r="F2523" s="26">
        <f t="shared" si="606"/>
        <v>2004480</v>
      </c>
      <c r="G2523" s="26">
        <f t="shared" si="607"/>
        <v>2565760</v>
      </c>
      <c r="H2523" s="7"/>
      <c r="I2523" s="3"/>
      <c r="J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41">
        <v>45026</v>
      </c>
      <c r="AY2523" s="40">
        <f t="shared" si="612"/>
        <v>78.124220503866312</v>
      </c>
      <c r="AZ2523" s="40">
        <f>BI2523*K36</f>
        <v>2004480</v>
      </c>
      <c r="BA2523" s="40"/>
      <c r="BB2523" s="40"/>
      <c r="BC2523" s="40">
        <f>K41*BJ2523</f>
        <v>2565760</v>
      </c>
      <c r="BD2523" s="40"/>
      <c r="BE2523" s="40"/>
      <c r="BF2523" s="40">
        <f t="shared" si="608"/>
        <v>561280</v>
      </c>
      <c r="BG2523" s="41">
        <f>(AY2523=AY2636)*AX2523</f>
        <v>0</v>
      </c>
      <c r="BH2523" s="41">
        <f>(AY2523=AY2638)*AX2523</f>
        <v>0</v>
      </c>
      <c r="BI2523" s="42">
        <v>2004.48</v>
      </c>
      <c r="BJ2523" s="42">
        <v>25.657599999999999</v>
      </c>
      <c r="BK2523" s="40">
        <f t="shared" si="609"/>
        <v>-565280</v>
      </c>
      <c r="BL2523" s="41">
        <f>(BK2523=BK2638)*AX2523</f>
        <v>0</v>
      </c>
      <c r="BM2523" s="62">
        <f>(BK2523=BK2638)*AY2523</f>
        <v>0</v>
      </c>
      <c r="BN2523" s="62">
        <f t="shared" si="610"/>
        <v>0</v>
      </c>
      <c r="BO2523" s="62">
        <f t="shared" si="611"/>
        <v>0</v>
      </c>
      <c r="BP2523" s="41">
        <f>(BK2523=BK2636)*AX2523</f>
        <v>0</v>
      </c>
      <c r="BQ2523" s="45">
        <f>(BK2523=BK2636)*AY2523</f>
        <v>0</v>
      </c>
      <c r="BR2523" s="62">
        <f t="shared" si="600"/>
        <v>0</v>
      </c>
      <c r="BS2523" s="62">
        <f t="shared" si="601"/>
        <v>0</v>
      </c>
      <c r="BT2523" s="40">
        <f>(J19-BI2523)*J10</f>
        <v>-1321520</v>
      </c>
      <c r="BU2523" s="40">
        <f>(J21-BJ2523)*J12</f>
        <v>756240</v>
      </c>
      <c r="BV2523" s="47"/>
      <c r="BW2523" s="47"/>
      <c r="BX2523" s="1"/>
      <c r="BY2523" s="1"/>
      <c r="BZ2523" s="1"/>
      <c r="CE2523" s="4"/>
      <c r="CF2523" s="5"/>
      <c r="CH2523" s="1"/>
      <c r="CI2523" s="1"/>
      <c r="CJ2523" s="1"/>
      <c r="CK2523" s="1"/>
      <c r="CL2523" s="1"/>
      <c r="CM2523" s="1"/>
      <c r="CN2523" s="3"/>
      <c r="CO2523" s="3"/>
      <c r="CP2523" s="3"/>
      <c r="CQ2523" s="3"/>
      <c r="CR2523" s="3"/>
      <c r="CS2523" s="3"/>
      <c r="CT2523" s="3"/>
      <c r="CU2523" s="3"/>
      <c r="CV2523" s="3"/>
      <c r="CW2523" s="3"/>
      <c r="CX2523" s="3"/>
      <c r="CY2523" s="3"/>
      <c r="CZ2523" s="3"/>
      <c r="DA2523" s="3"/>
      <c r="DB2523" s="3"/>
      <c r="DC2523" s="3"/>
      <c r="DD2523" s="3"/>
      <c r="DE2523" s="3"/>
      <c r="DF2523" s="3"/>
      <c r="DG2523" s="3"/>
      <c r="DH2523" s="3"/>
      <c r="DI2523" s="3"/>
      <c r="DJ2523" s="3"/>
      <c r="DK2523" s="3"/>
      <c r="DL2523" s="3"/>
      <c r="DM2523" s="3"/>
      <c r="DN2523" s="3"/>
      <c r="DO2523" s="3"/>
      <c r="DP2523" s="3"/>
      <c r="DQ2523" s="3"/>
      <c r="DR2523" s="3"/>
      <c r="DS2523" s="3"/>
    </row>
    <row r="2524" spans="2:123" ht="21" customHeight="1" x14ac:dyDescent="0.25">
      <c r="B2524" s="25">
        <f t="shared" si="602"/>
        <v>45033</v>
      </c>
      <c r="C2524" s="26">
        <f t="shared" si="603"/>
        <v>82.723419522248093</v>
      </c>
      <c r="D2524" s="27">
        <f t="shared" si="604"/>
        <v>1982.93</v>
      </c>
      <c r="E2524" s="27">
        <f t="shared" si="605"/>
        <v>23.970600000000001</v>
      </c>
      <c r="F2524" s="26">
        <f t="shared" si="606"/>
        <v>1982930</v>
      </c>
      <c r="G2524" s="26">
        <f t="shared" si="607"/>
        <v>2397060</v>
      </c>
      <c r="H2524" s="7"/>
      <c r="I2524" s="3"/>
      <c r="J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41">
        <v>45033</v>
      </c>
      <c r="AY2524" s="40">
        <f t="shared" si="612"/>
        <v>82.723419522248093</v>
      </c>
      <c r="AZ2524" s="40">
        <f>BI2524*K36</f>
        <v>1982930</v>
      </c>
      <c r="BA2524" s="40"/>
      <c r="BB2524" s="40"/>
      <c r="BC2524" s="40">
        <f>K41*BJ2524</f>
        <v>2397060</v>
      </c>
      <c r="BD2524" s="40"/>
      <c r="BE2524" s="40"/>
      <c r="BF2524" s="40">
        <f t="shared" si="608"/>
        <v>414130</v>
      </c>
      <c r="BG2524" s="41">
        <f>(AY2524=AY2636)*AX2524</f>
        <v>0</v>
      </c>
      <c r="BH2524" s="41">
        <f>(AY2524=AY2638)*AX2524</f>
        <v>0</v>
      </c>
      <c r="BI2524" s="42">
        <v>1982.93</v>
      </c>
      <c r="BJ2524" s="42">
        <v>23.970600000000001</v>
      </c>
      <c r="BK2524" s="40">
        <f t="shared" si="609"/>
        <v>-418130.00000000023</v>
      </c>
      <c r="BL2524" s="41">
        <f>(BK2524=BK2638)*AX2524</f>
        <v>0</v>
      </c>
      <c r="BM2524" s="62">
        <f>(BK2524=BK2638)*AY2524</f>
        <v>0</v>
      </c>
      <c r="BN2524" s="62">
        <f t="shared" si="610"/>
        <v>0</v>
      </c>
      <c r="BO2524" s="62">
        <f t="shared" si="611"/>
        <v>0</v>
      </c>
      <c r="BP2524" s="41">
        <f>(BK2524=BK2636)*AX2524</f>
        <v>0</v>
      </c>
      <c r="BQ2524" s="45">
        <f>(BK2524=BK2636)*AY2524</f>
        <v>0</v>
      </c>
      <c r="BR2524" s="62">
        <f t="shared" si="600"/>
        <v>0</v>
      </c>
      <c r="BS2524" s="62">
        <f t="shared" si="601"/>
        <v>0</v>
      </c>
      <c r="BT2524" s="40">
        <f>(J19-BI2524)*J10</f>
        <v>-1343070</v>
      </c>
      <c r="BU2524" s="40">
        <f>(J21-BJ2524)*J12</f>
        <v>924939.99999999977</v>
      </c>
      <c r="BV2524" s="47"/>
      <c r="BW2524" s="47"/>
      <c r="BX2524" s="1"/>
      <c r="BY2524" s="1"/>
      <c r="BZ2524" s="1"/>
      <c r="CE2524" s="4"/>
      <c r="CF2524" s="5"/>
      <c r="CH2524" s="1"/>
      <c r="CI2524" s="1"/>
      <c r="CJ2524" s="1"/>
      <c r="CK2524" s="1"/>
      <c r="CL2524" s="1"/>
      <c r="CM2524" s="1"/>
      <c r="CN2524" s="3"/>
      <c r="CO2524" s="3"/>
      <c r="CP2524" s="3"/>
      <c r="CQ2524" s="3"/>
      <c r="CR2524" s="3"/>
      <c r="CS2524" s="3"/>
      <c r="CT2524" s="3"/>
      <c r="CU2524" s="3"/>
      <c r="CV2524" s="3"/>
      <c r="CW2524" s="3"/>
      <c r="CX2524" s="3"/>
      <c r="CY2524" s="3"/>
      <c r="CZ2524" s="3"/>
      <c r="DA2524" s="3"/>
      <c r="DB2524" s="3"/>
      <c r="DC2524" s="3"/>
      <c r="DD2524" s="3"/>
      <c r="DE2524" s="3"/>
      <c r="DF2524" s="3"/>
      <c r="DG2524" s="3"/>
      <c r="DH2524" s="3"/>
      <c r="DI2524" s="3"/>
      <c r="DJ2524" s="3"/>
      <c r="DK2524" s="3"/>
      <c r="DL2524" s="3"/>
      <c r="DM2524" s="3"/>
      <c r="DN2524" s="3"/>
      <c r="DO2524" s="3"/>
      <c r="DP2524" s="3"/>
      <c r="DQ2524" s="3"/>
      <c r="DR2524" s="3"/>
      <c r="DS2524" s="3"/>
    </row>
    <row r="2525" spans="2:123" ht="21" customHeight="1" x14ac:dyDescent="0.25">
      <c r="B2525" s="25">
        <f t="shared" si="602"/>
        <v>45040</v>
      </c>
      <c r="C2525" s="26">
        <f t="shared" si="603"/>
        <v>83.454553080827154</v>
      </c>
      <c r="D2525" s="27">
        <f t="shared" si="604"/>
        <v>1989.64</v>
      </c>
      <c r="E2525" s="27">
        <f t="shared" si="605"/>
        <v>23.841000000000001</v>
      </c>
      <c r="F2525" s="26">
        <f t="shared" si="606"/>
        <v>1989640</v>
      </c>
      <c r="G2525" s="26">
        <f t="shared" si="607"/>
        <v>2384100</v>
      </c>
      <c r="H2525" s="7"/>
      <c r="I2525" s="3"/>
      <c r="J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41">
        <v>45040</v>
      </c>
      <c r="AY2525" s="40">
        <f t="shared" si="612"/>
        <v>83.454553080827154</v>
      </c>
      <c r="AZ2525" s="40">
        <f>BI2525*K36</f>
        <v>1989640</v>
      </c>
      <c r="BA2525" s="40"/>
      <c r="BB2525" s="40"/>
      <c r="BC2525" s="40">
        <f>K41*BJ2525</f>
        <v>2384100</v>
      </c>
      <c r="BD2525" s="40"/>
      <c r="BE2525" s="40"/>
      <c r="BF2525" s="40">
        <f t="shared" si="608"/>
        <v>394460</v>
      </c>
      <c r="BG2525" s="41">
        <f>(AY2525=AY2636)*AX2525</f>
        <v>0</v>
      </c>
      <c r="BH2525" s="41">
        <f>(AY2525=AY2638)*AX2525</f>
        <v>0</v>
      </c>
      <c r="BI2525" s="42">
        <v>1989.64</v>
      </c>
      <c r="BJ2525" s="42">
        <v>23.841000000000001</v>
      </c>
      <c r="BK2525" s="40">
        <f t="shared" si="609"/>
        <v>-398460.00000000023</v>
      </c>
      <c r="BL2525" s="41">
        <f>(BK2525=BK2638)*AX2525</f>
        <v>0</v>
      </c>
      <c r="BM2525" s="62">
        <f>(BK2525=BK2638)*AY2525</f>
        <v>0</v>
      </c>
      <c r="BN2525" s="62">
        <f t="shared" si="610"/>
        <v>0</v>
      </c>
      <c r="BO2525" s="62">
        <f t="shared" si="611"/>
        <v>0</v>
      </c>
      <c r="BP2525" s="41">
        <f>(BK2525=BK2636)*AX2525</f>
        <v>0</v>
      </c>
      <c r="BQ2525" s="45">
        <f>(BK2525=BK2636)*AY2525</f>
        <v>0</v>
      </c>
      <c r="BR2525" s="62">
        <f t="shared" si="600"/>
        <v>0</v>
      </c>
      <c r="BS2525" s="62">
        <f t="shared" si="601"/>
        <v>0</v>
      </c>
      <c r="BT2525" s="40">
        <f>(J19-BI2525)*J10</f>
        <v>-1336360</v>
      </c>
      <c r="BU2525" s="40">
        <f>(J21-BJ2525)*J12</f>
        <v>937899.99999999977</v>
      </c>
      <c r="BV2525" s="47"/>
      <c r="BW2525" s="47"/>
      <c r="BX2525" s="1"/>
      <c r="BY2525" s="1"/>
      <c r="BZ2525" s="1"/>
      <c r="CE2525" s="4"/>
      <c r="CF2525" s="5"/>
      <c r="CH2525" s="1"/>
      <c r="CI2525" s="1"/>
      <c r="CJ2525" s="1"/>
      <c r="CK2525" s="1"/>
      <c r="CL2525" s="1"/>
      <c r="CM2525" s="1"/>
      <c r="CN2525" s="3"/>
      <c r="CO2525" s="3"/>
      <c r="CP2525" s="3"/>
      <c r="CQ2525" s="3"/>
      <c r="CR2525" s="3"/>
      <c r="CS2525" s="3"/>
      <c r="CT2525" s="3"/>
      <c r="CU2525" s="3"/>
      <c r="CV2525" s="3"/>
      <c r="CW2525" s="3"/>
      <c r="CX2525" s="3"/>
      <c r="CY2525" s="3"/>
      <c r="CZ2525" s="3"/>
      <c r="DA2525" s="3"/>
      <c r="DB2525" s="3"/>
      <c r="DC2525" s="3"/>
      <c r="DD2525" s="3"/>
      <c r="DE2525" s="3"/>
      <c r="DF2525" s="3"/>
      <c r="DG2525" s="3"/>
      <c r="DH2525" s="3"/>
      <c r="DI2525" s="3"/>
      <c r="DJ2525" s="3"/>
      <c r="DK2525" s="3"/>
      <c r="DL2525" s="3"/>
      <c r="DM2525" s="3"/>
      <c r="DN2525" s="3"/>
      <c r="DO2525" s="3"/>
      <c r="DP2525" s="3"/>
      <c r="DQ2525" s="3"/>
      <c r="DR2525" s="3"/>
      <c r="DS2525" s="3"/>
    </row>
    <row r="2526" spans="2:123" ht="21" customHeight="1" x14ac:dyDescent="0.25">
      <c r="B2526" s="25">
        <f t="shared" si="602"/>
        <v>45047</v>
      </c>
      <c r="C2526" s="26">
        <f t="shared" si="603"/>
        <v>86.478640102232475</v>
      </c>
      <c r="D2526" s="27">
        <f t="shared" si="604"/>
        <v>2016.63</v>
      </c>
      <c r="E2526" s="27">
        <f t="shared" si="605"/>
        <v>23.319400000000002</v>
      </c>
      <c r="F2526" s="26">
        <f t="shared" si="606"/>
        <v>2016630</v>
      </c>
      <c r="G2526" s="26">
        <f t="shared" si="607"/>
        <v>2331940</v>
      </c>
      <c r="H2526" s="7"/>
      <c r="I2526" s="3"/>
      <c r="J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41">
        <v>45047</v>
      </c>
      <c r="AY2526" s="40">
        <f t="shared" si="612"/>
        <v>86.478640102232475</v>
      </c>
      <c r="AZ2526" s="40">
        <f>BI2526*K36</f>
        <v>2016630</v>
      </c>
      <c r="BA2526" s="40"/>
      <c r="BB2526" s="40"/>
      <c r="BC2526" s="40">
        <f>K41*BJ2526</f>
        <v>2331940</v>
      </c>
      <c r="BD2526" s="40"/>
      <c r="BE2526" s="40"/>
      <c r="BF2526" s="40">
        <f t="shared" si="608"/>
        <v>315310</v>
      </c>
      <c r="BG2526" s="41">
        <f>(AY2526=AY2636)*AX2526</f>
        <v>0</v>
      </c>
      <c r="BH2526" s="41">
        <f>(AY2526=AY2638)*AX2526</f>
        <v>0</v>
      </c>
      <c r="BI2526" s="42">
        <v>2016.63</v>
      </c>
      <c r="BJ2526" s="42">
        <v>23.319400000000002</v>
      </c>
      <c r="BK2526" s="40">
        <f t="shared" si="609"/>
        <v>-319310.00000000023</v>
      </c>
      <c r="BL2526" s="41">
        <f>(BK2526=BK2638)*AX2526</f>
        <v>0</v>
      </c>
      <c r="BM2526" s="62">
        <f>(BK2526=BK2638)*AY2526</f>
        <v>0</v>
      </c>
      <c r="BN2526" s="62">
        <f t="shared" si="610"/>
        <v>0</v>
      </c>
      <c r="BO2526" s="62">
        <f t="shared" si="611"/>
        <v>0</v>
      </c>
      <c r="BP2526" s="41">
        <f>(BK2526=BK2636)*AX2526</f>
        <v>0</v>
      </c>
      <c r="BQ2526" s="45">
        <f>(BK2526=BK2636)*AY2526</f>
        <v>0</v>
      </c>
      <c r="BR2526" s="62">
        <f t="shared" si="600"/>
        <v>0</v>
      </c>
      <c r="BS2526" s="62">
        <f t="shared" si="601"/>
        <v>0</v>
      </c>
      <c r="BT2526" s="40">
        <f>(J19-BI2526)*J10</f>
        <v>-1309370</v>
      </c>
      <c r="BU2526" s="40">
        <f>(J21-BJ2526)*J12</f>
        <v>990059.99999999977</v>
      </c>
      <c r="BV2526" s="47"/>
      <c r="BW2526" s="47"/>
      <c r="BX2526" s="1"/>
      <c r="BY2526" s="1"/>
      <c r="BZ2526" s="1"/>
      <c r="CE2526" s="4"/>
      <c r="CF2526" s="5"/>
      <c r="CH2526" s="1"/>
      <c r="CI2526" s="1"/>
      <c r="CJ2526" s="1"/>
      <c r="CK2526" s="1"/>
      <c r="CL2526" s="1"/>
      <c r="CM2526" s="1"/>
      <c r="CN2526" s="3"/>
      <c r="CO2526" s="3"/>
      <c r="CP2526" s="3"/>
      <c r="CQ2526" s="3"/>
      <c r="CR2526" s="3"/>
      <c r="CS2526" s="3"/>
      <c r="CT2526" s="3"/>
      <c r="CU2526" s="3"/>
      <c r="CV2526" s="3"/>
      <c r="CW2526" s="3"/>
      <c r="CX2526" s="3"/>
      <c r="CY2526" s="3"/>
      <c r="CZ2526" s="3"/>
      <c r="DA2526" s="3"/>
      <c r="DB2526" s="3"/>
      <c r="DC2526" s="3"/>
      <c r="DD2526" s="3"/>
      <c r="DE2526" s="3"/>
      <c r="DF2526" s="3"/>
      <c r="DG2526" s="3"/>
      <c r="DH2526" s="3"/>
      <c r="DI2526" s="3"/>
      <c r="DJ2526" s="3"/>
      <c r="DK2526" s="3"/>
      <c r="DL2526" s="3"/>
      <c r="DM2526" s="3"/>
      <c r="DN2526" s="3"/>
      <c r="DO2526" s="3"/>
      <c r="DP2526" s="3"/>
      <c r="DQ2526" s="3"/>
      <c r="DR2526" s="3"/>
      <c r="DS2526" s="3"/>
    </row>
    <row r="2527" spans="2:123" ht="21" customHeight="1" x14ac:dyDescent="0.25">
      <c r="B2527" s="25">
        <f t="shared" si="602"/>
        <v>45054</v>
      </c>
      <c r="C2527" s="26">
        <f t="shared" si="603"/>
        <v>85.134368544044435</v>
      </c>
      <c r="D2527" s="27">
        <f t="shared" si="604"/>
        <v>2011.01</v>
      </c>
      <c r="E2527" s="27">
        <f t="shared" si="605"/>
        <v>23.621600000000001</v>
      </c>
      <c r="F2527" s="26">
        <f t="shared" si="606"/>
        <v>2011010</v>
      </c>
      <c r="G2527" s="26">
        <f t="shared" si="607"/>
        <v>2362160</v>
      </c>
      <c r="H2527" s="7"/>
      <c r="I2527" s="3"/>
      <c r="J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/>
      <c r="AR2527" s="3"/>
      <c r="AS2527" s="3"/>
      <c r="AT2527" s="3"/>
      <c r="AU2527" s="3"/>
      <c r="AV2527" s="3"/>
      <c r="AW2527" s="3"/>
      <c r="AX2527" s="41">
        <v>45054</v>
      </c>
      <c r="AY2527" s="40">
        <f t="shared" si="612"/>
        <v>85.134368544044435</v>
      </c>
      <c r="AZ2527" s="40">
        <f>BI2527*K36</f>
        <v>2011010</v>
      </c>
      <c r="BA2527" s="40"/>
      <c r="BB2527" s="40"/>
      <c r="BC2527" s="40">
        <f>K41*BJ2527</f>
        <v>2362160</v>
      </c>
      <c r="BD2527" s="40"/>
      <c r="BE2527" s="40"/>
      <c r="BF2527" s="40">
        <f t="shared" si="608"/>
        <v>351150</v>
      </c>
      <c r="BG2527" s="41">
        <f>(AY2527=AY2636)*AX2527</f>
        <v>0</v>
      </c>
      <c r="BH2527" s="41">
        <f>(AY2527=AY2638)*AX2527</f>
        <v>0</v>
      </c>
      <c r="BI2527" s="42">
        <v>2011.01</v>
      </c>
      <c r="BJ2527" s="42">
        <v>23.621600000000001</v>
      </c>
      <c r="BK2527" s="40">
        <f t="shared" si="609"/>
        <v>-355150.00000000023</v>
      </c>
      <c r="BL2527" s="41">
        <f>(BK2527=BK2638)*AX2527</f>
        <v>0</v>
      </c>
      <c r="BM2527" s="62">
        <f>(BK2527=BK2638)*AY2527</f>
        <v>0</v>
      </c>
      <c r="BN2527" s="62">
        <f t="shared" si="610"/>
        <v>0</v>
      </c>
      <c r="BO2527" s="62">
        <f t="shared" si="611"/>
        <v>0</v>
      </c>
      <c r="BP2527" s="41">
        <f>(BK2527=BK2636)*AX2527</f>
        <v>0</v>
      </c>
      <c r="BQ2527" s="45">
        <f>(BK2527=BK2636)*AY2527</f>
        <v>0</v>
      </c>
      <c r="BR2527" s="62">
        <f t="shared" si="600"/>
        <v>0</v>
      </c>
      <c r="BS2527" s="62">
        <f t="shared" si="601"/>
        <v>0</v>
      </c>
      <c r="BT2527" s="40">
        <f>(J19-BI2527)*J10</f>
        <v>-1314990</v>
      </c>
      <c r="BU2527" s="40">
        <f>(J21-BJ2527)*J12</f>
        <v>959839.99999999977</v>
      </c>
      <c r="BV2527" s="47"/>
      <c r="BW2527" s="47"/>
      <c r="BX2527" s="1"/>
      <c r="BY2527" s="1"/>
      <c r="BZ2527" s="1"/>
      <c r="CE2527" s="4"/>
      <c r="CF2527" s="5"/>
      <c r="CH2527" s="1"/>
      <c r="CI2527" s="1"/>
      <c r="CJ2527" s="1"/>
      <c r="CK2527" s="1"/>
      <c r="CL2527" s="1"/>
      <c r="CM2527" s="1"/>
      <c r="CN2527" s="3"/>
      <c r="CO2527" s="3"/>
      <c r="CP2527" s="3"/>
      <c r="CQ2527" s="3"/>
      <c r="CR2527" s="3"/>
      <c r="CS2527" s="3"/>
      <c r="CT2527" s="3"/>
      <c r="CU2527" s="3"/>
      <c r="CV2527" s="3"/>
      <c r="CW2527" s="3"/>
      <c r="CX2527" s="3"/>
      <c r="CY2527" s="3"/>
      <c r="CZ2527" s="3"/>
      <c r="DA2527" s="3"/>
      <c r="DB2527" s="3"/>
      <c r="DC2527" s="3"/>
      <c r="DD2527" s="3"/>
      <c r="DE2527" s="3"/>
      <c r="DF2527" s="3"/>
      <c r="DG2527" s="3"/>
      <c r="DH2527" s="3"/>
      <c r="DI2527" s="3"/>
      <c r="DJ2527" s="3"/>
      <c r="DK2527" s="3"/>
      <c r="DL2527" s="3"/>
      <c r="DM2527" s="3"/>
      <c r="DN2527" s="3"/>
      <c r="DO2527" s="3"/>
      <c r="DP2527" s="3"/>
      <c r="DQ2527" s="3"/>
      <c r="DR2527" s="3"/>
      <c r="DS2527" s="3"/>
    </row>
    <row r="2528" spans="2:123" ht="21" customHeight="1" x14ac:dyDescent="0.25">
      <c r="B2528" s="25">
        <f t="shared" si="602"/>
        <v>45061</v>
      </c>
      <c r="C2528" s="26">
        <f t="shared" si="603"/>
        <v>81.447956347163597</v>
      </c>
      <c r="D2528" s="27">
        <f t="shared" si="604"/>
        <v>1977.76</v>
      </c>
      <c r="E2528" s="27">
        <f t="shared" si="605"/>
        <v>24.282499999999999</v>
      </c>
      <c r="F2528" s="26">
        <f t="shared" si="606"/>
        <v>1977760</v>
      </c>
      <c r="G2528" s="26">
        <f t="shared" si="607"/>
        <v>2428250</v>
      </c>
      <c r="H2528" s="7"/>
      <c r="I2528" s="3"/>
      <c r="J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41">
        <v>45061</v>
      </c>
      <c r="AY2528" s="40">
        <f t="shared" si="612"/>
        <v>81.447956347163597</v>
      </c>
      <c r="AZ2528" s="40">
        <f>BI2528*K36</f>
        <v>1977760</v>
      </c>
      <c r="BA2528" s="40"/>
      <c r="BB2528" s="40"/>
      <c r="BC2528" s="40">
        <f>K41*BJ2528</f>
        <v>2428250</v>
      </c>
      <c r="BD2528" s="40"/>
      <c r="BE2528" s="40"/>
      <c r="BF2528" s="40">
        <f t="shared" si="608"/>
        <v>450490</v>
      </c>
      <c r="BG2528" s="41">
        <f>(AY2528=AY2636)*AX2528</f>
        <v>0</v>
      </c>
      <c r="BH2528" s="41">
        <f>(AY2528=AY2638)*AX2528</f>
        <v>0</v>
      </c>
      <c r="BI2528" s="42">
        <v>1977.76</v>
      </c>
      <c r="BJ2528" s="42">
        <v>24.282499999999999</v>
      </c>
      <c r="BK2528" s="40">
        <f t="shared" si="609"/>
        <v>-454490</v>
      </c>
      <c r="BL2528" s="41">
        <f>(BK2528=BK2638)*AX2528</f>
        <v>0</v>
      </c>
      <c r="BM2528" s="62">
        <f>(BK2528=BK2638)*AY2528</f>
        <v>0</v>
      </c>
      <c r="BN2528" s="62">
        <f t="shared" si="610"/>
        <v>0</v>
      </c>
      <c r="BO2528" s="62">
        <f t="shared" si="611"/>
        <v>0</v>
      </c>
      <c r="BP2528" s="41">
        <f>(BK2528=BK2636)*AX2528</f>
        <v>0</v>
      </c>
      <c r="BQ2528" s="45">
        <f>(BK2528=BK2636)*AY2528</f>
        <v>0</v>
      </c>
      <c r="BR2528" s="62">
        <f t="shared" si="600"/>
        <v>0</v>
      </c>
      <c r="BS2528" s="62">
        <f t="shared" si="601"/>
        <v>0</v>
      </c>
      <c r="BT2528" s="40">
        <f>(J19-BI2528)*J10</f>
        <v>-1348240</v>
      </c>
      <c r="BU2528" s="40">
        <f>(J21-BJ2528)*J12</f>
        <v>893750</v>
      </c>
      <c r="BV2528" s="47"/>
      <c r="BW2528" s="47"/>
      <c r="BX2528" s="1"/>
      <c r="BY2528" s="1"/>
      <c r="BZ2528" s="1"/>
      <c r="CE2528" s="4"/>
      <c r="CF2528" s="5"/>
      <c r="CH2528" s="1"/>
      <c r="CI2528" s="1"/>
      <c r="CJ2528" s="1"/>
      <c r="CK2528" s="1"/>
      <c r="CL2528" s="1"/>
      <c r="CM2528" s="1"/>
      <c r="CN2528" s="3"/>
      <c r="CO2528" s="3"/>
      <c r="CP2528" s="3"/>
      <c r="CQ2528" s="3"/>
      <c r="CR2528" s="3"/>
      <c r="CS2528" s="3"/>
      <c r="CT2528" s="3"/>
      <c r="CU2528" s="3"/>
      <c r="CV2528" s="3"/>
      <c r="CW2528" s="3"/>
      <c r="CX2528" s="3"/>
      <c r="CY2528" s="3"/>
      <c r="CZ2528" s="3"/>
      <c r="DA2528" s="3"/>
      <c r="DB2528" s="3"/>
      <c r="DC2528" s="3"/>
      <c r="DD2528" s="3"/>
      <c r="DE2528" s="3"/>
      <c r="DF2528" s="3"/>
      <c r="DG2528" s="3"/>
      <c r="DH2528" s="3"/>
      <c r="DI2528" s="3"/>
      <c r="DJ2528" s="3"/>
      <c r="DK2528" s="3"/>
      <c r="DL2528" s="3"/>
      <c r="DM2528" s="3"/>
      <c r="DN2528" s="3"/>
      <c r="DO2528" s="3"/>
      <c r="DP2528" s="3"/>
      <c r="DQ2528" s="3"/>
      <c r="DR2528" s="3"/>
      <c r="DS2528" s="3"/>
    </row>
    <row r="2529" spans="2:123" ht="21" customHeight="1" x14ac:dyDescent="0.25">
      <c r="B2529" s="25">
        <f t="shared" si="602"/>
        <v>45068</v>
      </c>
      <c r="C2529" s="26">
        <f t="shared" si="603"/>
        <v>80.463238120430333</v>
      </c>
      <c r="D2529" s="27">
        <f t="shared" si="604"/>
        <v>1946.8</v>
      </c>
      <c r="E2529" s="27">
        <f t="shared" si="605"/>
        <v>24.194900000000001</v>
      </c>
      <c r="F2529" s="26">
        <f t="shared" si="606"/>
        <v>1946800</v>
      </c>
      <c r="G2529" s="26">
        <f t="shared" si="607"/>
        <v>2419490</v>
      </c>
      <c r="H2529" s="7"/>
      <c r="I2529" s="3"/>
      <c r="J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41">
        <v>45068</v>
      </c>
      <c r="AY2529" s="40">
        <f t="shared" si="612"/>
        <v>80.463238120430333</v>
      </c>
      <c r="AZ2529" s="40">
        <f>BI2529*K36</f>
        <v>1946800</v>
      </c>
      <c r="BA2529" s="40"/>
      <c r="BB2529" s="40"/>
      <c r="BC2529" s="40">
        <f>K41*BJ2529</f>
        <v>2419490</v>
      </c>
      <c r="BD2529" s="40"/>
      <c r="BE2529" s="40"/>
      <c r="BF2529" s="40">
        <f t="shared" si="608"/>
        <v>472690</v>
      </c>
      <c r="BG2529" s="41">
        <f>(AY2529=AY2636)*AX2529</f>
        <v>0</v>
      </c>
      <c r="BH2529" s="41">
        <f>(AY2529=AY2638)*AX2529</f>
        <v>0</v>
      </c>
      <c r="BI2529" s="42">
        <v>1946.8</v>
      </c>
      <c r="BJ2529" s="42">
        <v>24.194900000000001</v>
      </c>
      <c r="BK2529" s="40">
        <f t="shared" si="609"/>
        <v>-476690.00000000012</v>
      </c>
      <c r="BL2529" s="41">
        <f>(BK2529=BK2638)*AX2529</f>
        <v>0</v>
      </c>
      <c r="BM2529" s="62">
        <f>(BK2529=BK2638)*AY2529</f>
        <v>0</v>
      </c>
      <c r="BN2529" s="62">
        <f t="shared" si="610"/>
        <v>0</v>
      </c>
      <c r="BO2529" s="62">
        <f t="shared" si="611"/>
        <v>0</v>
      </c>
      <c r="BP2529" s="41">
        <f>(BK2529=BK2636)*AX2529</f>
        <v>0</v>
      </c>
      <c r="BQ2529" s="45">
        <f>(BK2529=BK2636)*AY2529</f>
        <v>0</v>
      </c>
      <c r="BR2529" s="62">
        <f t="shared" si="600"/>
        <v>0</v>
      </c>
      <c r="BS2529" s="62">
        <f t="shared" si="601"/>
        <v>0</v>
      </c>
      <c r="BT2529" s="40">
        <f>(J19-BI2529)*J10</f>
        <v>-1379200</v>
      </c>
      <c r="BU2529" s="40">
        <f>(J21-BJ2529)*J12</f>
        <v>902509.99999999988</v>
      </c>
      <c r="BV2529" s="47"/>
      <c r="BW2529" s="47"/>
      <c r="BX2529" s="1"/>
      <c r="BY2529" s="1"/>
      <c r="BZ2529" s="1"/>
      <c r="CE2529" s="4"/>
      <c r="CF2529" s="5"/>
      <c r="CH2529" s="1"/>
      <c r="CI2529" s="1"/>
      <c r="CJ2529" s="1"/>
      <c r="CK2529" s="1"/>
      <c r="CL2529" s="1"/>
      <c r="CM2529" s="1"/>
      <c r="CN2529" s="3"/>
      <c r="CO2529" s="3"/>
      <c r="CP2529" s="3"/>
      <c r="CQ2529" s="3"/>
      <c r="CR2529" s="3"/>
      <c r="CS2529" s="3"/>
      <c r="CT2529" s="3"/>
      <c r="CU2529" s="3"/>
      <c r="CV2529" s="3"/>
      <c r="CW2529" s="3"/>
      <c r="CX2529" s="3"/>
      <c r="CY2529" s="3"/>
      <c r="CZ2529" s="3"/>
      <c r="DA2529" s="3"/>
      <c r="DB2529" s="3"/>
      <c r="DC2529" s="3"/>
      <c r="DD2529" s="3"/>
      <c r="DE2529" s="3"/>
      <c r="DF2529" s="3"/>
      <c r="DG2529" s="3"/>
      <c r="DH2529" s="3"/>
      <c r="DI2529" s="3"/>
      <c r="DJ2529" s="3"/>
      <c r="DK2529" s="3"/>
      <c r="DL2529" s="3"/>
      <c r="DM2529" s="3"/>
      <c r="DN2529" s="3"/>
      <c r="DO2529" s="3"/>
      <c r="DP2529" s="3"/>
      <c r="DQ2529" s="3"/>
      <c r="DR2529" s="3"/>
      <c r="DS2529" s="3"/>
    </row>
    <row r="2530" spans="2:123" ht="21" customHeight="1" x14ac:dyDescent="0.25">
      <c r="B2530" s="25">
        <f t="shared" si="602"/>
        <v>45075</v>
      </c>
      <c r="C2530" s="26">
        <f t="shared" si="603"/>
        <v>86.871078647777281</v>
      </c>
      <c r="D2530" s="27">
        <f t="shared" si="604"/>
        <v>1948.11</v>
      </c>
      <c r="E2530" s="27">
        <f t="shared" si="605"/>
        <v>22.4253</v>
      </c>
      <c r="F2530" s="26">
        <f t="shared" si="606"/>
        <v>1948110</v>
      </c>
      <c r="G2530" s="26">
        <f t="shared" si="607"/>
        <v>2242530</v>
      </c>
      <c r="H2530" s="7"/>
      <c r="I2530" s="3"/>
      <c r="J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41">
        <v>45075</v>
      </c>
      <c r="AY2530" s="40">
        <f t="shared" si="612"/>
        <v>86.871078647777281</v>
      </c>
      <c r="AZ2530" s="40">
        <f>BI2530*K36</f>
        <v>1948110</v>
      </c>
      <c r="BA2530" s="40"/>
      <c r="BB2530" s="40"/>
      <c r="BC2530" s="40">
        <f>K41*BJ2530</f>
        <v>2242530</v>
      </c>
      <c r="BD2530" s="40"/>
      <c r="BE2530" s="40"/>
      <c r="BF2530" s="40">
        <f t="shared" si="608"/>
        <v>294420</v>
      </c>
      <c r="BG2530" s="41">
        <f>(AY2530=AY2636)*AX2530</f>
        <v>0</v>
      </c>
      <c r="BH2530" s="41">
        <f>(AY2530=AY2638)*AX2530</f>
        <v>0</v>
      </c>
      <c r="BI2530" s="42">
        <v>1948.11</v>
      </c>
      <c r="BJ2530" s="42">
        <v>22.4253</v>
      </c>
      <c r="BK2530" s="40">
        <f t="shared" si="609"/>
        <v>-298420</v>
      </c>
      <c r="BL2530" s="41">
        <f>(BK2530=BK2638)*AX2530</f>
        <v>0</v>
      </c>
      <c r="BM2530" s="62">
        <f>(BK2530=BK2638)*AY2530</f>
        <v>0</v>
      </c>
      <c r="BN2530" s="62">
        <f t="shared" si="610"/>
        <v>0</v>
      </c>
      <c r="BO2530" s="62">
        <f t="shared" si="611"/>
        <v>0</v>
      </c>
      <c r="BP2530" s="41">
        <f>(BK2530=BK2636)*AX2530</f>
        <v>0</v>
      </c>
      <c r="BQ2530" s="45">
        <f>(BK2530=BK2636)*AY2530</f>
        <v>0</v>
      </c>
      <c r="BR2530" s="62">
        <f t="shared" si="600"/>
        <v>0</v>
      </c>
      <c r="BS2530" s="62">
        <f t="shared" si="601"/>
        <v>0</v>
      </c>
      <c r="BT2530" s="40">
        <f>(J19-BI2530)*J10</f>
        <v>-1377890</v>
      </c>
      <c r="BU2530" s="40">
        <f>(J21-BJ2530)*J12</f>
        <v>1079470</v>
      </c>
      <c r="BV2530" s="47"/>
      <c r="BW2530" s="47"/>
      <c r="BX2530" s="1"/>
      <c r="BY2530" s="1"/>
      <c r="BZ2530" s="1"/>
      <c r="CE2530" s="4"/>
      <c r="CF2530" s="5"/>
      <c r="CH2530" s="1"/>
      <c r="CI2530" s="1"/>
      <c r="CJ2530" s="1"/>
      <c r="CK2530" s="1"/>
      <c r="CL2530" s="1"/>
      <c r="CM2530" s="1"/>
      <c r="CN2530" s="3"/>
      <c r="CO2530" s="3"/>
      <c r="CP2530" s="3"/>
      <c r="CQ2530" s="3"/>
      <c r="CR2530" s="3"/>
      <c r="CS2530" s="3"/>
      <c r="CT2530" s="3"/>
      <c r="CU2530" s="3"/>
      <c r="CV2530" s="3"/>
      <c r="CW2530" s="3"/>
      <c r="CX2530" s="3"/>
      <c r="CY2530" s="3"/>
      <c r="CZ2530" s="3"/>
      <c r="DA2530" s="3"/>
      <c r="DB2530" s="3"/>
      <c r="DC2530" s="3"/>
      <c r="DD2530" s="3"/>
      <c r="DE2530" s="3"/>
      <c r="DF2530" s="3"/>
      <c r="DG2530" s="3"/>
      <c r="DH2530" s="3"/>
      <c r="DI2530" s="3"/>
      <c r="DJ2530" s="3"/>
      <c r="DK2530" s="3"/>
      <c r="DL2530" s="3"/>
      <c r="DM2530" s="3"/>
      <c r="DN2530" s="3"/>
      <c r="DO2530" s="3"/>
      <c r="DP2530" s="3"/>
      <c r="DQ2530" s="3"/>
      <c r="DR2530" s="3"/>
      <c r="DS2530" s="3"/>
    </row>
    <row r="2531" spans="2:123" ht="21" customHeight="1" x14ac:dyDescent="0.25">
      <c r="B2531" s="25">
        <f t="shared" si="602"/>
        <v>45082</v>
      </c>
      <c r="C2531" s="26">
        <f t="shared" si="603"/>
        <v>86.120810439258776</v>
      </c>
      <c r="D2531" s="27">
        <f t="shared" si="604"/>
        <v>1960.79</v>
      </c>
      <c r="E2531" s="27">
        <f t="shared" si="605"/>
        <v>22.767900000000001</v>
      </c>
      <c r="F2531" s="26">
        <f t="shared" si="606"/>
        <v>1960790</v>
      </c>
      <c r="G2531" s="26">
        <f t="shared" si="607"/>
        <v>2276790</v>
      </c>
      <c r="H2531" s="7"/>
      <c r="I2531" s="3"/>
      <c r="J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41">
        <v>45082</v>
      </c>
      <c r="AY2531" s="40">
        <f t="shared" si="612"/>
        <v>86.120810439258776</v>
      </c>
      <c r="AZ2531" s="40">
        <f>BI2531*K36</f>
        <v>1960790</v>
      </c>
      <c r="BA2531" s="40"/>
      <c r="BB2531" s="40"/>
      <c r="BC2531" s="40">
        <f>K41*BJ2531</f>
        <v>2276790</v>
      </c>
      <c r="BD2531" s="40"/>
      <c r="BE2531" s="40"/>
      <c r="BF2531" s="40">
        <f t="shared" si="608"/>
        <v>316000</v>
      </c>
      <c r="BG2531" s="41">
        <f>(AY2531=AY2636)*AX2531</f>
        <v>0</v>
      </c>
      <c r="BH2531" s="41">
        <f>(AY2531=AY2638)*AX2531</f>
        <v>0</v>
      </c>
      <c r="BI2531" s="42">
        <v>1960.79</v>
      </c>
      <c r="BJ2531" s="42">
        <v>22.767900000000001</v>
      </c>
      <c r="BK2531" s="40">
        <f t="shared" si="609"/>
        <v>-320000.00000000023</v>
      </c>
      <c r="BL2531" s="41">
        <f>(BK2531=BK2638)*AX2531</f>
        <v>0</v>
      </c>
      <c r="BM2531" s="62">
        <f>(BK2531=BK2638)*AY2531</f>
        <v>0</v>
      </c>
      <c r="BN2531" s="62">
        <f t="shared" si="610"/>
        <v>0</v>
      </c>
      <c r="BO2531" s="62">
        <f t="shared" si="611"/>
        <v>0</v>
      </c>
      <c r="BP2531" s="41">
        <f>(BK2531=BK2636)*AX2531</f>
        <v>0</v>
      </c>
      <c r="BQ2531" s="45">
        <f>(BK2531=BK2636)*AY2531</f>
        <v>0</v>
      </c>
      <c r="BR2531" s="62">
        <f t="shared" si="600"/>
        <v>0</v>
      </c>
      <c r="BS2531" s="62">
        <f t="shared" si="601"/>
        <v>0</v>
      </c>
      <c r="BT2531" s="40">
        <f>(J19-BI2531)*J10</f>
        <v>-1365210</v>
      </c>
      <c r="BU2531" s="40">
        <f>(J21-BJ2531)*J12</f>
        <v>1045209.9999999998</v>
      </c>
      <c r="BV2531" s="47"/>
      <c r="BW2531" s="47"/>
      <c r="BX2531" s="1"/>
      <c r="BY2531" s="1"/>
      <c r="BZ2531" s="1"/>
      <c r="CE2531" s="4"/>
      <c r="CF2531" s="5"/>
      <c r="CH2531" s="1"/>
      <c r="CI2531" s="1"/>
      <c r="CJ2531" s="1"/>
      <c r="CK2531" s="1"/>
      <c r="CL2531" s="1"/>
      <c r="CM2531" s="1"/>
      <c r="CN2531" s="3"/>
      <c r="CO2531" s="3"/>
      <c r="CP2531" s="3"/>
      <c r="CQ2531" s="3"/>
      <c r="CR2531" s="3"/>
      <c r="CS2531" s="3"/>
      <c r="CT2531" s="3"/>
      <c r="CU2531" s="3"/>
      <c r="CV2531" s="3"/>
      <c r="CW2531" s="3"/>
      <c r="CX2531" s="3"/>
      <c r="CY2531" s="3"/>
      <c r="CZ2531" s="3"/>
      <c r="DA2531" s="3"/>
      <c r="DB2531" s="3"/>
      <c r="DC2531" s="3"/>
      <c r="DD2531" s="3"/>
      <c r="DE2531" s="3"/>
      <c r="DF2531" s="3"/>
      <c r="DG2531" s="3"/>
      <c r="DH2531" s="3"/>
      <c r="DI2531" s="3"/>
      <c r="DJ2531" s="3"/>
      <c r="DK2531" s="3"/>
      <c r="DL2531" s="3"/>
      <c r="DM2531" s="3"/>
      <c r="DN2531" s="3"/>
      <c r="DO2531" s="3"/>
      <c r="DP2531" s="3"/>
      <c r="DQ2531" s="3"/>
      <c r="DR2531" s="3"/>
      <c r="DS2531" s="3"/>
    </row>
    <row r="2532" spans="2:123" ht="21" customHeight="1" x14ac:dyDescent="0.25">
      <c r="B2532" s="25">
        <f t="shared" si="602"/>
        <v>45089</v>
      </c>
      <c r="C2532" s="26">
        <f t="shared" si="603"/>
        <v>84.802280199430825</v>
      </c>
      <c r="D2532" s="27">
        <f t="shared" si="604"/>
        <v>1957.72</v>
      </c>
      <c r="E2532" s="27">
        <f t="shared" si="605"/>
        <v>23.085699999999999</v>
      </c>
      <c r="F2532" s="26">
        <f t="shared" si="606"/>
        <v>1957720</v>
      </c>
      <c r="G2532" s="26">
        <f t="shared" si="607"/>
        <v>2308570</v>
      </c>
      <c r="H2532" s="7"/>
      <c r="I2532" s="3"/>
      <c r="J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41">
        <v>45089</v>
      </c>
      <c r="AY2532" s="40">
        <f t="shared" si="612"/>
        <v>84.802280199430825</v>
      </c>
      <c r="AZ2532" s="40">
        <f>BI2532*K36</f>
        <v>1957720</v>
      </c>
      <c r="BA2532" s="40"/>
      <c r="BB2532" s="40"/>
      <c r="BC2532" s="40">
        <f>K41*BJ2532</f>
        <v>2308570</v>
      </c>
      <c r="BD2532" s="40"/>
      <c r="BE2532" s="40"/>
      <c r="BF2532" s="40">
        <f t="shared" si="608"/>
        <v>350850</v>
      </c>
      <c r="BG2532" s="41">
        <f>(AY2532=AY2636)*AX2532</f>
        <v>0</v>
      </c>
      <c r="BH2532" s="41">
        <f>(AY2532=AY2638)*AX2532</f>
        <v>0</v>
      </c>
      <c r="BI2532" s="42">
        <v>1957.72</v>
      </c>
      <c r="BJ2532" s="42">
        <v>23.085699999999999</v>
      </c>
      <c r="BK2532" s="40">
        <f t="shared" si="609"/>
        <v>-354850</v>
      </c>
      <c r="BL2532" s="41">
        <f>(BK2532=BK2638)*AX2532</f>
        <v>0</v>
      </c>
      <c r="BM2532" s="62">
        <f>(BK2532=BK2638)*AY2532</f>
        <v>0</v>
      </c>
      <c r="BN2532" s="62">
        <f t="shared" si="610"/>
        <v>0</v>
      </c>
      <c r="BO2532" s="62">
        <f t="shared" si="611"/>
        <v>0</v>
      </c>
      <c r="BP2532" s="41">
        <f>(BK2532=BK2636)*AX2532</f>
        <v>0</v>
      </c>
      <c r="BQ2532" s="45">
        <f>(BK2532=BK2636)*AY2532</f>
        <v>0</v>
      </c>
      <c r="BR2532" s="62">
        <f t="shared" si="600"/>
        <v>0</v>
      </c>
      <c r="BS2532" s="62">
        <f t="shared" si="601"/>
        <v>0</v>
      </c>
      <c r="BT2532" s="40">
        <f>(J19-BI2532)*J10</f>
        <v>-1368280</v>
      </c>
      <c r="BU2532" s="40">
        <f>(J21-BJ2532)*J12</f>
        <v>1013430</v>
      </c>
      <c r="BV2532" s="47"/>
      <c r="BW2532" s="47"/>
      <c r="BX2532" s="1"/>
      <c r="BY2532" s="1"/>
      <c r="BZ2532" s="1"/>
      <c r="CE2532" s="4"/>
      <c r="CF2532" s="5"/>
      <c r="CH2532" s="1"/>
      <c r="CI2532" s="1"/>
      <c r="CJ2532" s="1"/>
      <c r="CK2532" s="1"/>
      <c r="CL2532" s="1"/>
      <c r="CM2532" s="1"/>
      <c r="CN2532" s="3"/>
      <c r="CO2532" s="3"/>
      <c r="CP2532" s="3"/>
      <c r="CQ2532" s="3"/>
      <c r="CR2532" s="3"/>
      <c r="CS2532" s="3"/>
      <c r="CT2532" s="3"/>
      <c r="CU2532" s="3"/>
      <c r="CV2532" s="3"/>
      <c r="CW2532" s="3"/>
      <c r="CX2532" s="3"/>
      <c r="CY2532" s="3"/>
      <c r="CZ2532" s="3"/>
      <c r="DA2532" s="3"/>
      <c r="DB2532" s="3"/>
      <c r="DC2532" s="3"/>
      <c r="DD2532" s="3"/>
      <c r="DE2532" s="3"/>
      <c r="DF2532" s="3"/>
      <c r="DG2532" s="3"/>
      <c r="DH2532" s="3"/>
      <c r="DI2532" s="3"/>
      <c r="DJ2532" s="3"/>
      <c r="DK2532" s="3"/>
      <c r="DL2532" s="3"/>
      <c r="DM2532" s="3"/>
      <c r="DN2532" s="3"/>
      <c r="DO2532" s="3"/>
      <c r="DP2532" s="3"/>
      <c r="DQ2532" s="3"/>
      <c r="DR2532" s="3"/>
      <c r="DS2532" s="3"/>
    </row>
    <row r="2533" spans="2:123" ht="21" customHeight="1" x14ac:dyDescent="0.25">
      <c r="B2533" s="25">
        <f t="shared" si="602"/>
        <v>45096</v>
      </c>
      <c r="C2533" s="26">
        <f t="shared" si="603"/>
        <v>77.045774492542037</v>
      </c>
      <c r="D2533" s="27">
        <f t="shared" si="604"/>
        <v>1920.99</v>
      </c>
      <c r="E2533" s="27">
        <f t="shared" si="605"/>
        <v>24.9331</v>
      </c>
      <c r="F2533" s="26">
        <f t="shared" si="606"/>
        <v>1920990</v>
      </c>
      <c r="G2533" s="26">
        <f t="shared" si="607"/>
        <v>2493310</v>
      </c>
      <c r="H2533" s="7"/>
      <c r="I2533" s="3"/>
      <c r="J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  <c r="AX2533" s="41">
        <v>45096</v>
      </c>
      <c r="AY2533" s="40">
        <f t="shared" si="612"/>
        <v>77.045774492542037</v>
      </c>
      <c r="AZ2533" s="40">
        <f>BI2533*K36</f>
        <v>1920990</v>
      </c>
      <c r="BA2533" s="40"/>
      <c r="BB2533" s="40"/>
      <c r="BC2533" s="40">
        <f>K41*BJ2533</f>
        <v>2493310</v>
      </c>
      <c r="BD2533" s="40"/>
      <c r="BE2533" s="40"/>
      <c r="BF2533" s="40">
        <f t="shared" si="608"/>
        <v>572320</v>
      </c>
      <c r="BG2533" s="41">
        <f>(AY2533=AY2636)*AX2533</f>
        <v>0</v>
      </c>
      <c r="BH2533" s="41">
        <f>(AY2533=AY2638)*AX2533</f>
        <v>0</v>
      </c>
      <c r="BI2533" s="42">
        <v>1920.99</v>
      </c>
      <c r="BJ2533" s="42">
        <v>24.9331</v>
      </c>
      <c r="BK2533" s="40">
        <f t="shared" si="609"/>
        <v>-576320.00000000012</v>
      </c>
      <c r="BL2533" s="41">
        <f>(BK2533=BK2638)*AX2533</f>
        <v>0</v>
      </c>
      <c r="BM2533" s="62">
        <f>(BK2533=BK2638)*AY2533</f>
        <v>0</v>
      </c>
      <c r="BN2533" s="62">
        <f t="shared" si="610"/>
        <v>0</v>
      </c>
      <c r="BO2533" s="62">
        <f t="shared" si="611"/>
        <v>0</v>
      </c>
      <c r="BP2533" s="41">
        <f>(BK2533=BK2636)*AX2533</f>
        <v>0</v>
      </c>
      <c r="BQ2533" s="45">
        <f>(BK2533=BK2636)*AY2533</f>
        <v>0</v>
      </c>
      <c r="BR2533" s="62">
        <f t="shared" si="600"/>
        <v>0</v>
      </c>
      <c r="BS2533" s="62">
        <f t="shared" si="601"/>
        <v>0</v>
      </c>
      <c r="BT2533" s="40">
        <f>(J19-BI2533)*J10</f>
        <v>-1405010</v>
      </c>
      <c r="BU2533" s="40">
        <f>(J21-BJ2533)*J12</f>
        <v>828689.99999999988</v>
      </c>
      <c r="BV2533" s="47"/>
      <c r="BW2533" s="47"/>
      <c r="BX2533" s="1"/>
      <c r="BY2533" s="1"/>
      <c r="BZ2533" s="1"/>
      <c r="CE2533" s="4"/>
      <c r="CF2533" s="5"/>
      <c r="CH2533" s="1"/>
      <c r="CI2533" s="1"/>
      <c r="CJ2533" s="1"/>
      <c r="CK2533" s="1"/>
      <c r="CL2533" s="1"/>
      <c r="CM2533" s="1"/>
      <c r="CN2533" s="3"/>
      <c r="CO2533" s="3"/>
      <c r="CP2533" s="3"/>
      <c r="CQ2533" s="3"/>
      <c r="CR2533" s="3"/>
      <c r="CS2533" s="3"/>
      <c r="CT2533" s="3"/>
      <c r="CU2533" s="3"/>
      <c r="CV2533" s="3"/>
      <c r="CW2533" s="3"/>
      <c r="CX2533" s="3"/>
      <c r="CY2533" s="3"/>
      <c r="CZ2533" s="3"/>
      <c r="DA2533" s="3"/>
      <c r="DB2533" s="3"/>
      <c r="DC2533" s="3"/>
      <c r="DD2533" s="3"/>
      <c r="DE2533" s="3"/>
      <c r="DF2533" s="3"/>
      <c r="DG2533" s="3"/>
      <c r="DH2533" s="3"/>
      <c r="DI2533" s="3"/>
      <c r="DJ2533" s="3"/>
      <c r="DK2533" s="3"/>
      <c r="DL2533" s="3"/>
      <c r="DM2533" s="3"/>
      <c r="DN2533" s="3"/>
      <c r="DO2533" s="3"/>
      <c r="DP2533" s="3"/>
      <c r="DQ2533" s="3"/>
      <c r="DR2533" s="3"/>
      <c r="DS2533" s="3"/>
    </row>
    <row r="2534" spans="2:123" ht="21" customHeight="1" x14ac:dyDescent="0.25">
      <c r="B2534" s="25">
        <f t="shared" si="602"/>
        <v>45103</v>
      </c>
      <c r="C2534" s="26">
        <f t="shared" si="603"/>
        <v>77.977160175340956</v>
      </c>
      <c r="D2534" s="27">
        <f t="shared" si="604"/>
        <v>1919.4</v>
      </c>
      <c r="E2534" s="27">
        <f t="shared" si="605"/>
        <v>24.614899999999999</v>
      </c>
      <c r="F2534" s="26">
        <f t="shared" si="606"/>
        <v>1919400</v>
      </c>
      <c r="G2534" s="26">
        <f t="shared" si="607"/>
        <v>2461490</v>
      </c>
      <c r="H2534" s="7"/>
      <c r="I2534" s="3"/>
      <c r="J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41">
        <v>45103</v>
      </c>
      <c r="AY2534" s="40">
        <f t="shared" si="612"/>
        <v>77.977160175340956</v>
      </c>
      <c r="AZ2534" s="40">
        <f>BI2534*K36</f>
        <v>1919400</v>
      </c>
      <c r="BA2534" s="40"/>
      <c r="BB2534" s="40"/>
      <c r="BC2534" s="40">
        <f>K41*BJ2534</f>
        <v>2461490</v>
      </c>
      <c r="BD2534" s="40"/>
      <c r="BE2534" s="40"/>
      <c r="BF2534" s="40">
        <f t="shared" si="608"/>
        <v>542090</v>
      </c>
      <c r="BG2534" s="41">
        <f>(AY2534=AY2636)*AX2534</f>
        <v>0</v>
      </c>
      <c r="BH2534" s="41">
        <f>(AY2534=AY2638)*AX2534</f>
        <v>0</v>
      </c>
      <c r="BI2534" s="42">
        <v>1919.4</v>
      </c>
      <c r="BJ2534" s="42">
        <v>24.614899999999999</v>
      </c>
      <c r="BK2534" s="40">
        <f t="shared" si="609"/>
        <v>-546090</v>
      </c>
      <c r="BL2534" s="41">
        <f>(BK2534=BK2638)*AX2534</f>
        <v>0</v>
      </c>
      <c r="BM2534" s="62">
        <f>(BK2534=BK2638)*AY2534</f>
        <v>0</v>
      </c>
      <c r="BN2534" s="62">
        <f t="shared" si="610"/>
        <v>0</v>
      </c>
      <c r="BO2534" s="62">
        <f t="shared" si="611"/>
        <v>0</v>
      </c>
      <c r="BP2534" s="41">
        <f>(BK2534=BK2636)*AX2534</f>
        <v>0</v>
      </c>
      <c r="BQ2534" s="45">
        <f>(BK2534=BK2636)*AY2534</f>
        <v>0</v>
      </c>
      <c r="BR2534" s="62">
        <f t="shared" si="600"/>
        <v>0</v>
      </c>
      <c r="BS2534" s="62">
        <f t="shared" si="601"/>
        <v>0</v>
      </c>
      <c r="BT2534" s="40">
        <f>(J19-BI2534)*J10</f>
        <v>-1406600</v>
      </c>
      <c r="BU2534" s="40">
        <f>(J21-BJ2534)*J12</f>
        <v>860510</v>
      </c>
      <c r="BV2534" s="47"/>
      <c r="BW2534" s="47"/>
      <c r="BX2534" s="1"/>
      <c r="BY2534" s="1"/>
      <c r="BZ2534" s="1"/>
      <c r="CE2534" s="4"/>
      <c r="CF2534" s="5"/>
      <c r="CH2534" s="1"/>
      <c r="CI2534" s="1"/>
      <c r="CJ2534" s="1"/>
      <c r="CK2534" s="1"/>
      <c r="CL2534" s="1"/>
      <c r="CM2534" s="1"/>
      <c r="CN2534" s="3"/>
      <c r="CO2534" s="3"/>
      <c r="CP2534" s="3"/>
      <c r="CQ2534" s="3"/>
      <c r="CR2534" s="3"/>
      <c r="CS2534" s="3"/>
      <c r="CT2534" s="3"/>
      <c r="CU2534" s="3"/>
      <c r="CV2534" s="3"/>
      <c r="CW2534" s="3"/>
      <c r="CX2534" s="3"/>
      <c r="CY2534" s="3"/>
      <c r="CZ2534" s="3"/>
      <c r="DA2534" s="3"/>
      <c r="DB2534" s="3"/>
      <c r="DC2534" s="3"/>
      <c r="DD2534" s="3"/>
      <c r="DE2534" s="3"/>
      <c r="DF2534" s="3"/>
      <c r="DG2534" s="3"/>
      <c r="DH2534" s="3"/>
      <c r="DI2534" s="3"/>
      <c r="DJ2534" s="3"/>
      <c r="DK2534" s="3"/>
      <c r="DL2534" s="3"/>
      <c r="DM2534" s="3"/>
      <c r="DN2534" s="3"/>
      <c r="DO2534" s="3"/>
      <c r="DP2534" s="3"/>
      <c r="DQ2534" s="3"/>
      <c r="DR2534" s="3"/>
      <c r="DS2534" s="3"/>
    </row>
    <row r="2535" spans="2:123" ht="21" customHeight="1" x14ac:dyDescent="0.25">
      <c r="B2535" s="25">
        <f t="shared" si="602"/>
        <v>45110</v>
      </c>
      <c r="C2535" s="26">
        <f t="shared" si="603"/>
        <v>79.112964522689452</v>
      </c>
      <c r="D2535" s="27">
        <f t="shared" si="604"/>
        <v>1925.57</v>
      </c>
      <c r="E2535" s="27">
        <f t="shared" si="605"/>
        <v>24.339500000000001</v>
      </c>
      <c r="F2535" s="26">
        <f t="shared" si="606"/>
        <v>1925570</v>
      </c>
      <c r="G2535" s="26">
        <f t="shared" si="607"/>
        <v>2433950</v>
      </c>
      <c r="H2535" s="7"/>
      <c r="I2535" s="3"/>
      <c r="J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41">
        <v>45110</v>
      </c>
      <c r="AY2535" s="40">
        <f t="shared" si="612"/>
        <v>79.112964522689452</v>
      </c>
      <c r="AZ2535" s="40">
        <f>BI2535*K36</f>
        <v>1925570</v>
      </c>
      <c r="BA2535" s="40"/>
      <c r="BB2535" s="40"/>
      <c r="BC2535" s="40">
        <f>K41*BJ2535</f>
        <v>2433950</v>
      </c>
      <c r="BD2535" s="40"/>
      <c r="BE2535" s="40"/>
      <c r="BF2535" s="40">
        <f t="shared" si="608"/>
        <v>508380</v>
      </c>
      <c r="BG2535" s="41">
        <f>(AY2535=AY2636)*AX2535</f>
        <v>0</v>
      </c>
      <c r="BH2535" s="41">
        <f>(AY2535=AY2638)*AX2535</f>
        <v>0</v>
      </c>
      <c r="BI2535" s="42">
        <v>1925.57</v>
      </c>
      <c r="BJ2535" s="42">
        <v>24.339500000000001</v>
      </c>
      <c r="BK2535" s="40">
        <f t="shared" si="609"/>
        <v>-512380.00000000023</v>
      </c>
      <c r="BL2535" s="41">
        <f>(BK2535=BK2638)*AX2535</f>
        <v>0</v>
      </c>
      <c r="BM2535" s="62">
        <f>(BK2535=BK2638)*AY2535</f>
        <v>0</v>
      </c>
      <c r="BN2535" s="62">
        <f t="shared" si="610"/>
        <v>0</v>
      </c>
      <c r="BO2535" s="62">
        <f t="shared" si="611"/>
        <v>0</v>
      </c>
      <c r="BP2535" s="41">
        <f>(BK2535=BK2636)*AX2535</f>
        <v>0</v>
      </c>
      <c r="BQ2535" s="45">
        <f>(BK2535=BK2636)*AY2535</f>
        <v>0</v>
      </c>
      <c r="BR2535" s="62">
        <f t="shared" si="600"/>
        <v>0</v>
      </c>
      <c r="BS2535" s="62">
        <f t="shared" si="601"/>
        <v>0</v>
      </c>
      <c r="BT2535" s="40">
        <f>(J19-BI2535)*J10</f>
        <v>-1400430</v>
      </c>
      <c r="BU2535" s="40">
        <f>(J21-BJ2535)*J12</f>
        <v>888049.99999999977</v>
      </c>
      <c r="BV2535" s="47"/>
      <c r="BW2535" s="47"/>
      <c r="BX2535" s="1"/>
      <c r="BY2535" s="1"/>
      <c r="BZ2535" s="1"/>
      <c r="CE2535" s="4"/>
      <c r="CF2535" s="5"/>
      <c r="CH2535" s="1"/>
      <c r="CI2535" s="1"/>
      <c r="CJ2535" s="1"/>
      <c r="CK2535" s="1"/>
      <c r="CL2535" s="1"/>
      <c r="CM2535" s="1"/>
      <c r="CN2535" s="3"/>
      <c r="CO2535" s="3"/>
      <c r="CP2535" s="3"/>
      <c r="CQ2535" s="3"/>
      <c r="CR2535" s="3"/>
      <c r="CS2535" s="3"/>
      <c r="CT2535" s="3"/>
      <c r="CU2535" s="3"/>
      <c r="CV2535" s="3"/>
      <c r="CW2535" s="3"/>
      <c r="CX2535" s="3"/>
      <c r="CY2535" s="3"/>
      <c r="CZ2535" s="3"/>
      <c r="DA2535" s="3"/>
      <c r="DB2535" s="3"/>
      <c r="DC2535" s="3"/>
      <c r="DD2535" s="3"/>
      <c r="DE2535" s="3"/>
      <c r="DF2535" s="3"/>
      <c r="DG2535" s="3"/>
      <c r="DH2535" s="3"/>
      <c r="DI2535" s="3"/>
      <c r="DJ2535" s="3"/>
      <c r="DK2535" s="3"/>
      <c r="DL2535" s="3"/>
      <c r="DM2535" s="3"/>
      <c r="DN2535" s="3"/>
      <c r="DO2535" s="3"/>
      <c r="DP2535" s="3"/>
      <c r="DQ2535" s="3"/>
      <c r="DR2535" s="3"/>
      <c r="DS2535" s="3"/>
    </row>
    <row r="2536" spans="2:123" ht="21" customHeight="1" x14ac:dyDescent="0.25">
      <c r="B2536" s="25">
        <f t="shared" si="602"/>
        <v>45117</v>
      </c>
      <c r="C2536" s="26">
        <f t="shared" si="603"/>
        <v>82.732272804196995</v>
      </c>
      <c r="D2536" s="27">
        <f t="shared" si="604"/>
        <v>1955.46</v>
      </c>
      <c r="E2536" s="27">
        <f t="shared" si="605"/>
        <v>23.635999999999999</v>
      </c>
      <c r="F2536" s="26">
        <f t="shared" si="606"/>
        <v>1955460</v>
      </c>
      <c r="G2536" s="26">
        <f t="shared" si="607"/>
        <v>2363600</v>
      </c>
      <c r="H2536" s="7"/>
      <c r="I2536" s="3"/>
      <c r="J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  <c r="AL2536" s="3"/>
      <c r="AM2536" s="3"/>
      <c r="AN2536" s="3"/>
      <c r="AO2536" s="3"/>
      <c r="AP2536" s="3"/>
      <c r="AQ2536" s="3"/>
      <c r="AR2536" s="3"/>
      <c r="AS2536" s="3"/>
      <c r="AT2536" s="3"/>
      <c r="AU2536" s="3"/>
      <c r="AV2536" s="3"/>
      <c r="AW2536" s="3"/>
      <c r="AX2536" s="41">
        <v>45117</v>
      </c>
      <c r="AY2536" s="40">
        <f t="shared" si="612"/>
        <v>82.732272804196995</v>
      </c>
      <c r="AZ2536" s="40">
        <f>BI2536*K36</f>
        <v>1955460</v>
      </c>
      <c r="BA2536" s="40"/>
      <c r="BB2536" s="40"/>
      <c r="BC2536" s="40">
        <f>K41*BJ2536</f>
        <v>2363600</v>
      </c>
      <c r="BD2536" s="40"/>
      <c r="BE2536" s="40"/>
      <c r="BF2536" s="40">
        <f t="shared" si="608"/>
        <v>408140</v>
      </c>
      <c r="BG2536" s="41">
        <f>(AY2536=AY2636)*AX2536</f>
        <v>0</v>
      </c>
      <c r="BH2536" s="41">
        <f>(AY2536=AY2638)*AX2536</f>
        <v>0</v>
      </c>
      <c r="BI2536" s="42">
        <v>1955.46</v>
      </c>
      <c r="BJ2536" s="42">
        <v>23.635999999999999</v>
      </c>
      <c r="BK2536" s="40">
        <f t="shared" si="609"/>
        <v>-412140</v>
      </c>
      <c r="BL2536" s="41">
        <f>(BK2536=BK2638)*AX2536</f>
        <v>0</v>
      </c>
      <c r="BM2536" s="62">
        <f>(BK2536=BK2638)*AY2536</f>
        <v>0</v>
      </c>
      <c r="BN2536" s="62">
        <f t="shared" si="610"/>
        <v>0</v>
      </c>
      <c r="BO2536" s="62">
        <f t="shared" si="611"/>
        <v>0</v>
      </c>
      <c r="BP2536" s="41">
        <f>(BK2536=BK2636)*AX2536</f>
        <v>0</v>
      </c>
      <c r="BQ2536" s="45">
        <f>(BK2536=BK2636)*AY2536</f>
        <v>0</v>
      </c>
      <c r="BR2536" s="62">
        <f t="shared" si="600"/>
        <v>0</v>
      </c>
      <c r="BS2536" s="62">
        <f t="shared" si="601"/>
        <v>0</v>
      </c>
      <c r="BT2536" s="40">
        <f>(J19-BI2536)*J10</f>
        <v>-1370540</v>
      </c>
      <c r="BU2536" s="40">
        <f>(J21-BJ2536)*J12</f>
        <v>958400</v>
      </c>
      <c r="BV2536" s="47"/>
      <c r="BW2536" s="47"/>
      <c r="BX2536" s="1"/>
      <c r="BY2536" s="1"/>
      <c r="BZ2536" s="1"/>
      <c r="CE2536" s="4"/>
      <c r="CF2536" s="5"/>
      <c r="CH2536" s="1"/>
      <c r="CI2536" s="1"/>
      <c r="CJ2536" s="1"/>
      <c r="CK2536" s="1"/>
      <c r="CL2536" s="1"/>
      <c r="CM2536" s="1"/>
      <c r="CN2536" s="3"/>
      <c r="CO2536" s="3"/>
      <c r="CP2536" s="3"/>
      <c r="CQ2536" s="3"/>
      <c r="CR2536" s="3"/>
      <c r="CS2536" s="3"/>
      <c r="CT2536" s="3"/>
      <c r="CU2536" s="3"/>
      <c r="CV2536" s="3"/>
      <c r="CW2536" s="3"/>
      <c r="CX2536" s="3"/>
      <c r="CY2536" s="3"/>
      <c r="CZ2536" s="3"/>
      <c r="DA2536" s="3"/>
      <c r="DB2536" s="3"/>
      <c r="DC2536" s="3"/>
      <c r="DD2536" s="3"/>
      <c r="DE2536" s="3"/>
      <c r="DF2536" s="3"/>
      <c r="DG2536" s="3"/>
      <c r="DH2536" s="3"/>
      <c r="DI2536" s="3"/>
      <c r="DJ2536" s="3"/>
      <c r="DK2536" s="3"/>
      <c r="DL2536" s="3"/>
      <c r="DM2536" s="3"/>
      <c r="DN2536" s="3"/>
      <c r="DO2536" s="3"/>
      <c r="DP2536" s="3"/>
      <c r="DQ2536" s="3"/>
      <c r="DR2536" s="3"/>
      <c r="DS2536" s="3"/>
    </row>
    <row r="2537" spans="2:123" ht="21" customHeight="1" x14ac:dyDescent="0.25">
      <c r="B2537" s="25">
        <f t="shared" si="602"/>
        <v>45124</v>
      </c>
      <c r="C2537" s="26">
        <f t="shared" si="603"/>
        <v>86.47206085875726</v>
      </c>
      <c r="D2537" s="27">
        <f t="shared" si="604"/>
        <v>1961.93</v>
      </c>
      <c r="E2537" s="27">
        <f t="shared" si="605"/>
        <v>22.688600000000001</v>
      </c>
      <c r="F2537" s="26">
        <f t="shared" si="606"/>
        <v>1961930</v>
      </c>
      <c r="G2537" s="26">
        <f t="shared" si="607"/>
        <v>2268860</v>
      </c>
      <c r="H2537" s="7"/>
      <c r="I2537" s="3"/>
      <c r="J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41">
        <v>45124</v>
      </c>
      <c r="AY2537" s="40">
        <f t="shared" si="612"/>
        <v>86.47206085875726</v>
      </c>
      <c r="AZ2537" s="40">
        <f>BI2537*K36</f>
        <v>1961930</v>
      </c>
      <c r="BA2537" s="40"/>
      <c r="BB2537" s="40"/>
      <c r="BC2537" s="40">
        <f>K41*BJ2537</f>
        <v>2268860</v>
      </c>
      <c r="BD2537" s="40"/>
      <c r="BE2537" s="40"/>
      <c r="BF2537" s="40">
        <f t="shared" si="608"/>
        <v>306930</v>
      </c>
      <c r="BG2537" s="41">
        <f>(AY2537=AY2636)*AX2537</f>
        <v>0</v>
      </c>
      <c r="BH2537" s="41">
        <f>(AY2537=AY2638)*AX2537</f>
        <v>0</v>
      </c>
      <c r="BI2537" s="42">
        <v>1961.93</v>
      </c>
      <c r="BJ2537" s="42">
        <v>22.688600000000001</v>
      </c>
      <c r="BK2537" s="40">
        <f t="shared" si="609"/>
        <v>-310930.00000000023</v>
      </c>
      <c r="BL2537" s="41">
        <f>(BK2537=BK2638)*AX2537</f>
        <v>0</v>
      </c>
      <c r="BM2537" s="62">
        <f>(BK2537=BK2638)*AY2537</f>
        <v>0</v>
      </c>
      <c r="BN2537" s="62">
        <f t="shared" si="610"/>
        <v>0</v>
      </c>
      <c r="BO2537" s="62">
        <f t="shared" si="611"/>
        <v>0</v>
      </c>
      <c r="BP2537" s="41">
        <f>(BK2537=BK2636)*AX2537</f>
        <v>0</v>
      </c>
      <c r="BQ2537" s="45">
        <f>(BK2537=BK2636)*AY2537</f>
        <v>0</v>
      </c>
      <c r="BR2537" s="62">
        <f t="shared" si="600"/>
        <v>0</v>
      </c>
      <c r="BS2537" s="62">
        <f t="shared" si="601"/>
        <v>0</v>
      </c>
      <c r="BT2537" s="40">
        <f>(J19-BI2537)*J10</f>
        <v>-1364070</v>
      </c>
      <c r="BU2537" s="40">
        <f>(J21-BJ2537)*J12</f>
        <v>1053139.9999999998</v>
      </c>
      <c r="BV2537" s="47"/>
      <c r="BW2537" s="47"/>
      <c r="BX2537" s="1"/>
      <c r="BY2537" s="1"/>
      <c r="BZ2537" s="1"/>
      <c r="CE2537" s="4"/>
      <c r="CF2537" s="5"/>
      <c r="CH2537" s="1"/>
      <c r="CI2537" s="1"/>
      <c r="CJ2537" s="1"/>
      <c r="CK2537" s="1"/>
      <c r="CL2537" s="1"/>
      <c r="CM2537" s="1"/>
      <c r="CN2537" s="3"/>
      <c r="CO2537" s="3"/>
      <c r="CP2537" s="3"/>
      <c r="CQ2537" s="3"/>
      <c r="CR2537" s="3"/>
      <c r="CS2537" s="3"/>
      <c r="CT2537" s="3"/>
      <c r="CU2537" s="3"/>
      <c r="CV2537" s="3"/>
      <c r="CW2537" s="3"/>
      <c r="CX2537" s="3"/>
      <c r="CY2537" s="3"/>
      <c r="CZ2537" s="3"/>
      <c r="DA2537" s="3"/>
      <c r="DB2537" s="3"/>
      <c r="DC2537" s="3"/>
      <c r="DD2537" s="3"/>
      <c r="DE2537" s="3"/>
      <c r="DF2537" s="3"/>
      <c r="DG2537" s="3"/>
      <c r="DH2537" s="3"/>
      <c r="DI2537" s="3"/>
      <c r="DJ2537" s="3"/>
      <c r="DK2537" s="3"/>
      <c r="DL2537" s="3"/>
      <c r="DM2537" s="3"/>
      <c r="DN2537" s="3"/>
      <c r="DO2537" s="3"/>
      <c r="DP2537" s="3"/>
      <c r="DQ2537" s="3"/>
      <c r="DR2537" s="3"/>
      <c r="DS2537" s="3"/>
    </row>
    <row r="2538" spans="2:123" ht="21" customHeight="1" x14ac:dyDescent="0.25">
      <c r="B2538" s="25">
        <f t="shared" si="602"/>
        <v>45131</v>
      </c>
      <c r="C2538" s="26">
        <f t="shared" si="603"/>
        <v>86.114004667783064</v>
      </c>
      <c r="D2538" s="27">
        <f t="shared" si="604"/>
        <v>1959.24</v>
      </c>
      <c r="E2538" s="27">
        <f t="shared" si="605"/>
        <v>22.7517</v>
      </c>
      <c r="F2538" s="26">
        <f t="shared" si="606"/>
        <v>1959240</v>
      </c>
      <c r="G2538" s="26">
        <f t="shared" si="607"/>
        <v>2275170</v>
      </c>
      <c r="H2538" s="7"/>
      <c r="I2538" s="3"/>
      <c r="J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41">
        <v>45131</v>
      </c>
      <c r="AY2538" s="40">
        <f t="shared" si="612"/>
        <v>86.114004667783064</v>
      </c>
      <c r="AZ2538" s="40">
        <f>BI2538*K36</f>
        <v>1959240</v>
      </c>
      <c r="BA2538" s="40"/>
      <c r="BB2538" s="40"/>
      <c r="BC2538" s="40">
        <f>K41*BJ2538</f>
        <v>2275170</v>
      </c>
      <c r="BD2538" s="40"/>
      <c r="BE2538" s="40"/>
      <c r="BF2538" s="40">
        <f t="shared" si="608"/>
        <v>315930</v>
      </c>
      <c r="BG2538" s="41">
        <f>(AY2538=AY2636)*AX2538</f>
        <v>0</v>
      </c>
      <c r="BH2538" s="41">
        <f>(AY2538=AY2638)*AX2538</f>
        <v>0</v>
      </c>
      <c r="BI2538" s="42">
        <v>1959.24</v>
      </c>
      <c r="BJ2538" s="42">
        <v>22.7517</v>
      </c>
      <c r="BK2538" s="40">
        <f t="shared" si="609"/>
        <v>-319930.00000000012</v>
      </c>
      <c r="BL2538" s="41">
        <f>(BK2538=BK2638)*AX2538</f>
        <v>0</v>
      </c>
      <c r="BM2538" s="62">
        <f>(BK2538=BK2638)*AY2538</f>
        <v>0</v>
      </c>
      <c r="BN2538" s="62">
        <f t="shared" si="610"/>
        <v>0</v>
      </c>
      <c r="BO2538" s="62">
        <f t="shared" si="611"/>
        <v>0</v>
      </c>
      <c r="BP2538" s="41">
        <f>(BK2538=BK2636)*AX2538</f>
        <v>0</v>
      </c>
      <c r="BQ2538" s="45">
        <f>(BK2538=BK2636)*AY2538</f>
        <v>0</v>
      </c>
      <c r="BR2538" s="62">
        <f t="shared" si="600"/>
        <v>0</v>
      </c>
      <c r="BS2538" s="62">
        <f t="shared" si="601"/>
        <v>0</v>
      </c>
      <c r="BT2538" s="40">
        <f>(J19-BI2538)*J10</f>
        <v>-1366760</v>
      </c>
      <c r="BU2538" s="40">
        <f>(J21-BJ2538)*J12</f>
        <v>1046829.9999999999</v>
      </c>
      <c r="BV2538" s="47"/>
      <c r="BW2538" s="47"/>
      <c r="BX2538" s="1"/>
      <c r="BY2538" s="1"/>
      <c r="BZ2538" s="1"/>
      <c r="CE2538" s="4"/>
      <c r="CF2538" s="5"/>
      <c r="CH2538" s="1"/>
      <c r="CI2538" s="1"/>
      <c r="CJ2538" s="1"/>
      <c r="CK2538" s="1"/>
      <c r="CL2538" s="1"/>
      <c r="CM2538" s="1"/>
      <c r="CN2538" s="3"/>
      <c r="CO2538" s="3"/>
      <c r="CP2538" s="3"/>
      <c r="CQ2538" s="3"/>
      <c r="CR2538" s="3"/>
      <c r="CS2538" s="3"/>
      <c r="CT2538" s="3"/>
      <c r="CU2538" s="3"/>
      <c r="CV2538" s="3"/>
      <c r="CW2538" s="3"/>
      <c r="CX2538" s="3"/>
      <c r="CY2538" s="3"/>
      <c r="CZ2538" s="3"/>
      <c r="DA2538" s="3"/>
      <c r="DB2538" s="3"/>
      <c r="DC2538" s="3"/>
      <c r="DD2538" s="3"/>
      <c r="DE2538" s="3"/>
      <c r="DF2538" s="3"/>
      <c r="DG2538" s="3"/>
      <c r="DH2538" s="3"/>
      <c r="DI2538" s="3"/>
      <c r="DJ2538" s="3"/>
      <c r="DK2538" s="3"/>
      <c r="DL2538" s="3"/>
      <c r="DM2538" s="3"/>
      <c r="DN2538" s="3"/>
      <c r="DO2538" s="3"/>
      <c r="DP2538" s="3"/>
      <c r="DQ2538" s="3"/>
      <c r="DR2538" s="3"/>
      <c r="DS2538" s="3"/>
    </row>
    <row r="2539" spans="2:123" ht="21" customHeight="1" x14ac:dyDescent="0.25">
      <c r="B2539" s="25">
        <f t="shared" si="602"/>
        <v>45138</v>
      </c>
      <c r="C2539" s="26">
        <f t="shared" si="603"/>
        <v>80.209976137198709</v>
      </c>
      <c r="D2539" s="27">
        <f t="shared" si="604"/>
        <v>1942.83</v>
      </c>
      <c r="E2539" s="27">
        <f t="shared" si="605"/>
        <v>24.221800000000002</v>
      </c>
      <c r="F2539" s="26">
        <f t="shared" si="606"/>
        <v>1942830</v>
      </c>
      <c r="G2539" s="26">
        <f t="shared" si="607"/>
        <v>2422180</v>
      </c>
      <c r="H2539" s="7"/>
      <c r="I2539" s="3"/>
      <c r="J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41">
        <v>45138</v>
      </c>
      <c r="AY2539" s="40">
        <f t="shared" si="612"/>
        <v>80.209976137198709</v>
      </c>
      <c r="AZ2539" s="40">
        <f>BI2539*K36</f>
        <v>1942830</v>
      </c>
      <c r="BA2539" s="40"/>
      <c r="BB2539" s="40"/>
      <c r="BC2539" s="40">
        <f>K41*BJ2539</f>
        <v>2422180</v>
      </c>
      <c r="BD2539" s="40"/>
      <c r="BE2539" s="40"/>
      <c r="BF2539" s="40">
        <f t="shared" si="608"/>
        <v>479350</v>
      </c>
      <c r="BG2539" s="41">
        <f>(AY2539=AY2636)*AX2539</f>
        <v>0</v>
      </c>
      <c r="BH2539" s="41">
        <f>(AY2539=AY2638)*AX2539</f>
        <v>0</v>
      </c>
      <c r="BI2539" s="42">
        <v>1942.83</v>
      </c>
      <c r="BJ2539" s="42">
        <v>24.221800000000002</v>
      </c>
      <c r="BK2539" s="40">
        <f t="shared" si="609"/>
        <v>-483350.00000000023</v>
      </c>
      <c r="BL2539" s="41">
        <f>(BK2539=BK2638)*AX2539</f>
        <v>0</v>
      </c>
      <c r="BM2539" s="62">
        <f>(BK2539=BK2638)*AY2539</f>
        <v>0</v>
      </c>
      <c r="BN2539" s="62">
        <f t="shared" si="610"/>
        <v>0</v>
      </c>
      <c r="BO2539" s="62">
        <f t="shared" si="611"/>
        <v>0</v>
      </c>
      <c r="BP2539" s="41">
        <f>(BK2539=BK2636)*AX2539</f>
        <v>0</v>
      </c>
      <c r="BQ2539" s="45">
        <f>(BK2539=BK2636)*AY2539</f>
        <v>0</v>
      </c>
      <c r="BR2539" s="62">
        <f t="shared" si="600"/>
        <v>0</v>
      </c>
      <c r="BS2539" s="62">
        <f t="shared" si="601"/>
        <v>0</v>
      </c>
      <c r="BT2539" s="40">
        <f>(J19-BI2539)*J10</f>
        <v>-1383170</v>
      </c>
      <c r="BU2539" s="40">
        <f>(J21-BJ2539)*J12</f>
        <v>899819.99999999977</v>
      </c>
      <c r="BV2539" s="47"/>
      <c r="BW2539" s="47"/>
      <c r="BX2539" s="1"/>
      <c r="BY2539" s="1"/>
      <c r="BZ2539" s="1"/>
      <c r="CE2539" s="4"/>
      <c r="CF2539" s="5"/>
      <c r="CH2539" s="1"/>
      <c r="CI2539" s="1"/>
      <c r="CJ2539" s="1"/>
      <c r="CK2539" s="1"/>
      <c r="CL2539" s="1"/>
      <c r="CM2539" s="1"/>
      <c r="CN2539" s="3"/>
      <c r="CO2539" s="3"/>
      <c r="CP2539" s="3"/>
      <c r="CQ2539" s="3"/>
      <c r="CR2539" s="3"/>
      <c r="CS2539" s="3"/>
      <c r="CT2539" s="3"/>
      <c r="CU2539" s="3"/>
      <c r="CV2539" s="3"/>
      <c r="CW2539" s="3"/>
      <c r="CX2539" s="3"/>
      <c r="CY2539" s="3"/>
      <c r="CZ2539" s="3"/>
      <c r="DA2539" s="3"/>
      <c r="DB2539" s="3"/>
      <c r="DC2539" s="3"/>
      <c r="DD2539" s="3"/>
      <c r="DE2539" s="3"/>
      <c r="DF2539" s="3"/>
      <c r="DG2539" s="3"/>
      <c r="DH2539" s="3"/>
      <c r="DI2539" s="3"/>
      <c r="DJ2539" s="3"/>
      <c r="DK2539" s="3"/>
      <c r="DL2539" s="3"/>
      <c r="DM2539" s="3"/>
      <c r="DN2539" s="3"/>
      <c r="DO2539" s="3"/>
      <c r="DP2539" s="3"/>
      <c r="DQ2539" s="3"/>
      <c r="DR2539" s="3"/>
      <c r="DS2539" s="3"/>
    </row>
    <row r="2540" spans="2:123" ht="21" customHeight="1" x14ac:dyDescent="0.25">
      <c r="B2540" s="25">
        <f t="shared" si="602"/>
        <v>45145</v>
      </c>
      <c r="C2540" s="26">
        <f t="shared" si="603"/>
        <v>79.155499305141944</v>
      </c>
      <c r="D2540" s="27">
        <f t="shared" si="604"/>
        <v>1913.79</v>
      </c>
      <c r="E2540" s="27">
        <f t="shared" si="605"/>
        <v>24.177600000000002</v>
      </c>
      <c r="F2540" s="26">
        <f t="shared" si="606"/>
        <v>1913790</v>
      </c>
      <c r="G2540" s="26">
        <f t="shared" si="607"/>
        <v>2417760</v>
      </c>
      <c r="H2540" s="7"/>
      <c r="I2540" s="3"/>
      <c r="J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41">
        <v>45145</v>
      </c>
      <c r="AY2540" s="40">
        <f t="shared" si="612"/>
        <v>79.155499305141944</v>
      </c>
      <c r="AZ2540" s="40">
        <f>BI2540*K36</f>
        <v>1913790</v>
      </c>
      <c r="BA2540" s="40"/>
      <c r="BB2540" s="40"/>
      <c r="BC2540" s="40">
        <f>K41*BJ2540</f>
        <v>2417760</v>
      </c>
      <c r="BD2540" s="40"/>
      <c r="BE2540" s="40"/>
      <c r="BF2540" s="40">
        <f t="shared" si="608"/>
        <v>503970</v>
      </c>
      <c r="BG2540" s="41">
        <f>(AY2540=AY2636)*AX2540</f>
        <v>0</v>
      </c>
      <c r="BH2540" s="41">
        <f>(AY2540=AY2638)*AX2540</f>
        <v>0</v>
      </c>
      <c r="BI2540" s="42">
        <v>1913.79</v>
      </c>
      <c r="BJ2540" s="42">
        <v>24.177600000000002</v>
      </c>
      <c r="BK2540" s="40">
        <f t="shared" si="609"/>
        <v>-507970.00000000023</v>
      </c>
      <c r="BL2540" s="41">
        <f>(BK2540=BK2638)*AX2540</f>
        <v>0</v>
      </c>
      <c r="BM2540" s="62">
        <f>(BK2540=BK2638)*AY2540</f>
        <v>0</v>
      </c>
      <c r="BN2540" s="62">
        <f t="shared" si="610"/>
        <v>0</v>
      </c>
      <c r="BO2540" s="62">
        <f t="shared" si="611"/>
        <v>0</v>
      </c>
      <c r="BP2540" s="41">
        <f>(BK2540=BK2636)*AX2540</f>
        <v>0</v>
      </c>
      <c r="BQ2540" s="45">
        <f>(BK2540=BK2636)*AY2540</f>
        <v>0</v>
      </c>
      <c r="BR2540" s="62">
        <f t="shared" si="600"/>
        <v>0</v>
      </c>
      <c r="BS2540" s="62">
        <f t="shared" si="601"/>
        <v>0</v>
      </c>
      <c r="BT2540" s="40">
        <f>(J19-BI2540)*J10</f>
        <v>-1412210</v>
      </c>
      <c r="BU2540" s="40">
        <f>(J21-BJ2540)*J12</f>
        <v>904239.99999999977</v>
      </c>
      <c r="BV2540" s="47"/>
      <c r="BW2540" s="47"/>
      <c r="BX2540" s="1"/>
      <c r="BY2540" s="1"/>
      <c r="BZ2540" s="1"/>
      <c r="CE2540" s="4"/>
      <c r="CF2540" s="5"/>
      <c r="CH2540" s="1"/>
      <c r="CI2540" s="1"/>
      <c r="CJ2540" s="1"/>
      <c r="CK2540" s="1"/>
      <c r="CL2540" s="1"/>
      <c r="CM2540" s="1"/>
      <c r="CN2540" s="3"/>
      <c r="CO2540" s="3"/>
      <c r="CP2540" s="3"/>
      <c r="CQ2540" s="3"/>
      <c r="CR2540" s="3"/>
      <c r="CS2540" s="3"/>
      <c r="CT2540" s="3"/>
      <c r="CU2540" s="3"/>
      <c r="CV2540" s="3"/>
      <c r="CW2540" s="3"/>
      <c r="CX2540" s="3"/>
      <c r="CY2540" s="3"/>
      <c r="CZ2540" s="3"/>
      <c r="DA2540" s="3"/>
      <c r="DB2540" s="3"/>
      <c r="DC2540" s="3"/>
      <c r="DD2540" s="3"/>
      <c r="DE2540" s="3"/>
      <c r="DF2540" s="3"/>
      <c r="DG2540" s="3"/>
      <c r="DH2540" s="3"/>
      <c r="DI2540" s="3"/>
      <c r="DJ2540" s="3"/>
      <c r="DK2540" s="3"/>
      <c r="DL2540" s="3"/>
      <c r="DM2540" s="3"/>
      <c r="DN2540" s="3"/>
      <c r="DO2540" s="3"/>
      <c r="DP2540" s="3"/>
      <c r="DQ2540" s="3"/>
      <c r="DR2540" s="3"/>
      <c r="DS2540" s="3"/>
    </row>
    <row r="2541" spans="2:123" ht="21" customHeight="1" x14ac:dyDescent="0.25">
      <c r="B2541" s="25">
        <f t="shared" si="602"/>
        <v>45152</v>
      </c>
      <c r="C2541" s="26">
        <f t="shared" si="603"/>
        <v>82.401500119922375</v>
      </c>
      <c r="D2541" s="27">
        <f t="shared" si="604"/>
        <v>1889.59</v>
      </c>
      <c r="E2541" s="27">
        <f t="shared" si="605"/>
        <v>22.9315</v>
      </c>
      <c r="F2541" s="26">
        <f t="shared" si="606"/>
        <v>1889590</v>
      </c>
      <c r="G2541" s="26">
        <f t="shared" si="607"/>
        <v>2293150</v>
      </c>
      <c r="H2541" s="7"/>
      <c r="I2541" s="3"/>
      <c r="J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3"/>
      <c r="AM2541" s="3"/>
      <c r="AN2541" s="3"/>
      <c r="AO2541" s="3"/>
      <c r="AP2541" s="3"/>
      <c r="AQ2541" s="3"/>
      <c r="AR2541" s="3"/>
      <c r="AS2541" s="3"/>
      <c r="AT2541" s="3"/>
      <c r="AU2541" s="3"/>
      <c r="AV2541" s="3"/>
      <c r="AW2541" s="3"/>
      <c r="AX2541" s="41">
        <v>45152</v>
      </c>
      <c r="AY2541" s="40">
        <f t="shared" si="612"/>
        <v>82.401500119922375</v>
      </c>
      <c r="AZ2541" s="40">
        <f>BI2541*K36</f>
        <v>1889590</v>
      </c>
      <c r="BA2541" s="40"/>
      <c r="BB2541" s="40"/>
      <c r="BC2541" s="40">
        <f>K41*BJ2541</f>
        <v>2293150</v>
      </c>
      <c r="BD2541" s="40"/>
      <c r="BE2541" s="40"/>
      <c r="BF2541" s="40">
        <f t="shared" si="608"/>
        <v>403560</v>
      </c>
      <c r="BG2541" s="41">
        <f>(AY2541=AY2636)*AX2541</f>
        <v>0</v>
      </c>
      <c r="BH2541" s="41">
        <f>(AY2541=AY2638)*AX2541</f>
        <v>0</v>
      </c>
      <c r="BI2541" s="42">
        <v>1889.59</v>
      </c>
      <c r="BJ2541" s="42">
        <v>22.9315</v>
      </c>
      <c r="BK2541" s="40">
        <f t="shared" si="609"/>
        <v>-407560.00000000012</v>
      </c>
      <c r="BL2541" s="41">
        <f>(BK2541=BK2638)*AX2541</f>
        <v>0</v>
      </c>
      <c r="BM2541" s="62">
        <f>(BK2541=BK2638)*AY2541</f>
        <v>0</v>
      </c>
      <c r="BN2541" s="62">
        <f t="shared" si="610"/>
        <v>0</v>
      </c>
      <c r="BO2541" s="62">
        <f t="shared" si="611"/>
        <v>0</v>
      </c>
      <c r="BP2541" s="41">
        <f>(BK2541=BK2636)*AX2541</f>
        <v>0</v>
      </c>
      <c r="BQ2541" s="45">
        <f>(BK2541=BK2636)*AY2541</f>
        <v>0</v>
      </c>
      <c r="BR2541" s="62">
        <v>0</v>
      </c>
      <c r="BS2541" s="62">
        <v>0</v>
      </c>
      <c r="BT2541" s="40">
        <f>(J19-BI2541)*J10</f>
        <v>-1436410</v>
      </c>
      <c r="BU2541" s="40">
        <f>(J21-BJ2541)*J12</f>
        <v>1028849.9999999999</v>
      </c>
      <c r="BV2541" s="47"/>
      <c r="BW2541" s="47"/>
      <c r="BX2541" s="1"/>
      <c r="BY2541" s="1"/>
      <c r="BZ2541" s="1"/>
      <c r="CE2541" s="4"/>
      <c r="CF2541" s="5"/>
      <c r="CH2541" s="1"/>
      <c r="CI2541" s="1"/>
      <c r="CJ2541" s="1"/>
      <c r="CK2541" s="1"/>
      <c r="CL2541" s="1"/>
      <c r="CM2541" s="1"/>
      <c r="CN2541" s="3"/>
      <c r="CO2541" s="3"/>
      <c r="CP2541" s="3"/>
      <c r="CQ2541" s="3"/>
      <c r="CR2541" s="3"/>
      <c r="CS2541" s="3"/>
      <c r="CT2541" s="3"/>
      <c r="CU2541" s="3"/>
      <c r="CV2541" s="3"/>
      <c r="CW2541" s="3"/>
      <c r="CX2541" s="3"/>
      <c r="CY2541" s="3"/>
      <c r="CZ2541" s="3"/>
      <c r="DA2541" s="3"/>
      <c r="DB2541" s="3"/>
      <c r="DC2541" s="3"/>
      <c r="DD2541" s="3"/>
      <c r="DE2541" s="3"/>
      <c r="DF2541" s="3"/>
      <c r="DG2541" s="3"/>
      <c r="DH2541" s="3"/>
      <c r="DI2541" s="3"/>
      <c r="DJ2541" s="3"/>
      <c r="DK2541" s="3"/>
      <c r="DL2541" s="3"/>
      <c r="DM2541" s="3"/>
      <c r="DN2541" s="3"/>
      <c r="DO2541" s="3"/>
      <c r="DP2541" s="3"/>
      <c r="DQ2541" s="3"/>
      <c r="DR2541" s="3"/>
      <c r="DS2541" s="3"/>
    </row>
    <row r="2542" spans="2:123" ht="21" customHeight="1" x14ac:dyDescent="0.25">
      <c r="B2542" s="25">
        <f t="shared" si="602"/>
        <v>45159</v>
      </c>
      <c r="C2542" s="26">
        <f t="shared" si="603"/>
        <v>83.13033812271766</v>
      </c>
      <c r="D2542" s="27">
        <f t="shared" si="604"/>
        <v>1914.5</v>
      </c>
      <c r="E2542" s="27">
        <f t="shared" si="605"/>
        <v>23.030100000000001</v>
      </c>
      <c r="F2542" s="26">
        <f t="shared" si="606"/>
        <v>1914500</v>
      </c>
      <c r="G2542" s="26">
        <f t="shared" si="607"/>
        <v>2303010</v>
      </c>
      <c r="H2542" s="7"/>
      <c r="I2542" s="3"/>
      <c r="J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  <c r="AL2542" s="3"/>
      <c r="AM2542" s="3"/>
      <c r="AN2542" s="3"/>
      <c r="AO2542" s="3"/>
      <c r="AP2542" s="3"/>
      <c r="AQ2542" s="3"/>
      <c r="AR2542" s="3"/>
      <c r="AS2542" s="3"/>
      <c r="AT2542" s="3"/>
      <c r="AU2542" s="3"/>
      <c r="AV2542" s="3"/>
      <c r="AW2542" s="3"/>
      <c r="AX2542" s="41">
        <v>45159</v>
      </c>
      <c r="AY2542" s="40">
        <f t="shared" si="612"/>
        <v>83.13033812271766</v>
      </c>
      <c r="AZ2542" s="40">
        <f>BI2542*K36</f>
        <v>1914500</v>
      </c>
      <c r="BA2542" s="40"/>
      <c r="BB2542" s="40"/>
      <c r="BC2542" s="40">
        <f>K41*BJ2542</f>
        <v>2303010</v>
      </c>
      <c r="BD2542" s="40"/>
      <c r="BE2542" s="40"/>
      <c r="BF2542" s="40">
        <f t="shared" si="608"/>
        <v>388510</v>
      </c>
      <c r="BG2542" s="41">
        <f>(AY2542=AY2636)*AX2542</f>
        <v>0</v>
      </c>
      <c r="BH2542" s="41">
        <f>(AY2542=AY2638)*AX2542</f>
        <v>0</v>
      </c>
      <c r="BI2542" s="42">
        <v>1914.5</v>
      </c>
      <c r="BJ2542" s="42">
        <v>23.030100000000001</v>
      </c>
      <c r="BK2542" s="40">
        <f t="shared" si="609"/>
        <v>-392510.00000000023</v>
      </c>
      <c r="BL2542" s="41">
        <f>(BK2542=BK2638)*AX2542</f>
        <v>0</v>
      </c>
      <c r="BM2542" s="62">
        <f>(BK2542=BK2638)*AY2542</f>
        <v>0</v>
      </c>
      <c r="BN2542" s="62">
        <f t="shared" si="610"/>
        <v>0</v>
      </c>
      <c r="BO2542" s="62">
        <f t="shared" si="611"/>
        <v>0</v>
      </c>
      <c r="BP2542" s="41">
        <f>(BK2542=BK2636)*AX2542</f>
        <v>0</v>
      </c>
      <c r="BQ2542" s="45">
        <f>(BK2542=BK2636)*AY2542</f>
        <v>0</v>
      </c>
      <c r="BR2542" s="62">
        <v>0</v>
      </c>
      <c r="BS2542" s="62">
        <v>0</v>
      </c>
      <c r="BT2542" s="40">
        <f>(J19-BI2542)*J10</f>
        <v>-1411500</v>
      </c>
      <c r="BU2542" s="40">
        <f>(J21-BJ2542)*J12</f>
        <v>1018989.9999999998</v>
      </c>
      <c r="BV2542" s="47"/>
      <c r="BW2542" s="47"/>
      <c r="BX2542" s="1"/>
      <c r="BY2542" s="1"/>
      <c r="BZ2542" s="1"/>
      <c r="CE2542" s="4"/>
      <c r="CF2542" s="5"/>
      <c r="CH2542" s="1"/>
      <c r="CI2542" s="1"/>
      <c r="CJ2542" s="1"/>
      <c r="CK2542" s="1"/>
      <c r="CL2542" s="1"/>
      <c r="CM2542" s="1"/>
      <c r="CN2542" s="3"/>
      <c r="CO2542" s="3"/>
      <c r="CP2542" s="3"/>
      <c r="CQ2542" s="3"/>
      <c r="CR2542" s="3"/>
      <c r="CS2542" s="3"/>
      <c r="CT2542" s="3"/>
      <c r="CU2542" s="3"/>
      <c r="CV2542" s="3"/>
      <c r="CW2542" s="3"/>
      <c r="CX2542" s="3"/>
      <c r="CY2542" s="3"/>
      <c r="CZ2542" s="3"/>
      <c r="DA2542" s="3"/>
      <c r="DB2542" s="3"/>
      <c r="DC2542" s="3"/>
      <c r="DD2542" s="3"/>
      <c r="DE2542" s="3"/>
      <c r="DF2542" s="3"/>
      <c r="DG2542" s="3"/>
      <c r="DH2542" s="3"/>
      <c r="DI2542" s="3"/>
      <c r="DJ2542" s="3"/>
      <c r="DK2542" s="3"/>
      <c r="DL2542" s="3"/>
      <c r="DM2542" s="3"/>
      <c r="DN2542" s="3"/>
      <c r="DO2542" s="3"/>
      <c r="DP2542" s="3"/>
      <c r="DQ2542" s="3"/>
      <c r="DR2542" s="3"/>
      <c r="DS2542" s="3"/>
    </row>
    <row r="2543" spans="2:123" ht="21" customHeight="1" x14ac:dyDescent="0.25">
      <c r="B2543" s="25">
        <f t="shared" si="602"/>
        <v>45166</v>
      </c>
      <c r="C2543" s="26">
        <f t="shared" si="603"/>
        <v>82.35721138742899</v>
      </c>
      <c r="D2543" s="27">
        <f t="shared" si="604"/>
        <v>1939.99</v>
      </c>
      <c r="E2543" s="27">
        <f t="shared" si="605"/>
        <v>23.555800000000001</v>
      </c>
      <c r="F2543" s="26">
        <f t="shared" si="606"/>
        <v>1939990</v>
      </c>
      <c r="G2543" s="26">
        <f t="shared" si="607"/>
        <v>2355580</v>
      </c>
      <c r="H2543" s="7"/>
      <c r="I2543" s="3"/>
      <c r="J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  <c r="AM2543" s="3"/>
      <c r="AN2543" s="3"/>
      <c r="AO2543" s="3"/>
      <c r="AP2543" s="3"/>
      <c r="AQ2543" s="3"/>
      <c r="AR2543" s="3"/>
      <c r="AS2543" s="3"/>
      <c r="AT2543" s="3"/>
      <c r="AU2543" s="3"/>
      <c r="AV2543" s="3"/>
      <c r="AW2543" s="3"/>
      <c r="AX2543" s="41">
        <v>45166</v>
      </c>
      <c r="AY2543" s="40">
        <f t="shared" si="612"/>
        <v>82.35721138742899</v>
      </c>
      <c r="AZ2543" s="40">
        <f>BI2543*K36</f>
        <v>1939990</v>
      </c>
      <c r="BA2543" s="40"/>
      <c r="BB2543" s="40"/>
      <c r="BC2543" s="40">
        <f>K41*BJ2543</f>
        <v>2355580</v>
      </c>
      <c r="BD2543" s="40"/>
      <c r="BE2543" s="40"/>
      <c r="BF2543" s="40">
        <f t="shared" si="608"/>
        <v>415590</v>
      </c>
      <c r="BG2543" s="41">
        <f>(AY2543=AY2636)*AX2543</f>
        <v>0</v>
      </c>
      <c r="BH2543" s="41">
        <f>(AY2543=AY2638)*AX2543</f>
        <v>0</v>
      </c>
      <c r="BI2543" s="42">
        <v>1939.99</v>
      </c>
      <c r="BJ2543" s="42">
        <v>23.555800000000001</v>
      </c>
      <c r="BK2543" s="40">
        <f t="shared" si="609"/>
        <v>-419590.00000000023</v>
      </c>
      <c r="BL2543" s="41">
        <f>(BK2543=BK2638)*AX2543</f>
        <v>0</v>
      </c>
      <c r="BM2543" s="62">
        <f>(BK2543=BK2638)*AY2543</f>
        <v>0</v>
      </c>
      <c r="BN2543" s="62">
        <f t="shared" si="610"/>
        <v>0</v>
      </c>
      <c r="BO2543" s="62">
        <f t="shared" si="611"/>
        <v>0</v>
      </c>
      <c r="BP2543" s="41">
        <f>(BK2543=BK2636)*AX2543</f>
        <v>0</v>
      </c>
      <c r="BQ2543" s="45">
        <f>(BK2543=BK2636)*AY2543</f>
        <v>0</v>
      </c>
      <c r="BR2543" s="62">
        <v>0</v>
      </c>
      <c r="BS2543" s="62">
        <v>0</v>
      </c>
      <c r="BT2543" s="40">
        <f>(J19-BI2543)*J10</f>
        <v>-1386010</v>
      </c>
      <c r="BU2543" s="40">
        <f>(J21-BJ2543)*J12</f>
        <v>966419.99999999977</v>
      </c>
      <c r="BV2543" s="47"/>
      <c r="BW2543" s="47"/>
      <c r="BX2543" s="1"/>
      <c r="BY2543" s="1"/>
      <c r="BZ2543" s="1"/>
      <c r="CE2543" s="4"/>
      <c r="CF2543" s="5"/>
      <c r="CH2543" s="1"/>
      <c r="CI2543" s="1"/>
      <c r="CJ2543" s="1"/>
      <c r="CK2543" s="1"/>
      <c r="CL2543" s="1"/>
      <c r="CM2543" s="1"/>
      <c r="CN2543" s="3"/>
      <c r="CO2543" s="3"/>
      <c r="CP2543" s="3"/>
      <c r="CQ2543" s="3"/>
      <c r="CR2543" s="3"/>
      <c r="CS2543" s="3"/>
      <c r="CT2543" s="3"/>
      <c r="CU2543" s="3"/>
      <c r="CV2543" s="3"/>
      <c r="CW2543" s="3"/>
      <c r="CX2543" s="3"/>
      <c r="CY2543" s="3"/>
      <c r="CZ2543" s="3"/>
      <c r="DA2543" s="3"/>
      <c r="DB2543" s="3"/>
      <c r="DC2543" s="3"/>
      <c r="DD2543" s="3"/>
      <c r="DE2543" s="3"/>
      <c r="DF2543" s="3"/>
      <c r="DG2543" s="3"/>
      <c r="DH2543" s="3"/>
      <c r="DI2543" s="3"/>
      <c r="DJ2543" s="3"/>
      <c r="DK2543" s="3"/>
      <c r="DL2543" s="3"/>
      <c r="DM2543" s="3"/>
      <c r="DN2543" s="3"/>
      <c r="DO2543" s="3"/>
      <c r="DP2543" s="3"/>
      <c r="DQ2543" s="3"/>
      <c r="DR2543" s="3"/>
      <c r="DS2543" s="3"/>
    </row>
    <row r="2544" spans="2:123" ht="21" customHeight="1" x14ac:dyDescent="0.25">
      <c r="B2544" s="25">
        <f t="shared" si="602"/>
        <v>45173</v>
      </c>
      <c r="C2544" s="26">
        <f t="shared" si="603"/>
        <v>86.496511565018309</v>
      </c>
      <c r="D2544" s="27">
        <f t="shared" si="604"/>
        <v>1919.15</v>
      </c>
      <c r="E2544" s="27">
        <f t="shared" si="605"/>
        <v>22.1876</v>
      </c>
      <c r="F2544" s="26">
        <f t="shared" si="606"/>
        <v>1919150</v>
      </c>
      <c r="G2544" s="26">
        <f t="shared" si="607"/>
        <v>2218760</v>
      </c>
      <c r="H2544" s="7"/>
      <c r="I2544" s="3"/>
      <c r="J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41">
        <v>45173</v>
      </c>
      <c r="AY2544" s="40">
        <f t="shared" si="612"/>
        <v>86.496511565018309</v>
      </c>
      <c r="AZ2544" s="40">
        <f>BI2544*K36</f>
        <v>1919150</v>
      </c>
      <c r="BA2544" s="40"/>
      <c r="BB2544" s="40"/>
      <c r="BC2544" s="40">
        <f>K41*BJ2544</f>
        <v>2218760</v>
      </c>
      <c r="BD2544" s="40"/>
      <c r="BE2544" s="40"/>
      <c r="BF2544" s="40">
        <f t="shared" si="608"/>
        <v>299610</v>
      </c>
      <c r="BG2544" s="41">
        <f>(AY2544=AY2636)*AX2544</f>
        <v>0</v>
      </c>
      <c r="BH2544" s="41">
        <f>(AY2544=AY2638)*AX2544</f>
        <v>0</v>
      </c>
      <c r="BI2544" s="42">
        <v>1919.15</v>
      </c>
      <c r="BJ2544" s="42">
        <v>22.1876</v>
      </c>
      <c r="BK2544" s="40">
        <f t="shared" si="609"/>
        <v>-303610</v>
      </c>
      <c r="BL2544" s="41">
        <f>(BK2544=BK2638)*AX2544</f>
        <v>0</v>
      </c>
      <c r="BM2544" s="62">
        <f>(BK2544=BK2638)*AY2544</f>
        <v>0</v>
      </c>
      <c r="BN2544" s="62">
        <f t="shared" si="610"/>
        <v>0</v>
      </c>
      <c r="BO2544" s="62">
        <f t="shared" si="611"/>
        <v>0</v>
      </c>
      <c r="BP2544" s="41">
        <f>(BK2544=BK2636)*AX2544</f>
        <v>0</v>
      </c>
      <c r="BQ2544" s="45">
        <f>(BK2544=BK2636)*AY2544</f>
        <v>0</v>
      </c>
      <c r="BR2544" s="62">
        <v>0</v>
      </c>
      <c r="BS2544" s="62">
        <v>0</v>
      </c>
      <c r="BT2544" s="40">
        <f>(J19-BI2544)*J10</f>
        <v>-1406850</v>
      </c>
      <c r="BU2544" s="40">
        <f>(J21-BJ2544)*J12</f>
        <v>1103240</v>
      </c>
      <c r="BV2544" s="47"/>
      <c r="BW2544" s="47"/>
      <c r="BX2544" s="1"/>
      <c r="BY2544" s="1"/>
      <c r="BZ2544" s="1"/>
      <c r="CE2544" s="4"/>
      <c r="CF2544" s="5"/>
      <c r="CH2544" s="1"/>
      <c r="CI2544" s="1"/>
      <c r="CJ2544" s="1"/>
      <c r="CK2544" s="1"/>
      <c r="CL2544" s="1"/>
      <c r="CM2544" s="1"/>
      <c r="CN2544" s="3"/>
      <c r="CO2544" s="3"/>
      <c r="CP2544" s="3"/>
      <c r="CQ2544" s="3"/>
      <c r="CR2544" s="3"/>
      <c r="CS2544" s="3"/>
      <c r="CT2544" s="3"/>
      <c r="CU2544" s="3"/>
      <c r="CV2544" s="3"/>
      <c r="CW2544" s="3"/>
      <c r="CX2544" s="3"/>
      <c r="CY2544" s="3"/>
      <c r="CZ2544" s="3"/>
      <c r="DA2544" s="3"/>
      <c r="DB2544" s="3"/>
      <c r="DC2544" s="3"/>
      <c r="DD2544" s="3"/>
      <c r="DE2544" s="3"/>
      <c r="DF2544" s="3"/>
      <c r="DG2544" s="3"/>
      <c r="DH2544" s="3"/>
      <c r="DI2544" s="3"/>
      <c r="DJ2544" s="3"/>
      <c r="DK2544" s="3"/>
      <c r="DL2544" s="3"/>
      <c r="DM2544" s="3"/>
      <c r="DN2544" s="3"/>
      <c r="DO2544" s="3"/>
      <c r="DP2544" s="3"/>
      <c r="DQ2544" s="3"/>
      <c r="DR2544" s="3"/>
      <c r="DS2544" s="3"/>
    </row>
    <row r="2545" spans="2:123" ht="21" customHeight="1" x14ac:dyDescent="0.25">
      <c r="B2545" s="25">
        <f t="shared" si="602"/>
        <v>45180</v>
      </c>
      <c r="C2545" s="26">
        <f t="shared" si="603"/>
        <v>89.146945565590514</v>
      </c>
      <c r="D2545" s="27">
        <f t="shared" si="604"/>
        <v>1923.8</v>
      </c>
      <c r="E2545" s="27">
        <f t="shared" si="605"/>
        <v>21.580100000000002</v>
      </c>
      <c r="F2545" s="26">
        <f t="shared" si="606"/>
        <v>1923800</v>
      </c>
      <c r="G2545" s="26">
        <f t="shared" si="607"/>
        <v>2158010</v>
      </c>
      <c r="H2545" s="7"/>
      <c r="I2545" s="3"/>
      <c r="J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41">
        <v>45180</v>
      </c>
      <c r="AY2545" s="40">
        <f t="shared" si="612"/>
        <v>89.146945565590514</v>
      </c>
      <c r="AZ2545" s="40">
        <f>BI2545*K36</f>
        <v>1923800</v>
      </c>
      <c r="BA2545" s="40"/>
      <c r="BB2545" s="40"/>
      <c r="BC2545" s="40">
        <f>K41*BJ2545</f>
        <v>2158010</v>
      </c>
      <c r="BD2545" s="40"/>
      <c r="BE2545" s="40"/>
      <c r="BF2545" s="40">
        <f t="shared" si="608"/>
        <v>234210</v>
      </c>
      <c r="BG2545" s="41">
        <f>(AY2545=AY2636)*AX2545</f>
        <v>0</v>
      </c>
      <c r="BH2545" s="41">
        <f>(AY2545=AY2638)*AX2545</f>
        <v>0</v>
      </c>
      <c r="BI2545" s="42">
        <v>1923.8</v>
      </c>
      <c r="BJ2545" s="42">
        <v>21.580100000000002</v>
      </c>
      <c r="BK2545" s="40">
        <f t="shared" si="609"/>
        <v>-238210.00000000023</v>
      </c>
      <c r="BL2545" s="41">
        <f>(BK2545=BK2638)*AX2545</f>
        <v>0</v>
      </c>
      <c r="BM2545" s="62">
        <f>(BK2545=BK2638)*AY2545</f>
        <v>0</v>
      </c>
      <c r="BN2545" s="62">
        <f t="shared" si="610"/>
        <v>0</v>
      </c>
      <c r="BO2545" s="62">
        <f t="shared" si="611"/>
        <v>0</v>
      </c>
      <c r="BP2545" s="41">
        <f>(BK2545=BK2636)*AX2545</f>
        <v>0</v>
      </c>
      <c r="BQ2545" s="45">
        <f>(BK2545=BK2636)*AY2545</f>
        <v>0</v>
      </c>
      <c r="BR2545" s="62">
        <v>0</v>
      </c>
      <c r="BS2545" s="62">
        <v>0</v>
      </c>
      <c r="BT2545" s="40">
        <f>(J19-BI2545)*J10</f>
        <v>-1402200</v>
      </c>
      <c r="BU2545" s="40">
        <f>(J21-BJ2545)*J12</f>
        <v>1163989.9999999998</v>
      </c>
      <c r="BV2545" s="47"/>
      <c r="BW2545" s="47"/>
      <c r="BX2545" s="1"/>
      <c r="BY2545" s="1"/>
      <c r="BZ2545" s="1"/>
      <c r="CE2545" s="4"/>
      <c r="CF2545" s="5"/>
      <c r="CH2545" s="1"/>
      <c r="CI2545" s="1"/>
      <c r="CJ2545" s="1"/>
      <c r="CK2545" s="1"/>
      <c r="CL2545" s="1"/>
      <c r="CM2545" s="1"/>
      <c r="CN2545" s="3"/>
      <c r="CO2545" s="3"/>
      <c r="CP2545" s="3"/>
      <c r="CQ2545" s="3"/>
      <c r="CR2545" s="3"/>
      <c r="CS2545" s="3"/>
      <c r="CT2545" s="3"/>
      <c r="CU2545" s="3"/>
      <c r="CV2545" s="3"/>
      <c r="CW2545" s="3"/>
      <c r="CX2545" s="3"/>
      <c r="CY2545" s="3"/>
      <c r="CZ2545" s="3"/>
      <c r="DA2545" s="3"/>
      <c r="DB2545" s="3"/>
      <c r="DC2545" s="3"/>
      <c r="DD2545" s="3"/>
      <c r="DE2545" s="3"/>
      <c r="DF2545" s="3"/>
      <c r="DG2545" s="3"/>
      <c r="DH2545" s="3"/>
      <c r="DI2545" s="3"/>
      <c r="DJ2545" s="3"/>
      <c r="DK2545" s="3"/>
      <c r="DL2545" s="3"/>
      <c r="DM2545" s="3"/>
      <c r="DN2545" s="3"/>
      <c r="DO2545" s="3"/>
      <c r="DP2545" s="3"/>
      <c r="DQ2545" s="3"/>
      <c r="DR2545" s="3"/>
      <c r="DS2545" s="3"/>
    </row>
    <row r="2546" spans="2:123" ht="21" customHeight="1" x14ac:dyDescent="0.25">
      <c r="B2546" s="25">
        <f t="shared" si="602"/>
        <v>45187</v>
      </c>
      <c r="C2546" s="26">
        <f t="shared" si="603"/>
        <v>84.860945832782406</v>
      </c>
      <c r="D2546" s="27">
        <f t="shared" si="604"/>
        <v>1925.41</v>
      </c>
      <c r="E2546" s="27">
        <f t="shared" si="605"/>
        <v>22.689</v>
      </c>
      <c r="F2546" s="26">
        <f t="shared" si="606"/>
        <v>1925410</v>
      </c>
      <c r="G2546" s="26">
        <f t="shared" si="607"/>
        <v>2268900</v>
      </c>
      <c r="H2546" s="7"/>
      <c r="I2546" s="3"/>
      <c r="J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41">
        <v>45187</v>
      </c>
      <c r="AY2546" s="40">
        <f t="shared" si="612"/>
        <v>84.860945832782406</v>
      </c>
      <c r="AZ2546" s="40">
        <f>BI2546*K36</f>
        <v>1925410</v>
      </c>
      <c r="BA2546" s="40"/>
      <c r="BB2546" s="40"/>
      <c r="BC2546" s="40">
        <f>K41*BJ2546</f>
        <v>2268900</v>
      </c>
      <c r="BD2546" s="40"/>
      <c r="BE2546" s="40"/>
      <c r="BF2546" s="40">
        <f t="shared" si="608"/>
        <v>343490</v>
      </c>
      <c r="BG2546" s="41">
        <f>(AY2546=AY2636)*AX2546</f>
        <v>0</v>
      </c>
      <c r="BH2546" s="41">
        <f>(AY2546=AY2638)*AX2546</f>
        <v>0</v>
      </c>
      <c r="BI2546" s="42">
        <v>1925.41</v>
      </c>
      <c r="BJ2546" s="42">
        <v>22.689</v>
      </c>
      <c r="BK2546" s="40">
        <f t="shared" si="609"/>
        <v>-347490.00000000023</v>
      </c>
      <c r="BL2546" s="41">
        <f>(BK2546=BK2638)*AX2546</f>
        <v>0</v>
      </c>
      <c r="BM2546" s="62">
        <f>(BK2546=BK2638)*AY2546</f>
        <v>0</v>
      </c>
      <c r="BN2546" s="62">
        <f t="shared" si="610"/>
        <v>0</v>
      </c>
      <c r="BO2546" s="62">
        <f t="shared" si="611"/>
        <v>0</v>
      </c>
      <c r="BP2546" s="41">
        <f>(BK2546=BK2636)*AX2546</f>
        <v>0</v>
      </c>
      <c r="BQ2546" s="45">
        <f>(BK2546=BK2636)*AY2546</f>
        <v>0</v>
      </c>
      <c r="BR2546" s="62">
        <v>0</v>
      </c>
      <c r="BS2546" s="62">
        <v>0</v>
      </c>
      <c r="BT2546" s="40">
        <f>(J19-BI2546)*J10</f>
        <v>-1400590</v>
      </c>
      <c r="BU2546" s="40">
        <f>(J21-BJ2546)*J12</f>
        <v>1053099.9999999998</v>
      </c>
      <c r="BV2546" s="47"/>
      <c r="BW2546" s="47"/>
      <c r="BX2546" s="1"/>
      <c r="BY2546" s="1"/>
      <c r="BZ2546" s="1"/>
      <c r="CE2546" s="4"/>
      <c r="CF2546" s="5"/>
      <c r="CH2546" s="1"/>
      <c r="CI2546" s="1"/>
      <c r="CJ2546" s="1"/>
      <c r="CK2546" s="1"/>
      <c r="CL2546" s="1"/>
      <c r="CM2546" s="1"/>
      <c r="CN2546" s="3"/>
      <c r="CO2546" s="3"/>
      <c r="CP2546" s="3"/>
      <c r="CQ2546" s="3"/>
      <c r="CR2546" s="3"/>
      <c r="CS2546" s="3"/>
      <c r="CT2546" s="3"/>
      <c r="CU2546" s="3"/>
      <c r="CV2546" s="3"/>
      <c r="CW2546" s="3"/>
      <c r="CX2546" s="3"/>
      <c r="CY2546" s="3"/>
      <c r="CZ2546" s="3"/>
      <c r="DA2546" s="3"/>
      <c r="DB2546" s="3"/>
      <c r="DC2546" s="3"/>
      <c r="DD2546" s="3"/>
      <c r="DE2546" s="3"/>
      <c r="DF2546" s="3"/>
      <c r="DG2546" s="3"/>
      <c r="DH2546" s="3"/>
      <c r="DI2546" s="3"/>
      <c r="DJ2546" s="3"/>
      <c r="DK2546" s="3"/>
      <c r="DL2546" s="3"/>
      <c r="DM2546" s="3"/>
      <c r="DN2546" s="3"/>
      <c r="DO2546" s="3"/>
      <c r="DP2546" s="3"/>
      <c r="DQ2546" s="3"/>
      <c r="DR2546" s="3"/>
      <c r="DS2546" s="3"/>
    </row>
    <row r="2547" spans="2:123" ht="21" customHeight="1" x14ac:dyDescent="0.25">
      <c r="B2547" s="25">
        <f t="shared" si="602"/>
        <v>45194</v>
      </c>
      <c r="C2547" s="26">
        <f t="shared" si="603"/>
        <v>79.129645798024413</v>
      </c>
      <c r="D2547" s="27">
        <f t="shared" si="604"/>
        <v>1848.88</v>
      </c>
      <c r="E2547" s="27">
        <f t="shared" si="605"/>
        <v>23.365200000000002</v>
      </c>
      <c r="F2547" s="26">
        <f t="shared" si="606"/>
        <v>1848880</v>
      </c>
      <c r="G2547" s="26">
        <f t="shared" si="607"/>
        <v>2336520</v>
      </c>
      <c r="H2547" s="7"/>
      <c r="I2547" s="3"/>
      <c r="J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/>
      <c r="AS2547" s="3"/>
      <c r="AT2547" s="3"/>
      <c r="AU2547" s="3"/>
      <c r="AV2547" s="3"/>
      <c r="AW2547" s="3"/>
      <c r="AX2547" s="41">
        <v>45194</v>
      </c>
      <c r="AY2547" s="40">
        <f t="shared" si="612"/>
        <v>79.129645798024413</v>
      </c>
      <c r="AZ2547" s="40">
        <f>BI2547*K36</f>
        <v>1848880</v>
      </c>
      <c r="BA2547" s="40"/>
      <c r="BB2547" s="40"/>
      <c r="BC2547" s="40">
        <f>K41*BJ2547</f>
        <v>2336520</v>
      </c>
      <c r="BD2547" s="40"/>
      <c r="BE2547" s="40"/>
      <c r="BF2547" s="40">
        <f t="shared" si="608"/>
        <v>487640</v>
      </c>
      <c r="BG2547" s="41">
        <f>(AY2547=AY2636)*AX2547</f>
        <v>0</v>
      </c>
      <c r="BH2547" s="41">
        <f>(AY2547=AY2638)*AX2547</f>
        <v>0</v>
      </c>
      <c r="BI2547" s="42">
        <v>1848.88</v>
      </c>
      <c r="BJ2547" s="42">
        <v>23.365200000000002</v>
      </c>
      <c r="BK2547" s="40">
        <f t="shared" si="609"/>
        <v>-491640.00000000023</v>
      </c>
      <c r="BL2547" s="41">
        <f>(BK2547=BK2638)*AX2547</f>
        <v>0</v>
      </c>
      <c r="BM2547" s="62">
        <f>(BK2547=BK2638)*AY2547</f>
        <v>0</v>
      </c>
      <c r="BN2547" s="62">
        <f t="shared" si="610"/>
        <v>0</v>
      </c>
      <c r="BO2547" s="62">
        <f t="shared" si="611"/>
        <v>0</v>
      </c>
      <c r="BP2547" s="41">
        <f>(BK2547=BK2636)*AX2547</f>
        <v>0</v>
      </c>
      <c r="BQ2547" s="45">
        <f>(BK2547=BK2636)*AY2547</f>
        <v>0</v>
      </c>
      <c r="BR2547" s="62">
        <v>0</v>
      </c>
      <c r="BS2547" s="62">
        <v>0</v>
      </c>
      <c r="BT2547" s="40">
        <f>(J19-BI2547)*J10</f>
        <v>-1477120</v>
      </c>
      <c r="BU2547" s="40">
        <f>(J21-BJ2547)*J12</f>
        <v>985479.99999999977</v>
      </c>
      <c r="BV2547" s="47"/>
      <c r="BW2547" s="47"/>
      <c r="BX2547" s="1"/>
      <c r="BY2547" s="1"/>
      <c r="BZ2547" s="1"/>
      <c r="CE2547" s="4"/>
      <c r="CF2547" s="5"/>
      <c r="CH2547" s="1"/>
      <c r="CI2547" s="1"/>
      <c r="CJ2547" s="1"/>
      <c r="CK2547" s="1"/>
      <c r="CL2547" s="1"/>
      <c r="CM2547" s="1"/>
      <c r="CN2547" s="3"/>
      <c r="CO2547" s="3"/>
      <c r="CP2547" s="3"/>
      <c r="CQ2547" s="3"/>
      <c r="CR2547" s="3"/>
      <c r="CS2547" s="3"/>
      <c r="CT2547" s="3"/>
      <c r="CU2547" s="3"/>
      <c r="CV2547" s="3"/>
      <c r="CW2547" s="3"/>
      <c r="CX2547" s="3"/>
      <c r="CY2547" s="3"/>
      <c r="CZ2547" s="3"/>
      <c r="DA2547" s="3"/>
      <c r="DB2547" s="3"/>
      <c r="DC2547" s="3"/>
      <c r="DD2547" s="3"/>
      <c r="DE2547" s="3"/>
      <c r="DF2547" s="3"/>
      <c r="DG2547" s="3"/>
      <c r="DH2547" s="3"/>
      <c r="DI2547" s="3"/>
      <c r="DJ2547" s="3"/>
      <c r="DK2547" s="3"/>
      <c r="DL2547" s="3"/>
      <c r="DM2547" s="3"/>
      <c r="DN2547" s="3"/>
      <c r="DO2547" s="3"/>
      <c r="DP2547" s="3"/>
      <c r="DQ2547" s="3"/>
      <c r="DR2547" s="3"/>
      <c r="DS2547" s="3"/>
    </row>
    <row r="2548" spans="2:123" ht="21" customHeight="1" x14ac:dyDescent="0.25">
      <c r="B2548" s="25">
        <f t="shared" si="602"/>
        <v>45201</v>
      </c>
      <c r="C2548" s="26">
        <f t="shared" si="603"/>
        <v>79.293257162641737</v>
      </c>
      <c r="D2548" s="27">
        <f t="shared" si="604"/>
        <v>1832.15</v>
      </c>
      <c r="E2548" s="27">
        <f t="shared" si="605"/>
        <v>23.106000000000002</v>
      </c>
      <c r="F2548" s="26">
        <f t="shared" si="606"/>
        <v>1832150</v>
      </c>
      <c r="G2548" s="26">
        <f t="shared" si="607"/>
        <v>2310600</v>
      </c>
      <c r="H2548" s="7"/>
      <c r="I2548" s="3"/>
      <c r="J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41">
        <v>45201</v>
      </c>
      <c r="AY2548" s="40">
        <f t="shared" si="612"/>
        <v>79.293257162641737</v>
      </c>
      <c r="AZ2548" s="40">
        <f>BI2548*K36</f>
        <v>1832150</v>
      </c>
      <c r="BA2548" s="40"/>
      <c r="BB2548" s="40"/>
      <c r="BC2548" s="40">
        <f>K41*BJ2548</f>
        <v>2310600</v>
      </c>
      <c r="BD2548" s="40"/>
      <c r="BE2548" s="40"/>
      <c r="BF2548" s="40">
        <f t="shared" si="608"/>
        <v>478450</v>
      </c>
      <c r="BG2548" s="41">
        <f>(AY2548=AY2636)*AX2548</f>
        <v>0</v>
      </c>
      <c r="BH2548" s="41">
        <f>(AY2548=AY2638)*AX2548</f>
        <v>0</v>
      </c>
      <c r="BI2548" s="42">
        <v>1832.15</v>
      </c>
      <c r="BJ2548" s="42">
        <v>23.106000000000002</v>
      </c>
      <c r="BK2548" s="40">
        <f t="shared" si="609"/>
        <v>-482450.00000000023</v>
      </c>
      <c r="BL2548" s="41">
        <f>(BK2548=BK2638)*AX2548</f>
        <v>0</v>
      </c>
      <c r="BM2548" s="62">
        <f>(BK2548=BK2638)*AY2548</f>
        <v>0</v>
      </c>
      <c r="BN2548" s="62">
        <f t="shared" si="610"/>
        <v>0</v>
      </c>
      <c r="BO2548" s="62">
        <f t="shared" si="611"/>
        <v>0</v>
      </c>
      <c r="BP2548" s="41">
        <f>(BK2548=BK2636)*AX2548</f>
        <v>0</v>
      </c>
      <c r="BQ2548" s="45">
        <f>(BK2548=BK2636)*AY2548</f>
        <v>0</v>
      </c>
      <c r="BR2548" s="62">
        <v>0</v>
      </c>
      <c r="BS2548" s="62">
        <v>0</v>
      </c>
      <c r="BT2548" s="40">
        <f>(J19-BI2548)*J10</f>
        <v>-1493850</v>
      </c>
      <c r="BU2548" s="40">
        <f>(J21-BJ2548)*J12</f>
        <v>1011399.9999999998</v>
      </c>
      <c r="BV2548" s="47"/>
      <c r="BW2548" s="47"/>
      <c r="BX2548" s="1"/>
      <c r="BY2548" s="1"/>
      <c r="BZ2548" s="1"/>
      <c r="CE2548" s="4"/>
      <c r="CF2548" s="5"/>
      <c r="CH2548" s="1"/>
      <c r="CI2548" s="1"/>
      <c r="CJ2548" s="1"/>
      <c r="CK2548" s="1"/>
      <c r="CL2548" s="1"/>
      <c r="CM2548" s="1"/>
      <c r="CN2548" s="3"/>
      <c r="CO2548" s="3"/>
      <c r="CP2548" s="3"/>
      <c r="CQ2548" s="3"/>
      <c r="CR2548" s="3"/>
      <c r="CS2548" s="3"/>
      <c r="CT2548" s="3"/>
      <c r="CU2548" s="3"/>
      <c r="CV2548" s="3"/>
      <c r="CW2548" s="3"/>
      <c r="CX2548" s="3"/>
      <c r="CY2548" s="3"/>
      <c r="CZ2548" s="3"/>
      <c r="DA2548" s="3"/>
      <c r="DB2548" s="3"/>
      <c r="DC2548" s="3"/>
      <c r="DD2548" s="3"/>
      <c r="DE2548" s="3"/>
      <c r="DF2548" s="3"/>
      <c r="DG2548" s="3"/>
      <c r="DH2548" s="3"/>
      <c r="DI2548" s="3"/>
      <c r="DJ2548" s="3"/>
      <c r="DK2548" s="3"/>
      <c r="DL2548" s="3"/>
      <c r="DM2548" s="3"/>
      <c r="DN2548" s="3"/>
      <c r="DO2548" s="3"/>
      <c r="DP2548" s="3"/>
      <c r="DQ2548" s="3"/>
      <c r="DR2548" s="3"/>
      <c r="DS2548" s="3"/>
    </row>
    <row r="2549" spans="2:123" ht="21" customHeight="1" x14ac:dyDescent="0.25">
      <c r="B2549" s="25">
        <f t="shared" si="602"/>
        <v>45208</v>
      </c>
      <c r="C2549" s="26">
        <f t="shared" si="603"/>
        <v>83.235150893553566</v>
      </c>
      <c r="D2549" s="27">
        <f t="shared" si="604"/>
        <v>1931.48</v>
      </c>
      <c r="E2549" s="27">
        <f t="shared" si="605"/>
        <v>23.205100000000002</v>
      </c>
      <c r="F2549" s="26">
        <f t="shared" si="606"/>
        <v>1931480</v>
      </c>
      <c r="G2549" s="26">
        <f t="shared" si="607"/>
        <v>2320510</v>
      </c>
      <c r="H2549" s="7"/>
      <c r="I2549" s="3"/>
      <c r="J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/>
      <c r="AR2549" s="3"/>
      <c r="AS2549" s="3"/>
      <c r="AT2549" s="3"/>
      <c r="AU2549" s="3"/>
      <c r="AV2549" s="3"/>
      <c r="AW2549" s="3"/>
      <c r="AX2549" s="41">
        <v>45208</v>
      </c>
      <c r="AY2549" s="40">
        <f t="shared" si="612"/>
        <v>83.235150893553566</v>
      </c>
      <c r="AZ2549" s="40">
        <f>BI2549*K36</f>
        <v>1931480</v>
      </c>
      <c r="BA2549" s="40"/>
      <c r="BB2549" s="40"/>
      <c r="BC2549" s="40">
        <f>K41*BJ2549</f>
        <v>2320510</v>
      </c>
      <c r="BD2549" s="40"/>
      <c r="BE2549" s="40"/>
      <c r="BF2549" s="40">
        <f t="shared" si="608"/>
        <v>389030</v>
      </c>
      <c r="BG2549" s="41">
        <f>(AY2549=AY2636)*AX2549</f>
        <v>0</v>
      </c>
      <c r="BH2549" s="41">
        <f>(AY2549=AY2638)*AX2549</f>
        <v>0</v>
      </c>
      <c r="BI2549" s="42">
        <v>1931.48</v>
      </c>
      <c r="BJ2549" s="42">
        <v>23.205100000000002</v>
      </c>
      <c r="BK2549" s="40">
        <f t="shared" si="609"/>
        <v>-393030.00000000023</v>
      </c>
      <c r="BL2549" s="41">
        <f>(BK2549=BK2638)*AX2549</f>
        <v>0</v>
      </c>
      <c r="BM2549" s="62">
        <f>(BK2549=BK2638)*AY2549</f>
        <v>0</v>
      </c>
      <c r="BN2549" s="62">
        <f t="shared" si="610"/>
        <v>0</v>
      </c>
      <c r="BO2549" s="62">
        <f t="shared" si="611"/>
        <v>0</v>
      </c>
      <c r="BP2549" s="41">
        <f>(BK2549=BK2636)*AX2549</f>
        <v>0</v>
      </c>
      <c r="BQ2549" s="45">
        <f>(BK2549=BK2636)*AY2549</f>
        <v>0</v>
      </c>
      <c r="BR2549" s="62">
        <v>0</v>
      </c>
      <c r="BS2549" s="62">
        <v>0</v>
      </c>
      <c r="BT2549" s="40">
        <f>(J19-BI2549)*J10</f>
        <v>-1394520</v>
      </c>
      <c r="BU2549" s="40">
        <f>(J21-BJ2549)*J12</f>
        <v>1001489.9999999998</v>
      </c>
      <c r="BV2549" s="47"/>
      <c r="BW2549" s="47"/>
      <c r="BX2549" s="1"/>
      <c r="BY2549" s="1"/>
      <c r="BZ2549" s="1"/>
      <c r="CE2549" s="4"/>
      <c r="CF2549" s="5"/>
      <c r="CH2549" s="1"/>
      <c r="CI2549" s="1"/>
      <c r="CJ2549" s="1"/>
      <c r="CK2549" s="1"/>
      <c r="CL2549" s="1"/>
      <c r="CM2549" s="1"/>
      <c r="CN2549" s="3"/>
      <c r="CO2549" s="3"/>
      <c r="CP2549" s="3"/>
      <c r="CQ2549" s="3"/>
      <c r="CR2549" s="3"/>
      <c r="CS2549" s="3"/>
      <c r="CT2549" s="3"/>
      <c r="CU2549" s="3"/>
      <c r="CV2549" s="3"/>
      <c r="CW2549" s="3"/>
      <c r="CX2549" s="3"/>
      <c r="CY2549" s="3"/>
      <c r="CZ2549" s="3"/>
      <c r="DA2549" s="3"/>
      <c r="DB2549" s="3"/>
      <c r="DC2549" s="3"/>
      <c r="DD2549" s="3"/>
      <c r="DE2549" s="3"/>
      <c r="DF2549" s="3"/>
      <c r="DG2549" s="3"/>
      <c r="DH2549" s="3"/>
      <c r="DI2549" s="3"/>
      <c r="DJ2549" s="3"/>
      <c r="DK2549" s="3"/>
      <c r="DL2549" s="3"/>
      <c r="DM2549" s="3"/>
      <c r="DN2549" s="3"/>
      <c r="DO2549" s="3"/>
      <c r="DP2549" s="3"/>
      <c r="DQ2549" s="3"/>
      <c r="DR2549" s="3"/>
      <c r="DS2549" s="3"/>
    </row>
    <row r="2550" spans="2:123" ht="21" customHeight="1" x14ac:dyDescent="0.25">
      <c r="B2550" s="25">
        <f t="shared" si="602"/>
        <v>45215</v>
      </c>
      <c r="C2550" s="26">
        <f t="shared" si="603"/>
        <v>89.054323784862717</v>
      </c>
      <c r="D2550" s="27">
        <f t="shared" si="604"/>
        <v>1980.96</v>
      </c>
      <c r="E2550" s="27">
        <f t="shared" si="605"/>
        <v>22.244399999999999</v>
      </c>
      <c r="F2550" s="26">
        <f t="shared" si="606"/>
        <v>1980960</v>
      </c>
      <c r="G2550" s="26">
        <f t="shared" si="607"/>
        <v>2224440</v>
      </c>
      <c r="H2550" s="7"/>
      <c r="I2550" s="3"/>
      <c r="J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41">
        <v>45215</v>
      </c>
      <c r="AY2550" s="40">
        <f t="shared" si="612"/>
        <v>89.054323784862717</v>
      </c>
      <c r="AZ2550" s="40">
        <f>BI2550*K36</f>
        <v>1980960</v>
      </c>
      <c r="BA2550" s="40"/>
      <c r="BB2550" s="40"/>
      <c r="BC2550" s="40">
        <f>K41*BJ2550</f>
        <v>2224440</v>
      </c>
      <c r="BD2550" s="40"/>
      <c r="BE2550" s="40"/>
      <c r="BF2550" s="40">
        <f t="shared" si="608"/>
        <v>243480</v>
      </c>
      <c r="BG2550" s="41">
        <f>(AY2550=AY2636)*AX2550</f>
        <v>0</v>
      </c>
      <c r="BH2550" s="41">
        <f>(AY2550=AY2638)*AX2550</f>
        <v>0</v>
      </c>
      <c r="BI2550" s="42">
        <v>1980.96</v>
      </c>
      <c r="BJ2550" s="42">
        <v>22.244399999999999</v>
      </c>
      <c r="BK2550" s="40">
        <f t="shared" si="609"/>
        <v>-247480</v>
      </c>
      <c r="BL2550" s="41">
        <f>(BK2550=BK2638)*AX2550</f>
        <v>0</v>
      </c>
      <c r="BM2550" s="62">
        <f>(BK2550=BK2638)*AY2550</f>
        <v>0</v>
      </c>
      <c r="BN2550" s="62">
        <f t="shared" si="610"/>
        <v>0</v>
      </c>
      <c r="BO2550" s="62">
        <f t="shared" si="611"/>
        <v>0</v>
      </c>
      <c r="BP2550" s="41">
        <f>(BK2550=BK2636)*AX2550</f>
        <v>0</v>
      </c>
      <c r="BQ2550" s="45">
        <f>(BK2550=BK2636)*AY2550</f>
        <v>0</v>
      </c>
      <c r="BR2550" s="62">
        <v>0</v>
      </c>
      <c r="BS2550" s="62">
        <v>0</v>
      </c>
      <c r="BT2550" s="40">
        <f>(J19-BI2550)*J10</f>
        <v>-1345040</v>
      </c>
      <c r="BU2550" s="40">
        <f>(J21-BJ2550)*J12</f>
        <v>1097560</v>
      </c>
      <c r="BV2550" s="47"/>
      <c r="BW2550" s="47"/>
      <c r="BX2550" s="1"/>
      <c r="BY2550" s="1"/>
      <c r="BZ2550" s="1"/>
      <c r="CE2550" s="4"/>
      <c r="CF2550" s="5"/>
      <c r="CH2550" s="1"/>
      <c r="CI2550" s="1"/>
      <c r="CJ2550" s="1"/>
      <c r="CK2550" s="1"/>
      <c r="CL2550" s="1"/>
      <c r="CM2550" s="1"/>
      <c r="CN2550" s="3"/>
      <c r="CO2550" s="3"/>
      <c r="CP2550" s="3"/>
      <c r="CQ2550" s="3"/>
      <c r="CR2550" s="3"/>
      <c r="CS2550" s="3"/>
      <c r="CT2550" s="3"/>
      <c r="CU2550" s="3"/>
      <c r="CV2550" s="3"/>
      <c r="CW2550" s="3"/>
      <c r="CX2550" s="3"/>
      <c r="CY2550" s="3"/>
      <c r="CZ2550" s="3"/>
      <c r="DA2550" s="3"/>
      <c r="DB2550" s="3"/>
      <c r="DC2550" s="3"/>
      <c r="DD2550" s="3"/>
      <c r="DE2550" s="3"/>
      <c r="DF2550" s="3"/>
      <c r="DG2550" s="3"/>
      <c r="DH2550" s="3"/>
      <c r="DI2550" s="3"/>
      <c r="DJ2550" s="3"/>
      <c r="DK2550" s="3"/>
      <c r="DL2550" s="3"/>
      <c r="DM2550" s="3"/>
      <c r="DN2550" s="3"/>
      <c r="DO2550" s="3"/>
      <c r="DP2550" s="3"/>
      <c r="DQ2550" s="3"/>
      <c r="DR2550" s="3"/>
      <c r="DS2550" s="3"/>
    </row>
    <row r="2551" spans="2:123" ht="21" customHeight="1" x14ac:dyDescent="0.25">
      <c r="B2551" s="25">
        <f t="shared" si="602"/>
        <v>45222</v>
      </c>
      <c r="C2551" s="26">
        <f t="shared" si="603"/>
        <v>84.577634618952047</v>
      </c>
      <c r="D2551" s="27">
        <f t="shared" si="604"/>
        <v>2006.08</v>
      </c>
      <c r="E2551" s="27">
        <f t="shared" si="605"/>
        <v>23.718800000000002</v>
      </c>
      <c r="F2551" s="26">
        <f t="shared" si="606"/>
        <v>2006080</v>
      </c>
      <c r="G2551" s="26">
        <f t="shared" si="607"/>
        <v>2371880</v>
      </c>
      <c r="H2551" s="7"/>
      <c r="I2551" s="3"/>
      <c r="J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41">
        <v>45222</v>
      </c>
      <c r="AY2551" s="40">
        <f t="shared" si="612"/>
        <v>84.577634618952047</v>
      </c>
      <c r="AZ2551" s="40">
        <f>BI2551*K36</f>
        <v>2006080</v>
      </c>
      <c r="BA2551" s="40"/>
      <c r="BB2551" s="40"/>
      <c r="BC2551" s="40">
        <f>K41*BJ2551</f>
        <v>2371880</v>
      </c>
      <c r="BD2551" s="40"/>
      <c r="BE2551" s="40"/>
      <c r="BF2551" s="40">
        <f t="shared" si="608"/>
        <v>365800</v>
      </c>
      <c r="BG2551" s="41">
        <f>(AY2551=AY2636)*AX2551</f>
        <v>0</v>
      </c>
      <c r="BH2551" s="41">
        <f>(AY2551=AY2638)*AX2551</f>
        <v>0</v>
      </c>
      <c r="BI2551" s="42">
        <v>2006.08</v>
      </c>
      <c r="BJ2551" s="42">
        <v>23.718800000000002</v>
      </c>
      <c r="BK2551" s="40">
        <f t="shared" si="609"/>
        <v>-369800.00000000023</v>
      </c>
      <c r="BL2551" s="41">
        <f>(BK2551=BK2638)*AX2551</f>
        <v>0</v>
      </c>
      <c r="BM2551" s="62">
        <f>(BK2551=BK2638)*AY2551</f>
        <v>0</v>
      </c>
      <c r="BN2551" s="62">
        <f t="shared" si="610"/>
        <v>0</v>
      </c>
      <c r="BO2551" s="62">
        <f t="shared" si="611"/>
        <v>0</v>
      </c>
      <c r="BP2551" s="41">
        <f>(BK2551=BK2636)*AX2551</f>
        <v>0</v>
      </c>
      <c r="BQ2551" s="45">
        <f>(BK2551=BK2636)*AY2551</f>
        <v>0</v>
      </c>
      <c r="BR2551" s="62">
        <v>0</v>
      </c>
      <c r="BS2551" s="62">
        <v>0</v>
      </c>
      <c r="BT2551" s="40">
        <f>(J19-BI2551)*J10</f>
        <v>-1319920</v>
      </c>
      <c r="BU2551" s="40">
        <f>(J21-BJ2551)*J12</f>
        <v>950119.99999999977</v>
      </c>
      <c r="BV2551" s="47"/>
      <c r="BW2551" s="47"/>
      <c r="BX2551" s="1"/>
      <c r="BY2551" s="1"/>
      <c r="BZ2551" s="1"/>
      <c r="CE2551" s="4"/>
      <c r="CF2551" s="5"/>
      <c r="CH2551" s="1"/>
      <c r="CI2551" s="1"/>
      <c r="CJ2551" s="1"/>
      <c r="CK2551" s="1"/>
      <c r="CL2551" s="1"/>
      <c r="CM2551" s="1"/>
      <c r="CN2551" s="3"/>
      <c r="CO2551" s="3"/>
      <c r="CP2551" s="3"/>
      <c r="CQ2551" s="3"/>
      <c r="CR2551" s="3"/>
      <c r="CS2551" s="3"/>
      <c r="CT2551" s="3"/>
      <c r="CU2551" s="3"/>
      <c r="CV2551" s="3"/>
      <c r="CW2551" s="3"/>
      <c r="CX2551" s="3"/>
      <c r="CY2551" s="3"/>
      <c r="CZ2551" s="3"/>
      <c r="DA2551" s="3"/>
      <c r="DB2551" s="3"/>
      <c r="DC2551" s="3"/>
      <c r="DD2551" s="3"/>
      <c r="DE2551" s="3"/>
      <c r="DF2551" s="3"/>
      <c r="DG2551" s="3"/>
      <c r="DH2551" s="3"/>
      <c r="DI2551" s="3"/>
      <c r="DJ2551" s="3"/>
      <c r="DK2551" s="3"/>
      <c r="DL2551" s="3"/>
      <c r="DM2551" s="3"/>
      <c r="DN2551" s="3"/>
      <c r="DO2551" s="3"/>
      <c r="DP2551" s="3"/>
      <c r="DQ2551" s="3"/>
      <c r="DR2551" s="3"/>
      <c r="DS2551" s="3"/>
    </row>
    <row r="2552" spans="2:123" ht="21" customHeight="1" x14ac:dyDescent="0.25">
      <c r="B2552" s="25">
        <f t="shared" si="602"/>
        <v>45229</v>
      </c>
      <c r="C2552" s="26">
        <f t="shared" si="603"/>
        <v>81.871746303060675</v>
      </c>
      <c r="D2552" s="27">
        <f t="shared" si="604"/>
        <v>1992.57</v>
      </c>
      <c r="E2552" s="27">
        <f t="shared" si="605"/>
        <v>24.337700000000002</v>
      </c>
      <c r="F2552" s="26">
        <f t="shared" si="606"/>
        <v>1992570</v>
      </c>
      <c r="G2552" s="26">
        <f t="shared" si="607"/>
        <v>2433770</v>
      </c>
      <c r="H2552" s="7"/>
      <c r="I2552" s="3"/>
      <c r="J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/>
      <c r="AR2552" s="3"/>
      <c r="AS2552" s="3"/>
      <c r="AT2552" s="3"/>
      <c r="AU2552" s="3"/>
      <c r="AV2552" s="3"/>
      <c r="AW2552" s="3"/>
      <c r="AX2552" s="41">
        <v>45229</v>
      </c>
      <c r="AY2552" s="40">
        <f t="shared" si="612"/>
        <v>81.871746303060675</v>
      </c>
      <c r="AZ2552" s="40">
        <f>BI2552*K36</f>
        <v>1992570</v>
      </c>
      <c r="BA2552" s="40"/>
      <c r="BB2552" s="40"/>
      <c r="BC2552" s="40">
        <f>K41*BJ2552</f>
        <v>2433770</v>
      </c>
      <c r="BD2552" s="40"/>
      <c r="BE2552" s="40"/>
      <c r="BF2552" s="40">
        <f t="shared" si="608"/>
        <v>441200</v>
      </c>
      <c r="BG2552" s="41">
        <f>(AY2552=AY2636)*AX2552</f>
        <v>0</v>
      </c>
      <c r="BH2552" s="41">
        <f>(AY2552=AY2638)*AX2552</f>
        <v>0</v>
      </c>
      <c r="BI2552" s="42">
        <v>1992.57</v>
      </c>
      <c r="BJ2552" s="42">
        <v>24.337700000000002</v>
      </c>
      <c r="BK2552" s="40">
        <f t="shared" si="609"/>
        <v>-445200.00000000023</v>
      </c>
      <c r="BL2552" s="41">
        <f>(BK2552=BK2638)*AX2552</f>
        <v>0</v>
      </c>
      <c r="BM2552" s="62">
        <f>(BK2552=BK2638)*AY2552</f>
        <v>0</v>
      </c>
      <c r="BN2552" s="62">
        <f t="shared" si="610"/>
        <v>0</v>
      </c>
      <c r="BO2552" s="62">
        <f t="shared" si="611"/>
        <v>0</v>
      </c>
      <c r="BP2552" s="41">
        <f>(BK2552=BK2636)*AX2552</f>
        <v>0</v>
      </c>
      <c r="BQ2552" s="45">
        <f>(BK2552=BK2636)*AY2552</f>
        <v>0</v>
      </c>
      <c r="BR2552" s="62">
        <v>0</v>
      </c>
      <c r="BS2552" s="62">
        <v>0</v>
      </c>
      <c r="BT2552" s="40">
        <f>(J19-BI2552)*J10</f>
        <v>-1333430</v>
      </c>
      <c r="BU2552" s="40">
        <f>(J21-BJ2552)*J12</f>
        <v>888229.99999999977</v>
      </c>
      <c r="BV2552" s="47"/>
      <c r="BW2552" s="47"/>
      <c r="BX2552" s="1"/>
      <c r="BY2552" s="1"/>
      <c r="BZ2552" s="1"/>
      <c r="CE2552" s="4"/>
      <c r="CF2552" s="5"/>
      <c r="CH2552" s="1"/>
      <c r="CI2552" s="1"/>
      <c r="CJ2552" s="1"/>
      <c r="CK2552" s="1"/>
      <c r="CL2552" s="1"/>
      <c r="CM2552" s="1"/>
      <c r="CN2552" s="3"/>
      <c r="CO2552" s="3"/>
      <c r="CP2552" s="3"/>
      <c r="CQ2552" s="3"/>
      <c r="CR2552" s="3"/>
      <c r="CS2552" s="3"/>
      <c r="CT2552" s="3"/>
      <c r="CU2552" s="3"/>
      <c r="CV2552" s="3"/>
      <c r="CW2552" s="3"/>
      <c r="CX2552" s="3"/>
      <c r="CY2552" s="3"/>
      <c r="CZ2552" s="3"/>
      <c r="DA2552" s="3"/>
      <c r="DB2552" s="3"/>
      <c r="DC2552" s="3"/>
      <c r="DD2552" s="3"/>
      <c r="DE2552" s="3"/>
      <c r="DF2552" s="3"/>
      <c r="DG2552" s="3"/>
      <c r="DH2552" s="3"/>
      <c r="DI2552" s="3"/>
      <c r="DJ2552" s="3"/>
      <c r="DK2552" s="3"/>
      <c r="DL2552" s="3"/>
      <c r="DM2552" s="3"/>
      <c r="DN2552" s="3"/>
      <c r="DO2552" s="3"/>
      <c r="DP2552" s="3"/>
      <c r="DQ2552" s="3"/>
      <c r="DR2552" s="3"/>
      <c r="DS2552" s="3"/>
    </row>
    <row r="2553" spans="2:123" ht="21" customHeight="1" x14ac:dyDescent="0.25">
      <c r="B2553" s="25">
        <f t="shared" si="602"/>
        <v>45236</v>
      </c>
      <c r="C2553" s="26">
        <f t="shared" si="603"/>
        <v>76.132841502362908</v>
      </c>
      <c r="D2553" s="27">
        <f t="shared" si="604"/>
        <v>1938.03</v>
      </c>
      <c r="E2553" s="27">
        <f t="shared" si="605"/>
        <v>25.4559</v>
      </c>
      <c r="F2553" s="26">
        <f t="shared" si="606"/>
        <v>1938030</v>
      </c>
      <c r="G2553" s="26">
        <f t="shared" si="607"/>
        <v>2545590</v>
      </c>
      <c r="H2553" s="7"/>
      <c r="I2553" s="3"/>
      <c r="J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41">
        <v>45236</v>
      </c>
      <c r="AY2553" s="40">
        <f t="shared" si="612"/>
        <v>76.132841502362908</v>
      </c>
      <c r="AZ2553" s="40">
        <f>BI2553*K36</f>
        <v>1938030</v>
      </c>
      <c r="BA2553" s="40"/>
      <c r="BB2553" s="40"/>
      <c r="BC2553" s="40">
        <f>K41*BJ2553</f>
        <v>2545590</v>
      </c>
      <c r="BD2553" s="40"/>
      <c r="BE2553" s="40"/>
      <c r="BF2553" s="40">
        <f t="shared" si="608"/>
        <v>607560</v>
      </c>
      <c r="BG2553" s="41">
        <f>(AY2553=AY2636)*AX2553</f>
        <v>0</v>
      </c>
      <c r="BH2553" s="41">
        <f>(AY2553=AY2638)*AX2553</f>
        <v>0</v>
      </c>
      <c r="BI2553" s="42">
        <v>1938.03</v>
      </c>
      <c r="BJ2553" s="42">
        <v>25.4559</v>
      </c>
      <c r="BK2553" s="40">
        <f t="shared" si="609"/>
        <v>-611560.00000000012</v>
      </c>
      <c r="BL2553" s="41">
        <f>(BK2553=BK2638)*AX2553</f>
        <v>0</v>
      </c>
      <c r="BM2553" s="62">
        <f>(BK2553=BK2638)*AY2553</f>
        <v>0</v>
      </c>
      <c r="BN2553" s="62">
        <f t="shared" si="610"/>
        <v>0</v>
      </c>
      <c r="BO2553" s="62">
        <f t="shared" si="611"/>
        <v>0</v>
      </c>
      <c r="BP2553" s="41">
        <f>(BK2553=BK2636)*AX2553</f>
        <v>0</v>
      </c>
      <c r="BQ2553" s="45">
        <f>(BK2553=BK2636)*AY2553</f>
        <v>0</v>
      </c>
      <c r="BR2553" s="62">
        <v>0</v>
      </c>
      <c r="BS2553" s="62">
        <v>0</v>
      </c>
      <c r="BT2553" s="40">
        <f>(J19-BI2553)*J10</f>
        <v>-1387970</v>
      </c>
      <c r="BU2553" s="40">
        <f>(J21-BJ2553)*J12</f>
        <v>776409.99999999988</v>
      </c>
      <c r="BV2553" s="47"/>
      <c r="BW2553" s="47"/>
      <c r="BX2553" s="1"/>
      <c r="BY2553" s="1"/>
      <c r="BZ2553" s="1"/>
      <c r="CE2553" s="4"/>
      <c r="CF2553" s="5"/>
      <c r="CH2553" s="1"/>
      <c r="CI2553" s="1"/>
      <c r="CJ2553" s="1"/>
      <c r="CK2553" s="1"/>
      <c r="CL2553" s="1"/>
      <c r="CM2553" s="1"/>
      <c r="CN2553" s="3"/>
      <c r="CO2553" s="3"/>
      <c r="CP2553" s="3"/>
      <c r="CQ2553" s="3"/>
      <c r="CR2553" s="3"/>
      <c r="CS2553" s="3"/>
      <c r="CT2553" s="3"/>
      <c r="CU2553" s="3"/>
      <c r="CV2553" s="3"/>
      <c r="CW2553" s="3"/>
      <c r="CX2553" s="3"/>
      <c r="CY2553" s="3"/>
      <c r="CZ2553" s="3"/>
      <c r="DA2553" s="3"/>
      <c r="DB2553" s="3"/>
      <c r="DC2553" s="3"/>
      <c r="DD2553" s="3"/>
      <c r="DE2553" s="3"/>
      <c r="DF2553" s="3"/>
      <c r="DG2553" s="3"/>
      <c r="DH2553" s="3"/>
      <c r="DI2553" s="3"/>
      <c r="DJ2553" s="3"/>
      <c r="DK2553" s="3"/>
      <c r="DL2553" s="3"/>
      <c r="DM2553" s="3"/>
      <c r="DN2553" s="3"/>
      <c r="DO2553" s="3"/>
      <c r="DP2553" s="3"/>
      <c r="DQ2553" s="3"/>
      <c r="DR2553" s="3"/>
      <c r="DS2553" s="3"/>
    </row>
    <row r="2554" spans="2:123" ht="21" customHeight="1" x14ac:dyDescent="0.25">
      <c r="B2554" s="25">
        <f t="shared" si="602"/>
        <v>45243</v>
      </c>
      <c r="C2554" s="26">
        <f t="shared" si="603"/>
        <v>86.106594791983653</v>
      </c>
      <c r="D2554" s="27">
        <f t="shared" si="604"/>
        <v>1980.71</v>
      </c>
      <c r="E2554" s="27">
        <f t="shared" si="605"/>
        <v>23.003</v>
      </c>
      <c r="F2554" s="26">
        <f t="shared" si="606"/>
        <v>1980710</v>
      </c>
      <c r="G2554" s="26">
        <f t="shared" si="607"/>
        <v>2300300</v>
      </c>
      <c r="H2554" s="7"/>
      <c r="I2554" s="3"/>
      <c r="J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41">
        <v>45243</v>
      </c>
      <c r="AY2554" s="40">
        <f t="shared" si="612"/>
        <v>86.106594791983653</v>
      </c>
      <c r="AZ2554" s="40">
        <f>BI2554*K36</f>
        <v>1980710</v>
      </c>
      <c r="BA2554" s="40"/>
      <c r="BB2554" s="40"/>
      <c r="BC2554" s="40">
        <f>K41*BJ2554</f>
        <v>2300300</v>
      </c>
      <c r="BD2554" s="40"/>
      <c r="BE2554" s="40"/>
      <c r="BF2554" s="40">
        <f t="shared" si="608"/>
        <v>319590</v>
      </c>
      <c r="BG2554" s="41">
        <f>(AY2554=AY2636)*AX2554</f>
        <v>0</v>
      </c>
      <c r="BH2554" s="41">
        <f>(AY2554=AY2638)*AX2554</f>
        <v>0</v>
      </c>
      <c r="BI2554" s="42">
        <v>1980.71</v>
      </c>
      <c r="BJ2554" s="42">
        <v>23.003</v>
      </c>
      <c r="BK2554" s="40">
        <f t="shared" si="609"/>
        <v>-323590.00000000012</v>
      </c>
      <c r="BL2554" s="41">
        <f>(BK2554=BK2638)*AX2554</f>
        <v>0</v>
      </c>
      <c r="BM2554" s="62">
        <f>(BK2554=BK2638)*AY2554</f>
        <v>0</v>
      </c>
      <c r="BN2554" s="62">
        <f t="shared" si="610"/>
        <v>0</v>
      </c>
      <c r="BO2554" s="62">
        <f t="shared" si="611"/>
        <v>0</v>
      </c>
      <c r="BP2554" s="41">
        <f>(BK2554=BK2636)*AX2554</f>
        <v>0</v>
      </c>
      <c r="BQ2554" s="45">
        <f>(BK2554=BK2636)*AY2554</f>
        <v>0</v>
      </c>
      <c r="BR2554" s="62">
        <v>0</v>
      </c>
      <c r="BS2554" s="62">
        <v>0</v>
      </c>
      <c r="BT2554" s="40">
        <f>(J19-BI2554)*J10</f>
        <v>-1345290</v>
      </c>
      <c r="BU2554" s="40">
        <f>(J21-BJ2554)*J12</f>
        <v>1021699.9999999999</v>
      </c>
      <c r="BV2554" s="47"/>
      <c r="BW2554" s="47"/>
      <c r="BX2554" s="1"/>
      <c r="BY2554" s="1"/>
      <c r="BZ2554" s="1"/>
      <c r="CE2554" s="4"/>
      <c r="CF2554" s="5"/>
      <c r="CH2554" s="1"/>
      <c r="CI2554" s="1"/>
      <c r="CJ2554" s="1"/>
      <c r="CK2554" s="1"/>
      <c r="CL2554" s="1"/>
      <c r="CM2554" s="1"/>
      <c r="CN2554" s="3"/>
      <c r="CO2554" s="3"/>
      <c r="CP2554" s="3"/>
      <c r="CQ2554" s="3"/>
      <c r="CR2554" s="3"/>
      <c r="CS2554" s="3"/>
      <c r="CT2554" s="3"/>
      <c r="CU2554" s="3"/>
      <c r="CV2554" s="3"/>
      <c r="CW2554" s="3"/>
      <c r="CX2554" s="3"/>
      <c r="CY2554" s="3"/>
      <c r="CZ2554" s="3"/>
      <c r="DA2554" s="3"/>
      <c r="DB2554" s="3"/>
      <c r="DC2554" s="3"/>
      <c r="DD2554" s="3"/>
      <c r="DE2554" s="3"/>
      <c r="DF2554" s="3"/>
      <c r="DG2554" s="3"/>
      <c r="DH2554" s="3"/>
      <c r="DI2554" s="3"/>
      <c r="DJ2554" s="3"/>
      <c r="DK2554" s="3"/>
      <c r="DL2554" s="3"/>
      <c r="DM2554" s="3"/>
      <c r="DN2554" s="3"/>
      <c r="DO2554" s="3"/>
      <c r="DP2554" s="3"/>
      <c r="DQ2554" s="3"/>
      <c r="DR2554" s="3"/>
      <c r="DS2554" s="3"/>
    </row>
    <row r="2555" spans="2:123" ht="21" customHeight="1" x14ac:dyDescent="0.25">
      <c r="B2555" s="25">
        <f t="shared" si="602"/>
        <v>45250</v>
      </c>
      <c r="C2555" s="26">
        <f t="shared" si="603"/>
        <v>83.933332215496577</v>
      </c>
      <c r="D2555" s="27">
        <f t="shared" si="604"/>
        <v>2002.28</v>
      </c>
      <c r="E2555" s="27">
        <f t="shared" si="605"/>
        <v>23.855599999999999</v>
      </c>
      <c r="F2555" s="26">
        <f t="shared" si="606"/>
        <v>2002280</v>
      </c>
      <c r="G2555" s="26">
        <f t="shared" si="607"/>
        <v>2385560</v>
      </c>
      <c r="H2555" s="7"/>
      <c r="I2555" s="3"/>
      <c r="J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41">
        <v>45250</v>
      </c>
      <c r="AY2555" s="40">
        <f t="shared" si="612"/>
        <v>83.933332215496577</v>
      </c>
      <c r="AZ2555" s="40">
        <f>BI2555*K36</f>
        <v>2002280</v>
      </c>
      <c r="BA2555" s="40"/>
      <c r="BB2555" s="40"/>
      <c r="BC2555" s="40">
        <f>K41*BJ2555</f>
        <v>2385560</v>
      </c>
      <c r="BD2555" s="40"/>
      <c r="BE2555" s="40"/>
      <c r="BF2555" s="40">
        <f t="shared" si="608"/>
        <v>383280</v>
      </c>
      <c r="BG2555" s="41">
        <f>(AY2555=AY2636)*AX2555</f>
        <v>0</v>
      </c>
      <c r="BH2555" s="41">
        <f>(AY2555=AY2638)*AX2555</f>
        <v>0</v>
      </c>
      <c r="BI2555" s="42">
        <v>2002.28</v>
      </c>
      <c r="BJ2555" s="42">
        <v>23.855599999999999</v>
      </c>
      <c r="BK2555" s="40">
        <f t="shared" si="609"/>
        <v>-387280</v>
      </c>
      <c r="BL2555" s="41">
        <f>(BK2555=BK2638)*AX2555</f>
        <v>0</v>
      </c>
      <c r="BM2555" s="62">
        <f>(BK2555=BK2638)*AY2555</f>
        <v>0</v>
      </c>
      <c r="BN2555" s="62">
        <f t="shared" si="610"/>
        <v>0</v>
      </c>
      <c r="BO2555" s="62">
        <f t="shared" si="611"/>
        <v>0</v>
      </c>
      <c r="BP2555" s="41">
        <f>(BK2555=BK2636)*AX2555</f>
        <v>0</v>
      </c>
      <c r="BQ2555" s="45">
        <f>(BK2555=BK2636)*AY2555</f>
        <v>0</v>
      </c>
      <c r="BR2555" s="62">
        <v>0</v>
      </c>
      <c r="BS2555" s="62">
        <v>0</v>
      </c>
      <c r="BT2555" s="40">
        <f>(J19-BI2555)*J10</f>
        <v>-1323720</v>
      </c>
      <c r="BU2555" s="40">
        <f>(J21-BJ2555)*J12</f>
        <v>936440</v>
      </c>
      <c r="BV2555" s="47"/>
      <c r="BW2555" s="47"/>
      <c r="BX2555" s="1"/>
      <c r="BY2555" s="1"/>
      <c r="BZ2555" s="1"/>
      <c r="CE2555" s="4"/>
      <c r="CF2555" s="5"/>
      <c r="CH2555" s="1"/>
      <c r="CI2555" s="1"/>
      <c r="CJ2555" s="1"/>
      <c r="CK2555" s="1"/>
      <c r="CL2555" s="1"/>
      <c r="CM2555" s="1"/>
      <c r="CN2555" s="3"/>
      <c r="CO2555" s="3"/>
      <c r="CP2555" s="3"/>
      <c r="CQ2555" s="3"/>
      <c r="CR2555" s="3"/>
      <c r="CS2555" s="3"/>
      <c r="CT2555" s="3"/>
      <c r="CU2555" s="3"/>
      <c r="CV2555" s="3"/>
      <c r="CW2555" s="3"/>
      <c r="CX2555" s="3"/>
      <c r="CY2555" s="3"/>
      <c r="CZ2555" s="3"/>
      <c r="DA2555" s="3"/>
      <c r="DB2555" s="3"/>
      <c r="DC2555" s="3"/>
      <c r="DD2555" s="3"/>
      <c r="DE2555" s="3"/>
      <c r="DF2555" s="3"/>
      <c r="DG2555" s="3"/>
      <c r="DH2555" s="3"/>
      <c r="DI2555" s="3"/>
      <c r="DJ2555" s="3"/>
      <c r="DK2555" s="3"/>
      <c r="DL2555" s="3"/>
      <c r="DM2555" s="3"/>
      <c r="DN2555" s="3"/>
      <c r="DO2555" s="3"/>
      <c r="DP2555" s="3"/>
      <c r="DQ2555" s="3"/>
      <c r="DR2555" s="3"/>
      <c r="DS2555" s="3"/>
    </row>
    <row r="2556" spans="2:123" ht="21" customHeight="1" x14ac:dyDescent="0.25">
      <c r="B2556" s="25">
        <f t="shared" si="602"/>
        <v>45257</v>
      </c>
      <c r="C2556" s="26">
        <f t="shared" si="603"/>
        <v>85.650735902100209</v>
      </c>
      <c r="D2556" s="27">
        <f t="shared" si="604"/>
        <v>2071.7199999999998</v>
      </c>
      <c r="E2556" s="27">
        <f t="shared" si="605"/>
        <v>24.187999999999999</v>
      </c>
      <c r="F2556" s="26">
        <f t="shared" si="606"/>
        <v>2071719.9999999998</v>
      </c>
      <c r="G2556" s="26">
        <f t="shared" si="607"/>
        <v>2418800</v>
      </c>
      <c r="H2556" s="7"/>
      <c r="I2556" s="3"/>
      <c r="J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41">
        <v>45257</v>
      </c>
      <c r="AY2556" s="40">
        <f t="shared" si="612"/>
        <v>85.650735902100209</v>
      </c>
      <c r="AZ2556" s="40">
        <f>BI2556*K36</f>
        <v>2071719.9999999998</v>
      </c>
      <c r="BA2556" s="40"/>
      <c r="BB2556" s="40"/>
      <c r="BC2556" s="40">
        <f>K41*BJ2556</f>
        <v>2418800</v>
      </c>
      <c r="BD2556" s="40"/>
      <c r="BE2556" s="40"/>
      <c r="BF2556" s="40">
        <f t="shared" si="608"/>
        <v>347080.00000000023</v>
      </c>
      <c r="BG2556" s="41">
        <f>(AY2556=AY2636)*AX2556</f>
        <v>0</v>
      </c>
      <c r="BH2556" s="41">
        <f>(AY2556=AY2638)*AX2556</f>
        <v>0</v>
      </c>
      <c r="BI2556" s="42">
        <v>2071.7199999999998</v>
      </c>
      <c r="BJ2556" s="42">
        <v>24.187999999999999</v>
      </c>
      <c r="BK2556" s="40">
        <f t="shared" si="609"/>
        <v>-351080.00000000023</v>
      </c>
      <c r="BL2556" s="41">
        <f>(BK2556=BK2638)*AX2556</f>
        <v>0</v>
      </c>
      <c r="BM2556" s="62">
        <f>(BK2556=BK2638)*AY2556</f>
        <v>0</v>
      </c>
      <c r="BN2556" s="62">
        <f t="shared" si="610"/>
        <v>0</v>
      </c>
      <c r="BO2556" s="62">
        <f t="shared" si="611"/>
        <v>0</v>
      </c>
      <c r="BP2556" s="41">
        <f>(BK2556=BK2636)*AX2556</f>
        <v>0</v>
      </c>
      <c r="BQ2556" s="45">
        <f>(BK2556=BK2636)*AY2556</f>
        <v>0</v>
      </c>
      <c r="BR2556" s="62">
        <v>0</v>
      </c>
      <c r="BS2556" s="62">
        <v>0</v>
      </c>
      <c r="BT2556" s="40">
        <f>(J19-BI2556)*J10</f>
        <v>-1254280.0000000002</v>
      </c>
      <c r="BU2556" s="40">
        <f>(J21-BJ2556)*J12</f>
        <v>903200</v>
      </c>
      <c r="BV2556" s="47"/>
      <c r="BW2556" s="47"/>
      <c r="BX2556" s="1"/>
      <c r="BY2556" s="1"/>
      <c r="BZ2556" s="1"/>
      <c r="CE2556" s="4"/>
      <c r="CF2556" s="5"/>
      <c r="CH2556" s="1"/>
      <c r="CI2556" s="1"/>
      <c r="CJ2556" s="1"/>
      <c r="CK2556" s="1"/>
      <c r="CL2556" s="1"/>
      <c r="CM2556" s="1"/>
      <c r="CN2556" s="3"/>
      <c r="CO2556" s="3"/>
      <c r="CP2556" s="3"/>
      <c r="CQ2556" s="3"/>
      <c r="CR2556" s="3"/>
      <c r="CS2556" s="3"/>
      <c r="CT2556" s="3"/>
      <c r="CU2556" s="3"/>
      <c r="CV2556" s="3"/>
      <c r="CW2556" s="3"/>
      <c r="CX2556" s="3"/>
      <c r="CY2556" s="3"/>
      <c r="CZ2556" s="3"/>
      <c r="DA2556" s="3"/>
      <c r="DB2556" s="3"/>
      <c r="DC2556" s="3"/>
      <c r="DD2556" s="3"/>
      <c r="DE2556" s="3"/>
      <c r="DF2556" s="3"/>
      <c r="DG2556" s="3"/>
      <c r="DH2556" s="3"/>
      <c r="DI2556" s="3"/>
      <c r="DJ2556" s="3"/>
      <c r="DK2556" s="3"/>
      <c r="DL2556" s="3"/>
      <c r="DM2556" s="3"/>
      <c r="DN2556" s="3"/>
      <c r="DO2556" s="3"/>
      <c r="DP2556" s="3"/>
      <c r="DQ2556" s="3"/>
      <c r="DR2556" s="3"/>
      <c r="DS2556" s="3"/>
    </row>
    <row r="2557" spans="2:123" ht="21" customHeight="1" x14ac:dyDescent="0.25">
      <c r="B2557" s="25">
        <f t="shared" si="602"/>
        <v>45264</v>
      </c>
      <c r="C2557" s="26">
        <f t="shared" si="603"/>
        <v>84.235765831270413</v>
      </c>
      <c r="D2557" s="27">
        <f t="shared" si="604"/>
        <v>2004.23</v>
      </c>
      <c r="E2557" s="27">
        <f t="shared" si="605"/>
        <v>23.793099999999999</v>
      </c>
      <c r="F2557" s="26">
        <f t="shared" si="606"/>
        <v>2004230</v>
      </c>
      <c r="G2557" s="26">
        <f t="shared" si="607"/>
        <v>2379310</v>
      </c>
      <c r="H2557" s="7"/>
      <c r="I2557" s="3"/>
      <c r="J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41">
        <v>45264</v>
      </c>
      <c r="AY2557" s="40">
        <f t="shared" si="612"/>
        <v>84.235765831270413</v>
      </c>
      <c r="AZ2557" s="40">
        <f>BI2557*K36</f>
        <v>2004230</v>
      </c>
      <c r="BA2557" s="40"/>
      <c r="BB2557" s="40"/>
      <c r="BC2557" s="40">
        <f>K41*BJ2557</f>
        <v>2379310</v>
      </c>
      <c r="BD2557" s="40"/>
      <c r="BE2557" s="40"/>
      <c r="BF2557" s="40">
        <f t="shared" si="608"/>
        <v>375080</v>
      </c>
      <c r="BG2557" s="41">
        <f>(AY2557=AY2636)*AX2557</f>
        <v>0</v>
      </c>
      <c r="BH2557" s="41">
        <f>(AY2557=AY2638)*AX2557</f>
        <v>0</v>
      </c>
      <c r="BI2557" s="42">
        <v>2004.23</v>
      </c>
      <c r="BJ2557" s="42">
        <v>23.793099999999999</v>
      </c>
      <c r="BK2557" s="40">
        <f t="shared" si="609"/>
        <v>-379080</v>
      </c>
      <c r="BL2557" s="41">
        <f>(BK2557=BK2638)*AX2557</f>
        <v>0</v>
      </c>
      <c r="BM2557" s="62">
        <f>(BK2557=BK2638)*AY2557</f>
        <v>0</v>
      </c>
      <c r="BN2557" s="62">
        <f t="shared" si="610"/>
        <v>0</v>
      </c>
      <c r="BO2557" s="62">
        <f t="shared" si="611"/>
        <v>0</v>
      </c>
      <c r="BP2557" s="41">
        <f>(BK2557=BK2636)*AX2557</f>
        <v>0</v>
      </c>
      <c r="BQ2557" s="45">
        <f>(BK2557=BK2636)*AY2557</f>
        <v>0</v>
      </c>
      <c r="BR2557" s="62">
        <v>0</v>
      </c>
      <c r="BS2557" s="62">
        <v>0</v>
      </c>
      <c r="BT2557" s="40">
        <f>(J19-BI2557)*J10</f>
        <v>-1321770</v>
      </c>
      <c r="BU2557" s="40">
        <f>(J21-BJ2557)*J12</f>
        <v>942690</v>
      </c>
      <c r="BV2557" s="47"/>
      <c r="BW2557" s="47"/>
      <c r="BX2557" s="1"/>
      <c r="BY2557" s="1"/>
      <c r="BZ2557" s="1"/>
      <c r="CE2557" s="4"/>
      <c r="CF2557" s="5"/>
      <c r="CH2557" s="1"/>
      <c r="CI2557" s="1"/>
      <c r="CJ2557" s="1"/>
      <c r="CK2557" s="1"/>
      <c r="CL2557" s="1"/>
      <c r="CM2557" s="1"/>
      <c r="CN2557" s="3"/>
      <c r="CO2557" s="3"/>
      <c r="CP2557" s="3"/>
      <c r="CQ2557" s="3"/>
      <c r="CR2557" s="3"/>
      <c r="CS2557" s="3"/>
      <c r="CT2557" s="3"/>
      <c r="CU2557" s="3"/>
      <c r="CV2557" s="3"/>
      <c r="CW2557" s="3"/>
      <c r="CX2557" s="3"/>
      <c r="CY2557" s="3"/>
      <c r="CZ2557" s="3"/>
      <c r="DA2557" s="3"/>
      <c r="DB2557" s="3"/>
      <c r="DC2557" s="3"/>
      <c r="DD2557" s="3"/>
      <c r="DE2557" s="3"/>
      <c r="DF2557" s="3"/>
      <c r="DG2557" s="3"/>
      <c r="DH2557" s="3"/>
      <c r="DI2557" s="3"/>
      <c r="DJ2557" s="3"/>
      <c r="DK2557" s="3"/>
      <c r="DL2557" s="3"/>
      <c r="DM2557" s="3"/>
      <c r="DN2557" s="3"/>
      <c r="DO2557" s="3"/>
      <c r="DP2557" s="3"/>
      <c r="DQ2557" s="3"/>
      <c r="DR2557" s="3"/>
      <c r="DS2557" s="3"/>
    </row>
    <row r="2558" spans="2:123" ht="21" customHeight="1" x14ac:dyDescent="0.25">
      <c r="B2558" s="25">
        <f t="shared" si="602"/>
        <v>45271</v>
      </c>
      <c r="C2558" s="26">
        <f t="shared" si="603"/>
        <v>87.085185935889527</v>
      </c>
      <c r="D2558" s="27">
        <f t="shared" si="604"/>
        <v>2019.34</v>
      </c>
      <c r="E2558" s="27">
        <f t="shared" si="605"/>
        <v>23.188099999999999</v>
      </c>
      <c r="F2558" s="26">
        <f t="shared" si="606"/>
        <v>2019340</v>
      </c>
      <c r="G2558" s="26">
        <f t="shared" si="607"/>
        <v>2318810</v>
      </c>
      <c r="H2558" s="7"/>
      <c r="I2558" s="3"/>
      <c r="J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41">
        <v>45271</v>
      </c>
      <c r="AY2558" s="40">
        <f t="shared" si="612"/>
        <v>87.085185935889527</v>
      </c>
      <c r="AZ2558" s="40">
        <f>BI2558*K36</f>
        <v>2019340</v>
      </c>
      <c r="BA2558" s="40"/>
      <c r="BB2558" s="40"/>
      <c r="BC2558" s="40">
        <f>K41*BJ2558</f>
        <v>2318810</v>
      </c>
      <c r="BD2558" s="40"/>
      <c r="BE2558" s="40"/>
      <c r="BF2558" s="40">
        <f t="shared" si="608"/>
        <v>299470</v>
      </c>
      <c r="BG2558" s="41">
        <f>(AY2558=AY2636)*AX2558</f>
        <v>0</v>
      </c>
      <c r="BH2558" s="41">
        <f>(AY2558=AY2638)*AX2558</f>
        <v>0</v>
      </c>
      <c r="BI2558" s="42">
        <v>2019.34</v>
      </c>
      <c r="BJ2558" s="42">
        <v>23.188099999999999</v>
      </c>
      <c r="BK2558" s="40">
        <f t="shared" si="609"/>
        <v>-303470</v>
      </c>
      <c r="BL2558" s="41">
        <f>(BK2558=BK2638)*AX2558</f>
        <v>0</v>
      </c>
      <c r="BM2558" s="62">
        <f>(BK2558=BK2638)*AY2558</f>
        <v>0</v>
      </c>
      <c r="BN2558" s="62">
        <f t="shared" si="610"/>
        <v>0</v>
      </c>
      <c r="BO2558" s="62">
        <f t="shared" si="611"/>
        <v>0</v>
      </c>
      <c r="BP2558" s="41">
        <f>(BK2558=BK2636)*AX2558</f>
        <v>0</v>
      </c>
      <c r="BQ2558" s="45">
        <f>(BK2558=BK2636)*AY2558</f>
        <v>0</v>
      </c>
      <c r="BR2558" s="62">
        <v>0</v>
      </c>
      <c r="BS2558" s="62">
        <v>0</v>
      </c>
      <c r="BT2558" s="40">
        <f>(J19-BI2558)*J10</f>
        <v>-1306660</v>
      </c>
      <c r="BU2558" s="40">
        <f>(J21-BJ2558)*J12</f>
        <v>1003190</v>
      </c>
      <c r="BV2558" s="47"/>
      <c r="BW2558" s="47"/>
      <c r="BX2558" s="1"/>
      <c r="BY2558" s="1"/>
      <c r="BZ2558" s="1"/>
      <c r="CE2558" s="4"/>
      <c r="CF2558" s="5"/>
      <c r="CH2558" s="1"/>
      <c r="CI2558" s="1"/>
      <c r="CJ2558" s="1"/>
      <c r="CK2558" s="1"/>
      <c r="CL2558" s="1"/>
      <c r="CM2558" s="1"/>
      <c r="CN2558" s="3"/>
      <c r="CO2558" s="3"/>
      <c r="CP2558" s="3"/>
      <c r="CQ2558" s="3"/>
      <c r="CR2558" s="3"/>
      <c r="CS2558" s="3"/>
      <c r="CT2558" s="3"/>
      <c r="CU2558" s="3"/>
      <c r="CV2558" s="3"/>
      <c r="CW2558" s="3"/>
      <c r="CX2558" s="3"/>
      <c r="CY2558" s="3"/>
      <c r="CZ2558" s="3"/>
      <c r="DA2558" s="3"/>
      <c r="DB2558" s="3"/>
      <c r="DC2558" s="3"/>
      <c r="DD2558" s="3"/>
      <c r="DE2558" s="3"/>
      <c r="DF2558" s="3"/>
      <c r="DG2558" s="3"/>
      <c r="DH2558" s="3"/>
      <c r="DI2558" s="3"/>
      <c r="DJ2558" s="3"/>
      <c r="DK2558" s="3"/>
      <c r="DL2558" s="3"/>
      <c r="DM2558" s="3"/>
      <c r="DN2558" s="3"/>
      <c r="DO2558" s="3"/>
      <c r="DP2558" s="3"/>
      <c r="DQ2558" s="3"/>
      <c r="DR2558" s="3"/>
      <c r="DS2558" s="3"/>
    </row>
    <row r="2559" spans="2:123" ht="21" customHeight="1" x14ac:dyDescent="0.25">
      <c r="B2559" s="25">
        <f t="shared" si="602"/>
        <v>45278</v>
      </c>
      <c r="C2559" s="26">
        <f t="shared" si="603"/>
        <v>88.525770662021216</v>
      </c>
      <c r="D2559" s="27">
        <f t="shared" si="604"/>
        <v>2053.0100000000002</v>
      </c>
      <c r="E2559" s="27">
        <f t="shared" si="605"/>
        <v>23.191099999999999</v>
      </c>
      <c r="F2559" s="26">
        <f t="shared" si="606"/>
        <v>2053010.0000000002</v>
      </c>
      <c r="G2559" s="26">
        <f t="shared" si="607"/>
        <v>2319110</v>
      </c>
      <c r="H2559" s="7"/>
      <c r="I2559" s="3"/>
      <c r="J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41">
        <v>45278</v>
      </c>
      <c r="AY2559" s="40">
        <f t="shared" si="612"/>
        <v>88.525770662021216</v>
      </c>
      <c r="AZ2559" s="40">
        <f>BI2559*K36</f>
        <v>2053010.0000000002</v>
      </c>
      <c r="BA2559" s="40"/>
      <c r="BB2559" s="40"/>
      <c r="BC2559" s="40">
        <f>K41*BJ2559</f>
        <v>2319110</v>
      </c>
      <c r="BD2559" s="40"/>
      <c r="BE2559" s="40"/>
      <c r="BF2559" s="40">
        <f t="shared" si="608"/>
        <v>266099.99999999977</v>
      </c>
      <c r="BG2559" s="41">
        <f>(AY2559=AY2636)*AX2559</f>
        <v>0</v>
      </c>
      <c r="BH2559" s="41">
        <f>(AY2559=AY2638)*AX2559</f>
        <v>0</v>
      </c>
      <c r="BI2559" s="42">
        <v>2053.0100000000002</v>
      </c>
      <c r="BJ2559" s="42">
        <v>23.191099999999999</v>
      </c>
      <c r="BK2559" s="40">
        <f t="shared" si="609"/>
        <v>-270099.99999999977</v>
      </c>
      <c r="BL2559" s="41">
        <f>(BK2559=BK2638)*AX2559</f>
        <v>0</v>
      </c>
      <c r="BM2559" s="62">
        <f>(BK2559=BK2638)*AY2559</f>
        <v>0</v>
      </c>
      <c r="BN2559" s="62">
        <f t="shared" si="610"/>
        <v>0</v>
      </c>
      <c r="BO2559" s="62">
        <f t="shared" si="611"/>
        <v>0</v>
      </c>
      <c r="BP2559" s="41">
        <f>(BK2559=BK2636)*AX2559</f>
        <v>0</v>
      </c>
      <c r="BQ2559" s="45">
        <f>(BK2559=BK2636)*AY2559</f>
        <v>0</v>
      </c>
      <c r="BR2559" s="62">
        <v>0</v>
      </c>
      <c r="BS2559" s="62">
        <v>0</v>
      </c>
      <c r="BT2559" s="40">
        <f>(J19-BI2559)*J10</f>
        <v>-1272989.9999999998</v>
      </c>
      <c r="BU2559" s="40">
        <f>(J21-BJ2559)*J12</f>
        <v>1002890</v>
      </c>
      <c r="BV2559" s="47"/>
      <c r="BW2559" s="47"/>
      <c r="BX2559" s="1"/>
      <c r="BY2559" s="1"/>
      <c r="BZ2559" s="1"/>
      <c r="CE2559" s="4"/>
      <c r="CF2559" s="5"/>
      <c r="CH2559" s="1"/>
      <c r="CI2559" s="1"/>
      <c r="CJ2559" s="1"/>
      <c r="CK2559" s="1"/>
      <c r="CL2559" s="1"/>
      <c r="CM2559" s="1"/>
      <c r="CN2559" s="3"/>
      <c r="CO2559" s="3"/>
      <c r="CP2559" s="3"/>
      <c r="CQ2559" s="3"/>
      <c r="CR2559" s="3"/>
      <c r="CS2559" s="3"/>
      <c r="CT2559" s="3"/>
      <c r="CU2559" s="3"/>
      <c r="CV2559" s="3"/>
      <c r="CW2559" s="3"/>
      <c r="CX2559" s="3"/>
      <c r="CY2559" s="3"/>
      <c r="CZ2559" s="3"/>
      <c r="DA2559" s="3"/>
      <c r="DB2559" s="3"/>
      <c r="DC2559" s="3"/>
      <c r="DD2559" s="3"/>
      <c r="DE2559" s="3"/>
      <c r="DF2559" s="3"/>
      <c r="DG2559" s="3"/>
      <c r="DH2559" s="3"/>
      <c r="DI2559" s="3"/>
      <c r="DJ2559" s="3"/>
      <c r="DK2559" s="3"/>
      <c r="DL2559" s="3"/>
      <c r="DM2559" s="3"/>
      <c r="DN2559" s="3"/>
      <c r="DO2559" s="3"/>
      <c r="DP2559" s="3"/>
      <c r="DQ2559" s="3"/>
      <c r="DR2559" s="3"/>
      <c r="DS2559" s="3"/>
    </row>
    <row r="2560" spans="2:123" ht="21" customHeight="1" x14ac:dyDescent="0.25">
      <c r="B2560" s="25">
        <f t="shared" si="602"/>
        <v>45285</v>
      </c>
      <c r="C2560" s="26">
        <f t="shared" si="603"/>
        <v>91.238545094292903</v>
      </c>
      <c r="D2560" s="27">
        <f t="shared" si="604"/>
        <v>2062.94</v>
      </c>
      <c r="E2560" s="27">
        <f t="shared" si="605"/>
        <v>22.610399999999998</v>
      </c>
      <c r="F2560" s="26">
        <f t="shared" si="606"/>
        <v>2062940</v>
      </c>
      <c r="G2560" s="26">
        <f t="shared" si="607"/>
        <v>2261040</v>
      </c>
      <c r="H2560" s="7"/>
      <c r="I2560" s="3"/>
      <c r="J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41">
        <v>45285</v>
      </c>
      <c r="AY2560" s="40">
        <f t="shared" si="612"/>
        <v>91.238545094292903</v>
      </c>
      <c r="AZ2560" s="40">
        <f>BI2560*K36</f>
        <v>2062940</v>
      </c>
      <c r="BA2560" s="40"/>
      <c r="BB2560" s="40"/>
      <c r="BC2560" s="40">
        <f>K41*BJ2560</f>
        <v>2261040</v>
      </c>
      <c r="BD2560" s="40"/>
      <c r="BE2560" s="40"/>
      <c r="BF2560" s="40">
        <f t="shared" si="608"/>
        <v>198100</v>
      </c>
      <c r="BG2560" s="41">
        <f>(AY2560=AY2636)*AX2560</f>
        <v>0</v>
      </c>
      <c r="BH2560" s="41">
        <f>(AY2560=AY2638)*AX2560</f>
        <v>0</v>
      </c>
      <c r="BI2560" s="42">
        <v>2062.94</v>
      </c>
      <c r="BJ2560" s="42">
        <v>22.610399999999998</v>
      </c>
      <c r="BK2560" s="40">
        <f t="shared" si="609"/>
        <v>-202100</v>
      </c>
      <c r="BL2560" s="41">
        <f>(BK2560=BK2638)*AX2560</f>
        <v>0</v>
      </c>
      <c r="BM2560" s="62">
        <f>(BK2560=BK2638)*AY2560</f>
        <v>0</v>
      </c>
      <c r="BN2560" s="62">
        <f t="shared" si="610"/>
        <v>0</v>
      </c>
      <c r="BO2560" s="62">
        <f t="shared" si="611"/>
        <v>0</v>
      </c>
      <c r="BP2560" s="41">
        <f>(BK2560=BK2636)*AX2560</f>
        <v>0</v>
      </c>
      <c r="BQ2560" s="45">
        <f>(BK2560=BK2636)*AY2560</f>
        <v>0</v>
      </c>
      <c r="BR2560" s="62">
        <v>0</v>
      </c>
      <c r="BS2560" s="62">
        <v>0</v>
      </c>
      <c r="BT2560" s="40">
        <f>(J19-BI2560)*J10</f>
        <v>-1263060</v>
      </c>
      <c r="BU2560" s="40">
        <f>(J21-BJ2560)*J12</f>
        <v>1060960</v>
      </c>
      <c r="BV2560" s="47"/>
      <c r="BW2560" s="47"/>
      <c r="BX2560" s="1"/>
      <c r="BY2560" s="1"/>
      <c r="BZ2560" s="1"/>
      <c r="CE2560" s="4"/>
      <c r="CF2560" s="5"/>
      <c r="CH2560" s="1"/>
      <c r="CI2560" s="1"/>
      <c r="CJ2560" s="1"/>
      <c r="CK2560" s="1"/>
      <c r="CL2560" s="1"/>
      <c r="CM2560" s="1"/>
      <c r="CN2560" s="3"/>
      <c r="CO2560" s="3"/>
      <c r="CP2560" s="3"/>
      <c r="CQ2560" s="3"/>
      <c r="CR2560" s="3"/>
      <c r="CS2560" s="3"/>
      <c r="CT2560" s="3"/>
      <c r="CU2560" s="3"/>
      <c r="CV2560" s="3"/>
      <c r="CW2560" s="3"/>
      <c r="CX2560" s="3"/>
      <c r="CY2560" s="3"/>
      <c r="CZ2560" s="3"/>
      <c r="DA2560" s="3"/>
      <c r="DB2560" s="3"/>
      <c r="DC2560" s="3"/>
      <c r="DD2560" s="3"/>
      <c r="DE2560" s="3"/>
      <c r="DF2560" s="3"/>
      <c r="DG2560" s="3"/>
      <c r="DH2560" s="3"/>
      <c r="DI2560" s="3"/>
      <c r="DJ2560" s="3"/>
      <c r="DK2560" s="3"/>
      <c r="DL2560" s="3"/>
      <c r="DM2560" s="3"/>
      <c r="DN2560" s="3"/>
      <c r="DO2560" s="3"/>
      <c r="DP2560" s="3"/>
      <c r="DQ2560" s="3"/>
      <c r="DR2560" s="3"/>
      <c r="DS2560" s="3"/>
    </row>
    <row r="2561" spans="2:123" ht="21" customHeight="1" x14ac:dyDescent="0.25">
      <c r="B2561" s="25">
        <f t="shared" si="602"/>
        <v>45292</v>
      </c>
      <c r="C2561" s="26">
        <f t="shared" si="603"/>
        <v>89.717273261577063</v>
      </c>
      <c r="D2561" s="27">
        <f t="shared" si="604"/>
        <v>2045.5</v>
      </c>
      <c r="E2561" s="27">
        <f t="shared" si="605"/>
        <v>22.799399999999999</v>
      </c>
      <c r="F2561" s="26">
        <f t="shared" si="606"/>
        <v>2045500</v>
      </c>
      <c r="G2561" s="26">
        <f t="shared" si="607"/>
        <v>2279940</v>
      </c>
      <c r="H2561" s="7"/>
      <c r="I2561" s="3"/>
      <c r="J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41">
        <v>45292</v>
      </c>
      <c r="AY2561" s="40">
        <f t="shared" si="612"/>
        <v>89.717273261577063</v>
      </c>
      <c r="AZ2561" s="40">
        <f>BI2561*K36</f>
        <v>2045500</v>
      </c>
      <c r="BA2561" s="40"/>
      <c r="BB2561" s="40"/>
      <c r="BC2561" s="40">
        <f>K41*BJ2561</f>
        <v>2279940</v>
      </c>
      <c r="BD2561" s="40"/>
      <c r="BE2561" s="40"/>
      <c r="BF2561" s="40">
        <f t="shared" si="608"/>
        <v>234440</v>
      </c>
      <c r="BG2561" s="41">
        <f>(AY2561=AY2636)*AX2561</f>
        <v>0</v>
      </c>
      <c r="BH2561" s="41">
        <f>(AY2561=AY2638)*AX2561</f>
        <v>0</v>
      </c>
      <c r="BI2561" s="42">
        <v>2045.5</v>
      </c>
      <c r="BJ2561" s="42">
        <v>22.799399999999999</v>
      </c>
      <c r="BK2561" s="40">
        <f t="shared" si="609"/>
        <v>-238440</v>
      </c>
      <c r="BL2561" s="41">
        <f>(BK2561=BK2638)*AX2561</f>
        <v>0</v>
      </c>
      <c r="BM2561" s="62">
        <f>(BK2561=BK2638)*AY2561</f>
        <v>0</v>
      </c>
      <c r="BN2561" s="62">
        <f t="shared" si="610"/>
        <v>0</v>
      </c>
      <c r="BO2561" s="62">
        <f t="shared" si="611"/>
        <v>0</v>
      </c>
      <c r="BP2561" s="41">
        <f>(BK2561=BK2636)*AX2561</f>
        <v>0</v>
      </c>
      <c r="BQ2561" s="45">
        <f>(BK2561=BK2636)*AY2561</f>
        <v>0</v>
      </c>
      <c r="BR2561" s="62">
        <v>0</v>
      </c>
      <c r="BS2561" s="62">
        <v>0</v>
      </c>
      <c r="BT2561" s="40">
        <f>(J19-BI2561)*J10</f>
        <v>-1280500</v>
      </c>
      <c r="BU2561" s="40">
        <f>(J21-BJ2561)*J12</f>
        <v>1042060</v>
      </c>
      <c r="BV2561" s="47"/>
      <c r="BW2561" s="47"/>
      <c r="BX2561" s="1"/>
      <c r="BY2561" s="1"/>
      <c r="BZ2561" s="1"/>
      <c r="CE2561" s="4"/>
      <c r="CF2561" s="5"/>
      <c r="CH2561" s="1"/>
      <c r="CI2561" s="1"/>
      <c r="CJ2561" s="1"/>
      <c r="CK2561" s="1"/>
      <c r="CL2561" s="1"/>
      <c r="CM2561" s="1"/>
      <c r="CN2561" s="3"/>
      <c r="CO2561" s="3"/>
      <c r="CP2561" s="3"/>
      <c r="CQ2561" s="3"/>
      <c r="CR2561" s="3"/>
      <c r="CS2561" s="3"/>
      <c r="CT2561" s="3"/>
      <c r="CU2561" s="3"/>
      <c r="CV2561" s="3"/>
      <c r="CW2561" s="3"/>
      <c r="CX2561" s="3"/>
      <c r="CY2561" s="3"/>
      <c r="CZ2561" s="3"/>
      <c r="DA2561" s="3"/>
      <c r="DB2561" s="3"/>
      <c r="DC2561" s="3"/>
      <c r="DD2561" s="3"/>
      <c r="DE2561" s="3"/>
      <c r="DF2561" s="3"/>
      <c r="DG2561" s="3"/>
      <c r="DH2561" s="3"/>
      <c r="DI2561" s="3"/>
      <c r="DJ2561" s="3"/>
      <c r="DK2561" s="3"/>
      <c r="DL2561" s="3"/>
      <c r="DM2561" s="3"/>
      <c r="DN2561" s="3"/>
      <c r="DO2561" s="3"/>
      <c r="DP2561" s="3"/>
      <c r="DQ2561" s="3"/>
      <c r="DR2561" s="3"/>
      <c r="DS2561" s="3"/>
    </row>
    <row r="2562" spans="2:123" ht="21" customHeight="1" x14ac:dyDescent="0.25">
      <c r="B2562" s="25">
        <f t="shared" si="602"/>
        <v>45299</v>
      </c>
      <c r="C2562" s="26">
        <f t="shared" si="603"/>
        <v>90.324827315645393</v>
      </c>
      <c r="D2562" s="27">
        <f t="shared" si="604"/>
        <v>2049.1</v>
      </c>
      <c r="E2562" s="27">
        <f t="shared" si="605"/>
        <v>22.6859</v>
      </c>
      <c r="F2562" s="26">
        <f t="shared" si="606"/>
        <v>2049100</v>
      </c>
      <c r="G2562" s="26">
        <f t="shared" si="607"/>
        <v>2268590</v>
      </c>
      <c r="H2562" s="7"/>
      <c r="I2562" s="3"/>
      <c r="J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41">
        <v>45299</v>
      </c>
      <c r="AY2562" s="40">
        <f t="shared" si="612"/>
        <v>90.324827315645393</v>
      </c>
      <c r="AZ2562" s="40">
        <f>BI2562*K36</f>
        <v>2049100</v>
      </c>
      <c r="BA2562" s="40"/>
      <c r="BB2562" s="40"/>
      <c r="BC2562" s="40">
        <f>K41*BJ2562</f>
        <v>2268590</v>
      </c>
      <c r="BD2562" s="40"/>
      <c r="BE2562" s="40"/>
      <c r="BF2562" s="40">
        <f t="shared" si="608"/>
        <v>219490</v>
      </c>
      <c r="BG2562" s="41">
        <f>(AY2562=AY2636)*AX2562</f>
        <v>0</v>
      </c>
      <c r="BH2562" s="41">
        <f>(AY2562=AY2638)*AX2562</f>
        <v>0</v>
      </c>
      <c r="BI2562" s="42">
        <v>2049.1</v>
      </c>
      <c r="BJ2562" s="42">
        <v>22.6859</v>
      </c>
      <c r="BK2562" s="40">
        <f t="shared" si="609"/>
        <v>-223490.00000000023</v>
      </c>
      <c r="BL2562" s="41">
        <f>(BK2562=BK2638)*AX2562</f>
        <v>0</v>
      </c>
      <c r="BM2562" s="62">
        <f>(BK2562=BK2638)*AY2562</f>
        <v>0</v>
      </c>
      <c r="BN2562" s="62">
        <f t="shared" si="610"/>
        <v>0</v>
      </c>
      <c r="BO2562" s="62">
        <f t="shared" si="611"/>
        <v>0</v>
      </c>
      <c r="BP2562" s="41">
        <f>(BK2562=BK2636)*AX2562</f>
        <v>0</v>
      </c>
      <c r="BQ2562" s="45">
        <f>(BK2562=BK2636)*AY2562</f>
        <v>0</v>
      </c>
      <c r="BR2562" s="62">
        <v>0</v>
      </c>
      <c r="BS2562" s="62">
        <v>0</v>
      </c>
      <c r="BT2562" s="40">
        <f>(J19-BI2562)*J10</f>
        <v>-1276900</v>
      </c>
      <c r="BU2562" s="40">
        <f>(J21-BJ2562)*J12</f>
        <v>1053409.9999999998</v>
      </c>
      <c r="BV2562" s="47"/>
      <c r="BW2562" s="47"/>
      <c r="BX2562" s="1"/>
      <c r="BY2562" s="1"/>
      <c r="BZ2562" s="1"/>
      <c r="CE2562" s="4"/>
      <c r="CF2562" s="5"/>
      <c r="CH2562" s="1"/>
      <c r="CI2562" s="1"/>
      <c r="CJ2562" s="1"/>
      <c r="CK2562" s="1"/>
      <c r="CL2562" s="1"/>
      <c r="CM2562" s="1"/>
      <c r="CN2562" s="3"/>
      <c r="CO2562" s="3"/>
      <c r="CP2562" s="3"/>
      <c r="CQ2562" s="3"/>
      <c r="CR2562" s="3"/>
      <c r="CS2562" s="3"/>
      <c r="CT2562" s="3"/>
      <c r="CU2562" s="3"/>
      <c r="CV2562" s="3"/>
      <c r="CW2562" s="3"/>
      <c r="CX2562" s="3"/>
      <c r="CY2562" s="3"/>
      <c r="CZ2562" s="3"/>
      <c r="DA2562" s="3"/>
      <c r="DB2562" s="3"/>
      <c r="DC2562" s="3"/>
      <c r="DD2562" s="3"/>
      <c r="DE2562" s="3"/>
      <c r="DF2562" s="3"/>
      <c r="DG2562" s="3"/>
      <c r="DH2562" s="3"/>
      <c r="DI2562" s="3"/>
      <c r="DJ2562" s="3"/>
      <c r="DK2562" s="3"/>
      <c r="DL2562" s="3"/>
      <c r="DM2562" s="3"/>
      <c r="DN2562" s="3"/>
      <c r="DO2562" s="3"/>
      <c r="DP2562" s="3"/>
      <c r="DQ2562" s="3"/>
      <c r="DR2562" s="3"/>
      <c r="DS2562" s="3"/>
    </row>
    <row r="2563" spans="2:123" ht="21" customHeight="1" x14ac:dyDescent="0.25">
      <c r="B2563" s="25">
        <f t="shared" si="602"/>
        <v>45306</v>
      </c>
      <c r="C2563" s="26">
        <f t="shared" si="603"/>
        <v>89.764660613271175</v>
      </c>
      <c r="D2563" s="27">
        <f t="shared" si="604"/>
        <v>2029.57</v>
      </c>
      <c r="E2563" s="27">
        <f t="shared" si="605"/>
        <v>22.6099</v>
      </c>
      <c r="F2563" s="26">
        <f t="shared" si="606"/>
        <v>2029570</v>
      </c>
      <c r="G2563" s="26">
        <f t="shared" si="607"/>
        <v>2260990</v>
      </c>
      <c r="H2563" s="7"/>
      <c r="I2563" s="3"/>
      <c r="J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  <c r="AL2563" s="3"/>
      <c r="AM2563" s="3"/>
      <c r="AN2563" s="3"/>
      <c r="AO2563" s="3"/>
      <c r="AP2563" s="3"/>
      <c r="AQ2563" s="3"/>
      <c r="AR2563" s="3"/>
      <c r="AS2563" s="3"/>
      <c r="AT2563" s="3"/>
      <c r="AU2563" s="3"/>
      <c r="AV2563" s="3"/>
      <c r="AW2563" s="3"/>
      <c r="AX2563" s="41">
        <v>45306</v>
      </c>
      <c r="AY2563" s="40">
        <f t="shared" si="612"/>
        <v>89.764660613271175</v>
      </c>
      <c r="AZ2563" s="40">
        <f>BI2563*K36</f>
        <v>2029570</v>
      </c>
      <c r="BA2563" s="40"/>
      <c r="BB2563" s="40"/>
      <c r="BC2563" s="40">
        <f>K41*BJ2563</f>
        <v>2260990</v>
      </c>
      <c r="BD2563" s="40"/>
      <c r="BE2563" s="40"/>
      <c r="BF2563" s="40">
        <f t="shared" si="608"/>
        <v>231420</v>
      </c>
      <c r="BG2563" s="41">
        <f>(AY2563=AY2636)*AX2563</f>
        <v>0</v>
      </c>
      <c r="BH2563" s="41">
        <f>(AY2563=AY2638)*AX2563</f>
        <v>0</v>
      </c>
      <c r="BI2563" s="42">
        <v>2029.57</v>
      </c>
      <c r="BJ2563" s="42">
        <v>22.6099</v>
      </c>
      <c r="BK2563" s="40">
        <f t="shared" si="609"/>
        <v>-235420</v>
      </c>
      <c r="BL2563" s="41">
        <f>(BK2563=BK2638)*AX2563</f>
        <v>0</v>
      </c>
      <c r="BM2563" s="62">
        <f>(BK2563=BK2638)*AY2563</f>
        <v>0</v>
      </c>
      <c r="BN2563" s="62">
        <f t="shared" si="610"/>
        <v>0</v>
      </c>
      <c r="BO2563" s="62">
        <f t="shared" si="611"/>
        <v>0</v>
      </c>
      <c r="BP2563" s="41">
        <f>(BK2563=BK2636)*AX2563</f>
        <v>0</v>
      </c>
      <c r="BQ2563" s="45">
        <f>(BK2563=BK2636)*AY2563</f>
        <v>0</v>
      </c>
      <c r="BR2563" s="62">
        <v>0</v>
      </c>
      <c r="BS2563" s="62">
        <v>0</v>
      </c>
      <c r="BT2563" s="40">
        <f>(J19-BI2563)*J10</f>
        <v>-1296430</v>
      </c>
      <c r="BU2563" s="40">
        <f>(J21-BJ2563)*J12</f>
        <v>1061010</v>
      </c>
      <c r="BV2563" s="47"/>
      <c r="BW2563" s="47"/>
      <c r="BX2563" s="1"/>
      <c r="BY2563" s="1"/>
      <c r="BZ2563" s="1"/>
      <c r="CE2563" s="4"/>
      <c r="CF2563" s="5"/>
      <c r="CH2563" s="1"/>
      <c r="CI2563" s="1"/>
      <c r="CJ2563" s="1"/>
      <c r="CK2563" s="1"/>
      <c r="CL2563" s="1"/>
      <c r="CM2563" s="1"/>
      <c r="CN2563" s="3"/>
      <c r="CO2563" s="3"/>
      <c r="CP2563" s="3"/>
      <c r="CQ2563" s="3"/>
      <c r="CR2563" s="3"/>
      <c r="CS2563" s="3"/>
      <c r="CT2563" s="3"/>
      <c r="CU2563" s="3"/>
      <c r="CV2563" s="3"/>
      <c r="CW2563" s="3"/>
      <c r="CX2563" s="3"/>
      <c r="CY2563" s="3"/>
      <c r="CZ2563" s="3"/>
      <c r="DA2563" s="3"/>
      <c r="DB2563" s="3"/>
      <c r="DC2563" s="3"/>
      <c r="DD2563" s="3"/>
      <c r="DE2563" s="3"/>
      <c r="DF2563" s="3"/>
      <c r="DG2563" s="3"/>
      <c r="DH2563" s="3"/>
      <c r="DI2563" s="3"/>
      <c r="DJ2563" s="3"/>
      <c r="DK2563" s="3"/>
      <c r="DL2563" s="3"/>
      <c r="DM2563" s="3"/>
      <c r="DN2563" s="3"/>
      <c r="DO2563" s="3"/>
      <c r="DP2563" s="3"/>
      <c r="DQ2563" s="3"/>
      <c r="DR2563" s="3"/>
      <c r="DS2563" s="3"/>
    </row>
    <row r="2564" spans="2:123" ht="21" customHeight="1" x14ac:dyDescent="0.25">
      <c r="B2564" s="25">
        <f t="shared" ref="B2564:B2627" si="613">AX2564</f>
        <v>45313</v>
      </c>
      <c r="C2564" s="26">
        <f t="shared" ref="C2564:C2627" si="614">AY2564</f>
        <v>86.194056936918471</v>
      </c>
      <c r="D2564" s="27">
        <f t="shared" ref="D2564:D2627" si="615">BI2564</f>
        <v>2018.57</v>
      </c>
      <c r="E2564" s="27">
        <f t="shared" ref="E2564:E2627" si="616">BJ2564</f>
        <v>23.418900000000001</v>
      </c>
      <c r="F2564" s="26">
        <f t="shared" ref="F2564:F2627" si="617">AZ2564</f>
        <v>2018570</v>
      </c>
      <c r="G2564" s="26">
        <f t="shared" ref="G2564:G2627" si="618">BC2564</f>
        <v>2341890</v>
      </c>
      <c r="H2564" s="7"/>
      <c r="I2564" s="3"/>
      <c r="J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41">
        <v>45313</v>
      </c>
      <c r="AY2564" s="40">
        <f t="shared" si="612"/>
        <v>86.194056936918471</v>
      </c>
      <c r="AZ2564" s="40">
        <f>BI2564*K36</f>
        <v>2018570</v>
      </c>
      <c r="BA2564" s="40"/>
      <c r="BB2564" s="40"/>
      <c r="BC2564" s="40">
        <f>K41*BJ2564</f>
        <v>2341890</v>
      </c>
      <c r="BD2564" s="40"/>
      <c r="BE2564" s="40"/>
      <c r="BF2564" s="40">
        <f t="shared" ref="BF2564:BF2627" si="619">BC2564-AZ2564</f>
        <v>323320</v>
      </c>
      <c r="BG2564" s="41">
        <f>(AY2564=AY2636)*AX2564</f>
        <v>0</v>
      </c>
      <c r="BH2564" s="41">
        <f>(AY2564=AY2638)*AX2564</f>
        <v>0</v>
      </c>
      <c r="BI2564" s="42">
        <v>2018.57</v>
      </c>
      <c r="BJ2564" s="42">
        <v>23.418900000000001</v>
      </c>
      <c r="BK2564" s="40">
        <f t="shared" ref="BK2564:BK2633" si="620">SUM(BT2564:BU2564)</f>
        <v>-327320.00000000023</v>
      </c>
      <c r="BL2564" s="41">
        <f>(BK2564=BK2638)*AX2564</f>
        <v>0</v>
      </c>
      <c r="BM2564" s="62">
        <f>(BK2564=BK2638)*AY2564</f>
        <v>0</v>
      </c>
      <c r="BN2564" s="62">
        <f t="shared" ref="BN2564:BN2627" si="621">(BM2564&gt;1)*BI2564</f>
        <v>0</v>
      </c>
      <c r="BO2564" s="62">
        <f t="shared" ref="BO2564:BO2627" si="622">(BM2564&gt;0)*BJ2564</f>
        <v>0</v>
      </c>
      <c r="BP2564" s="41">
        <f>(BK2564=BK2636)*AX2564</f>
        <v>0</v>
      </c>
      <c r="BQ2564" s="45">
        <f>(BK2564=BK2636)*AY2564</f>
        <v>0</v>
      </c>
      <c r="BR2564" s="62">
        <v>0</v>
      </c>
      <c r="BS2564" s="62">
        <v>0</v>
      </c>
      <c r="BT2564" s="40">
        <f>(J19-BI2564)*J10</f>
        <v>-1307430</v>
      </c>
      <c r="BU2564" s="40">
        <f>(J21-BJ2564)*J12</f>
        <v>980109.99999999977</v>
      </c>
      <c r="BV2564" s="47"/>
      <c r="BW2564" s="47"/>
      <c r="BX2564" s="1"/>
      <c r="BY2564" s="1"/>
      <c r="BZ2564" s="1"/>
      <c r="CE2564" s="4"/>
      <c r="CF2564" s="5"/>
      <c r="CH2564" s="1"/>
      <c r="CI2564" s="1"/>
      <c r="CJ2564" s="1"/>
      <c r="CK2564" s="1"/>
      <c r="CL2564" s="1"/>
      <c r="CM2564" s="1"/>
      <c r="CN2564" s="3"/>
      <c r="CO2564" s="3"/>
      <c r="CP2564" s="3"/>
      <c r="CQ2564" s="3"/>
      <c r="CR2564" s="3"/>
      <c r="CS2564" s="3"/>
      <c r="CT2564" s="3"/>
      <c r="CU2564" s="3"/>
      <c r="CV2564" s="3"/>
      <c r="CW2564" s="3"/>
      <c r="CX2564" s="3"/>
      <c r="CY2564" s="3"/>
      <c r="CZ2564" s="3"/>
      <c r="DA2564" s="3"/>
      <c r="DB2564" s="3"/>
      <c r="DC2564" s="3"/>
      <c r="DD2564" s="3"/>
      <c r="DE2564" s="3"/>
      <c r="DF2564" s="3"/>
      <c r="DG2564" s="3"/>
      <c r="DH2564" s="3"/>
      <c r="DI2564" s="3"/>
      <c r="DJ2564" s="3"/>
      <c r="DK2564" s="3"/>
      <c r="DL2564" s="3"/>
      <c r="DM2564" s="3"/>
      <c r="DN2564" s="3"/>
      <c r="DO2564" s="3"/>
      <c r="DP2564" s="3"/>
      <c r="DQ2564" s="3"/>
      <c r="DR2564" s="3"/>
      <c r="DS2564" s="3"/>
    </row>
    <row r="2565" spans="2:123" ht="21" customHeight="1" x14ac:dyDescent="0.25">
      <c r="B2565" s="25">
        <f t="shared" si="613"/>
        <v>45320</v>
      </c>
      <c r="C2565" s="26">
        <f t="shared" si="614"/>
        <v>88.876687017644784</v>
      </c>
      <c r="D2565" s="27">
        <f t="shared" si="615"/>
        <v>2039.48</v>
      </c>
      <c r="E2565" s="27">
        <f t="shared" si="616"/>
        <v>22.947299999999998</v>
      </c>
      <c r="F2565" s="26">
        <f t="shared" si="617"/>
        <v>2039480</v>
      </c>
      <c r="G2565" s="26">
        <f t="shared" si="618"/>
        <v>2294730</v>
      </c>
      <c r="H2565" s="7"/>
      <c r="I2565" s="3"/>
      <c r="J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41">
        <v>45320</v>
      </c>
      <c r="AY2565" s="40">
        <f t="shared" si="612"/>
        <v>88.876687017644784</v>
      </c>
      <c r="AZ2565" s="40">
        <f>BI2565*K36</f>
        <v>2039480</v>
      </c>
      <c r="BA2565" s="40"/>
      <c r="BB2565" s="40"/>
      <c r="BC2565" s="40">
        <f>K41*BJ2565</f>
        <v>2294730</v>
      </c>
      <c r="BD2565" s="40"/>
      <c r="BE2565" s="40"/>
      <c r="BF2565" s="40">
        <f t="shared" si="619"/>
        <v>255250</v>
      </c>
      <c r="BG2565" s="41">
        <f>(AY2565=AY2636)*AX2565</f>
        <v>0</v>
      </c>
      <c r="BH2565" s="41">
        <f>(AY2565=AY2638)*AX2565</f>
        <v>0</v>
      </c>
      <c r="BI2565" s="42">
        <v>2039.48</v>
      </c>
      <c r="BJ2565" s="42">
        <v>22.947299999999998</v>
      </c>
      <c r="BK2565" s="40">
        <f t="shared" si="620"/>
        <v>-259250</v>
      </c>
      <c r="BL2565" s="41">
        <f>(BK2565=BK2638)*AX2565</f>
        <v>0</v>
      </c>
      <c r="BM2565" s="62">
        <f>(BK2565=BK2638)*AY2565</f>
        <v>0</v>
      </c>
      <c r="BN2565" s="62">
        <f t="shared" si="621"/>
        <v>0</v>
      </c>
      <c r="BO2565" s="62">
        <f t="shared" si="622"/>
        <v>0</v>
      </c>
      <c r="BP2565" s="41">
        <f>(BK2565=BK2636)*AX2565</f>
        <v>0</v>
      </c>
      <c r="BQ2565" s="45">
        <f>(BK2565=BK2636)*AY2565</f>
        <v>0</v>
      </c>
      <c r="BR2565" s="62">
        <v>0</v>
      </c>
      <c r="BS2565" s="62">
        <v>0</v>
      </c>
      <c r="BT2565" s="40">
        <f>(J19-BI2565)*J10</f>
        <v>-1286520</v>
      </c>
      <c r="BU2565" s="40">
        <f>(J21-BJ2565)*J12</f>
        <v>1027270</v>
      </c>
      <c r="BV2565" s="47"/>
      <c r="BW2565" s="47"/>
      <c r="BX2565" s="1"/>
      <c r="BY2565" s="1"/>
      <c r="BZ2565" s="1"/>
      <c r="CE2565" s="4"/>
      <c r="CF2565" s="5"/>
      <c r="CH2565" s="1"/>
      <c r="CI2565" s="1"/>
      <c r="CJ2565" s="1"/>
      <c r="CK2565" s="1"/>
      <c r="CL2565" s="1"/>
      <c r="CM2565" s="1"/>
      <c r="CN2565" s="3"/>
      <c r="CO2565" s="3"/>
      <c r="CP2565" s="3"/>
      <c r="CQ2565" s="3"/>
      <c r="CR2565" s="3"/>
      <c r="CS2565" s="3"/>
      <c r="CT2565" s="3"/>
      <c r="CU2565" s="3"/>
      <c r="CV2565" s="3"/>
      <c r="CW2565" s="3"/>
      <c r="CX2565" s="3"/>
      <c r="CY2565" s="3"/>
      <c r="CZ2565" s="3"/>
      <c r="DA2565" s="3"/>
      <c r="DB2565" s="3"/>
      <c r="DC2565" s="3"/>
      <c r="DD2565" s="3"/>
      <c r="DE2565" s="3"/>
      <c r="DF2565" s="3"/>
      <c r="DG2565" s="3"/>
      <c r="DH2565" s="3"/>
      <c r="DI2565" s="3"/>
      <c r="DJ2565" s="3"/>
      <c r="DK2565" s="3"/>
      <c r="DL2565" s="3"/>
      <c r="DM2565" s="3"/>
      <c r="DN2565" s="3"/>
      <c r="DO2565" s="3"/>
      <c r="DP2565" s="3"/>
      <c r="DQ2565" s="3"/>
      <c r="DR2565" s="3"/>
      <c r="DS2565" s="3"/>
    </row>
    <row r="2566" spans="2:123" ht="21" customHeight="1" x14ac:dyDescent="0.25">
      <c r="B2566" s="25">
        <f t="shared" si="613"/>
        <v>45327</v>
      </c>
      <c r="C2566" s="26">
        <f t="shared" si="614"/>
        <v>87.466622883955651</v>
      </c>
      <c r="D2566" s="27">
        <f t="shared" si="615"/>
        <v>2024.38</v>
      </c>
      <c r="E2566" s="27">
        <f t="shared" si="616"/>
        <v>23.144600000000001</v>
      </c>
      <c r="F2566" s="26">
        <f t="shared" si="617"/>
        <v>2024380</v>
      </c>
      <c r="G2566" s="26">
        <f t="shared" si="618"/>
        <v>2314460</v>
      </c>
      <c r="H2566" s="7"/>
      <c r="I2566" s="3"/>
      <c r="J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41">
        <v>45327</v>
      </c>
      <c r="AY2566" s="40">
        <f t="shared" si="612"/>
        <v>87.466622883955651</v>
      </c>
      <c r="AZ2566" s="40">
        <f>BI2566*K36</f>
        <v>2024380</v>
      </c>
      <c r="BA2566" s="40"/>
      <c r="BB2566" s="40"/>
      <c r="BC2566" s="40">
        <f>K41*BJ2566</f>
        <v>2314460</v>
      </c>
      <c r="BD2566" s="40"/>
      <c r="BE2566" s="40"/>
      <c r="BF2566" s="40">
        <f t="shared" si="619"/>
        <v>290080</v>
      </c>
      <c r="BG2566" s="41">
        <f>(AY2566=AY2636)*AX2566</f>
        <v>0</v>
      </c>
      <c r="BH2566" s="41">
        <f>(AY2566=AY2638)*AX2566</f>
        <v>0</v>
      </c>
      <c r="BI2566" s="42">
        <v>2024.38</v>
      </c>
      <c r="BJ2566" s="42">
        <v>23.144600000000001</v>
      </c>
      <c r="BK2566" s="40">
        <f t="shared" si="620"/>
        <v>-294080.00000000012</v>
      </c>
      <c r="BL2566" s="41">
        <f>(BK2566=BK2638)*AX2566</f>
        <v>0</v>
      </c>
      <c r="BM2566" s="62">
        <f>(BK2566=BK2638)*AY2566</f>
        <v>0</v>
      </c>
      <c r="BN2566" s="62">
        <f t="shared" si="621"/>
        <v>0</v>
      </c>
      <c r="BO2566" s="62">
        <f t="shared" si="622"/>
        <v>0</v>
      </c>
      <c r="BP2566" s="41">
        <f>(BK2566=BK2636)*AX2566</f>
        <v>0</v>
      </c>
      <c r="BQ2566" s="45">
        <f>(BK2566=BK2636)*AY2566</f>
        <v>0</v>
      </c>
      <c r="BR2566" s="62">
        <v>0</v>
      </c>
      <c r="BS2566" s="62">
        <v>0</v>
      </c>
      <c r="BT2566" s="40">
        <f>(J19-BI2566)*J10</f>
        <v>-1301620</v>
      </c>
      <c r="BU2566" s="40">
        <f>(J21-BJ2566)*J12</f>
        <v>1007539.9999999999</v>
      </c>
      <c r="BV2566" s="47"/>
      <c r="BW2566" s="47"/>
      <c r="BX2566" s="1"/>
      <c r="BY2566" s="1"/>
      <c r="BZ2566" s="1"/>
      <c r="CE2566" s="4"/>
      <c r="CF2566" s="5"/>
      <c r="CH2566" s="1"/>
      <c r="CI2566" s="1"/>
      <c r="CJ2566" s="1"/>
      <c r="CK2566" s="1"/>
      <c r="CL2566" s="1"/>
      <c r="CM2566" s="1"/>
      <c r="CN2566" s="3"/>
      <c r="CO2566" s="3"/>
      <c r="CP2566" s="3"/>
      <c r="CQ2566" s="3"/>
      <c r="CR2566" s="3"/>
      <c r="CS2566" s="3"/>
      <c r="CT2566" s="3"/>
      <c r="CU2566" s="3"/>
      <c r="CV2566" s="3"/>
      <c r="CW2566" s="3"/>
      <c r="CX2566" s="3"/>
      <c r="CY2566" s="3"/>
      <c r="CZ2566" s="3"/>
      <c r="DA2566" s="3"/>
      <c r="DB2566" s="3"/>
      <c r="DC2566" s="3"/>
      <c r="DD2566" s="3"/>
      <c r="DE2566" s="3"/>
      <c r="DF2566" s="3"/>
      <c r="DG2566" s="3"/>
      <c r="DH2566" s="3"/>
      <c r="DI2566" s="3"/>
      <c r="DJ2566" s="3"/>
      <c r="DK2566" s="3"/>
      <c r="DL2566" s="3"/>
      <c r="DM2566" s="3"/>
      <c r="DN2566" s="3"/>
      <c r="DO2566" s="3"/>
      <c r="DP2566" s="3"/>
      <c r="DQ2566" s="3"/>
      <c r="DR2566" s="3"/>
      <c r="DS2566" s="3"/>
    </row>
    <row r="2567" spans="2:123" ht="21" customHeight="1" x14ac:dyDescent="0.25">
      <c r="B2567" s="25">
        <f t="shared" si="613"/>
        <v>45334</v>
      </c>
      <c r="C2567" s="26">
        <f t="shared" si="614"/>
        <v>82.808515538884237</v>
      </c>
      <c r="D2567" s="27">
        <f t="shared" si="615"/>
        <v>2013.34</v>
      </c>
      <c r="E2567" s="27">
        <f t="shared" si="616"/>
        <v>24.313199999999998</v>
      </c>
      <c r="F2567" s="26">
        <f t="shared" si="617"/>
        <v>2013340</v>
      </c>
      <c r="G2567" s="26">
        <f t="shared" si="618"/>
        <v>2431320</v>
      </c>
      <c r="H2567" s="7"/>
      <c r="I2567" s="3"/>
      <c r="J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41">
        <v>45334</v>
      </c>
      <c r="AY2567" s="40">
        <f t="shared" si="612"/>
        <v>82.808515538884237</v>
      </c>
      <c r="AZ2567" s="40">
        <f>BI2567*K36</f>
        <v>2013340</v>
      </c>
      <c r="BA2567" s="40"/>
      <c r="BB2567" s="40"/>
      <c r="BC2567" s="40">
        <f>K41*BJ2567</f>
        <v>2431320</v>
      </c>
      <c r="BD2567" s="40"/>
      <c r="BE2567" s="40"/>
      <c r="BF2567" s="40">
        <f t="shared" si="619"/>
        <v>417980</v>
      </c>
      <c r="BG2567" s="41">
        <f>(AY2567=AY2636)*AX2567</f>
        <v>0</v>
      </c>
      <c r="BH2567" s="41">
        <f>(AY2567=AY2638)*AX2567</f>
        <v>0</v>
      </c>
      <c r="BI2567" s="42">
        <v>2013.34</v>
      </c>
      <c r="BJ2567" s="42">
        <v>24.313199999999998</v>
      </c>
      <c r="BK2567" s="40">
        <f t="shared" si="620"/>
        <v>-421980</v>
      </c>
      <c r="BL2567" s="41">
        <f>(BK2567=BK2638)*AX2567</f>
        <v>0</v>
      </c>
      <c r="BM2567" s="62">
        <f>(BK2567=BK2638)*AY2567</f>
        <v>0</v>
      </c>
      <c r="BN2567" s="62">
        <f t="shared" si="621"/>
        <v>0</v>
      </c>
      <c r="BO2567" s="62">
        <f t="shared" si="622"/>
        <v>0</v>
      </c>
      <c r="BP2567" s="41">
        <f>(BK2567=BK2636)*AX2567</f>
        <v>0</v>
      </c>
      <c r="BQ2567" s="45">
        <f>(BK2567=BK2636)*AY2567</f>
        <v>0</v>
      </c>
      <c r="BR2567" s="62">
        <v>0</v>
      </c>
      <c r="BS2567" s="62">
        <v>0</v>
      </c>
      <c r="BT2567" s="40">
        <f>(J19-BI2567)*J10</f>
        <v>-1312660</v>
      </c>
      <c r="BU2567" s="40">
        <f>(J21-BJ2567)*J12</f>
        <v>890680</v>
      </c>
      <c r="BV2567" s="47"/>
      <c r="BW2567" s="47"/>
      <c r="BX2567" s="1"/>
      <c r="BY2567" s="1"/>
      <c r="BZ2567" s="1"/>
      <c r="CE2567" s="4"/>
      <c r="CF2567" s="5"/>
      <c r="CH2567" s="1"/>
      <c r="CI2567" s="1"/>
      <c r="CJ2567" s="1"/>
      <c r="CK2567" s="1"/>
      <c r="CL2567" s="1"/>
      <c r="CM2567" s="1"/>
      <c r="CN2567" s="3"/>
      <c r="CO2567" s="3"/>
      <c r="CP2567" s="3"/>
      <c r="CQ2567" s="3"/>
      <c r="CR2567" s="3"/>
      <c r="CS2567" s="3"/>
      <c r="CT2567" s="3"/>
      <c r="CU2567" s="3"/>
      <c r="CV2567" s="3"/>
      <c r="CW2567" s="3"/>
      <c r="CX2567" s="3"/>
      <c r="CY2567" s="3"/>
      <c r="CZ2567" s="3"/>
      <c r="DA2567" s="3"/>
      <c r="DB2567" s="3"/>
      <c r="DC2567" s="3"/>
      <c r="DD2567" s="3"/>
      <c r="DE2567" s="3"/>
      <c r="DF2567" s="3"/>
      <c r="DG2567" s="3"/>
      <c r="DH2567" s="3"/>
      <c r="DI2567" s="3"/>
      <c r="DJ2567" s="3"/>
      <c r="DK2567" s="3"/>
      <c r="DL2567" s="3"/>
      <c r="DM2567" s="3"/>
      <c r="DN2567" s="3"/>
      <c r="DO2567" s="3"/>
      <c r="DP2567" s="3"/>
      <c r="DQ2567" s="3"/>
      <c r="DR2567" s="3"/>
      <c r="DS2567" s="3"/>
    </row>
    <row r="2568" spans="2:123" ht="21" customHeight="1" x14ac:dyDescent="0.25">
      <c r="B2568" s="25">
        <f t="shared" si="613"/>
        <v>45341</v>
      </c>
      <c r="C2568" s="26">
        <f t="shared" si="614"/>
        <v>80.836523341328203</v>
      </c>
      <c r="D2568" s="27">
        <f t="shared" si="615"/>
        <v>2035.69</v>
      </c>
      <c r="E2568" s="27">
        <f t="shared" si="616"/>
        <v>25.1828</v>
      </c>
      <c r="F2568" s="26">
        <f t="shared" si="617"/>
        <v>2035690</v>
      </c>
      <c r="G2568" s="26">
        <f t="shared" si="618"/>
        <v>2518280</v>
      </c>
      <c r="H2568" s="7"/>
      <c r="I2568" s="3"/>
      <c r="J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41">
        <v>45341</v>
      </c>
      <c r="AY2568" s="40">
        <f t="shared" si="612"/>
        <v>80.836523341328203</v>
      </c>
      <c r="AZ2568" s="40">
        <f>BI2568*K36</f>
        <v>2035690</v>
      </c>
      <c r="BA2568" s="40"/>
      <c r="BB2568" s="40"/>
      <c r="BC2568" s="40">
        <f>K41*BJ2568</f>
        <v>2518280</v>
      </c>
      <c r="BD2568" s="40"/>
      <c r="BE2568" s="40"/>
      <c r="BF2568" s="40">
        <f t="shared" si="619"/>
        <v>482590</v>
      </c>
      <c r="BG2568" s="41">
        <f>(AY2568=AY2636)*AX2568</f>
        <v>0</v>
      </c>
      <c r="BH2568" s="41">
        <f>(AY2568=AY2638)*AX2568</f>
        <v>0</v>
      </c>
      <c r="BI2568" s="42">
        <v>2035.69</v>
      </c>
      <c r="BJ2568" s="42">
        <v>25.1828</v>
      </c>
      <c r="BK2568" s="40">
        <f t="shared" si="620"/>
        <v>-486590.00000000012</v>
      </c>
      <c r="BL2568" s="41">
        <f>(BK2568=BK2638)*AX2568</f>
        <v>0</v>
      </c>
      <c r="BM2568" s="62">
        <f>(BK2568=BK2638)*AY2568</f>
        <v>0</v>
      </c>
      <c r="BN2568" s="62">
        <f t="shared" si="621"/>
        <v>0</v>
      </c>
      <c r="BO2568" s="62">
        <f t="shared" si="622"/>
        <v>0</v>
      </c>
      <c r="BP2568" s="41">
        <f>(BK2568=BK2636)*AX2568</f>
        <v>0</v>
      </c>
      <c r="BQ2568" s="45">
        <f>(BK2568=BK2636)*AY2568</f>
        <v>0</v>
      </c>
      <c r="BR2568" s="62">
        <v>0</v>
      </c>
      <c r="BS2568" s="62">
        <v>0</v>
      </c>
      <c r="BT2568" s="40">
        <f>(J19-BI2568)*J10</f>
        <v>-1290310</v>
      </c>
      <c r="BU2568" s="40">
        <f>(J21-BJ2568)*J12</f>
        <v>803719.99999999988</v>
      </c>
      <c r="BV2568" s="47"/>
      <c r="BW2568" s="47"/>
      <c r="BX2568" s="1"/>
      <c r="BY2568" s="1"/>
      <c r="BZ2568" s="1"/>
      <c r="CE2568" s="4"/>
      <c r="CF2568" s="5"/>
      <c r="CH2568" s="1"/>
      <c r="CI2568" s="1"/>
      <c r="CJ2568" s="1"/>
      <c r="CK2568" s="1"/>
      <c r="CL2568" s="1"/>
      <c r="CM2568" s="1"/>
      <c r="CN2568" s="3"/>
      <c r="CO2568" s="3"/>
      <c r="CP2568" s="3"/>
      <c r="CQ2568" s="3"/>
      <c r="CR2568" s="3"/>
      <c r="CS2568" s="3"/>
      <c r="CT2568" s="3"/>
      <c r="CU2568" s="3"/>
      <c r="CV2568" s="3"/>
      <c r="CW2568" s="3"/>
      <c r="CX2568" s="3"/>
      <c r="CY2568" s="3"/>
      <c r="CZ2568" s="3"/>
      <c r="DA2568" s="3"/>
      <c r="DB2568" s="3"/>
      <c r="DC2568" s="3"/>
      <c r="DD2568" s="3"/>
      <c r="DE2568" s="3"/>
      <c r="DF2568" s="3"/>
      <c r="DG2568" s="3"/>
      <c r="DH2568" s="3"/>
      <c r="DI2568" s="3"/>
      <c r="DJ2568" s="3"/>
      <c r="DK2568" s="3"/>
      <c r="DL2568" s="3"/>
      <c r="DM2568" s="3"/>
      <c r="DN2568" s="3"/>
      <c r="DO2568" s="3"/>
      <c r="DP2568" s="3"/>
      <c r="DQ2568" s="3"/>
      <c r="DR2568" s="3"/>
      <c r="DS2568" s="3"/>
    </row>
    <row r="2569" spans="2:123" ht="21" customHeight="1" x14ac:dyDescent="0.25">
      <c r="B2569" s="25">
        <f t="shared" si="613"/>
        <v>45348</v>
      </c>
      <c r="C2569" s="26">
        <f t="shared" si="614"/>
        <v>84.391747649506016</v>
      </c>
      <c r="D2569" s="27">
        <f t="shared" si="615"/>
        <v>2083.3200000000002</v>
      </c>
      <c r="E2569" s="27">
        <f t="shared" si="616"/>
        <v>24.686299999999999</v>
      </c>
      <c r="F2569" s="26">
        <f t="shared" si="617"/>
        <v>2083320.0000000002</v>
      </c>
      <c r="G2569" s="26">
        <f t="shared" si="618"/>
        <v>2468630</v>
      </c>
      <c r="H2569" s="7"/>
      <c r="I2569" s="3"/>
      <c r="J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41">
        <v>45348</v>
      </c>
      <c r="AY2569" s="40">
        <f t="shared" si="612"/>
        <v>84.391747649506016</v>
      </c>
      <c r="AZ2569" s="40">
        <f>BI2569*K36</f>
        <v>2083320.0000000002</v>
      </c>
      <c r="BA2569" s="40"/>
      <c r="BB2569" s="40"/>
      <c r="BC2569" s="40">
        <f>K41*BJ2569</f>
        <v>2468630</v>
      </c>
      <c r="BD2569" s="40"/>
      <c r="BE2569" s="40"/>
      <c r="BF2569" s="40">
        <f t="shared" si="619"/>
        <v>385309.99999999977</v>
      </c>
      <c r="BG2569" s="41">
        <f>(AY2569=AY2636)*AX2569</f>
        <v>0</v>
      </c>
      <c r="BH2569" s="41">
        <f>(AY2569=AY2638)*AX2569</f>
        <v>0</v>
      </c>
      <c r="BI2569" s="42">
        <v>2083.3200000000002</v>
      </c>
      <c r="BJ2569" s="42">
        <v>24.686299999999999</v>
      </c>
      <c r="BK2569" s="40">
        <f t="shared" si="620"/>
        <v>-389309.99999999977</v>
      </c>
      <c r="BL2569" s="41">
        <f>(BK2569=BK2638)*AX2569</f>
        <v>0</v>
      </c>
      <c r="BM2569" s="62">
        <f>(BK2569=BK2638)*AY2569</f>
        <v>0</v>
      </c>
      <c r="BN2569" s="62">
        <f t="shared" si="621"/>
        <v>0</v>
      </c>
      <c r="BO2569" s="62">
        <f t="shared" si="622"/>
        <v>0</v>
      </c>
      <c r="BP2569" s="41">
        <f>(BK2569=BK2636)*AX2569</f>
        <v>0</v>
      </c>
      <c r="BQ2569" s="45">
        <f>(BK2569=BK2636)*AY2569</f>
        <v>0</v>
      </c>
      <c r="BR2569" s="62">
        <v>0</v>
      </c>
      <c r="BS2569" s="62">
        <v>0</v>
      </c>
      <c r="BT2569" s="40">
        <f>(J19-BI2569)*J10</f>
        <v>-1242679.9999999998</v>
      </c>
      <c r="BU2569" s="40">
        <f>(J21-BJ2569)*J12</f>
        <v>853370</v>
      </c>
      <c r="BV2569" s="47"/>
      <c r="BW2569" s="47"/>
      <c r="BX2569" s="1"/>
      <c r="BY2569" s="1"/>
      <c r="BZ2569" s="1"/>
      <c r="CE2569" s="4"/>
      <c r="CF2569" s="5"/>
      <c r="CH2569" s="1"/>
      <c r="CI2569" s="1"/>
      <c r="CJ2569" s="1"/>
      <c r="CK2569" s="1"/>
      <c r="CL2569" s="1"/>
      <c r="CM2569" s="1"/>
      <c r="CN2569" s="3"/>
      <c r="CO2569" s="3"/>
      <c r="CP2569" s="3"/>
      <c r="CQ2569" s="3"/>
      <c r="CR2569" s="3"/>
      <c r="CS2569" s="3"/>
      <c r="CT2569" s="3"/>
      <c r="CU2569" s="3"/>
      <c r="CV2569" s="3"/>
      <c r="CW2569" s="3"/>
      <c r="CX2569" s="3"/>
      <c r="CY2569" s="3"/>
      <c r="CZ2569" s="3"/>
      <c r="DA2569" s="3"/>
      <c r="DB2569" s="3"/>
      <c r="DC2569" s="3"/>
      <c r="DD2569" s="3"/>
      <c r="DE2569" s="3"/>
      <c r="DF2569" s="3"/>
      <c r="DG2569" s="3"/>
      <c r="DH2569" s="3"/>
      <c r="DI2569" s="3"/>
      <c r="DJ2569" s="3"/>
      <c r="DK2569" s="3"/>
      <c r="DL2569" s="3"/>
      <c r="DM2569" s="3"/>
      <c r="DN2569" s="3"/>
      <c r="DO2569" s="3"/>
      <c r="DP2569" s="3"/>
      <c r="DQ2569" s="3"/>
      <c r="DR2569" s="3"/>
      <c r="DS2569" s="3"/>
    </row>
    <row r="2570" spans="2:123" ht="21" customHeight="1" x14ac:dyDescent="0.25">
      <c r="B2570" s="25">
        <f t="shared" si="613"/>
        <v>45355</v>
      </c>
      <c r="C2570" s="26">
        <f t="shared" si="614"/>
        <v>87.313253398307268</v>
      </c>
      <c r="D2570" s="27">
        <f t="shared" si="615"/>
        <v>2178.7800000000002</v>
      </c>
      <c r="E2570" s="27">
        <f t="shared" si="616"/>
        <v>24.953600000000002</v>
      </c>
      <c r="F2570" s="26">
        <f t="shared" si="617"/>
        <v>2178780</v>
      </c>
      <c r="G2570" s="26">
        <f t="shared" si="618"/>
        <v>2495360</v>
      </c>
      <c r="H2570" s="7"/>
      <c r="I2570" s="3"/>
      <c r="J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41">
        <v>45355</v>
      </c>
      <c r="AY2570" s="40">
        <f t="shared" ref="AY2570:AY2633" si="623">BI2570/BJ2570</f>
        <v>87.313253398307268</v>
      </c>
      <c r="AZ2570" s="40">
        <f>BI2570*K36</f>
        <v>2178780</v>
      </c>
      <c r="BA2570" s="40"/>
      <c r="BB2570" s="40"/>
      <c r="BC2570" s="40">
        <f>K41*BJ2570</f>
        <v>2495360</v>
      </c>
      <c r="BD2570" s="40"/>
      <c r="BE2570" s="40"/>
      <c r="BF2570" s="40">
        <f t="shared" si="619"/>
        <v>316580</v>
      </c>
      <c r="BG2570" s="41">
        <f>(AY2570=AY2636)*AX2570</f>
        <v>0</v>
      </c>
      <c r="BH2570" s="41">
        <f>(AY2570=AY2638)*AX2570</f>
        <v>0</v>
      </c>
      <c r="BI2570" s="42">
        <v>2178.7800000000002</v>
      </c>
      <c r="BJ2570" s="42">
        <v>24.953600000000002</v>
      </c>
      <c r="BK2570" s="40">
        <f t="shared" si="620"/>
        <v>-320580</v>
      </c>
      <c r="BL2570" s="41">
        <f>(BK2570=BK2638)*AX2570</f>
        <v>0</v>
      </c>
      <c r="BM2570" s="62">
        <f>(BK2570=BK2638)*AY2570</f>
        <v>0</v>
      </c>
      <c r="BN2570" s="62">
        <f t="shared" si="621"/>
        <v>0</v>
      </c>
      <c r="BO2570" s="62">
        <f t="shared" si="622"/>
        <v>0</v>
      </c>
      <c r="BP2570" s="41">
        <f>(BK2570=BK2636)*AX2570</f>
        <v>0</v>
      </c>
      <c r="BQ2570" s="45">
        <f>(BK2570=BK2636)*AY2570</f>
        <v>0</v>
      </c>
      <c r="BR2570" s="62">
        <v>0</v>
      </c>
      <c r="BS2570" s="62">
        <v>0</v>
      </c>
      <c r="BT2570" s="40">
        <f>(J19-BI2570)*J10</f>
        <v>-1147219.9999999998</v>
      </c>
      <c r="BU2570" s="40">
        <f>(J21-BJ2570)*J12</f>
        <v>826639.99999999977</v>
      </c>
      <c r="BV2570" s="47"/>
      <c r="BW2570" s="47"/>
      <c r="BX2570" s="1"/>
      <c r="BY2570" s="1"/>
      <c r="BZ2570" s="1"/>
      <c r="CE2570" s="4"/>
      <c r="CF2570" s="5"/>
      <c r="CH2570" s="1"/>
      <c r="CI2570" s="1"/>
      <c r="CJ2570" s="1"/>
      <c r="CK2570" s="1"/>
      <c r="CL2570" s="1"/>
      <c r="CM2570" s="1"/>
      <c r="CN2570" s="3"/>
      <c r="CO2570" s="3"/>
      <c r="CP2570" s="3"/>
      <c r="CQ2570" s="3"/>
      <c r="CR2570" s="3"/>
      <c r="CS2570" s="3"/>
      <c r="CT2570" s="3"/>
      <c r="CU2570" s="3"/>
      <c r="CV2570" s="3"/>
      <c r="CW2570" s="3"/>
      <c r="CX2570" s="3"/>
      <c r="CY2570" s="3"/>
      <c r="CZ2570" s="3"/>
      <c r="DA2570" s="3"/>
      <c r="DB2570" s="3"/>
      <c r="DC2570" s="3"/>
      <c r="DD2570" s="3"/>
      <c r="DE2570" s="3"/>
      <c r="DF2570" s="3"/>
      <c r="DG2570" s="3"/>
      <c r="DH2570" s="3"/>
      <c r="DI2570" s="3"/>
      <c r="DJ2570" s="3"/>
      <c r="DK2570" s="3"/>
      <c r="DL2570" s="3"/>
      <c r="DM2570" s="3"/>
      <c r="DN2570" s="3"/>
      <c r="DO2570" s="3"/>
      <c r="DP2570" s="3"/>
      <c r="DQ2570" s="3"/>
      <c r="DR2570" s="3"/>
      <c r="DS2570" s="3"/>
    </row>
    <row r="2571" spans="2:123" ht="21" customHeight="1" x14ac:dyDescent="0.25">
      <c r="B2571" s="25">
        <f t="shared" si="613"/>
        <v>45362</v>
      </c>
      <c r="C2571" s="26">
        <f t="shared" si="614"/>
        <v>78.50446192887857</v>
      </c>
      <c r="D2571" s="27">
        <f t="shared" si="615"/>
        <v>2156.1799999999998</v>
      </c>
      <c r="E2571" s="27">
        <f t="shared" si="616"/>
        <v>27.465699999999998</v>
      </c>
      <c r="F2571" s="26">
        <f t="shared" si="617"/>
        <v>2156180</v>
      </c>
      <c r="G2571" s="26">
        <f t="shared" si="618"/>
        <v>2746570</v>
      </c>
      <c r="H2571" s="7"/>
      <c r="I2571" s="3"/>
      <c r="J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  <c r="AL2571" s="3"/>
      <c r="AM2571" s="3"/>
      <c r="AN2571" s="3"/>
      <c r="AO2571" s="3"/>
      <c r="AP2571" s="3"/>
      <c r="AQ2571" s="3"/>
      <c r="AR2571" s="3"/>
      <c r="AS2571" s="3"/>
      <c r="AT2571" s="3"/>
      <c r="AU2571" s="3"/>
      <c r="AV2571" s="3"/>
      <c r="AW2571" s="3"/>
      <c r="AX2571" s="41">
        <v>45362</v>
      </c>
      <c r="AY2571" s="40">
        <f t="shared" si="623"/>
        <v>78.50446192887857</v>
      </c>
      <c r="AZ2571" s="40">
        <f>BI2571*K36</f>
        <v>2156180</v>
      </c>
      <c r="BA2571" s="40"/>
      <c r="BB2571" s="40"/>
      <c r="BC2571" s="40">
        <f>K41*BJ2571</f>
        <v>2746570</v>
      </c>
      <c r="BD2571" s="40"/>
      <c r="BE2571" s="40"/>
      <c r="BF2571" s="40">
        <f t="shared" si="619"/>
        <v>590390</v>
      </c>
      <c r="BG2571" s="41">
        <f>(AY2571=AY2636)*AX2571</f>
        <v>0</v>
      </c>
      <c r="BH2571" s="41">
        <f>(AY2571=AY2638)*AX2571</f>
        <v>0</v>
      </c>
      <c r="BI2571" s="42">
        <v>2156.1799999999998</v>
      </c>
      <c r="BJ2571" s="42">
        <v>27.465699999999998</v>
      </c>
      <c r="BK2571" s="40">
        <f t="shared" si="620"/>
        <v>-594390.00000000012</v>
      </c>
      <c r="BL2571" s="41">
        <f>(BK2571=BK2638)*AX2571</f>
        <v>0</v>
      </c>
      <c r="BM2571" s="62">
        <f>(BK2571=BK2638)*AY2571</f>
        <v>0</v>
      </c>
      <c r="BN2571" s="62">
        <f t="shared" si="621"/>
        <v>0</v>
      </c>
      <c r="BO2571" s="62">
        <f t="shared" si="622"/>
        <v>0</v>
      </c>
      <c r="BP2571" s="41">
        <f>(BK2571=BK2636)*AX2571</f>
        <v>0</v>
      </c>
      <c r="BQ2571" s="45">
        <f>(BK2571=BK2636)*AY2571</f>
        <v>0</v>
      </c>
      <c r="BR2571" s="62">
        <v>0</v>
      </c>
      <c r="BS2571" s="62">
        <v>0</v>
      </c>
      <c r="BT2571" s="40">
        <f>(J19-BI2571)*J10</f>
        <v>-1169820.0000000002</v>
      </c>
      <c r="BU2571" s="40">
        <f>(J21-BJ2571)*J12</f>
        <v>575430.00000000012</v>
      </c>
      <c r="BV2571" s="47"/>
      <c r="BW2571" s="47"/>
      <c r="BX2571" s="1"/>
      <c r="BY2571" s="1"/>
      <c r="BZ2571" s="1"/>
      <c r="CE2571" s="4"/>
      <c r="CF2571" s="5"/>
      <c r="CH2571" s="1"/>
      <c r="CI2571" s="1"/>
      <c r="CJ2571" s="1"/>
      <c r="CK2571" s="1"/>
      <c r="CL2571" s="1"/>
      <c r="CM2571" s="1"/>
      <c r="CN2571" s="3"/>
      <c r="CO2571" s="3"/>
      <c r="CP2571" s="3"/>
      <c r="CQ2571" s="3"/>
      <c r="CR2571" s="3"/>
      <c r="CS2571" s="3"/>
      <c r="CT2571" s="3"/>
      <c r="CU2571" s="3"/>
      <c r="CV2571" s="3"/>
      <c r="CW2571" s="3"/>
      <c r="CX2571" s="3"/>
      <c r="CY2571" s="3"/>
      <c r="CZ2571" s="3"/>
      <c r="DA2571" s="3"/>
      <c r="DB2571" s="3"/>
      <c r="DC2571" s="3"/>
      <c r="DD2571" s="3"/>
      <c r="DE2571" s="3"/>
      <c r="DF2571" s="3"/>
      <c r="DG2571" s="3"/>
      <c r="DH2571" s="3"/>
      <c r="DI2571" s="3"/>
      <c r="DJ2571" s="3"/>
      <c r="DK2571" s="3"/>
      <c r="DL2571" s="3"/>
      <c r="DM2571" s="3"/>
      <c r="DN2571" s="3"/>
      <c r="DO2571" s="3"/>
      <c r="DP2571" s="3"/>
      <c r="DQ2571" s="3"/>
      <c r="DR2571" s="3"/>
      <c r="DS2571" s="3"/>
    </row>
    <row r="2572" spans="2:123" ht="21" customHeight="1" x14ac:dyDescent="0.25">
      <c r="B2572" s="25">
        <f t="shared" si="613"/>
        <v>45369</v>
      </c>
      <c r="C2572" s="26">
        <f t="shared" si="614"/>
        <v>77.486510083444259</v>
      </c>
      <c r="D2572" s="27">
        <f t="shared" si="615"/>
        <v>2165.5</v>
      </c>
      <c r="E2572" s="27">
        <f t="shared" si="616"/>
        <v>27.9468</v>
      </c>
      <c r="F2572" s="26">
        <f t="shared" si="617"/>
        <v>2165500</v>
      </c>
      <c r="G2572" s="26">
        <f t="shared" si="618"/>
        <v>2794680</v>
      </c>
      <c r="H2572" s="7"/>
      <c r="I2572" s="3"/>
      <c r="J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41">
        <v>45369</v>
      </c>
      <c r="AY2572" s="40">
        <f t="shared" si="623"/>
        <v>77.486510083444259</v>
      </c>
      <c r="AZ2572" s="40">
        <f>BI2572*K36</f>
        <v>2165500</v>
      </c>
      <c r="BA2572" s="40"/>
      <c r="BB2572" s="40"/>
      <c r="BC2572" s="40">
        <f>K41*BJ2572</f>
        <v>2794680</v>
      </c>
      <c r="BD2572" s="40"/>
      <c r="BE2572" s="40"/>
      <c r="BF2572" s="40">
        <f t="shared" si="619"/>
        <v>629180</v>
      </c>
      <c r="BG2572" s="41">
        <f>(AY2572=AY2636)*AX2572</f>
        <v>0</v>
      </c>
      <c r="BH2572" s="41">
        <f>(AY2572=AY2638)*AX2572</f>
        <v>0</v>
      </c>
      <c r="BI2572" s="42">
        <v>2165.5</v>
      </c>
      <c r="BJ2572" s="42">
        <v>27.9468</v>
      </c>
      <c r="BK2572" s="40">
        <f t="shared" si="620"/>
        <v>-633180.00000000012</v>
      </c>
      <c r="BL2572" s="41">
        <f>(BK2572=BK2638)*AX2572</f>
        <v>0</v>
      </c>
      <c r="BM2572" s="62">
        <f>(BK2572=BK2638)*AY2572</f>
        <v>0</v>
      </c>
      <c r="BN2572" s="62">
        <f t="shared" si="621"/>
        <v>0</v>
      </c>
      <c r="BO2572" s="62">
        <f t="shared" si="622"/>
        <v>0</v>
      </c>
      <c r="BP2572" s="41">
        <f>(BK2572=BK2636)*AX2572</f>
        <v>0</v>
      </c>
      <c r="BQ2572" s="45">
        <f>(BK2572=BK2636)*AY2572</f>
        <v>0</v>
      </c>
      <c r="BR2572" s="62">
        <v>0</v>
      </c>
      <c r="BS2572" s="62">
        <v>0</v>
      </c>
      <c r="BT2572" s="40">
        <f>(J19-BI2572)*J10</f>
        <v>-1160500</v>
      </c>
      <c r="BU2572" s="40">
        <f>(J21-BJ2572)*J12</f>
        <v>527319.99999999988</v>
      </c>
      <c r="BV2572" s="47"/>
      <c r="BW2572" s="47"/>
      <c r="BX2572" s="1"/>
      <c r="BY2572" s="1"/>
      <c r="BZ2572" s="1"/>
      <c r="CE2572" s="4"/>
      <c r="CF2572" s="5"/>
      <c r="CH2572" s="1"/>
      <c r="CI2572" s="1"/>
      <c r="CJ2572" s="1"/>
      <c r="CK2572" s="1"/>
      <c r="CL2572" s="1"/>
      <c r="CM2572" s="1"/>
      <c r="CN2572" s="3"/>
      <c r="CO2572" s="3"/>
      <c r="CP2572" s="3"/>
      <c r="CQ2572" s="3"/>
      <c r="CR2572" s="3"/>
      <c r="CS2572" s="3"/>
      <c r="CT2572" s="3"/>
      <c r="CU2572" s="3"/>
      <c r="CV2572" s="3"/>
      <c r="CW2572" s="3"/>
      <c r="CX2572" s="3"/>
      <c r="CY2572" s="3"/>
      <c r="CZ2572" s="3"/>
      <c r="DA2572" s="3"/>
      <c r="DB2572" s="3"/>
      <c r="DC2572" s="3"/>
      <c r="DD2572" s="3"/>
      <c r="DE2572" s="3"/>
      <c r="DF2572" s="3"/>
      <c r="DG2572" s="3"/>
      <c r="DH2572" s="3"/>
      <c r="DI2572" s="3"/>
      <c r="DJ2572" s="3"/>
      <c r="DK2572" s="3"/>
      <c r="DL2572" s="3"/>
      <c r="DM2572" s="3"/>
      <c r="DN2572" s="3"/>
      <c r="DO2572" s="3"/>
      <c r="DP2572" s="3"/>
      <c r="DQ2572" s="3"/>
      <c r="DR2572" s="3"/>
      <c r="DS2572" s="3"/>
    </row>
    <row r="2573" spans="2:123" ht="21" customHeight="1" x14ac:dyDescent="0.25">
      <c r="B2573" s="25">
        <f t="shared" si="613"/>
        <v>45376</v>
      </c>
      <c r="C2573" s="26">
        <f t="shared" si="614"/>
        <v>77.861277723531884</v>
      </c>
      <c r="D2573" s="27">
        <f t="shared" si="615"/>
        <v>2232.75</v>
      </c>
      <c r="E2573" s="27">
        <f t="shared" si="616"/>
        <v>28.675999999999998</v>
      </c>
      <c r="F2573" s="26">
        <f t="shared" si="617"/>
        <v>2232750</v>
      </c>
      <c r="G2573" s="26">
        <f t="shared" si="618"/>
        <v>2867600</v>
      </c>
      <c r="H2573" s="7"/>
      <c r="I2573" s="3"/>
      <c r="J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41">
        <v>45376</v>
      </c>
      <c r="AY2573" s="40">
        <f t="shared" si="623"/>
        <v>77.861277723531884</v>
      </c>
      <c r="AZ2573" s="40">
        <f>BI2573*K36</f>
        <v>2232750</v>
      </c>
      <c r="BA2573" s="40"/>
      <c r="BB2573" s="40"/>
      <c r="BC2573" s="40">
        <f>K41*BJ2573</f>
        <v>2867600</v>
      </c>
      <c r="BD2573" s="40"/>
      <c r="BE2573" s="40"/>
      <c r="BF2573" s="40">
        <f t="shared" si="619"/>
        <v>634850</v>
      </c>
      <c r="BG2573" s="41">
        <f>(AY2573=AY2636)*AX2573</f>
        <v>0</v>
      </c>
      <c r="BH2573" s="41">
        <f>(AY2573=AY2638)*AX2573</f>
        <v>0</v>
      </c>
      <c r="BI2573" s="42">
        <v>2232.75</v>
      </c>
      <c r="BJ2573" s="42">
        <v>28.675999999999998</v>
      </c>
      <c r="BK2573" s="40">
        <f t="shared" si="620"/>
        <v>-638850</v>
      </c>
      <c r="BL2573" s="41">
        <f>(BK2573=BK2638)*AX2573</f>
        <v>0</v>
      </c>
      <c r="BM2573" s="62">
        <f>(BK2573=BK2638)*AY2573</f>
        <v>0</v>
      </c>
      <c r="BN2573" s="62">
        <f t="shared" si="621"/>
        <v>0</v>
      </c>
      <c r="BO2573" s="62">
        <f t="shared" si="622"/>
        <v>0</v>
      </c>
      <c r="BP2573" s="41">
        <f>(BK2573=BK2636)*AX2573</f>
        <v>0</v>
      </c>
      <c r="BQ2573" s="45">
        <f>(BK2573=BK2636)*AY2573</f>
        <v>0</v>
      </c>
      <c r="BR2573" s="62">
        <v>0</v>
      </c>
      <c r="BS2573" s="62">
        <v>0</v>
      </c>
      <c r="BT2573" s="40">
        <f>(J19-BI2573)*J10</f>
        <v>-1093250</v>
      </c>
      <c r="BU2573" s="40">
        <f>(J21-BJ2573)*J12</f>
        <v>454400.00000000006</v>
      </c>
      <c r="BV2573" s="47"/>
      <c r="BW2573" s="47"/>
      <c r="BX2573" s="1"/>
      <c r="BY2573" s="1"/>
      <c r="BZ2573" s="1"/>
      <c r="CE2573" s="4"/>
      <c r="CF2573" s="5"/>
      <c r="CH2573" s="1"/>
      <c r="CI2573" s="1"/>
      <c r="CJ2573" s="1"/>
      <c r="CK2573" s="1"/>
      <c r="CL2573" s="1"/>
      <c r="CM2573" s="1"/>
      <c r="CN2573" s="3"/>
      <c r="CO2573" s="3"/>
      <c r="CP2573" s="3"/>
      <c r="CQ2573" s="3"/>
      <c r="CR2573" s="3"/>
      <c r="CS2573" s="3"/>
      <c r="CT2573" s="3"/>
      <c r="CU2573" s="3"/>
      <c r="CV2573" s="3"/>
      <c r="CW2573" s="3"/>
      <c r="CX2573" s="3"/>
      <c r="CY2573" s="3"/>
      <c r="CZ2573" s="3"/>
      <c r="DA2573" s="3"/>
      <c r="DB2573" s="3"/>
      <c r="DC2573" s="3"/>
      <c r="DD2573" s="3"/>
      <c r="DE2573" s="3"/>
      <c r="DF2573" s="3"/>
      <c r="DG2573" s="3"/>
      <c r="DH2573" s="3"/>
      <c r="DI2573" s="3"/>
      <c r="DJ2573" s="3"/>
      <c r="DK2573" s="3"/>
      <c r="DL2573" s="3"/>
      <c r="DM2573" s="3"/>
      <c r="DN2573" s="3"/>
      <c r="DO2573" s="3"/>
      <c r="DP2573" s="3"/>
      <c r="DQ2573" s="3"/>
      <c r="DR2573" s="3"/>
      <c r="DS2573" s="3"/>
    </row>
    <row r="2574" spans="2:123" ht="21" customHeight="1" x14ac:dyDescent="0.25">
      <c r="B2574" s="25">
        <f t="shared" si="613"/>
        <v>45383</v>
      </c>
      <c r="C2574" s="26">
        <f t="shared" si="614"/>
        <v>85.609115133694758</v>
      </c>
      <c r="D2574" s="27">
        <f t="shared" si="615"/>
        <v>2329.21</v>
      </c>
      <c r="E2574" s="27">
        <f t="shared" si="616"/>
        <v>27.2075</v>
      </c>
      <c r="F2574" s="26">
        <f t="shared" si="617"/>
        <v>2329210</v>
      </c>
      <c r="G2574" s="26">
        <f t="shared" si="618"/>
        <v>2720750</v>
      </c>
      <c r="H2574" s="7"/>
      <c r="I2574" s="3"/>
      <c r="J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41">
        <v>45383</v>
      </c>
      <c r="AY2574" s="40">
        <f t="shared" si="623"/>
        <v>85.609115133694758</v>
      </c>
      <c r="AZ2574" s="40">
        <f>BI2574*K36</f>
        <v>2329210</v>
      </c>
      <c r="BA2574" s="40"/>
      <c r="BB2574" s="40"/>
      <c r="BC2574" s="40">
        <f>K41*BJ2574</f>
        <v>2720750</v>
      </c>
      <c r="BD2574" s="40"/>
      <c r="BE2574" s="40"/>
      <c r="BF2574" s="40">
        <f t="shared" si="619"/>
        <v>391540</v>
      </c>
      <c r="BG2574" s="41">
        <f>(AY2574=AY2636)*AX2574</f>
        <v>0</v>
      </c>
      <c r="BH2574" s="41">
        <f>(AY2574=AY2638)*AX2574</f>
        <v>0</v>
      </c>
      <c r="BI2574" s="42">
        <v>2329.21</v>
      </c>
      <c r="BJ2574" s="42">
        <v>27.2075</v>
      </c>
      <c r="BK2574" s="40">
        <f t="shared" si="620"/>
        <v>-395540.00000000012</v>
      </c>
      <c r="BL2574" s="41">
        <f>(BK2574=BK2638)*AX2574</f>
        <v>0</v>
      </c>
      <c r="BM2574" s="62">
        <f>(BK2574=BK2638)*AY2574</f>
        <v>0</v>
      </c>
      <c r="BN2574" s="62">
        <f t="shared" si="621"/>
        <v>0</v>
      </c>
      <c r="BO2574" s="62">
        <f t="shared" si="622"/>
        <v>0</v>
      </c>
      <c r="BP2574" s="41">
        <f>(BK2574=BK2636)*AX2574</f>
        <v>0</v>
      </c>
      <c r="BQ2574" s="45">
        <f>(BK2574=BK2636)*AY2574</f>
        <v>0</v>
      </c>
      <c r="BR2574" s="62">
        <v>0</v>
      </c>
      <c r="BS2574" s="62">
        <v>0</v>
      </c>
      <c r="BT2574" s="40">
        <f>(J19-BI2574)*J10</f>
        <v>-996790</v>
      </c>
      <c r="BU2574" s="40">
        <f>(J21-BJ2574)*J12</f>
        <v>601249.99999999988</v>
      </c>
      <c r="BV2574" s="47"/>
      <c r="BW2574" s="47"/>
      <c r="BX2574" s="1"/>
      <c r="BY2574" s="1"/>
      <c r="BZ2574" s="1"/>
      <c r="CE2574" s="4"/>
      <c r="CF2574" s="5"/>
      <c r="CH2574" s="1"/>
      <c r="CI2574" s="1"/>
      <c r="CJ2574" s="1"/>
      <c r="CK2574" s="1"/>
      <c r="CL2574" s="1"/>
      <c r="CM2574" s="1"/>
      <c r="CN2574" s="3"/>
      <c r="CO2574" s="3"/>
      <c r="CP2574" s="3"/>
      <c r="CQ2574" s="3"/>
      <c r="CR2574" s="3"/>
      <c r="CS2574" s="3"/>
      <c r="CT2574" s="3"/>
      <c r="CU2574" s="3"/>
      <c r="CV2574" s="3"/>
      <c r="CW2574" s="3"/>
      <c r="CX2574" s="3"/>
      <c r="CY2574" s="3"/>
      <c r="CZ2574" s="3"/>
      <c r="DA2574" s="3"/>
      <c r="DB2574" s="3"/>
      <c r="DC2574" s="3"/>
      <c r="DD2574" s="3"/>
      <c r="DE2574" s="3"/>
      <c r="DF2574" s="3"/>
      <c r="DG2574" s="3"/>
      <c r="DH2574" s="3"/>
      <c r="DI2574" s="3"/>
      <c r="DJ2574" s="3"/>
      <c r="DK2574" s="3"/>
      <c r="DL2574" s="3"/>
      <c r="DM2574" s="3"/>
      <c r="DN2574" s="3"/>
      <c r="DO2574" s="3"/>
      <c r="DP2574" s="3"/>
      <c r="DQ2574" s="3"/>
      <c r="DR2574" s="3"/>
      <c r="DS2574" s="3"/>
    </row>
    <row r="2575" spans="2:123" ht="21" customHeight="1" x14ac:dyDescent="0.25">
      <c r="B2575" s="25">
        <f t="shared" si="613"/>
        <v>45390</v>
      </c>
      <c r="C2575" s="26">
        <f t="shared" si="614"/>
        <v>88.262025240203599</v>
      </c>
      <c r="D2575" s="27">
        <f t="shared" si="615"/>
        <v>2344.31</v>
      </c>
      <c r="E2575" s="27">
        <f t="shared" si="616"/>
        <v>26.5608</v>
      </c>
      <c r="F2575" s="26">
        <f t="shared" si="617"/>
        <v>2344310</v>
      </c>
      <c r="G2575" s="26">
        <f t="shared" si="618"/>
        <v>2656080</v>
      </c>
      <c r="H2575" s="7"/>
      <c r="I2575" s="3"/>
      <c r="J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41">
        <v>45390</v>
      </c>
      <c r="AY2575" s="40">
        <f t="shared" si="623"/>
        <v>88.262025240203599</v>
      </c>
      <c r="AZ2575" s="40">
        <f>BI2575*K36</f>
        <v>2344310</v>
      </c>
      <c r="BA2575" s="40"/>
      <c r="BB2575" s="40"/>
      <c r="BC2575" s="40">
        <f>K41*BJ2575</f>
        <v>2656080</v>
      </c>
      <c r="BD2575" s="40"/>
      <c r="BE2575" s="40"/>
      <c r="BF2575" s="40">
        <f t="shared" si="619"/>
        <v>311770</v>
      </c>
      <c r="BG2575" s="41">
        <f>(AY2575=AY2636)*AX2575</f>
        <v>0</v>
      </c>
      <c r="BH2575" s="41">
        <f>(AY2575=AY2638)*AX2575</f>
        <v>0</v>
      </c>
      <c r="BI2575" s="42">
        <v>2344.31</v>
      </c>
      <c r="BJ2575" s="42">
        <v>26.5608</v>
      </c>
      <c r="BK2575" s="40">
        <f t="shared" si="620"/>
        <v>-315770.00000000012</v>
      </c>
      <c r="BL2575" s="41">
        <f>(BK2575=BK2638)*AX2575</f>
        <v>0</v>
      </c>
      <c r="BM2575" s="62">
        <f>(BK2575=BK2638)*AY2575</f>
        <v>0</v>
      </c>
      <c r="BN2575" s="62">
        <f t="shared" si="621"/>
        <v>0</v>
      </c>
      <c r="BO2575" s="62">
        <f t="shared" si="622"/>
        <v>0</v>
      </c>
      <c r="BP2575" s="41">
        <f>(BK2575=BK2636)*AX2575</f>
        <v>0</v>
      </c>
      <c r="BQ2575" s="45">
        <f>(BK2575=BK2636)*AY2575</f>
        <v>0</v>
      </c>
      <c r="BR2575" s="62">
        <v>0</v>
      </c>
      <c r="BS2575" s="62">
        <v>0</v>
      </c>
      <c r="BT2575" s="40">
        <f>(J19-BI2575)*J10</f>
        <v>-981690</v>
      </c>
      <c r="BU2575" s="40">
        <f>(J21-BJ2575)*J12</f>
        <v>665919.99999999988</v>
      </c>
      <c r="BV2575" s="47"/>
      <c r="BW2575" s="47"/>
      <c r="BX2575" s="1"/>
      <c r="BY2575" s="1"/>
      <c r="BZ2575" s="1"/>
      <c r="CE2575" s="4"/>
      <c r="CF2575" s="5"/>
      <c r="CH2575" s="1"/>
      <c r="CI2575" s="1"/>
      <c r="CJ2575" s="1"/>
      <c r="CK2575" s="1"/>
      <c r="CL2575" s="1"/>
      <c r="CM2575" s="1"/>
      <c r="CN2575" s="3"/>
      <c r="CO2575" s="3"/>
      <c r="CP2575" s="3"/>
      <c r="CQ2575" s="3"/>
      <c r="CR2575" s="3"/>
      <c r="CS2575" s="3"/>
      <c r="CT2575" s="3"/>
      <c r="CU2575" s="3"/>
      <c r="CV2575" s="3"/>
      <c r="CW2575" s="3"/>
      <c r="CX2575" s="3"/>
      <c r="CY2575" s="3"/>
      <c r="CZ2575" s="3"/>
      <c r="DA2575" s="3"/>
      <c r="DB2575" s="3"/>
      <c r="DC2575" s="3"/>
      <c r="DD2575" s="3"/>
      <c r="DE2575" s="3"/>
      <c r="DF2575" s="3"/>
      <c r="DG2575" s="3"/>
      <c r="DH2575" s="3"/>
      <c r="DI2575" s="3"/>
      <c r="DJ2575" s="3"/>
      <c r="DK2575" s="3"/>
      <c r="DL2575" s="3"/>
      <c r="DM2575" s="3"/>
      <c r="DN2575" s="3"/>
      <c r="DO2575" s="3"/>
      <c r="DP2575" s="3"/>
      <c r="DQ2575" s="3"/>
      <c r="DR2575" s="3"/>
      <c r="DS2575" s="3"/>
    </row>
    <row r="2576" spans="2:123" ht="21" customHeight="1" x14ac:dyDescent="0.25">
      <c r="B2576" s="25">
        <f t="shared" si="613"/>
        <v>45397</v>
      </c>
      <c r="C2576" s="26">
        <f t="shared" si="614"/>
        <v>84.860487070831823</v>
      </c>
      <c r="D2576" s="27">
        <f t="shared" si="615"/>
        <v>2391.08</v>
      </c>
      <c r="E2576" s="27">
        <f t="shared" si="616"/>
        <v>28.176600000000001</v>
      </c>
      <c r="F2576" s="26">
        <f t="shared" si="617"/>
        <v>2391080</v>
      </c>
      <c r="G2576" s="26">
        <f t="shared" si="618"/>
        <v>2817660</v>
      </c>
      <c r="H2576" s="7"/>
      <c r="I2576" s="3"/>
      <c r="J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3"/>
      <c r="AM2576" s="3"/>
      <c r="AN2576" s="3"/>
      <c r="AO2576" s="3"/>
      <c r="AP2576" s="3"/>
      <c r="AQ2576" s="3"/>
      <c r="AR2576" s="3"/>
      <c r="AS2576" s="3"/>
      <c r="AT2576" s="3"/>
      <c r="AU2576" s="3"/>
      <c r="AV2576" s="3"/>
      <c r="AW2576" s="3"/>
      <c r="AX2576" s="41">
        <v>45397</v>
      </c>
      <c r="AY2576" s="40">
        <f t="shared" si="623"/>
        <v>84.860487070831823</v>
      </c>
      <c r="AZ2576" s="40">
        <f>BI2576*K36</f>
        <v>2391080</v>
      </c>
      <c r="BA2576" s="40"/>
      <c r="BB2576" s="40"/>
      <c r="BC2576" s="40">
        <f>K41*BJ2576</f>
        <v>2817660</v>
      </c>
      <c r="BD2576" s="40"/>
      <c r="BE2576" s="40"/>
      <c r="BF2576" s="40">
        <f t="shared" si="619"/>
        <v>426580</v>
      </c>
      <c r="BG2576" s="41">
        <f>(AY2576=AY2636)*AX2576</f>
        <v>0</v>
      </c>
      <c r="BH2576" s="41">
        <f>(AY2576=AY2638)*AX2576</f>
        <v>0</v>
      </c>
      <c r="BI2576" s="42">
        <v>2391.08</v>
      </c>
      <c r="BJ2576" s="42">
        <v>28.176600000000001</v>
      </c>
      <c r="BK2576" s="40">
        <f t="shared" si="620"/>
        <v>-430580.00000000029</v>
      </c>
      <c r="BL2576" s="41">
        <f>(BK2576=BK2638)*AX2576</f>
        <v>0</v>
      </c>
      <c r="BM2576" s="62">
        <f>(BK2576=BK2638)*AY2576</f>
        <v>0</v>
      </c>
      <c r="BN2576" s="62">
        <f t="shared" si="621"/>
        <v>0</v>
      </c>
      <c r="BO2576" s="62">
        <f t="shared" si="622"/>
        <v>0</v>
      </c>
      <c r="BP2576" s="41">
        <f>(BK2576=BK2636)*AX2576</f>
        <v>0</v>
      </c>
      <c r="BQ2576" s="45">
        <f>(BK2576=BK2636)*AY2576</f>
        <v>0</v>
      </c>
      <c r="BR2576" s="62">
        <v>0</v>
      </c>
      <c r="BS2576" s="62">
        <v>0</v>
      </c>
      <c r="BT2576" s="40">
        <f>(J19-BI2576)*J10</f>
        <v>-934920.00000000012</v>
      </c>
      <c r="BU2576" s="40">
        <f>(J21-BJ2576)*J12</f>
        <v>504339.99999999983</v>
      </c>
      <c r="BV2576" s="47"/>
      <c r="BW2576" s="47"/>
      <c r="BX2576" s="1"/>
      <c r="BY2576" s="1"/>
      <c r="BZ2576" s="1"/>
      <c r="CE2576" s="4"/>
      <c r="CF2576" s="5"/>
      <c r="CH2576" s="1"/>
      <c r="CI2576" s="1"/>
      <c r="CJ2576" s="1"/>
      <c r="CK2576" s="1"/>
      <c r="CL2576" s="1"/>
      <c r="CM2576" s="1"/>
      <c r="CN2576" s="3"/>
      <c r="CO2576" s="3"/>
      <c r="CP2576" s="3"/>
      <c r="CQ2576" s="3"/>
      <c r="CR2576" s="3"/>
      <c r="CS2576" s="3"/>
      <c r="CT2576" s="3"/>
      <c r="CU2576" s="3"/>
      <c r="CV2576" s="3"/>
      <c r="CW2576" s="3"/>
      <c r="CX2576" s="3"/>
      <c r="CY2576" s="3"/>
      <c r="CZ2576" s="3"/>
      <c r="DA2576" s="3"/>
      <c r="DB2576" s="3"/>
      <c r="DC2576" s="3"/>
      <c r="DD2576" s="3"/>
      <c r="DE2576" s="3"/>
      <c r="DF2576" s="3"/>
      <c r="DG2576" s="3"/>
      <c r="DH2576" s="3"/>
      <c r="DI2576" s="3"/>
      <c r="DJ2576" s="3"/>
      <c r="DK2576" s="3"/>
      <c r="DL2576" s="3"/>
      <c r="DM2576" s="3"/>
      <c r="DN2576" s="3"/>
      <c r="DO2576" s="3"/>
      <c r="DP2576" s="3"/>
      <c r="DQ2576" s="3"/>
      <c r="DR2576" s="3"/>
      <c r="DS2576" s="3"/>
    </row>
    <row r="2577" spans="2:123" ht="21" customHeight="1" x14ac:dyDescent="0.25">
      <c r="B2577" s="25">
        <f t="shared" si="613"/>
        <v>45404</v>
      </c>
      <c r="C2577" s="26">
        <f t="shared" si="614"/>
        <v>74.360287568392934</v>
      </c>
      <c r="D2577" s="27">
        <f t="shared" si="615"/>
        <v>2337.59</v>
      </c>
      <c r="E2577" s="27">
        <f t="shared" si="616"/>
        <v>31.436</v>
      </c>
      <c r="F2577" s="26">
        <f t="shared" si="617"/>
        <v>2337590</v>
      </c>
      <c r="G2577" s="26">
        <f t="shared" si="618"/>
        <v>3143600</v>
      </c>
      <c r="H2577" s="7"/>
      <c r="I2577" s="3"/>
      <c r="J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  <c r="AL2577" s="3"/>
      <c r="AM2577" s="3"/>
      <c r="AN2577" s="3"/>
      <c r="AO2577" s="3"/>
      <c r="AP2577" s="3"/>
      <c r="AQ2577" s="3"/>
      <c r="AR2577" s="3"/>
      <c r="AS2577" s="3"/>
      <c r="AT2577" s="3"/>
      <c r="AU2577" s="3"/>
      <c r="AV2577" s="3"/>
      <c r="AW2577" s="3"/>
      <c r="AX2577" s="41">
        <v>45404</v>
      </c>
      <c r="AY2577" s="40">
        <f t="shared" si="623"/>
        <v>74.360287568392934</v>
      </c>
      <c r="AZ2577" s="40">
        <f>BI2577*K36</f>
        <v>2337590</v>
      </c>
      <c r="BA2577" s="40"/>
      <c r="BB2577" s="40"/>
      <c r="BC2577" s="40">
        <f>K41*BJ2577</f>
        <v>3143600</v>
      </c>
      <c r="BD2577" s="40"/>
      <c r="BE2577" s="40"/>
      <c r="BF2577" s="40">
        <f t="shared" si="619"/>
        <v>806010</v>
      </c>
      <c r="BG2577" s="41">
        <f>(AY2577=AY2636)*AX2577</f>
        <v>0</v>
      </c>
      <c r="BH2577" s="41">
        <f>(AY2577=AY2638)*AX2577</f>
        <v>0</v>
      </c>
      <c r="BI2577" s="42">
        <v>2337.59</v>
      </c>
      <c r="BJ2577" s="42">
        <v>31.436</v>
      </c>
      <c r="BK2577" s="40">
        <f t="shared" si="620"/>
        <v>-810010</v>
      </c>
      <c r="BL2577" s="41">
        <f>(BK2577=BK2638)*AX2577</f>
        <v>0</v>
      </c>
      <c r="BM2577" s="62">
        <f>(BK2577=BK2638)*AY2577</f>
        <v>0</v>
      </c>
      <c r="BN2577" s="62">
        <f t="shared" si="621"/>
        <v>0</v>
      </c>
      <c r="BO2577" s="62">
        <f t="shared" si="622"/>
        <v>0</v>
      </c>
      <c r="BP2577" s="41">
        <f>(BK2577=BK2636)*AX2577</f>
        <v>0</v>
      </c>
      <c r="BQ2577" s="45">
        <f>(BK2577=BK2636)*AY2577</f>
        <v>0</v>
      </c>
      <c r="BR2577" s="62">
        <v>0</v>
      </c>
      <c r="BS2577" s="62">
        <v>0</v>
      </c>
      <c r="BT2577" s="40">
        <f>(J19-BI2577)*J10</f>
        <v>-988409.99999999988</v>
      </c>
      <c r="BU2577" s="40">
        <f>(J21-BJ2577)*J12</f>
        <v>178399.99999999988</v>
      </c>
      <c r="BV2577" s="47"/>
      <c r="BW2577" s="47"/>
      <c r="BX2577" s="1"/>
      <c r="BY2577" s="1"/>
      <c r="BZ2577" s="1"/>
      <c r="CE2577" s="4"/>
      <c r="CF2577" s="5"/>
      <c r="CH2577" s="1"/>
      <c r="CI2577" s="1"/>
      <c r="CJ2577" s="1"/>
      <c r="CK2577" s="1"/>
      <c r="CL2577" s="1"/>
      <c r="CM2577" s="1"/>
      <c r="CN2577" s="3"/>
      <c r="CO2577" s="3"/>
      <c r="CP2577" s="3"/>
      <c r="CQ2577" s="3"/>
      <c r="CR2577" s="3"/>
      <c r="CS2577" s="3"/>
      <c r="CT2577" s="3"/>
      <c r="CU2577" s="3"/>
      <c r="CV2577" s="3"/>
      <c r="CW2577" s="3"/>
      <c r="CX2577" s="3"/>
      <c r="CY2577" s="3"/>
      <c r="CZ2577" s="3"/>
      <c r="DA2577" s="3"/>
      <c r="DB2577" s="3"/>
      <c r="DC2577" s="3"/>
      <c r="DD2577" s="3"/>
      <c r="DE2577" s="3"/>
      <c r="DF2577" s="3"/>
      <c r="DG2577" s="3"/>
      <c r="DH2577" s="3"/>
      <c r="DI2577" s="3"/>
      <c r="DJ2577" s="3"/>
      <c r="DK2577" s="3"/>
      <c r="DL2577" s="3"/>
      <c r="DM2577" s="3"/>
      <c r="DN2577" s="3"/>
      <c r="DO2577" s="3"/>
      <c r="DP2577" s="3"/>
      <c r="DQ2577" s="3"/>
      <c r="DR2577" s="3"/>
      <c r="DS2577" s="3"/>
    </row>
    <row r="2578" spans="2:123" ht="21" customHeight="1" x14ac:dyDescent="0.25">
      <c r="B2578" s="25">
        <f t="shared" si="613"/>
        <v>45411</v>
      </c>
      <c r="C2578" s="26">
        <f t="shared" si="614"/>
        <v>75.858342941854715</v>
      </c>
      <c r="D2578" s="27">
        <f t="shared" si="615"/>
        <v>2302.6799999999998</v>
      </c>
      <c r="E2578" s="27">
        <f t="shared" si="616"/>
        <v>30.355</v>
      </c>
      <c r="F2578" s="26">
        <f t="shared" si="617"/>
        <v>2302680</v>
      </c>
      <c r="G2578" s="26">
        <f t="shared" si="618"/>
        <v>3035500</v>
      </c>
      <c r="H2578" s="7"/>
      <c r="I2578" s="3"/>
      <c r="J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41">
        <v>45411</v>
      </c>
      <c r="AY2578" s="40">
        <f t="shared" si="623"/>
        <v>75.858342941854715</v>
      </c>
      <c r="AZ2578" s="40">
        <f>BI2578*K36</f>
        <v>2302680</v>
      </c>
      <c r="BA2578" s="40"/>
      <c r="BB2578" s="40"/>
      <c r="BC2578" s="40">
        <f>K41*BJ2578</f>
        <v>3035500</v>
      </c>
      <c r="BD2578" s="40"/>
      <c r="BE2578" s="40"/>
      <c r="BF2578" s="40">
        <f t="shared" si="619"/>
        <v>732820</v>
      </c>
      <c r="BG2578" s="41">
        <f>(AY2578=AY2636)*AX2578</f>
        <v>0</v>
      </c>
      <c r="BH2578" s="41">
        <f>(AY2578=AY2638)*AX2578</f>
        <v>0</v>
      </c>
      <c r="BI2578" s="42">
        <v>2302.6799999999998</v>
      </c>
      <c r="BJ2578" s="42">
        <v>30.355</v>
      </c>
      <c r="BK2578" s="40">
        <f t="shared" si="620"/>
        <v>-736820.00000000023</v>
      </c>
      <c r="BL2578" s="41">
        <f>(BK2578=BK2638)*AX2578</f>
        <v>0</v>
      </c>
      <c r="BM2578" s="62">
        <f>(BK2578=BK2638)*AY2578</f>
        <v>0</v>
      </c>
      <c r="BN2578" s="62">
        <f t="shared" si="621"/>
        <v>0</v>
      </c>
      <c r="BO2578" s="62">
        <f t="shared" si="622"/>
        <v>0</v>
      </c>
      <c r="BP2578" s="41">
        <f>(BK2578=BK2636)*AX2578</f>
        <v>0</v>
      </c>
      <c r="BQ2578" s="45">
        <f>(BK2578=BK2636)*AY2578</f>
        <v>0</v>
      </c>
      <c r="BR2578" s="62">
        <v>0</v>
      </c>
      <c r="BS2578" s="62">
        <v>0</v>
      </c>
      <c r="BT2578" s="40">
        <f>(J19-BI2578)*J10</f>
        <v>-1023320.0000000001</v>
      </c>
      <c r="BU2578" s="40">
        <f>(J21-BJ2578)*J12</f>
        <v>286499.99999999983</v>
      </c>
      <c r="BV2578" s="47"/>
      <c r="BW2578" s="47"/>
      <c r="BX2578" s="1"/>
      <c r="BY2578" s="1"/>
      <c r="BZ2578" s="1"/>
      <c r="CE2578" s="4"/>
      <c r="CF2578" s="5"/>
      <c r="CH2578" s="1"/>
      <c r="CI2578" s="1"/>
      <c r="CJ2578" s="1"/>
      <c r="CK2578" s="1"/>
      <c r="CL2578" s="1"/>
      <c r="CM2578" s="1"/>
      <c r="CN2578" s="3"/>
      <c r="CO2578" s="3"/>
      <c r="CP2578" s="3"/>
      <c r="CQ2578" s="3"/>
      <c r="CR2578" s="3"/>
      <c r="CS2578" s="3"/>
      <c r="CT2578" s="3"/>
      <c r="CU2578" s="3"/>
      <c r="CV2578" s="3"/>
      <c r="CW2578" s="3"/>
      <c r="CX2578" s="3"/>
      <c r="CY2578" s="3"/>
      <c r="CZ2578" s="3"/>
      <c r="DA2578" s="3"/>
      <c r="DB2578" s="3"/>
      <c r="DC2578" s="3"/>
      <c r="DD2578" s="3"/>
      <c r="DE2578" s="3"/>
      <c r="DF2578" s="3"/>
      <c r="DG2578" s="3"/>
      <c r="DH2578" s="3"/>
      <c r="DI2578" s="3"/>
      <c r="DJ2578" s="3"/>
      <c r="DK2578" s="3"/>
      <c r="DL2578" s="3"/>
      <c r="DM2578" s="3"/>
      <c r="DN2578" s="3"/>
      <c r="DO2578" s="3"/>
      <c r="DP2578" s="3"/>
      <c r="DQ2578" s="3"/>
      <c r="DR2578" s="3"/>
      <c r="DS2578" s="3"/>
    </row>
    <row r="2579" spans="2:123" ht="21" customHeight="1" x14ac:dyDescent="0.25">
      <c r="B2579" s="25">
        <f t="shared" si="613"/>
        <v>45418</v>
      </c>
      <c r="C2579" s="26">
        <f t="shared" si="614"/>
        <v>77.630189920249947</v>
      </c>
      <c r="D2579" s="27">
        <f t="shared" si="615"/>
        <v>2360.54</v>
      </c>
      <c r="E2579" s="27">
        <f t="shared" si="616"/>
        <v>30.407499999999999</v>
      </c>
      <c r="F2579" s="26">
        <f t="shared" si="617"/>
        <v>2360540</v>
      </c>
      <c r="G2579" s="26">
        <f t="shared" si="618"/>
        <v>3040750</v>
      </c>
      <c r="H2579" s="7"/>
      <c r="I2579" s="3"/>
      <c r="J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  <c r="AK2579" s="3"/>
      <c r="AL2579" s="3"/>
      <c r="AM2579" s="3"/>
      <c r="AN2579" s="3"/>
      <c r="AO2579" s="3"/>
      <c r="AP2579" s="3"/>
      <c r="AQ2579" s="3"/>
      <c r="AR2579" s="3"/>
      <c r="AS2579" s="3"/>
      <c r="AT2579" s="3"/>
      <c r="AU2579" s="3"/>
      <c r="AV2579" s="3"/>
      <c r="AW2579" s="3"/>
      <c r="AX2579" s="41">
        <v>45418</v>
      </c>
      <c r="AY2579" s="40">
        <f t="shared" si="623"/>
        <v>77.630189920249947</v>
      </c>
      <c r="AZ2579" s="40">
        <f>BI2579*K36</f>
        <v>2360540</v>
      </c>
      <c r="BA2579" s="40"/>
      <c r="BB2579" s="40"/>
      <c r="BC2579" s="40">
        <f>K41*BJ2579</f>
        <v>3040750</v>
      </c>
      <c r="BD2579" s="40"/>
      <c r="BE2579" s="40"/>
      <c r="BF2579" s="40">
        <f t="shared" si="619"/>
        <v>680210</v>
      </c>
      <c r="BG2579" s="41">
        <f>(AY2579=AY2636)*AX2579</f>
        <v>0</v>
      </c>
      <c r="BH2579" s="41">
        <f>(AY2579=AY2638)*AX2579</f>
        <v>0</v>
      </c>
      <c r="BI2579" s="42">
        <v>2360.54</v>
      </c>
      <c r="BJ2579" s="42">
        <v>30.407499999999999</v>
      </c>
      <c r="BK2579" s="40">
        <f t="shared" si="620"/>
        <v>-684210</v>
      </c>
      <c r="BL2579" s="41">
        <f>(BK2579=BK2638)*AX2579</f>
        <v>0</v>
      </c>
      <c r="BM2579" s="62">
        <f>(BK2579=BK2638)*AY2579</f>
        <v>0</v>
      </c>
      <c r="BN2579" s="62">
        <f t="shared" si="621"/>
        <v>0</v>
      </c>
      <c r="BO2579" s="62">
        <f t="shared" si="622"/>
        <v>0</v>
      </c>
      <c r="BP2579" s="41">
        <f>(BK2579=BK2636)*AX2579</f>
        <v>0</v>
      </c>
      <c r="BQ2579" s="45">
        <f>(BK2579=BK2636)*AY2579</f>
        <v>0</v>
      </c>
      <c r="BR2579" s="62">
        <v>0</v>
      </c>
      <c r="BS2579" s="62">
        <v>0</v>
      </c>
      <c r="BT2579" s="40">
        <f>(J19-BI2579)*J10</f>
        <v>-965460</v>
      </c>
      <c r="BU2579" s="40">
        <f>(J21-BJ2579)*J12</f>
        <v>281250</v>
      </c>
      <c r="BV2579" s="47"/>
      <c r="BW2579" s="47"/>
      <c r="BX2579" s="1"/>
      <c r="BY2579" s="1"/>
      <c r="BZ2579" s="1"/>
      <c r="CE2579" s="4"/>
      <c r="CF2579" s="5"/>
      <c r="CH2579" s="1"/>
      <c r="CI2579" s="1"/>
      <c r="CJ2579" s="1"/>
      <c r="CK2579" s="1"/>
      <c r="CL2579" s="1"/>
      <c r="CM2579" s="1"/>
      <c r="CN2579" s="3"/>
      <c r="CO2579" s="3"/>
      <c r="CP2579" s="3"/>
      <c r="CQ2579" s="3"/>
      <c r="CR2579" s="3"/>
      <c r="CS2579" s="3"/>
      <c r="CT2579" s="3"/>
      <c r="CU2579" s="3"/>
      <c r="CV2579" s="3"/>
      <c r="CW2579" s="3"/>
      <c r="CX2579" s="3"/>
      <c r="CY2579" s="3"/>
      <c r="CZ2579" s="3"/>
      <c r="DA2579" s="3"/>
      <c r="DB2579" s="3"/>
      <c r="DC2579" s="3"/>
      <c r="DD2579" s="3"/>
      <c r="DE2579" s="3"/>
      <c r="DF2579" s="3"/>
      <c r="DG2579" s="3"/>
      <c r="DH2579" s="3"/>
      <c r="DI2579" s="3"/>
      <c r="DJ2579" s="3"/>
      <c r="DK2579" s="3"/>
      <c r="DL2579" s="3"/>
      <c r="DM2579" s="3"/>
      <c r="DN2579" s="3"/>
      <c r="DO2579" s="3"/>
      <c r="DP2579" s="3"/>
      <c r="DQ2579" s="3"/>
      <c r="DR2579" s="3"/>
      <c r="DS2579" s="3"/>
    </row>
    <row r="2580" spans="2:123" ht="21" customHeight="1" x14ac:dyDescent="0.25">
      <c r="B2580" s="25">
        <f t="shared" si="613"/>
        <v>45425</v>
      </c>
      <c r="C2580" s="26">
        <f t="shared" si="614"/>
        <v>82.783411844568334</v>
      </c>
      <c r="D2580" s="27">
        <f t="shared" si="615"/>
        <v>2414.61</v>
      </c>
      <c r="E2580" s="27">
        <f t="shared" si="616"/>
        <v>29.1678</v>
      </c>
      <c r="F2580" s="26">
        <f t="shared" si="617"/>
        <v>2414610</v>
      </c>
      <c r="G2580" s="26">
        <f t="shared" si="618"/>
        <v>2916780</v>
      </c>
      <c r="H2580" s="7"/>
      <c r="I2580" s="3"/>
      <c r="J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41">
        <v>45425</v>
      </c>
      <c r="AY2580" s="40">
        <f t="shared" si="623"/>
        <v>82.783411844568334</v>
      </c>
      <c r="AZ2580" s="40">
        <f>BI2580*K36</f>
        <v>2414610</v>
      </c>
      <c r="BA2580" s="40"/>
      <c r="BB2580" s="40"/>
      <c r="BC2580" s="40">
        <f>K41*BJ2580</f>
        <v>2916780</v>
      </c>
      <c r="BD2580" s="40"/>
      <c r="BE2580" s="40"/>
      <c r="BF2580" s="40">
        <f t="shared" si="619"/>
        <v>502170</v>
      </c>
      <c r="BG2580" s="41">
        <f>(AY2580=AY2636)*AX2580</f>
        <v>0</v>
      </c>
      <c r="BH2580" s="41">
        <f>(AY2580=AY2638)*AX2580</f>
        <v>0</v>
      </c>
      <c r="BI2580" s="42">
        <v>2414.61</v>
      </c>
      <c r="BJ2580" s="42">
        <v>29.1678</v>
      </c>
      <c r="BK2580" s="40">
        <f t="shared" si="620"/>
        <v>-506169.99999999994</v>
      </c>
      <c r="BL2580" s="41">
        <f>(BK2580=BK2638)*AX2580</f>
        <v>0</v>
      </c>
      <c r="BM2580" s="62">
        <f>(BK2580=BK2638)*AY2580</f>
        <v>0</v>
      </c>
      <c r="BN2580" s="62">
        <f t="shared" si="621"/>
        <v>0</v>
      </c>
      <c r="BO2580" s="62">
        <f t="shared" si="622"/>
        <v>0</v>
      </c>
      <c r="BP2580" s="41">
        <f>(BK2580=BK2636)*AX2580</f>
        <v>0</v>
      </c>
      <c r="BQ2580" s="45">
        <f>(BK2580=BK2636)*AY2580</f>
        <v>0</v>
      </c>
      <c r="BR2580" s="62">
        <v>0</v>
      </c>
      <c r="BS2580" s="62">
        <v>0</v>
      </c>
      <c r="BT2580" s="40">
        <f>(J19-BI2580)*J10</f>
        <v>-911389.99999999988</v>
      </c>
      <c r="BU2580" s="40">
        <f>(J21-BJ2580)*J12</f>
        <v>405219.99999999994</v>
      </c>
      <c r="BV2580" s="47"/>
      <c r="BW2580" s="47"/>
      <c r="BX2580" s="1"/>
      <c r="BY2580" s="1"/>
      <c r="BZ2580" s="1"/>
      <c r="CE2580" s="4"/>
      <c r="CF2580" s="5"/>
      <c r="CH2580" s="1"/>
      <c r="CI2580" s="1"/>
      <c r="CJ2580" s="1"/>
      <c r="CK2580" s="1"/>
      <c r="CL2580" s="1"/>
      <c r="CM2580" s="1"/>
      <c r="CN2580" s="3"/>
      <c r="CO2580" s="3"/>
      <c r="CP2580" s="3"/>
      <c r="CQ2580" s="3"/>
      <c r="CR2580" s="3"/>
      <c r="CS2580" s="3"/>
      <c r="CT2580" s="3"/>
      <c r="CU2580" s="3"/>
      <c r="CV2580" s="3"/>
      <c r="CW2580" s="3"/>
      <c r="CX2580" s="3"/>
      <c r="CY2580" s="3"/>
      <c r="CZ2580" s="3"/>
      <c r="DA2580" s="3"/>
      <c r="DB2580" s="3"/>
      <c r="DC2580" s="3"/>
      <c r="DD2580" s="3"/>
      <c r="DE2580" s="3"/>
      <c r="DF2580" s="3"/>
      <c r="DG2580" s="3"/>
      <c r="DH2580" s="3"/>
      <c r="DI2580" s="3"/>
      <c r="DJ2580" s="3"/>
      <c r="DK2580" s="3"/>
      <c r="DL2580" s="3"/>
      <c r="DM2580" s="3"/>
      <c r="DN2580" s="3"/>
      <c r="DO2580" s="3"/>
      <c r="DP2580" s="3"/>
      <c r="DQ2580" s="3"/>
      <c r="DR2580" s="3"/>
      <c r="DS2580" s="3"/>
    </row>
    <row r="2581" spans="2:123" ht="21" customHeight="1" x14ac:dyDescent="0.25">
      <c r="B2581" s="25">
        <f t="shared" si="613"/>
        <v>45432</v>
      </c>
      <c r="C2581" s="26">
        <f t="shared" si="614"/>
        <v>78.940462300681446</v>
      </c>
      <c r="D2581" s="27">
        <f t="shared" si="615"/>
        <v>2334.23</v>
      </c>
      <c r="E2581" s="27">
        <f t="shared" si="616"/>
        <v>29.569500000000001</v>
      </c>
      <c r="F2581" s="26">
        <f t="shared" si="617"/>
        <v>2334230</v>
      </c>
      <c r="G2581" s="26">
        <f t="shared" si="618"/>
        <v>2956950</v>
      </c>
      <c r="H2581" s="7"/>
      <c r="I2581" s="3"/>
      <c r="J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41">
        <v>45432</v>
      </c>
      <c r="AY2581" s="40">
        <f t="shared" si="623"/>
        <v>78.940462300681446</v>
      </c>
      <c r="AZ2581" s="40">
        <f>BI2581*K36</f>
        <v>2334230</v>
      </c>
      <c r="BA2581" s="40"/>
      <c r="BB2581" s="40"/>
      <c r="BC2581" s="40">
        <f>K41*BJ2581</f>
        <v>2956950</v>
      </c>
      <c r="BD2581" s="40"/>
      <c r="BE2581" s="40"/>
      <c r="BF2581" s="40">
        <f t="shared" si="619"/>
        <v>622720</v>
      </c>
      <c r="BG2581" s="41">
        <f>(AY2581=AY2636)*AX2581</f>
        <v>0</v>
      </c>
      <c r="BH2581" s="41">
        <f>(AY2581=AY2638)*AX2581</f>
        <v>0</v>
      </c>
      <c r="BI2581" s="42">
        <v>2334.23</v>
      </c>
      <c r="BJ2581" s="42">
        <v>29.569500000000001</v>
      </c>
      <c r="BK2581" s="40">
        <f t="shared" si="620"/>
        <v>-626720.00000000023</v>
      </c>
      <c r="BL2581" s="41">
        <f>(BK2581=BK2638)*AX2581</f>
        <v>0</v>
      </c>
      <c r="BM2581" s="62">
        <f>(BK2581=BK2638)*AY2581</f>
        <v>0</v>
      </c>
      <c r="BN2581" s="62">
        <f t="shared" si="621"/>
        <v>0</v>
      </c>
      <c r="BO2581" s="62">
        <f t="shared" si="622"/>
        <v>0</v>
      </c>
      <c r="BP2581" s="41">
        <f>(BK2581=BK2636)*AX2581</f>
        <v>0</v>
      </c>
      <c r="BQ2581" s="45">
        <f>(BK2581=BK2636)*AY2581</f>
        <v>0</v>
      </c>
      <c r="BR2581" s="62">
        <v>0</v>
      </c>
      <c r="BS2581" s="62">
        <v>0</v>
      </c>
      <c r="BT2581" s="40">
        <f>(J19-BI2581)*J10</f>
        <v>-991770</v>
      </c>
      <c r="BU2581" s="40">
        <f>(J21-BJ2581)*J12</f>
        <v>365049.99999999977</v>
      </c>
      <c r="BV2581" s="47"/>
      <c r="BW2581" s="47"/>
      <c r="BX2581" s="1"/>
      <c r="BY2581" s="1"/>
      <c r="BZ2581" s="1"/>
      <c r="CE2581" s="4"/>
      <c r="CF2581" s="5"/>
      <c r="CH2581" s="1"/>
      <c r="CI2581" s="1"/>
      <c r="CJ2581" s="1"/>
      <c r="CK2581" s="1"/>
      <c r="CL2581" s="1"/>
      <c r="CM2581" s="1"/>
      <c r="CN2581" s="3"/>
      <c r="CO2581" s="3"/>
      <c r="CP2581" s="3"/>
      <c r="CQ2581" s="3"/>
      <c r="CR2581" s="3"/>
      <c r="CS2581" s="3"/>
      <c r="CT2581" s="3"/>
      <c r="CU2581" s="3"/>
      <c r="CV2581" s="3"/>
      <c r="CW2581" s="3"/>
      <c r="CX2581" s="3"/>
      <c r="CY2581" s="3"/>
      <c r="CZ2581" s="3"/>
      <c r="DA2581" s="3"/>
      <c r="DB2581" s="3"/>
      <c r="DC2581" s="3"/>
      <c r="DD2581" s="3"/>
      <c r="DE2581" s="3"/>
      <c r="DF2581" s="3"/>
      <c r="DG2581" s="3"/>
      <c r="DH2581" s="3"/>
      <c r="DI2581" s="3"/>
      <c r="DJ2581" s="3"/>
      <c r="DK2581" s="3"/>
      <c r="DL2581" s="3"/>
      <c r="DM2581" s="3"/>
      <c r="DN2581" s="3"/>
      <c r="DO2581" s="3"/>
      <c r="DP2581" s="3"/>
      <c r="DQ2581" s="3"/>
      <c r="DR2581" s="3"/>
      <c r="DS2581" s="3"/>
    </row>
    <row r="2582" spans="2:123" ht="21" customHeight="1" x14ac:dyDescent="0.25">
      <c r="B2582" s="25">
        <f t="shared" si="613"/>
        <v>45439</v>
      </c>
      <c r="C2582" s="26">
        <f t="shared" si="614"/>
        <v>78.796967029991194</v>
      </c>
      <c r="D2582" s="27">
        <f t="shared" si="615"/>
        <v>2327.8200000000002</v>
      </c>
      <c r="E2582" s="27">
        <f t="shared" si="616"/>
        <v>29.542000000000002</v>
      </c>
      <c r="F2582" s="26">
        <f t="shared" si="617"/>
        <v>2327820</v>
      </c>
      <c r="G2582" s="26">
        <f t="shared" si="618"/>
        <v>2954200</v>
      </c>
      <c r="H2582" s="7"/>
      <c r="I2582" s="3"/>
      <c r="J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  <c r="AL2582" s="3"/>
      <c r="AM2582" s="3"/>
      <c r="AN2582" s="3"/>
      <c r="AO2582" s="3"/>
      <c r="AP2582" s="3"/>
      <c r="AQ2582" s="3"/>
      <c r="AR2582" s="3"/>
      <c r="AS2582" s="3"/>
      <c r="AT2582" s="3"/>
      <c r="AU2582" s="3"/>
      <c r="AV2582" s="3"/>
      <c r="AW2582" s="3"/>
      <c r="AX2582" s="41">
        <v>45439</v>
      </c>
      <c r="AY2582" s="40">
        <f t="shared" si="623"/>
        <v>78.796967029991194</v>
      </c>
      <c r="AZ2582" s="40">
        <f>BI2582*K36</f>
        <v>2327820</v>
      </c>
      <c r="BA2582" s="40"/>
      <c r="BB2582" s="40"/>
      <c r="BC2582" s="40">
        <f>K41*BJ2582</f>
        <v>2954200</v>
      </c>
      <c r="BD2582" s="40"/>
      <c r="BE2582" s="40"/>
      <c r="BF2582" s="40">
        <f t="shared" si="619"/>
        <v>626380</v>
      </c>
      <c r="BG2582" s="41">
        <f>(AY2582=AY2636)*AX2582</f>
        <v>0</v>
      </c>
      <c r="BH2582" s="41">
        <f>(AY2582=AY2638)*AX2582</f>
        <v>0</v>
      </c>
      <c r="BI2582" s="42">
        <v>2327.8200000000002</v>
      </c>
      <c r="BJ2582" s="42">
        <v>29.542000000000002</v>
      </c>
      <c r="BK2582" s="40">
        <f t="shared" si="620"/>
        <v>-630380.00000000023</v>
      </c>
      <c r="BL2582" s="41">
        <f>(BK2582=BK2638)*AX2582</f>
        <v>0</v>
      </c>
      <c r="BM2582" s="62">
        <f>(BK2582=BK2638)*AY2582</f>
        <v>0</v>
      </c>
      <c r="BN2582" s="62">
        <f t="shared" si="621"/>
        <v>0</v>
      </c>
      <c r="BO2582" s="62">
        <f t="shared" si="622"/>
        <v>0</v>
      </c>
      <c r="BP2582" s="41">
        <f>(BK2582=BK2636)*AX2582</f>
        <v>0</v>
      </c>
      <c r="BQ2582" s="45">
        <f>(BK2582=BK2636)*AY2582</f>
        <v>0</v>
      </c>
      <c r="BR2582" s="62">
        <v>0</v>
      </c>
      <c r="BS2582" s="62">
        <v>0</v>
      </c>
      <c r="BT2582" s="40">
        <f>(J19-BI2582)*J10</f>
        <v>-998179.99999999988</v>
      </c>
      <c r="BU2582" s="40">
        <f>(J21-BJ2582)*J12</f>
        <v>367799.99999999971</v>
      </c>
      <c r="BV2582" s="47"/>
      <c r="BW2582" s="47"/>
      <c r="BX2582" s="1"/>
      <c r="BY2582" s="1"/>
      <c r="BZ2582" s="1"/>
      <c r="CE2582" s="4"/>
      <c r="CF2582" s="5"/>
      <c r="CH2582" s="1"/>
      <c r="CI2582" s="1"/>
      <c r="CJ2582" s="1"/>
      <c r="CK2582" s="1"/>
      <c r="CL2582" s="1"/>
      <c r="CM2582" s="1"/>
      <c r="CN2582" s="3"/>
      <c r="CO2582" s="3"/>
      <c r="CP2582" s="3"/>
      <c r="CQ2582" s="3"/>
      <c r="CR2582" s="3"/>
      <c r="CS2582" s="3"/>
      <c r="CT2582" s="3"/>
      <c r="CU2582" s="3"/>
      <c r="CV2582" s="3"/>
      <c r="CW2582" s="3"/>
      <c r="CX2582" s="3"/>
      <c r="CY2582" s="3"/>
      <c r="CZ2582" s="3"/>
      <c r="DA2582" s="3"/>
      <c r="DB2582" s="3"/>
      <c r="DC2582" s="3"/>
      <c r="DD2582" s="3"/>
      <c r="DE2582" s="3"/>
      <c r="DF2582" s="3"/>
      <c r="DG2582" s="3"/>
      <c r="DH2582" s="3"/>
      <c r="DI2582" s="3"/>
      <c r="DJ2582" s="3"/>
      <c r="DK2582" s="3"/>
      <c r="DL2582" s="3"/>
      <c r="DM2582" s="3"/>
      <c r="DN2582" s="3"/>
      <c r="DO2582" s="3"/>
      <c r="DP2582" s="3"/>
      <c r="DQ2582" s="3"/>
      <c r="DR2582" s="3"/>
      <c r="DS2582" s="3"/>
    </row>
    <row r="2583" spans="2:123" ht="21" customHeight="1" x14ac:dyDescent="0.25">
      <c r="B2583" s="25">
        <f t="shared" si="613"/>
        <v>45446</v>
      </c>
      <c r="C2583" s="26">
        <f t="shared" si="614"/>
        <v>78.708590409652118</v>
      </c>
      <c r="D2583" s="27">
        <f t="shared" si="615"/>
        <v>2293.71</v>
      </c>
      <c r="E2583" s="27">
        <f t="shared" si="616"/>
        <v>29.1418</v>
      </c>
      <c r="F2583" s="26">
        <f t="shared" si="617"/>
        <v>2293710</v>
      </c>
      <c r="G2583" s="26">
        <f t="shared" si="618"/>
        <v>2914180</v>
      </c>
      <c r="H2583" s="7"/>
      <c r="I2583" s="3"/>
      <c r="J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41">
        <v>45446</v>
      </c>
      <c r="AY2583" s="40">
        <f t="shared" si="623"/>
        <v>78.708590409652118</v>
      </c>
      <c r="AZ2583" s="40">
        <f>BI2583*K36</f>
        <v>2293710</v>
      </c>
      <c r="BA2583" s="40"/>
      <c r="BB2583" s="40"/>
      <c r="BC2583" s="40">
        <f>K41*BJ2583</f>
        <v>2914180</v>
      </c>
      <c r="BD2583" s="40"/>
      <c r="BE2583" s="40"/>
      <c r="BF2583" s="40">
        <f t="shared" si="619"/>
        <v>620470</v>
      </c>
      <c r="BG2583" s="41">
        <f>(AY2583=AY2636)*AX2583</f>
        <v>0</v>
      </c>
      <c r="BH2583" s="41">
        <f>(AY2583=AY2638)*AX2583</f>
        <v>0</v>
      </c>
      <c r="BI2583" s="42">
        <v>2293.71</v>
      </c>
      <c r="BJ2583" s="42">
        <v>29.1418</v>
      </c>
      <c r="BK2583" s="40">
        <f t="shared" si="620"/>
        <v>-624470.00000000012</v>
      </c>
      <c r="BL2583" s="41">
        <f>(BK2583=BK2638)*AX2583</f>
        <v>0</v>
      </c>
      <c r="BM2583" s="62">
        <f>(BK2583=BK2638)*AY2583</f>
        <v>0</v>
      </c>
      <c r="BN2583" s="62">
        <f t="shared" si="621"/>
        <v>0</v>
      </c>
      <c r="BO2583" s="62">
        <f t="shared" si="622"/>
        <v>0</v>
      </c>
      <c r="BP2583" s="41">
        <f>(BK2583=BK2636)*AX2583</f>
        <v>0</v>
      </c>
      <c r="BQ2583" s="45">
        <f>(BK2583=BK2636)*AY2583</f>
        <v>0</v>
      </c>
      <c r="BR2583" s="62">
        <v>0</v>
      </c>
      <c r="BS2583" s="62">
        <v>0</v>
      </c>
      <c r="BT2583" s="40">
        <f>(J19-BI2583)*J10</f>
        <v>-1032290</v>
      </c>
      <c r="BU2583" s="40">
        <f>(J21-BJ2583)*J12</f>
        <v>407819.99999999988</v>
      </c>
      <c r="BV2583" s="47"/>
      <c r="BW2583" s="47"/>
      <c r="BX2583" s="1"/>
      <c r="BY2583" s="1"/>
      <c r="BZ2583" s="1"/>
      <c r="CE2583" s="4"/>
      <c r="CF2583" s="5"/>
      <c r="CH2583" s="1"/>
      <c r="CI2583" s="1"/>
      <c r="CJ2583" s="1"/>
      <c r="CK2583" s="1"/>
      <c r="CL2583" s="1"/>
      <c r="CM2583" s="1"/>
      <c r="CN2583" s="3"/>
      <c r="CO2583" s="3"/>
      <c r="CP2583" s="3"/>
      <c r="CQ2583" s="3"/>
      <c r="CR2583" s="3"/>
      <c r="CS2583" s="3"/>
      <c r="CT2583" s="3"/>
      <c r="CU2583" s="3"/>
      <c r="CV2583" s="3"/>
      <c r="CW2583" s="3"/>
      <c r="CX2583" s="3"/>
      <c r="CY2583" s="3"/>
      <c r="CZ2583" s="3"/>
      <c r="DA2583" s="3"/>
      <c r="DB2583" s="3"/>
      <c r="DC2583" s="3"/>
      <c r="DD2583" s="3"/>
      <c r="DE2583" s="3"/>
      <c r="DF2583" s="3"/>
      <c r="DG2583" s="3"/>
      <c r="DH2583" s="3"/>
      <c r="DI2583" s="3"/>
      <c r="DJ2583" s="3"/>
      <c r="DK2583" s="3"/>
      <c r="DL2583" s="3"/>
      <c r="DM2583" s="3"/>
      <c r="DN2583" s="3"/>
      <c r="DO2583" s="3"/>
      <c r="DP2583" s="3"/>
      <c r="DQ2583" s="3"/>
      <c r="DR2583" s="3"/>
      <c r="DS2583" s="3"/>
    </row>
    <row r="2584" spans="2:123" ht="21" customHeight="1" x14ac:dyDescent="0.25">
      <c r="B2584" s="25">
        <f t="shared" si="613"/>
        <v>45453</v>
      </c>
      <c r="C2584" s="26">
        <f t="shared" si="614"/>
        <v>74.742746937310983</v>
      </c>
      <c r="D2584" s="27">
        <f t="shared" si="615"/>
        <v>2333.0500000000002</v>
      </c>
      <c r="E2584" s="27">
        <f t="shared" si="616"/>
        <v>31.214400000000001</v>
      </c>
      <c r="F2584" s="26">
        <f t="shared" si="617"/>
        <v>2333050</v>
      </c>
      <c r="G2584" s="26">
        <f t="shared" si="618"/>
        <v>3121440</v>
      </c>
      <c r="H2584" s="7"/>
      <c r="I2584" s="3"/>
      <c r="J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41">
        <v>45453</v>
      </c>
      <c r="AY2584" s="40">
        <f t="shared" si="623"/>
        <v>74.742746937310983</v>
      </c>
      <c r="AZ2584" s="40">
        <f>BI2584*K36</f>
        <v>2333050</v>
      </c>
      <c r="BA2584" s="40"/>
      <c r="BB2584" s="40"/>
      <c r="BC2584" s="40">
        <f>K41*BJ2584</f>
        <v>3121440</v>
      </c>
      <c r="BD2584" s="40"/>
      <c r="BE2584" s="40"/>
      <c r="BF2584" s="40">
        <f t="shared" si="619"/>
        <v>788390</v>
      </c>
      <c r="BG2584" s="41">
        <f>(AY2584=AY2636)*AX2584</f>
        <v>0</v>
      </c>
      <c r="BH2584" s="41">
        <f>(AY2584=AY2638)*AX2584</f>
        <v>0</v>
      </c>
      <c r="BI2584" s="42">
        <v>2333.0500000000002</v>
      </c>
      <c r="BJ2584" s="42">
        <v>31.214400000000001</v>
      </c>
      <c r="BK2584" s="40">
        <f t="shared" si="620"/>
        <v>-792390</v>
      </c>
      <c r="BL2584" s="41">
        <f>(BK2584=BK2638)*AX2584</f>
        <v>0</v>
      </c>
      <c r="BM2584" s="62">
        <f>(BK2584=BK2638)*AY2584</f>
        <v>0</v>
      </c>
      <c r="BN2584" s="62">
        <f t="shared" si="621"/>
        <v>0</v>
      </c>
      <c r="BO2584" s="62">
        <f t="shared" si="622"/>
        <v>0</v>
      </c>
      <c r="BP2584" s="41">
        <f>(BK2584=BK2636)*AX2584</f>
        <v>0</v>
      </c>
      <c r="BQ2584" s="45">
        <f>(BK2584=BK2636)*AY2584</f>
        <v>0</v>
      </c>
      <c r="BR2584" s="62">
        <v>0</v>
      </c>
      <c r="BS2584" s="62">
        <v>0</v>
      </c>
      <c r="BT2584" s="40">
        <f>(J19-BI2584)*J10</f>
        <v>-992949.99999999977</v>
      </c>
      <c r="BU2584" s="40">
        <f>(J21-BJ2584)*J12</f>
        <v>200559.99999999977</v>
      </c>
      <c r="BV2584" s="47"/>
      <c r="BW2584" s="47"/>
      <c r="BX2584" s="1"/>
      <c r="BY2584" s="1"/>
      <c r="BZ2584" s="1"/>
      <c r="CE2584" s="4"/>
      <c r="CF2584" s="5"/>
      <c r="CH2584" s="1"/>
      <c r="CI2584" s="1"/>
      <c r="CJ2584" s="1"/>
      <c r="CK2584" s="1"/>
      <c r="CL2584" s="1"/>
      <c r="CM2584" s="1"/>
      <c r="CN2584" s="3"/>
      <c r="CO2584" s="3"/>
      <c r="CP2584" s="3"/>
      <c r="CQ2584" s="3"/>
      <c r="CR2584" s="3"/>
      <c r="CS2584" s="3"/>
      <c r="CT2584" s="3"/>
      <c r="CU2584" s="3"/>
      <c r="CV2584" s="3"/>
      <c r="CW2584" s="3"/>
      <c r="CX2584" s="3"/>
      <c r="CY2584" s="3"/>
      <c r="CZ2584" s="3"/>
      <c r="DA2584" s="3"/>
      <c r="DB2584" s="3"/>
      <c r="DC2584" s="3"/>
      <c r="DD2584" s="3"/>
      <c r="DE2584" s="3"/>
      <c r="DF2584" s="3"/>
      <c r="DG2584" s="3"/>
      <c r="DH2584" s="3"/>
      <c r="DI2584" s="3"/>
      <c r="DJ2584" s="3"/>
      <c r="DK2584" s="3"/>
      <c r="DL2584" s="3"/>
      <c r="DM2584" s="3"/>
      <c r="DN2584" s="3"/>
      <c r="DO2584" s="3"/>
      <c r="DP2584" s="3"/>
      <c r="DQ2584" s="3"/>
      <c r="DR2584" s="3"/>
      <c r="DS2584" s="3"/>
    </row>
    <row r="2585" spans="2:123" ht="21" customHeight="1" x14ac:dyDescent="0.25">
      <c r="B2585" s="25">
        <f t="shared" si="613"/>
        <v>45460</v>
      </c>
      <c r="C2585" s="26">
        <f t="shared" si="614"/>
        <v>75.372739288718279</v>
      </c>
      <c r="D2585" s="27">
        <f t="shared" si="615"/>
        <v>2320.9</v>
      </c>
      <c r="E2585" s="27">
        <f t="shared" si="616"/>
        <v>30.792300000000001</v>
      </c>
      <c r="F2585" s="26">
        <f t="shared" si="617"/>
        <v>2320900</v>
      </c>
      <c r="G2585" s="26">
        <f t="shared" si="618"/>
        <v>3079230</v>
      </c>
      <c r="H2585" s="7"/>
      <c r="I2585" s="3"/>
      <c r="J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41">
        <v>45460</v>
      </c>
      <c r="AY2585" s="40">
        <f t="shared" si="623"/>
        <v>75.372739288718279</v>
      </c>
      <c r="AZ2585" s="40">
        <f>BI2585*K36</f>
        <v>2320900</v>
      </c>
      <c r="BA2585" s="40"/>
      <c r="BB2585" s="40"/>
      <c r="BC2585" s="40">
        <f>K41*BJ2585</f>
        <v>3079230</v>
      </c>
      <c r="BD2585" s="40"/>
      <c r="BE2585" s="40"/>
      <c r="BF2585" s="40">
        <f t="shared" si="619"/>
        <v>758330</v>
      </c>
      <c r="BG2585" s="41">
        <f>(AY2585=AY2636)*AX2585</f>
        <v>0</v>
      </c>
      <c r="BH2585" s="41">
        <f>(AY2585=AY2638)*AX2585</f>
        <v>0</v>
      </c>
      <c r="BI2585" s="42">
        <v>2320.9</v>
      </c>
      <c r="BJ2585" s="42">
        <v>30.792300000000001</v>
      </c>
      <c r="BK2585" s="40">
        <f t="shared" si="620"/>
        <v>-762330.00000000012</v>
      </c>
      <c r="BL2585" s="41">
        <f>(BK2585=BK2638)*AX2585</f>
        <v>0</v>
      </c>
      <c r="BM2585" s="62">
        <f>(BK2585=BK2638)*AY2585</f>
        <v>0</v>
      </c>
      <c r="BN2585" s="62">
        <f t="shared" si="621"/>
        <v>0</v>
      </c>
      <c r="BO2585" s="62">
        <f t="shared" si="622"/>
        <v>0</v>
      </c>
      <c r="BP2585" s="41">
        <f>(BK2585=BK2636)*AX2585</f>
        <v>0</v>
      </c>
      <c r="BQ2585" s="45">
        <f>(BK2585=BK2636)*AY2585</f>
        <v>0</v>
      </c>
      <c r="BR2585" s="62">
        <v>0</v>
      </c>
      <c r="BS2585" s="62">
        <v>0</v>
      </c>
      <c r="BT2585" s="40">
        <f>(J19-BI2585)*J10</f>
        <v>-1005099.9999999999</v>
      </c>
      <c r="BU2585" s="40">
        <f>(J21-BJ2585)*J12</f>
        <v>242769.9999999998</v>
      </c>
      <c r="BV2585" s="47"/>
      <c r="BW2585" s="47"/>
      <c r="BX2585" s="1"/>
      <c r="BY2585" s="1"/>
      <c r="BZ2585" s="1"/>
      <c r="CE2585" s="4"/>
      <c r="CF2585" s="5"/>
      <c r="CH2585" s="1"/>
      <c r="CI2585" s="1"/>
      <c r="CJ2585" s="1"/>
      <c r="CK2585" s="1"/>
      <c r="CL2585" s="1"/>
      <c r="CM2585" s="1"/>
      <c r="CN2585" s="3"/>
      <c r="CO2585" s="3"/>
      <c r="CP2585" s="3"/>
      <c r="CQ2585" s="3"/>
      <c r="CR2585" s="3"/>
      <c r="CS2585" s="3"/>
      <c r="CT2585" s="3"/>
      <c r="CU2585" s="3"/>
      <c r="CV2585" s="3"/>
      <c r="CW2585" s="3"/>
      <c r="CX2585" s="3"/>
      <c r="CY2585" s="3"/>
      <c r="CZ2585" s="3"/>
      <c r="DA2585" s="3"/>
      <c r="DB2585" s="3"/>
      <c r="DC2585" s="3"/>
      <c r="DD2585" s="3"/>
      <c r="DE2585" s="3"/>
      <c r="DF2585" s="3"/>
      <c r="DG2585" s="3"/>
      <c r="DH2585" s="3"/>
      <c r="DI2585" s="3"/>
      <c r="DJ2585" s="3"/>
      <c r="DK2585" s="3"/>
      <c r="DL2585" s="3"/>
      <c r="DM2585" s="3"/>
      <c r="DN2585" s="3"/>
      <c r="DO2585" s="3"/>
      <c r="DP2585" s="3"/>
      <c r="DQ2585" s="3"/>
      <c r="DR2585" s="3"/>
      <c r="DS2585" s="3"/>
    </row>
    <row r="2586" spans="2:123" ht="21" customHeight="1" x14ac:dyDescent="0.25">
      <c r="B2586" s="25">
        <f t="shared" si="613"/>
        <v>45467</v>
      </c>
      <c r="C2586" s="26">
        <f t="shared" si="614"/>
        <v>79.642542936269137</v>
      </c>
      <c r="D2586" s="27">
        <f t="shared" si="615"/>
        <v>2326.5100000000002</v>
      </c>
      <c r="E2586" s="27">
        <f t="shared" si="616"/>
        <v>29.2119</v>
      </c>
      <c r="F2586" s="26">
        <f t="shared" si="617"/>
        <v>2326510</v>
      </c>
      <c r="G2586" s="26">
        <f t="shared" si="618"/>
        <v>2921190</v>
      </c>
      <c r="H2586" s="7"/>
      <c r="I2586" s="3"/>
      <c r="J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41">
        <v>45467</v>
      </c>
      <c r="AY2586" s="40">
        <f t="shared" si="623"/>
        <v>79.642542936269137</v>
      </c>
      <c r="AZ2586" s="40">
        <f>BI2586*K36</f>
        <v>2326510</v>
      </c>
      <c r="BA2586" s="40"/>
      <c r="BB2586" s="40"/>
      <c r="BC2586" s="40">
        <f>K41*BJ2586</f>
        <v>2921190</v>
      </c>
      <c r="BD2586" s="40"/>
      <c r="BE2586" s="40"/>
      <c r="BF2586" s="40">
        <f t="shared" si="619"/>
        <v>594680</v>
      </c>
      <c r="BG2586" s="41">
        <f>(AY2586=AY2636)*AX2586</f>
        <v>0</v>
      </c>
      <c r="BH2586" s="41">
        <f>(AY2586=AY2638)*AX2586</f>
        <v>0</v>
      </c>
      <c r="BI2586" s="42">
        <v>2326.5100000000002</v>
      </c>
      <c r="BJ2586" s="42">
        <v>29.2119</v>
      </c>
      <c r="BK2586" s="40">
        <f t="shared" si="620"/>
        <v>-598679.99999999988</v>
      </c>
      <c r="BL2586" s="41">
        <f>(BK2586=BK2638)*AX2586</f>
        <v>0</v>
      </c>
      <c r="BM2586" s="62">
        <f>(BK2586=BK2638)*AY2586</f>
        <v>0</v>
      </c>
      <c r="BN2586" s="62">
        <f t="shared" si="621"/>
        <v>0</v>
      </c>
      <c r="BO2586" s="62">
        <f t="shared" si="622"/>
        <v>0</v>
      </c>
      <c r="BP2586" s="41">
        <f>(BK2586=BK2636)*AX2586</f>
        <v>0</v>
      </c>
      <c r="BQ2586" s="45">
        <f>(BK2586=BK2636)*AY2586</f>
        <v>0</v>
      </c>
      <c r="BR2586" s="62">
        <v>0</v>
      </c>
      <c r="BS2586" s="62">
        <v>0</v>
      </c>
      <c r="BT2586" s="40">
        <f>(J19-BI2586)*J10</f>
        <v>-999489.99999999977</v>
      </c>
      <c r="BU2586" s="40">
        <f>(J21-BJ2586)*J12</f>
        <v>400809.99999999988</v>
      </c>
      <c r="BV2586" s="47"/>
      <c r="BW2586" s="47"/>
      <c r="BX2586" s="1"/>
      <c r="BY2586" s="1"/>
      <c r="BZ2586" s="1"/>
      <c r="CE2586" s="4"/>
      <c r="CF2586" s="5"/>
      <c r="CH2586" s="1"/>
      <c r="CI2586" s="1"/>
      <c r="CJ2586" s="1"/>
      <c r="CK2586" s="1"/>
      <c r="CL2586" s="1"/>
      <c r="CM2586" s="1"/>
      <c r="CN2586" s="3"/>
      <c r="CO2586" s="3"/>
      <c r="CP2586" s="3"/>
      <c r="CQ2586" s="3"/>
      <c r="CR2586" s="3"/>
      <c r="CS2586" s="3"/>
      <c r="CT2586" s="3"/>
      <c r="CU2586" s="3"/>
      <c r="CV2586" s="3"/>
      <c r="CW2586" s="3"/>
      <c r="CX2586" s="3"/>
      <c r="CY2586" s="3"/>
      <c r="CZ2586" s="3"/>
      <c r="DA2586" s="3"/>
      <c r="DB2586" s="3"/>
      <c r="DC2586" s="3"/>
      <c r="DD2586" s="3"/>
      <c r="DE2586" s="3"/>
      <c r="DF2586" s="3"/>
      <c r="DG2586" s="3"/>
      <c r="DH2586" s="3"/>
      <c r="DI2586" s="3"/>
      <c r="DJ2586" s="3"/>
      <c r="DK2586" s="3"/>
      <c r="DL2586" s="3"/>
      <c r="DM2586" s="3"/>
      <c r="DN2586" s="3"/>
      <c r="DO2586" s="3"/>
      <c r="DP2586" s="3"/>
      <c r="DQ2586" s="3"/>
      <c r="DR2586" s="3"/>
      <c r="DS2586" s="3"/>
    </row>
    <row r="2587" spans="2:123" ht="21" customHeight="1" x14ac:dyDescent="0.25">
      <c r="B2587" s="25">
        <f t="shared" si="613"/>
        <v>45474</v>
      </c>
      <c r="C2587" s="26">
        <f t="shared" si="614"/>
        <v>85.649972064237929</v>
      </c>
      <c r="D2587" s="27">
        <f t="shared" si="615"/>
        <v>2391.4499999999998</v>
      </c>
      <c r="E2587" s="27">
        <f t="shared" si="616"/>
        <v>27.921199999999999</v>
      </c>
      <c r="F2587" s="26">
        <f t="shared" si="617"/>
        <v>2391450</v>
      </c>
      <c r="G2587" s="26">
        <f t="shared" si="618"/>
        <v>2792120</v>
      </c>
      <c r="H2587" s="7"/>
      <c r="I2587" s="3"/>
      <c r="J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41">
        <v>45474</v>
      </c>
      <c r="AY2587" s="40">
        <f t="shared" si="623"/>
        <v>85.649972064237929</v>
      </c>
      <c r="AZ2587" s="40">
        <f>BI2587*K36</f>
        <v>2391450</v>
      </c>
      <c r="BA2587" s="40"/>
      <c r="BB2587" s="40"/>
      <c r="BC2587" s="40">
        <f>K41*BJ2587</f>
        <v>2792120</v>
      </c>
      <c r="BD2587" s="40"/>
      <c r="BE2587" s="40"/>
      <c r="BF2587" s="40">
        <f t="shared" si="619"/>
        <v>400670</v>
      </c>
      <c r="BG2587" s="41">
        <f>(AY2587=AY2636)*AX2587</f>
        <v>0</v>
      </c>
      <c r="BH2587" s="41">
        <f>(AY2587=AY2638)*AX2587</f>
        <v>0</v>
      </c>
      <c r="BI2587" s="42">
        <v>2391.4499999999998</v>
      </c>
      <c r="BJ2587" s="42">
        <v>27.921199999999999</v>
      </c>
      <c r="BK2587" s="40">
        <f t="shared" si="620"/>
        <v>-404670.00000000023</v>
      </c>
      <c r="BL2587" s="41">
        <f>(BK2587=BK2638)*AX2587</f>
        <v>0</v>
      </c>
      <c r="BM2587" s="62">
        <f>(BK2587=BK2638)*AY2587</f>
        <v>0</v>
      </c>
      <c r="BN2587" s="62">
        <f t="shared" si="621"/>
        <v>0</v>
      </c>
      <c r="BO2587" s="62">
        <f t="shared" si="622"/>
        <v>0</v>
      </c>
      <c r="BP2587" s="41">
        <f>(BK2587=BK2636)*AX2587</f>
        <v>0</v>
      </c>
      <c r="BQ2587" s="45">
        <f>(BK2587=BK2636)*AY2587</f>
        <v>0</v>
      </c>
      <c r="BR2587" s="62">
        <v>0</v>
      </c>
      <c r="BS2587" s="62">
        <v>0</v>
      </c>
      <c r="BT2587" s="40">
        <f>(J19-BI2587)*J10</f>
        <v>-934550.00000000023</v>
      </c>
      <c r="BU2587" s="40">
        <f>(J21-BJ2587)*J12</f>
        <v>529880</v>
      </c>
      <c r="BV2587" s="47"/>
      <c r="BW2587" s="47"/>
      <c r="BX2587" s="1"/>
      <c r="BY2587" s="1"/>
      <c r="BZ2587" s="1"/>
      <c r="CE2587" s="4"/>
      <c r="CF2587" s="5"/>
      <c r="CH2587" s="1"/>
      <c r="CI2587" s="1"/>
      <c r="CJ2587" s="1"/>
      <c r="CK2587" s="1"/>
      <c r="CL2587" s="1"/>
      <c r="CM2587" s="1"/>
      <c r="CN2587" s="3"/>
      <c r="CO2587" s="3"/>
      <c r="CP2587" s="3"/>
      <c r="CQ2587" s="3"/>
      <c r="CR2587" s="3"/>
      <c r="CS2587" s="3"/>
      <c r="CT2587" s="3"/>
      <c r="CU2587" s="3"/>
      <c r="CV2587" s="3"/>
      <c r="CW2587" s="3"/>
      <c r="CX2587" s="3"/>
      <c r="CY2587" s="3"/>
      <c r="CZ2587" s="3"/>
      <c r="DA2587" s="3"/>
      <c r="DB2587" s="3"/>
      <c r="DC2587" s="3"/>
      <c r="DD2587" s="3"/>
      <c r="DE2587" s="3"/>
      <c r="DF2587" s="3"/>
      <c r="DG2587" s="3"/>
      <c r="DH2587" s="3"/>
      <c r="DI2587" s="3"/>
      <c r="DJ2587" s="3"/>
      <c r="DK2587" s="3"/>
      <c r="DL2587" s="3"/>
      <c r="DM2587" s="3"/>
      <c r="DN2587" s="3"/>
      <c r="DO2587" s="3"/>
      <c r="DP2587" s="3"/>
      <c r="DQ2587" s="3"/>
      <c r="DR2587" s="3"/>
      <c r="DS2587" s="3"/>
    </row>
    <row r="2588" spans="2:123" ht="21" customHeight="1" x14ac:dyDescent="0.25">
      <c r="B2588" s="25">
        <f t="shared" si="613"/>
        <v>45481</v>
      </c>
      <c r="C2588" s="26">
        <f t="shared" si="614"/>
        <v>84.47352474491494</v>
      </c>
      <c r="D2588" s="27">
        <f t="shared" si="615"/>
        <v>2411.66</v>
      </c>
      <c r="E2588" s="27">
        <f t="shared" si="616"/>
        <v>28.549299999999999</v>
      </c>
      <c r="F2588" s="26">
        <f t="shared" si="617"/>
        <v>2411660</v>
      </c>
      <c r="G2588" s="26">
        <f t="shared" si="618"/>
        <v>2854930</v>
      </c>
      <c r="H2588" s="7"/>
      <c r="I2588" s="3"/>
      <c r="J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  <c r="AK2588" s="3"/>
      <c r="AL2588" s="3"/>
      <c r="AM2588" s="3"/>
      <c r="AN2588" s="3"/>
      <c r="AO2588" s="3"/>
      <c r="AP2588" s="3"/>
      <c r="AQ2588" s="3"/>
      <c r="AR2588" s="3"/>
      <c r="AS2588" s="3"/>
      <c r="AT2588" s="3"/>
      <c r="AU2588" s="3"/>
      <c r="AV2588" s="3"/>
      <c r="AW2588" s="3"/>
      <c r="AX2588" s="41">
        <v>45481</v>
      </c>
      <c r="AY2588" s="40">
        <f t="shared" si="623"/>
        <v>84.47352474491494</v>
      </c>
      <c r="AZ2588" s="40">
        <f>BI2588*K36</f>
        <v>2411660</v>
      </c>
      <c r="BA2588" s="40"/>
      <c r="BB2588" s="40"/>
      <c r="BC2588" s="40">
        <f>K41*BJ2588</f>
        <v>2854930</v>
      </c>
      <c r="BD2588" s="40"/>
      <c r="BE2588" s="40"/>
      <c r="BF2588" s="40">
        <f t="shared" si="619"/>
        <v>443270</v>
      </c>
      <c r="BG2588" s="41">
        <f>(AY2588=AY2636)*AX2588</f>
        <v>0</v>
      </c>
      <c r="BH2588" s="41">
        <f>(AY2588=AY2638)*AX2588</f>
        <v>0</v>
      </c>
      <c r="BI2588" s="42">
        <v>2411.66</v>
      </c>
      <c r="BJ2588" s="42">
        <v>28.549299999999999</v>
      </c>
      <c r="BK2588" s="40">
        <f t="shared" si="620"/>
        <v>-447270.00000000012</v>
      </c>
      <c r="BL2588" s="41">
        <f>(BK2588=BK2638)*AX2588</f>
        <v>0</v>
      </c>
      <c r="BM2588" s="62">
        <f>(BK2588=BK2638)*AY2588</f>
        <v>0</v>
      </c>
      <c r="BN2588" s="62">
        <f t="shared" si="621"/>
        <v>0</v>
      </c>
      <c r="BO2588" s="62">
        <f t="shared" si="622"/>
        <v>0</v>
      </c>
      <c r="BP2588" s="41">
        <f>(BK2588=BK2636)*AX2588</f>
        <v>0</v>
      </c>
      <c r="BQ2588" s="45">
        <f>(BK2588=BK2636)*AY2588</f>
        <v>0</v>
      </c>
      <c r="BR2588" s="62">
        <v>0</v>
      </c>
      <c r="BS2588" s="62">
        <v>0</v>
      </c>
      <c r="BT2588" s="40">
        <f>(J19-BI2588)*J10</f>
        <v>-914340.00000000012</v>
      </c>
      <c r="BU2588" s="40">
        <f>(J21-BJ2588)*J12</f>
        <v>467070</v>
      </c>
      <c r="BV2588" s="47"/>
      <c r="BW2588" s="47"/>
      <c r="BX2588" s="1"/>
      <c r="BY2588" s="1"/>
      <c r="BZ2588" s="1"/>
      <c r="CE2588" s="4"/>
      <c r="CF2588" s="5"/>
      <c r="CH2588" s="1"/>
      <c r="CI2588" s="1"/>
      <c r="CJ2588" s="1"/>
      <c r="CK2588" s="1"/>
      <c r="CL2588" s="1"/>
      <c r="CM2588" s="1"/>
      <c r="CN2588" s="3"/>
      <c r="CO2588" s="3"/>
      <c r="CP2588" s="3"/>
      <c r="CQ2588" s="3"/>
      <c r="CR2588" s="3"/>
      <c r="CS2588" s="3"/>
      <c r="CT2588" s="3"/>
      <c r="CU2588" s="3"/>
      <c r="CV2588" s="3"/>
      <c r="CW2588" s="3"/>
      <c r="CX2588" s="3"/>
      <c r="CY2588" s="3"/>
      <c r="CZ2588" s="3"/>
      <c r="DA2588" s="3"/>
      <c r="DB2588" s="3"/>
      <c r="DC2588" s="3"/>
      <c r="DD2588" s="3"/>
      <c r="DE2588" s="3"/>
      <c r="DF2588" s="3"/>
      <c r="DG2588" s="3"/>
      <c r="DH2588" s="3"/>
      <c r="DI2588" s="3"/>
      <c r="DJ2588" s="3"/>
      <c r="DK2588" s="3"/>
      <c r="DL2588" s="3"/>
      <c r="DM2588" s="3"/>
      <c r="DN2588" s="3"/>
      <c r="DO2588" s="3"/>
      <c r="DP2588" s="3"/>
      <c r="DQ2588" s="3"/>
      <c r="DR2588" s="3"/>
      <c r="DS2588" s="3"/>
    </row>
    <row r="2589" spans="2:123" ht="21" customHeight="1" x14ac:dyDescent="0.25">
      <c r="B2589" s="25">
        <f t="shared" si="613"/>
        <v>45488</v>
      </c>
      <c r="C2589" s="26">
        <f t="shared" si="614"/>
        <v>87.407372342246219</v>
      </c>
      <c r="D2589" s="27">
        <f t="shared" si="615"/>
        <v>2400.39</v>
      </c>
      <c r="E2589" s="27">
        <f t="shared" si="616"/>
        <v>27.4621</v>
      </c>
      <c r="F2589" s="26">
        <f t="shared" si="617"/>
        <v>2400390</v>
      </c>
      <c r="G2589" s="26">
        <f t="shared" si="618"/>
        <v>2746210</v>
      </c>
      <c r="H2589" s="7"/>
      <c r="I2589" s="3"/>
      <c r="J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41">
        <v>45488</v>
      </c>
      <c r="AY2589" s="40">
        <f t="shared" si="623"/>
        <v>87.407372342246219</v>
      </c>
      <c r="AZ2589" s="40">
        <f>BI2589*K36</f>
        <v>2400390</v>
      </c>
      <c r="BA2589" s="40"/>
      <c r="BB2589" s="40"/>
      <c r="BC2589" s="40">
        <f>K41*BJ2589</f>
        <v>2746210</v>
      </c>
      <c r="BD2589" s="40"/>
      <c r="BE2589" s="40"/>
      <c r="BF2589" s="40">
        <f t="shared" si="619"/>
        <v>345820</v>
      </c>
      <c r="BG2589" s="41">
        <f>(AY2589=AY2636)*AX2589</f>
        <v>0</v>
      </c>
      <c r="BH2589" s="41">
        <f>(AY2589=AY2638)*AX2589</f>
        <v>0</v>
      </c>
      <c r="BI2589" s="42">
        <v>2400.39</v>
      </c>
      <c r="BJ2589" s="42">
        <v>27.4621</v>
      </c>
      <c r="BK2589" s="40">
        <f t="shared" si="620"/>
        <v>-349820.00000000023</v>
      </c>
      <c r="BL2589" s="41">
        <f>(BK2589=BK2638)*AX2589</f>
        <v>0</v>
      </c>
      <c r="BM2589" s="62">
        <f>(BK2589=BK2638)*AY2589</f>
        <v>0</v>
      </c>
      <c r="BN2589" s="62">
        <f t="shared" si="621"/>
        <v>0</v>
      </c>
      <c r="BO2589" s="62">
        <f t="shared" si="622"/>
        <v>0</v>
      </c>
      <c r="BP2589" s="41">
        <f>(BK2589=BK2636)*AX2589</f>
        <v>0</v>
      </c>
      <c r="BQ2589" s="45">
        <f>(BK2589=BK2636)*AY2589</f>
        <v>0</v>
      </c>
      <c r="BR2589" s="62">
        <v>0</v>
      </c>
      <c r="BS2589" s="62">
        <v>0</v>
      </c>
      <c r="BT2589" s="40">
        <f>(J19-BI2589)*J10</f>
        <v>-925610.00000000012</v>
      </c>
      <c r="BU2589" s="40">
        <f>(J21-BJ2589)*J12</f>
        <v>575789.99999999988</v>
      </c>
      <c r="BV2589" s="47"/>
      <c r="BW2589" s="47"/>
      <c r="BX2589" s="1"/>
      <c r="BY2589" s="1"/>
      <c r="BZ2589" s="1"/>
      <c r="CE2589" s="4"/>
      <c r="CF2589" s="5"/>
      <c r="CH2589" s="1"/>
      <c r="CI2589" s="1"/>
      <c r="CJ2589" s="1"/>
      <c r="CK2589" s="1"/>
      <c r="CL2589" s="1"/>
      <c r="CM2589" s="1"/>
      <c r="CN2589" s="3"/>
      <c r="CO2589" s="3"/>
      <c r="CP2589" s="3"/>
      <c r="CQ2589" s="3"/>
      <c r="CR2589" s="3"/>
      <c r="CS2589" s="3"/>
      <c r="CT2589" s="3"/>
      <c r="CU2589" s="3"/>
      <c r="CV2589" s="3"/>
      <c r="CW2589" s="3"/>
      <c r="CX2589" s="3"/>
      <c r="CY2589" s="3"/>
      <c r="CZ2589" s="3"/>
      <c r="DA2589" s="3"/>
      <c r="DB2589" s="3"/>
      <c r="DC2589" s="3"/>
      <c r="DD2589" s="3"/>
      <c r="DE2589" s="3"/>
      <c r="DF2589" s="3"/>
      <c r="DG2589" s="3"/>
      <c r="DH2589" s="3"/>
      <c r="DI2589" s="3"/>
      <c r="DJ2589" s="3"/>
      <c r="DK2589" s="3"/>
      <c r="DL2589" s="3"/>
      <c r="DM2589" s="3"/>
      <c r="DN2589" s="3"/>
      <c r="DO2589" s="3"/>
      <c r="DP2589" s="3"/>
      <c r="DQ2589" s="3"/>
      <c r="DR2589" s="3"/>
      <c r="DS2589" s="3"/>
    </row>
    <row r="2590" spans="2:123" ht="21" customHeight="1" x14ac:dyDescent="0.25">
      <c r="B2590" s="25">
        <f t="shared" si="613"/>
        <v>45495</v>
      </c>
      <c r="C2590" s="26">
        <f t="shared" si="614"/>
        <v>82.375974608431662</v>
      </c>
      <c r="D2590" s="27">
        <f t="shared" si="615"/>
        <v>2387.75</v>
      </c>
      <c r="E2590" s="27">
        <f t="shared" si="616"/>
        <v>28.986000000000001</v>
      </c>
      <c r="F2590" s="26">
        <f t="shared" si="617"/>
        <v>2387750</v>
      </c>
      <c r="G2590" s="26">
        <f t="shared" si="618"/>
        <v>2898600</v>
      </c>
      <c r="H2590" s="7"/>
      <c r="I2590" s="3"/>
      <c r="J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41">
        <v>45495</v>
      </c>
      <c r="AY2590" s="40">
        <f t="shared" si="623"/>
        <v>82.375974608431662</v>
      </c>
      <c r="AZ2590" s="40">
        <f>BI2590*K36</f>
        <v>2387750</v>
      </c>
      <c r="BA2590" s="40"/>
      <c r="BB2590" s="40"/>
      <c r="BC2590" s="40">
        <f>K41*BJ2590</f>
        <v>2898600</v>
      </c>
      <c r="BD2590" s="40"/>
      <c r="BE2590" s="40"/>
      <c r="BF2590" s="40">
        <f t="shared" si="619"/>
        <v>510850</v>
      </c>
      <c r="BG2590" s="41">
        <f>(AY2590=AY2636)*AX2590</f>
        <v>0</v>
      </c>
      <c r="BH2590" s="41">
        <f>(AY2590=AY2638)*AX2590</f>
        <v>0</v>
      </c>
      <c r="BI2590" s="42">
        <v>2387.75</v>
      </c>
      <c r="BJ2590" s="42">
        <v>28.986000000000001</v>
      </c>
      <c r="BK2590" s="40">
        <f t="shared" si="620"/>
        <v>-514850.00000000017</v>
      </c>
      <c r="BL2590" s="41">
        <f>(BK2590=BK2638)*AX2590</f>
        <v>0</v>
      </c>
      <c r="BM2590" s="62">
        <f>(BK2590=BK2638)*AY2590</f>
        <v>0</v>
      </c>
      <c r="BN2590" s="62">
        <f t="shared" si="621"/>
        <v>0</v>
      </c>
      <c r="BO2590" s="62">
        <f t="shared" si="622"/>
        <v>0</v>
      </c>
      <c r="BP2590" s="41">
        <f>(BK2590=BK2636)*AX2590</f>
        <v>0</v>
      </c>
      <c r="BQ2590" s="45">
        <f>(BK2590=BK2636)*AY2590</f>
        <v>0</v>
      </c>
      <c r="BR2590" s="62">
        <v>0</v>
      </c>
      <c r="BS2590" s="62">
        <v>0</v>
      </c>
      <c r="BT2590" s="40">
        <f>(J19-BI2590)*J10</f>
        <v>-938250</v>
      </c>
      <c r="BU2590" s="40">
        <f>(J21-BJ2590)*J12</f>
        <v>423399.99999999983</v>
      </c>
      <c r="BV2590" s="47"/>
      <c r="BW2590" s="47"/>
      <c r="BX2590" s="1"/>
      <c r="BY2590" s="1"/>
      <c r="BZ2590" s="1"/>
      <c r="CE2590" s="4"/>
      <c r="CF2590" s="5"/>
      <c r="CH2590" s="1"/>
      <c r="CI2590" s="1"/>
      <c r="CJ2590" s="1"/>
      <c r="CK2590" s="1"/>
      <c r="CL2590" s="1"/>
      <c r="CM2590" s="1"/>
      <c r="CN2590" s="3"/>
      <c r="CO2590" s="3"/>
      <c r="CP2590" s="3"/>
      <c r="CQ2590" s="3"/>
      <c r="CR2590" s="3"/>
      <c r="CS2590" s="3"/>
      <c r="CT2590" s="3"/>
      <c r="CU2590" s="3"/>
      <c r="CV2590" s="3"/>
      <c r="CW2590" s="3"/>
      <c r="CX2590" s="3"/>
      <c r="CY2590" s="3"/>
      <c r="CZ2590" s="3"/>
      <c r="DA2590" s="3"/>
      <c r="DB2590" s="3"/>
      <c r="DC2590" s="3"/>
      <c r="DD2590" s="3"/>
      <c r="DE2590" s="3"/>
      <c r="DF2590" s="3"/>
      <c r="DG2590" s="3"/>
      <c r="DH2590" s="3"/>
      <c r="DI2590" s="3"/>
      <c r="DJ2590" s="3"/>
      <c r="DK2590" s="3"/>
      <c r="DL2590" s="3"/>
      <c r="DM2590" s="3"/>
      <c r="DN2590" s="3"/>
      <c r="DO2590" s="3"/>
      <c r="DP2590" s="3"/>
      <c r="DQ2590" s="3"/>
      <c r="DR2590" s="3"/>
      <c r="DS2590" s="3"/>
    </row>
    <row r="2591" spans="2:123" ht="21" customHeight="1" x14ac:dyDescent="0.25">
      <c r="B2591" s="25">
        <f t="shared" si="613"/>
        <v>45502</v>
      </c>
      <c r="C2591" s="26">
        <f t="shared" si="614"/>
        <v>81.855970071703211</v>
      </c>
      <c r="D2591" s="27">
        <f t="shared" si="615"/>
        <v>2441.87</v>
      </c>
      <c r="E2591" s="27">
        <f t="shared" si="616"/>
        <v>29.831299999999999</v>
      </c>
      <c r="F2591" s="26">
        <f t="shared" si="617"/>
        <v>2441870</v>
      </c>
      <c r="G2591" s="26">
        <f t="shared" si="618"/>
        <v>2983130</v>
      </c>
      <c r="H2591" s="7"/>
      <c r="I2591" s="3"/>
      <c r="J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41">
        <v>45502</v>
      </c>
      <c r="AY2591" s="40">
        <f t="shared" si="623"/>
        <v>81.855970071703211</v>
      </c>
      <c r="AZ2591" s="40">
        <f>BI2591*K36</f>
        <v>2441870</v>
      </c>
      <c r="BA2591" s="40"/>
      <c r="BB2591" s="40"/>
      <c r="BC2591" s="40">
        <f>K41*BJ2591</f>
        <v>2983130</v>
      </c>
      <c r="BD2591" s="40"/>
      <c r="BE2591" s="40"/>
      <c r="BF2591" s="40">
        <f t="shared" si="619"/>
        <v>541260</v>
      </c>
      <c r="BG2591" s="41">
        <f>(AY2591=AY2636)*AX2591</f>
        <v>0</v>
      </c>
      <c r="BH2591" s="41">
        <f>(AY2591=AY2638)*AX2591</f>
        <v>0</v>
      </c>
      <c r="BI2591" s="42">
        <v>2441.87</v>
      </c>
      <c r="BJ2591" s="42">
        <v>29.831299999999999</v>
      </c>
      <c r="BK2591" s="40">
        <f t="shared" si="620"/>
        <v>-545260.00000000012</v>
      </c>
      <c r="BL2591" s="41">
        <f>(BK2591=BK2638)*AX2591</f>
        <v>0</v>
      </c>
      <c r="BM2591" s="62">
        <f>(BK2591=BK2638)*AY2591</f>
        <v>0</v>
      </c>
      <c r="BN2591" s="62">
        <f t="shared" si="621"/>
        <v>0</v>
      </c>
      <c r="BO2591" s="62">
        <f t="shared" si="622"/>
        <v>0</v>
      </c>
      <c r="BP2591" s="41">
        <f>(BK2591=BK2636)*AX2591</f>
        <v>0</v>
      </c>
      <c r="BQ2591" s="45">
        <f>(BK2591=BK2636)*AY2591</f>
        <v>0</v>
      </c>
      <c r="BR2591" s="62">
        <v>0</v>
      </c>
      <c r="BS2591" s="62">
        <v>0</v>
      </c>
      <c r="BT2591" s="40">
        <f>(J19-BI2591)*J10</f>
        <v>-884130.00000000012</v>
      </c>
      <c r="BU2591" s="40">
        <f>(J21-BJ2591)*J12</f>
        <v>338870</v>
      </c>
      <c r="BV2591" s="47"/>
      <c r="BW2591" s="47"/>
      <c r="BX2591" s="1"/>
      <c r="BY2591" s="1"/>
      <c r="BZ2591" s="1"/>
      <c r="CE2591" s="4"/>
      <c r="CF2591" s="5"/>
      <c r="CH2591" s="1"/>
      <c r="CI2591" s="1"/>
      <c r="CJ2591" s="1"/>
      <c r="CK2591" s="1"/>
      <c r="CL2591" s="1"/>
      <c r="CM2591" s="1"/>
      <c r="CN2591" s="3"/>
      <c r="CO2591" s="3"/>
      <c r="CP2591" s="3"/>
      <c r="CQ2591" s="3"/>
      <c r="CR2591" s="3"/>
      <c r="CS2591" s="3"/>
      <c r="CT2591" s="3"/>
      <c r="CU2591" s="3"/>
      <c r="CV2591" s="3"/>
      <c r="CW2591" s="3"/>
      <c r="CX2591" s="3"/>
      <c r="CY2591" s="3"/>
      <c r="CZ2591" s="3"/>
      <c r="DA2591" s="3"/>
      <c r="DB2591" s="3"/>
      <c r="DC2591" s="3"/>
      <c r="DD2591" s="3"/>
      <c r="DE2591" s="3"/>
      <c r="DF2591" s="3"/>
      <c r="DG2591" s="3"/>
      <c r="DH2591" s="3"/>
      <c r="DI2591" s="3"/>
      <c r="DJ2591" s="3"/>
      <c r="DK2591" s="3"/>
      <c r="DL2591" s="3"/>
      <c r="DM2591" s="3"/>
      <c r="DN2591" s="3"/>
      <c r="DO2591" s="3"/>
      <c r="DP2591" s="3"/>
      <c r="DQ2591" s="3"/>
      <c r="DR2591" s="3"/>
      <c r="DS2591" s="3"/>
    </row>
    <row r="2592" spans="2:123" ht="21" customHeight="1" x14ac:dyDescent="0.25">
      <c r="B2592" s="25">
        <f t="shared" si="613"/>
        <v>45509</v>
      </c>
      <c r="C2592" s="26">
        <f t="shared" si="614"/>
        <v>84.237699237699232</v>
      </c>
      <c r="D2592" s="27">
        <f t="shared" si="615"/>
        <v>2431.1</v>
      </c>
      <c r="E2592" s="27">
        <f t="shared" si="616"/>
        <v>28.86</v>
      </c>
      <c r="F2592" s="26">
        <f t="shared" si="617"/>
        <v>2431100</v>
      </c>
      <c r="G2592" s="26">
        <f t="shared" si="618"/>
        <v>2886000</v>
      </c>
      <c r="H2592" s="7"/>
      <c r="I2592" s="3"/>
      <c r="J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/>
      <c r="AS2592" s="3"/>
      <c r="AT2592" s="3"/>
      <c r="AU2592" s="3"/>
      <c r="AV2592" s="3"/>
      <c r="AW2592" s="3"/>
      <c r="AX2592" s="41">
        <v>45509</v>
      </c>
      <c r="AY2592" s="40">
        <f t="shared" si="623"/>
        <v>84.237699237699232</v>
      </c>
      <c r="AZ2592" s="40">
        <f>BI2592*K36</f>
        <v>2431100</v>
      </c>
      <c r="BA2592" s="40"/>
      <c r="BB2592" s="40"/>
      <c r="BC2592" s="40">
        <f>K41*BJ2592</f>
        <v>2886000</v>
      </c>
      <c r="BD2592" s="40"/>
      <c r="BE2592" s="40"/>
      <c r="BF2592" s="40">
        <f t="shared" si="619"/>
        <v>454900</v>
      </c>
      <c r="BG2592" s="41">
        <f>(AY2592=AY2636)*AX2592</f>
        <v>0</v>
      </c>
      <c r="BH2592" s="41">
        <f>(AY2592=AY2638)*AX2592</f>
        <v>0</v>
      </c>
      <c r="BI2592" s="42">
        <v>2431.1</v>
      </c>
      <c r="BJ2592" s="42">
        <v>28.86</v>
      </c>
      <c r="BK2592" s="40">
        <f t="shared" si="620"/>
        <v>-458900.00000000017</v>
      </c>
      <c r="BL2592" s="41">
        <f>(BK2592=BK2638)*AX2592</f>
        <v>0</v>
      </c>
      <c r="BM2592" s="62">
        <f>(BK2592=BK2638)*AY2592</f>
        <v>0</v>
      </c>
      <c r="BN2592" s="62">
        <f t="shared" si="621"/>
        <v>0</v>
      </c>
      <c r="BO2592" s="62">
        <f t="shared" si="622"/>
        <v>0</v>
      </c>
      <c r="BP2592" s="41">
        <f>(BK2592=BK2636)*AX2592</f>
        <v>0</v>
      </c>
      <c r="BQ2592" s="45">
        <f>(BK2592=BK2636)*AY2592</f>
        <v>0</v>
      </c>
      <c r="BR2592" s="62">
        <v>0</v>
      </c>
      <c r="BS2592" s="62">
        <v>0</v>
      </c>
      <c r="BT2592" s="40">
        <f>(J19-BI2592)*J10</f>
        <v>-894900.00000000012</v>
      </c>
      <c r="BU2592" s="40">
        <f>(J21-BJ2592)*J12</f>
        <v>435999.99999999994</v>
      </c>
      <c r="BV2592" s="47"/>
      <c r="BW2592" s="47"/>
      <c r="BX2592" s="1"/>
      <c r="BY2592" s="1"/>
      <c r="BZ2592" s="1"/>
      <c r="CE2592" s="4"/>
      <c r="CF2592" s="5"/>
      <c r="CH2592" s="1"/>
      <c r="CI2592" s="1"/>
      <c r="CJ2592" s="1"/>
      <c r="CK2592" s="1"/>
      <c r="CL2592" s="1"/>
      <c r="CM2592" s="1"/>
      <c r="CN2592" s="3"/>
      <c r="CO2592" s="3"/>
      <c r="CP2592" s="3"/>
      <c r="CQ2592" s="3"/>
      <c r="CR2592" s="3"/>
      <c r="CS2592" s="3"/>
      <c r="CT2592" s="3"/>
      <c r="CU2592" s="3"/>
      <c r="CV2592" s="3"/>
      <c r="CW2592" s="3"/>
      <c r="CX2592" s="3"/>
      <c r="CY2592" s="3"/>
      <c r="CZ2592" s="3"/>
      <c r="DA2592" s="3"/>
      <c r="DB2592" s="3"/>
      <c r="DC2592" s="3"/>
      <c r="DD2592" s="3"/>
      <c r="DE2592" s="3"/>
      <c r="DF2592" s="3"/>
      <c r="DG2592" s="3"/>
      <c r="DH2592" s="3"/>
      <c r="DI2592" s="3"/>
      <c r="DJ2592" s="3"/>
      <c r="DK2592" s="3"/>
      <c r="DL2592" s="3"/>
      <c r="DM2592" s="3"/>
      <c r="DN2592" s="3"/>
      <c r="DO2592" s="3"/>
      <c r="DP2592" s="3"/>
      <c r="DQ2592" s="3"/>
      <c r="DR2592" s="3"/>
      <c r="DS2592" s="3"/>
    </row>
    <row r="2593" spans="2:123" ht="21" customHeight="1" x14ac:dyDescent="0.25">
      <c r="B2593" s="25">
        <f t="shared" si="613"/>
        <v>45516</v>
      </c>
      <c r="C2593" s="26">
        <f t="shared" si="614"/>
        <v>89.764729467526777</v>
      </c>
      <c r="D2593" s="27">
        <f t="shared" si="615"/>
        <v>2507.4699999999998</v>
      </c>
      <c r="E2593" s="27">
        <f t="shared" si="616"/>
        <v>27.933800000000002</v>
      </c>
      <c r="F2593" s="26">
        <f t="shared" si="617"/>
        <v>2507470</v>
      </c>
      <c r="G2593" s="26">
        <f t="shared" si="618"/>
        <v>2793380</v>
      </c>
      <c r="H2593" s="7"/>
      <c r="I2593" s="3"/>
      <c r="J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/>
      <c r="AR2593" s="3"/>
      <c r="AS2593" s="3"/>
      <c r="AT2593" s="3"/>
      <c r="AU2593" s="3"/>
      <c r="AV2593" s="3"/>
      <c r="AW2593" s="3"/>
      <c r="AX2593" s="41">
        <v>45516</v>
      </c>
      <c r="AY2593" s="40">
        <f t="shared" si="623"/>
        <v>89.764729467526777</v>
      </c>
      <c r="AZ2593" s="40">
        <f>BI2593*K36</f>
        <v>2507470</v>
      </c>
      <c r="BA2593" s="40"/>
      <c r="BB2593" s="40"/>
      <c r="BC2593" s="40">
        <f>K41*BJ2593</f>
        <v>2793380</v>
      </c>
      <c r="BD2593" s="40"/>
      <c r="BE2593" s="40"/>
      <c r="BF2593" s="40">
        <f t="shared" si="619"/>
        <v>285910</v>
      </c>
      <c r="BG2593" s="41">
        <f>(AY2593=AY2636)*AX2593</f>
        <v>0</v>
      </c>
      <c r="BH2593" s="41">
        <f>(AY2593=AY2638)*AX2593</f>
        <v>0</v>
      </c>
      <c r="BI2593" s="42">
        <v>2507.4699999999998</v>
      </c>
      <c r="BJ2593" s="42">
        <v>27.933800000000002</v>
      </c>
      <c r="BK2593" s="40">
        <f t="shared" si="620"/>
        <v>-289910.00000000047</v>
      </c>
      <c r="BL2593" s="41">
        <f>(BK2593=BK2638)*AX2593</f>
        <v>0</v>
      </c>
      <c r="BM2593" s="62">
        <f>(BK2593=BK2638)*AY2593</f>
        <v>0</v>
      </c>
      <c r="BN2593" s="62">
        <f t="shared" si="621"/>
        <v>0</v>
      </c>
      <c r="BO2593" s="62">
        <f t="shared" si="622"/>
        <v>0</v>
      </c>
      <c r="BP2593" s="41">
        <f>(BK2593=BK2636)*AX2593</f>
        <v>0</v>
      </c>
      <c r="BQ2593" s="45">
        <f>(BK2593=BK2636)*AY2593</f>
        <v>0</v>
      </c>
      <c r="BR2593" s="62">
        <v>0</v>
      </c>
      <c r="BS2593" s="62">
        <v>0</v>
      </c>
      <c r="BT2593" s="40">
        <f>(J19-BI2593)*J10</f>
        <v>-818530.00000000023</v>
      </c>
      <c r="BU2593" s="40">
        <f>(J21-BJ2593)*J12</f>
        <v>528619.99999999977</v>
      </c>
      <c r="BV2593" s="47"/>
      <c r="BW2593" s="47"/>
      <c r="BX2593" s="1"/>
      <c r="BY2593" s="1"/>
      <c r="BZ2593" s="1"/>
      <c r="CE2593" s="4"/>
      <c r="CF2593" s="5"/>
      <c r="CH2593" s="1"/>
      <c r="CI2593" s="1"/>
      <c r="CJ2593" s="1"/>
      <c r="CK2593" s="1"/>
      <c r="CL2593" s="1"/>
      <c r="CM2593" s="1"/>
      <c r="CN2593" s="3"/>
      <c r="CO2593" s="3"/>
      <c r="CP2593" s="3"/>
      <c r="CQ2593" s="3"/>
      <c r="CR2593" s="3"/>
      <c r="CS2593" s="3"/>
      <c r="CT2593" s="3"/>
      <c r="CU2593" s="3"/>
      <c r="CV2593" s="3"/>
      <c r="CW2593" s="3"/>
      <c r="CX2593" s="3"/>
      <c r="CY2593" s="3"/>
      <c r="CZ2593" s="3"/>
      <c r="DA2593" s="3"/>
      <c r="DB2593" s="3"/>
      <c r="DC2593" s="3"/>
      <c r="DD2593" s="3"/>
      <c r="DE2593" s="3"/>
      <c r="DF2593" s="3"/>
      <c r="DG2593" s="3"/>
      <c r="DH2593" s="3"/>
      <c r="DI2593" s="3"/>
      <c r="DJ2593" s="3"/>
      <c r="DK2593" s="3"/>
      <c r="DL2593" s="3"/>
      <c r="DM2593" s="3"/>
      <c r="DN2593" s="3"/>
      <c r="DO2593" s="3"/>
      <c r="DP2593" s="3"/>
      <c r="DQ2593" s="3"/>
      <c r="DR2593" s="3"/>
      <c r="DS2593" s="3"/>
    </row>
    <row r="2594" spans="2:123" ht="21" customHeight="1" x14ac:dyDescent="0.25">
      <c r="B2594" s="25">
        <f t="shared" si="613"/>
        <v>45523</v>
      </c>
      <c r="C2594" s="26">
        <f t="shared" si="614"/>
        <v>81.741116899937197</v>
      </c>
      <c r="D2594" s="27">
        <f t="shared" si="615"/>
        <v>2511.88</v>
      </c>
      <c r="E2594" s="27">
        <f t="shared" si="616"/>
        <v>30.729700000000001</v>
      </c>
      <c r="F2594" s="26">
        <f t="shared" si="617"/>
        <v>2511880</v>
      </c>
      <c r="G2594" s="26">
        <f t="shared" si="618"/>
        <v>3072970</v>
      </c>
      <c r="H2594" s="7"/>
      <c r="I2594" s="3"/>
      <c r="J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/>
      <c r="AS2594" s="3"/>
      <c r="AT2594" s="3"/>
      <c r="AU2594" s="3"/>
      <c r="AV2594" s="3"/>
      <c r="AW2594" s="3"/>
      <c r="AX2594" s="41">
        <v>45523</v>
      </c>
      <c r="AY2594" s="40">
        <f t="shared" si="623"/>
        <v>81.741116899937197</v>
      </c>
      <c r="AZ2594" s="40">
        <f>BI2594*K36</f>
        <v>2511880</v>
      </c>
      <c r="BA2594" s="40"/>
      <c r="BB2594" s="40"/>
      <c r="BC2594" s="40">
        <f>K41*BJ2594</f>
        <v>3072970</v>
      </c>
      <c r="BD2594" s="40"/>
      <c r="BE2594" s="40"/>
      <c r="BF2594" s="40">
        <f t="shared" si="619"/>
        <v>561090</v>
      </c>
      <c r="BG2594" s="41">
        <f>(AY2594=AY2636)*AX2594</f>
        <v>0</v>
      </c>
      <c r="BH2594" s="41">
        <f>(AY2594=AY2638)*AX2594</f>
        <v>0</v>
      </c>
      <c r="BI2594" s="42">
        <v>2511.88</v>
      </c>
      <c r="BJ2594" s="42">
        <v>30.729700000000001</v>
      </c>
      <c r="BK2594" s="40">
        <f t="shared" si="620"/>
        <v>-565090.00000000012</v>
      </c>
      <c r="BL2594" s="41">
        <f>(BK2594=BK2638)*AX2594</f>
        <v>0</v>
      </c>
      <c r="BM2594" s="62">
        <f>(BK2594=BK2638)*AY2594</f>
        <v>0</v>
      </c>
      <c r="BN2594" s="62">
        <f t="shared" si="621"/>
        <v>0</v>
      </c>
      <c r="BO2594" s="62">
        <f t="shared" si="622"/>
        <v>0</v>
      </c>
      <c r="BP2594" s="41">
        <f>(BK2594=BK2636)*AX2594</f>
        <v>0</v>
      </c>
      <c r="BQ2594" s="45">
        <f>(BK2594=BK2636)*AY2594</f>
        <v>0</v>
      </c>
      <c r="BR2594" s="62">
        <v>0</v>
      </c>
      <c r="BS2594" s="62">
        <v>0</v>
      </c>
      <c r="BT2594" s="40">
        <f>(J19-BI2594)*J10</f>
        <v>-814119.99999999988</v>
      </c>
      <c r="BU2594" s="40">
        <f>(J21-BJ2594)*J12</f>
        <v>249029.99999999977</v>
      </c>
      <c r="BV2594" s="47"/>
      <c r="BW2594" s="47"/>
      <c r="BX2594" s="1"/>
      <c r="BY2594" s="1"/>
      <c r="BZ2594" s="1"/>
      <c r="CE2594" s="4"/>
      <c r="CF2594" s="5"/>
      <c r="CH2594" s="1"/>
      <c r="CI2594" s="1"/>
      <c r="CJ2594" s="1"/>
      <c r="CK2594" s="1"/>
      <c r="CL2594" s="1"/>
      <c r="CM2594" s="1"/>
      <c r="CN2594" s="3"/>
      <c r="CO2594" s="3"/>
      <c r="CP2594" s="3"/>
      <c r="CQ2594" s="3"/>
      <c r="CR2594" s="3"/>
      <c r="CS2594" s="3"/>
      <c r="CT2594" s="3"/>
      <c r="CU2594" s="3"/>
      <c r="CV2594" s="3"/>
      <c r="CW2594" s="3"/>
      <c r="CX2594" s="3"/>
      <c r="CY2594" s="3"/>
      <c r="CZ2594" s="3"/>
      <c r="DA2594" s="3"/>
      <c r="DB2594" s="3"/>
      <c r="DC2594" s="3"/>
      <c r="DD2594" s="3"/>
      <c r="DE2594" s="3"/>
      <c r="DF2594" s="3"/>
      <c r="DG2594" s="3"/>
      <c r="DH2594" s="3"/>
      <c r="DI2594" s="3"/>
      <c r="DJ2594" s="3"/>
      <c r="DK2594" s="3"/>
      <c r="DL2594" s="3"/>
      <c r="DM2594" s="3"/>
      <c r="DN2594" s="3"/>
      <c r="DO2594" s="3"/>
      <c r="DP2594" s="3"/>
      <c r="DQ2594" s="3"/>
      <c r="DR2594" s="3"/>
      <c r="DS2594" s="3"/>
    </row>
    <row r="2595" spans="2:123" ht="21" customHeight="1" x14ac:dyDescent="0.25">
      <c r="B2595" s="25">
        <f t="shared" si="613"/>
        <v>45530</v>
      </c>
      <c r="C2595" s="26">
        <f t="shared" si="614"/>
        <v>80.336380936488112</v>
      </c>
      <c r="D2595" s="27">
        <f t="shared" si="615"/>
        <v>2503.37</v>
      </c>
      <c r="E2595" s="27">
        <f t="shared" si="616"/>
        <v>31.161100000000001</v>
      </c>
      <c r="F2595" s="26">
        <f t="shared" si="617"/>
        <v>2503370</v>
      </c>
      <c r="G2595" s="26">
        <f t="shared" si="618"/>
        <v>3116110</v>
      </c>
      <c r="H2595" s="7"/>
      <c r="I2595" s="3"/>
      <c r="J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/>
      <c r="AX2595" s="41">
        <v>45530</v>
      </c>
      <c r="AY2595" s="40">
        <f t="shared" si="623"/>
        <v>80.336380936488112</v>
      </c>
      <c r="AZ2595" s="40">
        <f>BI2595*K36</f>
        <v>2503370</v>
      </c>
      <c r="BA2595" s="40"/>
      <c r="BB2595" s="40"/>
      <c r="BC2595" s="40">
        <f>K41*BJ2595</f>
        <v>3116110</v>
      </c>
      <c r="BD2595" s="40"/>
      <c r="BE2595" s="40"/>
      <c r="BF2595" s="40">
        <f t="shared" si="619"/>
        <v>612740</v>
      </c>
      <c r="BG2595" s="41">
        <f>(AY2595=AY2636)*AX2595</f>
        <v>0</v>
      </c>
      <c r="BH2595" s="41">
        <f>(AY2595=AY2638)*AX2595</f>
        <v>0</v>
      </c>
      <c r="BI2595" s="42">
        <v>2503.37</v>
      </c>
      <c r="BJ2595" s="42">
        <v>31.161100000000001</v>
      </c>
      <c r="BK2595" s="40">
        <f t="shared" si="620"/>
        <v>-616740.00000000035</v>
      </c>
      <c r="BL2595" s="41">
        <f>(BK2595=BK2638)*AX2595</f>
        <v>0</v>
      </c>
      <c r="BM2595" s="62">
        <f>(BK2595=BK2638)*AY2595</f>
        <v>0</v>
      </c>
      <c r="BN2595" s="62">
        <f t="shared" si="621"/>
        <v>0</v>
      </c>
      <c r="BO2595" s="62">
        <f t="shared" si="622"/>
        <v>0</v>
      </c>
      <c r="BP2595" s="41">
        <f>(BK2595=BK2636)*AX2595</f>
        <v>0</v>
      </c>
      <c r="BQ2595" s="45">
        <f>(BK2595=BK2636)*AY2595</f>
        <v>0</v>
      </c>
      <c r="BR2595" s="62">
        <v>0</v>
      </c>
      <c r="BS2595" s="62">
        <v>0</v>
      </c>
      <c r="BT2595" s="40">
        <f>(J19-BI2595)*J10</f>
        <v>-822630.00000000012</v>
      </c>
      <c r="BU2595" s="40">
        <f>(J21-BJ2595)*J12</f>
        <v>205889.99999999977</v>
      </c>
      <c r="BV2595" s="47"/>
      <c r="BW2595" s="47"/>
      <c r="BX2595" s="1"/>
      <c r="BY2595" s="1"/>
      <c r="BZ2595" s="1"/>
      <c r="CE2595" s="4"/>
      <c r="CF2595" s="5"/>
      <c r="CH2595" s="1"/>
      <c r="CI2595" s="1"/>
      <c r="CJ2595" s="1"/>
      <c r="CK2595" s="1"/>
      <c r="CL2595" s="1"/>
      <c r="CM2595" s="1"/>
      <c r="CN2595" s="3"/>
      <c r="CO2595" s="3"/>
      <c r="CP2595" s="3"/>
      <c r="CQ2595" s="3"/>
      <c r="CR2595" s="3"/>
      <c r="CS2595" s="3"/>
      <c r="CT2595" s="3"/>
      <c r="CU2595" s="3"/>
      <c r="CV2595" s="3"/>
      <c r="CW2595" s="3"/>
      <c r="CX2595" s="3"/>
      <c r="CY2595" s="3"/>
      <c r="CZ2595" s="3"/>
      <c r="DA2595" s="3"/>
      <c r="DB2595" s="3"/>
      <c r="DC2595" s="3"/>
      <c r="DD2595" s="3"/>
      <c r="DE2595" s="3"/>
      <c r="DF2595" s="3"/>
      <c r="DG2595" s="3"/>
      <c r="DH2595" s="3"/>
      <c r="DI2595" s="3"/>
      <c r="DJ2595" s="3"/>
      <c r="DK2595" s="3"/>
      <c r="DL2595" s="3"/>
      <c r="DM2595" s="3"/>
      <c r="DN2595" s="3"/>
      <c r="DO2595" s="3"/>
      <c r="DP2595" s="3"/>
      <c r="DQ2595" s="3"/>
      <c r="DR2595" s="3"/>
      <c r="DS2595" s="3"/>
    </row>
    <row r="2596" spans="2:123" ht="21" customHeight="1" x14ac:dyDescent="0.25">
      <c r="B2596" s="25">
        <f t="shared" si="613"/>
        <v>45537</v>
      </c>
      <c r="C2596" s="26">
        <f t="shared" si="614"/>
        <v>78.92147103159931</v>
      </c>
      <c r="D2596" s="27">
        <f t="shared" si="615"/>
        <v>2497.3200000000002</v>
      </c>
      <c r="E2596" s="27">
        <f t="shared" si="616"/>
        <v>31.6431</v>
      </c>
      <c r="F2596" s="26">
        <f t="shared" si="617"/>
        <v>2497320</v>
      </c>
      <c r="G2596" s="26">
        <f t="shared" si="618"/>
        <v>3164310</v>
      </c>
      <c r="H2596" s="7"/>
      <c r="I2596" s="3"/>
      <c r="J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41">
        <v>45537</v>
      </c>
      <c r="AY2596" s="40">
        <f t="shared" si="623"/>
        <v>78.92147103159931</v>
      </c>
      <c r="AZ2596" s="40">
        <f>BI2596*K36</f>
        <v>2497320</v>
      </c>
      <c r="BA2596" s="40"/>
      <c r="BB2596" s="40"/>
      <c r="BC2596" s="40">
        <f>K41*BJ2596</f>
        <v>3164310</v>
      </c>
      <c r="BD2596" s="40"/>
      <c r="BE2596" s="40"/>
      <c r="BF2596" s="40">
        <f t="shared" si="619"/>
        <v>666990</v>
      </c>
      <c r="BG2596" s="41">
        <f>(AY2596=AY2636)*AX2596</f>
        <v>0</v>
      </c>
      <c r="BH2596" s="41">
        <f>(AY2596=AY2638)*AX2596</f>
        <v>0</v>
      </c>
      <c r="BI2596" s="42">
        <v>2497.3200000000002</v>
      </c>
      <c r="BJ2596" s="42">
        <v>31.6431</v>
      </c>
      <c r="BK2596" s="40">
        <f t="shared" si="620"/>
        <v>-670990</v>
      </c>
      <c r="BL2596" s="41">
        <f>(BK2596=BK2638)*AX2596</f>
        <v>0</v>
      </c>
      <c r="BM2596" s="62">
        <f>(BK2596=BK2638)*AY2596</f>
        <v>0</v>
      </c>
      <c r="BN2596" s="62">
        <f t="shared" si="621"/>
        <v>0</v>
      </c>
      <c r="BO2596" s="62">
        <f t="shared" si="622"/>
        <v>0</v>
      </c>
      <c r="BP2596" s="41">
        <f>(BK2596=BK2636)*AX2596</f>
        <v>0</v>
      </c>
      <c r="BQ2596" s="45">
        <f>(BK2596=BK2636)*AY2596</f>
        <v>0</v>
      </c>
      <c r="BR2596" s="62">
        <v>0</v>
      </c>
      <c r="BS2596" s="62">
        <v>0</v>
      </c>
      <c r="BT2596" s="40">
        <f>(J19-BI2596)*J10</f>
        <v>-828679.99999999988</v>
      </c>
      <c r="BU2596" s="40">
        <f>(J21-BJ2596)*J12</f>
        <v>157689.99999999985</v>
      </c>
      <c r="BV2596" s="47"/>
      <c r="BW2596" s="47"/>
      <c r="BX2596" s="1"/>
      <c r="BY2596" s="1"/>
      <c r="BZ2596" s="1"/>
      <c r="CE2596" s="4"/>
      <c r="CF2596" s="5"/>
      <c r="CH2596" s="1"/>
      <c r="CI2596" s="1"/>
      <c r="CJ2596" s="1"/>
      <c r="CK2596" s="1"/>
      <c r="CL2596" s="1"/>
      <c r="CM2596" s="1"/>
      <c r="CN2596" s="3"/>
      <c r="CO2596" s="3"/>
      <c r="CP2596" s="3"/>
      <c r="CQ2596" s="3"/>
      <c r="CR2596" s="3"/>
      <c r="CS2596" s="3"/>
      <c r="CT2596" s="3"/>
      <c r="CU2596" s="3"/>
      <c r="CV2596" s="3"/>
      <c r="CW2596" s="3"/>
      <c r="CX2596" s="3"/>
      <c r="CY2596" s="3"/>
      <c r="CZ2596" s="3"/>
      <c r="DA2596" s="3"/>
      <c r="DB2596" s="3"/>
      <c r="DC2596" s="3"/>
      <c r="DD2596" s="3"/>
      <c r="DE2596" s="3"/>
      <c r="DF2596" s="3"/>
      <c r="DG2596" s="3"/>
      <c r="DH2596" s="3"/>
      <c r="DI2596" s="3"/>
      <c r="DJ2596" s="3"/>
      <c r="DK2596" s="3"/>
      <c r="DL2596" s="3"/>
      <c r="DM2596" s="3"/>
      <c r="DN2596" s="3"/>
      <c r="DO2596" s="3"/>
      <c r="DP2596" s="3"/>
      <c r="DQ2596" s="3"/>
      <c r="DR2596" s="3"/>
      <c r="DS2596" s="3"/>
    </row>
    <row r="2597" spans="2:123" ht="21" customHeight="1" x14ac:dyDescent="0.25">
      <c r="B2597" s="25">
        <f t="shared" si="613"/>
        <v>45544</v>
      </c>
      <c r="C2597" s="26">
        <f t="shared" si="614"/>
        <v>80.10218502011088</v>
      </c>
      <c r="D2597" s="27">
        <f t="shared" si="615"/>
        <v>2579.0100000000002</v>
      </c>
      <c r="E2597" s="27">
        <f t="shared" si="616"/>
        <v>32.1965</v>
      </c>
      <c r="F2597" s="26">
        <f t="shared" si="617"/>
        <v>2579010</v>
      </c>
      <c r="G2597" s="26">
        <f t="shared" si="618"/>
        <v>3219650</v>
      </c>
      <c r="H2597" s="7"/>
      <c r="I2597" s="3"/>
      <c r="J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41">
        <v>45544</v>
      </c>
      <c r="AY2597" s="40">
        <f t="shared" si="623"/>
        <v>80.10218502011088</v>
      </c>
      <c r="AZ2597" s="40">
        <f>BI2597*K36</f>
        <v>2579010</v>
      </c>
      <c r="BA2597" s="40"/>
      <c r="BB2597" s="40"/>
      <c r="BC2597" s="40">
        <f>K41*BJ2597</f>
        <v>3219650</v>
      </c>
      <c r="BD2597" s="40"/>
      <c r="BE2597" s="40"/>
      <c r="BF2597" s="40">
        <f t="shared" si="619"/>
        <v>640640</v>
      </c>
      <c r="BG2597" s="41">
        <f>(AY2597=AY2636)*AX2597</f>
        <v>0</v>
      </c>
      <c r="BH2597" s="41">
        <f>(AY2597=AY2638)*AX2597</f>
        <v>0</v>
      </c>
      <c r="BI2597" s="42">
        <v>2579.0100000000002</v>
      </c>
      <c r="BJ2597" s="42">
        <v>32.1965</v>
      </c>
      <c r="BK2597" s="40">
        <f t="shared" si="620"/>
        <v>-644639.99999999988</v>
      </c>
      <c r="BL2597" s="41">
        <f>(BK2597=BK2638)*AX2597</f>
        <v>0</v>
      </c>
      <c r="BM2597" s="62">
        <f>(BK2597=BK2638)*AY2597</f>
        <v>0</v>
      </c>
      <c r="BN2597" s="62">
        <f t="shared" si="621"/>
        <v>0</v>
      </c>
      <c r="BO2597" s="62">
        <f t="shared" si="622"/>
        <v>0</v>
      </c>
      <c r="BP2597" s="41">
        <f>(BK2597=BK2636)*AX2597</f>
        <v>0</v>
      </c>
      <c r="BQ2597" s="45">
        <f>(BK2597=BK2636)*AY2597</f>
        <v>0</v>
      </c>
      <c r="BR2597" s="62">
        <v>0</v>
      </c>
      <c r="BS2597" s="62">
        <v>0</v>
      </c>
      <c r="BT2597" s="40">
        <f>(J19-BI2597)*J10</f>
        <v>-746989.99999999977</v>
      </c>
      <c r="BU2597" s="40">
        <f>(J21-BJ2597)*J12</f>
        <v>102349.99999999985</v>
      </c>
      <c r="BV2597" s="47"/>
      <c r="BW2597" s="47"/>
      <c r="BX2597" s="1"/>
      <c r="BY2597" s="1"/>
      <c r="BZ2597" s="1"/>
      <c r="CE2597" s="4"/>
      <c r="CF2597" s="5"/>
      <c r="CH2597" s="1"/>
      <c r="CI2597" s="1"/>
      <c r="CJ2597" s="1"/>
      <c r="CK2597" s="1"/>
      <c r="CL2597" s="1"/>
      <c r="CM2597" s="1"/>
      <c r="CN2597" s="3"/>
      <c r="CO2597" s="3"/>
      <c r="CP2597" s="3"/>
      <c r="CQ2597" s="3"/>
      <c r="CR2597" s="3"/>
      <c r="CS2597" s="3"/>
      <c r="CT2597" s="3"/>
      <c r="CU2597" s="3"/>
      <c r="CV2597" s="3"/>
      <c r="CW2597" s="3"/>
      <c r="CX2597" s="3"/>
      <c r="CY2597" s="3"/>
      <c r="CZ2597" s="3"/>
      <c r="DA2597" s="3"/>
      <c r="DB2597" s="3"/>
      <c r="DC2597" s="3"/>
      <c r="DD2597" s="3"/>
      <c r="DE2597" s="3"/>
      <c r="DF2597" s="3"/>
      <c r="DG2597" s="3"/>
      <c r="DH2597" s="3"/>
      <c r="DI2597" s="3"/>
      <c r="DJ2597" s="3"/>
      <c r="DK2597" s="3"/>
      <c r="DL2597" s="3"/>
      <c r="DM2597" s="3"/>
      <c r="DN2597" s="3"/>
      <c r="DO2597" s="3"/>
      <c r="DP2597" s="3"/>
      <c r="DQ2597" s="3"/>
      <c r="DR2597" s="3"/>
      <c r="DS2597" s="3"/>
    </row>
    <row r="2598" spans="2:123" ht="21" customHeight="1" x14ac:dyDescent="0.25">
      <c r="B2598" s="25">
        <f t="shared" si="613"/>
        <v>45551</v>
      </c>
      <c r="C2598" s="26">
        <f t="shared" si="614"/>
        <v>83.121209911843309</v>
      </c>
      <c r="D2598" s="27">
        <f t="shared" si="615"/>
        <v>2622.15</v>
      </c>
      <c r="E2598" s="27">
        <f t="shared" si="616"/>
        <v>31.546099999999999</v>
      </c>
      <c r="F2598" s="26">
        <f t="shared" si="617"/>
        <v>2622150</v>
      </c>
      <c r="G2598" s="26">
        <f t="shared" si="618"/>
        <v>3154610</v>
      </c>
      <c r="H2598" s="7"/>
      <c r="I2598" s="3"/>
      <c r="J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41">
        <v>45551</v>
      </c>
      <c r="AY2598" s="40">
        <f t="shared" si="623"/>
        <v>83.121209911843309</v>
      </c>
      <c r="AZ2598" s="40">
        <f>BI2598*K36</f>
        <v>2622150</v>
      </c>
      <c r="BA2598" s="40"/>
      <c r="BB2598" s="40"/>
      <c r="BC2598" s="40">
        <f>K41*BJ2598</f>
        <v>3154610</v>
      </c>
      <c r="BD2598" s="40"/>
      <c r="BE2598" s="40"/>
      <c r="BF2598" s="40">
        <f t="shared" si="619"/>
        <v>532460</v>
      </c>
      <c r="BG2598" s="41">
        <f>(AY2598=AY2636)*AX2598</f>
        <v>0</v>
      </c>
      <c r="BH2598" s="41">
        <f>(AY2598=AY2638)*AX2598</f>
        <v>0</v>
      </c>
      <c r="BI2598" s="42">
        <v>2622.15</v>
      </c>
      <c r="BJ2598" s="42">
        <v>31.546099999999999</v>
      </c>
      <c r="BK2598" s="40">
        <f t="shared" si="620"/>
        <v>-536459.99999999988</v>
      </c>
      <c r="BL2598" s="41">
        <f>(BK2598=BK2638)*AX2598</f>
        <v>0</v>
      </c>
      <c r="BM2598" s="62">
        <f>(BK2598=BK2638)*AY2598</f>
        <v>0</v>
      </c>
      <c r="BN2598" s="62">
        <f t="shared" si="621"/>
        <v>0</v>
      </c>
      <c r="BO2598" s="62">
        <f t="shared" si="622"/>
        <v>0</v>
      </c>
      <c r="BP2598" s="41">
        <f>(BK2598=BK2636)*AX2598</f>
        <v>0</v>
      </c>
      <c r="BQ2598" s="45">
        <f>(BK2598=BK2636)*AY2598</f>
        <v>0</v>
      </c>
      <c r="BR2598" s="62">
        <v>0</v>
      </c>
      <c r="BS2598" s="62">
        <v>0</v>
      </c>
      <c r="BT2598" s="40">
        <f>(J19-BI2598)*J10</f>
        <v>-703849.99999999988</v>
      </c>
      <c r="BU2598" s="40">
        <f>(J21-BJ2598)*J12</f>
        <v>167389.99999999997</v>
      </c>
      <c r="BV2598" s="47"/>
      <c r="BW2598" s="47"/>
      <c r="BX2598" s="1"/>
      <c r="BY2598" s="1"/>
      <c r="BZ2598" s="1"/>
      <c r="CE2598" s="4"/>
      <c r="CF2598" s="5"/>
      <c r="CH2598" s="1"/>
      <c r="CI2598" s="1"/>
      <c r="CJ2598" s="1"/>
      <c r="CK2598" s="1"/>
      <c r="CL2598" s="1"/>
      <c r="CM2598" s="1"/>
      <c r="CN2598" s="3"/>
      <c r="CO2598" s="3"/>
      <c r="CP2598" s="3"/>
      <c r="CQ2598" s="3"/>
      <c r="CR2598" s="3"/>
      <c r="CS2598" s="3"/>
      <c r="CT2598" s="3"/>
      <c r="CU2598" s="3"/>
      <c r="CV2598" s="3"/>
      <c r="CW2598" s="3"/>
      <c r="CX2598" s="3"/>
      <c r="CY2598" s="3"/>
      <c r="CZ2598" s="3"/>
      <c r="DA2598" s="3"/>
      <c r="DB2598" s="3"/>
      <c r="DC2598" s="3"/>
      <c r="DD2598" s="3"/>
      <c r="DE2598" s="3"/>
      <c r="DF2598" s="3"/>
      <c r="DG2598" s="3"/>
      <c r="DH2598" s="3"/>
      <c r="DI2598" s="3"/>
      <c r="DJ2598" s="3"/>
      <c r="DK2598" s="3"/>
      <c r="DL2598" s="3"/>
      <c r="DM2598" s="3"/>
      <c r="DN2598" s="3"/>
      <c r="DO2598" s="3"/>
      <c r="DP2598" s="3"/>
      <c r="DQ2598" s="3"/>
      <c r="DR2598" s="3"/>
      <c r="DS2598" s="3"/>
    </row>
    <row r="2599" spans="2:123" ht="21" customHeight="1" x14ac:dyDescent="0.25">
      <c r="B2599" s="25">
        <f t="shared" si="613"/>
        <v>45558</v>
      </c>
      <c r="C2599" s="26">
        <f t="shared" si="614"/>
        <v>78.813549270884607</v>
      </c>
      <c r="D2599" s="27">
        <f t="shared" si="615"/>
        <v>2658.05</v>
      </c>
      <c r="E2599" s="27">
        <f t="shared" si="616"/>
        <v>33.7258</v>
      </c>
      <c r="F2599" s="26">
        <f t="shared" si="617"/>
        <v>2658050</v>
      </c>
      <c r="G2599" s="26">
        <f t="shared" si="618"/>
        <v>3372580</v>
      </c>
      <c r="H2599" s="7"/>
      <c r="I2599" s="3"/>
      <c r="J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X2599" s="41">
        <v>45558</v>
      </c>
      <c r="AY2599" s="40">
        <f t="shared" si="623"/>
        <v>78.813549270884607</v>
      </c>
      <c r="AZ2599" s="40">
        <f>BI2599*K36</f>
        <v>2658050</v>
      </c>
      <c r="BA2599" s="40"/>
      <c r="BB2599" s="40"/>
      <c r="BC2599" s="40">
        <f>K41*BJ2599</f>
        <v>3372580</v>
      </c>
      <c r="BD2599" s="40"/>
      <c r="BE2599" s="40"/>
      <c r="BF2599" s="40">
        <f t="shared" si="619"/>
        <v>714530</v>
      </c>
      <c r="BG2599" s="41">
        <f>(AY2599=AY2636)*AX2599</f>
        <v>0</v>
      </c>
      <c r="BH2599" s="41">
        <f>(AY2599=AY2638)*AX2599</f>
        <v>0</v>
      </c>
      <c r="BI2599" s="42">
        <v>2658.05</v>
      </c>
      <c r="BJ2599" s="42">
        <v>33.7258</v>
      </c>
      <c r="BK2599" s="40">
        <f t="shared" si="620"/>
        <v>-718529.99999999988</v>
      </c>
      <c r="BL2599" s="41">
        <f>(BK2599=BK2638)*AX2599</f>
        <v>0</v>
      </c>
      <c r="BM2599" s="62">
        <f>(BK2599=BK2638)*AY2599</f>
        <v>0</v>
      </c>
      <c r="BN2599" s="62">
        <f t="shared" si="621"/>
        <v>0</v>
      </c>
      <c r="BO2599" s="62">
        <f t="shared" si="622"/>
        <v>0</v>
      </c>
      <c r="BP2599" s="41">
        <f>(BK2599=BK2636)*AX2599</f>
        <v>0</v>
      </c>
      <c r="BQ2599" s="45">
        <f>(BK2599=BK2636)*AY2599</f>
        <v>0</v>
      </c>
      <c r="BR2599" s="62">
        <v>0</v>
      </c>
      <c r="BS2599" s="62">
        <v>0</v>
      </c>
      <c r="BT2599" s="40">
        <f>(J19-BI2599)*J10</f>
        <v>-667949.99999999977</v>
      </c>
      <c r="BU2599" s="40">
        <f>(J21-BJ2599)*J12</f>
        <v>-50580.000000000073</v>
      </c>
      <c r="BV2599" s="47"/>
      <c r="BW2599" s="47"/>
      <c r="BX2599" s="1"/>
      <c r="BY2599" s="1"/>
      <c r="BZ2599" s="1"/>
      <c r="CE2599" s="4"/>
      <c r="CF2599" s="5"/>
      <c r="CH2599" s="1"/>
      <c r="CI2599" s="1"/>
      <c r="CJ2599" s="1"/>
      <c r="CK2599" s="1"/>
      <c r="CL2599" s="1"/>
      <c r="CM2599" s="1"/>
      <c r="CN2599" s="3"/>
      <c r="CO2599" s="3"/>
      <c r="CP2599" s="3"/>
      <c r="CQ2599" s="3"/>
      <c r="CR2599" s="3"/>
      <c r="CS2599" s="3"/>
      <c r="CT2599" s="3"/>
      <c r="CU2599" s="3"/>
      <c r="CV2599" s="3"/>
      <c r="CW2599" s="3"/>
      <c r="CX2599" s="3"/>
      <c r="CY2599" s="3"/>
      <c r="CZ2599" s="3"/>
      <c r="DA2599" s="3"/>
      <c r="DB2599" s="3"/>
      <c r="DC2599" s="3"/>
      <c r="DD2599" s="3"/>
      <c r="DE2599" s="3"/>
      <c r="DF2599" s="3"/>
      <c r="DG2599" s="3"/>
      <c r="DH2599" s="3"/>
      <c r="DI2599" s="3"/>
      <c r="DJ2599" s="3"/>
      <c r="DK2599" s="3"/>
      <c r="DL2599" s="3"/>
      <c r="DM2599" s="3"/>
      <c r="DN2599" s="3"/>
      <c r="DO2599" s="3"/>
      <c r="DP2599" s="3"/>
      <c r="DQ2599" s="3"/>
      <c r="DR2599" s="3"/>
      <c r="DS2599" s="3"/>
    </row>
    <row r="2600" spans="2:123" ht="21" customHeight="1" x14ac:dyDescent="0.25">
      <c r="B2600" s="25">
        <f t="shared" si="613"/>
        <v>45565</v>
      </c>
      <c r="C2600" s="26">
        <f t="shared" si="614"/>
        <v>78.782903039030842</v>
      </c>
      <c r="D2600" s="27">
        <f t="shared" si="615"/>
        <v>2653.29</v>
      </c>
      <c r="E2600" s="27">
        <f t="shared" si="616"/>
        <v>33.6785</v>
      </c>
      <c r="F2600" s="26">
        <f t="shared" si="617"/>
        <v>2653290</v>
      </c>
      <c r="G2600" s="26">
        <f t="shared" si="618"/>
        <v>3367850</v>
      </c>
      <c r="H2600" s="7"/>
      <c r="I2600" s="3"/>
      <c r="J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41">
        <v>45565</v>
      </c>
      <c r="AY2600" s="40">
        <f t="shared" si="623"/>
        <v>78.782903039030842</v>
      </c>
      <c r="AZ2600" s="40">
        <f>BI2600*K36</f>
        <v>2653290</v>
      </c>
      <c r="BA2600" s="40"/>
      <c r="BB2600" s="40"/>
      <c r="BC2600" s="40">
        <f>K41*BJ2600</f>
        <v>3367850</v>
      </c>
      <c r="BD2600" s="40"/>
      <c r="BE2600" s="40"/>
      <c r="BF2600" s="40">
        <f t="shared" si="619"/>
        <v>714560</v>
      </c>
      <c r="BG2600" s="41">
        <f>(AY2600=AY2636)*AX2600</f>
        <v>0</v>
      </c>
      <c r="BH2600" s="41">
        <f>(AY2600=AY2638)*AX2600</f>
        <v>0</v>
      </c>
      <c r="BI2600" s="42">
        <v>2653.29</v>
      </c>
      <c r="BJ2600" s="42">
        <v>33.6785</v>
      </c>
      <c r="BK2600" s="40">
        <f t="shared" si="620"/>
        <v>-718560.00000000012</v>
      </c>
      <c r="BL2600" s="41">
        <f>(BK2600=BK2638)*AX2600</f>
        <v>0</v>
      </c>
      <c r="BM2600" s="62">
        <f>(BK2600=BK2638)*AY2600</f>
        <v>0</v>
      </c>
      <c r="BN2600" s="62">
        <f t="shared" si="621"/>
        <v>0</v>
      </c>
      <c r="BO2600" s="62">
        <f t="shared" si="622"/>
        <v>0</v>
      </c>
      <c r="BP2600" s="41">
        <f>(BK2600=BK2636)*AX2600</f>
        <v>0</v>
      </c>
      <c r="BQ2600" s="45">
        <f>(BK2600=BK2636)*AY2600</f>
        <v>0</v>
      </c>
      <c r="BR2600" s="62">
        <v>0</v>
      </c>
      <c r="BS2600" s="62">
        <v>0</v>
      </c>
      <c r="BT2600" s="40">
        <f>(J19-BI2600)*J10</f>
        <v>-672710</v>
      </c>
      <c r="BU2600" s="40">
        <f>(J21-BJ2600)*J12</f>
        <v>-45850.00000000008</v>
      </c>
      <c r="BV2600" s="47"/>
      <c r="BW2600" s="47"/>
      <c r="BX2600" s="1"/>
      <c r="BY2600" s="1"/>
      <c r="BZ2600" s="1"/>
      <c r="CE2600" s="4"/>
      <c r="CF2600" s="5"/>
      <c r="CH2600" s="1"/>
      <c r="CI2600" s="1"/>
      <c r="CJ2600" s="1"/>
      <c r="CK2600" s="1"/>
      <c r="CL2600" s="1"/>
      <c r="CM2600" s="1"/>
      <c r="CN2600" s="3"/>
      <c r="CO2600" s="3"/>
      <c r="CP2600" s="3"/>
      <c r="CQ2600" s="3"/>
      <c r="CR2600" s="3"/>
      <c r="CS2600" s="3"/>
      <c r="CT2600" s="3"/>
      <c r="CU2600" s="3"/>
      <c r="CV2600" s="3"/>
      <c r="CW2600" s="3"/>
      <c r="CX2600" s="3"/>
      <c r="CY2600" s="3"/>
      <c r="CZ2600" s="3"/>
      <c r="DA2600" s="3"/>
      <c r="DB2600" s="3"/>
      <c r="DC2600" s="3"/>
      <c r="DD2600" s="3"/>
      <c r="DE2600" s="3"/>
      <c r="DF2600" s="3"/>
      <c r="DG2600" s="3"/>
      <c r="DH2600" s="3"/>
      <c r="DI2600" s="3"/>
      <c r="DJ2600" s="3"/>
      <c r="DK2600" s="3"/>
      <c r="DL2600" s="3"/>
      <c r="DM2600" s="3"/>
      <c r="DN2600" s="3"/>
      <c r="DO2600" s="3"/>
      <c r="DP2600" s="3"/>
      <c r="DQ2600" s="3"/>
      <c r="DR2600" s="3"/>
      <c r="DS2600" s="3"/>
    </row>
    <row r="2601" spans="2:123" ht="21" customHeight="1" x14ac:dyDescent="0.25">
      <c r="B2601" s="25">
        <f t="shared" si="613"/>
        <v>45572</v>
      </c>
      <c r="C2601" s="26">
        <f t="shared" si="614"/>
        <v>81.900713330086248</v>
      </c>
      <c r="D2601" s="27">
        <f t="shared" si="615"/>
        <v>2656.81</v>
      </c>
      <c r="E2601" s="27">
        <f t="shared" si="616"/>
        <v>32.439399999999999</v>
      </c>
      <c r="F2601" s="26">
        <f t="shared" si="617"/>
        <v>2656810</v>
      </c>
      <c r="G2601" s="26">
        <f t="shared" si="618"/>
        <v>3243940</v>
      </c>
      <c r="H2601" s="7"/>
      <c r="I2601" s="3"/>
      <c r="J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  <c r="AX2601" s="41">
        <v>45572</v>
      </c>
      <c r="AY2601" s="40">
        <f t="shared" si="623"/>
        <v>81.900713330086248</v>
      </c>
      <c r="AZ2601" s="40">
        <f>BI2601*K36</f>
        <v>2656810</v>
      </c>
      <c r="BA2601" s="40"/>
      <c r="BB2601" s="40"/>
      <c r="BC2601" s="40">
        <f>K41*BJ2601</f>
        <v>3243940</v>
      </c>
      <c r="BD2601" s="40"/>
      <c r="BE2601" s="40"/>
      <c r="BF2601" s="40">
        <f t="shared" si="619"/>
        <v>587130</v>
      </c>
      <c r="BG2601" s="41">
        <f>(AY2601=AY2636)*AX2601</f>
        <v>0</v>
      </c>
      <c r="BH2601" s="41">
        <f>(AY2601=AY2638)*AX2601</f>
        <v>0</v>
      </c>
      <c r="BI2601" s="42">
        <v>2656.81</v>
      </c>
      <c r="BJ2601" s="42">
        <v>32.439399999999999</v>
      </c>
      <c r="BK2601" s="40">
        <f t="shared" si="620"/>
        <v>-591130</v>
      </c>
      <c r="BL2601" s="41">
        <f>(BK2601=BK2638)*AX2601</f>
        <v>0</v>
      </c>
      <c r="BM2601" s="62">
        <f>(BK2601=BK2638)*AY2601</f>
        <v>0</v>
      </c>
      <c r="BN2601" s="62">
        <f t="shared" si="621"/>
        <v>0</v>
      </c>
      <c r="BO2601" s="62">
        <f t="shared" si="622"/>
        <v>0</v>
      </c>
      <c r="BP2601" s="41">
        <f>(BK2601=BK2636)*AX2601</f>
        <v>0</v>
      </c>
      <c r="BQ2601" s="45">
        <f>(BK2601=BK2636)*AY2601</f>
        <v>0</v>
      </c>
      <c r="BR2601" s="62">
        <v>0</v>
      </c>
      <c r="BS2601" s="62">
        <v>0</v>
      </c>
      <c r="BT2601" s="40">
        <f>(J19-BI2601)*J10</f>
        <v>-669190</v>
      </c>
      <c r="BU2601" s="40">
        <f>(J21-BJ2601)*J12</f>
        <v>78059.999999999971</v>
      </c>
      <c r="BV2601" s="47"/>
      <c r="BW2601" s="47"/>
      <c r="BX2601" s="1"/>
      <c r="BY2601" s="1"/>
      <c r="BZ2601" s="1"/>
      <c r="CE2601" s="4"/>
      <c r="CF2601" s="5"/>
      <c r="CH2601" s="1"/>
      <c r="CI2601" s="1"/>
      <c r="CJ2601" s="1"/>
      <c r="CK2601" s="1"/>
      <c r="CL2601" s="1"/>
      <c r="CM2601" s="1"/>
      <c r="CN2601" s="3"/>
      <c r="CO2601" s="3"/>
      <c r="CP2601" s="3"/>
      <c r="CQ2601" s="3"/>
      <c r="CR2601" s="3"/>
      <c r="CS2601" s="3"/>
      <c r="CT2601" s="3"/>
      <c r="CU2601" s="3"/>
      <c r="CV2601" s="3"/>
      <c r="CW2601" s="3"/>
      <c r="CX2601" s="3"/>
      <c r="CY2601" s="3"/>
      <c r="CZ2601" s="3"/>
      <c r="DA2601" s="3"/>
      <c r="DB2601" s="3"/>
      <c r="DC2601" s="3"/>
      <c r="DD2601" s="3"/>
      <c r="DE2601" s="3"/>
      <c r="DF2601" s="3"/>
      <c r="DG2601" s="3"/>
      <c r="DH2601" s="3"/>
      <c r="DI2601" s="3"/>
      <c r="DJ2601" s="3"/>
      <c r="DK2601" s="3"/>
      <c r="DL2601" s="3"/>
      <c r="DM2601" s="3"/>
      <c r="DN2601" s="3"/>
      <c r="DO2601" s="3"/>
      <c r="DP2601" s="3"/>
      <c r="DQ2601" s="3"/>
      <c r="DR2601" s="3"/>
      <c r="DS2601" s="3"/>
    </row>
    <row r="2602" spans="2:123" ht="21" customHeight="1" x14ac:dyDescent="0.25">
      <c r="B2602" s="25">
        <f t="shared" si="613"/>
        <v>45579</v>
      </c>
      <c r="C2602" s="26">
        <f t="shared" si="614"/>
        <v>86.946410774066607</v>
      </c>
      <c r="D2602" s="27">
        <f t="shared" si="615"/>
        <v>2721.84</v>
      </c>
      <c r="E2602" s="27">
        <f t="shared" si="616"/>
        <v>31.3048</v>
      </c>
      <c r="F2602" s="26">
        <f t="shared" si="617"/>
        <v>2721840</v>
      </c>
      <c r="G2602" s="26">
        <f t="shared" si="618"/>
        <v>3130480</v>
      </c>
      <c r="H2602" s="7"/>
      <c r="I2602" s="3"/>
      <c r="J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41">
        <v>45579</v>
      </c>
      <c r="AY2602" s="40">
        <f t="shared" si="623"/>
        <v>86.946410774066607</v>
      </c>
      <c r="AZ2602" s="40">
        <f>BI2602*K36</f>
        <v>2721840</v>
      </c>
      <c r="BA2602" s="40"/>
      <c r="BB2602" s="40"/>
      <c r="BC2602" s="40">
        <f>K41*BJ2602</f>
        <v>3130480</v>
      </c>
      <c r="BD2602" s="40"/>
      <c r="BE2602" s="40"/>
      <c r="BF2602" s="40">
        <f t="shared" si="619"/>
        <v>408640</v>
      </c>
      <c r="BG2602" s="41">
        <f>(AY2602=AY2636)*AX2602</f>
        <v>0</v>
      </c>
      <c r="BH2602" s="41">
        <f>(AY2602=AY2638)*AX2602</f>
        <v>0</v>
      </c>
      <c r="BI2602" s="42">
        <v>2721.84</v>
      </c>
      <c r="BJ2602" s="42">
        <v>31.3048</v>
      </c>
      <c r="BK2602" s="40">
        <f t="shared" si="620"/>
        <v>-412640</v>
      </c>
      <c r="BL2602" s="41">
        <f>(BK2602=BK2638)*AX2602</f>
        <v>0</v>
      </c>
      <c r="BM2602" s="62">
        <f>(BK2602=BK2638)*AY2602</f>
        <v>0</v>
      </c>
      <c r="BN2602" s="62">
        <f t="shared" si="621"/>
        <v>0</v>
      </c>
      <c r="BO2602" s="62">
        <f t="shared" si="622"/>
        <v>0</v>
      </c>
      <c r="BP2602" s="41">
        <f>(BK2602=BK2636)*AX2602</f>
        <v>0</v>
      </c>
      <c r="BQ2602" s="45">
        <f>(BK2602=BK2636)*AY2602</f>
        <v>0</v>
      </c>
      <c r="BR2602" s="62">
        <v>0</v>
      </c>
      <c r="BS2602" s="62">
        <v>0</v>
      </c>
      <c r="BT2602" s="40">
        <f>(J19-BI2602)*J10</f>
        <v>-604159.99999999988</v>
      </c>
      <c r="BU2602" s="40">
        <f>(J21-BJ2602)*J12</f>
        <v>191519.99999999985</v>
      </c>
      <c r="BV2602" s="47"/>
      <c r="BW2602" s="47"/>
      <c r="BX2602" s="1"/>
      <c r="BY2602" s="1"/>
      <c r="BZ2602" s="1"/>
      <c r="CE2602" s="4"/>
      <c r="CF2602" s="5"/>
      <c r="CH2602" s="1"/>
      <c r="CI2602" s="1"/>
      <c r="CJ2602" s="1"/>
      <c r="CK2602" s="1"/>
      <c r="CL2602" s="1"/>
      <c r="CM2602" s="1"/>
      <c r="CN2602" s="3"/>
      <c r="CO2602" s="3"/>
      <c r="CP2602" s="3"/>
      <c r="CQ2602" s="3"/>
      <c r="CR2602" s="3"/>
      <c r="CS2602" s="3"/>
      <c r="CT2602" s="3"/>
      <c r="CU2602" s="3"/>
      <c r="CV2602" s="3"/>
      <c r="CW2602" s="3"/>
      <c r="CX2602" s="3"/>
      <c r="CY2602" s="3"/>
      <c r="CZ2602" s="3"/>
      <c r="DA2602" s="3"/>
      <c r="DB2602" s="3"/>
      <c r="DC2602" s="3"/>
      <c r="DD2602" s="3"/>
      <c r="DE2602" s="3"/>
      <c r="DF2602" s="3"/>
      <c r="DG2602" s="3"/>
      <c r="DH2602" s="3"/>
      <c r="DI2602" s="3"/>
      <c r="DJ2602" s="3"/>
      <c r="DK2602" s="3"/>
      <c r="DL2602" s="3"/>
      <c r="DM2602" s="3"/>
      <c r="DN2602" s="3"/>
      <c r="DO2602" s="3"/>
      <c r="DP2602" s="3"/>
      <c r="DQ2602" s="3"/>
      <c r="DR2602" s="3"/>
      <c r="DS2602" s="3"/>
    </row>
    <row r="2603" spans="2:123" ht="21" customHeight="1" x14ac:dyDescent="0.25">
      <c r="B2603" s="25">
        <f t="shared" si="613"/>
        <v>45586</v>
      </c>
      <c r="C2603" s="26">
        <f t="shared" si="614"/>
        <v>90.852212790301621</v>
      </c>
      <c r="D2603" s="27">
        <f t="shared" si="615"/>
        <v>2747.38</v>
      </c>
      <c r="E2603" s="27">
        <f t="shared" si="616"/>
        <v>30.240100000000002</v>
      </c>
      <c r="F2603" s="26">
        <f t="shared" si="617"/>
        <v>2747380</v>
      </c>
      <c r="G2603" s="26">
        <f t="shared" si="618"/>
        <v>3024010</v>
      </c>
      <c r="H2603" s="7"/>
      <c r="I2603" s="3"/>
      <c r="J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/>
      <c r="AR2603" s="3"/>
      <c r="AS2603" s="3"/>
      <c r="AT2603" s="3"/>
      <c r="AU2603" s="3"/>
      <c r="AV2603" s="3"/>
      <c r="AW2603" s="3"/>
      <c r="AX2603" s="41">
        <v>45586</v>
      </c>
      <c r="AY2603" s="40">
        <f t="shared" si="623"/>
        <v>90.852212790301621</v>
      </c>
      <c r="AZ2603" s="40">
        <f>BI2603*K36</f>
        <v>2747380</v>
      </c>
      <c r="BA2603" s="40"/>
      <c r="BB2603" s="40"/>
      <c r="BC2603" s="40">
        <f>K41*BJ2603</f>
        <v>3024010</v>
      </c>
      <c r="BD2603" s="40"/>
      <c r="BE2603" s="40"/>
      <c r="BF2603" s="40">
        <f t="shared" si="619"/>
        <v>276630</v>
      </c>
      <c r="BG2603" s="41">
        <f>(AY2603=AY2636)*AX2603</f>
        <v>0</v>
      </c>
      <c r="BH2603" s="41">
        <f>(AY2603=AY2638)*AX2603</f>
        <v>0</v>
      </c>
      <c r="BI2603" s="42">
        <v>2747.38</v>
      </c>
      <c r="BJ2603" s="42">
        <v>30.240100000000002</v>
      </c>
      <c r="BK2603" s="40">
        <f t="shared" si="620"/>
        <v>-280630.00000000017</v>
      </c>
      <c r="BL2603" s="41">
        <f>(BK2603=BK2638)*AX2603</f>
        <v>0</v>
      </c>
      <c r="BM2603" s="62">
        <f>(BK2603=BK2638)*AY2603</f>
        <v>0</v>
      </c>
      <c r="BN2603" s="62">
        <f t="shared" si="621"/>
        <v>0</v>
      </c>
      <c r="BO2603" s="62">
        <f t="shared" si="622"/>
        <v>0</v>
      </c>
      <c r="BP2603" s="41">
        <f>(BK2603=BK2636)*AX2603</f>
        <v>0</v>
      </c>
      <c r="BQ2603" s="45">
        <f>(BK2603=BK2636)*AY2603</f>
        <v>0</v>
      </c>
      <c r="BR2603" s="62">
        <v>0</v>
      </c>
      <c r="BS2603" s="62">
        <v>0</v>
      </c>
      <c r="BT2603" s="40">
        <f>(J19-BI2603)*J10</f>
        <v>-578619.99999999988</v>
      </c>
      <c r="BU2603" s="40">
        <f>(J21-BJ2603)*J12</f>
        <v>297989.99999999971</v>
      </c>
      <c r="BV2603" s="47"/>
      <c r="BW2603" s="47"/>
      <c r="BX2603" s="1"/>
      <c r="BY2603" s="1"/>
      <c r="BZ2603" s="1"/>
      <c r="CE2603" s="4"/>
      <c r="CF2603" s="5"/>
      <c r="CH2603" s="1"/>
      <c r="CI2603" s="1"/>
      <c r="CJ2603" s="1"/>
      <c r="CK2603" s="1"/>
      <c r="CL2603" s="1"/>
      <c r="CM2603" s="1"/>
      <c r="CN2603" s="3"/>
      <c r="CO2603" s="3"/>
      <c r="CP2603" s="3"/>
      <c r="CQ2603" s="3"/>
      <c r="CR2603" s="3"/>
      <c r="CS2603" s="3"/>
      <c r="CT2603" s="3"/>
      <c r="CU2603" s="3"/>
      <c r="CV2603" s="3"/>
      <c r="CW2603" s="3"/>
      <c r="CX2603" s="3"/>
      <c r="CY2603" s="3"/>
      <c r="CZ2603" s="3"/>
      <c r="DA2603" s="3"/>
      <c r="DB2603" s="3"/>
      <c r="DC2603" s="3"/>
      <c r="DD2603" s="3"/>
      <c r="DE2603" s="3"/>
      <c r="DF2603" s="3"/>
      <c r="DG2603" s="3"/>
      <c r="DH2603" s="3"/>
      <c r="DI2603" s="3"/>
      <c r="DJ2603" s="3"/>
      <c r="DK2603" s="3"/>
      <c r="DL2603" s="3"/>
      <c r="DM2603" s="3"/>
      <c r="DN2603" s="3"/>
      <c r="DO2603" s="3"/>
      <c r="DP2603" s="3"/>
      <c r="DQ2603" s="3"/>
      <c r="DR2603" s="3"/>
      <c r="DS2603" s="3"/>
    </row>
    <row r="2604" spans="2:123" ht="21" customHeight="1" x14ac:dyDescent="0.25">
      <c r="B2604" s="25">
        <f t="shared" si="613"/>
        <v>45593</v>
      </c>
      <c r="C2604" s="26">
        <f t="shared" si="614"/>
        <v>87.325732815851296</v>
      </c>
      <c r="D2604" s="27">
        <f t="shared" si="615"/>
        <v>2736.02</v>
      </c>
      <c r="E2604" s="27">
        <f t="shared" si="616"/>
        <v>31.331199999999999</v>
      </c>
      <c r="F2604" s="26">
        <f t="shared" si="617"/>
        <v>2736020</v>
      </c>
      <c r="G2604" s="26">
        <f t="shared" si="618"/>
        <v>3133120</v>
      </c>
      <c r="H2604" s="7"/>
      <c r="I2604" s="3"/>
      <c r="J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41">
        <v>45593</v>
      </c>
      <c r="AY2604" s="40">
        <f t="shared" si="623"/>
        <v>87.325732815851296</v>
      </c>
      <c r="AZ2604" s="40">
        <f>BI2604*K36</f>
        <v>2736020</v>
      </c>
      <c r="BA2604" s="40"/>
      <c r="BB2604" s="40"/>
      <c r="BC2604" s="40">
        <f>K41*BJ2604</f>
        <v>3133120</v>
      </c>
      <c r="BD2604" s="40"/>
      <c r="BE2604" s="40"/>
      <c r="BF2604" s="40">
        <f t="shared" si="619"/>
        <v>397100</v>
      </c>
      <c r="BG2604" s="41">
        <f>(AY2604=AY2636)*AX2604</f>
        <v>0</v>
      </c>
      <c r="BH2604" s="41">
        <f>(AY2604=AY2638)*AX2604</f>
        <v>0</v>
      </c>
      <c r="BI2604" s="42">
        <v>2736.02</v>
      </c>
      <c r="BJ2604" s="42">
        <v>31.331199999999999</v>
      </c>
      <c r="BK2604" s="40">
        <f t="shared" si="620"/>
        <v>-401100</v>
      </c>
      <c r="BL2604" s="41">
        <f>(BK2604=BK2638)*AX2604</f>
        <v>0</v>
      </c>
      <c r="BM2604" s="62">
        <f>(BK2604=BK2638)*AY2604</f>
        <v>0</v>
      </c>
      <c r="BN2604" s="62">
        <f t="shared" si="621"/>
        <v>0</v>
      </c>
      <c r="BO2604" s="62">
        <f t="shared" si="622"/>
        <v>0</v>
      </c>
      <c r="BP2604" s="41">
        <f>(BK2604=BK2636)*AX2604</f>
        <v>0</v>
      </c>
      <c r="BQ2604" s="45">
        <f>(BK2604=BK2636)*AY2604</f>
        <v>0</v>
      </c>
      <c r="BR2604" s="62">
        <v>0</v>
      </c>
      <c r="BS2604" s="62">
        <v>0</v>
      </c>
      <c r="BT2604" s="40">
        <f>(J19-BI2604)*J10</f>
        <v>-589980</v>
      </c>
      <c r="BU2604" s="40">
        <f>(J21-BJ2604)*J12</f>
        <v>188879.99999999997</v>
      </c>
      <c r="BV2604" s="47"/>
      <c r="BW2604" s="47"/>
      <c r="BX2604" s="1"/>
      <c r="BY2604" s="1"/>
      <c r="BZ2604" s="1"/>
      <c r="CE2604" s="4"/>
      <c r="CF2604" s="5"/>
      <c r="CH2604" s="1"/>
      <c r="CI2604" s="1"/>
      <c r="CJ2604" s="1"/>
      <c r="CK2604" s="1"/>
      <c r="CL2604" s="1"/>
      <c r="CM2604" s="1"/>
      <c r="CN2604" s="3"/>
      <c r="CO2604" s="3"/>
      <c r="CP2604" s="3"/>
      <c r="CQ2604" s="3"/>
      <c r="CR2604" s="3"/>
      <c r="CS2604" s="3"/>
      <c r="CT2604" s="3"/>
      <c r="CU2604" s="3"/>
      <c r="CV2604" s="3"/>
      <c r="CW2604" s="3"/>
      <c r="CX2604" s="3"/>
      <c r="CY2604" s="3"/>
      <c r="CZ2604" s="3"/>
      <c r="DA2604" s="3"/>
      <c r="DB2604" s="3"/>
      <c r="DC2604" s="3"/>
      <c r="DD2604" s="3"/>
      <c r="DE2604" s="3"/>
      <c r="DF2604" s="3"/>
      <c r="DG2604" s="3"/>
      <c r="DH2604" s="3"/>
      <c r="DI2604" s="3"/>
      <c r="DJ2604" s="3"/>
      <c r="DK2604" s="3"/>
      <c r="DL2604" s="3"/>
      <c r="DM2604" s="3"/>
      <c r="DN2604" s="3"/>
      <c r="DO2604" s="3"/>
      <c r="DP2604" s="3"/>
      <c r="DQ2604" s="3"/>
      <c r="DR2604" s="3"/>
      <c r="DS2604" s="3"/>
    </row>
    <row r="2605" spans="2:123" ht="21" customHeight="1" x14ac:dyDescent="0.25">
      <c r="B2605" s="25">
        <f t="shared" si="613"/>
        <v>45600</v>
      </c>
      <c r="C2605" s="26">
        <f t="shared" si="614"/>
        <v>87.675702155453948</v>
      </c>
      <c r="D2605" s="27">
        <f t="shared" si="615"/>
        <v>2684.63</v>
      </c>
      <c r="E2605" s="27">
        <f t="shared" si="616"/>
        <v>30.62</v>
      </c>
      <c r="F2605" s="26">
        <f t="shared" si="617"/>
        <v>2684630</v>
      </c>
      <c r="G2605" s="26">
        <f t="shared" si="618"/>
        <v>3062000</v>
      </c>
      <c r="H2605" s="7"/>
      <c r="I2605" s="3"/>
      <c r="J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41">
        <v>45600</v>
      </c>
      <c r="AY2605" s="40">
        <f t="shared" si="623"/>
        <v>87.675702155453948</v>
      </c>
      <c r="AZ2605" s="40">
        <f>BI2605*K36</f>
        <v>2684630</v>
      </c>
      <c r="BA2605" s="40"/>
      <c r="BB2605" s="40"/>
      <c r="BC2605" s="40">
        <f>K41*BJ2605</f>
        <v>3062000</v>
      </c>
      <c r="BD2605" s="40"/>
      <c r="BE2605" s="40"/>
      <c r="BF2605" s="40">
        <f t="shared" si="619"/>
        <v>377370</v>
      </c>
      <c r="BG2605" s="41">
        <f>(AY2605=AY2636)*AX2605</f>
        <v>0</v>
      </c>
      <c r="BH2605" s="41">
        <f>(AY2605=AY2638)*AX2605</f>
        <v>0</v>
      </c>
      <c r="BI2605" s="42">
        <v>2684.63</v>
      </c>
      <c r="BJ2605" s="42">
        <v>30.62</v>
      </c>
      <c r="BK2605" s="40">
        <f t="shared" si="620"/>
        <v>-381370.00000000012</v>
      </c>
      <c r="BL2605" s="41">
        <f>(BK2605=BK2638)*AX2605</f>
        <v>0</v>
      </c>
      <c r="BM2605" s="62">
        <f>(BK2605=BK2638)*AY2605</f>
        <v>0</v>
      </c>
      <c r="BN2605" s="62">
        <f t="shared" si="621"/>
        <v>0</v>
      </c>
      <c r="BO2605" s="62">
        <f t="shared" si="622"/>
        <v>0</v>
      </c>
      <c r="BP2605" s="41">
        <f>(BK2605=BK2636)*AX2605</f>
        <v>0</v>
      </c>
      <c r="BQ2605" s="45">
        <f>(BK2605=BK2636)*AY2605</f>
        <v>0</v>
      </c>
      <c r="BR2605" s="62">
        <v>0</v>
      </c>
      <c r="BS2605" s="62">
        <v>0</v>
      </c>
      <c r="BT2605" s="40">
        <f>(J19-BI2605)*J10</f>
        <v>-641369.99999999988</v>
      </c>
      <c r="BU2605" s="40">
        <f>(J21-BJ2605)*J12</f>
        <v>259999.9999999998</v>
      </c>
      <c r="BV2605" s="47"/>
      <c r="BW2605" s="47"/>
      <c r="BX2605" s="1"/>
      <c r="BY2605" s="1"/>
      <c r="BZ2605" s="1"/>
      <c r="CE2605" s="4"/>
      <c r="CF2605" s="5"/>
      <c r="CH2605" s="1"/>
      <c r="CI2605" s="1"/>
      <c r="CJ2605" s="1"/>
      <c r="CK2605" s="1"/>
      <c r="CL2605" s="1"/>
      <c r="CM2605" s="1"/>
      <c r="CN2605" s="3"/>
      <c r="CO2605" s="3"/>
      <c r="CP2605" s="3"/>
      <c r="CQ2605" s="3"/>
      <c r="CR2605" s="3"/>
      <c r="CS2605" s="3"/>
      <c r="CT2605" s="3"/>
      <c r="CU2605" s="3"/>
      <c r="CV2605" s="3"/>
      <c r="CW2605" s="3"/>
      <c r="CX2605" s="3"/>
      <c r="CY2605" s="3"/>
      <c r="CZ2605" s="3"/>
      <c r="DA2605" s="3"/>
      <c r="DB2605" s="3"/>
      <c r="DC2605" s="3"/>
      <c r="DD2605" s="3"/>
      <c r="DE2605" s="3"/>
      <c r="DF2605" s="3"/>
      <c r="DG2605" s="3"/>
      <c r="DH2605" s="3"/>
      <c r="DI2605" s="3"/>
      <c r="DJ2605" s="3"/>
      <c r="DK2605" s="3"/>
      <c r="DL2605" s="3"/>
      <c r="DM2605" s="3"/>
      <c r="DN2605" s="3"/>
      <c r="DO2605" s="3"/>
      <c r="DP2605" s="3"/>
      <c r="DQ2605" s="3"/>
      <c r="DR2605" s="3"/>
      <c r="DS2605" s="3"/>
    </row>
    <row r="2606" spans="2:123" ht="21" customHeight="1" x14ac:dyDescent="0.25">
      <c r="B2606" s="25">
        <f t="shared" si="613"/>
        <v>45607</v>
      </c>
      <c r="C2606" s="26">
        <f t="shared" si="614"/>
        <v>82.726201430254903</v>
      </c>
      <c r="D2606" s="27">
        <f t="shared" si="615"/>
        <v>2562.3200000000002</v>
      </c>
      <c r="E2606" s="27">
        <f t="shared" si="616"/>
        <v>30.973500000000001</v>
      </c>
      <c r="F2606" s="26">
        <f t="shared" si="617"/>
        <v>2562320</v>
      </c>
      <c r="G2606" s="26">
        <f t="shared" si="618"/>
        <v>3097350</v>
      </c>
      <c r="H2606" s="7"/>
      <c r="I2606" s="3"/>
      <c r="J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41">
        <v>45607</v>
      </c>
      <c r="AY2606" s="40">
        <f t="shared" si="623"/>
        <v>82.726201430254903</v>
      </c>
      <c r="AZ2606" s="40">
        <f>BI2606*K36</f>
        <v>2562320</v>
      </c>
      <c r="BA2606" s="40"/>
      <c r="BB2606" s="40"/>
      <c r="BC2606" s="40">
        <f>K41*BJ2606</f>
        <v>3097350</v>
      </c>
      <c r="BD2606" s="40"/>
      <c r="BE2606" s="40"/>
      <c r="BF2606" s="40">
        <f t="shared" si="619"/>
        <v>535030</v>
      </c>
      <c r="BG2606" s="41">
        <f>(AY2606=AY2636)*AX2606</f>
        <v>0</v>
      </c>
      <c r="BH2606" s="41">
        <f>(AY2606=AY2638)*AX2606</f>
        <v>0</v>
      </c>
      <c r="BI2606" s="42">
        <v>2562.3200000000002</v>
      </c>
      <c r="BJ2606" s="42">
        <v>30.973500000000001</v>
      </c>
      <c r="BK2606" s="40">
        <f t="shared" si="620"/>
        <v>-539030.00000000012</v>
      </c>
      <c r="BL2606" s="41">
        <f>(BK2606=BK2638)*AX2606</f>
        <v>0</v>
      </c>
      <c r="BM2606" s="62">
        <f>(BK2606=BK2638)*AY2606</f>
        <v>0</v>
      </c>
      <c r="BN2606" s="62">
        <f t="shared" si="621"/>
        <v>0</v>
      </c>
      <c r="BO2606" s="62">
        <f t="shared" si="622"/>
        <v>0</v>
      </c>
      <c r="BP2606" s="41">
        <f>(BK2606=BK2636)*AX2606</f>
        <v>0</v>
      </c>
      <c r="BQ2606" s="45">
        <f>(BK2606=BK2636)*AY2606</f>
        <v>0</v>
      </c>
      <c r="BR2606" s="62">
        <v>0</v>
      </c>
      <c r="BS2606" s="62">
        <v>0</v>
      </c>
      <c r="BT2606" s="40">
        <f>(J19-BI2606)*J10</f>
        <v>-763679.99999999988</v>
      </c>
      <c r="BU2606" s="40">
        <f>(J21-BJ2606)*J12</f>
        <v>224649.99999999974</v>
      </c>
      <c r="BV2606" s="47"/>
      <c r="BW2606" s="47"/>
      <c r="BX2606" s="1"/>
      <c r="BY2606" s="1"/>
      <c r="BZ2606" s="1"/>
      <c r="CE2606" s="4"/>
      <c r="CF2606" s="5"/>
      <c r="CH2606" s="1"/>
      <c r="CI2606" s="1"/>
      <c r="CJ2606" s="1"/>
      <c r="CK2606" s="1"/>
      <c r="CL2606" s="1"/>
      <c r="CM2606" s="1"/>
      <c r="CN2606" s="3"/>
      <c r="CO2606" s="3"/>
      <c r="CP2606" s="3"/>
      <c r="CQ2606" s="3"/>
      <c r="CR2606" s="3"/>
      <c r="CS2606" s="3"/>
      <c r="CT2606" s="3"/>
      <c r="CU2606" s="3"/>
      <c r="CV2606" s="3"/>
      <c r="CW2606" s="3"/>
      <c r="CX2606" s="3"/>
      <c r="CY2606" s="3"/>
      <c r="CZ2606" s="3"/>
      <c r="DA2606" s="3"/>
      <c r="DB2606" s="3"/>
      <c r="DC2606" s="3"/>
      <c r="DD2606" s="3"/>
      <c r="DE2606" s="3"/>
      <c r="DF2606" s="3"/>
      <c r="DG2606" s="3"/>
      <c r="DH2606" s="3"/>
      <c r="DI2606" s="3"/>
      <c r="DJ2606" s="3"/>
      <c r="DK2606" s="3"/>
      <c r="DL2606" s="3"/>
      <c r="DM2606" s="3"/>
      <c r="DN2606" s="3"/>
      <c r="DO2606" s="3"/>
      <c r="DP2606" s="3"/>
      <c r="DQ2606" s="3"/>
      <c r="DR2606" s="3"/>
      <c r="DS2606" s="3"/>
    </row>
    <row r="2607" spans="2:123" ht="21" customHeight="1" x14ac:dyDescent="0.25">
      <c r="B2607" s="25">
        <f t="shared" si="613"/>
        <v>45614</v>
      </c>
      <c r="C2607" s="26">
        <f t="shared" si="614"/>
        <v>88.844601957569637</v>
      </c>
      <c r="D2607" s="27">
        <f t="shared" si="615"/>
        <v>2714.94</v>
      </c>
      <c r="E2607" s="27">
        <f t="shared" si="616"/>
        <v>30.558299999999999</v>
      </c>
      <c r="F2607" s="26">
        <f t="shared" si="617"/>
        <v>2714940</v>
      </c>
      <c r="G2607" s="26">
        <f t="shared" si="618"/>
        <v>3055830</v>
      </c>
      <c r="H2607" s="7"/>
      <c r="I2607" s="3"/>
      <c r="J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41">
        <v>45614</v>
      </c>
      <c r="AY2607" s="40">
        <f t="shared" si="623"/>
        <v>88.844601957569637</v>
      </c>
      <c r="AZ2607" s="40">
        <f>BI2607*K36</f>
        <v>2714940</v>
      </c>
      <c r="BA2607" s="40"/>
      <c r="BB2607" s="40"/>
      <c r="BC2607" s="40">
        <f>K41*BJ2607</f>
        <v>3055830</v>
      </c>
      <c r="BD2607" s="40"/>
      <c r="BE2607" s="40"/>
      <c r="BF2607" s="40">
        <f t="shared" si="619"/>
        <v>340890</v>
      </c>
      <c r="BG2607" s="41">
        <f>(AY2607=AY2636)*AX2607</f>
        <v>0</v>
      </c>
      <c r="BH2607" s="41">
        <f>(AY2607=AY2638)*AX2607</f>
        <v>0</v>
      </c>
      <c r="BI2607" s="42">
        <v>2714.94</v>
      </c>
      <c r="BJ2607" s="42">
        <v>30.558299999999999</v>
      </c>
      <c r="BK2607" s="40">
        <f t="shared" si="620"/>
        <v>-344890</v>
      </c>
      <c r="BL2607" s="41">
        <f>(BK2607=BK2638)*AX2607</f>
        <v>0</v>
      </c>
      <c r="BM2607" s="62">
        <f>(BK2607=BK2638)*AY2607</f>
        <v>0</v>
      </c>
      <c r="BN2607" s="62">
        <f t="shared" si="621"/>
        <v>0</v>
      </c>
      <c r="BO2607" s="62">
        <f t="shared" si="622"/>
        <v>0</v>
      </c>
      <c r="BP2607" s="41">
        <f>(BK2607=BK2636)*AX2607</f>
        <v>0</v>
      </c>
      <c r="BQ2607" s="45">
        <f>(BK2607=BK2636)*AY2607</f>
        <v>0</v>
      </c>
      <c r="BR2607" s="62">
        <v>0</v>
      </c>
      <c r="BS2607" s="62">
        <v>0</v>
      </c>
      <c r="BT2607" s="40">
        <f>(J19-BI2607)*J10</f>
        <v>-611060</v>
      </c>
      <c r="BU2607" s="40">
        <f>(J21-BJ2607)*J12</f>
        <v>266170</v>
      </c>
      <c r="BV2607" s="47"/>
      <c r="BW2607" s="47"/>
      <c r="BX2607" s="1"/>
      <c r="BY2607" s="1"/>
      <c r="BZ2607" s="1"/>
      <c r="CE2607" s="4"/>
      <c r="CF2607" s="5"/>
      <c r="CH2607" s="1"/>
      <c r="CI2607" s="1"/>
      <c r="CJ2607" s="1"/>
      <c r="CK2607" s="1"/>
      <c r="CL2607" s="1"/>
      <c r="CM2607" s="1"/>
      <c r="CN2607" s="3"/>
      <c r="CO2607" s="3"/>
      <c r="CP2607" s="3"/>
      <c r="CQ2607" s="3"/>
      <c r="CR2607" s="3"/>
      <c r="CS2607" s="3"/>
      <c r="CT2607" s="3"/>
      <c r="CU2607" s="3"/>
      <c r="CV2607" s="3"/>
      <c r="CW2607" s="3"/>
      <c r="CX2607" s="3"/>
      <c r="CY2607" s="3"/>
      <c r="CZ2607" s="3"/>
      <c r="DA2607" s="3"/>
      <c r="DB2607" s="3"/>
      <c r="DC2607" s="3"/>
      <c r="DD2607" s="3"/>
      <c r="DE2607" s="3"/>
      <c r="DF2607" s="3"/>
      <c r="DG2607" s="3"/>
      <c r="DH2607" s="3"/>
      <c r="DI2607" s="3"/>
      <c r="DJ2607" s="3"/>
      <c r="DK2607" s="3"/>
      <c r="DL2607" s="3"/>
      <c r="DM2607" s="3"/>
      <c r="DN2607" s="3"/>
      <c r="DO2607" s="3"/>
      <c r="DP2607" s="3"/>
      <c r="DQ2607" s="3"/>
      <c r="DR2607" s="3"/>
      <c r="DS2607" s="3"/>
    </row>
    <row r="2608" spans="2:123" ht="21" customHeight="1" x14ac:dyDescent="0.25">
      <c r="B2608" s="25">
        <f t="shared" si="613"/>
        <v>45621</v>
      </c>
      <c r="C2608" s="26">
        <f t="shared" si="614"/>
        <v>89.855214940218119</v>
      </c>
      <c r="D2608" s="27">
        <f t="shared" si="615"/>
        <v>2650.63</v>
      </c>
      <c r="E2608" s="27">
        <f t="shared" si="616"/>
        <v>29.498899999999999</v>
      </c>
      <c r="F2608" s="26">
        <f t="shared" si="617"/>
        <v>2650630</v>
      </c>
      <c r="G2608" s="26">
        <f t="shared" si="618"/>
        <v>2949890</v>
      </c>
      <c r="H2608" s="7"/>
      <c r="I2608" s="3"/>
      <c r="J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/>
      <c r="AX2608" s="41">
        <v>45621</v>
      </c>
      <c r="AY2608" s="40">
        <f t="shared" si="623"/>
        <v>89.855214940218119</v>
      </c>
      <c r="AZ2608" s="40">
        <f>BI2608*K36</f>
        <v>2650630</v>
      </c>
      <c r="BA2608" s="40"/>
      <c r="BB2608" s="40"/>
      <c r="BC2608" s="40">
        <f>K41*BJ2608</f>
        <v>2949890</v>
      </c>
      <c r="BD2608" s="40"/>
      <c r="BE2608" s="40"/>
      <c r="BF2608" s="40">
        <f t="shared" si="619"/>
        <v>299260</v>
      </c>
      <c r="BG2608" s="41">
        <f>(AY2608=AY2636)*AX2608</f>
        <v>0</v>
      </c>
      <c r="BH2608" s="41">
        <f>(AY2608=AY2638)*AX2608</f>
        <v>0</v>
      </c>
      <c r="BI2608" s="42">
        <v>2650.63</v>
      </c>
      <c r="BJ2608" s="42">
        <v>29.498899999999999</v>
      </c>
      <c r="BK2608" s="40">
        <f t="shared" si="620"/>
        <v>-303259.99999999988</v>
      </c>
      <c r="BL2608" s="41">
        <f>(BK2608=BK2638)*AX2608</f>
        <v>0</v>
      </c>
      <c r="BM2608" s="62">
        <f>(BK2608=BK2638)*AY2608</f>
        <v>0</v>
      </c>
      <c r="BN2608" s="62">
        <f t="shared" si="621"/>
        <v>0</v>
      </c>
      <c r="BO2608" s="62">
        <f t="shared" si="622"/>
        <v>0</v>
      </c>
      <c r="BP2608" s="41">
        <f>(BK2608=BK2636)*AX2608</f>
        <v>0</v>
      </c>
      <c r="BQ2608" s="45">
        <f>(BK2608=BK2636)*AY2608</f>
        <v>0</v>
      </c>
      <c r="BR2608" s="62">
        <v>0</v>
      </c>
      <c r="BS2608" s="62">
        <v>0</v>
      </c>
      <c r="BT2608" s="40">
        <f>(J19-BI2608)*J10</f>
        <v>-675369.99999999988</v>
      </c>
      <c r="BU2608" s="40">
        <f>(J21-BJ2608)*J12</f>
        <v>372110</v>
      </c>
      <c r="BV2608" s="47"/>
      <c r="BW2608" s="47"/>
      <c r="BX2608" s="1"/>
      <c r="BY2608" s="1"/>
      <c r="BZ2608" s="1"/>
      <c r="CE2608" s="4"/>
      <c r="CF2608" s="5"/>
      <c r="CH2608" s="1"/>
      <c r="CI2608" s="1"/>
      <c r="CJ2608" s="1"/>
      <c r="CK2608" s="1"/>
      <c r="CL2608" s="1"/>
      <c r="CM2608" s="1"/>
      <c r="CN2608" s="3"/>
      <c r="CO2608" s="3"/>
      <c r="CP2608" s="3"/>
      <c r="CQ2608" s="3"/>
      <c r="CR2608" s="3"/>
      <c r="CS2608" s="3"/>
      <c r="CT2608" s="3"/>
      <c r="CU2608" s="3"/>
      <c r="CV2608" s="3"/>
      <c r="CW2608" s="3"/>
      <c r="CX2608" s="3"/>
      <c r="CY2608" s="3"/>
      <c r="CZ2608" s="3"/>
      <c r="DA2608" s="3"/>
      <c r="DB2608" s="3"/>
      <c r="DC2608" s="3"/>
      <c r="DD2608" s="3"/>
      <c r="DE2608" s="3"/>
      <c r="DF2608" s="3"/>
      <c r="DG2608" s="3"/>
      <c r="DH2608" s="3"/>
      <c r="DI2608" s="3"/>
      <c r="DJ2608" s="3"/>
      <c r="DK2608" s="3"/>
      <c r="DL2608" s="3"/>
      <c r="DM2608" s="3"/>
      <c r="DN2608" s="3"/>
      <c r="DO2608" s="3"/>
      <c r="DP2608" s="3"/>
      <c r="DQ2608" s="3"/>
      <c r="DR2608" s="3"/>
      <c r="DS2608" s="3"/>
    </row>
    <row r="2609" spans="2:123" ht="21" customHeight="1" x14ac:dyDescent="0.25">
      <c r="B2609" s="25">
        <f t="shared" si="613"/>
        <v>45628</v>
      </c>
      <c r="C2609" s="26">
        <f t="shared" si="614"/>
        <v>89.631157585164601</v>
      </c>
      <c r="D2609" s="27">
        <f t="shared" si="615"/>
        <v>2633.22</v>
      </c>
      <c r="E2609" s="27">
        <f t="shared" si="616"/>
        <v>29.378399999999999</v>
      </c>
      <c r="F2609" s="26">
        <f t="shared" si="617"/>
        <v>2633220</v>
      </c>
      <c r="G2609" s="26">
        <f t="shared" si="618"/>
        <v>2937840</v>
      </c>
      <c r="H2609" s="7"/>
      <c r="I2609" s="3"/>
      <c r="J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41">
        <v>45628</v>
      </c>
      <c r="AY2609" s="40">
        <f t="shared" si="623"/>
        <v>89.631157585164601</v>
      </c>
      <c r="AZ2609" s="40">
        <f>BI2609*K36</f>
        <v>2633220</v>
      </c>
      <c r="BA2609" s="40"/>
      <c r="BB2609" s="40"/>
      <c r="BC2609" s="40">
        <f>K41*BJ2609</f>
        <v>2937840</v>
      </c>
      <c r="BD2609" s="40"/>
      <c r="BE2609" s="40"/>
      <c r="BF2609" s="40">
        <f t="shared" si="619"/>
        <v>304620</v>
      </c>
      <c r="BG2609" s="41">
        <f>(AY2609=AY2636)*AX2609</f>
        <v>0</v>
      </c>
      <c r="BH2609" s="41">
        <f>(AY2609=AY2638)*AX2609</f>
        <v>0</v>
      </c>
      <c r="BI2609" s="42">
        <v>2633.22</v>
      </c>
      <c r="BJ2609" s="42">
        <v>29.378399999999999</v>
      </c>
      <c r="BK2609" s="40">
        <f t="shared" si="620"/>
        <v>-308620.00000000029</v>
      </c>
      <c r="BL2609" s="41">
        <f>(BK2609=BK2638)*AX2609</f>
        <v>0</v>
      </c>
      <c r="BM2609" s="62">
        <f>(BK2609=BK2638)*AY2609</f>
        <v>0</v>
      </c>
      <c r="BN2609" s="62">
        <f t="shared" si="621"/>
        <v>0</v>
      </c>
      <c r="BO2609" s="62">
        <f t="shared" si="622"/>
        <v>0</v>
      </c>
      <c r="BP2609" s="41">
        <f>(BK2609=BK2636)*AX2609</f>
        <v>0</v>
      </c>
      <c r="BQ2609" s="45">
        <f>(BK2609=BK2636)*AY2609</f>
        <v>0</v>
      </c>
      <c r="BR2609" s="62">
        <v>0</v>
      </c>
      <c r="BS2609" s="62">
        <v>0</v>
      </c>
      <c r="BT2609" s="40">
        <f>(J19-BI2609)*J10</f>
        <v>-692780.00000000023</v>
      </c>
      <c r="BU2609" s="40">
        <f>(J21-BJ2609)*J12</f>
        <v>384159.99999999994</v>
      </c>
      <c r="BV2609" s="47"/>
      <c r="BW2609" s="47"/>
      <c r="BX2609" s="1"/>
      <c r="BY2609" s="1"/>
      <c r="BZ2609" s="1"/>
      <c r="CE2609" s="4"/>
      <c r="CF2609" s="5"/>
      <c r="CH2609" s="1"/>
      <c r="CI2609" s="1"/>
      <c r="CJ2609" s="1"/>
      <c r="CK2609" s="1"/>
      <c r="CL2609" s="1"/>
      <c r="CM2609" s="1"/>
      <c r="CN2609" s="3"/>
      <c r="CO2609" s="3"/>
      <c r="CP2609" s="3"/>
      <c r="CQ2609" s="3"/>
      <c r="CR2609" s="3"/>
      <c r="CS2609" s="3"/>
      <c r="CT2609" s="3"/>
      <c r="CU2609" s="3"/>
      <c r="CV2609" s="3"/>
      <c r="CW2609" s="3"/>
      <c r="CX2609" s="3"/>
      <c r="CY2609" s="3"/>
      <c r="CZ2609" s="3"/>
      <c r="DA2609" s="3"/>
      <c r="DB2609" s="3"/>
      <c r="DC2609" s="3"/>
      <c r="DD2609" s="3"/>
      <c r="DE2609" s="3"/>
      <c r="DF2609" s="3"/>
      <c r="DG2609" s="3"/>
      <c r="DH2609" s="3"/>
      <c r="DI2609" s="3"/>
      <c r="DJ2609" s="3"/>
      <c r="DK2609" s="3"/>
      <c r="DL2609" s="3"/>
      <c r="DM2609" s="3"/>
      <c r="DN2609" s="3"/>
      <c r="DO2609" s="3"/>
      <c r="DP2609" s="3"/>
      <c r="DQ2609" s="3"/>
      <c r="DR2609" s="3"/>
      <c r="DS2609" s="3"/>
    </row>
    <row r="2610" spans="2:123" ht="21" customHeight="1" x14ac:dyDescent="0.25">
      <c r="B2610" s="25">
        <f t="shared" si="613"/>
        <v>45635</v>
      </c>
      <c r="C2610" s="26">
        <f t="shared" si="614"/>
        <v>89.428602297205131</v>
      </c>
      <c r="D2610" s="27">
        <f t="shared" si="615"/>
        <v>2648.75</v>
      </c>
      <c r="E2610" s="27">
        <f t="shared" si="616"/>
        <v>29.618600000000001</v>
      </c>
      <c r="F2610" s="26">
        <f t="shared" si="617"/>
        <v>2648750</v>
      </c>
      <c r="G2610" s="26">
        <f t="shared" si="618"/>
        <v>2961860</v>
      </c>
      <c r="H2610" s="7"/>
      <c r="I2610" s="3"/>
      <c r="J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41">
        <v>45635</v>
      </c>
      <c r="AY2610" s="40">
        <f t="shared" si="623"/>
        <v>89.428602297205131</v>
      </c>
      <c r="AZ2610" s="40">
        <f>BI2610*K36</f>
        <v>2648750</v>
      </c>
      <c r="BA2610" s="40"/>
      <c r="BB2610" s="40"/>
      <c r="BC2610" s="40">
        <f>K41*BJ2610</f>
        <v>2961860</v>
      </c>
      <c r="BD2610" s="40"/>
      <c r="BE2610" s="40"/>
      <c r="BF2610" s="40">
        <f t="shared" si="619"/>
        <v>313110</v>
      </c>
      <c r="BG2610" s="41">
        <f>(AY2610=AY2636)*AX2610</f>
        <v>0</v>
      </c>
      <c r="BH2610" s="41">
        <f>(AY2610=AY2638)*AX2610</f>
        <v>0</v>
      </c>
      <c r="BI2610" s="42">
        <v>2648.75</v>
      </c>
      <c r="BJ2610" s="42">
        <v>29.618600000000001</v>
      </c>
      <c r="BK2610" s="40">
        <f t="shared" si="620"/>
        <v>-317110.00000000017</v>
      </c>
      <c r="BL2610" s="41">
        <f>(BK2610=BK2638)*AX2610</f>
        <v>0</v>
      </c>
      <c r="BM2610" s="62">
        <f>(BK2610=BK2638)*AY2610</f>
        <v>0</v>
      </c>
      <c r="BN2610" s="62">
        <f t="shared" si="621"/>
        <v>0</v>
      </c>
      <c r="BO2610" s="62">
        <f t="shared" si="622"/>
        <v>0</v>
      </c>
      <c r="BP2610" s="41">
        <f>(BK2610=BK2636)*AX2610</f>
        <v>0</v>
      </c>
      <c r="BQ2610" s="45">
        <f>(BK2610=BK2636)*AY2610</f>
        <v>0</v>
      </c>
      <c r="BR2610" s="62">
        <v>0</v>
      </c>
      <c r="BS2610" s="62">
        <v>0</v>
      </c>
      <c r="BT2610" s="40">
        <f>(J19-BI2610)*J10</f>
        <v>-677250</v>
      </c>
      <c r="BU2610" s="40">
        <f>(J21-BJ2610)*J12</f>
        <v>360139.99999999983</v>
      </c>
      <c r="BV2610" s="47"/>
      <c r="BW2610" s="47"/>
      <c r="BX2610" s="1"/>
      <c r="BY2610" s="1"/>
      <c r="BZ2610" s="1"/>
      <c r="CE2610" s="4"/>
      <c r="CF2610" s="5"/>
      <c r="CH2610" s="1"/>
      <c r="CI2610" s="1"/>
      <c r="CJ2610" s="1"/>
      <c r="CK2610" s="1"/>
      <c r="CL2610" s="1"/>
      <c r="CM2610" s="1"/>
      <c r="CN2610" s="3"/>
      <c r="CO2610" s="3"/>
      <c r="CP2610" s="3"/>
      <c r="CQ2610" s="3"/>
      <c r="CR2610" s="3"/>
      <c r="CS2610" s="3"/>
      <c r="CT2610" s="3"/>
      <c r="CU2610" s="3"/>
      <c r="CV2610" s="3"/>
      <c r="CW2610" s="3"/>
      <c r="CX2610" s="3"/>
      <c r="CY2610" s="3"/>
      <c r="CZ2610" s="3"/>
      <c r="DA2610" s="3"/>
      <c r="DB2610" s="3"/>
      <c r="DC2610" s="3"/>
      <c r="DD2610" s="3"/>
      <c r="DE2610" s="3"/>
      <c r="DF2610" s="3"/>
      <c r="DG2610" s="3"/>
      <c r="DH2610" s="3"/>
      <c r="DI2610" s="3"/>
      <c r="DJ2610" s="3"/>
      <c r="DK2610" s="3"/>
      <c r="DL2610" s="3"/>
      <c r="DM2610" s="3"/>
      <c r="DN2610" s="3"/>
      <c r="DO2610" s="3"/>
      <c r="DP2610" s="3"/>
      <c r="DQ2610" s="3"/>
      <c r="DR2610" s="3"/>
      <c r="DS2610" s="3"/>
    </row>
    <row r="2611" spans="2:123" ht="21" customHeight="1" x14ac:dyDescent="0.25">
      <c r="B2611" s="25">
        <f t="shared" si="613"/>
        <v>45642</v>
      </c>
      <c r="C2611" s="26">
        <f t="shared" si="614"/>
        <v>86.249001108235461</v>
      </c>
      <c r="D2611" s="27">
        <f t="shared" si="615"/>
        <v>2622.72</v>
      </c>
      <c r="E2611" s="27">
        <f t="shared" si="616"/>
        <v>30.4087</v>
      </c>
      <c r="F2611" s="26">
        <f t="shared" si="617"/>
        <v>2622720</v>
      </c>
      <c r="G2611" s="26">
        <f t="shared" si="618"/>
        <v>3040870</v>
      </c>
      <c r="H2611" s="7"/>
      <c r="I2611" s="3"/>
      <c r="J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41">
        <v>45642</v>
      </c>
      <c r="AY2611" s="40">
        <f t="shared" si="623"/>
        <v>86.249001108235461</v>
      </c>
      <c r="AZ2611" s="40">
        <f>BI2611*K36</f>
        <v>2622720</v>
      </c>
      <c r="BA2611" s="40"/>
      <c r="BB2611" s="40"/>
      <c r="BC2611" s="40">
        <f>K41*BJ2611</f>
        <v>3040870</v>
      </c>
      <c r="BD2611" s="40"/>
      <c r="BE2611" s="40"/>
      <c r="BF2611" s="40">
        <f t="shared" si="619"/>
        <v>418150</v>
      </c>
      <c r="BG2611" s="41">
        <f>(AY2611=AY2636)*AX2611</f>
        <v>0</v>
      </c>
      <c r="BH2611" s="41">
        <f>(AY2611=AY2638)*AX2611</f>
        <v>0</v>
      </c>
      <c r="BI2611" s="42">
        <v>2622.72</v>
      </c>
      <c r="BJ2611" s="42">
        <v>30.4087</v>
      </c>
      <c r="BK2611" s="40">
        <f t="shared" si="620"/>
        <v>-422150.00000000029</v>
      </c>
      <c r="BL2611" s="41">
        <f>(BK2611=BK2638)*AX2611</f>
        <v>0</v>
      </c>
      <c r="BM2611" s="62">
        <f>(BK2611=BK2638)*AY2611</f>
        <v>0</v>
      </c>
      <c r="BN2611" s="62">
        <f t="shared" si="621"/>
        <v>0</v>
      </c>
      <c r="BO2611" s="62">
        <f t="shared" si="622"/>
        <v>0</v>
      </c>
      <c r="BP2611" s="41">
        <f>(BK2611=BK2636)*AX2611</f>
        <v>0</v>
      </c>
      <c r="BQ2611" s="45">
        <f>(BK2611=BK2636)*AY2611</f>
        <v>0</v>
      </c>
      <c r="BR2611" s="62">
        <v>0</v>
      </c>
      <c r="BS2611" s="62">
        <v>0</v>
      </c>
      <c r="BT2611" s="40">
        <f>(J19-BI2611)*J10</f>
        <v>-703280.00000000023</v>
      </c>
      <c r="BU2611" s="40">
        <f>(J21-BJ2611)*J12</f>
        <v>281129.99999999994</v>
      </c>
      <c r="BV2611" s="47"/>
      <c r="BW2611" s="47"/>
      <c r="BX2611" s="1"/>
      <c r="BY2611" s="1"/>
      <c r="BZ2611" s="1"/>
      <c r="CE2611" s="4"/>
      <c r="CF2611" s="5"/>
      <c r="CH2611" s="1"/>
      <c r="CI2611" s="1"/>
      <c r="CJ2611" s="1"/>
      <c r="CK2611" s="1"/>
      <c r="CL2611" s="1"/>
      <c r="CM2611" s="1"/>
      <c r="CN2611" s="3"/>
      <c r="CO2611" s="3"/>
      <c r="CP2611" s="3"/>
      <c r="CQ2611" s="3"/>
      <c r="CR2611" s="3"/>
      <c r="CS2611" s="3"/>
      <c r="CT2611" s="3"/>
      <c r="CU2611" s="3"/>
      <c r="CV2611" s="3"/>
      <c r="CW2611" s="3"/>
      <c r="CX2611" s="3"/>
      <c r="CY2611" s="3"/>
      <c r="CZ2611" s="3"/>
      <c r="DA2611" s="3"/>
      <c r="DB2611" s="3"/>
      <c r="DC2611" s="3"/>
      <c r="DD2611" s="3"/>
      <c r="DE2611" s="3"/>
      <c r="DF2611" s="3"/>
      <c r="DG2611" s="3"/>
      <c r="DH2611" s="3"/>
      <c r="DI2611" s="3"/>
      <c r="DJ2611" s="3"/>
      <c r="DK2611" s="3"/>
      <c r="DL2611" s="3"/>
      <c r="DM2611" s="3"/>
      <c r="DN2611" s="3"/>
      <c r="DO2611" s="3"/>
      <c r="DP2611" s="3"/>
      <c r="DQ2611" s="3"/>
      <c r="DR2611" s="3"/>
      <c r="DS2611" s="3"/>
    </row>
    <row r="2612" spans="2:123" ht="21" customHeight="1" x14ac:dyDescent="0.25">
      <c r="B2612" s="25">
        <f t="shared" si="613"/>
        <v>45649</v>
      </c>
      <c r="C2612" s="26">
        <f t="shared" si="614"/>
        <v>86.364999094008922</v>
      </c>
      <c r="D2612" s="27">
        <f t="shared" si="615"/>
        <v>2621.48</v>
      </c>
      <c r="E2612" s="27">
        <f t="shared" si="616"/>
        <v>30.3535</v>
      </c>
      <c r="F2612" s="26">
        <f t="shared" si="617"/>
        <v>2621480</v>
      </c>
      <c r="G2612" s="26">
        <f t="shared" si="618"/>
        <v>3035350</v>
      </c>
      <c r="H2612" s="7"/>
      <c r="I2612" s="3"/>
      <c r="J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41">
        <v>45649</v>
      </c>
      <c r="AY2612" s="40">
        <f t="shared" si="623"/>
        <v>86.364999094008922</v>
      </c>
      <c r="AZ2612" s="40">
        <f>BI2612*K36</f>
        <v>2621480</v>
      </c>
      <c r="BA2612" s="40"/>
      <c r="BB2612" s="40"/>
      <c r="BC2612" s="40">
        <f>K41*BJ2612</f>
        <v>3035350</v>
      </c>
      <c r="BD2612" s="40"/>
      <c r="BE2612" s="40"/>
      <c r="BF2612" s="40">
        <f t="shared" si="619"/>
        <v>413870</v>
      </c>
      <c r="BG2612" s="41">
        <f>(AY2612=AY2636)*AX2612</f>
        <v>0</v>
      </c>
      <c r="BH2612" s="41">
        <f>(AY2612=AY2638)*AX2612</f>
        <v>0</v>
      </c>
      <c r="BI2612" s="42">
        <v>2621.48</v>
      </c>
      <c r="BJ2612" s="42">
        <v>30.3535</v>
      </c>
      <c r="BK2612" s="40">
        <f t="shared" si="620"/>
        <v>-417870.00000000017</v>
      </c>
      <c r="BL2612" s="41">
        <f>(BK2612=BK2638)*AX2612</f>
        <v>0</v>
      </c>
      <c r="BM2612" s="62">
        <f>(BK2612=BK2638)*AY2612</f>
        <v>0</v>
      </c>
      <c r="BN2612" s="62">
        <f t="shared" si="621"/>
        <v>0</v>
      </c>
      <c r="BO2612" s="62">
        <f t="shared" si="622"/>
        <v>0</v>
      </c>
      <c r="BP2612" s="41">
        <f>(BK2612=BK2636)*AX2612</f>
        <v>0</v>
      </c>
      <c r="BQ2612" s="45">
        <f>(BK2612=BK2636)*AY2612</f>
        <v>0</v>
      </c>
      <c r="BR2612" s="62">
        <v>0</v>
      </c>
      <c r="BS2612" s="62">
        <v>0</v>
      </c>
      <c r="BT2612" s="40">
        <f>(J19-BI2612)*J10</f>
        <v>-704520</v>
      </c>
      <c r="BU2612" s="40">
        <f>(J21-BJ2612)*J12</f>
        <v>286649.99999999983</v>
      </c>
      <c r="BV2612" s="47"/>
      <c r="BW2612" s="47"/>
      <c r="BX2612" s="1"/>
      <c r="BY2612" s="1"/>
      <c r="BZ2612" s="1"/>
      <c r="CE2612" s="4"/>
      <c r="CF2612" s="5"/>
      <c r="CH2612" s="1"/>
      <c r="CI2612" s="1"/>
      <c r="CJ2612" s="1"/>
      <c r="CK2612" s="1"/>
      <c r="CL2612" s="1"/>
      <c r="CM2612" s="1"/>
      <c r="CN2612" s="3"/>
      <c r="CO2612" s="3"/>
      <c r="CP2612" s="3"/>
      <c r="CQ2612" s="3"/>
      <c r="CR2612" s="3"/>
      <c r="CS2612" s="3"/>
      <c r="CT2612" s="3"/>
      <c r="CU2612" s="3"/>
      <c r="CV2612" s="3"/>
      <c r="CW2612" s="3"/>
      <c r="CX2612" s="3"/>
      <c r="CY2612" s="3"/>
      <c r="CZ2612" s="3"/>
      <c r="DA2612" s="3"/>
      <c r="DB2612" s="3"/>
      <c r="DC2612" s="3"/>
      <c r="DD2612" s="3"/>
      <c r="DE2612" s="3"/>
      <c r="DF2612" s="3"/>
      <c r="DG2612" s="3"/>
      <c r="DH2612" s="3"/>
      <c r="DI2612" s="3"/>
      <c r="DJ2612" s="3"/>
      <c r="DK2612" s="3"/>
      <c r="DL2612" s="3"/>
      <c r="DM2612" s="3"/>
      <c r="DN2612" s="3"/>
      <c r="DO2612" s="3"/>
      <c r="DP2612" s="3"/>
      <c r="DQ2612" s="3"/>
      <c r="DR2612" s="3"/>
      <c r="DS2612" s="3"/>
    </row>
    <row r="2613" spans="2:123" ht="21" customHeight="1" x14ac:dyDescent="0.25">
      <c r="B2613" s="25">
        <f t="shared" si="613"/>
        <v>45656</v>
      </c>
      <c r="C2613" s="26">
        <f t="shared" si="614"/>
        <v>86.213370950151187</v>
      </c>
      <c r="D2613" s="27">
        <f t="shared" si="615"/>
        <v>2640.25</v>
      </c>
      <c r="E2613" s="27">
        <f t="shared" si="616"/>
        <v>30.624600000000001</v>
      </c>
      <c r="F2613" s="26">
        <f t="shared" si="617"/>
        <v>2640250</v>
      </c>
      <c r="G2613" s="26">
        <f t="shared" si="618"/>
        <v>3062460</v>
      </c>
      <c r="H2613" s="7"/>
      <c r="I2613" s="3"/>
      <c r="J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41">
        <v>45656</v>
      </c>
      <c r="AY2613" s="40">
        <f t="shared" si="623"/>
        <v>86.213370950151187</v>
      </c>
      <c r="AZ2613" s="40">
        <f>BI2613*K36</f>
        <v>2640250</v>
      </c>
      <c r="BA2613" s="40"/>
      <c r="BB2613" s="40"/>
      <c r="BC2613" s="40">
        <f>K41*BJ2613</f>
        <v>3062460</v>
      </c>
      <c r="BD2613" s="40"/>
      <c r="BE2613" s="40"/>
      <c r="BF2613" s="40">
        <f t="shared" si="619"/>
        <v>422210</v>
      </c>
      <c r="BG2613" s="41">
        <f>(AY2613=AY2636)*AX2613</f>
        <v>0</v>
      </c>
      <c r="BH2613" s="41">
        <f>(AY2613=AY2638)*AX2613</f>
        <v>0</v>
      </c>
      <c r="BI2613" s="42">
        <v>2640.25</v>
      </c>
      <c r="BJ2613" s="42">
        <v>30.624600000000001</v>
      </c>
      <c r="BK2613" s="40">
        <f t="shared" si="620"/>
        <v>-426210.00000000023</v>
      </c>
      <c r="BL2613" s="41">
        <f>(BK2613=BK2638)*AX2613</f>
        <v>0</v>
      </c>
      <c r="BM2613" s="62">
        <f>(BK2613=BK2638)*AY2613</f>
        <v>0</v>
      </c>
      <c r="BN2613" s="62">
        <f t="shared" si="621"/>
        <v>0</v>
      </c>
      <c r="BO2613" s="62">
        <f t="shared" si="622"/>
        <v>0</v>
      </c>
      <c r="BP2613" s="41">
        <f>(BK2613=BK2636)*AX2613</f>
        <v>0</v>
      </c>
      <c r="BQ2613" s="45">
        <f>(BK2613=BK2636)*AY2613</f>
        <v>0</v>
      </c>
      <c r="BR2613" s="62">
        <v>0</v>
      </c>
      <c r="BS2613" s="62">
        <v>0</v>
      </c>
      <c r="BT2613" s="40">
        <f>(J19-BI2613)*J10</f>
        <v>-685750</v>
      </c>
      <c r="BU2613" s="40">
        <f>(J21-BJ2613)*J12</f>
        <v>259539.9999999998</v>
      </c>
      <c r="BV2613" s="47"/>
      <c r="BW2613" s="47"/>
      <c r="BX2613" s="1"/>
      <c r="BY2613" s="1"/>
      <c r="BZ2613" s="1"/>
      <c r="CE2613" s="4"/>
      <c r="CF2613" s="5"/>
      <c r="CH2613" s="1"/>
      <c r="CI2613" s="1"/>
      <c r="CJ2613" s="1"/>
      <c r="CK2613" s="1"/>
      <c r="CL2613" s="1"/>
      <c r="CM2613" s="1"/>
      <c r="CN2613" s="3"/>
      <c r="CO2613" s="3"/>
      <c r="CP2613" s="3"/>
      <c r="CQ2613" s="3"/>
      <c r="CR2613" s="3"/>
      <c r="CS2613" s="3"/>
      <c r="CT2613" s="3"/>
      <c r="CU2613" s="3"/>
      <c r="CV2613" s="3"/>
      <c r="CW2613" s="3"/>
      <c r="CX2613" s="3"/>
      <c r="CY2613" s="3"/>
      <c r="CZ2613" s="3"/>
      <c r="DA2613" s="3"/>
      <c r="DB2613" s="3"/>
      <c r="DC2613" s="3"/>
      <c r="DD2613" s="3"/>
      <c r="DE2613" s="3"/>
      <c r="DF2613" s="3"/>
      <c r="DG2613" s="3"/>
      <c r="DH2613" s="3"/>
      <c r="DI2613" s="3"/>
      <c r="DJ2613" s="3"/>
      <c r="DK2613" s="3"/>
      <c r="DL2613" s="3"/>
      <c r="DM2613" s="3"/>
      <c r="DN2613" s="3"/>
      <c r="DO2613" s="3"/>
      <c r="DP2613" s="3"/>
      <c r="DQ2613" s="3"/>
      <c r="DR2613" s="3"/>
      <c r="DS2613" s="3"/>
    </row>
    <row r="2614" spans="2:123" ht="21" customHeight="1" x14ac:dyDescent="0.25">
      <c r="B2614" s="25">
        <f t="shared" si="613"/>
        <v>45663</v>
      </c>
      <c r="C2614" s="26">
        <f t="shared" si="614"/>
        <v>85.862607313094031</v>
      </c>
      <c r="D2614" s="27">
        <f t="shared" si="615"/>
        <v>2689.38</v>
      </c>
      <c r="E2614" s="27">
        <f t="shared" si="616"/>
        <v>31.321899999999999</v>
      </c>
      <c r="F2614" s="26">
        <f t="shared" si="617"/>
        <v>2689380</v>
      </c>
      <c r="G2614" s="26">
        <f t="shared" si="618"/>
        <v>3132190</v>
      </c>
      <c r="H2614" s="7"/>
      <c r="I2614" s="3"/>
      <c r="J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41">
        <v>45663</v>
      </c>
      <c r="AY2614" s="40">
        <f t="shared" si="623"/>
        <v>85.862607313094031</v>
      </c>
      <c r="AZ2614" s="40">
        <f>BI2614*K36</f>
        <v>2689380</v>
      </c>
      <c r="BA2614" s="40"/>
      <c r="BB2614" s="40"/>
      <c r="BC2614" s="40">
        <f>K41*BJ2614</f>
        <v>3132190</v>
      </c>
      <c r="BD2614" s="40"/>
      <c r="BE2614" s="40"/>
      <c r="BF2614" s="40">
        <f t="shared" si="619"/>
        <v>442810</v>
      </c>
      <c r="BG2614" s="41">
        <f>(AY2614=AY2636)*AX2614</f>
        <v>0</v>
      </c>
      <c r="BH2614" s="41">
        <f>(AY2614=AY2638)*AX2614</f>
        <v>0</v>
      </c>
      <c r="BI2614" s="42">
        <v>2689.38</v>
      </c>
      <c r="BJ2614" s="42">
        <v>31.321899999999999</v>
      </c>
      <c r="BK2614" s="40">
        <f t="shared" si="620"/>
        <v>-446809.99999999994</v>
      </c>
      <c r="BL2614" s="41">
        <f>(BK2614=BK2638)*AX2614</f>
        <v>0</v>
      </c>
      <c r="BM2614" s="62">
        <f>(BK2614=BK2638)*AY2614</f>
        <v>0</v>
      </c>
      <c r="BN2614" s="62">
        <f t="shared" si="621"/>
        <v>0</v>
      </c>
      <c r="BO2614" s="62">
        <f t="shared" si="622"/>
        <v>0</v>
      </c>
      <c r="BP2614" s="41">
        <f>(BK2614=BK2636)*AX2614</f>
        <v>0</v>
      </c>
      <c r="BQ2614" s="45">
        <f>(BK2614=BK2636)*AY2614</f>
        <v>0</v>
      </c>
      <c r="BR2614" s="62">
        <v>0</v>
      </c>
      <c r="BS2614" s="62">
        <v>0</v>
      </c>
      <c r="BT2614" s="40">
        <f>(J19-BI2614)*J10</f>
        <v>-636619.99999999988</v>
      </c>
      <c r="BU2614" s="40">
        <f>(J21-BJ2614)*J12</f>
        <v>189809.99999999994</v>
      </c>
      <c r="BV2614" s="47"/>
      <c r="BW2614" s="47"/>
      <c r="BX2614" s="1"/>
      <c r="BY2614" s="1"/>
      <c r="BZ2614" s="1"/>
      <c r="CE2614" s="4"/>
      <c r="CF2614" s="5"/>
      <c r="CH2614" s="1"/>
      <c r="CI2614" s="1"/>
      <c r="CJ2614" s="1"/>
      <c r="CK2614" s="1"/>
      <c r="CL2614" s="1"/>
      <c r="CM2614" s="1"/>
      <c r="CN2614" s="3"/>
      <c r="CO2614" s="3"/>
      <c r="CP2614" s="3"/>
      <c r="CQ2614" s="3"/>
      <c r="CR2614" s="3"/>
      <c r="CS2614" s="3"/>
      <c r="CT2614" s="3"/>
      <c r="CU2614" s="3"/>
      <c r="CV2614" s="3"/>
      <c r="CW2614" s="3"/>
      <c r="CX2614" s="3"/>
      <c r="CY2614" s="3"/>
      <c r="CZ2614" s="3"/>
      <c r="DA2614" s="3"/>
      <c r="DB2614" s="3"/>
      <c r="DC2614" s="3"/>
      <c r="DD2614" s="3"/>
      <c r="DE2614" s="3"/>
      <c r="DF2614" s="3"/>
      <c r="DG2614" s="3"/>
      <c r="DH2614" s="3"/>
      <c r="DI2614" s="3"/>
      <c r="DJ2614" s="3"/>
      <c r="DK2614" s="3"/>
      <c r="DL2614" s="3"/>
      <c r="DM2614" s="3"/>
      <c r="DN2614" s="3"/>
      <c r="DO2614" s="3"/>
      <c r="DP2614" s="3"/>
      <c r="DQ2614" s="3"/>
      <c r="DR2614" s="3"/>
      <c r="DS2614" s="3"/>
    </row>
    <row r="2615" spans="2:123" ht="21" customHeight="1" x14ac:dyDescent="0.25">
      <c r="B2615" s="25">
        <f t="shared" si="613"/>
        <v>45670</v>
      </c>
      <c r="C2615" s="26">
        <f t="shared" si="614"/>
        <v>84.927499803628947</v>
      </c>
      <c r="D2615" s="27">
        <f t="shared" si="615"/>
        <v>2703.03</v>
      </c>
      <c r="E2615" s="27">
        <f t="shared" si="616"/>
        <v>31.827500000000001</v>
      </c>
      <c r="F2615" s="26">
        <f t="shared" si="617"/>
        <v>2703030</v>
      </c>
      <c r="G2615" s="26">
        <f t="shared" si="618"/>
        <v>3182750</v>
      </c>
      <c r="H2615" s="7"/>
      <c r="I2615" s="3"/>
      <c r="J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41">
        <v>45670</v>
      </c>
      <c r="AY2615" s="40">
        <f t="shared" si="623"/>
        <v>84.927499803628947</v>
      </c>
      <c r="AZ2615" s="40">
        <f>BI2615*K36</f>
        <v>2703030</v>
      </c>
      <c r="BA2615" s="40"/>
      <c r="BB2615" s="40"/>
      <c r="BC2615" s="40">
        <f>K41*BJ2615</f>
        <v>3182750</v>
      </c>
      <c r="BD2615" s="40"/>
      <c r="BE2615" s="40"/>
      <c r="BF2615" s="40">
        <f t="shared" si="619"/>
        <v>479720</v>
      </c>
      <c r="BG2615" s="41">
        <f>(AY2615=AY2636)*AX2615</f>
        <v>0</v>
      </c>
      <c r="BH2615" s="41">
        <f>(AY2615=AY2638)*AX2615</f>
        <v>0</v>
      </c>
      <c r="BI2615" s="42">
        <v>2703.03</v>
      </c>
      <c r="BJ2615" s="42">
        <v>31.827500000000001</v>
      </c>
      <c r="BK2615" s="40">
        <f t="shared" si="620"/>
        <v>-483719.99999999994</v>
      </c>
      <c r="BL2615" s="41">
        <f>(BK2615=BK2638)*AX2615</f>
        <v>0</v>
      </c>
      <c r="BM2615" s="62">
        <f>(BK2615=BK2638)*AY2615</f>
        <v>0</v>
      </c>
      <c r="BN2615" s="62">
        <f t="shared" si="621"/>
        <v>0</v>
      </c>
      <c r="BO2615" s="62">
        <f t="shared" si="622"/>
        <v>0</v>
      </c>
      <c r="BP2615" s="41">
        <f>(BK2615=BK2636)*AX2615</f>
        <v>0</v>
      </c>
      <c r="BQ2615" s="45">
        <f>(BK2615=BK2636)*AY2615</f>
        <v>0</v>
      </c>
      <c r="BR2615" s="62">
        <v>0</v>
      </c>
      <c r="BS2615" s="62">
        <v>0</v>
      </c>
      <c r="BT2615" s="40">
        <f>(J19-BI2615)*J10</f>
        <v>-622969.99999999977</v>
      </c>
      <c r="BU2615" s="40">
        <f>(J21-BJ2615)*J12</f>
        <v>139249.99999999983</v>
      </c>
      <c r="BV2615" s="47"/>
      <c r="BW2615" s="47"/>
      <c r="BX2615" s="1"/>
      <c r="BY2615" s="1"/>
      <c r="BZ2615" s="1"/>
      <c r="CE2615" s="4"/>
      <c r="CF2615" s="5"/>
      <c r="CH2615" s="1"/>
      <c r="CI2615" s="1"/>
      <c r="CJ2615" s="1"/>
      <c r="CK2615" s="1"/>
      <c r="CL2615" s="1"/>
      <c r="CM2615" s="1"/>
      <c r="CN2615" s="3"/>
      <c r="CO2615" s="3"/>
      <c r="CP2615" s="3"/>
      <c r="CQ2615" s="3"/>
      <c r="CR2615" s="3"/>
      <c r="CS2615" s="3"/>
      <c r="CT2615" s="3"/>
      <c r="CU2615" s="3"/>
      <c r="CV2615" s="3"/>
      <c r="CW2615" s="3"/>
      <c r="CX2615" s="3"/>
      <c r="CY2615" s="3"/>
      <c r="CZ2615" s="3"/>
      <c r="DA2615" s="3"/>
      <c r="DB2615" s="3"/>
      <c r="DC2615" s="3"/>
      <c r="DD2615" s="3"/>
      <c r="DE2615" s="3"/>
      <c r="DF2615" s="3"/>
      <c r="DG2615" s="3"/>
      <c r="DH2615" s="3"/>
      <c r="DI2615" s="3"/>
      <c r="DJ2615" s="3"/>
      <c r="DK2615" s="3"/>
      <c r="DL2615" s="3"/>
      <c r="DM2615" s="3"/>
      <c r="DN2615" s="3"/>
      <c r="DO2615" s="3"/>
      <c r="DP2615" s="3"/>
      <c r="DQ2615" s="3"/>
      <c r="DR2615" s="3"/>
      <c r="DS2615" s="3"/>
    </row>
    <row r="2616" spans="2:123" ht="21" customHeight="1" x14ac:dyDescent="0.25">
      <c r="B2616" s="25">
        <f t="shared" si="613"/>
        <v>45677</v>
      </c>
      <c r="C2616" s="26">
        <f t="shared" si="614"/>
        <v>86.235392216649444</v>
      </c>
      <c r="D2616" s="27">
        <f t="shared" si="615"/>
        <v>2771.64</v>
      </c>
      <c r="E2616" s="27">
        <f t="shared" si="616"/>
        <v>32.1404</v>
      </c>
      <c r="F2616" s="26">
        <f t="shared" si="617"/>
        <v>2771640</v>
      </c>
      <c r="G2616" s="26">
        <f t="shared" si="618"/>
        <v>3214040</v>
      </c>
      <c r="H2616" s="7"/>
      <c r="I2616" s="3"/>
      <c r="J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41">
        <v>45677</v>
      </c>
      <c r="AY2616" s="40">
        <f t="shared" si="623"/>
        <v>86.235392216649444</v>
      </c>
      <c r="AZ2616" s="40">
        <f>BI2616*K36</f>
        <v>2771640</v>
      </c>
      <c r="BA2616" s="40"/>
      <c r="BB2616" s="40"/>
      <c r="BC2616" s="40">
        <f>K41*BJ2616</f>
        <v>3214040</v>
      </c>
      <c r="BD2616" s="40"/>
      <c r="BE2616" s="40"/>
      <c r="BF2616" s="40">
        <f t="shared" si="619"/>
        <v>442400</v>
      </c>
      <c r="BG2616" s="41">
        <f>(AY2616=AY2636)*AX2616</f>
        <v>0</v>
      </c>
      <c r="BH2616" s="41">
        <f>(AY2616=AY2638)*AX2616</f>
        <v>0</v>
      </c>
      <c r="BI2616" s="42">
        <v>2771.64</v>
      </c>
      <c r="BJ2616" s="42">
        <v>32.1404</v>
      </c>
      <c r="BK2616" s="40">
        <f t="shared" si="620"/>
        <v>-446400.00000000017</v>
      </c>
      <c r="BL2616" s="41">
        <f>(BK2616=BK2638)*AX2616</f>
        <v>0</v>
      </c>
      <c r="BM2616" s="62">
        <f>(BK2616=BK2638)*AY2616</f>
        <v>0</v>
      </c>
      <c r="BN2616" s="62">
        <f t="shared" si="621"/>
        <v>0</v>
      </c>
      <c r="BO2616" s="62">
        <f t="shared" si="622"/>
        <v>0</v>
      </c>
      <c r="BP2616" s="41">
        <f>(BK2616=BK2636)*AX2616</f>
        <v>0</v>
      </c>
      <c r="BQ2616" s="45">
        <f>(BK2616=BK2636)*AY2616</f>
        <v>0</v>
      </c>
      <c r="BR2616" s="62">
        <v>0</v>
      </c>
      <c r="BS2616" s="62">
        <v>0</v>
      </c>
      <c r="BT2616" s="40">
        <f>(J19-BI2616)*J10</f>
        <v>-554360.00000000012</v>
      </c>
      <c r="BU2616" s="40">
        <f>(J21-BJ2616)*J12</f>
        <v>107959.99999999993</v>
      </c>
      <c r="BV2616" s="47"/>
      <c r="BW2616" s="47"/>
      <c r="BX2616" s="1"/>
      <c r="BY2616" s="1"/>
      <c r="BZ2616" s="1"/>
      <c r="CE2616" s="4"/>
      <c r="CF2616" s="5"/>
      <c r="CH2616" s="1"/>
      <c r="CI2616" s="1"/>
      <c r="CJ2616" s="1"/>
      <c r="CK2616" s="1"/>
      <c r="CL2616" s="1"/>
      <c r="CM2616" s="1"/>
      <c r="CN2616" s="3"/>
      <c r="CO2616" s="3"/>
      <c r="CP2616" s="3"/>
      <c r="CQ2616" s="3"/>
      <c r="CR2616" s="3"/>
      <c r="CS2616" s="3"/>
      <c r="CT2616" s="3"/>
      <c r="CU2616" s="3"/>
      <c r="CV2616" s="3"/>
      <c r="CW2616" s="3"/>
      <c r="CX2616" s="3"/>
      <c r="CY2616" s="3"/>
      <c r="CZ2616" s="3"/>
      <c r="DA2616" s="3"/>
      <c r="DB2616" s="3"/>
      <c r="DC2616" s="3"/>
      <c r="DD2616" s="3"/>
      <c r="DE2616" s="3"/>
      <c r="DF2616" s="3"/>
      <c r="DG2616" s="3"/>
      <c r="DH2616" s="3"/>
      <c r="DI2616" s="3"/>
      <c r="DJ2616" s="3"/>
      <c r="DK2616" s="3"/>
      <c r="DL2616" s="3"/>
      <c r="DM2616" s="3"/>
      <c r="DN2616" s="3"/>
      <c r="DO2616" s="3"/>
      <c r="DP2616" s="3"/>
      <c r="DQ2616" s="3"/>
      <c r="DR2616" s="3"/>
      <c r="DS2616" s="3"/>
    </row>
    <row r="2617" spans="2:123" ht="21" customHeight="1" x14ac:dyDescent="0.25">
      <c r="B2617" s="25">
        <f t="shared" si="613"/>
        <v>45684</v>
      </c>
      <c r="C2617" s="26">
        <f t="shared" si="614"/>
        <v>86.036249208700283</v>
      </c>
      <c r="D2617" s="27">
        <f t="shared" si="615"/>
        <v>2799.74</v>
      </c>
      <c r="E2617" s="27">
        <f t="shared" si="616"/>
        <v>32.541400000000003</v>
      </c>
      <c r="F2617" s="26">
        <f t="shared" si="617"/>
        <v>2799740</v>
      </c>
      <c r="G2617" s="26">
        <f t="shared" si="618"/>
        <v>3254140.0000000005</v>
      </c>
      <c r="H2617" s="7"/>
      <c r="I2617" s="3"/>
      <c r="J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41">
        <v>45684</v>
      </c>
      <c r="AY2617" s="40">
        <f t="shared" si="623"/>
        <v>86.036249208700283</v>
      </c>
      <c r="AZ2617" s="40">
        <f>BI2617*K36</f>
        <v>2799740</v>
      </c>
      <c r="BA2617" s="40"/>
      <c r="BB2617" s="40"/>
      <c r="BC2617" s="40">
        <f>K41*BJ2617</f>
        <v>3254140.0000000005</v>
      </c>
      <c r="BD2617" s="40"/>
      <c r="BE2617" s="40"/>
      <c r="BF2617" s="40">
        <f t="shared" si="619"/>
        <v>454400.00000000047</v>
      </c>
      <c r="BG2617" s="41">
        <f>(AY2617=AY2636)*AX2617</f>
        <v>0</v>
      </c>
      <c r="BH2617" s="41">
        <f>(AY2617=AY2638)*AX2617</f>
        <v>0</v>
      </c>
      <c r="BI2617" s="42">
        <v>2799.74</v>
      </c>
      <c r="BJ2617" s="42">
        <v>32.541400000000003</v>
      </c>
      <c r="BK2617" s="40">
        <f t="shared" si="620"/>
        <v>-458400.00000000064</v>
      </c>
      <c r="BL2617" s="41">
        <f>(BK2617=BK2638)*AX2617</f>
        <v>0</v>
      </c>
      <c r="BM2617" s="62">
        <f>(BK2617=BK2638)*AY2617</f>
        <v>0</v>
      </c>
      <c r="BN2617" s="62">
        <f t="shared" si="621"/>
        <v>0</v>
      </c>
      <c r="BO2617" s="62">
        <f t="shared" si="622"/>
        <v>0</v>
      </c>
      <c r="BP2617" s="41">
        <f>(BK2617=BK2636)*AX2617</f>
        <v>0</v>
      </c>
      <c r="BQ2617" s="45">
        <f>(BK2617=BK2636)*AY2617</f>
        <v>0</v>
      </c>
      <c r="BR2617" s="62">
        <v>0</v>
      </c>
      <c r="BS2617" s="62">
        <v>0</v>
      </c>
      <c r="BT2617" s="40">
        <f>(J19-BI2617)*J10</f>
        <v>-526260.00000000023</v>
      </c>
      <c r="BU2617" s="40">
        <f>(J21-BJ2617)*J12</f>
        <v>67859.999999999593</v>
      </c>
      <c r="BV2617" s="47"/>
      <c r="BW2617" s="47"/>
      <c r="BX2617" s="1"/>
      <c r="BY2617" s="1"/>
      <c r="BZ2617" s="1"/>
      <c r="CE2617" s="4"/>
      <c r="CF2617" s="5"/>
      <c r="CH2617" s="1"/>
      <c r="CI2617" s="1"/>
      <c r="CJ2617" s="1"/>
      <c r="CK2617" s="1"/>
      <c r="CL2617" s="1"/>
      <c r="CM2617" s="1"/>
      <c r="CN2617" s="3"/>
      <c r="CO2617" s="3"/>
      <c r="CP2617" s="3"/>
      <c r="CQ2617" s="3"/>
      <c r="CR2617" s="3"/>
      <c r="CS2617" s="3"/>
      <c r="CT2617" s="3"/>
      <c r="CU2617" s="3"/>
      <c r="CV2617" s="3"/>
      <c r="CW2617" s="3"/>
      <c r="CX2617" s="3"/>
      <c r="CY2617" s="3"/>
      <c r="CZ2617" s="3"/>
      <c r="DA2617" s="3"/>
      <c r="DB2617" s="3"/>
      <c r="DC2617" s="3"/>
      <c r="DD2617" s="3"/>
      <c r="DE2617" s="3"/>
      <c r="DF2617" s="3"/>
      <c r="DG2617" s="3"/>
      <c r="DH2617" s="3"/>
      <c r="DI2617" s="3"/>
      <c r="DJ2617" s="3"/>
      <c r="DK2617" s="3"/>
      <c r="DL2617" s="3"/>
      <c r="DM2617" s="3"/>
      <c r="DN2617" s="3"/>
      <c r="DO2617" s="3"/>
      <c r="DP2617" s="3"/>
      <c r="DQ2617" s="3"/>
      <c r="DR2617" s="3"/>
      <c r="DS2617" s="3"/>
    </row>
    <row r="2618" spans="2:123" ht="21" customHeight="1" x14ac:dyDescent="0.25">
      <c r="B2618" s="25">
        <f t="shared" si="613"/>
        <v>45691</v>
      </c>
      <c r="C2618" s="26">
        <f t="shared" si="614"/>
        <v>91.827244017664583</v>
      </c>
      <c r="D2618" s="27">
        <f t="shared" si="615"/>
        <v>2861.19</v>
      </c>
      <c r="E2618" s="27">
        <f t="shared" si="616"/>
        <v>31.1584</v>
      </c>
      <c r="F2618" s="26">
        <f t="shared" si="617"/>
        <v>2861190</v>
      </c>
      <c r="G2618" s="26">
        <f t="shared" si="618"/>
        <v>3115840</v>
      </c>
      <c r="H2618" s="7"/>
      <c r="I2618" s="3"/>
      <c r="J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41">
        <v>45691</v>
      </c>
      <c r="AY2618" s="40">
        <f t="shared" si="623"/>
        <v>91.827244017664583</v>
      </c>
      <c r="AZ2618" s="40">
        <f>BI2618*K36</f>
        <v>2861190</v>
      </c>
      <c r="BA2618" s="40"/>
      <c r="BB2618" s="40"/>
      <c r="BC2618" s="40">
        <f>K41*BJ2618</f>
        <v>3115840</v>
      </c>
      <c r="BD2618" s="40"/>
      <c r="BE2618" s="40"/>
      <c r="BF2618" s="40">
        <f t="shared" si="619"/>
        <v>254650</v>
      </c>
      <c r="BG2618" s="41">
        <f>(AY2618=AY2636)*AX2618</f>
        <v>0</v>
      </c>
      <c r="BH2618" s="41">
        <f>(AY2618=AY2638)*AX2618</f>
        <v>0</v>
      </c>
      <c r="BI2618" s="42">
        <v>2861.19</v>
      </c>
      <c r="BJ2618" s="42">
        <v>31.1584</v>
      </c>
      <c r="BK2618" s="40">
        <f t="shared" si="620"/>
        <v>-258650.00000000009</v>
      </c>
      <c r="BL2618" s="41">
        <f>(BK2618=BK2638)*AX2618</f>
        <v>0</v>
      </c>
      <c r="BM2618" s="62">
        <f>(BK2618=BK2638)*AY2618</f>
        <v>0</v>
      </c>
      <c r="BN2618" s="62">
        <f t="shared" si="621"/>
        <v>0</v>
      </c>
      <c r="BO2618" s="62">
        <f t="shared" si="622"/>
        <v>0</v>
      </c>
      <c r="BP2618" s="41">
        <f>(BK2618=BK2636)*AX2618</f>
        <v>0</v>
      </c>
      <c r="BQ2618" s="45">
        <f>(BK2618=BK2636)*AY2618</f>
        <v>0</v>
      </c>
      <c r="BR2618" s="62">
        <v>0</v>
      </c>
      <c r="BS2618" s="62">
        <v>0</v>
      </c>
      <c r="BT2618" s="40">
        <f>(J19-BI2618)*J10</f>
        <v>-464809.99999999994</v>
      </c>
      <c r="BU2618" s="40">
        <f>(J21-BJ2618)*J12</f>
        <v>206159.99999999985</v>
      </c>
      <c r="BV2618" s="47"/>
      <c r="BW2618" s="47"/>
      <c r="BX2618" s="1"/>
      <c r="BY2618" s="1"/>
      <c r="BZ2618" s="1"/>
      <c r="CE2618" s="4"/>
      <c r="CF2618" s="5"/>
      <c r="CH2618" s="1"/>
      <c r="CI2618" s="1"/>
      <c r="CJ2618" s="1"/>
      <c r="CK2618" s="1"/>
      <c r="CL2618" s="1"/>
      <c r="CM2618" s="1"/>
      <c r="CN2618" s="3"/>
      <c r="CO2618" s="3"/>
      <c r="CP2618" s="3"/>
      <c r="CQ2618" s="3"/>
      <c r="CR2618" s="3"/>
      <c r="CS2618" s="3"/>
      <c r="CT2618" s="3"/>
      <c r="CU2618" s="3"/>
      <c r="CV2618" s="3"/>
      <c r="CW2618" s="3"/>
      <c r="CX2618" s="3"/>
      <c r="CY2618" s="3"/>
      <c r="CZ2618" s="3"/>
      <c r="DA2618" s="3"/>
      <c r="DB2618" s="3"/>
      <c r="DC2618" s="3"/>
      <c r="DD2618" s="3"/>
      <c r="DE2618" s="3"/>
      <c r="DF2618" s="3"/>
      <c r="DG2618" s="3"/>
      <c r="DH2618" s="3"/>
      <c r="DI2618" s="3"/>
      <c r="DJ2618" s="3"/>
      <c r="DK2618" s="3"/>
      <c r="DL2618" s="3"/>
      <c r="DM2618" s="3"/>
      <c r="DN2618" s="3"/>
      <c r="DO2618" s="3"/>
      <c r="DP2618" s="3"/>
      <c r="DQ2618" s="3"/>
      <c r="DR2618" s="3"/>
      <c r="DS2618" s="3"/>
    </row>
    <row r="2619" spans="2:123" ht="21" customHeight="1" x14ac:dyDescent="0.25">
      <c r="B2619" s="25">
        <f t="shared" si="613"/>
        <v>45698</v>
      </c>
      <c r="C2619" s="26">
        <f t="shared" si="614"/>
        <v>88.608583134322402</v>
      </c>
      <c r="D2619" s="27">
        <f t="shared" si="615"/>
        <v>2882.96</v>
      </c>
      <c r="E2619" s="27">
        <f t="shared" si="616"/>
        <v>32.535899999999998</v>
      </c>
      <c r="F2619" s="26">
        <f t="shared" si="617"/>
        <v>2882960</v>
      </c>
      <c r="G2619" s="26">
        <f t="shared" si="618"/>
        <v>3253590</v>
      </c>
      <c r="H2619" s="7"/>
      <c r="I2619" s="3"/>
      <c r="J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41">
        <v>45698</v>
      </c>
      <c r="AY2619" s="40">
        <f t="shared" si="623"/>
        <v>88.608583134322402</v>
      </c>
      <c r="AZ2619" s="40">
        <f>BI2619*K36</f>
        <v>2882960</v>
      </c>
      <c r="BA2619" s="40"/>
      <c r="BB2619" s="40"/>
      <c r="BC2619" s="40">
        <f>K41*BJ2619</f>
        <v>3253590</v>
      </c>
      <c r="BD2619" s="40"/>
      <c r="BE2619" s="40"/>
      <c r="BF2619" s="40">
        <f t="shared" si="619"/>
        <v>370630</v>
      </c>
      <c r="BG2619" s="41">
        <f>(AY2619=AY2636)*AX2619</f>
        <v>0</v>
      </c>
      <c r="BH2619" s="41">
        <f>(AY2619=AY2638)*AX2619</f>
        <v>0</v>
      </c>
      <c r="BI2619" s="42">
        <v>2882.96</v>
      </c>
      <c r="BJ2619" s="42">
        <v>32.535899999999998</v>
      </c>
      <c r="BK2619" s="40">
        <f t="shared" si="620"/>
        <v>-374629.99999999988</v>
      </c>
      <c r="BL2619" s="41">
        <f>(BK2619=BK2638)*AX2619</f>
        <v>0</v>
      </c>
      <c r="BM2619" s="62">
        <f>(BK2619=BK2638)*AY2619</f>
        <v>0</v>
      </c>
      <c r="BN2619" s="62">
        <f t="shared" si="621"/>
        <v>0</v>
      </c>
      <c r="BO2619" s="62">
        <f t="shared" si="622"/>
        <v>0</v>
      </c>
      <c r="BP2619" s="41">
        <f>(BK2619=BK2636)*AX2619</f>
        <v>0</v>
      </c>
      <c r="BQ2619" s="45">
        <f>(BK2619=BK2636)*AY2619</f>
        <v>0</v>
      </c>
      <c r="BR2619" s="62">
        <v>0</v>
      </c>
      <c r="BS2619" s="62">
        <v>0</v>
      </c>
      <c r="BT2619" s="40">
        <f>(J19-BI2619)*J10</f>
        <v>-443039.99999999994</v>
      </c>
      <c r="BU2619" s="40">
        <f>(J21-BJ2619)*J12</f>
        <v>68410.000000000087</v>
      </c>
      <c r="BV2619" s="47"/>
      <c r="BW2619" s="47"/>
      <c r="BX2619" s="1"/>
      <c r="BY2619" s="1"/>
      <c r="BZ2619" s="1"/>
      <c r="CE2619" s="4"/>
      <c r="CF2619" s="5"/>
      <c r="CH2619" s="1"/>
      <c r="CI2619" s="1"/>
      <c r="CJ2619" s="1"/>
      <c r="CK2619" s="1"/>
      <c r="CL2619" s="1"/>
      <c r="CM2619" s="1"/>
      <c r="CN2619" s="3"/>
      <c r="CO2619" s="3"/>
      <c r="CP2619" s="3"/>
      <c r="CQ2619" s="3"/>
      <c r="CR2619" s="3"/>
      <c r="CS2619" s="3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  <c r="DF2619" s="3"/>
      <c r="DG2619" s="3"/>
      <c r="DH2619" s="3"/>
      <c r="DI2619" s="3"/>
      <c r="DJ2619" s="3"/>
      <c r="DK2619" s="3"/>
      <c r="DL2619" s="3"/>
      <c r="DM2619" s="3"/>
      <c r="DN2619" s="3"/>
      <c r="DO2619" s="3"/>
      <c r="DP2619" s="3"/>
      <c r="DQ2619" s="3"/>
      <c r="DR2619" s="3"/>
      <c r="DS2619" s="3"/>
    </row>
    <row r="2620" spans="2:123" ht="21" customHeight="1" x14ac:dyDescent="0.25">
      <c r="B2620" s="25">
        <f t="shared" si="613"/>
        <v>45705</v>
      </c>
      <c r="C2620" s="26">
        <f t="shared" si="614"/>
        <v>86.926595319507967</v>
      </c>
      <c r="D2620" s="27">
        <f t="shared" si="615"/>
        <v>2936.25</v>
      </c>
      <c r="E2620" s="27">
        <f t="shared" si="616"/>
        <v>33.778500000000001</v>
      </c>
      <c r="F2620" s="26">
        <f t="shared" si="617"/>
        <v>2936250</v>
      </c>
      <c r="G2620" s="26">
        <f t="shared" si="618"/>
        <v>3377850</v>
      </c>
      <c r="H2620" s="7"/>
      <c r="I2620" s="3"/>
      <c r="J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/>
      <c r="AS2620" s="3"/>
      <c r="AT2620" s="3"/>
      <c r="AU2620" s="3"/>
      <c r="AV2620" s="3"/>
      <c r="AW2620" s="3"/>
      <c r="AX2620" s="41">
        <v>45705</v>
      </c>
      <c r="AY2620" s="40">
        <f t="shared" si="623"/>
        <v>86.926595319507967</v>
      </c>
      <c r="AZ2620" s="40">
        <f>BI2620*K36</f>
        <v>2936250</v>
      </c>
      <c r="BA2620" s="40"/>
      <c r="BB2620" s="40"/>
      <c r="BC2620" s="40">
        <f>K41*BJ2620</f>
        <v>3377850</v>
      </c>
      <c r="BD2620" s="40"/>
      <c r="BE2620" s="40"/>
      <c r="BF2620" s="40">
        <f t="shared" si="619"/>
        <v>441600</v>
      </c>
      <c r="BG2620" s="41">
        <f>(AY2620=AY2636)*AX2620</f>
        <v>0</v>
      </c>
      <c r="BH2620" s="41">
        <f>(AY2620=AY2638)*AX2620</f>
        <v>0</v>
      </c>
      <c r="BI2620" s="42">
        <v>2936.25</v>
      </c>
      <c r="BJ2620" s="42">
        <v>33.778500000000001</v>
      </c>
      <c r="BK2620" s="40">
        <f t="shared" si="620"/>
        <v>-445600.00000000023</v>
      </c>
      <c r="BL2620" s="41">
        <f>(BK2620=BK2638)*AX2620</f>
        <v>0</v>
      </c>
      <c r="BM2620" s="62">
        <f>(BK2620=BK2638)*AY2620</f>
        <v>0</v>
      </c>
      <c r="BN2620" s="62">
        <f t="shared" si="621"/>
        <v>0</v>
      </c>
      <c r="BO2620" s="62">
        <f t="shared" si="622"/>
        <v>0</v>
      </c>
      <c r="BP2620" s="41">
        <f>(BK2620=BK2636)*AX2620</f>
        <v>0</v>
      </c>
      <c r="BQ2620" s="45">
        <f>(BK2620=BK2636)*AY2620</f>
        <v>0</v>
      </c>
      <c r="BR2620" s="62">
        <v>0</v>
      </c>
      <c r="BS2620" s="62">
        <v>0</v>
      </c>
      <c r="BT2620" s="40">
        <f>(J19-BI2620)*J10</f>
        <v>-389750</v>
      </c>
      <c r="BU2620" s="40">
        <f>(J21-BJ2620)*J12</f>
        <v>-55850.000000000218</v>
      </c>
      <c r="BV2620" s="47"/>
      <c r="BW2620" s="47"/>
      <c r="BX2620" s="1"/>
      <c r="BY2620" s="1"/>
      <c r="BZ2620" s="1"/>
      <c r="CE2620" s="4"/>
      <c r="CF2620" s="5"/>
      <c r="CH2620" s="1"/>
      <c r="CI2620" s="1"/>
      <c r="CJ2620" s="1"/>
      <c r="CK2620" s="1"/>
      <c r="CL2620" s="1"/>
      <c r="CM2620" s="1"/>
      <c r="CN2620" s="3"/>
      <c r="CO2620" s="3"/>
      <c r="CP2620" s="3"/>
      <c r="CQ2620" s="3"/>
      <c r="CR2620" s="3"/>
      <c r="CS2620" s="3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  <c r="DF2620" s="3"/>
      <c r="DG2620" s="3"/>
      <c r="DH2620" s="3"/>
      <c r="DI2620" s="3"/>
      <c r="DJ2620" s="3"/>
      <c r="DK2620" s="3"/>
      <c r="DL2620" s="3"/>
      <c r="DM2620" s="3"/>
      <c r="DN2620" s="3"/>
      <c r="DO2620" s="3"/>
      <c r="DP2620" s="3"/>
      <c r="DQ2620" s="3"/>
      <c r="DR2620" s="3"/>
      <c r="DS2620" s="3"/>
    </row>
    <row r="2621" spans="2:123" ht="21" customHeight="1" x14ac:dyDescent="0.25">
      <c r="B2621" s="25">
        <f t="shared" si="613"/>
        <v>45712</v>
      </c>
      <c r="C2621" s="26">
        <f t="shared" si="614"/>
        <v>86.542717614752789</v>
      </c>
      <c r="D2621" s="27">
        <f t="shared" si="615"/>
        <v>2858.48</v>
      </c>
      <c r="E2621" s="27">
        <f t="shared" si="616"/>
        <v>33.029699999999998</v>
      </c>
      <c r="F2621" s="26">
        <f t="shared" si="617"/>
        <v>2858480</v>
      </c>
      <c r="G2621" s="26">
        <f t="shared" si="618"/>
        <v>3302970</v>
      </c>
      <c r="H2621" s="7"/>
      <c r="I2621" s="3"/>
      <c r="J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41">
        <v>45712</v>
      </c>
      <c r="AY2621" s="40">
        <f t="shared" si="623"/>
        <v>86.542717614752789</v>
      </c>
      <c r="AZ2621" s="40">
        <f>BI2621*K36</f>
        <v>2858480</v>
      </c>
      <c r="BA2621" s="40"/>
      <c r="BB2621" s="40"/>
      <c r="BC2621" s="40">
        <f>K41*BJ2621</f>
        <v>3302970</v>
      </c>
      <c r="BD2621" s="40"/>
      <c r="BE2621" s="40"/>
      <c r="BF2621" s="40">
        <f t="shared" si="619"/>
        <v>444490</v>
      </c>
      <c r="BG2621" s="41">
        <f>(AY2621=AY2636)*AX2621</f>
        <v>0</v>
      </c>
      <c r="BH2621" s="41">
        <f>(AY2621=AY2638)*AX2621</f>
        <v>0</v>
      </c>
      <c r="BI2621" s="42">
        <v>2858.48</v>
      </c>
      <c r="BJ2621" s="42">
        <v>33.029699999999998</v>
      </c>
      <c r="BK2621" s="40">
        <f t="shared" si="620"/>
        <v>-448489.99999999994</v>
      </c>
      <c r="BL2621" s="41">
        <f>(BK2621=BK2638)*AX2621</f>
        <v>0</v>
      </c>
      <c r="BM2621" s="62">
        <f>(BK2621=BK2638)*AY2621</f>
        <v>0</v>
      </c>
      <c r="BN2621" s="62">
        <f t="shared" si="621"/>
        <v>0</v>
      </c>
      <c r="BO2621" s="62">
        <f t="shared" si="622"/>
        <v>0</v>
      </c>
      <c r="BP2621" s="41">
        <f>(BK2621=BK2636)*AX2621</f>
        <v>0</v>
      </c>
      <c r="BQ2621" s="45">
        <f>(BK2621=BK2636)*AY2621</f>
        <v>0</v>
      </c>
      <c r="BR2621" s="62">
        <v>0</v>
      </c>
      <c r="BS2621" s="62">
        <v>0</v>
      </c>
      <c r="BT2621" s="40">
        <f>(J19-BI2621)*J10</f>
        <v>-467520</v>
      </c>
      <c r="BU2621" s="40">
        <f>(J21-BJ2621)*J12</f>
        <v>19030.000000000058</v>
      </c>
      <c r="BV2621" s="47"/>
      <c r="BW2621" s="47"/>
      <c r="BX2621" s="1"/>
      <c r="BY2621" s="1"/>
      <c r="BZ2621" s="1"/>
      <c r="CE2621" s="4"/>
      <c r="CF2621" s="5"/>
      <c r="CH2621" s="1"/>
      <c r="CI2621" s="1"/>
      <c r="CJ2621" s="1"/>
      <c r="CK2621" s="1"/>
      <c r="CL2621" s="1"/>
      <c r="CM2621" s="1"/>
      <c r="CN2621" s="3"/>
      <c r="CO2621" s="3"/>
      <c r="CP2621" s="3"/>
      <c r="CQ2621" s="3"/>
      <c r="CR2621" s="3"/>
      <c r="CS2621" s="3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  <c r="DF2621" s="3"/>
      <c r="DG2621" s="3"/>
      <c r="DH2621" s="3"/>
      <c r="DI2621" s="3"/>
      <c r="DJ2621" s="3"/>
      <c r="DK2621" s="3"/>
      <c r="DL2621" s="3"/>
      <c r="DM2621" s="3"/>
      <c r="DN2621" s="3"/>
      <c r="DO2621" s="3"/>
      <c r="DP2621" s="3"/>
      <c r="DQ2621" s="3"/>
      <c r="DR2621" s="3"/>
      <c r="DS2621" s="3"/>
    </row>
    <row r="2622" spans="2:123" ht="21" customHeight="1" x14ac:dyDescent="0.25">
      <c r="B2622" s="25">
        <f t="shared" si="613"/>
        <v>45719</v>
      </c>
      <c r="C2622" s="26">
        <f t="shared" si="614"/>
        <v>85.322466730553373</v>
      </c>
      <c r="D2622" s="27">
        <f t="shared" si="615"/>
        <v>2911.45</v>
      </c>
      <c r="E2622" s="27">
        <f t="shared" si="616"/>
        <v>34.122900000000001</v>
      </c>
      <c r="F2622" s="26">
        <f t="shared" si="617"/>
        <v>2911450</v>
      </c>
      <c r="G2622" s="26">
        <f t="shared" si="618"/>
        <v>3412290</v>
      </c>
      <c r="H2622" s="7"/>
      <c r="I2622" s="3"/>
      <c r="J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41">
        <v>45719</v>
      </c>
      <c r="AY2622" s="40">
        <f t="shared" si="623"/>
        <v>85.322466730553373</v>
      </c>
      <c r="AZ2622" s="40">
        <f>BI2622*K36</f>
        <v>2911450</v>
      </c>
      <c r="BA2622" s="40"/>
      <c r="BB2622" s="40"/>
      <c r="BC2622" s="40">
        <f>K41*BJ2622</f>
        <v>3412290</v>
      </c>
      <c r="BD2622" s="40"/>
      <c r="BE2622" s="40"/>
      <c r="BF2622" s="40">
        <f t="shared" si="619"/>
        <v>500840</v>
      </c>
      <c r="BG2622" s="41">
        <f>(AY2622=AY2636)*AX2622</f>
        <v>0</v>
      </c>
      <c r="BH2622" s="41">
        <f>(AY2622=AY2638)*AX2622</f>
        <v>0</v>
      </c>
      <c r="BI2622" s="42">
        <v>2911.45</v>
      </c>
      <c r="BJ2622" s="42">
        <v>34.122900000000001</v>
      </c>
      <c r="BK2622" s="40">
        <f t="shared" si="620"/>
        <v>-504840.00000000041</v>
      </c>
      <c r="BL2622" s="41">
        <f>(BK2622=BK2638)*AX2622</f>
        <v>0</v>
      </c>
      <c r="BM2622" s="62">
        <f>(BK2622=BK2638)*AY2622</f>
        <v>0</v>
      </c>
      <c r="BN2622" s="62">
        <f t="shared" si="621"/>
        <v>0</v>
      </c>
      <c r="BO2622" s="62">
        <f t="shared" si="622"/>
        <v>0</v>
      </c>
      <c r="BP2622" s="41">
        <f>(BK2622=BK2636)*AX2622</f>
        <v>0</v>
      </c>
      <c r="BQ2622" s="45">
        <f>(BK2622=BK2636)*AY2622</f>
        <v>0</v>
      </c>
      <c r="BR2622" s="62">
        <v>0</v>
      </c>
      <c r="BS2622" s="62">
        <v>0</v>
      </c>
      <c r="BT2622" s="40">
        <f>(J19-BI2622)*J10</f>
        <v>-414550.00000000017</v>
      </c>
      <c r="BU2622" s="40">
        <f>(J21-BJ2622)*J12</f>
        <v>-90290.000000000247</v>
      </c>
      <c r="BV2622" s="47"/>
      <c r="BW2622" s="47"/>
      <c r="BX2622" s="1"/>
      <c r="BY2622" s="1"/>
      <c r="BZ2622" s="1"/>
      <c r="CE2622" s="4"/>
      <c r="CF2622" s="5"/>
      <c r="CH2622" s="1"/>
      <c r="CI2622" s="1"/>
      <c r="CJ2622" s="1"/>
      <c r="CK2622" s="1"/>
      <c r="CL2622" s="1"/>
      <c r="CM2622" s="1"/>
      <c r="CN2622" s="3"/>
      <c r="CO2622" s="3"/>
      <c r="CP2622" s="3"/>
      <c r="CQ2622" s="3"/>
      <c r="CR2622" s="3"/>
      <c r="CS2622" s="3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  <c r="DF2622" s="3"/>
      <c r="DG2622" s="3"/>
      <c r="DH2622" s="3"/>
      <c r="DI2622" s="3"/>
      <c r="DJ2622" s="3"/>
      <c r="DK2622" s="3"/>
      <c r="DL2622" s="3"/>
      <c r="DM2622" s="3"/>
      <c r="DN2622" s="3"/>
      <c r="DO2622" s="3"/>
      <c r="DP2622" s="3"/>
      <c r="DQ2622" s="3"/>
      <c r="DR2622" s="3"/>
      <c r="DS2622" s="3"/>
    </row>
    <row r="2623" spans="2:123" ht="21" customHeight="1" x14ac:dyDescent="0.25">
      <c r="B2623" s="25">
        <f t="shared" si="613"/>
        <v>45726</v>
      </c>
      <c r="C2623" s="26">
        <f t="shared" si="614"/>
        <v>100.93851176434804</v>
      </c>
      <c r="D2623" s="27">
        <f t="shared" si="615"/>
        <v>2986.71</v>
      </c>
      <c r="E2623" s="27">
        <f t="shared" si="616"/>
        <v>29.589400000000001</v>
      </c>
      <c r="F2623" s="26">
        <f t="shared" si="617"/>
        <v>2986710</v>
      </c>
      <c r="G2623" s="26">
        <f t="shared" si="618"/>
        <v>2958940</v>
      </c>
      <c r="H2623" s="7"/>
      <c r="I2623" s="3"/>
      <c r="J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/>
      <c r="AR2623" s="3"/>
      <c r="AS2623" s="3"/>
      <c r="AT2623" s="3"/>
      <c r="AU2623" s="3"/>
      <c r="AV2623" s="3"/>
      <c r="AW2623" s="3"/>
      <c r="AX2623" s="41">
        <v>45726</v>
      </c>
      <c r="AY2623" s="40">
        <f t="shared" si="623"/>
        <v>100.93851176434804</v>
      </c>
      <c r="AZ2623" s="40">
        <f>BI2623*K36</f>
        <v>2986710</v>
      </c>
      <c r="BA2623" s="40"/>
      <c r="BB2623" s="40"/>
      <c r="BC2623" s="40">
        <f>K41*BJ2623</f>
        <v>2958940</v>
      </c>
      <c r="BD2623" s="40"/>
      <c r="BE2623" s="40"/>
      <c r="BF2623" s="40">
        <f t="shared" si="619"/>
        <v>-27770</v>
      </c>
      <c r="BG2623" s="41">
        <f>(AY2623=AY2636)*AX2623</f>
        <v>0</v>
      </c>
      <c r="BH2623" s="41">
        <f>(AY2623=AY2638)*AX2623</f>
        <v>0</v>
      </c>
      <c r="BI2623" s="42">
        <v>2986.71</v>
      </c>
      <c r="BJ2623" s="42">
        <v>29.589400000000001</v>
      </c>
      <c r="BK2623" s="40">
        <f t="shared" si="620"/>
        <v>23769.999999999825</v>
      </c>
      <c r="BL2623" s="41">
        <f>(BK2623=BK2638)*AX2623</f>
        <v>0</v>
      </c>
      <c r="BM2623" s="62">
        <f>(BK2623=BK2638)*AY2623</f>
        <v>0</v>
      </c>
      <c r="BN2623" s="62">
        <f t="shared" si="621"/>
        <v>0</v>
      </c>
      <c r="BO2623" s="62">
        <f t="shared" si="622"/>
        <v>0</v>
      </c>
      <c r="BP2623" s="41">
        <f>(BK2623=BK2636)*AX2623</f>
        <v>0</v>
      </c>
      <c r="BQ2623" s="45">
        <f>(BK2623=BK2636)*AY2623</f>
        <v>0</v>
      </c>
      <c r="BR2623" s="62">
        <v>0</v>
      </c>
      <c r="BS2623" s="62">
        <v>0</v>
      </c>
      <c r="BT2623" s="40">
        <f>(J19-BI2623)*J10</f>
        <v>-339289.99999999994</v>
      </c>
      <c r="BU2623" s="40">
        <f>(J21-BJ2623)*J12</f>
        <v>363059.99999999977</v>
      </c>
      <c r="BV2623" s="47"/>
      <c r="BW2623" s="47"/>
      <c r="BX2623" s="1"/>
      <c r="BY2623" s="1"/>
      <c r="BZ2623" s="1"/>
      <c r="CE2623" s="4"/>
      <c r="CF2623" s="5"/>
      <c r="CH2623" s="1"/>
      <c r="CI2623" s="1"/>
      <c r="CJ2623" s="1"/>
      <c r="CK2623" s="1"/>
      <c r="CL2623" s="1"/>
      <c r="CM2623" s="1"/>
      <c r="CN2623" s="3"/>
      <c r="CO2623" s="3"/>
      <c r="CP2623" s="3"/>
      <c r="CQ2623" s="3"/>
      <c r="CR2623" s="3"/>
      <c r="CS2623" s="3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  <c r="DF2623" s="3"/>
      <c r="DG2623" s="3"/>
      <c r="DH2623" s="3"/>
      <c r="DI2623" s="3"/>
      <c r="DJ2623" s="3"/>
      <c r="DK2623" s="3"/>
      <c r="DL2623" s="3"/>
      <c r="DM2623" s="3"/>
      <c r="DN2623" s="3"/>
      <c r="DO2623" s="3"/>
      <c r="DP2623" s="3"/>
      <c r="DQ2623" s="3"/>
      <c r="DR2623" s="3"/>
      <c r="DS2623" s="3"/>
    </row>
    <row r="2624" spans="2:123" ht="21" customHeight="1" x14ac:dyDescent="0.25">
      <c r="B2624" s="25">
        <f t="shared" si="613"/>
        <v>45733</v>
      </c>
      <c r="C2624" s="26">
        <f t="shared" si="614"/>
        <v>93.674651199538957</v>
      </c>
      <c r="D2624" s="27">
        <f t="shared" si="615"/>
        <v>3023.34</v>
      </c>
      <c r="E2624" s="27">
        <f t="shared" si="616"/>
        <v>32.274900000000002</v>
      </c>
      <c r="F2624" s="26">
        <f t="shared" si="617"/>
        <v>3023340</v>
      </c>
      <c r="G2624" s="26">
        <f t="shared" si="618"/>
        <v>3227490.0000000005</v>
      </c>
      <c r="H2624" s="7"/>
      <c r="I2624" s="3"/>
      <c r="J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/>
      <c r="AR2624" s="3"/>
      <c r="AS2624" s="3"/>
      <c r="AT2624" s="3"/>
      <c r="AU2624" s="3"/>
      <c r="AV2624" s="3"/>
      <c r="AW2624" s="3"/>
      <c r="AX2624" s="41">
        <v>45733</v>
      </c>
      <c r="AY2624" s="40">
        <f t="shared" si="623"/>
        <v>93.674651199538957</v>
      </c>
      <c r="AZ2624" s="40">
        <f>BI2624*K36</f>
        <v>3023340</v>
      </c>
      <c r="BA2624" s="40"/>
      <c r="BB2624" s="40"/>
      <c r="BC2624" s="40">
        <f>K41*BJ2624</f>
        <v>3227490.0000000005</v>
      </c>
      <c r="BD2624" s="40"/>
      <c r="BE2624" s="40"/>
      <c r="BF2624" s="40">
        <f t="shared" si="619"/>
        <v>204150.00000000047</v>
      </c>
      <c r="BG2624" s="41">
        <f>(AY2624=AY2636)*AX2624</f>
        <v>0</v>
      </c>
      <c r="BH2624" s="41">
        <f>(AY2624=AY2638)*AX2624</f>
        <v>0</v>
      </c>
      <c r="BI2624" s="42">
        <v>3023.34</v>
      </c>
      <c r="BJ2624" s="42">
        <v>32.274900000000002</v>
      </c>
      <c r="BK2624" s="40">
        <f t="shared" si="620"/>
        <v>-208150.00000000023</v>
      </c>
      <c r="BL2624" s="41">
        <f>(BK2624=BK2638)*AX2624</f>
        <v>0</v>
      </c>
      <c r="BM2624" s="62">
        <f>(BK2624=BK2638)*AY2624</f>
        <v>0</v>
      </c>
      <c r="BN2624" s="62">
        <f t="shared" si="621"/>
        <v>0</v>
      </c>
      <c r="BO2624" s="62">
        <f t="shared" si="622"/>
        <v>0</v>
      </c>
      <c r="BP2624" s="41">
        <f>(BK2624=BK2636)*AX2624</f>
        <v>0</v>
      </c>
      <c r="BQ2624" s="45">
        <f>(BK2624=BK2636)*AY2624</f>
        <v>0</v>
      </c>
      <c r="BR2624" s="62">
        <v>0</v>
      </c>
      <c r="BS2624" s="62">
        <v>0</v>
      </c>
      <c r="BT2624" s="40">
        <f>(J19-BI2624)*J10</f>
        <v>-302659.99999999988</v>
      </c>
      <c r="BU2624" s="40">
        <f>(J21-BJ2624)*J12</f>
        <v>94509.999999999651</v>
      </c>
      <c r="BV2624" s="47"/>
      <c r="BW2624" s="47"/>
      <c r="BX2624" s="1"/>
      <c r="BY2624" s="1"/>
      <c r="BZ2624" s="1"/>
      <c r="CE2624" s="4"/>
      <c r="CF2624" s="5"/>
      <c r="CH2624" s="1"/>
      <c r="CI2624" s="1"/>
      <c r="CJ2624" s="1"/>
      <c r="CK2624" s="1"/>
      <c r="CL2624" s="1"/>
      <c r="CM2624" s="1"/>
      <c r="CN2624" s="3"/>
      <c r="CO2624" s="3"/>
      <c r="CP2624" s="3"/>
      <c r="CQ2624" s="3"/>
      <c r="CR2624" s="3"/>
      <c r="CS2624" s="3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  <c r="DF2624" s="3"/>
      <c r="DG2624" s="3"/>
      <c r="DH2624" s="3"/>
      <c r="DI2624" s="3"/>
      <c r="DJ2624" s="3"/>
      <c r="DK2624" s="3"/>
      <c r="DL2624" s="3"/>
      <c r="DM2624" s="3"/>
      <c r="DN2624" s="3"/>
      <c r="DO2624" s="3"/>
      <c r="DP2624" s="3"/>
      <c r="DQ2624" s="3"/>
      <c r="DR2624" s="3"/>
      <c r="DS2624" s="3"/>
    </row>
    <row r="2625" spans="2:123" ht="21" customHeight="1" x14ac:dyDescent="0.25">
      <c r="B2625" s="25">
        <f t="shared" si="613"/>
        <v>45740</v>
      </c>
      <c r="C2625" s="26">
        <f t="shared" si="614"/>
        <v>95.143945351652249</v>
      </c>
      <c r="D2625" s="27">
        <f t="shared" si="615"/>
        <v>3085.09</v>
      </c>
      <c r="E2625" s="27">
        <f t="shared" si="616"/>
        <v>32.4255</v>
      </c>
      <c r="F2625" s="26">
        <f t="shared" si="617"/>
        <v>3085090</v>
      </c>
      <c r="G2625" s="26">
        <f t="shared" si="618"/>
        <v>3242550</v>
      </c>
      <c r="H2625" s="7"/>
      <c r="I2625" s="3"/>
      <c r="J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/>
      <c r="AS2625" s="3"/>
      <c r="AT2625" s="3"/>
      <c r="AU2625" s="3"/>
      <c r="AV2625" s="3"/>
      <c r="AW2625" s="3"/>
      <c r="AX2625" s="41">
        <v>45740</v>
      </c>
      <c r="AY2625" s="40">
        <f t="shared" si="623"/>
        <v>95.143945351652249</v>
      </c>
      <c r="AZ2625" s="40">
        <f>BI2625*K36</f>
        <v>3085090</v>
      </c>
      <c r="BA2625" s="40"/>
      <c r="BB2625" s="40"/>
      <c r="BC2625" s="40">
        <f>K41*BJ2625</f>
        <v>3242550</v>
      </c>
      <c r="BD2625" s="40"/>
      <c r="BE2625" s="40"/>
      <c r="BF2625" s="40">
        <f t="shared" si="619"/>
        <v>157460</v>
      </c>
      <c r="BG2625" s="41">
        <f>(AY2625=AY2636)*AX2625</f>
        <v>0</v>
      </c>
      <c r="BH2625" s="41">
        <f>(AY2625=AY2638)*AX2625</f>
        <v>0</v>
      </c>
      <c r="BI2625" s="42">
        <v>3085.09</v>
      </c>
      <c r="BJ2625" s="42">
        <v>32.4255</v>
      </c>
      <c r="BK2625" s="40">
        <f t="shared" si="620"/>
        <v>-161459.99999999994</v>
      </c>
      <c r="BL2625" s="41">
        <f>(BK2625=BK2638)*AX2625</f>
        <v>0</v>
      </c>
      <c r="BM2625" s="62">
        <f>(BK2625=BK2638)*AY2625</f>
        <v>0</v>
      </c>
      <c r="BN2625" s="62">
        <f t="shared" si="621"/>
        <v>0</v>
      </c>
      <c r="BO2625" s="62">
        <f t="shared" si="622"/>
        <v>0</v>
      </c>
      <c r="BP2625" s="41">
        <f>(BK2625=BK2636)*AX2625</f>
        <v>0</v>
      </c>
      <c r="BQ2625" s="45">
        <f>(BK2625=BK2636)*AY2625</f>
        <v>0</v>
      </c>
      <c r="BR2625" s="62">
        <v>0</v>
      </c>
      <c r="BS2625" s="62">
        <v>0</v>
      </c>
      <c r="BT2625" s="40">
        <f>(J19-BI2625)*J10</f>
        <v>-240909.99999999985</v>
      </c>
      <c r="BU2625" s="40">
        <f>(J21-BJ2625)*J12</f>
        <v>79449.999999999927</v>
      </c>
      <c r="BV2625" s="47"/>
      <c r="BW2625" s="47"/>
      <c r="BX2625" s="1"/>
      <c r="BY2625" s="1"/>
      <c r="BZ2625" s="1"/>
      <c r="CE2625" s="4"/>
      <c r="CF2625" s="5"/>
      <c r="CH2625" s="1"/>
      <c r="CI2625" s="1"/>
      <c r="CJ2625" s="1"/>
      <c r="CK2625" s="1"/>
      <c r="CL2625" s="1"/>
      <c r="CM2625" s="1"/>
      <c r="CN2625" s="3"/>
      <c r="CO2625" s="3"/>
      <c r="CP2625" s="3"/>
      <c r="CQ2625" s="3"/>
      <c r="CR2625" s="3"/>
      <c r="CS2625" s="3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  <c r="DF2625" s="3"/>
      <c r="DG2625" s="3"/>
      <c r="DH2625" s="3"/>
      <c r="DI2625" s="3"/>
      <c r="DJ2625" s="3"/>
      <c r="DK2625" s="3"/>
      <c r="DL2625" s="3"/>
      <c r="DM2625" s="3"/>
      <c r="DN2625" s="3"/>
      <c r="DO2625" s="3"/>
      <c r="DP2625" s="3"/>
      <c r="DQ2625" s="3"/>
      <c r="DR2625" s="3"/>
      <c r="DS2625" s="3"/>
    </row>
    <row r="2626" spans="2:123" ht="21" customHeight="1" x14ac:dyDescent="0.25">
      <c r="B2626" s="25">
        <f t="shared" si="613"/>
        <v>45747</v>
      </c>
      <c r="C2626" s="26">
        <f t="shared" si="614"/>
        <v>91.777833508078032</v>
      </c>
      <c r="D2626" s="27">
        <f t="shared" si="615"/>
        <v>3037.47</v>
      </c>
      <c r="E2626" s="27">
        <f t="shared" si="616"/>
        <v>33.0959</v>
      </c>
      <c r="F2626" s="26">
        <f t="shared" si="617"/>
        <v>3037470</v>
      </c>
      <c r="G2626" s="26">
        <f t="shared" si="618"/>
        <v>3309590</v>
      </c>
      <c r="H2626" s="7"/>
      <c r="I2626" s="3"/>
      <c r="J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41">
        <v>45747</v>
      </c>
      <c r="AY2626" s="40">
        <f t="shared" si="623"/>
        <v>91.777833508078032</v>
      </c>
      <c r="AZ2626" s="40">
        <f>BI2626*K36</f>
        <v>3037470</v>
      </c>
      <c r="BA2626" s="40"/>
      <c r="BB2626" s="40"/>
      <c r="BC2626" s="40">
        <f>K41*BJ2626</f>
        <v>3309590</v>
      </c>
      <c r="BD2626" s="40"/>
      <c r="BE2626" s="40"/>
      <c r="BF2626" s="40">
        <f t="shared" si="619"/>
        <v>272120</v>
      </c>
      <c r="BG2626" s="41">
        <f>(AY2626=AY2636)*AX2626</f>
        <v>0</v>
      </c>
      <c r="BH2626" s="41">
        <f>(AY2626=AY2638)*AX2626</f>
        <v>0</v>
      </c>
      <c r="BI2626" s="42">
        <v>3037.47</v>
      </c>
      <c r="BJ2626" s="42">
        <v>33.0959</v>
      </c>
      <c r="BK2626" s="40">
        <f t="shared" si="620"/>
        <v>-276120.00000000035</v>
      </c>
      <c r="BL2626" s="41">
        <f>(BK2626=BK2638)*AX2626</f>
        <v>0</v>
      </c>
      <c r="BM2626" s="62">
        <f>(BK2626=BK2638)*AY2626</f>
        <v>0</v>
      </c>
      <c r="BN2626" s="62">
        <f t="shared" si="621"/>
        <v>0</v>
      </c>
      <c r="BO2626" s="62">
        <f t="shared" si="622"/>
        <v>0</v>
      </c>
      <c r="BP2626" s="41">
        <f>(BK2626=BK2636)*AX2626</f>
        <v>0</v>
      </c>
      <c r="BQ2626" s="45">
        <f>(BK2626=BK2636)*AY2626</f>
        <v>0</v>
      </c>
      <c r="BR2626" s="62">
        <v>0</v>
      </c>
      <c r="BS2626" s="62">
        <v>0</v>
      </c>
      <c r="BT2626" s="40">
        <f>(J19-BI2626)*J10</f>
        <v>-288530.00000000017</v>
      </c>
      <c r="BU2626" s="40">
        <f>(J21-BJ2626)*J12</f>
        <v>12409.999999999854</v>
      </c>
      <c r="BV2626" s="47"/>
      <c r="BW2626" s="47"/>
      <c r="BX2626" s="1"/>
      <c r="BY2626" s="1"/>
      <c r="BZ2626" s="1"/>
      <c r="CE2626" s="4"/>
      <c r="CF2626" s="5"/>
      <c r="CH2626" s="1"/>
      <c r="CI2626" s="1"/>
      <c r="CJ2626" s="1"/>
      <c r="CK2626" s="1"/>
      <c r="CL2626" s="1"/>
      <c r="CM2626" s="1"/>
      <c r="CN2626" s="3"/>
      <c r="CO2626" s="3"/>
      <c r="CP2626" s="3"/>
      <c r="CQ2626" s="3"/>
      <c r="CR2626" s="3"/>
      <c r="CS2626" s="3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  <c r="DF2626" s="3"/>
      <c r="DG2626" s="3"/>
      <c r="DH2626" s="3"/>
      <c r="DI2626" s="3"/>
      <c r="DJ2626" s="3"/>
      <c r="DK2626" s="3"/>
      <c r="DL2626" s="3"/>
      <c r="DM2626" s="3"/>
      <c r="DN2626" s="3"/>
      <c r="DO2626" s="3"/>
      <c r="DP2626" s="3"/>
      <c r="DQ2626" s="3"/>
      <c r="DR2626" s="3"/>
      <c r="DS2626" s="3"/>
    </row>
    <row r="2627" spans="2:123" ht="21" customHeight="1" x14ac:dyDescent="0.25">
      <c r="B2627" s="25">
        <f t="shared" si="613"/>
        <v>45754</v>
      </c>
      <c r="C2627" s="26">
        <f t="shared" si="614"/>
        <v>101.09204660397857</v>
      </c>
      <c r="D2627" s="27">
        <f t="shared" si="615"/>
        <v>3238.14</v>
      </c>
      <c r="E2627" s="27">
        <f t="shared" si="616"/>
        <v>32.031599999999997</v>
      </c>
      <c r="F2627" s="26">
        <f t="shared" si="617"/>
        <v>3238140</v>
      </c>
      <c r="G2627" s="26">
        <f t="shared" si="618"/>
        <v>3203159.9999999995</v>
      </c>
      <c r="H2627" s="7"/>
      <c r="I2627" s="3"/>
      <c r="J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41">
        <v>45754</v>
      </c>
      <c r="AY2627" s="40">
        <f t="shared" si="623"/>
        <v>101.09204660397857</v>
      </c>
      <c r="AZ2627" s="40">
        <f>BI2627*K36</f>
        <v>3238140</v>
      </c>
      <c r="BA2627" s="40"/>
      <c r="BB2627" s="40"/>
      <c r="BC2627" s="40">
        <f>K41*BJ2627</f>
        <v>3203159.9999999995</v>
      </c>
      <c r="BD2627" s="40"/>
      <c r="BE2627" s="40"/>
      <c r="BF2627" s="40">
        <f t="shared" si="619"/>
        <v>-34980.000000000466</v>
      </c>
      <c r="BG2627" s="41">
        <f>(AY2627=AY2636)*AX2627</f>
        <v>0</v>
      </c>
      <c r="BH2627" s="41">
        <f>(AY2627=AY2638)*AX2627</f>
        <v>0</v>
      </c>
      <c r="BI2627" s="42">
        <v>3238.14</v>
      </c>
      <c r="BJ2627" s="42">
        <v>32.031599999999997</v>
      </c>
      <c r="BK2627" s="40">
        <f t="shared" si="620"/>
        <v>30980.000000000015</v>
      </c>
      <c r="BL2627" s="41">
        <f>(BK2627=BK2638)*AX2627</f>
        <v>0</v>
      </c>
      <c r="BM2627" s="62">
        <f>(BK2627=BK2638)*AY2627</f>
        <v>0</v>
      </c>
      <c r="BN2627" s="62">
        <f t="shared" si="621"/>
        <v>0</v>
      </c>
      <c r="BO2627" s="62">
        <f t="shared" si="622"/>
        <v>0</v>
      </c>
      <c r="BP2627" s="41">
        <f>(BK2627=BK2636)*AX2627</f>
        <v>0</v>
      </c>
      <c r="BQ2627" s="45">
        <f>(BK2627=BK2636)*AY2627</f>
        <v>0</v>
      </c>
      <c r="BR2627" s="62">
        <v>0</v>
      </c>
      <c r="BS2627" s="62">
        <v>0</v>
      </c>
      <c r="BT2627" s="40">
        <f>(J19-BI2627)*J10</f>
        <v>-87860.000000000131</v>
      </c>
      <c r="BU2627" s="40">
        <f>(J21-BJ2627)*J12</f>
        <v>118840.00000000015</v>
      </c>
      <c r="BV2627" s="47"/>
      <c r="BW2627" s="47"/>
      <c r="BX2627" s="1"/>
      <c r="BY2627" s="1"/>
      <c r="BZ2627" s="1"/>
      <c r="CE2627" s="4"/>
      <c r="CF2627" s="5"/>
      <c r="CH2627" s="1"/>
      <c r="CI2627" s="1"/>
      <c r="CJ2627" s="1"/>
      <c r="CK2627" s="1"/>
      <c r="CL2627" s="1"/>
      <c r="CM2627" s="1"/>
      <c r="CN2627" s="3"/>
      <c r="CO2627" s="3"/>
      <c r="CP2627" s="3"/>
      <c r="CQ2627" s="3"/>
      <c r="CR2627" s="3"/>
      <c r="CS2627" s="3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  <c r="DF2627" s="3"/>
      <c r="DG2627" s="3"/>
      <c r="DH2627" s="3"/>
      <c r="DI2627" s="3"/>
      <c r="DJ2627" s="3"/>
      <c r="DK2627" s="3"/>
      <c r="DL2627" s="3"/>
      <c r="DM2627" s="3"/>
      <c r="DN2627" s="3"/>
      <c r="DO2627" s="3"/>
      <c r="DP2627" s="3"/>
      <c r="DQ2627" s="3"/>
      <c r="DR2627" s="3"/>
      <c r="DS2627" s="3"/>
    </row>
    <row r="2628" spans="2:123" ht="21" customHeight="1" x14ac:dyDescent="0.25">
      <c r="B2628" s="25">
        <f t="shared" ref="B2628:B2633" si="624">AX2628</f>
        <v>45761</v>
      </c>
      <c r="C2628" s="26">
        <f t="shared" ref="C2628:C2633" si="625">AY2628</f>
        <v>101.28650861542222</v>
      </c>
      <c r="D2628" s="27">
        <f t="shared" ref="D2628:D2633" si="626">BI2628</f>
        <v>3315.31</v>
      </c>
      <c r="E2628" s="27">
        <f t="shared" ref="E2628:E2633" si="627">BJ2628</f>
        <v>32.731999999999999</v>
      </c>
      <c r="F2628" s="26">
        <f t="shared" ref="F2628:F2634" si="628">AZ2628</f>
        <v>3315310</v>
      </c>
      <c r="G2628" s="26">
        <f t="shared" ref="G2628:G2634" si="629">BC2628</f>
        <v>3273200</v>
      </c>
      <c r="H2628" s="7"/>
      <c r="I2628" s="3"/>
      <c r="J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41">
        <v>45761</v>
      </c>
      <c r="AY2628" s="40">
        <f t="shared" si="623"/>
        <v>101.28650861542222</v>
      </c>
      <c r="AZ2628" s="40">
        <f>BI2628*K36</f>
        <v>3315310</v>
      </c>
      <c r="BA2628" s="40"/>
      <c r="BB2628" s="40"/>
      <c r="BC2628" s="40">
        <f>K41*BJ2628</f>
        <v>3273200</v>
      </c>
      <c r="BD2628" s="40"/>
      <c r="BE2628" s="40"/>
      <c r="BF2628" s="40">
        <f t="shared" ref="BF2628:BF2634" si="630">BC2628-AZ2628</f>
        <v>-42110</v>
      </c>
      <c r="BG2628" s="41">
        <f>(AY2628=AY2636)*AX2628</f>
        <v>0</v>
      </c>
      <c r="BH2628" s="41">
        <f>(AY2628=AY2638)*AX2628</f>
        <v>0</v>
      </c>
      <c r="BI2628" s="42">
        <v>3315.31</v>
      </c>
      <c r="BJ2628" s="42">
        <v>32.731999999999999</v>
      </c>
      <c r="BK2628" s="40">
        <f t="shared" si="620"/>
        <v>38109.999999999898</v>
      </c>
      <c r="BL2628" s="41">
        <f>(BK2628=BK2638)*AX2628</f>
        <v>0</v>
      </c>
      <c r="BM2628" s="62">
        <f>(BK2628=BK2638)*AY2628</f>
        <v>0</v>
      </c>
      <c r="BN2628" s="62">
        <f t="shared" ref="BN2628:BN2633" si="631">(BM2628&gt;1)*BI2628</f>
        <v>0</v>
      </c>
      <c r="BO2628" s="62">
        <f t="shared" ref="BO2628:BO2633" si="632">(BM2628&gt;0)*BJ2628</f>
        <v>0</v>
      </c>
      <c r="BP2628" s="41">
        <f>(BK2628=BK2636)*AX2628</f>
        <v>0</v>
      </c>
      <c r="BQ2628" s="45">
        <f>(BK2628=BK2636)*AY2628</f>
        <v>0</v>
      </c>
      <c r="BR2628" s="62">
        <v>0</v>
      </c>
      <c r="BS2628" s="62">
        <v>0</v>
      </c>
      <c r="BT2628" s="40">
        <f>(J19-BI2628)*J10</f>
        <v>-10690.000000000055</v>
      </c>
      <c r="BU2628" s="40">
        <f>(J21-BJ2628)*J12</f>
        <v>48799.999999999956</v>
      </c>
      <c r="BV2628" s="47"/>
      <c r="BW2628" s="47"/>
      <c r="BX2628" s="1"/>
      <c r="BY2628" s="1"/>
      <c r="BZ2628" s="1"/>
      <c r="CE2628" s="4"/>
      <c r="CF2628" s="5"/>
      <c r="CH2628" s="1"/>
      <c r="CI2628" s="1"/>
      <c r="CJ2628" s="1"/>
      <c r="CK2628" s="1"/>
      <c r="CL2628" s="1"/>
      <c r="CM2628" s="1"/>
      <c r="CN2628" s="3"/>
      <c r="CO2628" s="3"/>
      <c r="CP2628" s="3"/>
      <c r="CQ2628" s="3"/>
      <c r="CR2628" s="3"/>
      <c r="CS2628" s="3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  <c r="DF2628" s="3"/>
      <c r="DG2628" s="3"/>
      <c r="DH2628" s="3"/>
      <c r="DI2628" s="3"/>
      <c r="DJ2628" s="3"/>
      <c r="DK2628" s="3"/>
      <c r="DL2628" s="3"/>
      <c r="DM2628" s="3"/>
      <c r="DN2628" s="3"/>
      <c r="DO2628" s="3"/>
      <c r="DP2628" s="3"/>
      <c r="DQ2628" s="3"/>
      <c r="DR2628" s="3"/>
      <c r="DS2628" s="3"/>
    </row>
    <row r="2629" spans="2:123" ht="21" customHeight="1" x14ac:dyDescent="0.25">
      <c r="B2629" s="25">
        <f t="shared" si="624"/>
        <v>45768</v>
      </c>
      <c r="C2629" s="26">
        <f t="shared" si="625"/>
        <v>102.76215879624897</v>
      </c>
      <c r="D2629" s="27">
        <f t="shared" si="626"/>
        <v>3317.07</v>
      </c>
      <c r="E2629" s="27">
        <f t="shared" si="627"/>
        <v>32.2791</v>
      </c>
      <c r="F2629" s="26">
        <f t="shared" si="628"/>
        <v>3317070</v>
      </c>
      <c r="G2629" s="26">
        <f t="shared" si="629"/>
        <v>3227910</v>
      </c>
      <c r="H2629" s="7"/>
      <c r="I2629" s="3"/>
      <c r="J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/>
      <c r="AR2629" s="3"/>
      <c r="AS2629" s="3"/>
      <c r="AT2629" s="3"/>
      <c r="AU2629" s="3"/>
      <c r="AV2629" s="3"/>
      <c r="AW2629" s="3"/>
      <c r="AX2629" s="41">
        <v>45768</v>
      </c>
      <c r="AY2629" s="40">
        <f t="shared" si="623"/>
        <v>102.76215879624897</v>
      </c>
      <c r="AZ2629" s="40">
        <f>BI2629*K36</f>
        <v>3317070</v>
      </c>
      <c r="BA2629" s="40"/>
      <c r="BB2629" s="40"/>
      <c r="BC2629" s="40">
        <f>K41*BJ2629</f>
        <v>3227910</v>
      </c>
      <c r="BD2629" s="40"/>
      <c r="BE2629" s="40"/>
      <c r="BF2629" s="40">
        <f t="shared" si="630"/>
        <v>-89160</v>
      </c>
      <c r="BG2629" s="41">
        <f>(AY2629=AY2636)*AX2629</f>
        <v>0</v>
      </c>
      <c r="BH2629" s="41">
        <f>(AY2629=AY2638)*AX2629</f>
        <v>0</v>
      </c>
      <c r="BI2629" s="42">
        <v>3317.07</v>
      </c>
      <c r="BJ2629" s="42">
        <v>32.2791</v>
      </c>
      <c r="BK2629" s="40">
        <f t="shared" si="620"/>
        <v>85160.000000000073</v>
      </c>
      <c r="BL2629" s="41">
        <f>(BK2629=BK2638)*AX2629</f>
        <v>0</v>
      </c>
      <c r="BM2629" s="62">
        <f>(BK2629=BK2638)*AY2629</f>
        <v>0</v>
      </c>
      <c r="BN2629" s="62">
        <f t="shared" si="631"/>
        <v>0</v>
      </c>
      <c r="BO2629" s="62">
        <f t="shared" si="632"/>
        <v>0</v>
      </c>
      <c r="BP2629" s="41">
        <f>(BK2629=BK2636)*AX2629</f>
        <v>0</v>
      </c>
      <c r="BQ2629" s="45">
        <f>(BK2629=BK2636)*AY2629</f>
        <v>0</v>
      </c>
      <c r="BR2629" s="62">
        <f>(BQ2629&gt;0)*BI2629</f>
        <v>0</v>
      </c>
      <c r="BS2629" s="62">
        <f>(BQ2629&gt;0)*BJ2629</f>
        <v>0</v>
      </c>
      <c r="BT2629" s="40">
        <f>(J19-BI2629)*J10</f>
        <v>-8929.9999999998363</v>
      </c>
      <c r="BU2629" s="40">
        <f>(J21-BJ2629)*J12</f>
        <v>94089.999999999913</v>
      </c>
      <c r="BV2629" s="47"/>
      <c r="BW2629" s="47"/>
      <c r="BX2629" s="1"/>
      <c r="BY2629" s="1"/>
      <c r="BZ2629" s="1"/>
      <c r="CE2629" s="4"/>
      <c r="CF2629" s="5"/>
      <c r="CH2629" s="1"/>
      <c r="CI2629" s="1"/>
      <c r="CJ2629" s="1"/>
      <c r="CK2629" s="1"/>
      <c r="CL2629" s="1"/>
      <c r="CM2629" s="1"/>
      <c r="CN2629" s="3"/>
      <c r="CO2629" s="3"/>
      <c r="CP2629" s="3"/>
      <c r="CQ2629" s="3"/>
      <c r="CR2629" s="3"/>
      <c r="CS2629" s="3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  <c r="DF2629" s="3"/>
      <c r="DG2629" s="3"/>
      <c r="DH2629" s="3"/>
      <c r="DI2629" s="3"/>
      <c r="DJ2629" s="3"/>
      <c r="DK2629" s="3"/>
      <c r="DL2629" s="3"/>
      <c r="DM2629" s="3"/>
      <c r="DN2629" s="3"/>
      <c r="DO2629" s="3"/>
      <c r="DP2629" s="3"/>
      <c r="DQ2629" s="3"/>
      <c r="DR2629" s="3"/>
      <c r="DS2629" s="3"/>
    </row>
    <row r="2630" spans="2:123" ht="21" customHeight="1" x14ac:dyDescent="0.25">
      <c r="B2630" s="25">
        <f t="shared" si="624"/>
        <v>45775</v>
      </c>
      <c r="C2630" s="26">
        <f t="shared" si="625"/>
        <v>96.924245641634556</v>
      </c>
      <c r="D2630" s="27">
        <f t="shared" si="626"/>
        <v>3240.73</v>
      </c>
      <c r="E2630" s="27">
        <f t="shared" si="627"/>
        <v>33.435699999999997</v>
      </c>
      <c r="F2630" s="26">
        <f t="shared" si="628"/>
        <v>3240730</v>
      </c>
      <c r="G2630" s="26">
        <f t="shared" si="629"/>
        <v>3343569.9999999995</v>
      </c>
      <c r="H2630" s="7"/>
      <c r="I2630" s="3"/>
      <c r="J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41">
        <v>45775</v>
      </c>
      <c r="AY2630" s="40">
        <f t="shared" si="623"/>
        <v>96.924245641634556</v>
      </c>
      <c r="AZ2630" s="40">
        <f>BI2630*K36</f>
        <v>3240730</v>
      </c>
      <c r="BA2630" s="40"/>
      <c r="BB2630" s="40"/>
      <c r="BC2630" s="40">
        <f>K41*BJ2630</f>
        <v>3343569.9999999995</v>
      </c>
      <c r="BD2630" s="40"/>
      <c r="BE2630" s="40"/>
      <c r="BF2630" s="40">
        <f t="shared" si="630"/>
        <v>102839.99999999953</v>
      </c>
      <c r="BG2630" s="41">
        <f>(AY2630=AY2636)*AX2630</f>
        <v>0</v>
      </c>
      <c r="BH2630" s="41">
        <f>(AY2630=AY2638)*AX2630</f>
        <v>0</v>
      </c>
      <c r="BI2630" s="42">
        <v>3240.73</v>
      </c>
      <c r="BJ2630" s="42">
        <v>33.435699999999997</v>
      </c>
      <c r="BK2630" s="40">
        <f t="shared" si="620"/>
        <v>-106839.99999999981</v>
      </c>
      <c r="BL2630" s="41">
        <f>(BK2630=BK2638)*AX2630</f>
        <v>0</v>
      </c>
      <c r="BM2630" s="62">
        <f>(BK2630=BK2638)*AY2630</f>
        <v>0</v>
      </c>
      <c r="BN2630" s="62">
        <f t="shared" si="631"/>
        <v>0</v>
      </c>
      <c r="BO2630" s="62">
        <f t="shared" si="632"/>
        <v>0</v>
      </c>
      <c r="BP2630" s="41">
        <f>(BK2630=BK2636)*AX2630</f>
        <v>0</v>
      </c>
      <c r="BQ2630" s="45">
        <f>(BK2630=BK2636)*AY2630</f>
        <v>0</v>
      </c>
      <c r="BR2630" s="62">
        <v>0</v>
      </c>
      <c r="BS2630" s="62">
        <v>0</v>
      </c>
      <c r="BT2630" s="40">
        <f>(J19-BI2630)*J10</f>
        <v>-85269.999999999985</v>
      </c>
      <c r="BU2630" s="40">
        <f>(J21-BJ2630)*J12</f>
        <v>-21569.999999999822</v>
      </c>
      <c r="BV2630" s="47"/>
      <c r="BW2630" s="47"/>
      <c r="BX2630" s="1"/>
      <c r="BY2630" s="1"/>
      <c r="BZ2630" s="1"/>
      <c r="CE2630" s="4"/>
      <c r="CF2630" s="5"/>
      <c r="CH2630" s="1"/>
      <c r="CI2630" s="1"/>
      <c r="CJ2630" s="1"/>
      <c r="CK2630" s="1"/>
      <c r="CL2630" s="1"/>
      <c r="CM2630" s="1"/>
      <c r="CN2630" s="3"/>
      <c r="CO2630" s="3"/>
      <c r="CP2630" s="3"/>
      <c r="CQ2630" s="3"/>
      <c r="CR2630" s="3"/>
      <c r="CS2630" s="3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  <c r="DF2630" s="3"/>
      <c r="DG2630" s="3"/>
      <c r="DH2630" s="3"/>
      <c r="DI2630" s="3"/>
      <c r="DJ2630" s="3"/>
      <c r="DK2630" s="3"/>
      <c r="DL2630" s="3"/>
      <c r="DM2630" s="3"/>
      <c r="DN2630" s="3"/>
      <c r="DO2630" s="3"/>
      <c r="DP2630" s="3"/>
      <c r="DQ2630" s="3"/>
      <c r="DR2630" s="3"/>
      <c r="DS2630" s="3"/>
    </row>
    <row r="2631" spans="2:123" ht="21" customHeight="1" x14ac:dyDescent="0.25">
      <c r="B2631" s="25">
        <f t="shared" si="624"/>
        <v>45782</v>
      </c>
      <c r="C2631" s="26">
        <f t="shared" si="625"/>
        <v>101.62532078699743</v>
      </c>
      <c r="D2631" s="27">
        <f t="shared" si="626"/>
        <v>3326.4</v>
      </c>
      <c r="E2631" s="27">
        <f t="shared" si="627"/>
        <v>32.731999999999999</v>
      </c>
      <c r="F2631" s="26">
        <f t="shared" si="628"/>
        <v>3326400</v>
      </c>
      <c r="G2631" s="26">
        <f t="shared" si="629"/>
        <v>3273200</v>
      </c>
      <c r="H2631" s="7"/>
      <c r="I2631" s="3"/>
      <c r="J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/>
      <c r="AX2631" s="41">
        <v>45782</v>
      </c>
      <c r="AY2631" s="40">
        <f t="shared" si="623"/>
        <v>101.62532078699743</v>
      </c>
      <c r="AZ2631" s="40">
        <f>BI2631*K36</f>
        <v>3326400</v>
      </c>
      <c r="BA2631" s="40"/>
      <c r="BB2631" s="40"/>
      <c r="BC2631" s="40">
        <f>K41*BJ2631</f>
        <v>3273200</v>
      </c>
      <c r="BD2631" s="40"/>
      <c r="BE2631" s="40"/>
      <c r="BF2631" s="40">
        <f t="shared" si="630"/>
        <v>-53200</v>
      </c>
      <c r="BG2631" s="41">
        <f>(AY2631=AY2636)*AX2631</f>
        <v>0</v>
      </c>
      <c r="BH2631" s="41">
        <f>(AY2631=AY2638)*AX2631</f>
        <v>0</v>
      </c>
      <c r="BI2631" s="42">
        <v>3326.4</v>
      </c>
      <c r="BJ2631" s="42">
        <v>32.731999999999999</v>
      </c>
      <c r="BK2631" s="40">
        <f t="shared" si="620"/>
        <v>49200.000000000044</v>
      </c>
      <c r="BL2631" s="41">
        <f>(BK2631=BK2638)*AX2631</f>
        <v>0</v>
      </c>
      <c r="BM2631" s="62">
        <f>(BK2631=BK2638)*AY2631</f>
        <v>0</v>
      </c>
      <c r="BN2631" s="62">
        <f t="shared" si="631"/>
        <v>0</v>
      </c>
      <c r="BO2631" s="62">
        <f t="shared" si="632"/>
        <v>0</v>
      </c>
      <c r="BP2631" s="41">
        <f>(BK2631=BK2636)*AX2631</f>
        <v>0</v>
      </c>
      <c r="BQ2631" s="45">
        <f>(BK2631=BK2636)*AY2631</f>
        <v>0</v>
      </c>
      <c r="BR2631" s="62">
        <v>0</v>
      </c>
      <c r="BS2631" s="62">
        <v>0</v>
      </c>
      <c r="BT2631" s="40">
        <f>(J19-BI2631)*J10</f>
        <v>400.00000000009095</v>
      </c>
      <c r="BU2631" s="40">
        <f>(J21-BJ2631)*J12</f>
        <v>48799.999999999956</v>
      </c>
      <c r="BV2631" s="47"/>
      <c r="BW2631" s="47"/>
      <c r="BX2631" s="1"/>
      <c r="BY2631" s="1"/>
      <c r="BZ2631" s="1"/>
      <c r="CE2631" s="4"/>
      <c r="CF2631" s="5"/>
      <c r="CH2631" s="1"/>
      <c r="CI2631" s="1"/>
      <c r="CJ2631" s="1"/>
      <c r="CK2631" s="1"/>
      <c r="CL2631" s="1"/>
      <c r="CM2631" s="1"/>
      <c r="CN2631" s="3"/>
      <c r="CO2631" s="3"/>
      <c r="CP2631" s="3"/>
      <c r="CQ2631" s="3"/>
      <c r="CR2631" s="3"/>
      <c r="CS2631" s="3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  <c r="DF2631" s="3"/>
      <c r="DG2631" s="3"/>
      <c r="DH2631" s="3"/>
      <c r="DI2631" s="3"/>
      <c r="DJ2631" s="3"/>
      <c r="DK2631" s="3"/>
      <c r="DL2631" s="3"/>
      <c r="DM2631" s="3"/>
      <c r="DN2631" s="3"/>
      <c r="DO2631" s="3"/>
      <c r="DP2631" s="3"/>
      <c r="DQ2631" s="3"/>
      <c r="DR2631" s="3"/>
      <c r="DS2631" s="3"/>
    </row>
    <row r="2632" spans="2:123" ht="21" customHeight="1" x14ac:dyDescent="0.25">
      <c r="B2632" s="25">
        <f t="shared" si="624"/>
        <v>45789</v>
      </c>
      <c r="C2632" s="26">
        <f t="shared" si="625"/>
        <v>99.169121815664013</v>
      </c>
      <c r="D2632" s="27">
        <f t="shared" si="626"/>
        <v>3201.09</v>
      </c>
      <c r="E2632" s="27">
        <f t="shared" si="627"/>
        <v>32.2791</v>
      </c>
      <c r="F2632" s="26">
        <f t="shared" si="628"/>
        <v>3201090</v>
      </c>
      <c r="G2632" s="26">
        <f t="shared" si="629"/>
        <v>3227910</v>
      </c>
      <c r="H2632" s="7"/>
      <c r="I2632" s="3"/>
      <c r="J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41">
        <v>45789</v>
      </c>
      <c r="AY2632" s="40">
        <f t="shared" si="623"/>
        <v>99.169121815664013</v>
      </c>
      <c r="AZ2632" s="40">
        <f>BI2632*K36</f>
        <v>3201090</v>
      </c>
      <c r="BA2632" s="40"/>
      <c r="BB2632" s="40"/>
      <c r="BC2632" s="40">
        <f>K41*BJ2632</f>
        <v>3227910</v>
      </c>
      <c r="BD2632" s="40"/>
      <c r="BE2632" s="40"/>
      <c r="BF2632" s="40">
        <f t="shared" si="630"/>
        <v>26820</v>
      </c>
      <c r="BG2632" s="41">
        <f>(AY2632=AY2636)*AX2632</f>
        <v>0</v>
      </c>
      <c r="BH2632" s="41">
        <f>(AY2632=AY2638)*AX2632</f>
        <v>0</v>
      </c>
      <c r="BI2632" s="42">
        <v>3201.09</v>
      </c>
      <c r="BJ2632" s="42">
        <v>32.2791</v>
      </c>
      <c r="BK2632" s="40">
        <f t="shared" si="620"/>
        <v>-30819.999999999942</v>
      </c>
      <c r="BL2632" s="41">
        <f>(BK2632=BK2638)*AX2632</f>
        <v>0</v>
      </c>
      <c r="BM2632" s="62">
        <f>(BK2632=BK2638)*AY2632</f>
        <v>0</v>
      </c>
      <c r="BN2632" s="62">
        <f t="shared" si="631"/>
        <v>0</v>
      </c>
      <c r="BO2632" s="62">
        <f t="shared" si="632"/>
        <v>0</v>
      </c>
      <c r="BP2632" s="41">
        <f>(BK2632=BK2636)*AX2632</f>
        <v>0</v>
      </c>
      <c r="BQ2632" s="45">
        <f>(BK2632=BK2636)*AY2632</f>
        <v>0</v>
      </c>
      <c r="BR2632" s="62">
        <v>0</v>
      </c>
      <c r="BS2632" s="62">
        <v>0</v>
      </c>
      <c r="BT2632" s="40">
        <f>(J19-BI2632)*J10</f>
        <v>-124909.99999999985</v>
      </c>
      <c r="BU2632" s="40">
        <f>(J21-BJ2632)*J12</f>
        <v>94089.999999999913</v>
      </c>
      <c r="BV2632" s="47"/>
      <c r="BW2632" s="47"/>
      <c r="BX2632" s="1"/>
      <c r="BY2632" s="1"/>
      <c r="BZ2632" s="1"/>
      <c r="CE2632" s="4"/>
      <c r="CF2632" s="5"/>
      <c r="CH2632" s="1"/>
      <c r="CI2632" s="1"/>
      <c r="CJ2632" s="1"/>
      <c r="CK2632" s="1"/>
      <c r="CL2632" s="1"/>
      <c r="CM2632" s="1"/>
      <c r="CN2632" s="3"/>
      <c r="CO2632" s="3"/>
      <c r="CP2632" s="3"/>
      <c r="CQ2632" s="3"/>
      <c r="CR2632" s="3"/>
      <c r="CS2632" s="3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  <c r="DF2632" s="3"/>
      <c r="DG2632" s="3"/>
      <c r="DH2632" s="3"/>
      <c r="DI2632" s="3"/>
      <c r="DJ2632" s="3"/>
      <c r="DK2632" s="3"/>
      <c r="DL2632" s="3"/>
      <c r="DM2632" s="3"/>
      <c r="DN2632" s="3"/>
      <c r="DO2632" s="3"/>
      <c r="DP2632" s="3"/>
      <c r="DQ2632" s="3"/>
      <c r="DR2632" s="3"/>
      <c r="DS2632" s="3"/>
    </row>
    <row r="2633" spans="2:123" ht="21" customHeight="1" x14ac:dyDescent="0.25">
      <c r="B2633" s="25">
        <f t="shared" si="624"/>
        <v>45799</v>
      </c>
      <c r="C2633" s="26">
        <f t="shared" si="625"/>
        <v>100.12342334206328</v>
      </c>
      <c r="D2633" s="27">
        <f t="shared" si="626"/>
        <v>3326</v>
      </c>
      <c r="E2633" s="27">
        <f t="shared" si="627"/>
        <v>33.219000000000001</v>
      </c>
      <c r="F2633" s="26">
        <f t="shared" si="628"/>
        <v>3326000</v>
      </c>
      <c r="G2633" s="26">
        <f t="shared" si="629"/>
        <v>3321900</v>
      </c>
      <c r="H2633" s="7"/>
      <c r="I2633" s="3"/>
      <c r="J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  <c r="AL2633" s="3"/>
      <c r="AM2633" s="3"/>
      <c r="AN2633" s="3"/>
      <c r="AO2633" s="3"/>
      <c r="AP2633" s="3"/>
      <c r="AQ2633" s="3"/>
      <c r="AR2633" s="3"/>
      <c r="AS2633" s="3"/>
      <c r="AT2633" s="3"/>
      <c r="AU2633" s="3"/>
      <c r="AV2633" s="3"/>
      <c r="AW2633" s="3"/>
      <c r="AX2633" s="41">
        <v>45799</v>
      </c>
      <c r="AY2633" s="40">
        <f t="shared" si="623"/>
        <v>100.12342334206328</v>
      </c>
      <c r="AZ2633" s="40">
        <f>BI2633*K36</f>
        <v>3326000</v>
      </c>
      <c r="BA2633" s="40"/>
      <c r="BB2633" s="40"/>
      <c r="BC2633" s="40">
        <f>K41*BJ2633</f>
        <v>3321900</v>
      </c>
      <c r="BD2633" s="40"/>
      <c r="BE2633" s="40"/>
      <c r="BF2633" s="40">
        <f t="shared" si="630"/>
        <v>-4100</v>
      </c>
      <c r="BG2633" s="41">
        <f>(AY2633=AY2636)*AX2633</f>
        <v>0</v>
      </c>
      <c r="BH2633" s="41">
        <f>(AY2633=AY2638)*AX2633</f>
        <v>0</v>
      </c>
      <c r="BI2633" s="42">
        <v>3326</v>
      </c>
      <c r="BJ2633" s="42">
        <v>33.219000000000001</v>
      </c>
      <c r="BK2633" s="40">
        <f t="shared" si="620"/>
        <v>99.999999999766942</v>
      </c>
      <c r="BL2633" s="41">
        <f>(BK2633=BK2638)*AX2633</f>
        <v>0</v>
      </c>
      <c r="BM2633" s="62">
        <f>(BK2633=BK2638)*AY2633</f>
        <v>0</v>
      </c>
      <c r="BN2633" s="62">
        <f t="shared" si="631"/>
        <v>0</v>
      </c>
      <c r="BO2633" s="62">
        <f t="shared" si="632"/>
        <v>0</v>
      </c>
      <c r="BP2633" s="41">
        <f>(BK2633=BK2636)*AX2633</f>
        <v>0</v>
      </c>
      <c r="BQ2633" s="45">
        <f>(BK2633=BK2636)*AY2633</f>
        <v>0</v>
      </c>
      <c r="BR2633" s="62"/>
      <c r="BS2633" s="62"/>
      <c r="BT2633" s="40">
        <f>(J19-BI2633)*J10</f>
        <v>0</v>
      </c>
      <c r="BU2633" s="40">
        <f>(J21-BJ2633)*J12</f>
        <v>99.999999999766942</v>
      </c>
      <c r="BV2633" s="47"/>
      <c r="BW2633" s="47"/>
      <c r="BX2633" s="1"/>
      <c r="BY2633" s="1"/>
      <c r="BZ2633" s="1"/>
      <c r="CE2633" s="4"/>
      <c r="CF2633" s="5"/>
      <c r="CH2633" s="1"/>
      <c r="CI2633" s="1"/>
      <c r="CJ2633" s="1"/>
      <c r="CK2633" s="1"/>
      <c r="CL2633" s="1"/>
      <c r="CM2633" s="1"/>
      <c r="CN2633" s="3"/>
      <c r="CO2633" s="3"/>
      <c r="CP2633" s="3"/>
      <c r="CQ2633" s="3"/>
      <c r="CR2633" s="3"/>
      <c r="CS2633" s="3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  <c r="DF2633" s="3"/>
      <c r="DG2633" s="3"/>
      <c r="DH2633" s="3"/>
      <c r="DI2633" s="3"/>
      <c r="DJ2633" s="3"/>
      <c r="DK2633" s="3"/>
      <c r="DL2633" s="3"/>
      <c r="DM2633" s="3"/>
      <c r="DN2633" s="3"/>
      <c r="DO2633" s="3"/>
      <c r="DP2633" s="3"/>
      <c r="DQ2633" s="3"/>
      <c r="DR2633" s="3"/>
      <c r="DS2633" s="3"/>
    </row>
    <row r="2634" spans="2:123" ht="21" customHeight="1" x14ac:dyDescent="0.25">
      <c r="B2634" s="25" t="s">
        <v>51</v>
      </c>
      <c r="C2634" s="26">
        <f>D2634/E2634</f>
        <v>100.12040939193257</v>
      </c>
      <c r="D2634" s="27">
        <f>J19</f>
        <v>3326</v>
      </c>
      <c r="E2634" s="27">
        <f>J21</f>
        <v>33.22</v>
      </c>
      <c r="F2634" s="26">
        <f t="shared" si="628"/>
        <v>3326000</v>
      </c>
      <c r="G2634" s="26">
        <f t="shared" si="629"/>
        <v>3322000</v>
      </c>
      <c r="H2634" s="7"/>
      <c r="I2634" s="3"/>
      <c r="J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41" t="s">
        <v>51</v>
      </c>
      <c r="AY2634" s="40">
        <f>J23</f>
        <v>100.12040939193257</v>
      </c>
      <c r="AZ2634" s="65">
        <f>BI2634*K36</f>
        <v>3326000</v>
      </c>
      <c r="BA2634" s="40"/>
      <c r="BB2634" s="40"/>
      <c r="BC2634" s="65">
        <f>K41*BJ2634</f>
        <v>3322000</v>
      </c>
      <c r="BD2634" s="40"/>
      <c r="BE2634" s="40"/>
      <c r="BF2634" s="40">
        <f t="shared" si="630"/>
        <v>-4000</v>
      </c>
      <c r="BG2634" s="41"/>
      <c r="BH2634" s="41"/>
      <c r="BI2634" s="42">
        <f>J19</f>
        <v>3326</v>
      </c>
      <c r="BJ2634" s="42">
        <f>J21</f>
        <v>33.22</v>
      </c>
      <c r="BK2634" s="40"/>
      <c r="BL2634" s="41"/>
      <c r="BM2634" s="62"/>
      <c r="BN2634" s="62"/>
      <c r="BO2634" s="62"/>
      <c r="BP2634" s="41"/>
      <c r="BR2634" s="62"/>
      <c r="BS2634" s="62"/>
      <c r="BT2634" s="40"/>
      <c r="BU2634" s="40"/>
      <c r="BV2634" s="47"/>
      <c r="BW2634" s="47"/>
      <c r="BX2634" s="1"/>
      <c r="BY2634" s="1"/>
      <c r="BZ2634" s="1"/>
      <c r="CE2634" s="4"/>
      <c r="CF2634" s="5"/>
      <c r="CH2634" s="1"/>
      <c r="CI2634" s="1"/>
      <c r="CJ2634" s="1"/>
      <c r="CK2634" s="1"/>
      <c r="CL2634" s="1"/>
      <c r="CM2634" s="1"/>
      <c r="CN2634" s="3"/>
      <c r="CO2634" s="3"/>
      <c r="CP2634" s="3"/>
      <c r="CQ2634" s="3"/>
      <c r="CR2634" s="3"/>
      <c r="CS2634" s="3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  <c r="DF2634" s="3"/>
      <c r="DG2634" s="3"/>
      <c r="DH2634" s="3"/>
      <c r="DI2634" s="3"/>
      <c r="DJ2634" s="3"/>
      <c r="DK2634" s="3"/>
      <c r="DL2634" s="3"/>
      <c r="DM2634" s="3"/>
      <c r="DN2634" s="3"/>
      <c r="DO2634" s="3"/>
      <c r="DP2634" s="3"/>
      <c r="DQ2634" s="3"/>
      <c r="DR2634" s="3"/>
      <c r="DS2634" s="3"/>
    </row>
    <row r="2635" spans="2:123" ht="17.25" customHeight="1" x14ac:dyDescent="0.25">
      <c r="B2635" s="25"/>
      <c r="C2635" s="26"/>
      <c r="D2635" s="27"/>
      <c r="E2635" s="27"/>
      <c r="F2635" s="26"/>
      <c r="G2635" s="26"/>
      <c r="H2635" s="7"/>
      <c r="I2635" s="3"/>
      <c r="J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/>
      <c r="AR2635" s="3"/>
      <c r="AS2635" s="3"/>
      <c r="AT2635" s="3"/>
      <c r="AU2635" s="3"/>
      <c r="AV2635" s="3"/>
      <c r="AW2635" s="3"/>
      <c r="AX2635" s="66" t="str">
        <f>AX2</f>
        <v xml:space="preserve">Date </v>
      </c>
      <c r="AY2635" s="66" t="str">
        <f>AY2</f>
        <v>Gold Silver Ratio 1975-2025</v>
      </c>
      <c r="AZ2635" s="66" t="str">
        <f>AZ2</f>
        <v>Gold position value</v>
      </c>
      <c r="BA2635" s="66"/>
      <c r="BB2635" s="66"/>
      <c r="BC2635" s="66" t="str">
        <f>BC2</f>
        <v xml:space="preserve">Silver position value </v>
      </c>
      <c r="BD2635" s="66"/>
      <c r="BE2635" s="66"/>
      <c r="BF2635" s="66" t="str">
        <f t="shared" ref="BF2635:BP2635" si="633">BF2</f>
        <v>Difference in position value SI-GC</v>
      </c>
      <c r="BG2635" s="66" t="str">
        <f t="shared" si="633"/>
        <v>High Date</v>
      </c>
      <c r="BH2635" s="66" t="str">
        <f t="shared" si="633"/>
        <v>Low Date</v>
      </c>
      <c r="BI2635" s="67" t="str">
        <f t="shared" si="633"/>
        <v>Gold</v>
      </c>
      <c r="BJ2635" s="67" t="str">
        <f t="shared" si="633"/>
        <v>Silver</v>
      </c>
      <c r="BK2635" s="66" t="str">
        <f t="shared" si="633"/>
        <v>P&amp;L Fom Current Entry</v>
      </c>
      <c r="BL2635" s="66" t="str">
        <f t="shared" si="633"/>
        <v>Historical Risk Date</v>
      </c>
      <c r="BM2635" s="66" t="str">
        <f t="shared" si="633"/>
        <v>H Risk Ratio</v>
      </c>
      <c r="BN2635" s="66" t="str">
        <f t="shared" si="633"/>
        <v>H-Risk Gold</v>
      </c>
      <c r="BO2635" s="66" t="str">
        <f t="shared" si="633"/>
        <v>H Risk Silver</v>
      </c>
      <c r="BP2635" s="66" t="str">
        <f t="shared" si="633"/>
        <v>Historical Gain Date</v>
      </c>
      <c r="BQ2635" s="68" t="s">
        <v>39</v>
      </c>
      <c r="BR2635" s="69" t="s">
        <v>40</v>
      </c>
      <c r="BS2635" s="69" t="s">
        <v>41</v>
      </c>
      <c r="BT2635" s="66" t="str">
        <f>BT2</f>
        <v>Gold From Current Entry</v>
      </c>
      <c r="BU2635" s="66" t="str">
        <f>BU2</f>
        <v>Silver From Entry</v>
      </c>
      <c r="BV2635" s="47"/>
      <c r="BW2635" s="47"/>
      <c r="BX2635" s="1"/>
      <c r="BY2635" s="1"/>
      <c r="BZ2635" s="1"/>
      <c r="CE2635" s="4"/>
      <c r="CF2635" s="5"/>
      <c r="CH2635" s="1"/>
      <c r="CI2635" s="1"/>
      <c r="CJ2635" s="1"/>
      <c r="CK2635" s="1"/>
      <c r="CL2635" s="1"/>
      <c r="CM2635" s="1"/>
      <c r="CN2635" s="3"/>
      <c r="CO2635" s="3"/>
      <c r="CP2635" s="3"/>
      <c r="CQ2635" s="3"/>
      <c r="CR2635" s="3"/>
      <c r="CS2635" s="3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  <c r="DF2635" s="3"/>
      <c r="DG2635" s="3"/>
      <c r="DH2635" s="3"/>
      <c r="DI2635" s="3"/>
      <c r="DJ2635" s="3"/>
      <c r="DK2635" s="3"/>
      <c r="DL2635" s="3"/>
      <c r="DM2635" s="3"/>
      <c r="DN2635" s="3"/>
      <c r="DO2635" s="3"/>
      <c r="DP2635" s="3"/>
      <c r="DQ2635" s="3"/>
      <c r="DR2635" s="3"/>
      <c r="DS2635" s="3"/>
    </row>
    <row r="2636" spans="2:123" s="3" customFormat="1" ht="22.5" customHeight="1" x14ac:dyDescent="0.25">
      <c r="B2636" s="32"/>
      <c r="C2636" s="33"/>
      <c r="D2636" s="34"/>
      <c r="E2636" s="34"/>
      <c r="F2636" s="33"/>
      <c r="G2636" s="33"/>
      <c r="H2636" s="7"/>
      <c r="AX2636" s="39" t="s">
        <v>32</v>
      </c>
      <c r="AY2636" s="70">
        <f>MAX(AY4:AY2634)</f>
        <v>126.15378495564661</v>
      </c>
      <c r="AZ2636" s="70">
        <f>MAX(AZ4:AZ2634)</f>
        <v>3326400</v>
      </c>
      <c r="BA2636" s="70"/>
      <c r="BB2636" s="70"/>
      <c r="BC2636" s="70">
        <f>MAX(BC4:BC2634)</f>
        <v>4787900</v>
      </c>
      <c r="BD2636" s="70"/>
      <c r="BE2636" s="70"/>
      <c r="BF2636" s="70">
        <f t="shared" ref="BF2636:BU2636" si="634">MAX(BF4:BF2634)</f>
        <v>3925000</v>
      </c>
      <c r="BG2636" s="71">
        <f t="shared" si="634"/>
        <v>43885</v>
      </c>
      <c r="BH2636" s="71">
        <f t="shared" si="634"/>
        <v>29220</v>
      </c>
      <c r="BI2636" s="70">
        <f t="shared" si="634"/>
        <v>3326.4</v>
      </c>
      <c r="BJ2636" s="70">
        <f t="shared" si="634"/>
        <v>47.878999999999998</v>
      </c>
      <c r="BK2636" s="70">
        <f t="shared" si="634"/>
        <v>324740</v>
      </c>
      <c r="BL2636" s="71">
        <f t="shared" si="634"/>
        <v>29234</v>
      </c>
      <c r="BM2636" s="70">
        <f t="shared" si="634"/>
        <v>17.542016806722689</v>
      </c>
      <c r="BN2636" s="70">
        <f t="shared" si="634"/>
        <v>835</v>
      </c>
      <c r="BO2636" s="70">
        <f t="shared" si="634"/>
        <v>47.6</v>
      </c>
      <c r="BP2636" s="71">
        <f t="shared" si="634"/>
        <v>43885</v>
      </c>
      <c r="BQ2636" s="72">
        <f t="shared" si="634"/>
        <v>126.15378495564661</v>
      </c>
      <c r="BR2636" s="72">
        <f t="shared" si="634"/>
        <v>1585.69</v>
      </c>
      <c r="BS2636" s="72">
        <f t="shared" si="634"/>
        <v>12.5695</v>
      </c>
      <c r="BT2636" s="70">
        <f t="shared" si="634"/>
        <v>400.00000000009095</v>
      </c>
      <c r="BU2636" s="70">
        <f t="shared" si="634"/>
        <v>2969000</v>
      </c>
      <c r="BV2636" s="47"/>
      <c r="BW2636" s="47"/>
      <c r="BX2636" s="1"/>
      <c r="BY2636" s="1"/>
      <c r="BZ2636" s="1"/>
      <c r="CE2636" s="4"/>
      <c r="CF2636" s="5"/>
      <c r="CH2636" s="1"/>
      <c r="CI2636" s="1"/>
      <c r="CJ2636" s="1"/>
      <c r="CK2636" s="1"/>
      <c r="CL2636" s="1"/>
      <c r="CM2636" s="1"/>
    </row>
    <row r="2637" spans="2:123" s="3" customFormat="1" ht="21" customHeight="1" x14ac:dyDescent="0.25">
      <c r="B2637" s="32"/>
      <c r="C2637" s="33"/>
      <c r="D2637" s="34"/>
      <c r="E2637" s="34"/>
      <c r="F2637" s="33"/>
      <c r="G2637" s="33"/>
      <c r="H2637" s="7"/>
      <c r="AX2637" s="39" t="s">
        <v>33</v>
      </c>
      <c r="AY2637" s="73">
        <f>AVERAGE(AY4:AY2634)</f>
        <v>62.785239279138416</v>
      </c>
      <c r="AZ2637" s="73">
        <f>AVERAGE(AZ4:AZ2634)</f>
        <v>760025.70505511214</v>
      </c>
      <c r="BA2637" s="73"/>
      <c r="BB2637" s="73"/>
      <c r="BC2637" s="73">
        <f>AVERAGE(BC4:BC2634)</f>
        <v>1191530.8817939947</v>
      </c>
      <c r="BD2637" s="73"/>
      <c r="BE2637" s="73"/>
      <c r="BF2637" s="73">
        <f>AVERAGE(BF4:BF2634)</f>
        <v>431505.17673888255</v>
      </c>
      <c r="BG2637" s="73"/>
      <c r="BH2637" s="73"/>
      <c r="BI2637" s="73">
        <f>AVERAGE(BI4:BI2634)</f>
        <v>760.02570505511221</v>
      </c>
      <c r="BJ2637" s="73">
        <f>AVERAGE(BJ4:BJ2634)</f>
        <v>11.915308817939948</v>
      </c>
      <c r="BK2637" s="73">
        <f>AVERAGE(BK4:BK2634)</f>
        <v>-435670.76806083648</v>
      </c>
      <c r="BL2637" s="73"/>
      <c r="BM2637" s="74"/>
      <c r="BN2637" s="74"/>
      <c r="BO2637" s="74"/>
      <c r="BP2637" s="74"/>
      <c r="BQ2637" s="75"/>
      <c r="BR2637" s="76"/>
      <c r="BS2637" s="76"/>
      <c r="BT2637" s="73">
        <f>AVERAGE(BT4:BT2634)</f>
        <v>-2566949.9505703421</v>
      </c>
      <c r="BU2637" s="73">
        <f>AVERAGE(BU4:BU2634)</f>
        <v>2131279.1825095057</v>
      </c>
      <c r="BV2637" s="47"/>
      <c r="BW2637" s="47"/>
      <c r="BX2637" s="1"/>
      <c r="BY2637" s="1"/>
      <c r="BZ2637" s="1"/>
      <c r="CE2637" s="4"/>
      <c r="CF2637" s="5"/>
      <c r="CH2637" s="1"/>
      <c r="CI2637" s="1"/>
      <c r="CJ2637" s="1"/>
      <c r="CK2637" s="1"/>
      <c r="CL2637" s="1"/>
      <c r="CM2637" s="1"/>
    </row>
    <row r="2638" spans="2:123" s="3" customFormat="1" ht="22.5" customHeight="1" x14ac:dyDescent="0.25">
      <c r="B2638" s="32"/>
      <c r="C2638" s="33"/>
      <c r="D2638" s="34"/>
      <c r="E2638" s="34"/>
      <c r="F2638" s="33"/>
      <c r="G2638" s="33"/>
      <c r="H2638" s="7"/>
      <c r="AX2638" s="39" t="s">
        <v>34</v>
      </c>
      <c r="AY2638" s="73">
        <f>MIN(AY4:AY2634)</f>
        <v>16.149999999999999</v>
      </c>
      <c r="AZ2638" s="73">
        <f>MIN(AZ4:AZ2634)</f>
        <v>104200</v>
      </c>
      <c r="BA2638" s="73"/>
      <c r="BB2638" s="73"/>
      <c r="BC2638" s="73">
        <f>MIN(BC4:BC2634)</f>
        <v>353000</v>
      </c>
      <c r="BD2638" s="73"/>
      <c r="BE2638" s="73"/>
      <c r="BF2638" s="73">
        <f>MIN(BF4:BF2634)</f>
        <v>-328740</v>
      </c>
      <c r="BG2638" s="73"/>
      <c r="BH2638" s="73"/>
      <c r="BI2638" s="73">
        <f>MIN(BI4:BI2634)</f>
        <v>104.2</v>
      </c>
      <c r="BJ2638" s="73">
        <f>MIN(BJ4:BJ2634)</f>
        <v>3.53</v>
      </c>
      <c r="BK2638" s="73">
        <f>MIN(BK4:BK2634)</f>
        <v>-3929000</v>
      </c>
      <c r="BL2638" s="73"/>
      <c r="BM2638" s="74"/>
      <c r="BN2638" s="74"/>
      <c r="BO2638" s="74"/>
      <c r="BP2638" s="74"/>
      <c r="BQ2638" s="75"/>
      <c r="BR2638" s="76"/>
      <c r="BS2638" s="76"/>
      <c r="BT2638" s="73">
        <f>MIN(BT4:BT2634)</f>
        <v>-3221800</v>
      </c>
      <c r="BU2638" s="73">
        <f>MIN(BU4:BU2634)</f>
        <v>-1465900</v>
      </c>
      <c r="BV2638" s="47"/>
      <c r="BW2638" s="47"/>
      <c r="BX2638" s="1"/>
      <c r="BY2638" s="1"/>
      <c r="BZ2638" s="1"/>
      <c r="CE2638" s="4"/>
      <c r="CF2638" s="5"/>
      <c r="CH2638" s="1"/>
      <c r="CI2638" s="1"/>
      <c r="CJ2638" s="1"/>
      <c r="CK2638" s="1"/>
      <c r="CL2638" s="1"/>
      <c r="CM2638" s="1"/>
    </row>
    <row r="2639" spans="2:123" s="3" customFormat="1" ht="25.5" customHeight="1" x14ac:dyDescent="0.25">
      <c r="B2639" s="32"/>
      <c r="C2639" s="33"/>
      <c r="D2639" s="34"/>
      <c r="E2639" s="34"/>
      <c r="F2639" s="33"/>
      <c r="G2639" s="33"/>
      <c r="H2639" s="7"/>
      <c r="AX2639" s="39" t="s">
        <v>35</v>
      </c>
      <c r="AY2639" s="73">
        <f>AY2633</f>
        <v>100.12342334206328</v>
      </c>
      <c r="AZ2639" s="73">
        <f>AZ2633</f>
        <v>3326000</v>
      </c>
      <c r="BA2639" s="73"/>
      <c r="BB2639" s="73"/>
      <c r="BC2639" s="73">
        <f>BC2633</f>
        <v>3321900</v>
      </c>
      <c r="BD2639" s="73"/>
      <c r="BE2639" s="73"/>
      <c r="BF2639" s="73">
        <f>BF2633</f>
        <v>-4100</v>
      </c>
      <c r="BG2639" s="73"/>
      <c r="BH2639" s="73"/>
      <c r="BI2639" s="73">
        <f>BI2633</f>
        <v>3326</v>
      </c>
      <c r="BJ2639" s="73">
        <f>BJ2633</f>
        <v>33.219000000000001</v>
      </c>
      <c r="BK2639" s="73">
        <f>BK2633</f>
        <v>99.999999999766942</v>
      </c>
      <c r="BL2639" s="73"/>
      <c r="BM2639" s="74"/>
      <c r="BN2639" s="74"/>
      <c r="BO2639" s="74"/>
      <c r="BP2639" s="74"/>
      <c r="BQ2639" s="75"/>
      <c r="BR2639" s="76"/>
      <c r="BS2639" s="76"/>
      <c r="BT2639" s="73">
        <f>BT2633</f>
        <v>0</v>
      </c>
      <c r="BU2639" s="73">
        <f>BU2633</f>
        <v>99.999999999766942</v>
      </c>
      <c r="BV2639" s="47"/>
      <c r="BW2639" s="47"/>
      <c r="BX2639" s="1"/>
      <c r="BY2639" s="1"/>
      <c r="BZ2639" s="1"/>
      <c r="CE2639" s="4"/>
      <c r="CF2639" s="5"/>
      <c r="CH2639" s="1"/>
      <c r="CI2639" s="1"/>
      <c r="CJ2639" s="1"/>
      <c r="CK2639" s="1"/>
      <c r="CL2639" s="1"/>
      <c r="CM2639" s="1"/>
    </row>
    <row r="2640" spans="2:123" s="3" customFormat="1" ht="25.5" customHeight="1" x14ac:dyDescent="0.25">
      <c r="B2640" s="32"/>
      <c r="C2640" s="33"/>
      <c r="D2640" s="34"/>
      <c r="E2640" s="34"/>
      <c r="F2640" s="33"/>
      <c r="G2640" s="33"/>
      <c r="H2640" s="7"/>
      <c r="AX2640" s="39"/>
      <c r="AY2640" s="73"/>
      <c r="AZ2640" s="73"/>
      <c r="BA2640" s="73"/>
      <c r="BB2640" s="73"/>
      <c r="BC2640" s="73"/>
      <c r="BD2640" s="73"/>
      <c r="BE2640" s="73"/>
      <c r="BF2640" s="73"/>
      <c r="BG2640" s="73"/>
      <c r="BH2640" s="73"/>
      <c r="BI2640" s="73"/>
      <c r="BJ2640" s="73"/>
      <c r="BK2640" s="73"/>
      <c r="BL2640" s="74"/>
      <c r="BM2640" s="74"/>
      <c r="BN2640" s="74"/>
      <c r="BO2640" s="74"/>
      <c r="BP2640" s="74"/>
      <c r="BQ2640" s="75"/>
      <c r="BR2640" s="76"/>
      <c r="BS2640" s="76"/>
      <c r="BT2640" s="73"/>
      <c r="BU2640" s="73"/>
      <c r="BV2640" s="47"/>
      <c r="BW2640" s="47"/>
      <c r="BX2640" s="1"/>
      <c r="BY2640" s="1"/>
      <c r="BZ2640" s="1"/>
      <c r="CE2640" s="4"/>
      <c r="CF2640" s="5"/>
      <c r="CH2640" s="1"/>
      <c r="CI2640" s="1"/>
      <c r="CJ2640" s="1"/>
      <c r="CK2640" s="1"/>
      <c r="CL2640" s="1"/>
      <c r="CM2640" s="1"/>
    </row>
    <row r="2641" spans="2:91" s="3" customFormat="1" ht="25.5" customHeight="1" x14ac:dyDescent="0.25">
      <c r="B2641" s="32"/>
      <c r="C2641" s="33"/>
      <c r="D2641" s="34"/>
      <c r="E2641" s="34"/>
      <c r="F2641" s="33"/>
      <c r="G2641" s="33"/>
      <c r="H2641" s="7"/>
      <c r="AX2641" s="77"/>
      <c r="AY2641" s="46"/>
      <c r="AZ2641" s="46"/>
      <c r="BA2641" s="46"/>
      <c r="BB2641" s="46"/>
      <c r="BC2641" s="46"/>
      <c r="BD2641" s="46"/>
      <c r="BE2641" s="46"/>
      <c r="BF2641" s="46"/>
      <c r="BG2641" s="46"/>
      <c r="BH2641" s="46"/>
      <c r="BI2641" s="77"/>
      <c r="BJ2641" s="77"/>
      <c r="BK2641" s="46"/>
      <c r="BL2641" s="78"/>
      <c r="BM2641" s="79"/>
      <c r="BN2641" s="79"/>
      <c r="BO2641" s="79"/>
      <c r="BP2641" s="78"/>
      <c r="BQ2641" s="45"/>
      <c r="BR2641" s="79"/>
      <c r="BS2641" s="79"/>
      <c r="BT2641" s="46"/>
      <c r="BU2641" s="46"/>
      <c r="BV2641" s="47"/>
      <c r="BW2641" s="47"/>
      <c r="BX2641" s="1"/>
      <c r="BY2641" s="1"/>
      <c r="BZ2641" s="1"/>
      <c r="CE2641" s="4"/>
      <c r="CF2641" s="5"/>
      <c r="CH2641" s="1"/>
      <c r="CI2641" s="1"/>
      <c r="CJ2641" s="1"/>
      <c r="CK2641" s="1"/>
      <c r="CL2641" s="1"/>
      <c r="CM2641" s="1"/>
    </row>
    <row r="2642" spans="2:91" s="3" customFormat="1" ht="25.5" customHeight="1" x14ac:dyDescent="0.25">
      <c r="B2642" s="32"/>
      <c r="C2642" s="33"/>
      <c r="D2642" s="34"/>
      <c r="E2642" s="34"/>
      <c r="F2642" s="33"/>
      <c r="G2642" s="33"/>
      <c r="H2642" s="7"/>
      <c r="AX2642" s="77"/>
      <c r="AY2642" s="46"/>
      <c r="AZ2642" s="46"/>
      <c r="BA2642" s="46"/>
      <c r="BB2642" s="46"/>
      <c r="BC2642" s="46"/>
      <c r="BD2642" s="46"/>
      <c r="BE2642" s="46"/>
      <c r="BF2642" s="46"/>
      <c r="BG2642" s="78"/>
      <c r="BH2642" s="78"/>
      <c r="BI2642" s="77"/>
      <c r="BJ2642" s="77"/>
      <c r="BK2642" s="46"/>
      <c r="BL2642" s="78"/>
      <c r="BM2642" s="79"/>
      <c r="BN2642" s="79"/>
      <c r="BO2642" s="79"/>
      <c r="BP2642" s="78"/>
      <c r="BQ2642" s="45"/>
      <c r="BR2642" s="79"/>
      <c r="BS2642" s="79"/>
      <c r="BT2642" s="46"/>
      <c r="BU2642" s="46"/>
      <c r="BV2642" s="47"/>
      <c r="BW2642" s="47"/>
      <c r="BX2642" s="1"/>
      <c r="BY2642" s="1"/>
      <c r="BZ2642" s="1"/>
      <c r="CE2642" s="4"/>
      <c r="CF2642" s="5"/>
      <c r="CH2642" s="1"/>
      <c r="CI2642" s="1"/>
      <c r="CJ2642" s="1"/>
      <c r="CK2642" s="1"/>
      <c r="CL2642" s="1"/>
      <c r="CM2642" s="1"/>
    </row>
    <row r="2643" spans="2:91" s="3" customFormat="1" ht="12.75" customHeight="1" x14ac:dyDescent="0.25">
      <c r="B2643" s="32"/>
      <c r="C2643" s="33"/>
      <c r="D2643" s="34"/>
      <c r="E2643" s="34"/>
      <c r="F2643" s="33"/>
      <c r="G2643" s="33"/>
      <c r="H2643" s="7"/>
      <c r="AX2643" s="77"/>
      <c r="AY2643" s="46"/>
      <c r="AZ2643" s="46"/>
      <c r="BA2643" s="46"/>
      <c r="BB2643" s="46"/>
      <c r="BC2643" s="46"/>
      <c r="BD2643" s="46"/>
      <c r="BE2643" s="46"/>
      <c r="BF2643" s="46"/>
      <c r="BG2643" s="78"/>
      <c r="BH2643" s="78"/>
      <c r="BI2643" s="77"/>
      <c r="BJ2643" s="77"/>
      <c r="BK2643" s="46"/>
      <c r="BL2643" s="78"/>
      <c r="BM2643" s="79"/>
      <c r="BN2643" s="79"/>
      <c r="BO2643" s="79"/>
      <c r="BP2643" s="78"/>
      <c r="BQ2643" s="45"/>
      <c r="BR2643" s="79"/>
      <c r="BS2643" s="79"/>
      <c r="BT2643" s="46"/>
      <c r="BU2643" s="46"/>
      <c r="BV2643" s="47"/>
      <c r="BW2643" s="47"/>
      <c r="BX2643" s="1"/>
      <c r="BY2643" s="1"/>
      <c r="BZ2643" s="1"/>
      <c r="CE2643" s="4"/>
      <c r="CF2643" s="5"/>
      <c r="CH2643" s="1"/>
      <c r="CI2643" s="1"/>
      <c r="CJ2643" s="1"/>
      <c r="CK2643" s="1"/>
      <c r="CL2643" s="1"/>
      <c r="CM2643" s="1"/>
    </row>
    <row r="2644" spans="2:91" s="3" customFormat="1" x14ac:dyDescent="0.25">
      <c r="B2644" s="32"/>
      <c r="C2644" s="33"/>
      <c r="D2644" s="34"/>
      <c r="E2644" s="34"/>
      <c r="F2644" s="33"/>
      <c r="G2644" s="33"/>
      <c r="H2644" s="1"/>
      <c r="AX2644" s="77"/>
      <c r="AY2644" s="46"/>
      <c r="AZ2644" s="46"/>
      <c r="BA2644" s="46"/>
      <c r="BB2644" s="46"/>
      <c r="BC2644" s="46"/>
      <c r="BD2644" s="46"/>
      <c r="BE2644" s="46"/>
      <c r="BF2644" s="46"/>
      <c r="BG2644" s="78"/>
      <c r="BH2644" s="78"/>
      <c r="BI2644" s="77"/>
      <c r="BJ2644" s="77"/>
      <c r="BK2644" s="46"/>
      <c r="BL2644" s="78"/>
      <c r="BM2644" s="79"/>
      <c r="BN2644" s="79"/>
      <c r="BO2644" s="79"/>
      <c r="BP2644" s="78"/>
      <c r="BQ2644" s="45"/>
      <c r="BR2644" s="79"/>
      <c r="BS2644" s="79"/>
      <c r="BT2644" s="46"/>
      <c r="BU2644" s="46"/>
      <c r="BV2644" s="47"/>
      <c r="BW2644" s="47"/>
      <c r="BX2644" s="1"/>
      <c r="BY2644" s="1"/>
      <c r="BZ2644" s="1"/>
      <c r="CE2644" s="4"/>
      <c r="CF2644" s="5"/>
      <c r="CH2644" s="1"/>
      <c r="CI2644" s="1"/>
      <c r="CJ2644" s="1"/>
      <c r="CK2644" s="1"/>
      <c r="CL2644" s="1"/>
      <c r="CM2644" s="1"/>
    </row>
    <row r="2645" spans="2:91" s="3" customFormat="1" ht="24.75" customHeight="1" x14ac:dyDescent="0.25">
      <c r="B2645" s="32"/>
      <c r="C2645" s="33"/>
      <c r="D2645" s="34"/>
      <c r="E2645" s="34"/>
      <c r="F2645" s="33"/>
      <c r="G2645" s="33"/>
      <c r="H2645" s="1"/>
      <c r="AX2645" s="77"/>
      <c r="AY2645" s="46"/>
      <c r="AZ2645" s="46"/>
      <c r="BA2645" s="46"/>
      <c r="BB2645" s="46"/>
      <c r="BC2645" s="46"/>
      <c r="BD2645" s="46"/>
      <c r="BE2645" s="46"/>
      <c r="BF2645" s="46"/>
      <c r="BG2645" s="78"/>
      <c r="BH2645" s="78"/>
      <c r="BI2645" s="77"/>
      <c r="BJ2645" s="77"/>
      <c r="BK2645" s="46"/>
      <c r="BL2645" s="78"/>
      <c r="BM2645" s="79"/>
      <c r="BN2645" s="79"/>
      <c r="BO2645" s="79"/>
      <c r="BP2645" s="78"/>
      <c r="BQ2645" s="45"/>
      <c r="BR2645" s="79"/>
      <c r="BS2645" s="79"/>
      <c r="BT2645" s="46"/>
      <c r="BU2645" s="46"/>
      <c r="BV2645" s="47"/>
      <c r="BW2645" s="47"/>
      <c r="BX2645" s="1"/>
      <c r="BY2645" s="1"/>
      <c r="BZ2645" s="1"/>
      <c r="CE2645" s="4"/>
      <c r="CF2645" s="5"/>
      <c r="CH2645" s="1"/>
      <c r="CI2645" s="1"/>
      <c r="CJ2645" s="1"/>
      <c r="CK2645" s="1"/>
      <c r="CL2645" s="1"/>
      <c r="CM2645" s="1"/>
    </row>
    <row r="2646" spans="2:91" s="3" customFormat="1" ht="24.75" customHeight="1" x14ac:dyDescent="0.25">
      <c r="B2646" s="32"/>
      <c r="C2646" s="33"/>
      <c r="D2646" s="34"/>
      <c r="E2646" s="34"/>
      <c r="F2646" s="33"/>
      <c r="G2646" s="33"/>
      <c r="H2646" s="1"/>
      <c r="AX2646" s="77"/>
      <c r="AY2646" s="46"/>
      <c r="AZ2646" s="46"/>
      <c r="BA2646" s="46"/>
      <c r="BB2646" s="46"/>
      <c r="BC2646" s="46"/>
      <c r="BD2646" s="46"/>
      <c r="BE2646" s="46"/>
      <c r="BF2646" s="46"/>
      <c r="BG2646" s="78"/>
      <c r="BH2646" s="78"/>
      <c r="BI2646" s="77"/>
      <c r="BJ2646" s="77"/>
      <c r="BK2646" s="46"/>
      <c r="BL2646" s="78"/>
      <c r="BM2646" s="79"/>
      <c r="BN2646" s="79"/>
      <c r="BO2646" s="79"/>
      <c r="BP2646" s="78"/>
      <c r="BQ2646" s="45"/>
      <c r="BR2646" s="79"/>
      <c r="BS2646" s="79"/>
      <c r="BT2646" s="46"/>
      <c r="BU2646" s="46"/>
      <c r="BV2646" s="47"/>
      <c r="BW2646" s="47"/>
      <c r="BX2646" s="1"/>
      <c r="BY2646" s="1"/>
      <c r="BZ2646" s="1"/>
      <c r="CE2646" s="4"/>
      <c r="CF2646" s="5"/>
      <c r="CH2646" s="1"/>
      <c r="CI2646" s="1"/>
      <c r="CJ2646" s="1"/>
      <c r="CK2646" s="1"/>
      <c r="CL2646" s="1"/>
      <c r="CM2646" s="1"/>
    </row>
    <row r="2647" spans="2:91" s="3" customFormat="1" ht="24.75" customHeight="1" x14ac:dyDescent="0.25">
      <c r="B2647" s="32"/>
      <c r="C2647" s="33"/>
      <c r="D2647" s="34"/>
      <c r="E2647" s="34"/>
      <c r="F2647" s="33"/>
      <c r="G2647" s="33"/>
      <c r="H2647" s="1"/>
      <c r="AX2647" s="77"/>
      <c r="AY2647" s="46"/>
      <c r="AZ2647" s="46"/>
      <c r="BA2647" s="46"/>
      <c r="BB2647" s="46"/>
      <c r="BC2647" s="46"/>
      <c r="BD2647" s="46"/>
      <c r="BE2647" s="46"/>
      <c r="BF2647" s="46"/>
      <c r="BG2647" s="78"/>
      <c r="BH2647" s="78"/>
      <c r="BI2647" s="77"/>
      <c r="BJ2647" s="77"/>
      <c r="BK2647" s="46"/>
      <c r="BL2647" s="78"/>
      <c r="BM2647" s="79"/>
      <c r="BN2647" s="79"/>
      <c r="BO2647" s="79"/>
      <c r="BP2647" s="78"/>
      <c r="BQ2647" s="45"/>
      <c r="BR2647" s="79"/>
      <c r="BS2647" s="79"/>
      <c r="BT2647" s="46"/>
      <c r="BU2647" s="46"/>
      <c r="BV2647" s="47"/>
      <c r="BW2647" s="47"/>
      <c r="BX2647" s="1"/>
      <c r="BY2647" s="1"/>
      <c r="BZ2647" s="1"/>
      <c r="CE2647" s="4"/>
      <c r="CF2647" s="5"/>
      <c r="CH2647" s="1"/>
      <c r="CI2647" s="1"/>
      <c r="CJ2647" s="1"/>
      <c r="CK2647" s="1"/>
      <c r="CL2647" s="1"/>
      <c r="CM2647" s="1"/>
    </row>
    <row r="2648" spans="2:91" s="3" customFormat="1" ht="24.75" customHeight="1" x14ac:dyDescent="0.25">
      <c r="B2648" s="32"/>
      <c r="C2648" s="33"/>
      <c r="D2648" s="34"/>
      <c r="E2648" s="34"/>
      <c r="F2648" s="33"/>
      <c r="G2648" s="33"/>
      <c r="H2648" s="1"/>
      <c r="AX2648" s="77"/>
      <c r="AY2648" s="46"/>
      <c r="AZ2648" s="46"/>
      <c r="BA2648" s="46"/>
      <c r="BB2648" s="46"/>
      <c r="BC2648" s="46"/>
      <c r="BD2648" s="46"/>
      <c r="BE2648" s="46"/>
      <c r="BF2648" s="46"/>
      <c r="BG2648" s="78"/>
      <c r="BH2648" s="78"/>
      <c r="BI2648" s="77"/>
      <c r="BJ2648" s="77"/>
      <c r="BK2648" s="46"/>
      <c r="BL2648" s="78"/>
      <c r="BM2648" s="79"/>
      <c r="BN2648" s="79"/>
      <c r="BO2648" s="79"/>
      <c r="BP2648" s="78"/>
      <c r="BQ2648" s="45"/>
      <c r="BR2648" s="79"/>
      <c r="BS2648" s="79"/>
      <c r="BT2648" s="46"/>
      <c r="BU2648" s="46"/>
      <c r="BV2648" s="47"/>
      <c r="BW2648" s="47"/>
      <c r="BX2648" s="1"/>
      <c r="BY2648" s="1"/>
      <c r="BZ2648" s="1"/>
      <c r="CE2648" s="4"/>
      <c r="CF2648" s="5"/>
      <c r="CH2648" s="1"/>
      <c r="CI2648" s="1"/>
      <c r="CJ2648" s="1"/>
      <c r="CK2648" s="1"/>
      <c r="CL2648" s="1"/>
      <c r="CM2648" s="1"/>
    </row>
    <row r="2649" spans="2:91" s="3" customFormat="1" ht="24.75" customHeight="1" x14ac:dyDescent="0.25">
      <c r="B2649" s="32"/>
      <c r="C2649" s="33"/>
      <c r="D2649" s="34"/>
      <c r="E2649" s="34"/>
      <c r="F2649" s="33"/>
      <c r="G2649" s="33"/>
      <c r="H2649" s="1"/>
      <c r="AX2649" s="77"/>
      <c r="AY2649" s="46"/>
      <c r="AZ2649" s="46"/>
      <c r="BA2649" s="46"/>
      <c r="BB2649" s="46"/>
      <c r="BC2649" s="46"/>
      <c r="BD2649" s="46"/>
      <c r="BE2649" s="46"/>
      <c r="BF2649" s="46"/>
      <c r="BG2649" s="78"/>
      <c r="BH2649" s="78"/>
      <c r="BI2649" s="77"/>
      <c r="BJ2649" s="77"/>
      <c r="BK2649" s="46"/>
      <c r="BL2649" s="78"/>
      <c r="BM2649" s="79"/>
      <c r="BN2649" s="79"/>
      <c r="BO2649" s="79"/>
      <c r="BP2649" s="78"/>
      <c r="BQ2649" s="45"/>
      <c r="BR2649" s="79"/>
      <c r="BS2649" s="79"/>
      <c r="BT2649" s="46"/>
      <c r="BU2649" s="46"/>
      <c r="BV2649" s="47"/>
      <c r="BW2649" s="47"/>
      <c r="BX2649" s="1"/>
      <c r="BY2649" s="1"/>
      <c r="BZ2649" s="1"/>
      <c r="CE2649" s="4"/>
      <c r="CF2649" s="5"/>
      <c r="CH2649" s="1"/>
      <c r="CI2649" s="1"/>
      <c r="CJ2649" s="1"/>
      <c r="CK2649" s="1"/>
      <c r="CL2649" s="1"/>
      <c r="CM2649" s="1"/>
    </row>
    <row r="2650" spans="2:91" s="3" customFormat="1" x14ac:dyDescent="0.25">
      <c r="B2650" s="32"/>
      <c r="C2650" s="33"/>
      <c r="D2650" s="34"/>
      <c r="E2650" s="34"/>
      <c r="F2650" s="33"/>
      <c r="G2650" s="33"/>
      <c r="H2650" s="1"/>
      <c r="AX2650" s="39"/>
      <c r="AY2650" s="40"/>
      <c r="AZ2650" s="40"/>
      <c r="BA2650" s="40"/>
      <c r="BB2650" s="40"/>
      <c r="BC2650" s="40"/>
      <c r="BD2650" s="40"/>
      <c r="BE2650" s="40"/>
      <c r="BF2650" s="40"/>
      <c r="BG2650" s="41"/>
      <c r="BH2650" s="41"/>
      <c r="BI2650" s="42"/>
      <c r="BJ2650" s="42"/>
      <c r="BK2650" s="40"/>
      <c r="BL2650" s="41"/>
      <c r="BM2650" s="62"/>
      <c r="BN2650" s="62"/>
      <c r="BO2650" s="62"/>
      <c r="BP2650" s="41"/>
      <c r="BQ2650" s="45"/>
      <c r="BR2650" s="62"/>
      <c r="BS2650" s="62"/>
      <c r="BT2650" s="40"/>
      <c r="BU2650" s="40"/>
      <c r="BV2650" s="47"/>
      <c r="BW2650" s="47"/>
      <c r="BX2650" s="1"/>
      <c r="BY2650" s="1"/>
      <c r="BZ2650" s="1"/>
      <c r="CE2650" s="4"/>
      <c r="CF2650" s="5"/>
      <c r="CH2650" s="1"/>
      <c r="CI2650" s="1"/>
      <c r="CJ2650" s="1"/>
      <c r="CK2650" s="1"/>
      <c r="CL2650" s="1"/>
      <c r="CM2650" s="1"/>
    </row>
    <row r="2651" spans="2:91" s="3" customFormat="1" x14ac:dyDescent="0.25">
      <c r="B2651" s="32"/>
      <c r="C2651" s="33"/>
      <c r="D2651" s="34"/>
      <c r="E2651" s="34"/>
      <c r="F2651" s="33"/>
      <c r="G2651" s="33"/>
      <c r="H2651" s="1"/>
      <c r="AX2651" s="39"/>
      <c r="AY2651" s="40"/>
      <c r="AZ2651" s="40"/>
      <c r="BA2651" s="40"/>
      <c r="BB2651" s="40"/>
      <c r="BC2651" s="40"/>
      <c r="BD2651" s="40"/>
      <c r="BE2651" s="40"/>
      <c r="BF2651" s="40"/>
      <c r="BG2651" s="41"/>
      <c r="BH2651" s="41"/>
      <c r="BI2651" s="42"/>
      <c r="BJ2651" s="42"/>
      <c r="BK2651" s="40"/>
      <c r="BL2651" s="41"/>
      <c r="BM2651" s="62"/>
      <c r="BN2651" s="62"/>
      <c r="BO2651" s="62"/>
      <c r="BP2651" s="41"/>
      <c r="BQ2651" s="45"/>
      <c r="BR2651" s="62"/>
      <c r="BS2651" s="62"/>
      <c r="BT2651" s="40"/>
      <c r="BU2651" s="40"/>
      <c r="BV2651" s="47"/>
      <c r="BW2651" s="47"/>
      <c r="BX2651" s="1"/>
      <c r="BY2651" s="1"/>
      <c r="BZ2651" s="1"/>
      <c r="CE2651" s="4"/>
      <c r="CF2651" s="5"/>
      <c r="CH2651" s="1"/>
      <c r="CI2651" s="1"/>
      <c r="CJ2651" s="1"/>
      <c r="CK2651" s="1"/>
      <c r="CL2651" s="1"/>
      <c r="CM2651" s="1"/>
    </row>
    <row r="2652" spans="2:91" s="3" customFormat="1" x14ac:dyDescent="0.25">
      <c r="B2652" s="32"/>
      <c r="C2652" s="33"/>
      <c r="D2652" s="34"/>
      <c r="E2652" s="34"/>
      <c r="F2652" s="33"/>
      <c r="G2652" s="33"/>
      <c r="H2652" s="1"/>
      <c r="AX2652" s="39"/>
      <c r="AY2652" s="40"/>
      <c r="AZ2652" s="40"/>
      <c r="BA2652" s="40"/>
      <c r="BB2652" s="40"/>
      <c r="BC2652" s="40"/>
      <c r="BD2652" s="40"/>
      <c r="BE2652" s="40"/>
      <c r="BF2652" s="40"/>
      <c r="BG2652" s="41"/>
      <c r="BH2652" s="41"/>
      <c r="BI2652" s="42"/>
      <c r="BJ2652" s="42"/>
      <c r="BK2652" s="40"/>
      <c r="BL2652" s="41"/>
      <c r="BM2652" s="62"/>
      <c r="BN2652" s="62"/>
      <c r="BO2652" s="62"/>
      <c r="BP2652" s="41"/>
      <c r="BQ2652" s="45"/>
      <c r="BR2652" s="62"/>
      <c r="BS2652" s="62"/>
      <c r="BT2652" s="40"/>
      <c r="BU2652" s="40"/>
      <c r="BV2652" s="47"/>
      <c r="BW2652" s="47"/>
      <c r="BX2652" s="1"/>
      <c r="BY2652" s="1"/>
      <c r="BZ2652" s="1"/>
      <c r="CE2652" s="4"/>
      <c r="CF2652" s="5"/>
      <c r="CH2652" s="1"/>
      <c r="CI2652" s="1"/>
      <c r="CJ2652" s="1"/>
      <c r="CK2652" s="1"/>
      <c r="CL2652" s="1"/>
      <c r="CM2652" s="1"/>
    </row>
    <row r="2653" spans="2:91" s="3" customFormat="1" x14ac:dyDescent="0.25">
      <c r="B2653" s="32"/>
      <c r="C2653" s="33"/>
      <c r="D2653" s="34"/>
      <c r="E2653" s="34"/>
      <c r="F2653" s="33"/>
      <c r="G2653" s="33"/>
      <c r="AX2653" s="77"/>
      <c r="AY2653" s="46"/>
      <c r="AZ2653" s="46"/>
      <c r="BA2653" s="46"/>
      <c r="BB2653" s="46"/>
      <c r="BC2653" s="46"/>
      <c r="BD2653" s="46"/>
      <c r="BE2653" s="46"/>
      <c r="BF2653" s="46"/>
      <c r="BG2653" s="78"/>
      <c r="BH2653" s="78"/>
      <c r="BI2653" s="77"/>
      <c r="BJ2653" s="77"/>
      <c r="BK2653" s="46"/>
      <c r="BL2653" s="78"/>
      <c r="BM2653" s="79"/>
      <c r="BN2653" s="79"/>
      <c r="BO2653" s="79"/>
      <c r="BP2653" s="78"/>
      <c r="BQ2653" s="45"/>
      <c r="BR2653" s="79"/>
      <c r="BS2653" s="79"/>
      <c r="BT2653" s="46"/>
      <c r="BU2653" s="46"/>
      <c r="BV2653" s="55"/>
      <c r="BW2653" s="47"/>
      <c r="BX2653" s="1"/>
      <c r="BY2653" s="1"/>
      <c r="BZ2653" s="1"/>
      <c r="CE2653" s="4"/>
      <c r="CF2653" s="5"/>
      <c r="CH2653" s="1"/>
      <c r="CI2653" s="1"/>
      <c r="CJ2653" s="1"/>
      <c r="CK2653" s="1"/>
      <c r="CL2653" s="1"/>
      <c r="CM2653" s="1"/>
    </row>
    <row r="2654" spans="2:91" s="3" customFormat="1" x14ac:dyDescent="0.25">
      <c r="B2654" s="32"/>
      <c r="C2654" s="33"/>
      <c r="D2654" s="34"/>
      <c r="E2654" s="34"/>
      <c r="F2654" s="33"/>
      <c r="G2654" s="33"/>
      <c r="AX2654" s="77"/>
      <c r="AY2654" s="46"/>
      <c r="AZ2654" s="46"/>
      <c r="BA2654" s="46"/>
      <c r="BB2654" s="46"/>
      <c r="BC2654" s="46"/>
      <c r="BD2654" s="46"/>
      <c r="BE2654" s="46"/>
      <c r="BF2654" s="46"/>
      <c r="BG2654" s="78"/>
      <c r="BH2654" s="78"/>
      <c r="BI2654" s="77"/>
      <c r="BJ2654" s="77"/>
      <c r="BK2654" s="46"/>
      <c r="BL2654" s="78"/>
      <c r="BM2654" s="79"/>
      <c r="BN2654" s="79"/>
      <c r="BO2654" s="79"/>
      <c r="BP2654" s="78"/>
      <c r="BQ2654" s="45"/>
      <c r="BR2654" s="79"/>
      <c r="BS2654" s="79"/>
      <c r="BT2654" s="46"/>
      <c r="BU2654" s="46"/>
      <c r="BV2654" s="55"/>
      <c r="BW2654" s="47"/>
      <c r="BX2654" s="1"/>
      <c r="BY2654" s="1"/>
      <c r="BZ2654" s="1"/>
      <c r="CE2654" s="4"/>
      <c r="CF2654" s="5"/>
      <c r="CH2654" s="1"/>
      <c r="CI2654" s="1"/>
      <c r="CJ2654" s="1"/>
      <c r="CK2654" s="1"/>
      <c r="CL2654" s="1"/>
      <c r="CM2654" s="1"/>
    </row>
    <row r="2655" spans="2:91" s="3" customFormat="1" x14ac:dyDescent="0.25">
      <c r="B2655" s="32"/>
      <c r="C2655" s="33"/>
      <c r="D2655" s="34"/>
      <c r="E2655" s="34"/>
      <c r="F2655" s="33"/>
      <c r="G2655" s="33"/>
      <c r="AX2655" s="77"/>
      <c r="AY2655" s="46"/>
      <c r="AZ2655" s="46"/>
      <c r="BA2655" s="46"/>
      <c r="BB2655" s="46"/>
      <c r="BC2655" s="46"/>
      <c r="BD2655" s="46"/>
      <c r="BE2655" s="46"/>
      <c r="BF2655" s="46"/>
      <c r="BG2655" s="78"/>
      <c r="BH2655" s="78"/>
      <c r="BI2655" s="77"/>
      <c r="BJ2655" s="77"/>
      <c r="BK2655" s="46"/>
      <c r="BL2655" s="78"/>
      <c r="BM2655" s="79"/>
      <c r="BN2655" s="79"/>
      <c r="BO2655" s="79"/>
      <c r="BP2655" s="78"/>
      <c r="BQ2655" s="45"/>
      <c r="BR2655" s="79"/>
      <c r="BS2655" s="79"/>
      <c r="BT2655" s="46"/>
      <c r="BU2655" s="46"/>
      <c r="BV2655" s="55"/>
      <c r="BW2655" s="47"/>
      <c r="BX2655" s="1"/>
      <c r="BY2655" s="1"/>
      <c r="BZ2655" s="1"/>
      <c r="CE2655" s="4"/>
      <c r="CF2655" s="5"/>
      <c r="CH2655" s="1"/>
      <c r="CI2655" s="1"/>
      <c r="CJ2655" s="1"/>
      <c r="CK2655" s="1"/>
      <c r="CL2655" s="1"/>
      <c r="CM2655" s="1"/>
    </row>
    <row r="2656" spans="2:91" s="3" customFormat="1" x14ac:dyDescent="0.25">
      <c r="B2656" s="32"/>
      <c r="C2656" s="33"/>
      <c r="D2656" s="34"/>
      <c r="E2656" s="34"/>
      <c r="F2656" s="33"/>
      <c r="G2656" s="33"/>
      <c r="AX2656" s="77"/>
      <c r="AY2656" s="46"/>
      <c r="AZ2656" s="46"/>
      <c r="BA2656" s="46"/>
      <c r="BB2656" s="46"/>
      <c r="BC2656" s="46"/>
      <c r="BD2656" s="46"/>
      <c r="BE2656" s="46"/>
      <c r="BF2656" s="46"/>
      <c r="BG2656" s="78"/>
      <c r="BH2656" s="78"/>
      <c r="BI2656" s="77"/>
      <c r="BJ2656" s="77"/>
      <c r="BK2656" s="46"/>
      <c r="BL2656" s="78"/>
      <c r="BM2656" s="79"/>
      <c r="BN2656" s="79"/>
      <c r="BO2656" s="79"/>
      <c r="BP2656" s="78"/>
      <c r="BQ2656" s="45"/>
      <c r="BR2656" s="79"/>
      <c r="BS2656" s="79"/>
      <c r="BT2656" s="46"/>
      <c r="BU2656" s="46"/>
      <c r="BV2656" s="55"/>
      <c r="BW2656" s="47"/>
      <c r="BX2656" s="1"/>
      <c r="BY2656" s="1"/>
      <c r="BZ2656" s="1"/>
      <c r="CE2656" s="4"/>
      <c r="CF2656" s="5"/>
      <c r="CH2656" s="1"/>
      <c r="CI2656" s="1"/>
      <c r="CJ2656" s="1"/>
      <c r="CK2656" s="1"/>
      <c r="CL2656" s="1"/>
      <c r="CM2656" s="1"/>
    </row>
    <row r="2657" spans="2:91" s="3" customFormat="1" x14ac:dyDescent="0.25">
      <c r="B2657" s="32"/>
      <c r="C2657" s="33"/>
      <c r="D2657" s="34"/>
      <c r="E2657" s="34"/>
      <c r="F2657" s="33"/>
      <c r="G2657" s="33"/>
      <c r="AX2657" s="77"/>
      <c r="AY2657" s="46"/>
      <c r="AZ2657" s="46"/>
      <c r="BA2657" s="46"/>
      <c r="BB2657" s="46"/>
      <c r="BC2657" s="46"/>
      <c r="BD2657" s="46"/>
      <c r="BE2657" s="46"/>
      <c r="BF2657" s="46"/>
      <c r="BG2657" s="78"/>
      <c r="BH2657" s="78"/>
      <c r="BI2657" s="77"/>
      <c r="BJ2657" s="77"/>
      <c r="BK2657" s="46"/>
      <c r="BL2657" s="78"/>
      <c r="BM2657" s="79"/>
      <c r="BN2657" s="79"/>
      <c r="BO2657" s="79"/>
      <c r="BP2657" s="78"/>
      <c r="BQ2657" s="45"/>
      <c r="BR2657" s="79"/>
      <c r="BS2657" s="79"/>
      <c r="BT2657" s="46"/>
      <c r="BU2657" s="46"/>
      <c r="BV2657" s="55"/>
      <c r="BW2657" s="47"/>
      <c r="BX2657" s="1"/>
      <c r="BY2657" s="1"/>
      <c r="BZ2657" s="1"/>
      <c r="CE2657" s="4"/>
      <c r="CF2657" s="5"/>
      <c r="CH2657" s="1"/>
      <c r="CI2657" s="1"/>
      <c r="CJ2657" s="1"/>
      <c r="CK2657" s="1"/>
      <c r="CL2657" s="1"/>
      <c r="CM2657" s="1"/>
    </row>
    <row r="2658" spans="2:91" s="3" customFormat="1" x14ac:dyDescent="0.25">
      <c r="B2658" s="32"/>
      <c r="C2658" s="33"/>
      <c r="D2658" s="34"/>
      <c r="E2658" s="34"/>
      <c r="F2658" s="33"/>
      <c r="G2658" s="33"/>
      <c r="AX2658" s="77"/>
      <c r="AY2658" s="46"/>
      <c r="AZ2658" s="46"/>
      <c r="BA2658" s="46"/>
      <c r="BB2658" s="46"/>
      <c r="BC2658" s="46"/>
      <c r="BD2658" s="46"/>
      <c r="BE2658" s="46"/>
      <c r="BF2658" s="46"/>
      <c r="BG2658" s="78"/>
      <c r="BH2658" s="78"/>
      <c r="BI2658" s="77"/>
      <c r="BJ2658" s="77"/>
      <c r="BK2658" s="46"/>
      <c r="BL2658" s="78"/>
      <c r="BM2658" s="79"/>
      <c r="BN2658" s="79"/>
      <c r="BO2658" s="79"/>
      <c r="BP2658" s="78"/>
      <c r="BQ2658" s="45"/>
      <c r="BR2658" s="79"/>
      <c r="BS2658" s="79"/>
      <c r="BT2658" s="46"/>
      <c r="BU2658" s="46"/>
      <c r="BV2658" s="55"/>
      <c r="BW2658" s="47"/>
      <c r="BX2658" s="1"/>
      <c r="BY2658" s="1"/>
      <c r="BZ2658" s="1"/>
      <c r="CE2658" s="4"/>
      <c r="CF2658" s="5"/>
      <c r="CH2658" s="1"/>
      <c r="CI2658" s="1"/>
      <c r="CJ2658" s="1"/>
      <c r="CK2658" s="1"/>
      <c r="CL2658" s="1"/>
      <c r="CM2658" s="1"/>
    </row>
    <row r="2659" spans="2:91" s="3" customFormat="1" x14ac:dyDescent="0.25">
      <c r="B2659" s="32"/>
      <c r="C2659" s="33"/>
      <c r="D2659" s="34"/>
      <c r="E2659" s="34"/>
      <c r="F2659" s="33"/>
      <c r="G2659" s="33"/>
      <c r="AX2659" s="77"/>
      <c r="AY2659" s="46"/>
      <c r="AZ2659" s="46"/>
      <c r="BA2659" s="46"/>
      <c r="BB2659" s="46"/>
      <c r="BC2659" s="46"/>
      <c r="BD2659" s="46"/>
      <c r="BE2659" s="46"/>
      <c r="BF2659" s="46"/>
      <c r="BG2659" s="78"/>
      <c r="BH2659" s="78"/>
      <c r="BI2659" s="77"/>
      <c r="BJ2659" s="77"/>
      <c r="BK2659" s="46"/>
      <c r="BL2659" s="78"/>
      <c r="BM2659" s="79"/>
      <c r="BN2659" s="79"/>
      <c r="BO2659" s="79"/>
      <c r="BP2659" s="78"/>
      <c r="BQ2659" s="45"/>
      <c r="BR2659" s="79"/>
      <c r="BS2659" s="79"/>
      <c r="BT2659" s="46"/>
      <c r="BU2659" s="46"/>
      <c r="BV2659" s="55"/>
      <c r="BW2659" s="47"/>
      <c r="BX2659" s="1"/>
      <c r="BY2659" s="1"/>
      <c r="BZ2659" s="1"/>
      <c r="CE2659" s="4"/>
      <c r="CF2659" s="5"/>
      <c r="CH2659" s="1"/>
      <c r="CI2659" s="1"/>
      <c r="CJ2659" s="1"/>
      <c r="CK2659" s="1"/>
      <c r="CL2659" s="1"/>
      <c r="CM2659" s="1"/>
    </row>
    <row r="2660" spans="2:91" s="3" customFormat="1" x14ac:dyDescent="0.25">
      <c r="B2660" s="32"/>
      <c r="C2660" s="33"/>
      <c r="D2660" s="34"/>
      <c r="E2660" s="34"/>
      <c r="F2660" s="33"/>
      <c r="G2660" s="33"/>
      <c r="AX2660" s="77"/>
      <c r="AY2660" s="46"/>
      <c r="AZ2660" s="46"/>
      <c r="BA2660" s="46"/>
      <c r="BB2660" s="46"/>
      <c r="BC2660" s="46"/>
      <c r="BD2660" s="46"/>
      <c r="BE2660" s="46"/>
      <c r="BF2660" s="46"/>
      <c r="BG2660" s="78"/>
      <c r="BH2660" s="78"/>
      <c r="BI2660" s="77"/>
      <c r="BJ2660" s="77"/>
      <c r="BK2660" s="46"/>
      <c r="BL2660" s="78"/>
      <c r="BM2660" s="79"/>
      <c r="BN2660" s="79"/>
      <c r="BO2660" s="79"/>
      <c r="BP2660" s="78"/>
      <c r="BQ2660" s="45"/>
      <c r="BR2660" s="79"/>
      <c r="BS2660" s="79"/>
      <c r="BT2660" s="46"/>
      <c r="BU2660" s="46"/>
      <c r="BV2660" s="55"/>
      <c r="BW2660" s="47"/>
      <c r="BX2660" s="1"/>
      <c r="BY2660" s="1"/>
      <c r="BZ2660" s="1"/>
      <c r="CE2660" s="4"/>
      <c r="CF2660" s="5"/>
      <c r="CH2660" s="1"/>
      <c r="CI2660" s="1"/>
      <c r="CJ2660" s="1"/>
      <c r="CK2660" s="1"/>
      <c r="CL2660" s="1"/>
      <c r="CM2660" s="1"/>
    </row>
    <row r="2661" spans="2:91" s="3" customFormat="1" x14ac:dyDescent="0.25">
      <c r="B2661" s="32"/>
      <c r="C2661" s="33"/>
      <c r="D2661" s="34"/>
      <c r="E2661" s="34"/>
      <c r="F2661" s="33"/>
      <c r="G2661" s="33"/>
      <c r="AX2661" s="77"/>
      <c r="AY2661" s="46"/>
      <c r="AZ2661" s="46"/>
      <c r="BA2661" s="46"/>
      <c r="BB2661" s="46"/>
      <c r="BC2661" s="46"/>
      <c r="BD2661" s="46"/>
      <c r="BE2661" s="46"/>
      <c r="BF2661" s="46"/>
      <c r="BG2661" s="78"/>
      <c r="BH2661" s="78"/>
      <c r="BI2661" s="77"/>
      <c r="BJ2661" s="77"/>
      <c r="BK2661" s="46"/>
      <c r="BL2661" s="78"/>
      <c r="BM2661" s="79"/>
      <c r="BN2661" s="79"/>
      <c r="BO2661" s="79"/>
      <c r="BP2661" s="78"/>
      <c r="BQ2661" s="45"/>
      <c r="BR2661" s="79"/>
      <c r="BS2661" s="79"/>
      <c r="BT2661" s="46"/>
      <c r="BU2661" s="46"/>
      <c r="BV2661" s="55"/>
      <c r="BW2661" s="47"/>
      <c r="BX2661" s="1"/>
      <c r="BY2661" s="1"/>
      <c r="BZ2661" s="1"/>
      <c r="CE2661" s="4"/>
      <c r="CF2661" s="5"/>
      <c r="CH2661" s="1"/>
      <c r="CI2661" s="1"/>
      <c r="CJ2661" s="1"/>
      <c r="CK2661" s="1"/>
      <c r="CL2661" s="1"/>
      <c r="CM2661" s="1"/>
    </row>
    <row r="2662" spans="2:91" s="3" customFormat="1" x14ac:dyDescent="0.25">
      <c r="B2662" s="32"/>
      <c r="C2662" s="33"/>
      <c r="D2662" s="34"/>
      <c r="E2662" s="34"/>
      <c r="F2662" s="33"/>
      <c r="G2662" s="33"/>
      <c r="AX2662" s="77"/>
      <c r="AY2662" s="46"/>
      <c r="AZ2662" s="46"/>
      <c r="BA2662" s="46"/>
      <c r="BB2662" s="46"/>
      <c r="BC2662" s="46"/>
      <c r="BD2662" s="46"/>
      <c r="BE2662" s="46"/>
      <c r="BF2662" s="46"/>
      <c r="BG2662" s="78"/>
      <c r="BH2662" s="78"/>
      <c r="BI2662" s="77"/>
      <c r="BJ2662" s="77"/>
      <c r="BK2662" s="46"/>
      <c r="BL2662" s="78"/>
      <c r="BM2662" s="79"/>
      <c r="BN2662" s="79"/>
      <c r="BO2662" s="79"/>
      <c r="BP2662" s="78"/>
      <c r="BQ2662" s="45"/>
      <c r="BR2662" s="79"/>
      <c r="BS2662" s="79"/>
      <c r="BT2662" s="46"/>
      <c r="BU2662" s="46"/>
      <c r="BV2662" s="55"/>
      <c r="BW2662" s="47"/>
      <c r="BX2662" s="1"/>
      <c r="BY2662" s="1"/>
      <c r="BZ2662" s="1"/>
      <c r="CE2662" s="4"/>
      <c r="CF2662" s="5"/>
      <c r="CH2662" s="1"/>
      <c r="CI2662" s="1"/>
      <c r="CJ2662" s="1"/>
      <c r="CK2662" s="1"/>
      <c r="CL2662" s="1"/>
      <c r="CM2662" s="1"/>
    </row>
    <row r="2663" spans="2:91" s="3" customFormat="1" x14ac:dyDescent="0.25">
      <c r="B2663" s="32"/>
      <c r="C2663" s="33"/>
      <c r="D2663" s="34"/>
      <c r="E2663" s="34"/>
      <c r="F2663" s="33"/>
      <c r="G2663" s="33"/>
      <c r="AX2663" s="77"/>
      <c r="AY2663" s="46"/>
      <c r="AZ2663" s="46"/>
      <c r="BA2663" s="46"/>
      <c r="BB2663" s="46"/>
      <c r="BC2663" s="46"/>
      <c r="BD2663" s="46"/>
      <c r="BE2663" s="46"/>
      <c r="BF2663" s="46"/>
      <c r="BG2663" s="78"/>
      <c r="BH2663" s="78"/>
      <c r="BI2663" s="77"/>
      <c r="BJ2663" s="77"/>
      <c r="BK2663" s="46"/>
      <c r="BL2663" s="78"/>
      <c r="BM2663" s="79"/>
      <c r="BN2663" s="79"/>
      <c r="BO2663" s="79"/>
      <c r="BP2663" s="78"/>
      <c r="BQ2663" s="45"/>
      <c r="BR2663" s="79"/>
      <c r="BS2663" s="79"/>
      <c r="BT2663" s="46"/>
      <c r="BU2663" s="46"/>
      <c r="BV2663" s="55"/>
      <c r="BW2663" s="47"/>
      <c r="BX2663" s="1"/>
      <c r="BY2663" s="1"/>
      <c r="BZ2663" s="1"/>
      <c r="CE2663" s="4"/>
      <c r="CF2663" s="5"/>
      <c r="CH2663" s="1"/>
      <c r="CI2663" s="1"/>
      <c r="CJ2663" s="1"/>
      <c r="CK2663" s="1"/>
      <c r="CL2663" s="1"/>
      <c r="CM2663" s="1"/>
    </row>
    <row r="2664" spans="2:91" s="3" customFormat="1" x14ac:dyDescent="0.25">
      <c r="B2664" s="32"/>
      <c r="C2664" s="33"/>
      <c r="D2664" s="34"/>
      <c r="E2664" s="34"/>
      <c r="F2664" s="33"/>
      <c r="G2664" s="33"/>
      <c r="AX2664" s="77"/>
      <c r="AY2664" s="46"/>
      <c r="AZ2664" s="46"/>
      <c r="BA2664" s="46"/>
      <c r="BB2664" s="46"/>
      <c r="BC2664" s="46"/>
      <c r="BD2664" s="46"/>
      <c r="BE2664" s="46"/>
      <c r="BF2664" s="46"/>
      <c r="BG2664" s="78"/>
      <c r="BH2664" s="78"/>
      <c r="BI2664" s="77"/>
      <c r="BJ2664" s="77"/>
      <c r="BK2664" s="46"/>
      <c r="BL2664" s="78"/>
      <c r="BM2664" s="79"/>
      <c r="BN2664" s="79"/>
      <c r="BO2664" s="79"/>
      <c r="BP2664" s="78"/>
      <c r="BQ2664" s="45"/>
      <c r="BR2664" s="79"/>
      <c r="BS2664" s="79"/>
      <c r="BT2664" s="46"/>
      <c r="BU2664" s="46"/>
      <c r="BV2664" s="55"/>
      <c r="BW2664" s="47"/>
      <c r="BX2664" s="1"/>
      <c r="BY2664" s="1"/>
      <c r="BZ2664" s="1"/>
      <c r="CE2664" s="4"/>
      <c r="CF2664" s="5"/>
      <c r="CH2664" s="1"/>
      <c r="CI2664" s="1"/>
      <c r="CJ2664" s="1"/>
      <c r="CK2664" s="1"/>
      <c r="CL2664" s="1"/>
      <c r="CM2664" s="1"/>
    </row>
    <row r="2665" spans="2:91" s="3" customFormat="1" x14ac:dyDescent="0.25">
      <c r="B2665" s="32"/>
      <c r="C2665" s="33"/>
      <c r="D2665" s="34"/>
      <c r="E2665" s="34"/>
      <c r="F2665" s="33"/>
      <c r="G2665" s="33"/>
      <c r="AX2665" s="77"/>
      <c r="AY2665" s="46"/>
      <c r="AZ2665" s="46"/>
      <c r="BA2665" s="46"/>
      <c r="BB2665" s="46"/>
      <c r="BC2665" s="46"/>
      <c r="BD2665" s="46"/>
      <c r="BE2665" s="46"/>
      <c r="BF2665" s="46"/>
      <c r="BG2665" s="78"/>
      <c r="BH2665" s="78"/>
      <c r="BI2665" s="77"/>
      <c r="BJ2665" s="77"/>
      <c r="BK2665" s="46"/>
      <c r="BL2665" s="78"/>
      <c r="BM2665" s="79"/>
      <c r="BN2665" s="79"/>
      <c r="BO2665" s="79"/>
      <c r="BP2665" s="78"/>
      <c r="BQ2665" s="45"/>
      <c r="BR2665" s="79"/>
      <c r="BS2665" s="79"/>
      <c r="BT2665" s="46"/>
      <c r="BU2665" s="46"/>
      <c r="BV2665" s="55"/>
      <c r="BW2665" s="47"/>
      <c r="BX2665" s="1"/>
      <c r="BY2665" s="1"/>
      <c r="BZ2665" s="1"/>
      <c r="CE2665" s="4"/>
      <c r="CF2665" s="5"/>
      <c r="CH2665" s="1"/>
      <c r="CI2665" s="1"/>
      <c r="CJ2665" s="1"/>
      <c r="CK2665" s="1"/>
      <c r="CL2665" s="1"/>
      <c r="CM2665" s="1"/>
    </row>
    <row r="2666" spans="2:91" s="3" customFormat="1" x14ac:dyDescent="0.25">
      <c r="B2666" s="32"/>
      <c r="C2666" s="33"/>
      <c r="D2666" s="34"/>
      <c r="E2666" s="34"/>
      <c r="F2666" s="33"/>
      <c r="G2666" s="33"/>
      <c r="AX2666" s="77"/>
      <c r="AY2666" s="46"/>
      <c r="AZ2666" s="46"/>
      <c r="BA2666" s="46"/>
      <c r="BB2666" s="46"/>
      <c r="BC2666" s="46"/>
      <c r="BD2666" s="46"/>
      <c r="BE2666" s="46"/>
      <c r="BF2666" s="46"/>
      <c r="BG2666" s="78"/>
      <c r="BH2666" s="78"/>
      <c r="BI2666" s="77"/>
      <c r="BJ2666" s="77"/>
      <c r="BK2666" s="46"/>
      <c r="BL2666" s="78"/>
      <c r="BM2666" s="79"/>
      <c r="BN2666" s="79"/>
      <c r="BO2666" s="79"/>
      <c r="BP2666" s="78"/>
      <c r="BQ2666" s="45"/>
      <c r="BR2666" s="79"/>
      <c r="BS2666" s="79"/>
      <c r="BT2666" s="46"/>
      <c r="BU2666" s="46"/>
      <c r="BV2666" s="55"/>
      <c r="BW2666" s="47"/>
      <c r="BX2666" s="1"/>
      <c r="BY2666" s="1"/>
      <c r="BZ2666" s="1"/>
      <c r="CE2666" s="4"/>
      <c r="CF2666" s="5"/>
      <c r="CH2666" s="1"/>
      <c r="CI2666" s="1"/>
      <c r="CJ2666" s="1"/>
      <c r="CK2666" s="1"/>
      <c r="CL2666" s="1"/>
      <c r="CM2666" s="1"/>
    </row>
    <row r="2667" spans="2:91" s="3" customFormat="1" x14ac:dyDescent="0.25">
      <c r="B2667" s="32"/>
      <c r="C2667" s="33"/>
      <c r="D2667" s="34"/>
      <c r="E2667" s="34"/>
      <c r="F2667" s="33"/>
      <c r="G2667" s="33"/>
      <c r="AX2667" s="77"/>
      <c r="AY2667" s="46"/>
      <c r="AZ2667" s="46"/>
      <c r="BA2667" s="46"/>
      <c r="BB2667" s="46"/>
      <c r="BC2667" s="46"/>
      <c r="BD2667" s="46"/>
      <c r="BE2667" s="46"/>
      <c r="BF2667" s="46"/>
      <c r="BG2667" s="78"/>
      <c r="BH2667" s="78"/>
      <c r="BI2667" s="77"/>
      <c r="BJ2667" s="77"/>
      <c r="BK2667" s="46"/>
      <c r="BL2667" s="78"/>
      <c r="BM2667" s="79"/>
      <c r="BN2667" s="79"/>
      <c r="BO2667" s="79"/>
      <c r="BP2667" s="78"/>
      <c r="BQ2667" s="45"/>
      <c r="BR2667" s="79"/>
      <c r="BS2667" s="79"/>
      <c r="BT2667" s="46"/>
      <c r="BU2667" s="46"/>
      <c r="BV2667" s="55"/>
      <c r="BW2667" s="47"/>
      <c r="BX2667" s="1"/>
      <c r="BY2667" s="1"/>
      <c r="BZ2667" s="1"/>
      <c r="CE2667" s="4"/>
      <c r="CF2667" s="5"/>
      <c r="CH2667" s="1"/>
      <c r="CI2667" s="1"/>
      <c r="CJ2667" s="1"/>
      <c r="CK2667" s="1"/>
      <c r="CL2667" s="1"/>
      <c r="CM2667" s="1"/>
    </row>
    <row r="2668" spans="2:91" s="3" customFormat="1" x14ac:dyDescent="0.25">
      <c r="B2668" s="32"/>
      <c r="C2668" s="33"/>
      <c r="D2668" s="34"/>
      <c r="E2668" s="34"/>
      <c r="F2668" s="33"/>
      <c r="G2668" s="33"/>
      <c r="AX2668" s="77"/>
      <c r="AY2668" s="46"/>
      <c r="AZ2668" s="46"/>
      <c r="BA2668" s="46"/>
      <c r="BB2668" s="46"/>
      <c r="BC2668" s="46"/>
      <c r="BD2668" s="46"/>
      <c r="BE2668" s="46"/>
      <c r="BF2668" s="46"/>
      <c r="BG2668" s="78"/>
      <c r="BH2668" s="78"/>
      <c r="BI2668" s="77"/>
      <c r="BJ2668" s="77"/>
      <c r="BK2668" s="46"/>
      <c r="BL2668" s="78"/>
      <c r="BM2668" s="79"/>
      <c r="BN2668" s="79"/>
      <c r="BO2668" s="79"/>
      <c r="BP2668" s="78"/>
      <c r="BQ2668" s="45"/>
      <c r="BR2668" s="79"/>
      <c r="BS2668" s="79"/>
      <c r="BT2668" s="46"/>
      <c r="BU2668" s="46"/>
      <c r="BV2668" s="55"/>
      <c r="BW2668" s="47"/>
      <c r="BX2668" s="1"/>
      <c r="BY2668" s="1"/>
      <c r="BZ2668" s="1"/>
      <c r="CE2668" s="4"/>
      <c r="CF2668" s="5"/>
      <c r="CH2668" s="1"/>
      <c r="CI2668" s="1"/>
      <c r="CJ2668" s="1"/>
      <c r="CK2668" s="1"/>
      <c r="CL2668" s="1"/>
      <c r="CM2668" s="1"/>
    </row>
    <row r="2669" spans="2:91" s="3" customFormat="1" x14ac:dyDescent="0.25">
      <c r="B2669" s="32"/>
      <c r="C2669" s="33"/>
      <c r="D2669" s="34"/>
      <c r="E2669" s="34"/>
      <c r="F2669" s="33"/>
      <c r="G2669" s="33"/>
      <c r="AX2669" s="77"/>
      <c r="AY2669" s="46"/>
      <c r="AZ2669" s="46"/>
      <c r="BA2669" s="46"/>
      <c r="BB2669" s="46"/>
      <c r="BC2669" s="46"/>
      <c r="BD2669" s="46"/>
      <c r="BE2669" s="46"/>
      <c r="BF2669" s="46"/>
      <c r="BG2669" s="78"/>
      <c r="BH2669" s="78"/>
      <c r="BI2669" s="77"/>
      <c r="BJ2669" s="77"/>
      <c r="BK2669" s="46"/>
      <c r="BL2669" s="78"/>
      <c r="BM2669" s="79"/>
      <c r="BN2669" s="79"/>
      <c r="BO2669" s="79"/>
      <c r="BP2669" s="78"/>
      <c r="BQ2669" s="45"/>
      <c r="BR2669" s="79"/>
      <c r="BS2669" s="79"/>
      <c r="BT2669" s="46"/>
      <c r="BU2669" s="46"/>
      <c r="BV2669" s="55"/>
      <c r="BW2669" s="47"/>
      <c r="BX2669" s="1"/>
      <c r="BY2669" s="1"/>
      <c r="BZ2669" s="1"/>
      <c r="CE2669" s="4"/>
      <c r="CF2669" s="5"/>
      <c r="CH2669" s="1"/>
      <c r="CI2669" s="1"/>
      <c r="CJ2669" s="1"/>
      <c r="CK2669" s="1"/>
      <c r="CL2669" s="1"/>
      <c r="CM2669" s="1"/>
    </row>
    <row r="2670" spans="2:91" s="3" customFormat="1" x14ac:dyDescent="0.25">
      <c r="B2670" s="32"/>
      <c r="C2670" s="33"/>
      <c r="D2670" s="34"/>
      <c r="E2670" s="34"/>
      <c r="F2670" s="33"/>
      <c r="G2670" s="33"/>
      <c r="AX2670" s="77"/>
      <c r="AY2670" s="46"/>
      <c r="AZ2670" s="46"/>
      <c r="BA2670" s="46"/>
      <c r="BB2670" s="46"/>
      <c r="BC2670" s="46"/>
      <c r="BD2670" s="46"/>
      <c r="BE2670" s="46"/>
      <c r="BF2670" s="46"/>
      <c r="BG2670" s="78"/>
      <c r="BH2670" s="78"/>
      <c r="BI2670" s="77"/>
      <c r="BJ2670" s="77"/>
      <c r="BK2670" s="46"/>
      <c r="BL2670" s="78"/>
      <c r="BM2670" s="79"/>
      <c r="BN2670" s="79"/>
      <c r="BO2670" s="79"/>
      <c r="BP2670" s="78"/>
      <c r="BQ2670" s="45"/>
      <c r="BR2670" s="79"/>
      <c r="BS2670" s="79"/>
      <c r="BT2670" s="46"/>
      <c r="BU2670" s="46"/>
      <c r="BV2670" s="55"/>
      <c r="BW2670" s="47"/>
      <c r="BX2670" s="1"/>
      <c r="BY2670" s="1"/>
      <c r="BZ2670" s="1"/>
      <c r="CE2670" s="4"/>
      <c r="CF2670" s="5"/>
      <c r="CH2670" s="1"/>
      <c r="CI2670" s="1"/>
      <c r="CJ2670" s="1"/>
      <c r="CK2670" s="1"/>
      <c r="CL2670" s="1"/>
      <c r="CM2670" s="1"/>
    </row>
    <row r="2671" spans="2:91" s="3" customFormat="1" x14ac:dyDescent="0.25">
      <c r="B2671" s="32"/>
      <c r="C2671" s="33"/>
      <c r="D2671" s="34"/>
      <c r="E2671" s="34"/>
      <c r="F2671" s="33"/>
      <c r="G2671" s="33"/>
      <c r="AX2671" s="77"/>
      <c r="AY2671" s="46"/>
      <c r="AZ2671" s="46"/>
      <c r="BA2671" s="46"/>
      <c r="BB2671" s="46"/>
      <c r="BC2671" s="46"/>
      <c r="BD2671" s="46"/>
      <c r="BE2671" s="46"/>
      <c r="BF2671" s="46"/>
      <c r="BG2671" s="78"/>
      <c r="BH2671" s="78"/>
      <c r="BI2671" s="77"/>
      <c r="BJ2671" s="77"/>
      <c r="BK2671" s="46"/>
      <c r="BL2671" s="78"/>
      <c r="BM2671" s="79"/>
      <c r="BN2671" s="79"/>
      <c r="BO2671" s="79"/>
      <c r="BP2671" s="78"/>
      <c r="BQ2671" s="45"/>
      <c r="BR2671" s="79"/>
      <c r="BS2671" s="79"/>
      <c r="BT2671" s="46"/>
      <c r="BU2671" s="46"/>
      <c r="BV2671" s="55"/>
      <c r="BW2671" s="47"/>
      <c r="BX2671" s="1"/>
      <c r="BY2671" s="1"/>
      <c r="BZ2671" s="1"/>
      <c r="CE2671" s="4"/>
      <c r="CF2671" s="5"/>
      <c r="CH2671" s="1"/>
      <c r="CI2671" s="1"/>
      <c r="CJ2671" s="1"/>
      <c r="CK2671" s="1"/>
      <c r="CL2671" s="1"/>
      <c r="CM2671" s="1"/>
    </row>
    <row r="2672" spans="2:91" s="3" customFormat="1" x14ac:dyDescent="0.25">
      <c r="B2672" s="32"/>
      <c r="C2672" s="33"/>
      <c r="D2672" s="34"/>
      <c r="E2672" s="34"/>
      <c r="F2672" s="33"/>
      <c r="G2672" s="33"/>
      <c r="AX2672" s="77"/>
      <c r="AY2672" s="46"/>
      <c r="AZ2672" s="46"/>
      <c r="BA2672" s="46"/>
      <c r="BB2672" s="46"/>
      <c r="BC2672" s="46"/>
      <c r="BD2672" s="46"/>
      <c r="BE2672" s="46"/>
      <c r="BF2672" s="46"/>
      <c r="BG2672" s="78"/>
      <c r="BH2672" s="78"/>
      <c r="BI2672" s="77"/>
      <c r="BJ2672" s="77"/>
      <c r="BK2672" s="46"/>
      <c r="BL2672" s="78"/>
      <c r="BM2672" s="79"/>
      <c r="BN2672" s="79"/>
      <c r="BO2672" s="79"/>
      <c r="BP2672" s="78"/>
      <c r="BQ2672" s="45"/>
      <c r="BR2672" s="79"/>
      <c r="BS2672" s="79"/>
      <c r="BT2672" s="46"/>
      <c r="BU2672" s="46"/>
      <c r="BV2672" s="55"/>
      <c r="BW2672" s="47"/>
      <c r="BX2672" s="1"/>
      <c r="BY2672" s="1"/>
      <c r="BZ2672" s="1"/>
      <c r="CE2672" s="4"/>
      <c r="CF2672" s="5"/>
      <c r="CH2672" s="1"/>
      <c r="CI2672" s="1"/>
      <c r="CJ2672" s="1"/>
      <c r="CK2672" s="1"/>
      <c r="CL2672" s="1"/>
      <c r="CM2672" s="1"/>
    </row>
    <row r="2673" spans="2:91" s="3" customFormat="1" x14ac:dyDescent="0.25">
      <c r="B2673" s="32"/>
      <c r="C2673" s="33"/>
      <c r="D2673" s="34"/>
      <c r="E2673" s="34"/>
      <c r="F2673" s="33"/>
      <c r="G2673" s="33"/>
      <c r="AX2673" s="77"/>
      <c r="AY2673" s="46"/>
      <c r="AZ2673" s="46"/>
      <c r="BA2673" s="46"/>
      <c r="BB2673" s="46"/>
      <c r="BC2673" s="46"/>
      <c r="BD2673" s="46"/>
      <c r="BE2673" s="46"/>
      <c r="BF2673" s="46"/>
      <c r="BG2673" s="78"/>
      <c r="BH2673" s="78"/>
      <c r="BI2673" s="77"/>
      <c r="BJ2673" s="77"/>
      <c r="BK2673" s="46"/>
      <c r="BL2673" s="78"/>
      <c r="BM2673" s="79"/>
      <c r="BN2673" s="79"/>
      <c r="BO2673" s="79"/>
      <c r="BP2673" s="78"/>
      <c r="BQ2673" s="45"/>
      <c r="BR2673" s="79"/>
      <c r="BS2673" s="79"/>
      <c r="BT2673" s="46"/>
      <c r="BU2673" s="46"/>
      <c r="BV2673" s="55"/>
      <c r="BW2673" s="47"/>
      <c r="BX2673" s="1"/>
      <c r="BY2673" s="1"/>
      <c r="BZ2673" s="1"/>
      <c r="CE2673" s="4"/>
      <c r="CF2673" s="5"/>
      <c r="CH2673" s="1"/>
      <c r="CI2673" s="1"/>
      <c r="CJ2673" s="1"/>
      <c r="CK2673" s="1"/>
      <c r="CL2673" s="1"/>
      <c r="CM2673" s="1"/>
    </row>
    <row r="2674" spans="2:91" s="3" customFormat="1" x14ac:dyDescent="0.25">
      <c r="B2674" s="32"/>
      <c r="C2674" s="33"/>
      <c r="D2674" s="34"/>
      <c r="E2674" s="34"/>
      <c r="F2674" s="33"/>
      <c r="G2674" s="33"/>
      <c r="AX2674" s="77"/>
      <c r="AY2674" s="46"/>
      <c r="AZ2674" s="46"/>
      <c r="BA2674" s="46"/>
      <c r="BB2674" s="46"/>
      <c r="BC2674" s="46"/>
      <c r="BD2674" s="46"/>
      <c r="BE2674" s="46"/>
      <c r="BF2674" s="46"/>
      <c r="BG2674" s="78"/>
      <c r="BH2674" s="78"/>
      <c r="BI2674" s="77"/>
      <c r="BJ2674" s="77"/>
      <c r="BK2674" s="46"/>
      <c r="BL2674" s="78"/>
      <c r="BM2674" s="79"/>
      <c r="BN2674" s="79"/>
      <c r="BO2674" s="79"/>
      <c r="BP2674" s="78"/>
      <c r="BQ2674" s="45"/>
      <c r="BR2674" s="79"/>
      <c r="BS2674" s="79"/>
      <c r="BT2674" s="46"/>
      <c r="BU2674" s="46"/>
      <c r="BV2674" s="55"/>
      <c r="BW2674" s="47"/>
      <c r="BX2674" s="1"/>
      <c r="BY2674" s="1"/>
      <c r="BZ2674" s="1"/>
      <c r="CE2674" s="4"/>
      <c r="CF2674" s="5"/>
      <c r="CH2674" s="1"/>
      <c r="CI2674" s="1"/>
      <c r="CJ2674" s="1"/>
      <c r="CK2674" s="1"/>
      <c r="CL2674" s="1"/>
      <c r="CM2674" s="1"/>
    </row>
    <row r="2675" spans="2:91" s="3" customFormat="1" x14ac:dyDescent="0.25">
      <c r="B2675" s="32"/>
      <c r="C2675" s="33"/>
      <c r="D2675" s="34"/>
      <c r="E2675" s="34"/>
      <c r="F2675" s="33"/>
      <c r="G2675" s="33"/>
      <c r="AX2675" s="77"/>
      <c r="AY2675" s="46"/>
      <c r="AZ2675" s="46"/>
      <c r="BA2675" s="46"/>
      <c r="BB2675" s="46"/>
      <c r="BC2675" s="46"/>
      <c r="BD2675" s="46"/>
      <c r="BE2675" s="46"/>
      <c r="BF2675" s="46"/>
      <c r="BG2675" s="78"/>
      <c r="BH2675" s="78"/>
      <c r="BI2675" s="77"/>
      <c r="BJ2675" s="77"/>
      <c r="BK2675" s="46"/>
      <c r="BL2675" s="78"/>
      <c r="BM2675" s="79"/>
      <c r="BN2675" s="79"/>
      <c r="BO2675" s="79"/>
      <c r="BP2675" s="78"/>
      <c r="BQ2675" s="45"/>
      <c r="BR2675" s="79"/>
      <c r="BS2675" s="79"/>
      <c r="BT2675" s="46"/>
      <c r="BU2675" s="46"/>
      <c r="BV2675" s="55"/>
      <c r="BW2675" s="55"/>
    </row>
    <row r="2676" spans="2:91" s="3" customFormat="1" x14ac:dyDescent="0.25">
      <c r="B2676" s="32"/>
      <c r="C2676" s="33"/>
      <c r="D2676" s="34"/>
      <c r="E2676" s="34"/>
      <c r="F2676" s="33"/>
      <c r="G2676" s="33"/>
      <c r="AX2676" s="77"/>
      <c r="AY2676" s="46"/>
      <c r="AZ2676" s="46"/>
      <c r="BA2676" s="46"/>
      <c r="BB2676" s="46"/>
      <c r="BC2676" s="46"/>
      <c r="BD2676" s="46"/>
      <c r="BE2676" s="46"/>
      <c r="BF2676" s="46"/>
      <c r="BG2676" s="78"/>
      <c r="BH2676" s="78"/>
      <c r="BI2676" s="77"/>
      <c r="BJ2676" s="77"/>
      <c r="BK2676" s="46"/>
      <c r="BL2676" s="78"/>
      <c r="BM2676" s="79"/>
      <c r="BN2676" s="79"/>
      <c r="BO2676" s="79"/>
      <c r="BP2676" s="78"/>
      <c r="BQ2676" s="45"/>
      <c r="BR2676" s="79"/>
      <c r="BS2676" s="79"/>
      <c r="BT2676" s="46"/>
      <c r="BU2676" s="46"/>
      <c r="BV2676" s="55"/>
      <c r="BW2676" s="55"/>
    </row>
    <row r="2677" spans="2:91" s="3" customFormat="1" x14ac:dyDescent="0.25">
      <c r="B2677" s="32"/>
      <c r="C2677" s="33"/>
      <c r="D2677" s="34"/>
      <c r="E2677" s="34"/>
      <c r="F2677" s="33"/>
      <c r="G2677" s="33"/>
      <c r="AX2677" s="77"/>
      <c r="AY2677" s="46"/>
      <c r="AZ2677" s="46"/>
      <c r="BA2677" s="46"/>
      <c r="BB2677" s="46"/>
      <c r="BC2677" s="46"/>
      <c r="BD2677" s="46"/>
      <c r="BE2677" s="46"/>
      <c r="BF2677" s="46"/>
      <c r="BG2677" s="78"/>
      <c r="BH2677" s="78"/>
      <c r="BI2677" s="77"/>
      <c r="BJ2677" s="77"/>
      <c r="BK2677" s="46"/>
      <c r="BL2677" s="78"/>
      <c r="BM2677" s="79"/>
      <c r="BN2677" s="79"/>
      <c r="BO2677" s="79"/>
      <c r="BP2677" s="78"/>
      <c r="BQ2677" s="45"/>
      <c r="BR2677" s="79"/>
      <c r="BS2677" s="79"/>
      <c r="BT2677" s="46"/>
      <c r="BU2677" s="46"/>
      <c r="BV2677" s="55"/>
      <c r="BW2677" s="55"/>
    </row>
    <row r="2678" spans="2:91" s="3" customFormat="1" x14ac:dyDescent="0.25">
      <c r="B2678" s="32"/>
      <c r="C2678" s="33"/>
      <c r="D2678" s="34"/>
      <c r="E2678" s="34"/>
      <c r="F2678" s="33"/>
      <c r="G2678" s="33"/>
      <c r="AX2678" s="77"/>
      <c r="AY2678" s="46"/>
      <c r="AZ2678" s="46"/>
      <c r="BA2678" s="46"/>
      <c r="BB2678" s="46"/>
      <c r="BC2678" s="46"/>
      <c r="BD2678" s="46"/>
      <c r="BE2678" s="46"/>
      <c r="BF2678" s="46"/>
      <c r="BG2678" s="78"/>
      <c r="BH2678" s="78"/>
      <c r="BI2678" s="77"/>
      <c r="BJ2678" s="77"/>
      <c r="BK2678" s="46"/>
      <c r="BL2678" s="78"/>
      <c r="BM2678" s="79"/>
      <c r="BN2678" s="79"/>
      <c r="BO2678" s="79"/>
      <c r="BP2678" s="78"/>
      <c r="BQ2678" s="45"/>
      <c r="BR2678" s="79"/>
      <c r="BS2678" s="79"/>
      <c r="BT2678" s="46"/>
      <c r="BU2678" s="46"/>
      <c r="BV2678" s="55"/>
      <c r="BW2678" s="55"/>
    </row>
    <row r="2679" spans="2:91" s="3" customFormat="1" x14ac:dyDescent="0.25">
      <c r="B2679" s="32"/>
      <c r="C2679" s="33"/>
      <c r="D2679" s="34"/>
      <c r="E2679" s="34"/>
      <c r="F2679" s="33"/>
      <c r="G2679" s="33"/>
      <c r="AX2679" s="77"/>
      <c r="AY2679" s="46"/>
      <c r="AZ2679" s="46"/>
      <c r="BA2679" s="46"/>
      <c r="BB2679" s="46"/>
      <c r="BC2679" s="46"/>
      <c r="BD2679" s="46"/>
      <c r="BE2679" s="46"/>
      <c r="BF2679" s="46"/>
      <c r="BG2679" s="78"/>
      <c r="BH2679" s="78"/>
      <c r="BI2679" s="77"/>
      <c r="BJ2679" s="77"/>
      <c r="BK2679" s="46"/>
      <c r="BL2679" s="78"/>
      <c r="BM2679" s="79"/>
      <c r="BN2679" s="79"/>
      <c r="BO2679" s="79"/>
      <c r="BP2679" s="78"/>
      <c r="BQ2679" s="45"/>
      <c r="BR2679" s="79"/>
      <c r="BS2679" s="79"/>
      <c r="BT2679" s="46"/>
      <c r="BU2679" s="46"/>
      <c r="BV2679" s="55"/>
      <c r="BW2679" s="55"/>
    </row>
    <row r="2680" spans="2:91" s="3" customFormat="1" x14ac:dyDescent="0.25">
      <c r="B2680" s="32"/>
      <c r="C2680" s="33"/>
      <c r="D2680" s="34"/>
      <c r="E2680" s="34"/>
      <c r="F2680" s="33"/>
      <c r="G2680" s="33"/>
      <c r="AX2680" s="77"/>
      <c r="AY2680" s="46"/>
      <c r="AZ2680" s="46"/>
      <c r="BA2680" s="46"/>
      <c r="BB2680" s="46"/>
      <c r="BC2680" s="46"/>
      <c r="BD2680" s="46"/>
      <c r="BE2680" s="46"/>
      <c r="BF2680" s="46"/>
      <c r="BG2680" s="78"/>
      <c r="BH2680" s="78"/>
      <c r="BI2680" s="77"/>
      <c r="BJ2680" s="77"/>
      <c r="BK2680" s="46"/>
      <c r="BL2680" s="78"/>
      <c r="BM2680" s="79"/>
      <c r="BN2680" s="79"/>
      <c r="BO2680" s="79"/>
      <c r="BP2680" s="78"/>
      <c r="BQ2680" s="45"/>
      <c r="BR2680" s="79"/>
      <c r="BS2680" s="79"/>
      <c r="BT2680" s="46"/>
      <c r="BU2680" s="46"/>
      <c r="BV2680" s="55"/>
      <c r="BW2680" s="55"/>
    </row>
    <row r="2681" spans="2:91" s="3" customFormat="1" x14ac:dyDescent="0.25">
      <c r="B2681" s="32"/>
      <c r="C2681" s="33"/>
      <c r="D2681" s="34"/>
      <c r="E2681" s="34"/>
      <c r="F2681" s="33"/>
      <c r="G2681" s="33"/>
      <c r="AX2681" s="77"/>
      <c r="AY2681" s="46"/>
      <c r="AZ2681" s="46"/>
      <c r="BA2681" s="46"/>
      <c r="BB2681" s="46"/>
      <c r="BC2681" s="46"/>
      <c r="BD2681" s="46"/>
      <c r="BE2681" s="46"/>
      <c r="BF2681" s="46"/>
      <c r="BG2681" s="78"/>
      <c r="BH2681" s="78"/>
      <c r="BI2681" s="77"/>
      <c r="BJ2681" s="77"/>
      <c r="BK2681" s="46"/>
      <c r="BL2681" s="78"/>
      <c r="BM2681" s="79"/>
      <c r="BN2681" s="79"/>
      <c r="BO2681" s="79"/>
      <c r="BP2681" s="78"/>
      <c r="BQ2681" s="45"/>
      <c r="BR2681" s="79"/>
      <c r="BS2681" s="79"/>
      <c r="BT2681" s="46"/>
      <c r="BU2681" s="46"/>
      <c r="BV2681" s="55"/>
      <c r="BW2681" s="55"/>
    </row>
    <row r="2682" spans="2:91" s="3" customFormat="1" x14ac:dyDescent="0.25">
      <c r="B2682" s="32"/>
      <c r="C2682" s="33"/>
      <c r="D2682" s="34"/>
      <c r="E2682" s="34"/>
      <c r="F2682" s="33"/>
      <c r="G2682" s="33"/>
      <c r="AX2682" s="77"/>
      <c r="AY2682" s="46"/>
      <c r="AZ2682" s="46"/>
      <c r="BA2682" s="46"/>
      <c r="BB2682" s="46"/>
      <c r="BC2682" s="46"/>
      <c r="BD2682" s="46"/>
      <c r="BE2682" s="46"/>
      <c r="BF2682" s="46"/>
      <c r="BG2682" s="78"/>
      <c r="BH2682" s="78"/>
      <c r="BI2682" s="77"/>
      <c r="BJ2682" s="77"/>
      <c r="BK2682" s="46"/>
      <c r="BL2682" s="78"/>
      <c r="BM2682" s="79"/>
      <c r="BN2682" s="79"/>
      <c r="BO2682" s="79"/>
      <c r="BP2682" s="78"/>
      <c r="BQ2682" s="45"/>
      <c r="BR2682" s="79"/>
      <c r="BS2682" s="79"/>
      <c r="BT2682" s="46"/>
      <c r="BU2682" s="46"/>
      <c r="BV2682" s="55"/>
      <c r="BW2682" s="55"/>
    </row>
    <row r="2683" spans="2:91" s="3" customFormat="1" x14ac:dyDescent="0.25">
      <c r="B2683" s="32"/>
      <c r="C2683" s="33"/>
      <c r="D2683" s="34"/>
      <c r="E2683" s="34"/>
      <c r="F2683" s="33"/>
      <c r="G2683" s="33"/>
      <c r="AX2683" s="77"/>
      <c r="AY2683" s="46"/>
      <c r="AZ2683" s="46"/>
      <c r="BA2683" s="46"/>
      <c r="BB2683" s="46"/>
      <c r="BC2683" s="46"/>
      <c r="BD2683" s="46"/>
      <c r="BE2683" s="46"/>
      <c r="BF2683" s="46"/>
      <c r="BG2683" s="78"/>
      <c r="BH2683" s="78"/>
      <c r="BI2683" s="77"/>
      <c r="BJ2683" s="77"/>
      <c r="BK2683" s="46"/>
      <c r="BL2683" s="78"/>
      <c r="BM2683" s="79"/>
      <c r="BN2683" s="79"/>
      <c r="BO2683" s="79"/>
      <c r="BP2683" s="78"/>
      <c r="BQ2683" s="45"/>
      <c r="BR2683" s="79"/>
      <c r="BS2683" s="79"/>
      <c r="BT2683" s="46"/>
      <c r="BU2683" s="46"/>
      <c r="BV2683" s="55"/>
      <c r="BW2683" s="55"/>
    </row>
    <row r="2684" spans="2:91" s="3" customFormat="1" x14ac:dyDescent="0.25">
      <c r="B2684" s="32"/>
      <c r="C2684" s="33"/>
      <c r="D2684" s="34"/>
      <c r="E2684" s="34"/>
      <c r="F2684" s="33"/>
      <c r="G2684" s="33"/>
      <c r="AX2684" s="77"/>
      <c r="AY2684" s="46"/>
      <c r="AZ2684" s="46"/>
      <c r="BA2684" s="46"/>
      <c r="BB2684" s="46"/>
      <c r="BC2684" s="46"/>
      <c r="BD2684" s="46"/>
      <c r="BE2684" s="46"/>
      <c r="BF2684" s="46"/>
      <c r="BG2684" s="78"/>
      <c r="BH2684" s="78"/>
      <c r="BI2684" s="77"/>
      <c r="BJ2684" s="77"/>
      <c r="BK2684" s="46"/>
      <c r="BL2684" s="78"/>
      <c r="BM2684" s="79"/>
      <c r="BN2684" s="79"/>
      <c r="BO2684" s="79"/>
      <c r="BP2684" s="78"/>
      <c r="BQ2684" s="45"/>
      <c r="BR2684" s="79"/>
      <c r="BS2684" s="79"/>
      <c r="BT2684" s="46"/>
      <c r="BU2684" s="46"/>
      <c r="BV2684" s="55"/>
      <c r="BW2684" s="55"/>
    </row>
    <row r="2685" spans="2:91" s="3" customFormat="1" x14ac:dyDescent="0.25">
      <c r="B2685" s="32"/>
      <c r="C2685" s="33"/>
      <c r="D2685" s="34"/>
      <c r="E2685" s="34"/>
      <c r="F2685" s="33"/>
      <c r="G2685" s="33"/>
      <c r="AX2685" s="77"/>
      <c r="AY2685" s="46"/>
      <c r="AZ2685" s="46"/>
      <c r="BA2685" s="46"/>
      <c r="BB2685" s="46"/>
      <c r="BC2685" s="46"/>
      <c r="BD2685" s="46"/>
      <c r="BE2685" s="46"/>
      <c r="BF2685" s="46"/>
      <c r="BG2685" s="78"/>
      <c r="BH2685" s="78"/>
      <c r="BI2685" s="77"/>
      <c r="BJ2685" s="77"/>
      <c r="BK2685" s="46"/>
      <c r="BL2685" s="78"/>
      <c r="BM2685" s="79"/>
      <c r="BN2685" s="79"/>
      <c r="BO2685" s="79"/>
      <c r="BP2685" s="78"/>
      <c r="BQ2685" s="45"/>
      <c r="BR2685" s="79"/>
      <c r="BS2685" s="79"/>
      <c r="BT2685" s="46"/>
      <c r="BU2685" s="46"/>
      <c r="BV2685" s="55"/>
      <c r="BW2685" s="55"/>
    </row>
    <row r="2686" spans="2:91" s="3" customFormat="1" x14ac:dyDescent="0.25">
      <c r="B2686" s="32"/>
      <c r="C2686" s="33"/>
      <c r="D2686" s="34"/>
      <c r="E2686" s="34"/>
      <c r="F2686" s="33"/>
      <c r="G2686" s="33"/>
      <c r="AX2686" s="77"/>
      <c r="AY2686" s="46"/>
      <c r="AZ2686" s="46"/>
      <c r="BA2686" s="46"/>
      <c r="BB2686" s="46"/>
      <c r="BC2686" s="46"/>
      <c r="BD2686" s="46"/>
      <c r="BE2686" s="46"/>
      <c r="BF2686" s="46"/>
      <c r="BG2686" s="78"/>
      <c r="BH2686" s="78"/>
      <c r="BI2686" s="77"/>
      <c r="BJ2686" s="77"/>
      <c r="BK2686" s="46"/>
      <c r="BL2686" s="78"/>
      <c r="BM2686" s="79"/>
      <c r="BN2686" s="79"/>
      <c r="BO2686" s="79"/>
      <c r="BP2686" s="78"/>
      <c r="BQ2686" s="45"/>
      <c r="BR2686" s="79"/>
      <c r="BS2686" s="79"/>
      <c r="BT2686" s="46"/>
      <c r="BU2686" s="46"/>
      <c r="BV2686" s="55"/>
      <c r="BW2686" s="55"/>
    </row>
    <row r="2687" spans="2:91" s="3" customFormat="1" x14ac:dyDescent="0.25">
      <c r="B2687" s="32"/>
      <c r="C2687" s="33"/>
      <c r="D2687" s="34"/>
      <c r="E2687" s="34"/>
      <c r="F2687" s="33"/>
      <c r="G2687" s="33"/>
      <c r="AX2687" s="77"/>
      <c r="AY2687" s="46"/>
      <c r="AZ2687" s="46"/>
      <c r="BA2687" s="46"/>
      <c r="BB2687" s="46"/>
      <c r="BC2687" s="46"/>
      <c r="BD2687" s="46"/>
      <c r="BE2687" s="46"/>
      <c r="BF2687" s="46"/>
      <c r="BG2687" s="78"/>
      <c r="BH2687" s="78"/>
      <c r="BI2687" s="77"/>
      <c r="BJ2687" s="77"/>
      <c r="BK2687" s="46"/>
      <c r="BL2687" s="78"/>
      <c r="BM2687" s="79"/>
      <c r="BN2687" s="79"/>
      <c r="BO2687" s="79"/>
      <c r="BP2687" s="78"/>
      <c r="BQ2687" s="45"/>
      <c r="BR2687" s="79"/>
      <c r="BS2687" s="79"/>
      <c r="BT2687" s="46"/>
      <c r="BU2687" s="46"/>
      <c r="BV2687" s="55"/>
      <c r="BW2687" s="55"/>
    </row>
    <row r="2688" spans="2:91" s="3" customFormat="1" x14ac:dyDescent="0.25">
      <c r="B2688" s="21"/>
      <c r="C2688" s="22"/>
      <c r="D2688" s="22"/>
      <c r="E2688" s="22"/>
      <c r="F2688" s="22"/>
      <c r="G2688" s="22"/>
      <c r="AX2688" s="77"/>
      <c r="AY2688" s="46"/>
      <c r="AZ2688" s="46"/>
      <c r="BA2688" s="46"/>
      <c r="BB2688" s="46"/>
      <c r="BC2688" s="46"/>
      <c r="BD2688" s="46"/>
      <c r="BE2688" s="46"/>
      <c r="BF2688" s="46"/>
      <c r="BG2688" s="78"/>
      <c r="BH2688" s="78"/>
      <c r="BI2688" s="77"/>
      <c r="BJ2688" s="77"/>
      <c r="BK2688" s="46"/>
      <c r="BL2688" s="78"/>
      <c r="BM2688" s="79"/>
      <c r="BN2688" s="79"/>
      <c r="BO2688" s="79"/>
      <c r="BP2688" s="78"/>
      <c r="BQ2688" s="45"/>
      <c r="BR2688" s="79"/>
      <c r="BS2688" s="79"/>
      <c r="BT2688" s="46"/>
      <c r="BU2688" s="46"/>
      <c r="BV2688" s="55"/>
      <c r="BW2688" s="55"/>
    </row>
    <row r="2689" spans="2:75" s="3" customFormat="1" x14ac:dyDescent="0.25">
      <c r="B2689" s="21"/>
      <c r="C2689" s="22"/>
      <c r="D2689" s="22"/>
      <c r="E2689" s="22"/>
      <c r="F2689" s="22"/>
      <c r="G2689" s="22"/>
      <c r="AX2689" s="77"/>
      <c r="AY2689" s="46"/>
      <c r="AZ2689" s="46"/>
      <c r="BA2689" s="46"/>
      <c r="BB2689" s="46"/>
      <c r="BC2689" s="46"/>
      <c r="BD2689" s="46"/>
      <c r="BE2689" s="46"/>
      <c r="BF2689" s="46"/>
      <c r="BG2689" s="78"/>
      <c r="BH2689" s="78"/>
      <c r="BI2689" s="77"/>
      <c r="BJ2689" s="77"/>
      <c r="BK2689" s="46"/>
      <c r="BL2689" s="78"/>
      <c r="BM2689" s="79"/>
      <c r="BN2689" s="79"/>
      <c r="BO2689" s="79"/>
      <c r="BP2689" s="78"/>
      <c r="BQ2689" s="45"/>
      <c r="BR2689" s="79"/>
      <c r="BS2689" s="79"/>
      <c r="BT2689" s="46"/>
      <c r="BU2689" s="46"/>
      <c r="BV2689" s="55"/>
      <c r="BW2689" s="55"/>
    </row>
    <row r="2690" spans="2:75" s="3" customFormat="1" x14ac:dyDescent="0.25">
      <c r="B2690" s="21"/>
      <c r="C2690" s="22"/>
      <c r="D2690" s="22"/>
      <c r="E2690" s="22"/>
      <c r="F2690" s="22"/>
      <c r="G2690" s="22"/>
      <c r="AX2690" s="77"/>
      <c r="AY2690" s="46"/>
      <c r="AZ2690" s="46"/>
      <c r="BA2690" s="46"/>
      <c r="BB2690" s="46"/>
      <c r="BC2690" s="46"/>
      <c r="BD2690" s="46"/>
      <c r="BE2690" s="46"/>
      <c r="BF2690" s="46"/>
      <c r="BG2690" s="78"/>
      <c r="BH2690" s="78"/>
      <c r="BI2690" s="77"/>
      <c r="BJ2690" s="77"/>
      <c r="BK2690" s="46"/>
      <c r="BL2690" s="78"/>
      <c r="BM2690" s="79"/>
      <c r="BN2690" s="79"/>
      <c r="BO2690" s="79"/>
      <c r="BP2690" s="78"/>
      <c r="BQ2690" s="45"/>
      <c r="BR2690" s="79"/>
      <c r="BS2690" s="79"/>
      <c r="BT2690" s="46"/>
      <c r="BU2690" s="46"/>
      <c r="BV2690" s="55"/>
      <c r="BW2690" s="55"/>
    </row>
    <row r="2691" spans="2:75" s="3" customFormat="1" x14ac:dyDescent="0.25">
      <c r="B2691" s="21"/>
      <c r="C2691" s="22"/>
      <c r="D2691" s="22"/>
      <c r="E2691" s="22"/>
      <c r="F2691" s="22"/>
      <c r="G2691" s="22"/>
      <c r="AX2691" s="77"/>
      <c r="AY2691" s="46"/>
      <c r="AZ2691" s="46"/>
      <c r="BA2691" s="46"/>
      <c r="BB2691" s="46"/>
      <c r="BC2691" s="46"/>
      <c r="BD2691" s="46"/>
      <c r="BE2691" s="46"/>
      <c r="BF2691" s="46"/>
      <c r="BG2691" s="78"/>
      <c r="BH2691" s="78"/>
      <c r="BI2691" s="77"/>
      <c r="BJ2691" s="77"/>
      <c r="BK2691" s="46"/>
      <c r="BL2691" s="78"/>
      <c r="BM2691" s="79"/>
      <c r="BN2691" s="79"/>
      <c r="BO2691" s="79"/>
      <c r="BP2691" s="78"/>
      <c r="BQ2691" s="45"/>
      <c r="BR2691" s="79"/>
      <c r="BS2691" s="79"/>
      <c r="BT2691" s="46"/>
      <c r="BU2691" s="46"/>
      <c r="BV2691" s="55"/>
      <c r="BW2691" s="55"/>
    </row>
    <row r="2692" spans="2:75" s="3" customFormat="1" x14ac:dyDescent="0.25">
      <c r="B2692" s="21"/>
      <c r="C2692" s="22"/>
      <c r="D2692" s="22"/>
      <c r="E2692" s="22"/>
      <c r="F2692" s="22"/>
      <c r="G2692" s="22"/>
      <c r="AX2692" s="77"/>
      <c r="AY2692" s="46"/>
      <c r="AZ2692" s="46"/>
      <c r="BA2692" s="46"/>
      <c r="BB2692" s="46"/>
      <c r="BC2692" s="46"/>
      <c r="BD2692" s="46"/>
      <c r="BE2692" s="46"/>
      <c r="BF2692" s="46"/>
      <c r="BG2692" s="78"/>
      <c r="BH2692" s="78"/>
      <c r="BI2692" s="77"/>
      <c r="BJ2692" s="77"/>
      <c r="BK2692" s="46"/>
      <c r="BL2692" s="78"/>
      <c r="BM2692" s="79"/>
      <c r="BN2692" s="79"/>
      <c r="BO2692" s="79"/>
      <c r="BP2692" s="78"/>
      <c r="BQ2692" s="45"/>
      <c r="BR2692" s="79"/>
      <c r="BS2692" s="79"/>
      <c r="BT2692" s="46"/>
      <c r="BU2692" s="46"/>
      <c r="BV2692" s="55"/>
      <c r="BW2692" s="55"/>
    </row>
    <row r="2693" spans="2:75" s="3" customFormat="1" x14ac:dyDescent="0.25">
      <c r="B2693" s="21"/>
      <c r="C2693" s="22"/>
      <c r="D2693" s="22"/>
      <c r="E2693" s="22"/>
      <c r="F2693" s="22"/>
      <c r="G2693" s="22"/>
      <c r="AX2693" s="77"/>
      <c r="AY2693" s="46"/>
      <c r="AZ2693" s="46"/>
      <c r="BA2693" s="46"/>
      <c r="BB2693" s="46"/>
      <c r="BC2693" s="46"/>
      <c r="BD2693" s="46"/>
      <c r="BE2693" s="46"/>
      <c r="BF2693" s="46"/>
      <c r="BG2693" s="78"/>
      <c r="BH2693" s="78"/>
      <c r="BI2693" s="77"/>
      <c r="BJ2693" s="77"/>
      <c r="BK2693" s="46"/>
      <c r="BL2693" s="78"/>
      <c r="BM2693" s="79"/>
      <c r="BN2693" s="79"/>
      <c r="BO2693" s="79"/>
      <c r="BP2693" s="78"/>
      <c r="BQ2693" s="45"/>
      <c r="BR2693" s="79"/>
      <c r="BS2693" s="79"/>
      <c r="BT2693" s="46"/>
      <c r="BU2693" s="46"/>
      <c r="BV2693" s="55"/>
      <c r="BW2693" s="55"/>
    </row>
    <row r="2694" spans="2:75" s="3" customFormat="1" x14ac:dyDescent="0.25">
      <c r="B2694" s="21"/>
      <c r="C2694" s="22"/>
      <c r="D2694" s="22"/>
      <c r="E2694" s="22"/>
      <c r="F2694" s="22"/>
      <c r="G2694" s="22"/>
      <c r="AX2694" s="77"/>
      <c r="AY2694" s="46"/>
      <c r="AZ2694" s="46"/>
      <c r="BA2694" s="46"/>
      <c r="BB2694" s="46"/>
      <c r="BC2694" s="46"/>
      <c r="BD2694" s="46"/>
      <c r="BE2694" s="46"/>
      <c r="BF2694" s="46"/>
      <c r="BG2694" s="78"/>
      <c r="BH2694" s="78"/>
      <c r="BI2694" s="77"/>
      <c r="BJ2694" s="77"/>
      <c r="BK2694" s="46"/>
      <c r="BL2694" s="78"/>
      <c r="BM2694" s="79"/>
      <c r="BN2694" s="79"/>
      <c r="BO2694" s="79"/>
      <c r="BP2694" s="78"/>
      <c r="BQ2694" s="45"/>
      <c r="BR2694" s="79"/>
      <c r="BS2694" s="79"/>
      <c r="BT2694" s="46"/>
      <c r="BU2694" s="46"/>
      <c r="BV2694" s="55"/>
      <c r="BW2694" s="55"/>
    </row>
    <row r="2695" spans="2:75" s="3" customFormat="1" x14ac:dyDescent="0.25">
      <c r="B2695" s="21"/>
      <c r="C2695" s="22"/>
      <c r="D2695" s="22"/>
      <c r="E2695" s="22"/>
      <c r="F2695" s="22"/>
      <c r="G2695" s="22"/>
      <c r="AX2695" s="77"/>
      <c r="AY2695" s="46"/>
      <c r="AZ2695" s="46"/>
      <c r="BA2695" s="46"/>
      <c r="BB2695" s="46"/>
      <c r="BC2695" s="46"/>
      <c r="BD2695" s="46"/>
      <c r="BE2695" s="46"/>
      <c r="BF2695" s="46"/>
      <c r="BG2695" s="78"/>
      <c r="BH2695" s="78"/>
      <c r="BI2695" s="77"/>
      <c r="BJ2695" s="77"/>
      <c r="BK2695" s="46"/>
      <c r="BL2695" s="78"/>
      <c r="BM2695" s="79"/>
      <c r="BN2695" s="79"/>
      <c r="BO2695" s="79"/>
      <c r="BP2695" s="78"/>
      <c r="BQ2695" s="45"/>
      <c r="BR2695" s="79"/>
      <c r="BS2695" s="79"/>
      <c r="BT2695" s="46"/>
      <c r="BU2695" s="46"/>
      <c r="BV2695" s="55"/>
      <c r="BW2695" s="55"/>
    </row>
    <row r="2696" spans="2:75" s="3" customFormat="1" x14ac:dyDescent="0.25">
      <c r="B2696" s="21"/>
      <c r="C2696" s="22"/>
      <c r="D2696" s="22"/>
      <c r="E2696" s="22"/>
      <c r="F2696" s="22"/>
      <c r="G2696" s="22"/>
      <c r="AX2696" s="77"/>
      <c r="AY2696" s="46"/>
      <c r="AZ2696" s="46"/>
      <c r="BA2696" s="46"/>
      <c r="BB2696" s="46"/>
      <c r="BC2696" s="46"/>
      <c r="BD2696" s="46"/>
      <c r="BE2696" s="46"/>
      <c r="BF2696" s="46"/>
      <c r="BG2696" s="78"/>
      <c r="BH2696" s="78"/>
      <c r="BI2696" s="77"/>
      <c r="BJ2696" s="77"/>
      <c r="BK2696" s="46"/>
      <c r="BL2696" s="78"/>
      <c r="BM2696" s="79"/>
      <c r="BN2696" s="79"/>
      <c r="BO2696" s="79"/>
      <c r="BP2696" s="78"/>
      <c r="BQ2696" s="45"/>
      <c r="BR2696" s="79"/>
      <c r="BS2696" s="79"/>
      <c r="BT2696" s="46"/>
      <c r="BU2696" s="46"/>
      <c r="BV2696" s="55"/>
      <c r="BW2696" s="55"/>
    </row>
    <row r="2697" spans="2:75" s="3" customFormat="1" x14ac:dyDescent="0.25">
      <c r="B2697" s="21"/>
      <c r="C2697" s="22"/>
      <c r="D2697" s="22"/>
      <c r="E2697" s="22"/>
      <c r="F2697" s="22"/>
      <c r="G2697" s="22"/>
      <c r="AX2697" s="77"/>
      <c r="AY2697" s="46"/>
      <c r="AZ2697" s="46"/>
      <c r="BA2697" s="46"/>
      <c r="BB2697" s="46"/>
      <c r="BC2697" s="46"/>
      <c r="BD2697" s="46"/>
      <c r="BE2697" s="46"/>
      <c r="BF2697" s="46"/>
      <c r="BG2697" s="78"/>
      <c r="BH2697" s="78"/>
      <c r="BI2697" s="77"/>
      <c r="BJ2697" s="77"/>
      <c r="BK2697" s="46"/>
      <c r="BL2697" s="78"/>
      <c r="BM2697" s="79"/>
      <c r="BN2697" s="79"/>
      <c r="BO2697" s="79"/>
      <c r="BP2697" s="78"/>
      <c r="BQ2697" s="45"/>
      <c r="BR2697" s="79"/>
      <c r="BS2697" s="79"/>
      <c r="BT2697" s="46"/>
      <c r="BU2697" s="46"/>
      <c r="BV2697" s="55"/>
      <c r="BW2697" s="55"/>
    </row>
    <row r="2698" spans="2:75" s="3" customFormat="1" x14ac:dyDescent="0.25">
      <c r="B2698" s="21"/>
      <c r="C2698" s="22"/>
      <c r="D2698" s="22"/>
      <c r="E2698" s="22"/>
      <c r="F2698" s="22"/>
      <c r="G2698" s="22"/>
      <c r="AX2698" s="77"/>
      <c r="AY2698" s="46"/>
      <c r="AZ2698" s="46"/>
      <c r="BA2698" s="46"/>
      <c r="BB2698" s="46"/>
      <c r="BC2698" s="46"/>
      <c r="BD2698" s="46"/>
      <c r="BE2698" s="46"/>
      <c r="BF2698" s="46"/>
      <c r="BG2698" s="78"/>
      <c r="BH2698" s="78"/>
      <c r="BI2698" s="77"/>
      <c r="BJ2698" s="77"/>
      <c r="BK2698" s="46"/>
      <c r="BL2698" s="78"/>
      <c r="BM2698" s="79"/>
      <c r="BN2698" s="79"/>
      <c r="BO2698" s="79"/>
      <c r="BP2698" s="78"/>
      <c r="BQ2698" s="45"/>
      <c r="BR2698" s="79"/>
      <c r="BS2698" s="79"/>
      <c r="BT2698" s="46"/>
      <c r="BU2698" s="46"/>
      <c r="BV2698" s="55"/>
      <c r="BW2698" s="55"/>
    </row>
    <row r="2699" spans="2:75" s="3" customFormat="1" x14ac:dyDescent="0.25">
      <c r="B2699" s="21"/>
      <c r="C2699" s="22"/>
      <c r="D2699" s="22"/>
      <c r="E2699" s="22"/>
      <c r="F2699" s="22"/>
      <c r="G2699" s="22"/>
      <c r="AX2699" s="77"/>
      <c r="AY2699" s="46"/>
      <c r="AZ2699" s="46"/>
      <c r="BA2699" s="46"/>
      <c r="BB2699" s="46"/>
      <c r="BC2699" s="46"/>
      <c r="BD2699" s="46"/>
      <c r="BE2699" s="46"/>
      <c r="BF2699" s="46"/>
      <c r="BG2699" s="78"/>
      <c r="BH2699" s="78"/>
      <c r="BI2699" s="77"/>
      <c r="BJ2699" s="77"/>
      <c r="BK2699" s="46"/>
      <c r="BL2699" s="78"/>
      <c r="BM2699" s="79"/>
      <c r="BN2699" s="79"/>
      <c r="BO2699" s="79"/>
      <c r="BP2699" s="78"/>
      <c r="BQ2699" s="45"/>
      <c r="BR2699" s="79"/>
      <c r="BS2699" s="79"/>
      <c r="BT2699" s="46"/>
      <c r="BU2699" s="46"/>
      <c r="BV2699" s="55"/>
      <c r="BW2699" s="55"/>
    </row>
    <row r="2700" spans="2:75" s="3" customFormat="1" x14ac:dyDescent="0.25">
      <c r="B2700" s="21"/>
      <c r="C2700" s="22"/>
      <c r="D2700" s="22"/>
      <c r="E2700" s="22"/>
      <c r="F2700" s="22"/>
      <c r="G2700" s="22"/>
      <c r="AX2700" s="77"/>
      <c r="AY2700" s="46"/>
      <c r="AZ2700" s="46"/>
      <c r="BA2700" s="46"/>
      <c r="BB2700" s="46"/>
      <c r="BC2700" s="46"/>
      <c r="BD2700" s="46"/>
      <c r="BE2700" s="46"/>
      <c r="BF2700" s="46"/>
      <c r="BG2700" s="78"/>
      <c r="BH2700" s="78"/>
      <c r="BI2700" s="77"/>
      <c r="BJ2700" s="77"/>
      <c r="BK2700" s="46"/>
      <c r="BL2700" s="78"/>
      <c r="BM2700" s="79"/>
      <c r="BN2700" s="79"/>
      <c r="BO2700" s="79"/>
      <c r="BP2700" s="78"/>
      <c r="BQ2700" s="45"/>
      <c r="BR2700" s="79"/>
      <c r="BS2700" s="79"/>
      <c r="BT2700" s="46"/>
      <c r="BU2700" s="46"/>
      <c r="BV2700" s="55"/>
      <c r="BW2700" s="55"/>
    </row>
    <row r="2701" spans="2:75" s="3" customFormat="1" x14ac:dyDescent="0.25">
      <c r="B2701" s="21"/>
      <c r="C2701" s="22"/>
      <c r="D2701" s="22"/>
      <c r="E2701" s="22"/>
      <c r="F2701" s="22"/>
      <c r="G2701" s="22"/>
      <c r="AX2701" s="77"/>
      <c r="AY2701" s="46"/>
      <c r="AZ2701" s="46"/>
      <c r="BA2701" s="46"/>
      <c r="BB2701" s="46"/>
      <c r="BC2701" s="46"/>
      <c r="BD2701" s="46"/>
      <c r="BE2701" s="46"/>
      <c r="BF2701" s="46"/>
      <c r="BG2701" s="78"/>
      <c r="BH2701" s="78"/>
      <c r="BI2701" s="77"/>
      <c r="BJ2701" s="77"/>
      <c r="BK2701" s="46"/>
      <c r="BL2701" s="78"/>
      <c r="BM2701" s="79"/>
      <c r="BN2701" s="79"/>
      <c r="BO2701" s="79"/>
      <c r="BP2701" s="78"/>
      <c r="BQ2701" s="45"/>
      <c r="BR2701" s="79"/>
      <c r="BS2701" s="79"/>
      <c r="BT2701" s="46"/>
      <c r="BU2701" s="46"/>
      <c r="BV2701" s="55"/>
      <c r="BW2701" s="55"/>
    </row>
    <row r="2702" spans="2:75" s="3" customFormat="1" x14ac:dyDescent="0.25">
      <c r="B2702" s="21"/>
      <c r="C2702" s="22"/>
      <c r="D2702" s="22"/>
      <c r="E2702" s="22"/>
      <c r="F2702" s="22"/>
      <c r="G2702" s="22"/>
      <c r="AX2702" s="77"/>
      <c r="AY2702" s="46"/>
      <c r="AZ2702" s="46"/>
      <c r="BA2702" s="46"/>
      <c r="BB2702" s="46"/>
      <c r="BC2702" s="46"/>
      <c r="BD2702" s="46"/>
      <c r="BE2702" s="46"/>
      <c r="BF2702" s="46"/>
      <c r="BG2702" s="78"/>
      <c r="BH2702" s="78"/>
      <c r="BI2702" s="77"/>
      <c r="BJ2702" s="77"/>
      <c r="BK2702" s="46"/>
      <c r="BL2702" s="78"/>
      <c r="BM2702" s="79"/>
      <c r="BN2702" s="79"/>
      <c r="BO2702" s="79"/>
      <c r="BP2702" s="78"/>
      <c r="BQ2702" s="45"/>
      <c r="BR2702" s="79"/>
      <c r="BS2702" s="79"/>
      <c r="BT2702" s="46"/>
      <c r="BU2702" s="46"/>
      <c r="BV2702" s="55"/>
      <c r="BW2702" s="55"/>
    </row>
    <row r="2703" spans="2:75" s="3" customFormat="1" x14ac:dyDescent="0.25">
      <c r="B2703" s="21"/>
      <c r="C2703" s="22"/>
      <c r="D2703" s="22"/>
      <c r="E2703" s="22"/>
      <c r="F2703" s="22"/>
      <c r="G2703" s="22"/>
      <c r="AX2703" s="77"/>
      <c r="AY2703" s="46"/>
      <c r="AZ2703" s="46"/>
      <c r="BA2703" s="46"/>
      <c r="BB2703" s="46"/>
      <c r="BC2703" s="46"/>
      <c r="BD2703" s="46"/>
      <c r="BE2703" s="46"/>
      <c r="BF2703" s="46"/>
      <c r="BG2703" s="78"/>
      <c r="BH2703" s="78"/>
      <c r="BI2703" s="77"/>
      <c r="BJ2703" s="77"/>
      <c r="BK2703" s="46"/>
      <c r="BL2703" s="78"/>
      <c r="BM2703" s="79"/>
      <c r="BN2703" s="79"/>
      <c r="BO2703" s="79"/>
      <c r="BP2703" s="78"/>
      <c r="BQ2703" s="45"/>
      <c r="BR2703" s="79"/>
      <c r="BS2703" s="79"/>
      <c r="BT2703" s="46"/>
      <c r="BU2703" s="46"/>
      <c r="BV2703" s="55"/>
      <c r="BW2703" s="55"/>
    </row>
    <row r="2704" spans="2:75" s="3" customFormat="1" x14ac:dyDescent="0.25">
      <c r="B2704" s="21"/>
      <c r="C2704" s="22"/>
      <c r="D2704" s="22"/>
      <c r="E2704" s="22"/>
      <c r="F2704" s="22"/>
      <c r="G2704" s="22"/>
      <c r="AX2704" s="77"/>
      <c r="AY2704" s="46"/>
      <c r="AZ2704" s="46"/>
      <c r="BA2704" s="46"/>
      <c r="BB2704" s="46"/>
      <c r="BC2704" s="46"/>
      <c r="BD2704" s="46"/>
      <c r="BE2704" s="46"/>
      <c r="BF2704" s="46"/>
      <c r="BG2704" s="78"/>
      <c r="BH2704" s="78"/>
      <c r="BI2704" s="77"/>
      <c r="BJ2704" s="77"/>
      <c r="BK2704" s="46"/>
      <c r="BL2704" s="78"/>
      <c r="BM2704" s="79"/>
      <c r="BN2704" s="79"/>
      <c r="BO2704" s="79"/>
      <c r="BP2704" s="78"/>
      <c r="BQ2704" s="45"/>
      <c r="BR2704" s="79"/>
      <c r="BS2704" s="79"/>
      <c r="BT2704" s="46"/>
      <c r="BU2704" s="46"/>
      <c r="BV2704" s="55"/>
      <c r="BW2704" s="55"/>
    </row>
    <row r="2705" spans="2:75" s="3" customFormat="1" x14ac:dyDescent="0.25">
      <c r="B2705" s="21"/>
      <c r="C2705" s="22"/>
      <c r="D2705" s="22"/>
      <c r="E2705" s="22"/>
      <c r="F2705" s="22"/>
      <c r="G2705" s="22"/>
      <c r="AX2705" s="77"/>
      <c r="AY2705" s="46"/>
      <c r="AZ2705" s="46"/>
      <c r="BA2705" s="46"/>
      <c r="BB2705" s="46"/>
      <c r="BC2705" s="46"/>
      <c r="BD2705" s="46"/>
      <c r="BE2705" s="46"/>
      <c r="BF2705" s="46"/>
      <c r="BG2705" s="78"/>
      <c r="BH2705" s="78"/>
      <c r="BI2705" s="77"/>
      <c r="BJ2705" s="77"/>
      <c r="BK2705" s="46"/>
      <c r="BL2705" s="78"/>
      <c r="BM2705" s="79"/>
      <c r="BN2705" s="79"/>
      <c r="BO2705" s="79"/>
      <c r="BP2705" s="78"/>
      <c r="BQ2705" s="45"/>
      <c r="BR2705" s="79"/>
      <c r="BS2705" s="79"/>
      <c r="BT2705" s="46"/>
      <c r="BU2705" s="46"/>
      <c r="BV2705" s="55"/>
      <c r="BW2705" s="55"/>
    </row>
    <row r="2706" spans="2:75" s="3" customFormat="1" x14ac:dyDescent="0.25">
      <c r="B2706" s="21"/>
      <c r="C2706" s="22"/>
      <c r="D2706" s="22"/>
      <c r="E2706" s="22"/>
      <c r="F2706" s="22"/>
      <c r="G2706" s="22"/>
      <c r="AX2706" s="77"/>
      <c r="AY2706" s="46"/>
      <c r="AZ2706" s="46"/>
      <c r="BA2706" s="46"/>
      <c r="BB2706" s="46"/>
      <c r="BC2706" s="46"/>
      <c r="BD2706" s="46"/>
      <c r="BE2706" s="46"/>
      <c r="BF2706" s="46"/>
      <c r="BG2706" s="78"/>
      <c r="BH2706" s="78"/>
      <c r="BI2706" s="77"/>
      <c r="BJ2706" s="77"/>
      <c r="BK2706" s="46"/>
      <c r="BL2706" s="78"/>
      <c r="BM2706" s="79"/>
      <c r="BN2706" s="79"/>
      <c r="BO2706" s="79"/>
      <c r="BP2706" s="78"/>
      <c r="BQ2706" s="45"/>
      <c r="BR2706" s="79"/>
      <c r="BS2706" s="79"/>
      <c r="BT2706" s="46"/>
      <c r="BU2706" s="46"/>
      <c r="BV2706" s="55"/>
      <c r="BW2706" s="55"/>
    </row>
    <row r="2707" spans="2:75" s="3" customFormat="1" x14ac:dyDescent="0.25">
      <c r="B2707" s="21"/>
      <c r="C2707" s="22"/>
      <c r="D2707" s="22"/>
      <c r="E2707" s="22"/>
      <c r="F2707" s="22"/>
      <c r="G2707" s="22"/>
      <c r="AX2707" s="77"/>
      <c r="AY2707" s="46"/>
      <c r="AZ2707" s="46"/>
      <c r="BA2707" s="46"/>
      <c r="BB2707" s="46"/>
      <c r="BC2707" s="46"/>
      <c r="BD2707" s="46"/>
      <c r="BE2707" s="46"/>
      <c r="BF2707" s="46"/>
      <c r="BG2707" s="78"/>
      <c r="BH2707" s="78"/>
      <c r="BI2707" s="77"/>
      <c r="BJ2707" s="77"/>
      <c r="BK2707" s="46"/>
      <c r="BL2707" s="78"/>
      <c r="BM2707" s="79"/>
      <c r="BN2707" s="79"/>
      <c r="BO2707" s="79"/>
      <c r="BP2707" s="78"/>
      <c r="BQ2707" s="45"/>
      <c r="BR2707" s="79"/>
      <c r="BS2707" s="79"/>
      <c r="BT2707" s="46"/>
      <c r="BU2707" s="46"/>
      <c r="BV2707" s="55"/>
      <c r="BW2707" s="55"/>
    </row>
    <row r="2708" spans="2:75" s="3" customFormat="1" x14ac:dyDescent="0.25">
      <c r="B2708" s="21"/>
      <c r="C2708" s="22"/>
      <c r="D2708" s="22"/>
      <c r="E2708" s="22"/>
      <c r="F2708" s="22"/>
      <c r="G2708" s="22"/>
      <c r="AX2708" s="77"/>
      <c r="AY2708" s="46"/>
      <c r="AZ2708" s="46"/>
      <c r="BA2708" s="46"/>
      <c r="BB2708" s="46"/>
      <c r="BC2708" s="46"/>
      <c r="BD2708" s="46"/>
      <c r="BE2708" s="46"/>
      <c r="BF2708" s="46"/>
      <c r="BG2708" s="78"/>
      <c r="BH2708" s="78"/>
      <c r="BI2708" s="77"/>
      <c r="BJ2708" s="77"/>
      <c r="BK2708" s="46"/>
      <c r="BL2708" s="78"/>
      <c r="BM2708" s="79"/>
      <c r="BN2708" s="79"/>
      <c r="BO2708" s="79"/>
      <c r="BP2708" s="78"/>
      <c r="BQ2708" s="45"/>
      <c r="BR2708" s="79"/>
      <c r="BS2708" s="79"/>
      <c r="BT2708" s="46"/>
      <c r="BU2708" s="46"/>
      <c r="BV2708" s="55"/>
      <c r="BW2708" s="55"/>
    </row>
    <row r="2709" spans="2:75" s="3" customFormat="1" x14ac:dyDescent="0.25">
      <c r="B2709" s="21"/>
      <c r="C2709" s="22"/>
      <c r="D2709" s="22"/>
      <c r="E2709" s="22"/>
      <c r="F2709" s="22"/>
      <c r="G2709" s="22"/>
      <c r="AX2709" s="77"/>
      <c r="AY2709" s="46"/>
      <c r="AZ2709" s="46"/>
      <c r="BA2709" s="46"/>
      <c r="BB2709" s="46"/>
      <c r="BC2709" s="46"/>
      <c r="BD2709" s="46"/>
      <c r="BE2709" s="46"/>
      <c r="BF2709" s="46"/>
      <c r="BG2709" s="78"/>
      <c r="BH2709" s="78"/>
      <c r="BI2709" s="77"/>
      <c r="BJ2709" s="77"/>
      <c r="BK2709" s="46"/>
      <c r="BL2709" s="78"/>
      <c r="BM2709" s="79"/>
      <c r="BN2709" s="79"/>
      <c r="BO2709" s="79"/>
      <c r="BP2709" s="78"/>
      <c r="BQ2709" s="45"/>
      <c r="BR2709" s="79"/>
      <c r="BS2709" s="79"/>
      <c r="BT2709" s="46"/>
      <c r="BU2709" s="46"/>
      <c r="BV2709" s="55"/>
      <c r="BW2709" s="55"/>
    </row>
    <row r="2710" spans="2:75" s="3" customFormat="1" x14ac:dyDescent="0.25">
      <c r="B2710" s="21"/>
      <c r="C2710" s="22"/>
      <c r="D2710" s="22"/>
      <c r="E2710" s="22"/>
      <c r="F2710" s="22"/>
      <c r="G2710" s="22"/>
      <c r="AX2710" s="77"/>
      <c r="AY2710" s="46"/>
      <c r="AZ2710" s="46"/>
      <c r="BA2710" s="46"/>
      <c r="BB2710" s="46"/>
      <c r="BC2710" s="46"/>
      <c r="BD2710" s="46"/>
      <c r="BE2710" s="46"/>
      <c r="BF2710" s="46"/>
      <c r="BG2710" s="78"/>
      <c r="BH2710" s="78"/>
      <c r="BI2710" s="77"/>
      <c r="BJ2710" s="77"/>
      <c r="BK2710" s="46"/>
      <c r="BL2710" s="78"/>
      <c r="BM2710" s="79"/>
      <c r="BN2710" s="79"/>
      <c r="BO2710" s="79"/>
      <c r="BP2710" s="78"/>
      <c r="BQ2710" s="45"/>
      <c r="BR2710" s="79"/>
      <c r="BS2710" s="79"/>
      <c r="BT2710" s="46"/>
      <c r="BU2710" s="46"/>
      <c r="BV2710" s="55"/>
      <c r="BW2710" s="55"/>
    </row>
    <row r="2711" spans="2:75" s="3" customFormat="1" x14ac:dyDescent="0.25">
      <c r="B2711" s="21"/>
      <c r="C2711" s="22"/>
      <c r="D2711" s="22"/>
      <c r="E2711" s="22"/>
      <c r="F2711" s="22"/>
      <c r="G2711" s="22"/>
      <c r="AX2711" s="77"/>
      <c r="AY2711" s="46"/>
      <c r="AZ2711" s="46"/>
      <c r="BA2711" s="46"/>
      <c r="BB2711" s="46"/>
      <c r="BC2711" s="46"/>
      <c r="BD2711" s="46"/>
      <c r="BE2711" s="46"/>
      <c r="BF2711" s="46"/>
      <c r="BG2711" s="78"/>
      <c r="BH2711" s="78"/>
      <c r="BI2711" s="77"/>
      <c r="BJ2711" s="77"/>
      <c r="BK2711" s="46"/>
      <c r="BL2711" s="78"/>
      <c r="BM2711" s="79"/>
      <c r="BN2711" s="79"/>
      <c r="BO2711" s="79"/>
      <c r="BP2711" s="78"/>
      <c r="BQ2711" s="45"/>
      <c r="BR2711" s="79"/>
      <c r="BS2711" s="79"/>
      <c r="BT2711" s="46"/>
      <c r="BU2711" s="46"/>
      <c r="BV2711" s="55"/>
      <c r="BW2711" s="55"/>
    </row>
    <row r="2712" spans="2:75" s="3" customFormat="1" x14ac:dyDescent="0.25">
      <c r="B2712" s="21"/>
      <c r="C2712" s="22"/>
      <c r="D2712" s="22"/>
      <c r="E2712" s="22"/>
      <c r="F2712" s="22"/>
      <c r="G2712" s="22"/>
      <c r="AX2712" s="77"/>
      <c r="AY2712" s="46"/>
      <c r="AZ2712" s="46"/>
      <c r="BA2712" s="46"/>
      <c r="BB2712" s="46"/>
      <c r="BC2712" s="46"/>
      <c r="BD2712" s="46"/>
      <c r="BE2712" s="46"/>
      <c r="BF2712" s="46"/>
      <c r="BG2712" s="78"/>
      <c r="BH2712" s="78"/>
      <c r="BI2712" s="77"/>
      <c r="BJ2712" s="77"/>
      <c r="BK2712" s="46"/>
      <c r="BL2712" s="78"/>
      <c r="BM2712" s="79"/>
      <c r="BN2712" s="79"/>
      <c r="BO2712" s="79"/>
      <c r="BP2712" s="78"/>
      <c r="BQ2712" s="45"/>
      <c r="BR2712" s="79"/>
      <c r="BS2712" s="79"/>
      <c r="BT2712" s="46"/>
      <c r="BU2712" s="46"/>
      <c r="BV2712" s="55"/>
      <c r="BW2712" s="55"/>
    </row>
    <row r="2713" spans="2:75" s="3" customFormat="1" x14ac:dyDescent="0.25">
      <c r="B2713" s="21"/>
      <c r="C2713" s="22"/>
      <c r="D2713" s="22"/>
      <c r="E2713" s="22"/>
      <c r="F2713" s="22"/>
      <c r="G2713" s="22"/>
      <c r="AX2713" s="77"/>
      <c r="AY2713" s="46"/>
      <c r="AZ2713" s="46"/>
      <c r="BA2713" s="46"/>
      <c r="BB2713" s="46"/>
      <c r="BC2713" s="46"/>
      <c r="BD2713" s="46"/>
      <c r="BE2713" s="46"/>
      <c r="BF2713" s="46"/>
      <c r="BG2713" s="78"/>
      <c r="BH2713" s="78"/>
      <c r="BI2713" s="77"/>
      <c r="BJ2713" s="77"/>
      <c r="BK2713" s="46"/>
      <c r="BL2713" s="78"/>
      <c r="BM2713" s="79"/>
      <c r="BN2713" s="79"/>
      <c r="BO2713" s="79"/>
      <c r="BP2713" s="78"/>
      <c r="BQ2713" s="45"/>
      <c r="BR2713" s="79"/>
      <c r="BS2713" s="79"/>
      <c r="BT2713" s="46"/>
      <c r="BU2713" s="46"/>
      <c r="BV2713" s="55"/>
      <c r="BW2713" s="55"/>
    </row>
    <row r="2714" spans="2:75" s="3" customFormat="1" x14ac:dyDescent="0.25">
      <c r="B2714" s="21"/>
      <c r="C2714" s="22"/>
      <c r="D2714" s="22"/>
      <c r="E2714" s="22"/>
      <c r="F2714" s="22"/>
      <c r="G2714" s="22"/>
      <c r="AX2714" s="77"/>
      <c r="AY2714" s="46"/>
      <c r="AZ2714" s="46"/>
      <c r="BA2714" s="46"/>
      <c r="BB2714" s="46"/>
      <c r="BC2714" s="46"/>
      <c r="BD2714" s="46"/>
      <c r="BE2714" s="46"/>
      <c r="BF2714" s="46"/>
      <c r="BG2714" s="78"/>
      <c r="BH2714" s="78"/>
      <c r="BI2714" s="77"/>
      <c r="BJ2714" s="77"/>
      <c r="BK2714" s="46"/>
      <c r="BL2714" s="78"/>
      <c r="BM2714" s="79"/>
      <c r="BN2714" s="79"/>
      <c r="BO2714" s="79"/>
      <c r="BP2714" s="78"/>
      <c r="BQ2714" s="45"/>
      <c r="BR2714" s="79"/>
      <c r="BS2714" s="79"/>
      <c r="BT2714" s="46"/>
      <c r="BU2714" s="46"/>
      <c r="BV2714" s="55"/>
      <c r="BW2714" s="55"/>
    </row>
    <row r="2715" spans="2:75" s="3" customFormat="1" x14ac:dyDescent="0.25">
      <c r="B2715" s="21"/>
      <c r="C2715" s="22"/>
      <c r="D2715" s="22"/>
      <c r="E2715" s="22"/>
      <c r="F2715" s="22"/>
      <c r="G2715" s="22"/>
      <c r="AX2715" s="77"/>
      <c r="AY2715" s="46"/>
      <c r="AZ2715" s="46"/>
      <c r="BA2715" s="46"/>
      <c r="BB2715" s="46"/>
      <c r="BC2715" s="46"/>
      <c r="BD2715" s="46"/>
      <c r="BE2715" s="46"/>
      <c r="BF2715" s="46"/>
      <c r="BG2715" s="78"/>
      <c r="BH2715" s="78"/>
      <c r="BI2715" s="77"/>
      <c r="BJ2715" s="77"/>
      <c r="BK2715" s="46"/>
      <c r="BL2715" s="78"/>
      <c r="BM2715" s="79"/>
      <c r="BN2715" s="79"/>
      <c r="BO2715" s="79"/>
      <c r="BP2715" s="78"/>
      <c r="BQ2715" s="45"/>
      <c r="BR2715" s="79"/>
      <c r="BS2715" s="79"/>
      <c r="BT2715" s="46"/>
      <c r="BU2715" s="46"/>
      <c r="BV2715" s="55"/>
      <c r="BW2715" s="55"/>
    </row>
    <row r="2716" spans="2:75" s="3" customFormat="1" x14ac:dyDescent="0.25">
      <c r="B2716" s="21"/>
      <c r="C2716" s="22"/>
      <c r="D2716" s="22"/>
      <c r="E2716" s="22"/>
      <c r="F2716" s="22"/>
      <c r="G2716" s="22"/>
      <c r="AX2716" s="77"/>
      <c r="AY2716" s="46"/>
      <c r="AZ2716" s="46"/>
      <c r="BA2716" s="46"/>
      <c r="BB2716" s="46"/>
      <c r="BC2716" s="46"/>
      <c r="BD2716" s="46"/>
      <c r="BE2716" s="46"/>
      <c r="BF2716" s="46"/>
      <c r="BG2716" s="78"/>
      <c r="BH2716" s="78"/>
      <c r="BI2716" s="77"/>
      <c r="BJ2716" s="77"/>
      <c r="BK2716" s="46"/>
      <c r="BL2716" s="78"/>
      <c r="BM2716" s="79"/>
      <c r="BN2716" s="79"/>
      <c r="BO2716" s="79"/>
      <c r="BP2716" s="78"/>
      <c r="BQ2716" s="45"/>
      <c r="BR2716" s="79"/>
      <c r="BS2716" s="79"/>
      <c r="BT2716" s="46"/>
      <c r="BU2716" s="46"/>
      <c r="BV2716" s="55"/>
      <c r="BW2716" s="55"/>
    </row>
    <row r="2717" spans="2:75" s="3" customFormat="1" x14ac:dyDescent="0.25">
      <c r="B2717" s="21"/>
      <c r="C2717" s="22"/>
      <c r="D2717" s="22"/>
      <c r="E2717" s="22"/>
      <c r="F2717" s="22"/>
      <c r="G2717" s="22"/>
      <c r="AX2717" s="77"/>
      <c r="AY2717" s="46"/>
      <c r="AZ2717" s="46"/>
      <c r="BA2717" s="46"/>
      <c r="BB2717" s="46"/>
      <c r="BC2717" s="46"/>
      <c r="BD2717" s="46"/>
      <c r="BE2717" s="46"/>
      <c r="BF2717" s="46"/>
      <c r="BG2717" s="78"/>
      <c r="BH2717" s="78"/>
      <c r="BI2717" s="77"/>
      <c r="BJ2717" s="77"/>
      <c r="BK2717" s="46"/>
      <c r="BL2717" s="78"/>
      <c r="BM2717" s="79"/>
      <c r="BN2717" s="79"/>
      <c r="BO2717" s="79"/>
      <c r="BP2717" s="78"/>
      <c r="BQ2717" s="45"/>
      <c r="BR2717" s="79"/>
      <c r="BS2717" s="79"/>
      <c r="BT2717" s="46"/>
      <c r="BU2717" s="46"/>
      <c r="BV2717" s="55"/>
      <c r="BW2717" s="55"/>
    </row>
    <row r="2718" spans="2:75" s="3" customFormat="1" x14ac:dyDescent="0.25">
      <c r="B2718" s="21"/>
      <c r="C2718" s="22"/>
      <c r="D2718" s="22"/>
      <c r="E2718" s="22"/>
      <c r="F2718" s="22"/>
      <c r="G2718" s="22"/>
      <c r="AX2718" s="77"/>
      <c r="AY2718" s="46"/>
      <c r="AZ2718" s="46"/>
      <c r="BA2718" s="46"/>
      <c r="BB2718" s="46"/>
      <c r="BC2718" s="46"/>
      <c r="BD2718" s="46"/>
      <c r="BE2718" s="46"/>
      <c r="BF2718" s="46"/>
      <c r="BG2718" s="78"/>
      <c r="BH2718" s="78"/>
      <c r="BI2718" s="77"/>
      <c r="BJ2718" s="77"/>
      <c r="BK2718" s="46"/>
      <c r="BL2718" s="78"/>
      <c r="BM2718" s="79"/>
      <c r="BN2718" s="79"/>
      <c r="BO2718" s="79"/>
      <c r="BP2718" s="78"/>
      <c r="BQ2718" s="45"/>
      <c r="BR2718" s="79"/>
      <c r="BS2718" s="79"/>
      <c r="BT2718" s="46"/>
      <c r="BU2718" s="46"/>
      <c r="BV2718" s="55"/>
      <c r="BW2718" s="55"/>
    </row>
    <row r="2719" spans="2:75" s="3" customFormat="1" x14ac:dyDescent="0.25">
      <c r="B2719" s="21"/>
      <c r="C2719" s="22"/>
      <c r="D2719" s="22"/>
      <c r="E2719" s="22"/>
      <c r="F2719" s="22"/>
      <c r="G2719" s="22"/>
      <c r="AX2719" s="77"/>
      <c r="AY2719" s="46"/>
      <c r="AZ2719" s="46"/>
      <c r="BA2719" s="46"/>
      <c r="BB2719" s="46"/>
      <c r="BC2719" s="46"/>
      <c r="BD2719" s="46"/>
      <c r="BE2719" s="46"/>
      <c r="BF2719" s="46"/>
      <c r="BG2719" s="78"/>
      <c r="BH2719" s="78"/>
      <c r="BI2719" s="77"/>
      <c r="BJ2719" s="77"/>
      <c r="BK2719" s="46"/>
      <c r="BL2719" s="78"/>
      <c r="BM2719" s="79"/>
      <c r="BN2719" s="79"/>
      <c r="BO2719" s="79"/>
      <c r="BP2719" s="78"/>
      <c r="BQ2719" s="45"/>
      <c r="BR2719" s="79"/>
      <c r="BS2719" s="79"/>
      <c r="BT2719" s="46"/>
      <c r="BU2719" s="46"/>
      <c r="BV2719" s="55"/>
      <c r="BW2719" s="55"/>
    </row>
    <row r="2720" spans="2:75" s="3" customFormat="1" x14ac:dyDescent="0.25">
      <c r="B2720" s="21"/>
      <c r="C2720" s="22"/>
      <c r="D2720" s="22"/>
      <c r="E2720" s="22"/>
      <c r="F2720" s="22"/>
      <c r="G2720" s="22"/>
      <c r="AX2720" s="77"/>
      <c r="AY2720" s="46"/>
      <c r="AZ2720" s="46"/>
      <c r="BA2720" s="46"/>
      <c r="BB2720" s="46"/>
      <c r="BC2720" s="46"/>
      <c r="BD2720" s="46"/>
      <c r="BE2720" s="46"/>
      <c r="BF2720" s="46"/>
      <c r="BG2720" s="78"/>
      <c r="BH2720" s="78"/>
      <c r="BI2720" s="77"/>
      <c r="BJ2720" s="77"/>
      <c r="BK2720" s="46"/>
      <c r="BL2720" s="78"/>
      <c r="BM2720" s="79"/>
      <c r="BN2720" s="79"/>
      <c r="BO2720" s="79"/>
      <c r="BP2720" s="78"/>
      <c r="BQ2720" s="45"/>
      <c r="BR2720" s="79"/>
      <c r="BS2720" s="79"/>
      <c r="BT2720" s="46"/>
      <c r="BU2720" s="46"/>
      <c r="BV2720" s="55"/>
      <c r="BW2720" s="55"/>
    </row>
    <row r="2721" spans="2:75" s="3" customFormat="1" x14ac:dyDescent="0.25">
      <c r="B2721" s="21"/>
      <c r="C2721" s="22"/>
      <c r="D2721" s="22"/>
      <c r="E2721" s="22"/>
      <c r="F2721" s="22"/>
      <c r="G2721" s="22"/>
      <c r="AX2721" s="77"/>
      <c r="AY2721" s="46"/>
      <c r="AZ2721" s="46"/>
      <c r="BA2721" s="46"/>
      <c r="BB2721" s="46"/>
      <c r="BC2721" s="46"/>
      <c r="BD2721" s="46"/>
      <c r="BE2721" s="46"/>
      <c r="BF2721" s="46"/>
      <c r="BG2721" s="78"/>
      <c r="BH2721" s="78"/>
      <c r="BI2721" s="77"/>
      <c r="BJ2721" s="77"/>
      <c r="BK2721" s="46"/>
      <c r="BL2721" s="78"/>
      <c r="BM2721" s="79"/>
      <c r="BN2721" s="79"/>
      <c r="BO2721" s="79"/>
      <c r="BP2721" s="78"/>
      <c r="BQ2721" s="45"/>
      <c r="BR2721" s="79"/>
      <c r="BS2721" s="79"/>
      <c r="BT2721" s="46"/>
      <c r="BU2721" s="46"/>
      <c r="BV2721" s="55"/>
      <c r="BW2721" s="55"/>
    </row>
    <row r="2722" spans="2:75" s="3" customFormat="1" x14ac:dyDescent="0.25">
      <c r="B2722" s="21"/>
      <c r="C2722" s="22"/>
      <c r="D2722" s="22"/>
      <c r="E2722" s="22"/>
      <c r="F2722" s="22"/>
      <c r="G2722" s="22"/>
      <c r="AX2722" s="77"/>
      <c r="AY2722" s="46"/>
      <c r="AZ2722" s="46"/>
      <c r="BA2722" s="46"/>
      <c r="BB2722" s="46"/>
      <c r="BC2722" s="46"/>
      <c r="BD2722" s="46"/>
      <c r="BE2722" s="46"/>
      <c r="BF2722" s="46"/>
      <c r="BG2722" s="78"/>
      <c r="BH2722" s="78"/>
      <c r="BI2722" s="77"/>
      <c r="BJ2722" s="77"/>
      <c r="BK2722" s="46"/>
      <c r="BL2722" s="78"/>
      <c r="BM2722" s="79"/>
      <c r="BN2722" s="79"/>
      <c r="BO2722" s="79"/>
      <c r="BP2722" s="78"/>
      <c r="BQ2722" s="45"/>
      <c r="BR2722" s="79"/>
      <c r="BS2722" s="79"/>
      <c r="BT2722" s="46"/>
      <c r="BU2722" s="46"/>
      <c r="BV2722" s="55"/>
      <c r="BW2722" s="55"/>
    </row>
    <row r="2723" spans="2:75" s="3" customFormat="1" x14ac:dyDescent="0.25">
      <c r="B2723" s="21"/>
      <c r="C2723" s="22"/>
      <c r="D2723" s="22"/>
      <c r="E2723" s="22"/>
      <c r="F2723" s="22"/>
      <c r="G2723" s="22"/>
      <c r="AX2723" s="77"/>
      <c r="AY2723" s="46"/>
      <c r="AZ2723" s="46"/>
      <c r="BA2723" s="46"/>
      <c r="BB2723" s="46"/>
      <c r="BC2723" s="46"/>
      <c r="BD2723" s="46"/>
      <c r="BE2723" s="46"/>
      <c r="BF2723" s="46"/>
      <c r="BG2723" s="78"/>
      <c r="BH2723" s="78"/>
      <c r="BI2723" s="77"/>
      <c r="BJ2723" s="77"/>
      <c r="BK2723" s="46"/>
      <c r="BL2723" s="78"/>
      <c r="BM2723" s="79"/>
      <c r="BN2723" s="79"/>
      <c r="BO2723" s="79"/>
      <c r="BP2723" s="78"/>
      <c r="BQ2723" s="45"/>
      <c r="BR2723" s="79"/>
      <c r="BS2723" s="79"/>
      <c r="BT2723" s="46"/>
      <c r="BU2723" s="46"/>
      <c r="BV2723" s="55"/>
      <c r="BW2723" s="55"/>
    </row>
    <row r="2724" spans="2:75" s="3" customFormat="1" x14ac:dyDescent="0.25">
      <c r="B2724" s="21"/>
      <c r="C2724" s="22"/>
      <c r="D2724" s="22"/>
      <c r="E2724" s="22"/>
      <c r="F2724" s="22"/>
      <c r="G2724" s="22"/>
      <c r="AX2724" s="77"/>
      <c r="AY2724" s="46"/>
      <c r="AZ2724" s="46"/>
      <c r="BA2724" s="46"/>
      <c r="BB2724" s="46"/>
      <c r="BC2724" s="46"/>
      <c r="BD2724" s="46"/>
      <c r="BE2724" s="46"/>
      <c r="BF2724" s="46"/>
      <c r="BG2724" s="78"/>
      <c r="BH2724" s="78"/>
      <c r="BI2724" s="77"/>
      <c r="BJ2724" s="77"/>
      <c r="BK2724" s="46"/>
      <c r="BL2724" s="78"/>
      <c r="BM2724" s="79"/>
      <c r="BN2724" s="79"/>
      <c r="BO2724" s="79"/>
      <c r="BP2724" s="78"/>
      <c r="BQ2724" s="45"/>
      <c r="BR2724" s="79"/>
      <c r="BS2724" s="79"/>
      <c r="BT2724" s="46"/>
      <c r="BU2724" s="46"/>
      <c r="BV2724" s="55"/>
      <c r="BW2724" s="55"/>
    </row>
    <row r="2725" spans="2:75" s="3" customFormat="1" x14ac:dyDescent="0.25">
      <c r="B2725" s="21"/>
      <c r="C2725" s="22"/>
      <c r="D2725" s="22"/>
      <c r="E2725" s="22"/>
      <c r="F2725" s="22"/>
      <c r="G2725" s="22"/>
      <c r="AX2725" s="77"/>
      <c r="AY2725" s="46"/>
      <c r="AZ2725" s="46"/>
      <c r="BA2725" s="46"/>
      <c r="BB2725" s="46"/>
      <c r="BC2725" s="46"/>
      <c r="BD2725" s="46"/>
      <c r="BE2725" s="46"/>
      <c r="BF2725" s="46"/>
      <c r="BG2725" s="78"/>
      <c r="BH2725" s="78"/>
      <c r="BI2725" s="77"/>
      <c r="BJ2725" s="77"/>
      <c r="BK2725" s="46"/>
      <c r="BL2725" s="78"/>
      <c r="BM2725" s="79"/>
      <c r="BN2725" s="79"/>
      <c r="BO2725" s="79"/>
      <c r="BP2725" s="78"/>
      <c r="BQ2725" s="45"/>
      <c r="BR2725" s="79"/>
      <c r="BS2725" s="79"/>
      <c r="BT2725" s="46"/>
      <c r="BU2725" s="46"/>
      <c r="BV2725" s="55"/>
      <c r="BW2725" s="55"/>
    </row>
    <row r="2726" spans="2:75" s="3" customFormat="1" x14ac:dyDescent="0.25">
      <c r="B2726" s="21"/>
      <c r="C2726" s="22"/>
      <c r="D2726" s="22"/>
      <c r="E2726" s="22"/>
      <c r="F2726" s="22"/>
      <c r="G2726" s="22"/>
      <c r="AX2726" s="77"/>
      <c r="AY2726" s="46"/>
      <c r="AZ2726" s="46"/>
      <c r="BA2726" s="46"/>
      <c r="BB2726" s="46"/>
      <c r="BC2726" s="46"/>
      <c r="BD2726" s="46"/>
      <c r="BE2726" s="46"/>
      <c r="BF2726" s="46"/>
      <c r="BG2726" s="78"/>
      <c r="BH2726" s="78"/>
      <c r="BI2726" s="77"/>
      <c r="BJ2726" s="77"/>
      <c r="BK2726" s="46"/>
      <c r="BL2726" s="78"/>
      <c r="BM2726" s="79"/>
      <c r="BN2726" s="79"/>
      <c r="BO2726" s="79"/>
      <c r="BP2726" s="78"/>
      <c r="BQ2726" s="45"/>
      <c r="BR2726" s="79"/>
      <c r="BS2726" s="79"/>
      <c r="BT2726" s="46"/>
      <c r="BU2726" s="46"/>
      <c r="BV2726" s="55"/>
      <c r="BW2726" s="55"/>
    </row>
    <row r="2727" spans="2:75" s="3" customFormat="1" x14ac:dyDescent="0.25">
      <c r="B2727" s="21"/>
      <c r="C2727" s="22"/>
      <c r="D2727" s="22"/>
      <c r="E2727" s="22"/>
      <c r="F2727" s="22"/>
      <c r="G2727" s="22"/>
      <c r="AX2727" s="77"/>
      <c r="AY2727" s="46"/>
      <c r="AZ2727" s="46"/>
      <c r="BA2727" s="46"/>
      <c r="BB2727" s="46"/>
      <c r="BC2727" s="46"/>
      <c r="BD2727" s="46"/>
      <c r="BE2727" s="46"/>
      <c r="BF2727" s="46"/>
      <c r="BG2727" s="78"/>
      <c r="BH2727" s="78"/>
      <c r="BI2727" s="77"/>
      <c r="BJ2727" s="77"/>
      <c r="BK2727" s="46"/>
      <c r="BL2727" s="78"/>
      <c r="BM2727" s="79"/>
      <c r="BN2727" s="79"/>
      <c r="BO2727" s="79"/>
      <c r="BP2727" s="78"/>
      <c r="BQ2727" s="45"/>
      <c r="BR2727" s="79"/>
      <c r="BS2727" s="79"/>
      <c r="BT2727" s="46"/>
      <c r="BU2727" s="46"/>
      <c r="BV2727" s="55"/>
      <c r="BW2727" s="55"/>
    </row>
    <row r="2728" spans="2:75" s="3" customFormat="1" x14ac:dyDescent="0.25">
      <c r="B2728" s="21"/>
      <c r="C2728" s="22"/>
      <c r="D2728" s="22"/>
      <c r="E2728" s="22"/>
      <c r="F2728" s="22"/>
      <c r="G2728" s="22"/>
      <c r="AX2728" s="77"/>
      <c r="AY2728" s="46"/>
      <c r="AZ2728" s="46"/>
      <c r="BA2728" s="46"/>
      <c r="BB2728" s="46"/>
      <c r="BC2728" s="46"/>
      <c r="BD2728" s="46"/>
      <c r="BE2728" s="46"/>
      <c r="BF2728" s="46"/>
      <c r="BG2728" s="78"/>
      <c r="BH2728" s="78"/>
      <c r="BI2728" s="77"/>
      <c r="BJ2728" s="77"/>
      <c r="BK2728" s="46"/>
      <c r="BL2728" s="78"/>
      <c r="BM2728" s="79"/>
      <c r="BN2728" s="79"/>
      <c r="BO2728" s="79"/>
      <c r="BP2728" s="78"/>
      <c r="BQ2728" s="45"/>
      <c r="BR2728" s="79"/>
      <c r="BS2728" s="79"/>
      <c r="BT2728" s="46"/>
      <c r="BU2728" s="46"/>
      <c r="BV2728" s="55"/>
      <c r="BW2728" s="55"/>
    </row>
    <row r="2729" spans="2:75" s="3" customFormat="1" x14ac:dyDescent="0.25">
      <c r="B2729" s="21"/>
      <c r="C2729" s="22"/>
      <c r="D2729" s="22"/>
      <c r="E2729" s="22"/>
      <c r="F2729" s="22"/>
      <c r="G2729" s="22"/>
      <c r="AX2729" s="77"/>
      <c r="AY2729" s="46"/>
      <c r="AZ2729" s="46"/>
      <c r="BA2729" s="46"/>
      <c r="BB2729" s="46"/>
      <c r="BC2729" s="46"/>
      <c r="BD2729" s="46"/>
      <c r="BE2729" s="46"/>
      <c r="BF2729" s="46"/>
      <c r="BG2729" s="78"/>
      <c r="BH2729" s="78"/>
      <c r="BI2729" s="77"/>
      <c r="BJ2729" s="77"/>
      <c r="BK2729" s="46"/>
      <c r="BL2729" s="78"/>
      <c r="BM2729" s="79"/>
      <c r="BN2729" s="79"/>
      <c r="BO2729" s="79"/>
      <c r="BP2729" s="78"/>
      <c r="BQ2729" s="45"/>
      <c r="BR2729" s="79"/>
      <c r="BS2729" s="79"/>
      <c r="BT2729" s="46"/>
      <c r="BU2729" s="46"/>
      <c r="BV2729" s="55"/>
      <c r="BW2729" s="55"/>
    </row>
    <row r="2730" spans="2:75" s="3" customFormat="1" x14ac:dyDescent="0.25">
      <c r="B2730" s="21"/>
      <c r="C2730" s="22"/>
      <c r="D2730" s="22"/>
      <c r="E2730" s="22"/>
      <c r="F2730" s="22"/>
      <c r="G2730" s="22"/>
      <c r="AX2730" s="77"/>
      <c r="AY2730" s="46"/>
      <c r="AZ2730" s="46"/>
      <c r="BA2730" s="46"/>
      <c r="BB2730" s="46"/>
      <c r="BC2730" s="46"/>
      <c r="BD2730" s="46"/>
      <c r="BE2730" s="46"/>
      <c r="BF2730" s="46"/>
      <c r="BG2730" s="78"/>
      <c r="BH2730" s="78"/>
      <c r="BI2730" s="77"/>
      <c r="BJ2730" s="77"/>
      <c r="BK2730" s="46"/>
      <c r="BL2730" s="78"/>
      <c r="BM2730" s="79"/>
      <c r="BN2730" s="79"/>
      <c r="BO2730" s="79"/>
      <c r="BP2730" s="78"/>
      <c r="BQ2730" s="45"/>
      <c r="BR2730" s="79"/>
      <c r="BS2730" s="79"/>
      <c r="BT2730" s="46"/>
      <c r="BU2730" s="46"/>
      <c r="BV2730" s="55"/>
      <c r="BW2730" s="55"/>
    </row>
    <row r="2731" spans="2:75" s="3" customFormat="1" x14ac:dyDescent="0.25">
      <c r="B2731" s="21"/>
      <c r="C2731" s="22"/>
      <c r="D2731" s="22"/>
      <c r="E2731" s="22"/>
      <c r="F2731" s="22"/>
      <c r="G2731" s="22"/>
      <c r="AX2731" s="77"/>
      <c r="AY2731" s="46"/>
      <c r="AZ2731" s="46"/>
      <c r="BA2731" s="46"/>
      <c r="BB2731" s="46"/>
      <c r="BC2731" s="46"/>
      <c r="BD2731" s="46"/>
      <c r="BE2731" s="46"/>
      <c r="BF2731" s="46"/>
      <c r="BG2731" s="78"/>
      <c r="BH2731" s="78"/>
      <c r="BI2731" s="77"/>
      <c r="BJ2731" s="77"/>
      <c r="BK2731" s="46"/>
      <c r="BL2731" s="78"/>
      <c r="BM2731" s="79"/>
      <c r="BN2731" s="79"/>
      <c r="BO2731" s="79"/>
      <c r="BP2731" s="78"/>
      <c r="BQ2731" s="45"/>
      <c r="BR2731" s="79"/>
      <c r="BS2731" s="79"/>
      <c r="BT2731" s="46"/>
      <c r="BU2731" s="46"/>
      <c r="BV2731" s="55"/>
      <c r="BW2731" s="55"/>
    </row>
    <row r="2732" spans="2:75" s="3" customFormat="1" x14ac:dyDescent="0.25">
      <c r="B2732" s="21"/>
      <c r="C2732" s="22"/>
      <c r="D2732" s="22"/>
      <c r="E2732" s="22"/>
      <c r="F2732" s="22"/>
      <c r="G2732" s="22"/>
      <c r="AX2732" s="77"/>
      <c r="AY2732" s="46"/>
      <c r="AZ2732" s="46"/>
      <c r="BA2732" s="46"/>
      <c r="BB2732" s="46"/>
      <c r="BC2732" s="46"/>
      <c r="BD2732" s="46"/>
      <c r="BE2732" s="46"/>
      <c r="BF2732" s="46"/>
      <c r="BG2732" s="78"/>
      <c r="BH2732" s="78"/>
      <c r="BI2732" s="77"/>
      <c r="BJ2732" s="77"/>
      <c r="BK2732" s="46"/>
      <c r="BL2732" s="78"/>
      <c r="BM2732" s="79"/>
      <c r="BN2732" s="79"/>
      <c r="BO2732" s="79"/>
      <c r="BP2732" s="78"/>
      <c r="BQ2732" s="45"/>
      <c r="BR2732" s="79"/>
      <c r="BS2732" s="79"/>
      <c r="BT2732" s="46"/>
      <c r="BU2732" s="46"/>
      <c r="BV2732" s="55"/>
      <c r="BW2732" s="55"/>
    </row>
    <row r="2733" spans="2:75" s="3" customFormat="1" x14ac:dyDescent="0.25">
      <c r="B2733" s="21"/>
      <c r="C2733" s="22"/>
      <c r="D2733" s="22"/>
      <c r="E2733" s="22"/>
      <c r="F2733" s="22"/>
      <c r="G2733" s="22"/>
      <c r="AX2733" s="77"/>
      <c r="AY2733" s="46"/>
      <c r="AZ2733" s="46"/>
      <c r="BA2733" s="46"/>
      <c r="BB2733" s="46"/>
      <c r="BC2733" s="46"/>
      <c r="BD2733" s="46"/>
      <c r="BE2733" s="46"/>
      <c r="BF2733" s="46"/>
      <c r="BG2733" s="78"/>
      <c r="BH2733" s="78"/>
      <c r="BI2733" s="77"/>
      <c r="BJ2733" s="77"/>
      <c r="BK2733" s="46"/>
      <c r="BL2733" s="78"/>
      <c r="BM2733" s="79"/>
      <c r="BN2733" s="79"/>
      <c r="BO2733" s="79"/>
      <c r="BP2733" s="78"/>
      <c r="BQ2733" s="45"/>
      <c r="BR2733" s="79"/>
      <c r="BS2733" s="79"/>
      <c r="BT2733" s="46"/>
      <c r="BU2733" s="46"/>
      <c r="BV2733" s="55"/>
      <c r="BW2733" s="55"/>
    </row>
    <row r="2734" spans="2:75" s="3" customFormat="1" x14ac:dyDescent="0.25">
      <c r="B2734" s="21"/>
      <c r="C2734" s="22"/>
      <c r="D2734" s="22"/>
      <c r="E2734" s="22"/>
      <c r="F2734" s="22"/>
      <c r="G2734" s="22"/>
      <c r="AX2734" s="77"/>
      <c r="AY2734" s="46"/>
      <c r="AZ2734" s="46"/>
      <c r="BA2734" s="46"/>
      <c r="BB2734" s="46"/>
      <c r="BC2734" s="46"/>
      <c r="BD2734" s="46"/>
      <c r="BE2734" s="46"/>
      <c r="BF2734" s="46"/>
      <c r="BG2734" s="78"/>
      <c r="BH2734" s="78"/>
      <c r="BI2734" s="77"/>
      <c r="BJ2734" s="77"/>
      <c r="BK2734" s="46"/>
      <c r="BL2734" s="78"/>
      <c r="BM2734" s="79"/>
      <c r="BN2734" s="79"/>
      <c r="BO2734" s="79"/>
      <c r="BP2734" s="78"/>
      <c r="BQ2734" s="45"/>
      <c r="BR2734" s="79"/>
      <c r="BS2734" s="79"/>
      <c r="BT2734" s="46"/>
      <c r="BU2734" s="46"/>
      <c r="BV2734" s="55"/>
      <c r="BW2734" s="55"/>
    </row>
    <row r="2735" spans="2:75" s="3" customFormat="1" x14ac:dyDescent="0.25">
      <c r="B2735" s="21"/>
      <c r="C2735" s="22"/>
      <c r="D2735" s="22"/>
      <c r="E2735" s="22"/>
      <c r="F2735" s="22"/>
      <c r="G2735" s="22"/>
      <c r="AX2735" s="77"/>
      <c r="AY2735" s="46"/>
      <c r="AZ2735" s="46"/>
      <c r="BA2735" s="46"/>
      <c r="BB2735" s="46"/>
      <c r="BC2735" s="46"/>
      <c r="BD2735" s="46"/>
      <c r="BE2735" s="46"/>
      <c r="BF2735" s="46"/>
      <c r="BG2735" s="78"/>
      <c r="BH2735" s="78"/>
      <c r="BI2735" s="77"/>
      <c r="BJ2735" s="77"/>
      <c r="BK2735" s="46"/>
      <c r="BL2735" s="78"/>
      <c r="BM2735" s="79"/>
      <c r="BN2735" s="79"/>
      <c r="BO2735" s="79"/>
      <c r="BP2735" s="78"/>
      <c r="BQ2735" s="45"/>
      <c r="BR2735" s="79"/>
      <c r="BS2735" s="79"/>
      <c r="BT2735" s="46"/>
      <c r="BU2735" s="46"/>
      <c r="BV2735" s="55"/>
      <c r="BW2735" s="55"/>
    </row>
    <row r="2736" spans="2:75" s="3" customFormat="1" x14ac:dyDescent="0.25">
      <c r="B2736" s="21"/>
      <c r="C2736" s="22"/>
      <c r="D2736" s="22"/>
      <c r="E2736" s="22"/>
      <c r="F2736" s="22"/>
      <c r="G2736" s="22"/>
      <c r="AX2736" s="77"/>
      <c r="AY2736" s="46"/>
      <c r="AZ2736" s="46"/>
      <c r="BA2736" s="46"/>
      <c r="BB2736" s="46"/>
      <c r="BC2736" s="46"/>
      <c r="BD2736" s="46"/>
      <c r="BE2736" s="46"/>
      <c r="BF2736" s="46"/>
      <c r="BG2736" s="78"/>
      <c r="BH2736" s="78"/>
      <c r="BI2736" s="77"/>
      <c r="BJ2736" s="77"/>
      <c r="BK2736" s="46"/>
      <c r="BL2736" s="78"/>
      <c r="BM2736" s="79"/>
      <c r="BN2736" s="79"/>
      <c r="BO2736" s="79"/>
      <c r="BP2736" s="78"/>
      <c r="BQ2736" s="45"/>
      <c r="BR2736" s="79"/>
      <c r="BS2736" s="79"/>
      <c r="BT2736" s="46"/>
      <c r="BU2736" s="46"/>
      <c r="BV2736" s="55"/>
      <c r="BW2736" s="55"/>
    </row>
    <row r="2737" spans="2:75" s="3" customFormat="1" x14ac:dyDescent="0.25">
      <c r="B2737" s="21"/>
      <c r="C2737" s="22"/>
      <c r="D2737" s="22"/>
      <c r="E2737" s="22"/>
      <c r="F2737" s="22"/>
      <c r="G2737" s="22"/>
      <c r="AX2737" s="77"/>
      <c r="AY2737" s="46"/>
      <c r="AZ2737" s="46"/>
      <c r="BA2737" s="46"/>
      <c r="BB2737" s="46"/>
      <c r="BC2737" s="46"/>
      <c r="BD2737" s="46"/>
      <c r="BE2737" s="46"/>
      <c r="BF2737" s="46"/>
      <c r="BG2737" s="78"/>
      <c r="BH2737" s="78"/>
      <c r="BI2737" s="77"/>
      <c r="BJ2737" s="77"/>
      <c r="BK2737" s="46"/>
      <c r="BL2737" s="78"/>
      <c r="BM2737" s="79"/>
      <c r="BN2737" s="79"/>
      <c r="BO2737" s="79"/>
      <c r="BP2737" s="78"/>
      <c r="BQ2737" s="45"/>
      <c r="BR2737" s="79"/>
      <c r="BS2737" s="79"/>
      <c r="BT2737" s="46"/>
      <c r="BU2737" s="46"/>
      <c r="BV2737" s="55"/>
      <c r="BW2737" s="55"/>
    </row>
    <row r="2738" spans="2:75" s="3" customFormat="1" x14ac:dyDescent="0.25">
      <c r="B2738" s="21"/>
      <c r="C2738" s="22"/>
      <c r="D2738" s="22"/>
      <c r="E2738" s="22"/>
      <c r="F2738" s="22"/>
      <c r="G2738" s="22"/>
      <c r="AX2738" s="77"/>
      <c r="AY2738" s="46"/>
      <c r="AZ2738" s="46"/>
      <c r="BA2738" s="46"/>
      <c r="BB2738" s="46"/>
      <c r="BC2738" s="46"/>
      <c r="BD2738" s="46"/>
      <c r="BE2738" s="46"/>
      <c r="BF2738" s="46"/>
      <c r="BG2738" s="78"/>
      <c r="BH2738" s="78"/>
      <c r="BI2738" s="77"/>
      <c r="BJ2738" s="77"/>
      <c r="BK2738" s="46"/>
      <c r="BL2738" s="78"/>
      <c r="BM2738" s="79"/>
      <c r="BN2738" s="79"/>
      <c r="BO2738" s="79"/>
      <c r="BP2738" s="78"/>
      <c r="BQ2738" s="45"/>
      <c r="BR2738" s="79"/>
      <c r="BS2738" s="79"/>
      <c r="BT2738" s="46"/>
      <c r="BU2738" s="46"/>
      <c r="BV2738" s="55"/>
      <c r="BW2738" s="55"/>
    </row>
    <row r="2739" spans="2:75" s="3" customFormat="1" x14ac:dyDescent="0.25">
      <c r="B2739" s="21"/>
      <c r="C2739" s="22"/>
      <c r="D2739" s="22"/>
      <c r="E2739" s="22"/>
      <c r="F2739" s="22"/>
      <c r="G2739" s="22"/>
      <c r="AX2739" s="77"/>
      <c r="AY2739" s="46"/>
      <c r="AZ2739" s="46"/>
      <c r="BA2739" s="46"/>
      <c r="BB2739" s="46"/>
      <c r="BC2739" s="46"/>
      <c r="BD2739" s="46"/>
      <c r="BE2739" s="46"/>
      <c r="BF2739" s="46"/>
      <c r="BG2739" s="78"/>
      <c r="BH2739" s="78"/>
      <c r="BI2739" s="77"/>
      <c r="BJ2739" s="77"/>
      <c r="BK2739" s="46"/>
      <c r="BL2739" s="78"/>
      <c r="BM2739" s="79"/>
      <c r="BN2739" s="79"/>
      <c r="BO2739" s="79"/>
      <c r="BP2739" s="78"/>
      <c r="BQ2739" s="45"/>
      <c r="BR2739" s="79"/>
      <c r="BS2739" s="79"/>
      <c r="BT2739" s="46"/>
      <c r="BU2739" s="46"/>
      <c r="BV2739" s="55"/>
      <c r="BW2739" s="55"/>
    </row>
    <row r="2740" spans="2:75" s="3" customFormat="1" x14ac:dyDescent="0.25">
      <c r="B2740" s="21"/>
      <c r="C2740" s="22"/>
      <c r="D2740" s="22"/>
      <c r="E2740" s="22"/>
      <c r="F2740" s="22"/>
      <c r="G2740" s="22"/>
      <c r="AX2740" s="77"/>
      <c r="AY2740" s="46"/>
      <c r="AZ2740" s="46"/>
      <c r="BA2740" s="46"/>
      <c r="BB2740" s="46"/>
      <c r="BC2740" s="46"/>
      <c r="BD2740" s="46"/>
      <c r="BE2740" s="46"/>
      <c r="BF2740" s="46"/>
      <c r="BG2740" s="78"/>
      <c r="BH2740" s="78"/>
      <c r="BI2740" s="77"/>
      <c r="BJ2740" s="77"/>
      <c r="BK2740" s="46"/>
      <c r="BL2740" s="78"/>
      <c r="BM2740" s="79"/>
      <c r="BN2740" s="79"/>
      <c r="BO2740" s="79"/>
      <c r="BP2740" s="78"/>
      <c r="BQ2740" s="45"/>
      <c r="BR2740" s="79"/>
      <c r="BS2740" s="79"/>
      <c r="BT2740" s="46"/>
      <c r="BU2740" s="46"/>
      <c r="BV2740" s="55"/>
      <c r="BW2740" s="55"/>
    </row>
    <row r="2741" spans="2:75" s="3" customFormat="1" x14ac:dyDescent="0.25">
      <c r="B2741" s="21"/>
      <c r="C2741" s="22"/>
      <c r="D2741" s="22"/>
      <c r="E2741" s="22"/>
      <c r="F2741" s="22"/>
      <c r="G2741" s="22"/>
      <c r="AX2741" s="77"/>
      <c r="AY2741" s="46"/>
      <c r="AZ2741" s="46"/>
      <c r="BA2741" s="46"/>
      <c r="BB2741" s="46"/>
      <c r="BC2741" s="46"/>
      <c r="BD2741" s="46"/>
      <c r="BE2741" s="46"/>
      <c r="BF2741" s="46"/>
      <c r="BG2741" s="78"/>
      <c r="BH2741" s="78"/>
      <c r="BI2741" s="77"/>
      <c r="BJ2741" s="77"/>
      <c r="BK2741" s="46"/>
      <c r="BL2741" s="78"/>
      <c r="BM2741" s="79"/>
      <c r="BN2741" s="79"/>
      <c r="BO2741" s="79"/>
      <c r="BP2741" s="78"/>
      <c r="BQ2741" s="45"/>
      <c r="BR2741" s="79"/>
      <c r="BS2741" s="79"/>
      <c r="BT2741" s="46"/>
      <c r="BU2741" s="46"/>
      <c r="BV2741" s="55"/>
      <c r="BW2741" s="55"/>
    </row>
    <row r="2742" spans="2:75" s="3" customFormat="1" x14ac:dyDescent="0.25">
      <c r="B2742" s="21"/>
      <c r="C2742" s="22"/>
      <c r="D2742" s="22"/>
      <c r="E2742" s="22"/>
      <c r="F2742" s="22"/>
      <c r="G2742" s="22"/>
      <c r="AX2742" s="77"/>
      <c r="AY2742" s="46"/>
      <c r="AZ2742" s="46"/>
      <c r="BA2742" s="46"/>
      <c r="BB2742" s="46"/>
      <c r="BC2742" s="46"/>
      <c r="BD2742" s="46"/>
      <c r="BE2742" s="46"/>
      <c r="BF2742" s="46"/>
      <c r="BG2742" s="78"/>
      <c r="BH2742" s="78"/>
      <c r="BI2742" s="77"/>
      <c r="BJ2742" s="77"/>
      <c r="BK2742" s="46"/>
      <c r="BL2742" s="78"/>
      <c r="BM2742" s="79"/>
      <c r="BN2742" s="79"/>
      <c r="BO2742" s="79"/>
      <c r="BP2742" s="78"/>
      <c r="BQ2742" s="45"/>
      <c r="BR2742" s="79"/>
      <c r="BS2742" s="79"/>
      <c r="BT2742" s="46"/>
      <c r="BU2742" s="46"/>
      <c r="BV2742" s="55"/>
      <c r="BW2742" s="55"/>
    </row>
    <row r="2743" spans="2:75" s="3" customFormat="1" x14ac:dyDescent="0.25">
      <c r="B2743" s="21"/>
      <c r="C2743" s="22"/>
      <c r="D2743" s="22"/>
      <c r="E2743" s="22"/>
      <c r="F2743" s="22"/>
      <c r="G2743" s="22"/>
      <c r="AX2743" s="77"/>
      <c r="AY2743" s="46"/>
      <c r="AZ2743" s="46"/>
      <c r="BA2743" s="46"/>
      <c r="BB2743" s="46"/>
      <c r="BC2743" s="46"/>
      <c r="BD2743" s="46"/>
      <c r="BE2743" s="46"/>
      <c r="BF2743" s="46"/>
      <c r="BG2743" s="78"/>
      <c r="BH2743" s="78"/>
      <c r="BI2743" s="77"/>
      <c r="BJ2743" s="77"/>
      <c r="BK2743" s="46"/>
      <c r="BL2743" s="78"/>
      <c r="BM2743" s="79"/>
      <c r="BN2743" s="79"/>
      <c r="BO2743" s="79"/>
      <c r="BP2743" s="78"/>
      <c r="BQ2743" s="45"/>
      <c r="BR2743" s="79"/>
      <c r="BS2743" s="79"/>
      <c r="BT2743" s="46"/>
      <c r="BU2743" s="46"/>
      <c r="BV2743" s="55"/>
      <c r="BW2743" s="55"/>
    </row>
    <row r="2744" spans="2:75" s="3" customFormat="1" x14ac:dyDescent="0.25">
      <c r="B2744" s="21"/>
      <c r="C2744" s="22"/>
      <c r="D2744" s="22"/>
      <c r="E2744" s="22"/>
      <c r="F2744" s="22"/>
      <c r="G2744" s="22"/>
      <c r="AX2744" s="77"/>
      <c r="AY2744" s="46"/>
      <c r="AZ2744" s="46"/>
      <c r="BA2744" s="46"/>
      <c r="BB2744" s="46"/>
      <c r="BC2744" s="46"/>
      <c r="BD2744" s="46"/>
      <c r="BE2744" s="46"/>
      <c r="BF2744" s="46"/>
      <c r="BG2744" s="78"/>
      <c r="BH2744" s="78"/>
      <c r="BI2744" s="77"/>
      <c r="BJ2744" s="77"/>
      <c r="BK2744" s="46"/>
      <c r="BL2744" s="78"/>
      <c r="BM2744" s="79"/>
      <c r="BN2744" s="79"/>
      <c r="BO2744" s="79"/>
      <c r="BP2744" s="78"/>
      <c r="BQ2744" s="45"/>
      <c r="BR2744" s="79"/>
      <c r="BS2744" s="79"/>
      <c r="BT2744" s="46"/>
      <c r="BU2744" s="46"/>
      <c r="BV2744" s="55"/>
      <c r="BW2744" s="55"/>
    </row>
    <row r="2745" spans="2:75" s="3" customFormat="1" x14ac:dyDescent="0.25">
      <c r="B2745" s="21"/>
      <c r="C2745" s="22"/>
      <c r="D2745" s="22"/>
      <c r="E2745" s="22"/>
      <c r="F2745" s="22"/>
      <c r="G2745" s="22"/>
      <c r="AX2745" s="77"/>
      <c r="AY2745" s="46"/>
      <c r="AZ2745" s="46"/>
      <c r="BA2745" s="46"/>
      <c r="BB2745" s="46"/>
      <c r="BC2745" s="46"/>
      <c r="BD2745" s="46"/>
      <c r="BE2745" s="46"/>
      <c r="BF2745" s="46"/>
      <c r="BG2745" s="78"/>
      <c r="BH2745" s="78"/>
      <c r="BI2745" s="77"/>
      <c r="BJ2745" s="77"/>
      <c r="BK2745" s="46"/>
      <c r="BL2745" s="78"/>
      <c r="BM2745" s="79"/>
      <c r="BN2745" s="79"/>
      <c r="BO2745" s="79"/>
      <c r="BP2745" s="78"/>
      <c r="BQ2745" s="45"/>
      <c r="BR2745" s="79"/>
      <c r="BS2745" s="79"/>
      <c r="BT2745" s="46"/>
      <c r="BU2745" s="46"/>
      <c r="BV2745" s="55"/>
      <c r="BW2745" s="55"/>
    </row>
    <row r="2746" spans="2:75" s="3" customFormat="1" x14ac:dyDescent="0.25">
      <c r="B2746" s="21"/>
      <c r="C2746" s="22"/>
      <c r="D2746" s="22"/>
      <c r="E2746" s="22"/>
      <c r="F2746" s="22"/>
      <c r="G2746" s="22"/>
      <c r="AX2746" s="77"/>
      <c r="AY2746" s="46"/>
      <c r="AZ2746" s="46"/>
      <c r="BA2746" s="46"/>
      <c r="BB2746" s="46"/>
      <c r="BC2746" s="46"/>
      <c r="BD2746" s="46"/>
      <c r="BE2746" s="46"/>
      <c r="BF2746" s="46"/>
      <c r="BG2746" s="78"/>
      <c r="BH2746" s="78"/>
      <c r="BI2746" s="77"/>
      <c r="BJ2746" s="77"/>
      <c r="BK2746" s="46"/>
      <c r="BL2746" s="78"/>
      <c r="BM2746" s="79"/>
      <c r="BN2746" s="79"/>
      <c r="BO2746" s="79"/>
      <c r="BP2746" s="78"/>
      <c r="BQ2746" s="45"/>
      <c r="BR2746" s="79"/>
      <c r="BS2746" s="79"/>
      <c r="BT2746" s="46"/>
      <c r="BU2746" s="46"/>
      <c r="BV2746" s="55"/>
      <c r="BW2746" s="55"/>
    </row>
    <row r="2747" spans="2:75" s="3" customFormat="1" x14ac:dyDescent="0.25">
      <c r="B2747" s="21"/>
      <c r="C2747" s="22"/>
      <c r="D2747" s="22"/>
      <c r="E2747" s="22"/>
      <c r="F2747" s="22"/>
      <c r="G2747" s="22"/>
      <c r="AX2747" s="77"/>
      <c r="AY2747" s="46"/>
      <c r="AZ2747" s="46"/>
      <c r="BA2747" s="46"/>
      <c r="BB2747" s="46"/>
      <c r="BC2747" s="46"/>
      <c r="BD2747" s="46"/>
      <c r="BE2747" s="46"/>
      <c r="BF2747" s="46"/>
      <c r="BG2747" s="78"/>
      <c r="BH2747" s="78"/>
      <c r="BI2747" s="77"/>
      <c r="BJ2747" s="77"/>
      <c r="BK2747" s="46"/>
      <c r="BL2747" s="78"/>
      <c r="BM2747" s="79"/>
      <c r="BN2747" s="79"/>
      <c r="BO2747" s="79"/>
      <c r="BP2747" s="78"/>
      <c r="BQ2747" s="45"/>
      <c r="BR2747" s="79"/>
      <c r="BS2747" s="79"/>
      <c r="BT2747" s="46"/>
      <c r="BU2747" s="46"/>
      <c r="BV2747" s="55"/>
      <c r="BW2747" s="55"/>
    </row>
    <row r="2748" spans="2:75" s="3" customFormat="1" x14ac:dyDescent="0.25">
      <c r="B2748" s="21"/>
      <c r="C2748" s="22"/>
      <c r="D2748" s="22"/>
      <c r="E2748" s="22"/>
      <c r="F2748" s="22"/>
      <c r="G2748" s="22"/>
      <c r="AX2748" s="77"/>
      <c r="AY2748" s="46"/>
      <c r="AZ2748" s="46"/>
      <c r="BA2748" s="46"/>
      <c r="BB2748" s="46"/>
      <c r="BC2748" s="46"/>
      <c r="BD2748" s="46"/>
      <c r="BE2748" s="46"/>
      <c r="BF2748" s="46"/>
      <c r="BG2748" s="78"/>
      <c r="BH2748" s="78"/>
      <c r="BI2748" s="77"/>
      <c r="BJ2748" s="77"/>
      <c r="BK2748" s="46"/>
      <c r="BL2748" s="78"/>
      <c r="BM2748" s="79"/>
      <c r="BN2748" s="79"/>
      <c r="BO2748" s="79"/>
      <c r="BP2748" s="78"/>
      <c r="BQ2748" s="45"/>
      <c r="BR2748" s="79"/>
      <c r="BS2748" s="79"/>
      <c r="BT2748" s="46"/>
      <c r="BU2748" s="46"/>
      <c r="BV2748" s="55"/>
      <c r="BW2748" s="55"/>
    </row>
    <row r="2749" spans="2:75" s="3" customFormat="1" x14ac:dyDescent="0.25">
      <c r="B2749" s="21"/>
      <c r="C2749" s="22"/>
      <c r="D2749" s="22"/>
      <c r="E2749" s="22"/>
      <c r="F2749" s="22"/>
      <c r="G2749" s="22"/>
      <c r="AX2749" s="77"/>
      <c r="AY2749" s="46"/>
      <c r="AZ2749" s="46"/>
      <c r="BA2749" s="46"/>
      <c r="BB2749" s="46"/>
      <c r="BC2749" s="46"/>
      <c r="BD2749" s="46"/>
      <c r="BE2749" s="46"/>
      <c r="BF2749" s="46"/>
      <c r="BG2749" s="78"/>
      <c r="BH2749" s="78"/>
      <c r="BI2749" s="77"/>
      <c r="BJ2749" s="77"/>
      <c r="BK2749" s="46"/>
      <c r="BL2749" s="78"/>
      <c r="BM2749" s="79"/>
      <c r="BN2749" s="79"/>
      <c r="BO2749" s="79"/>
      <c r="BP2749" s="78"/>
      <c r="BQ2749" s="45"/>
      <c r="BR2749" s="79"/>
      <c r="BS2749" s="79"/>
      <c r="BT2749" s="46"/>
      <c r="BU2749" s="46"/>
      <c r="BV2749" s="55"/>
      <c r="BW2749" s="55"/>
    </row>
    <row r="2750" spans="2:75" s="3" customFormat="1" x14ac:dyDescent="0.25">
      <c r="B2750" s="21"/>
      <c r="C2750" s="22"/>
      <c r="D2750" s="22"/>
      <c r="E2750" s="22"/>
      <c r="F2750" s="22"/>
      <c r="G2750" s="22"/>
      <c r="AX2750" s="77"/>
      <c r="AY2750" s="46"/>
      <c r="AZ2750" s="46"/>
      <c r="BA2750" s="46"/>
      <c r="BB2750" s="46"/>
      <c r="BC2750" s="46"/>
      <c r="BD2750" s="46"/>
      <c r="BE2750" s="46"/>
      <c r="BF2750" s="46"/>
      <c r="BG2750" s="78"/>
      <c r="BH2750" s="78"/>
      <c r="BI2750" s="77"/>
      <c r="BJ2750" s="77"/>
      <c r="BK2750" s="46"/>
      <c r="BL2750" s="78"/>
      <c r="BM2750" s="79"/>
      <c r="BN2750" s="79"/>
      <c r="BO2750" s="79"/>
      <c r="BP2750" s="78"/>
      <c r="BQ2750" s="45"/>
      <c r="BR2750" s="79"/>
      <c r="BS2750" s="79"/>
      <c r="BT2750" s="46"/>
      <c r="BU2750" s="46"/>
      <c r="BV2750" s="55"/>
      <c r="BW2750" s="55"/>
    </row>
    <row r="2751" spans="2:75" s="3" customFormat="1" x14ac:dyDescent="0.25">
      <c r="B2751" s="21"/>
      <c r="C2751" s="22"/>
      <c r="D2751" s="22"/>
      <c r="E2751" s="22"/>
      <c r="F2751" s="22"/>
      <c r="G2751" s="22"/>
      <c r="AX2751" s="77"/>
      <c r="AY2751" s="46"/>
      <c r="AZ2751" s="46"/>
      <c r="BA2751" s="46"/>
      <c r="BB2751" s="46"/>
      <c r="BC2751" s="46"/>
      <c r="BD2751" s="46"/>
      <c r="BE2751" s="46"/>
      <c r="BF2751" s="46"/>
      <c r="BG2751" s="78"/>
      <c r="BH2751" s="78"/>
      <c r="BI2751" s="77"/>
      <c r="BJ2751" s="77"/>
      <c r="BK2751" s="46"/>
      <c r="BL2751" s="78"/>
      <c r="BM2751" s="79"/>
      <c r="BN2751" s="79"/>
      <c r="BO2751" s="79"/>
      <c r="BP2751" s="78"/>
      <c r="BQ2751" s="45"/>
      <c r="BR2751" s="79"/>
      <c r="BS2751" s="79"/>
      <c r="BT2751" s="46"/>
      <c r="BU2751" s="46"/>
      <c r="BV2751" s="55"/>
      <c r="BW2751" s="55"/>
    </row>
    <row r="2752" spans="2:75" s="3" customFormat="1" x14ac:dyDescent="0.25">
      <c r="B2752" s="21"/>
      <c r="C2752" s="22"/>
      <c r="D2752" s="22"/>
      <c r="E2752" s="22"/>
      <c r="F2752" s="22"/>
      <c r="G2752" s="22"/>
      <c r="AX2752" s="77"/>
      <c r="AY2752" s="46"/>
      <c r="AZ2752" s="46"/>
      <c r="BA2752" s="46"/>
      <c r="BB2752" s="46"/>
      <c r="BC2752" s="46"/>
      <c r="BD2752" s="46"/>
      <c r="BE2752" s="46"/>
      <c r="BF2752" s="46"/>
      <c r="BG2752" s="78"/>
      <c r="BH2752" s="78"/>
      <c r="BI2752" s="77"/>
      <c r="BJ2752" s="77"/>
      <c r="BK2752" s="46"/>
      <c r="BL2752" s="78"/>
      <c r="BM2752" s="79"/>
      <c r="BN2752" s="79"/>
      <c r="BO2752" s="79"/>
      <c r="BP2752" s="78"/>
      <c r="BQ2752" s="45"/>
      <c r="BR2752" s="79"/>
      <c r="BS2752" s="79"/>
      <c r="BT2752" s="46"/>
      <c r="BU2752" s="46"/>
      <c r="BV2752" s="55"/>
      <c r="BW2752" s="55"/>
    </row>
    <row r="2753" spans="2:75" s="3" customFormat="1" x14ac:dyDescent="0.25">
      <c r="B2753" s="21"/>
      <c r="C2753" s="22"/>
      <c r="D2753" s="22"/>
      <c r="E2753" s="22"/>
      <c r="F2753" s="22"/>
      <c r="G2753" s="22"/>
      <c r="AX2753" s="77"/>
      <c r="AY2753" s="46"/>
      <c r="AZ2753" s="46"/>
      <c r="BA2753" s="46"/>
      <c r="BB2753" s="46"/>
      <c r="BC2753" s="46"/>
      <c r="BD2753" s="46"/>
      <c r="BE2753" s="46"/>
      <c r="BF2753" s="46"/>
      <c r="BG2753" s="78"/>
      <c r="BH2753" s="78"/>
      <c r="BI2753" s="77"/>
      <c r="BJ2753" s="77"/>
      <c r="BK2753" s="46"/>
      <c r="BL2753" s="78"/>
      <c r="BM2753" s="79"/>
      <c r="BN2753" s="79"/>
      <c r="BO2753" s="79"/>
      <c r="BP2753" s="78"/>
      <c r="BQ2753" s="45"/>
      <c r="BR2753" s="79"/>
      <c r="BS2753" s="79"/>
      <c r="BT2753" s="46"/>
      <c r="BU2753" s="46"/>
      <c r="BV2753" s="55"/>
      <c r="BW2753" s="55"/>
    </row>
    <row r="2754" spans="2:75" s="3" customFormat="1" x14ac:dyDescent="0.25">
      <c r="B2754" s="21"/>
      <c r="C2754" s="22"/>
      <c r="D2754" s="22"/>
      <c r="E2754" s="22"/>
      <c r="F2754" s="22"/>
      <c r="G2754" s="22"/>
      <c r="AX2754" s="77"/>
      <c r="AY2754" s="46"/>
      <c r="AZ2754" s="46"/>
      <c r="BA2754" s="46"/>
      <c r="BB2754" s="46"/>
      <c r="BC2754" s="46"/>
      <c r="BD2754" s="46"/>
      <c r="BE2754" s="46"/>
      <c r="BF2754" s="46"/>
      <c r="BG2754" s="78"/>
      <c r="BH2754" s="78"/>
      <c r="BI2754" s="77"/>
      <c r="BJ2754" s="77"/>
      <c r="BK2754" s="46"/>
      <c r="BL2754" s="78"/>
      <c r="BM2754" s="79"/>
      <c r="BN2754" s="79"/>
      <c r="BO2754" s="79"/>
      <c r="BP2754" s="78"/>
      <c r="BQ2754" s="45"/>
      <c r="BR2754" s="79"/>
      <c r="BS2754" s="79"/>
      <c r="BT2754" s="46"/>
      <c r="BU2754" s="46"/>
      <c r="BV2754" s="55"/>
      <c r="BW2754" s="55"/>
    </row>
    <row r="2755" spans="2:75" s="3" customFormat="1" x14ac:dyDescent="0.25">
      <c r="B2755" s="21"/>
      <c r="C2755" s="22"/>
      <c r="D2755" s="22"/>
      <c r="E2755" s="22"/>
      <c r="F2755" s="22"/>
      <c r="G2755" s="22"/>
      <c r="AX2755" s="77"/>
      <c r="AY2755" s="46"/>
      <c r="AZ2755" s="46"/>
      <c r="BA2755" s="46"/>
      <c r="BB2755" s="46"/>
      <c r="BC2755" s="46"/>
      <c r="BD2755" s="46"/>
      <c r="BE2755" s="46"/>
      <c r="BF2755" s="46"/>
      <c r="BG2755" s="78"/>
      <c r="BH2755" s="78"/>
      <c r="BI2755" s="77"/>
      <c r="BJ2755" s="77"/>
      <c r="BK2755" s="46"/>
      <c r="BL2755" s="78"/>
      <c r="BM2755" s="79"/>
      <c r="BN2755" s="79"/>
      <c r="BO2755" s="79"/>
      <c r="BP2755" s="78"/>
      <c r="BQ2755" s="45"/>
      <c r="BR2755" s="79"/>
      <c r="BS2755" s="79"/>
      <c r="BT2755" s="46"/>
      <c r="BU2755" s="46"/>
      <c r="BV2755" s="55"/>
      <c r="BW2755" s="55"/>
    </row>
    <row r="2756" spans="2:75" s="3" customFormat="1" x14ac:dyDescent="0.25">
      <c r="B2756" s="21"/>
      <c r="C2756" s="22"/>
      <c r="D2756" s="22"/>
      <c r="E2756" s="22"/>
      <c r="F2756" s="22"/>
      <c r="G2756" s="22"/>
      <c r="AX2756" s="77"/>
      <c r="AY2756" s="46"/>
      <c r="AZ2756" s="46"/>
      <c r="BA2756" s="46"/>
      <c r="BB2756" s="46"/>
      <c r="BC2756" s="46"/>
      <c r="BD2756" s="46"/>
      <c r="BE2756" s="46"/>
      <c r="BF2756" s="46"/>
      <c r="BG2756" s="78"/>
      <c r="BH2756" s="78"/>
      <c r="BI2756" s="77"/>
      <c r="BJ2756" s="77"/>
      <c r="BK2756" s="46"/>
      <c r="BL2756" s="78"/>
      <c r="BM2756" s="79"/>
      <c r="BN2756" s="79"/>
      <c r="BO2756" s="79"/>
      <c r="BP2756" s="78"/>
      <c r="BQ2756" s="45"/>
      <c r="BR2756" s="79"/>
      <c r="BS2756" s="79"/>
      <c r="BT2756" s="46"/>
      <c r="BU2756" s="46"/>
      <c r="BV2756" s="55"/>
      <c r="BW2756" s="55"/>
    </row>
    <row r="2757" spans="2:75" s="3" customFormat="1" x14ac:dyDescent="0.25">
      <c r="B2757" s="21"/>
      <c r="C2757" s="22"/>
      <c r="D2757" s="22"/>
      <c r="E2757" s="22"/>
      <c r="F2757" s="22"/>
      <c r="G2757" s="22"/>
      <c r="AX2757" s="77"/>
      <c r="AY2757" s="46"/>
      <c r="AZ2757" s="46"/>
      <c r="BA2757" s="46"/>
      <c r="BB2757" s="46"/>
      <c r="BC2757" s="46"/>
      <c r="BD2757" s="46"/>
      <c r="BE2757" s="46"/>
      <c r="BF2757" s="46"/>
      <c r="BG2757" s="78"/>
      <c r="BH2757" s="78"/>
      <c r="BI2757" s="77"/>
      <c r="BJ2757" s="77"/>
      <c r="BK2757" s="46"/>
      <c r="BL2757" s="78"/>
      <c r="BM2757" s="79"/>
      <c r="BN2757" s="79"/>
      <c r="BO2757" s="79"/>
      <c r="BP2757" s="78"/>
      <c r="BQ2757" s="45"/>
      <c r="BR2757" s="79"/>
      <c r="BS2757" s="79"/>
      <c r="BT2757" s="46"/>
      <c r="BU2757" s="46"/>
      <c r="BV2757" s="55"/>
      <c r="BW2757" s="55"/>
    </row>
    <row r="2758" spans="2:75" s="3" customFormat="1" x14ac:dyDescent="0.25">
      <c r="B2758" s="21"/>
      <c r="C2758" s="22"/>
      <c r="D2758" s="22"/>
      <c r="E2758" s="22"/>
      <c r="F2758" s="22"/>
      <c r="G2758" s="22"/>
      <c r="AX2758" s="77"/>
      <c r="AY2758" s="46"/>
      <c r="AZ2758" s="46"/>
      <c r="BA2758" s="46"/>
      <c r="BB2758" s="46"/>
      <c r="BC2758" s="46"/>
      <c r="BD2758" s="46"/>
      <c r="BE2758" s="46"/>
      <c r="BF2758" s="46"/>
      <c r="BG2758" s="78"/>
      <c r="BH2758" s="78"/>
      <c r="BI2758" s="77"/>
      <c r="BJ2758" s="77"/>
      <c r="BK2758" s="46"/>
      <c r="BL2758" s="78"/>
      <c r="BM2758" s="79"/>
      <c r="BN2758" s="79"/>
      <c r="BO2758" s="79"/>
      <c r="BP2758" s="78"/>
      <c r="BQ2758" s="45"/>
      <c r="BR2758" s="79"/>
      <c r="BS2758" s="79"/>
      <c r="BT2758" s="46"/>
      <c r="BU2758" s="46"/>
      <c r="BV2758" s="55"/>
      <c r="BW2758" s="55"/>
    </row>
    <row r="2759" spans="2:75" s="3" customFormat="1" x14ac:dyDescent="0.25">
      <c r="B2759" s="21"/>
      <c r="C2759" s="22"/>
      <c r="D2759" s="22"/>
      <c r="E2759" s="22"/>
      <c r="F2759" s="22"/>
      <c r="G2759" s="22"/>
      <c r="AX2759" s="77"/>
      <c r="AY2759" s="46"/>
      <c r="AZ2759" s="46"/>
      <c r="BA2759" s="46"/>
      <c r="BB2759" s="46"/>
      <c r="BC2759" s="46"/>
      <c r="BD2759" s="46"/>
      <c r="BE2759" s="46"/>
      <c r="BF2759" s="46"/>
      <c r="BG2759" s="78"/>
      <c r="BH2759" s="78"/>
      <c r="BI2759" s="77"/>
      <c r="BJ2759" s="77"/>
      <c r="BK2759" s="46"/>
      <c r="BL2759" s="78"/>
      <c r="BM2759" s="79"/>
      <c r="BN2759" s="79"/>
      <c r="BO2759" s="79"/>
      <c r="BP2759" s="78"/>
      <c r="BQ2759" s="45"/>
      <c r="BR2759" s="79"/>
      <c r="BS2759" s="79"/>
      <c r="BT2759" s="46"/>
      <c r="BU2759" s="46"/>
      <c r="BV2759" s="55"/>
      <c r="BW2759" s="55"/>
    </row>
    <row r="2760" spans="2:75" s="3" customFormat="1" x14ac:dyDescent="0.25">
      <c r="B2760" s="21"/>
      <c r="C2760" s="22"/>
      <c r="D2760" s="22"/>
      <c r="E2760" s="22"/>
      <c r="F2760" s="22"/>
      <c r="G2760" s="22"/>
      <c r="AX2760" s="77"/>
      <c r="AY2760" s="46"/>
      <c r="AZ2760" s="46"/>
      <c r="BA2760" s="46"/>
      <c r="BB2760" s="46"/>
      <c r="BC2760" s="46"/>
      <c r="BD2760" s="46"/>
      <c r="BE2760" s="46"/>
      <c r="BF2760" s="46"/>
      <c r="BG2760" s="78"/>
      <c r="BH2760" s="78"/>
      <c r="BI2760" s="77"/>
      <c r="BJ2760" s="77"/>
      <c r="BK2760" s="46"/>
      <c r="BL2760" s="78"/>
      <c r="BM2760" s="79"/>
      <c r="BN2760" s="79"/>
      <c r="BO2760" s="79"/>
      <c r="BP2760" s="78"/>
      <c r="BQ2760" s="45"/>
      <c r="BR2760" s="79"/>
      <c r="BS2760" s="79"/>
      <c r="BT2760" s="46"/>
      <c r="BU2760" s="46"/>
      <c r="BV2760" s="55"/>
      <c r="BW2760" s="55"/>
    </row>
    <row r="2761" spans="2:75" s="3" customFormat="1" x14ac:dyDescent="0.25">
      <c r="B2761" s="21"/>
      <c r="C2761" s="22"/>
      <c r="D2761" s="22"/>
      <c r="E2761" s="22"/>
      <c r="F2761" s="22"/>
      <c r="G2761" s="22"/>
      <c r="AX2761" s="77"/>
      <c r="AY2761" s="46"/>
      <c r="AZ2761" s="46"/>
      <c r="BA2761" s="46"/>
      <c r="BB2761" s="46"/>
      <c r="BC2761" s="46"/>
      <c r="BD2761" s="46"/>
      <c r="BE2761" s="46"/>
      <c r="BF2761" s="46"/>
      <c r="BG2761" s="78"/>
      <c r="BH2761" s="78"/>
      <c r="BI2761" s="77"/>
      <c r="BJ2761" s="77"/>
      <c r="BK2761" s="46"/>
      <c r="BL2761" s="78"/>
      <c r="BM2761" s="79"/>
      <c r="BN2761" s="79"/>
      <c r="BO2761" s="79"/>
      <c r="BP2761" s="78"/>
      <c r="BQ2761" s="45"/>
      <c r="BR2761" s="79"/>
      <c r="BS2761" s="79"/>
      <c r="BT2761" s="46"/>
      <c r="BU2761" s="46"/>
      <c r="BV2761" s="55"/>
      <c r="BW2761" s="55"/>
    </row>
    <row r="2762" spans="2:75" s="3" customFormat="1" x14ac:dyDescent="0.25">
      <c r="B2762" s="21"/>
      <c r="C2762" s="22"/>
      <c r="D2762" s="22"/>
      <c r="E2762" s="22"/>
      <c r="F2762" s="22"/>
      <c r="G2762" s="22"/>
      <c r="AX2762" s="77"/>
      <c r="AY2762" s="46"/>
      <c r="AZ2762" s="46"/>
      <c r="BA2762" s="46"/>
      <c r="BB2762" s="46"/>
      <c r="BC2762" s="46"/>
      <c r="BD2762" s="46"/>
      <c r="BE2762" s="46"/>
      <c r="BF2762" s="46"/>
      <c r="BG2762" s="78"/>
      <c r="BH2762" s="78"/>
      <c r="BI2762" s="77"/>
      <c r="BJ2762" s="77"/>
      <c r="BK2762" s="46"/>
      <c r="BL2762" s="78"/>
      <c r="BM2762" s="79"/>
      <c r="BN2762" s="79"/>
      <c r="BO2762" s="79"/>
      <c r="BP2762" s="78"/>
      <c r="BQ2762" s="45"/>
      <c r="BR2762" s="79"/>
      <c r="BS2762" s="79"/>
      <c r="BT2762" s="46"/>
      <c r="BU2762" s="46"/>
      <c r="BV2762" s="55"/>
      <c r="BW2762" s="55"/>
    </row>
    <row r="2763" spans="2:75" s="3" customFormat="1" x14ac:dyDescent="0.25">
      <c r="B2763" s="21"/>
      <c r="C2763" s="22"/>
      <c r="D2763" s="22"/>
      <c r="E2763" s="22"/>
      <c r="F2763" s="22"/>
      <c r="G2763" s="22"/>
      <c r="AX2763" s="77"/>
      <c r="AY2763" s="46"/>
      <c r="AZ2763" s="46"/>
      <c r="BA2763" s="46"/>
      <c r="BB2763" s="46"/>
      <c r="BC2763" s="46"/>
      <c r="BD2763" s="46"/>
      <c r="BE2763" s="46"/>
      <c r="BF2763" s="46"/>
      <c r="BG2763" s="78"/>
      <c r="BH2763" s="78"/>
      <c r="BI2763" s="77"/>
      <c r="BJ2763" s="77"/>
      <c r="BK2763" s="46"/>
      <c r="BL2763" s="78"/>
      <c r="BM2763" s="79"/>
      <c r="BN2763" s="79"/>
      <c r="BO2763" s="79"/>
      <c r="BP2763" s="78"/>
      <c r="BQ2763" s="45"/>
      <c r="BR2763" s="79"/>
      <c r="BS2763" s="79"/>
      <c r="BT2763" s="46"/>
      <c r="BU2763" s="46"/>
      <c r="BV2763" s="55"/>
      <c r="BW2763" s="55"/>
    </row>
    <row r="2764" spans="2:75" s="3" customFormat="1" x14ac:dyDescent="0.25">
      <c r="B2764" s="21"/>
      <c r="C2764" s="22"/>
      <c r="D2764" s="22"/>
      <c r="E2764" s="22"/>
      <c r="F2764" s="22"/>
      <c r="G2764" s="22"/>
      <c r="AX2764" s="77"/>
      <c r="AY2764" s="46"/>
      <c r="AZ2764" s="46"/>
      <c r="BA2764" s="46"/>
      <c r="BB2764" s="46"/>
      <c r="BC2764" s="46"/>
      <c r="BD2764" s="46"/>
      <c r="BE2764" s="46"/>
      <c r="BF2764" s="46"/>
      <c r="BG2764" s="78"/>
      <c r="BH2764" s="78"/>
      <c r="BI2764" s="77"/>
      <c r="BJ2764" s="77"/>
      <c r="BK2764" s="46"/>
      <c r="BL2764" s="78"/>
      <c r="BM2764" s="79"/>
      <c r="BN2764" s="79"/>
      <c r="BO2764" s="79"/>
      <c r="BP2764" s="78"/>
      <c r="BQ2764" s="45"/>
      <c r="BR2764" s="79"/>
      <c r="BS2764" s="79"/>
      <c r="BT2764" s="46"/>
      <c r="BU2764" s="46"/>
      <c r="BV2764" s="55"/>
      <c r="BW2764" s="55"/>
    </row>
    <row r="2765" spans="2:75" s="3" customFormat="1" x14ac:dyDescent="0.25">
      <c r="B2765" s="21"/>
      <c r="C2765" s="22"/>
      <c r="D2765" s="22"/>
      <c r="E2765" s="22"/>
      <c r="F2765" s="22"/>
      <c r="G2765" s="22"/>
      <c r="AX2765" s="77"/>
      <c r="AY2765" s="46"/>
      <c r="AZ2765" s="46"/>
      <c r="BA2765" s="46"/>
      <c r="BB2765" s="46"/>
      <c r="BC2765" s="46"/>
      <c r="BD2765" s="46"/>
      <c r="BE2765" s="46"/>
      <c r="BF2765" s="46"/>
      <c r="BG2765" s="78"/>
      <c r="BH2765" s="78"/>
      <c r="BI2765" s="77"/>
      <c r="BJ2765" s="77"/>
      <c r="BK2765" s="46"/>
      <c r="BL2765" s="78"/>
      <c r="BM2765" s="79"/>
      <c r="BN2765" s="79"/>
      <c r="BO2765" s="79"/>
      <c r="BP2765" s="78"/>
      <c r="BQ2765" s="45"/>
      <c r="BR2765" s="79"/>
      <c r="BS2765" s="79"/>
      <c r="BT2765" s="46"/>
      <c r="BU2765" s="46"/>
      <c r="BV2765" s="55"/>
      <c r="BW2765" s="55"/>
    </row>
    <row r="2766" spans="2:75" s="3" customFormat="1" x14ac:dyDescent="0.25">
      <c r="B2766" s="21"/>
      <c r="C2766" s="22"/>
      <c r="D2766" s="22"/>
      <c r="E2766" s="22"/>
      <c r="F2766" s="22"/>
      <c r="G2766" s="22"/>
      <c r="AX2766" s="77"/>
      <c r="AY2766" s="46"/>
      <c r="AZ2766" s="46"/>
      <c r="BA2766" s="46"/>
      <c r="BB2766" s="46"/>
      <c r="BC2766" s="46"/>
      <c r="BD2766" s="46"/>
      <c r="BE2766" s="46"/>
      <c r="BF2766" s="46"/>
      <c r="BG2766" s="78"/>
      <c r="BH2766" s="78"/>
      <c r="BI2766" s="77"/>
      <c r="BJ2766" s="77"/>
      <c r="BK2766" s="46"/>
      <c r="BL2766" s="78"/>
      <c r="BM2766" s="79"/>
      <c r="BN2766" s="79"/>
      <c r="BO2766" s="79"/>
      <c r="BP2766" s="78"/>
      <c r="BQ2766" s="45"/>
      <c r="BR2766" s="79"/>
      <c r="BS2766" s="79"/>
      <c r="BT2766" s="46"/>
      <c r="BU2766" s="46"/>
      <c r="BV2766" s="55"/>
      <c r="BW2766" s="55"/>
    </row>
    <row r="2767" spans="2:75" s="3" customFormat="1" x14ac:dyDescent="0.25">
      <c r="B2767" s="21"/>
      <c r="C2767" s="22"/>
      <c r="D2767" s="22"/>
      <c r="E2767" s="22"/>
      <c r="F2767" s="22"/>
      <c r="G2767" s="22"/>
      <c r="AX2767" s="77"/>
      <c r="AY2767" s="46"/>
      <c r="AZ2767" s="46"/>
      <c r="BA2767" s="46"/>
      <c r="BB2767" s="46"/>
      <c r="BC2767" s="46"/>
      <c r="BD2767" s="46"/>
      <c r="BE2767" s="46"/>
      <c r="BF2767" s="46"/>
      <c r="BG2767" s="78"/>
      <c r="BH2767" s="78"/>
      <c r="BI2767" s="77"/>
      <c r="BJ2767" s="77"/>
      <c r="BK2767" s="46"/>
      <c r="BL2767" s="78"/>
      <c r="BM2767" s="79"/>
      <c r="BN2767" s="79"/>
      <c r="BO2767" s="79"/>
      <c r="BP2767" s="78"/>
      <c r="BQ2767" s="45"/>
      <c r="BR2767" s="79"/>
      <c r="BS2767" s="79"/>
      <c r="BT2767" s="46"/>
      <c r="BU2767" s="46"/>
      <c r="BV2767" s="55"/>
      <c r="BW2767" s="55"/>
    </row>
    <row r="2768" spans="2:75" s="3" customFormat="1" x14ac:dyDescent="0.25">
      <c r="B2768" s="21"/>
      <c r="C2768" s="22"/>
      <c r="D2768" s="22"/>
      <c r="E2768" s="22"/>
      <c r="F2768" s="22"/>
      <c r="G2768" s="22"/>
      <c r="AX2768" s="77"/>
      <c r="AY2768" s="46"/>
      <c r="AZ2768" s="46"/>
      <c r="BA2768" s="46"/>
      <c r="BB2768" s="46"/>
      <c r="BC2768" s="46"/>
      <c r="BD2768" s="46"/>
      <c r="BE2768" s="46"/>
      <c r="BF2768" s="46"/>
      <c r="BG2768" s="78"/>
      <c r="BH2768" s="78"/>
      <c r="BI2768" s="77"/>
      <c r="BJ2768" s="77"/>
      <c r="BK2768" s="46"/>
      <c r="BL2768" s="78"/>
      <c r="BM2768" s="79"/>
      <c r="BN2768" s="79"/>
      <c r="BO2768" s="79"/>
      <c r="BP2768" s="78"/>
      <c r="BQ2768" s="45"/>
      <c r="BR2768" s="79"/>
      <c r="BS2768" s="79"/>
      <c r="BT2768" s="46"/>
      <c r="BU2768" s="46"/>
      <c r="BV2768" s="55"/>
      <c r="BW2768" s="55"/>
    </row>
    <row r="2769" spans="2:75" s="3" customFormat="1" x14ac:dyDescent="0.25">
      <c r="B2769" s="21"/>
      <c r="C2769" s="22"/>
      <c r="D2769" s="22"/>
      <c r="E2769" s="22"/>
      <c r="F2769" s="22"/>
      <c r="G2769" s="22"/>
      <c r="AX2769" s="77"/>
      <c r="AY2769" s="46"/>
      <c r="AZ2769" s="46"/>
      <c r="BA2769" s="46"/>
      <c r="BB2769" s="46"/>
      <c r="BC2769" s="46"/>
      <c r="BD2769" s="46"/>
      <c r="BE2769" s="46"/>
      <c r="BF2769" s="46"/>
      <c r="BG2769" s="78"/>
      <c r="BH2769" s="78"/>
      <c r="BI2769" s="77"/>
      <c r="BJ2769" s="77"/>
      <c r="BK2769" s="46"/>
      <c r="BL2769" s="78"/>
      <c r="BM2769" s="79"/>
      <c r="BN2769" s="79"/>
      <c r="BO2769" s="79"/>
      <c r="BP2769" s="78"/>
      <c r="BQ2769" s="45"/>
      <c r="BR2769" s="79"/>
      <c r="BS2769" s="79"/>
      <c r="BT2769" s="46"/>
      <c r="BU2769" s="46"/>
      <c r="BV2769" s="55"/>
      <c r="BW2769" s="55"/>
    </row>
    <row r="2770" spans="2:75" s="3" customFormat="1" x14ac:dyDescent="0.25">
      <c r="B2770" s="21"/>
      <c r="C2770" s="22"/>
      <c r="D2770" s="22"/>
      <c r="E2770" s="22"/>
      <c r="F2770" s="22"/>
      <c r="G2770" s="22"/>
      <c r="AX2770" s="77"/>
      <c r="AY2770" s="46"/>
      <c r="AZ2770" s="46"/>
      <c r="BA2770" s="46"/>
      <c r="BB2770" s="46"/>
      <c r="BC2770" s="46"/>
      <c r="BD2770" s="46"/>
      <c r="BE2770" s="46"/>
      <c r="BF2770" s="46"/>
      <c r="BG2770" s="78"/>
      <c r="BH2770" s="78"/>
      <c r="BI2770" s="77"/>
      <c r="BJ2770" s="77"/>
      <c r="BK2770" s="46"/>
      <c r="BL2770" s="78"/>
      <c r="BM2770" s="79"/>
      <c r="BN2770" s="79"/>
      <c r="BO2770" s="79"/>
      <c r="BP2770" s="78"/>
      <c r="BQ2770" s="45"/>
      <c r="BR2770" s="79"/>
      <c r="BS2770" s="79"/>
      <c r="BT2770" s="46"/>
      <c r="BU2770" s="46"/>
      <c r="BV2770" s="55"/>
      <c r="BW2770" s="55"/>
    </row>
    <row r="2771" spans="2:75" s="3" customFormat="1" x14ac:dyDescent="0.25">
      <c r="B2771" s="21"/>
      <c r="C2771" s="22"/>
      <c r="D2771" s="22"/>
      <c r="E2771" s="22"/>
      <c r="F2771" s="22"/>
      <c r="G2771" s="22"/>
      <c r="AX2771" s="77"/>
      <c r="AY2771" s="46"/>
      <c r="AZ2771" s="46"/>
      <c r="BA2771" s="46"/>
      <c r="BB2771" s="46"/>
      <c r="BC2771" s="46"/>
      <c r="BD2771" s="46"/>
      <c r="BE2771" s="46"/>
      <c r="BF2771" s="46"/>
      <c r="BG2771" s="78"/>
      <c r="BH2771" s="78"/>
      <c r="BI2771" s="77"/>
      <c r="BJ2771" s="77"/>
      <c r="BK2771" s="46"/>
      <c r="BL2771" s="78"/>
      <c r="BM2771" s="79"/>
      <c r="BN2771" s="79"/>
      <c r="BO2771" s="79"/>
      <c r="BP2771" s="78"/>
      <c r="BQ2771" s="45"/>
      <c r="BR2771" s="79"/>
      <c r="BS2771" s="79"/>
      <c r="BT2771" s="46"/>
      <c r="BU2771" s="46"/>
      <c r="BV2771" s="55"/>
      <c r="BW2771" s="55"/>
    </row>
    <row r="2772" spans="2:75" s="3" customFormat="1" x14ac:dyDescent="0.25">
      <c r="B2772" s="21"/>
      <c r="C2772" s="22"/>
      <c r="D2772" s="22"/>
      <c r="E2772" s="22"/>
      <c r="F2772" s="22"/>
      <c r="G2772" s="22"/>
      <c r="AX2772" s="77"/>
      <c r="AY2772" s="46"/>
      <c r="AZ2772" s="46"/>
      <c r="BA2772" s="46"/>
      <c r="BB2772" s="46"/>
      <c r="BC2772" s="46"/>
      <c r="BD2772" s="46"/>
      <c r="BE2772" s="46"/>
      <c r="BF2772" s="46"/>
      <c r="BG2772" s="78"/>
      <c r="BH2772" s="78"/>
      <c r="BI2772" s="77"/>
      <c r="BJ2772" s="77"/>
      <c r="BK2772" s="46"/>
      <c r="BL2772" s="78"/>
      <c r="BM2772" s="79"/>
      <c r="BN2772" s="79"/>
      <c r="BO2772" s="79"/>
      <c r="BP2772" s="78"/>
      <c r="BQ2772" s="45"/>
      <c r="BR2772" s="79"/>
      <c r="BS2772" s="79"/>
      <c r="BT2772" s="46"/>
      <c r="BU2772" s="46"/>
      <c r="BV2772" s="55"/>
      <c r="BW2772" s="55"/>
    </row>
    <row r="2773" spans="2:75" s="3" customFormat="1" x14ac:dyDescent="0.25">
      <c r="B2773" s="21"/>
      <c r="C2773" s="22"/>
      <c r="D2773" s="22"/>
      <c r="E2773" s="22"/>
      <c r="F2773" s="22"/>
      <c r="G2773" s="22"/>
      <c r="AX2773" s="77"/>
      <c r="AY2773" s="46"/>
      <c r="AZ2773" s="46"/>
      <c r="BA2773" s="46"/>
      <c r="BB2773" s="46"/>
      <c r="BC2773" s="46"/>
      <c r="BD2773" s="46"/>
      <c r="BE2773" s="46"/>
      <c r="BF2773" s="46"/>
      <c r="BG2773" s="78"/>
      <c r="BH2773" s="78"/>
      <c r="BI2773" s="77"/>
      <c r="BJ2773" s="77"/>
      <c r="BK2773" s="46"/>
      <c r="BL2773" s="78"/>
      <c r="BM2773" s="79"/>
      <c r="BN2773" s="79"/>
      <c r="BO2773" s="79"/>
      <c r="BP2773" s="78"/>
      <c r="BQ2773" s="45"/>
      <c r="BR2773" s="79"/>
      <c r="BS2773" s="79"/>
      <c r="BT2773" s="46"/>
      <c r="BU2773" s="46"/>
      <c r="BV2773" s="55"/>
      <c r="BW2773" s="55"/>
    </row>
    <row r="2774" spans="2:75" s="3" customFormat="1" x14ac:dyDescent="0.25">
      <c r="B2774" s="21"/>
      <c r="C2774" s="22"/>
      <c r="D2774" s="22"/>
      <c r="E2774" s="22"/>
      <c r="F2774" s="22"/>
      <c r="G2774" s="22"/>
      <c r="AX2774" s="77"/>
      <c r="AY2774" s="46"/>
      <c r="AZ2774" s="46"/>
      <c r="BA2774" s="46"/>
      <c r="BB2774" s="46"/>
      <c r="BC2774" s="46"/>
      <c r="BD2774" s="46"/>
      <c r="BE2774" s="46"/>
      <c r="BF2774" s="46"/>
      <c r="BG2774" s="78"/>
      <c r="BH2774" s="78"/>
      <c r="BI2774" s="77"/>
      <c r="BJ2774" s="77"/>
      <c r="BK2774" s="46"/>
      <c r="BL2774" s="78"/>
      <c r="BM2774" s="79"/>
      <c r="BN2774" s="79"/>
      <c r="BO2774" s="79"/>
      <c r="BP2774" s="78"/>
      <c r="BQ2774" s="45"/>
      <c r="BR2774" s="79"/>
      <c r="BS2774" s="79"/>
      <c r="BT2774" s="46"/>
      <c r="BU2774" s="46"/>
      <c r="BV2774" s="55"/>
      <c r="BW2774" s="55"/>
    </row>
    <row r="2775" spans="2:75" s="3" customFormat="1" x14ac:dyDescent="0.25">
      <c r="B2775" s="21"/>
      <c r="C2775" s="22"/>
      <c r="D2775" s="22"/>
      <c r="E2775" s="22"/>
      <c r="F2775" s="22"/>
      <c r="G2775" s="22"/>
      <c r="AX2775" s="77"/>
      <c r="AY2775" s="46"/>
      <c r="AZ2775" s="46"/>
      <c r="BA2775" s="46"/>
      <c r="BB2775" s="46"/>
      <c r="BC2775" s="46"/>
      <c r="BD2775" s="46"/>
      <c r="BE2775" s="46"/>
      <c r="BF2775" s="46"/>
      <c r="BG2775" s="78"/>
      <c r="BH2775" s="78"/>
      <c r="BI2775" s="77"/>
      <c r="BJ2775" s="77"/>
      <c r="BK2775" s="46"/>
      <c r="BL2775" s="78"/>
      <c r="BM2775" s="79"/>
      <c r="BN2775" s="79"/>
      <c r="BO2775" s="79"/>
      <c r="BP2775" s="78"/>
      <c r="BQ2775" s="45"/>
      <c r="BR2775" s="79"/>
      <c r="BS2775" s="79"/>
      <c r="BT2775" s="46"/>
      <c r="BU2775" s="46"/>
      <c r="BV2775" s="55"/>
      <c r="BW2775" s="55"/>
    </row>
    <row r="2776" spans="2:75" s="3" customFormat="1" x14ac:dyDescent="0.25">
      <c r="B2776" s="21"/>
      <c r="C2776" s="22"/>
      <c r="D2776" s="22"/>
      <c r="E2776" s="22"/>
      <c r="F2776" s="22"/>
      <c r="G2776" s="22"/>
      <c r="AX2776" s="77"/>
      <c r="AY2776" s="46"/>
      <c r="AZ2776" s="46"/>
      <c r="BA2776" s="46"/>
      <c r="BB2776" s="46"/>
      <c r="BC2776" s="46"/>
      <c r="BD2776" s="46"/>
      <c r="BE2776" s="46"/>
      <c r="BF2776" s="46"/>
      <c r="BG2776" s="78"/>
      <c r="BH2776" s="78"/>
      <c r="BI2776" s="77"/>
      <c r="BJ2776" s="77"/>
      <c r="BK2776" s="46"/>
      <c r="BL2776" s="78"/>
      <c r="BM2776" s="79"/>
      <c r="BN2776" s="79"/>
      <c r="BO2776" s="79"/>
      <c r="BP2776" s="78"/>
      <c r="BQ2776" s="45"/>
      <c r="BR2776" s="79"/>
      <c r="BS2776" s="79"/>
      <c r="BT2776" s="46"/>
      <c r="BU2776" s="46"/>
      <c r="BV2776" s="55"/>
      <c r="BW2776" s="55"/>
    </row>
    <row r="2777" spans="2:75" s="3" customFormat="1" x14ac:dyDescent="0.25">
      <c r="B2777" s="21"/>
      <c r="C2777" s="22"/>
      <c r="D2777" s="22"/>
      <c r="E2777" s="22"/>
      <c r="F2777" s="22"/>
      <c r="G2777" s="22"/>
      <c r="AX2777" s="77"/>
      <c r="AY2777" s="46"/>
      <c r="AZ2777" s="46"/>
      <c r="BA2777" s="46"/>
      <c r="BB2777" s="46"/>
      <c r="BC2777" s="46"/>
      <c r="BD2777" s="46"/>
      <c r="BE2777" s="46"/>
      <c r="BF2777" s="46"/>
      <c r="BG2777" s="78"/>
      <c r="BH2777" s="78"/>
      <c r="BI2777" s="77"/>
      <c r="BJ2777" s="77"/>
      <c r="BK2777" s="46"/>
      <c r="BL2777" s="78"/>
      <c r="BM2777" s="79"/>
      <c r="BN2777" s="79"/>
      <c r="BO2777" s="79"/>
      <c r="BP2777" s="78"/>
      <c r="BQ2777" s="45"/>
      <c r="BR2777" s="79"/>
      <c r="BS2777" s="79"/>
      <c r="BT2777" s="46"/>
      <c r="BU2777" s="46"/>
      <c r="BV2777" s="55"/>
      <c r="BW2777" s="55"/>
    </row>
    <row r="2778" spans="2:75" s="3" customFormat="1" x14ac:dyDescent="0.25">
      <c r="B2778" s="21"/>
      <c r="C2778" s="22"/>
      <c r="D2778" s="22"/>
      <c r="E2778" s="22"/>
      <c r="F2778" s="22"/>
      <c r="G2778" s="22"/>
      <c r="AX2778" s="77"/>
      <c r="AY2778" s="46"/>
      <c r="AZ2778" s="46"/>
      <c r="BA2778" s="46"/>
      <c r="BB2778" s="46"/>
      <c r="BC2778" s="46"/>
      <c r="BD2778" s="46"/>
      <c r="BE2778" s="46"/>
      <c r="BF2778" s="46"/>
      <c r="BG2778" s="78"/>
      <c r="BH2778" s="78"/>
      <c r="BI2778" s="77"/>
      <c r="BJ2778" s="77"/>
      <c r="BK2778" s="46"/>
      <c r="BL2778" s="78"/>
      <c r="BM2778" s="79"/>
      <c r="BN2778" s="79"/>
      <c r="BO2778" s="79"/>
      <c r="BP2778" s="78"/>
      <c r="BQ2778" s="45"/>
      <c r="BR2778" s="79"/>
      <c r="BS2778" s="79"/>
      <c r="BT2778" s="46"/>
      <c r="BU2778" s="46"/>
      <c r="BV2778" s="55"/>
      <c r="BW2778" s="55"/>
    </row>
    <row r="2779" spans="2:75" s="3" customFormat="1" x14ac:dyDescent="0.25">
      <c r="B2779" s="21"/>
      <c r="C2779" s="22"/>
      <c r="D2779" s="22"/>
      <c r="E2779" s="22"/>
      <c r="F2779" s="22"/>
      <c r="G2779" s="22"/>
      <c r="AX2779" s="77"/>
      <c r="AY2779" s="46"/>
      <c r="AZ2779" s="46"/>
      <c r="BA2779" s="46"/>
      <c r="BB2779" s="46"/>
      <c r="BC2779" s="46"/>
      <c r="BD2779" s="46"/>
      <c r="BE2779" s="46"/>
      <c r="BF2779" s="46"/>
      <c r="BG2779" s="78"/>
      <c r="BH2779" s="78"/>
      <c r="BI2779" s="77"/>
      <c r="BJ2779" s="77"/>
      <c r="BK2779" s="46"/>
      <c r="BL2779" s="78"/>
      <c r="BM2779" s="79"/>
      <c r="BN2779" s="79"/>
      <c r="BO2779" s="79"/>
      <c r="BP2779" s="78"/>
      <c r="BQ2779" s="45"/>
      <c r="BR2779" s="79"/>
      <c r="BS2779" s="79"/>
      <c r="BT2779" s="46"/>
      <c r="BU2779" s="46"/>
      <c r="BV2779" s="55"/>
      <c r="BW2779" s="55"/>
    </row>
    <row r="2780" spans="2:75" s="3" customFormat="1" x14ac:dyDescent="0.25">
      <c r="B2780" s="21"/>
      <c r="C2780" s="22"/>
      <c r="D2780" s="22"/>
      <c r="E2780" s="22"/>
      <c r="F2780" s="22"/>
      <c r="G2780" s="22"/>
      <c r="AX2780" s="77"/>
      <c r="AY2780" s="46"/>
      <c r="AZ2780" s="46"/>
      <c r="BA2780" s="46"/>
      <c r="BB2780" s="46"/>
      <c r="BC2780" s="46"/>
      <c r="BD2780" s="46"/>
      <c r="BE2780" s="46"/>
      <c r="BF2780" s="46"/>
      <c r="BG2780" s="78"/>
      <c r="BH2780" s="78"/>
      <c r="BI2780" s="77"/>
      <c r="BJ2780" s="77"/>
      <c r="BK2780" s="46"/>
      <c r="BL2780" s="78"/>
      <c r="BM2780" s="79"/>
      <c r="BN2780" s="79"/>
      <c r="BO2780" s="79"/>
      <c r="BP2780" s="78"/>
      <c r="BQ2780" s="45"/>
      <c r="BR2780" s="79"/>
      <c r="BS2780" s="79"/>
      <c r="BT2780" s="46"/>
      <c r="BU2780" s="46"/>
      <c r="BV2780" s="55"/>
      <c r="BW2780" s="55"/>
    </row>
    <row r="2781" spans="2:75" s="3" customFormat="1" x14ac:dyDescent="0.25">
      <c r="B2781" s="21"/>
      <c r="C2781" s="22"/>
      <c r="D2781" s="22"/>
      <c r="E2781" s="22"/>
      <c r="F2781" s="22"/>
      <c r="G2781" s="22"/>
      <c r="AX2781" s="77"/>
      <c r="AY2781" s="46"/>
      <c r="AZ2781" s="46"/>
      <c r="BA2781" s="46"/>
      <c r="BB2781" s="46"/>
      <c r="BC2781" s="46"/>
      <c r="BD2781" s="46"/>
      <c r="BE2781" s="46"/>
      <c r="BF2781" s="46"/>
      <c r="BG2781" s="78"/>
      <c r="BH2781" s="78"/>
      <c r="BI2781" s="77"/>
      <c r="BJ2781" s="77"/>
      <c r="BK2781" s="46"/>
      <c r="BL2781" s="78"/>
      <c r="BM2781" s="79"/>
      <c r="BN2781" s="79"/>
      <c r="BO2781" s="79"/>
      <c r="BP2781" s="78"/>
      <c r="BQ2781" s="45"/>
      <c r="BR2781" s="79"/>
      <c r="BS2781" s="79"/>
      <c r="BT2781" s="46"/>
      <c r="BU2781" s="46"/>
      <c r="BV2781" s="55"/>
      <c r="BW2781" s="55"/>
    </row>
    <row r="2782" spans="2:75" s="3" customFormat="1" x14ac:dyDescent="0.25">
      <c r="B2782" s="21"/>
      <c r="C2782" s="22"/>
      <c r="D2782" s="22"/>
      <c r="E2782" s="22"/>
      <c r="F2782" s="22"/>
      <c r="G2782" s="22"/>
      <c r="AX2782" s="77"/>
      <c r="AY2782" s="46"/>
      <c r="AZ2782" s="46"/>
      <c r="BA2782" s="46"/>
      <c r="BB2782" s="46"/>
      <c r="BC2782" s="46"/>
      <c r="BD2782" s="46"/>
      <c r="BE2782" s="46"/>
      <c r="BF2782" s="46"/>
      <c r="BG2782" s="78"/>
      <c r="BH2782" s="78"/>
      <c r="BI2782" s="77"/>
      <c r="BJ2782" s="77"/>
      <c r="BK2782" s="46"/>
      <c r="BL2782" s="78"/>
      <c r="BM2782" s="79"/>
      <c r="BN2782" s="79"/>
      <c r="BO2782" s="79"/>
      <c r="BP2782" s="78"/>
      <c r="BQ2782" s="45"/>
      <c r="BR2782" s="79"/>
      <c r="BS2782" s="79"/>
      <c r="BT2782" s="46"/>
      <c r="BU2782" s="46"/>
      <c r="BV2782" s="55"/>
      <c r="BW2782" s="55"/>
    </row>
    <row r="2783" spans="2:75" s="3" customFormat="1" x14ac:dyDescent="0.25">
      <c r="B2783" s="21"/>
      <c r="C2783" s="22"/>
      <c r="D2783" s="22"/>
      <c r="E2783" s="22"/>
      <c r="F2783" s="22"/>
      <c r="G2783" s="22"/>
      <c r="AX2783" s="77"/>
      <c r="AY2783" s="46"/>
      <c r="AZ2783" s="46"/>
      <c r="BA2783" s="46"/>
      <c r="BB2783" s="46"/>
      <c r="BC2783" s="46"/>
      <c r="BD2783" s="46"/>
      <c r="BE2783" s="46"/>
      <c r="BF2783" s="46"/>
      <c r="BG2783" s="78"/>
      <c r="BH2783" s="78"/>
      <c r="BI2783" s="77"/>
      <c r="BJ2783" s="77"/>
      <c r="BK2783" s="46"/>
      <c r="BL2783" s="78"/>
      <c r="BM2783" s="79"/>
      <c r="BN2783" s="79"/>
      <c r="BO2783" s="79"/>
      <c r="BP2783" s="78"/>
      <c r="BQ2783" s="45"/>
      <c r="BR2783" s="79"/>
      <c r="BS2783" s="79"/>
      <c r="BT2783" s="46"/>
      <c r="BU2783" s="46"/>
      <c r="BV2783" s="55"/>
      <c r="BW2783" s="55"/>
    </row>
    <row r="2784" spans="2:75" s="3" customFormat="1" x14ac:dyDescent="0.25">
      <c r="B2784" s="21"/>
      <c r="C2784" s="22"/>
      <c r="D2784" s="22"/>
      <c r="E2784" s="22"/>
      <c r="F2784" s="22"/>
      <c r="G2784" s="22"/>
      <c r="AX2784" s="77"/>
      <c r="AY2784" s="46"/>
      <c r="AZ2784" s="46"/>
      <c r="BA2784" s="46"/>
      <c r="BB2784" s="46"/>
      <c r="BC2784" s="46"/>
      <c r="BD2784" s="46"/>
      <c r="BE2784" s="46"/>
      <c r="BF2784" s="46"/>
      <c r="BG2784" s="78"/>
      <c r="BH2784" s="78"/>
      <c r="BI2784" s="77"/>
      <c r="BJ2784" s="77"/>
      <c r="BK2784" s="46"/>
      <c r="BL2784" s="78"/>
      <c r="BM2784" s="79"/>
      <c r="BN2784" s="79"/>
      <c r="BO2784" s="79"/>
      <c r="BP2784" s="78"/>
      <c r="BQ2784" s="45"/>
      <c r="BR2784" s="79"/>
      <c r="BS2784" s="79"/>
      <c r="BT2784" s="46"/>
      <c r="BU2784" s="46"/>
      <c r="BV2784" s="55"/>
      <c r="BW2784" s="55"/>
    </row>
    <row r="2785" spans="2:75" s="3" customFormat="1" x14ac:dyDescent="0.25">
      <c r="B2785" s="21"/>
      <c r="C2785" s="22"/>
      <c r="D2785" s="22"/>
      <c r="E2785" s="22"/>
      <c r="F2785" s="22"/>
      <c r="G2785" s="22"/>
      <c r="AX2785" s="77"/>
      <c r="AY2785" s="46"/>
      <c r="AZ2785" s="46"/>
      <c r="BA2785" s="46"/>
      <c r="BB2785" s="46"/>
      <c r="BC2785" s="46"/>
      <c r="BD2785" s="46"/>
      <c r="BE2785" s="46"/>
      <c r="BF2785" s="46"/>
      <c r="BG2785" s="78"/>
      <c r="BH2785" s="78"/>
      <c r="BI2785" s="77"/>
      <c r="BJ2785" s="77"/>
      <c r="BK2785" s="46"/>
      <c r="BL2785" s="78"/>
      <c r="BM2785" s="79"/>
      <c r="BN2785" s="79"/>
      <c r="BO2785" s="79"/>
      <c r="BP2785" s="78"/>
      <c r="BQ2785" s="45"/>
      <c r="BR2785" s="79"/>
      <c r="BS2785" s="79"/>
      <c r="BT2785" s="46"/>
      <c r="BU2785" s="46"/>
      <c r="BV2785" s="55"/>
      <c r="BW2785" s="55"/>
    </row>
    <row r="2786" spans="2:75" s="3" customFormat="1" x14ac:dyDescent="0.25">
      <c r="B2786" s="21"/>
      <c r="C2786" s="22"/>
      <c r="D2786" s="22"/>
      <c r="E2786" s="22"/>
      <c r="F2786" s="22"/>
      <c r="G2786" s="22"/>
      <c r="AX2786" s="77"/>
      <c r="AY2786" s="46"/>
      <c r="AZ2786" s="46"/>
      <c r="BA2786" s="46"/>
      <c r="BB2786" s="46"/>
      <c r="BC2786" s="46"/>
      <c r="BD2786" s="46"/>
      <c r="BE2786" s="46"/>
      <c r="BF2786" s="46"/>
      <c r="BG2786" s="78"/>
      <c r="BH2786" s="78"/>
      <c r="BI2786" s="77"/>
      <c r="BJ2786" s="77"/>
      <c r="BK2786" s="46"/>
      <c r="BL2786" s="78"/>
      <c r="BM2786" s="79"/>
      <c r="BN2786" s="79"/>
      <c r="BO2786" s="79"/>
      <c r="BP2786" s="78"/>
      <c r="BQ2786" s="45"/>
      <c r="BR2786" s="79"/>
      <c r="BS2786" s="79"/>
      <c r="BT2786" s="46"/>
      <c r="BU2786" s="46"/>
      <c r="BV2786" s="55"/>
      <c r="BW2786" s="55"/>
    </row>
    <row r="2787" spans="2:75" s="3" customFormat="1" x14ac:dyDescent="0.25">
      <c r="B2787" s="21"/>
      <c r="C2787" s="22"/>
      <c r="D2787" s="22"/>
      <c r="E2787" s="22"/>
      <c r="F2787" s="22"/>
      <c r="G2787" s="22"/>
      <c r="AX2787" s="77"/>
      <c r="AY2787" s="46"/>
      <c r="AZ2787" s="46"/>
      <c r="BA2787" s="46"/>
      <c r="BB2787" s="46"/>
      <c r="BC2787" s="46"/>
      <c r="BD2787" s="46"/>
      <c r="BE2787" s="46"/>
      <c r="BF2787" s="46"/>
      <c r="BG2787" s="78"/>
      <c r="BH2787" s="78"/>
      <c r="BI2787" s="77"/>
      <c r="BJ2787" s="77"/>
      <c r="BK2787" s="46"/>
      <c r="BL2787" s="78"/>
      <c r="BM2787" s="79"/>
      <c r="BN2787" s="79"/>
      <c r="BO2787" s="79"/>
      <c r="BP2787" s="78"/>
      <c r="BQ2787" s="45"/>
      <c r="BR2787" s="79"/>
      <c r="BS2787" s="79"/>
      <c r="BT2787" s="46"/>
      <c r="BU2787" s="46"/>
      <c r="BV2787" s="55"/>
      <c r="BW2787" s="55"/>
    </row>
    <row r="2788" spans="2:75" s="3" customFormat="1" x14ac:dyDescent="0.25">
      <c r="B2788" s="21"/>
      <c r="C2788" s="22"/>
      <c r="D2788" s="22"/>
      <c r="E2788" s="22"/>
      <c r="F2788" s="22"/>
      <c r="G2788" s="22"/>
      <c r="AX2788" s="77"/>
      <c r="AY2788" s="46"/>
      <c r="AZ2788" s="46"/>
      <c r="BA2788" s="46"/>
      <c r="BB2788" s="46"/>
      <c r="BC2788" s="46"/>
      <c r="BD2788" s="46"/>
      <c r="BE2788" s="46"/>
      <c r="BF2788" s="46"/>
      <c r="BG2788" s="78"/>
      <c r="BH2788" s="78"/>
      <c r="BI2788" s="77"/>
      <c r="BJ2788" s="77"/>
      <c r="BK2788" s="46"/>
      <c r="BL2788" s="78"/>
      <c r="BM2788" s="79"/>
      <c r="BN2788" s="79"/>
      <c r="BO2788" s="79"/>
      <c r="BP2788" s="78"/>
      <c r="BQ2788" s="45"/>
      <c r="BR2788" s="79"/>
      <c r="BS2788" s="79"/>
      <c r="BT2788" s="46"/>
      <c r="BU2788" s="46"/>
      <c r="BV2788" s="55"/>
      <c r="BW2788" s="55"/>
    </row>
    <row r="2789" spans="2:75" s="3" customFormat="1" x14ac:dyDescent="0.25">
      <c r="B2789" s="21"/>
      <c r="C2789" s="22"/>
      <c r="D2789" s="22"/>
      <c r="E2789" s="22"/>
      <c r="F2789" s="22"/>
      <c r="G2789" s="22"/>
      <c r="AX2789" s="77"/>
      <c r="AY2789" s="46"/>
      <c r="AZ2789" s="46"/>
      <c r="BA2789" s="46"/>
      <c r="BB2789" s="46"/>
      <c r="BC2789" s="46"/>
      <c r="BD2789" s="46"/>
      <c r="BE2789" s="46"/>
      <c r="BF2789" s="46"/>
      <c r="BG2789" s="78"/>
      <c r="BH2789" s="78"/>
      <c r="BI2789" s="77"/>
      <c r="BJ2789" s="77"/>
      <c r="BK2789" s="46"/>
      <c r="BL2789" s="78"/>
      <c r="BM2789" s="79"/>
      <c r="BN2789" s="79"/>
      <c r="BO2789" s="79"/>
      <c r="BP2789" s="78"/>
      <c r="BQ2789" s="45"/>
      <c r="BR2789" s="79"/>
      <c r="BS2789" s="79"/>
      <c r="BT2789" s="46"/>
      <c r="BU2789" s="46"/>
      <c r="BV2789" s="55"/>
      <c r="BW2789" s="55"/>
    </row>
    <row r="2790" spans="2:75" s="3" customFormat="1" x14ac:dyDescent="0.25">
      <c r="B2790" s="21"/>
      <c r="C2790" s="22"/>
      <c r="D2790" s="22"/>
      <c r="E2790" s="22"/>
      <c r="F2790" s="22"/>
      <c r="G2790" s="22"/>
      <c r="AX2790" s="77"/>
      <c r="AY2790" s="46"/>
      <c r="AZ2790" s="46"/>
      <c r="BA2790" s="46"/>
      <c r="BB2790" s="46"/>
      <c r="BC2790" s="46"/>
      <c r="BD2790" s="46"/>
      <c r="BE2790" s="46"/>
      <c r="BF2790" s="46"/>
      <c r="BG2790" s="78"/>
      <c r="BH2790" s="78"/>
      <c r="BI2790" s="77"/>
      <c r="BJ2790" s="77"/>
      <c r="BK2790" s="46"/>
      <c r="BL2790" s="78"/>
      <c r="BM2790" s="79"/>
      <c r="BN2790" s="79"/>
      <c r="BO2790" s="79"/>
      <c r="BP2790" s="78"/>
      <c r="BQ2790" s="45"/>
      <c r="BR2790" s="79"/>
      <c r="BS2790" s="79"/>
      <c r="BT2790" s="46"/>
      <c r="BU2790" s="46"/>
      <c r="BV2790" s="55"/>
      <c r="BW2790" s="55"/>
    </row>
    <row r="2791" spans="2:75" s="3" customFormat="1" x14ac:dyDescent="0.25">
      <c r="B2791" s="21"/>
      <c r="C2791" s="22"/>
      <c r="D2791" s="22"/>
      <c r="E2791" s="22"/>
      <c r="F2791" s="22"/>
      <c r="G2791" s="22"/>
      <c r="AX2791" s="77"/>
      <c r="AY2791" s="46"/>
      <c r="AZ2791" s="46"/>
      <c r="BA2791" s="46"/>
      <c r="BB2791" s="46"/>
      <c r="BC2791" s="46"/>
      <c r="BD2791" s="46"/>
      <c r="BE2791" s="46"/>
      <c r="BF2791" s="46"/>
      <c r="BG2791" s="78"/>
      <c r="BH2791" s="78"/>
      <c r="BI2791" s="77"/>
      <c r="BJ2791" s="77"/>
      <c r="BK2791" s="46"/>
      <c r="BL2791" s="78"/>
      <c r="BM2791" s="79"/>
      <c r="BN2791" s="79"/>
      <c r="BO2791" s="79"/>
      <c r="BP2791" s="78"/>
      <c r="BQ2791" s="45"/>
      <c r="BR2791" s="79"/>
      <c r="BS2791" s="79"/>
      <c r="BT2791" s="46"/>
      <c r="BU2791" s="46"/>
      <c r="BV2791" s="55"/>
      <c r="BW2791" s="55"/>
    </row>
    <row r="2792" spans="2:75" s="3" customFormat="1" x14ac:dyDescent="0.25">
      <c r="B2792" s="21"/>
      <c r="C2792" s="22"/>
      <c r="D2792" s="22"/>
      <c r="E2792" s="22"/>
      <c r="F2792" s="22"/>
      <c r="G2792" s="22"/>
      <c r="AX2792" s="77"/>
      <c r="AY2792" s="46"/>
      <c r="AZ2792" s="46"/>
      <c r="BA2792" s="46"/>
      <c r="BB2792" s="46"/>
      <c r="BC2792" s="46"/>
      <c r="BD2792" s="46"/>
      <c r="BE2792" s="46"/>
      <c r="BF2792" s="46"/>
      <c r="BG2792" s="78"/>
      <c r="BH2792" s="78"/>
      <c r="BI2792" s="77"/>
      <c r="BJ2792" s="77"/>
      <c r="BK2792" s="46"/>
      <c r="BL2792" s="78"/>
      <c r="BM2792" s="79"/>
      <c r="BN2792" s="79"/>
      <c r="BO2792" s="79"/>
      <c r="BP2792" s="78"/>
      <c r="BQ2792" s="45"/>
      <c r="BR2792" s="79"/>
      <c r="BS2792" s="79"/>
      <c r="BT2792" s="46"/>
      <c r="BU2792" s="46"/>
      <c r="BV2792" s="55"/>
      <c r="BW2792" s="55"/>
    </row>
    <row r="2793" spans="2:75" s="3" customFormat="1" x14ac:dyDescent="0.25">
      <c r="B2793" s="21"/>
      <c r="C2793" s="22"/>
      <c r="D2793" s="22"/>
      <c r="E2793" s="22"/>
      <c r="F2793" s="22"/>
      <c r="G2793" s="22"/>
      <c r="AX2793" s="77"/>
      <c r="AY2793" s="46"/>
      <c r="AZ2793" s="46"/>
      <c r="BA2793" s="46"/>
      <c r="BB2793" s="46"/>
      <c r="BC2793" s="46"/>
      <c r="BD2793" s="46"/>
      <c r="BE2793" s="46"/>
      <c r="BF2793" s="46"/>
      <c r="BG2793" s="78"/>
      <c r="BH2793" s="78"/>
      <c r="BI2793" s="77"/>
      <c r="BJ2793" s="77"/>
      <c r="BK2793" s="46"/>
      <c r="BL2793" s="78"/>
      <c r="BM2793" s="79"/>
      <c r="BN2793" s="79"/>
      <c r="BO2793" s="79"/>
      <c r="BP2793" s="78"/>
      <c r="BQ2793" s="45"/>
      <c r="BR2793" s="79"/>
      <c r="BS2793" s="79"/>
      <c r="BT2793" s="46"/>
      <c r="BU2793" s="46"/>
      <c r="BV2793" s="55"/>
      <c r="BW2793" s="55"/>
    </row>
    <row r="2794" spans="2:75" s="3" customFormat="1" x14ac:dyDescent="0.25">
      <c r="B2794" s="21"/>
      <c r="C2794" s="22"/>
      <c r="D2794" s="22"/>
      <c r="E2794" s="22"/>
      <c r="F2794" s="22"/>
      <c r="G2794" s="22"/>
      <c r="AX2794" s="77"/>
      <c r="AY2794" s="46"/>
      <c r="AZ2794" s="46"/>
      <c r="BA2794" s="46"/>
      <c r="BB2794" s="46"/>
      <c r="BC2794" s="46"/>
      <c r="BD2794" s="46"/>
      <c r="BE2794" s="46"/>
      <c r="BF2794" s="46"/>
      <c r="BG2794" s="78"/>
      <c r="BH2794" s="78"/>
      <c r="BI2794" s="77"/>
      <c r="BJ2794" s="77"/>
      <c r="BK2794" s="46"/>
      <c r="BL2794" s="78"/>
      <c r="BM2794" s="79"/>
      <c r="BN2794" s="79"/>
      <c r="BO2794" s="79"/>
      <c r="BP2794" s="78"/>
      <c r="BQ2794" s="45"/>
      <c r="BR2794" s="79"/>
      <c r="BS2794" s="79"/>
      <c r="BT2794" s="46"/>
      <c r="BU2794" s="46"/>
      <c r="BV2794" s="55"/>
      <c r="BW2794" s="55"/>
    </row>
    <row r="2795" spans="2:75" s="3" customFormat="1" x14ac:dyDescent="0.25">
      <c r="B2795" s="21"/>
      <c r="C2795" s="22"/>
      <c r="D2795" s="22"/>
      <c r="E2795" s="22"/>
      <c r="F2795" s="22"/>
      <c r="G2795" s="22"/>
      <c r="AX2795" s="77"/>
      <c r="AY2795" s="46"/>
      <c r="AZ2795" s="46"/>
      <c r="BA2795" s="46"/>
      <c r="BB2795" s="46"/>
      <c r="BC2795" s="46"/>
      <c r="BD2795" s="46"/>
      <c r="BE2795" s="46"/>
      <c r="BF2795" s="46"/>
      <c r="BG2795" s="78"/>
      <c r="BH2795" s="78"/>
      <c r="BI2795" s="77"/>
      <c r="BJ2795" s="77"/>
      <c r="BK2795" s="46"/>
      <c r="BL2795" s="78"/>
      <c r="BM2795" s="79"/>
      <c r="BN2795" s="79"/>
      <c r="BO2795" s="79"/>
      <c r="BP2795" s="78"/>
      <c r="BQ2795" s="45"/>
      <c r="BR2795" s="79"/>
      <c r="BS2795" s="79"/>
      <c r="BT2795" s="46"/>
      <c r="BU2795" s="46"/>
      <c r="BV2795" s="55"/>
      <c r="BW2795" s="55"/>
    </row>
    <row r="2796" spans="2:75" s="3" customFormat="1" x14ac:dyDescent="0.25">
      <c r="B2796" s="21"/>
      <c r="C2796" s="22"/>
      <c r="D2796" s="22"/>
      <c r="E2796" s="22"/>
      <c r="F2796" s="22"/>
      <c r="G2796" s="22"/>
      <c r="AX2796" s="77"/>
      <c r="AY2796" s="46"/>
      <c r="AZ2796" s="46"/>
      <c r="BA2796" s="46"/>
      <c r="BB2796" s="46"/>
      <c r="BC2796" s="46"/>
      <c r="BD2796" s="46"/>
      <c r="BE2796" s="46"/>
      <c r="BF2796" s="46"/>
      <c r="BG2796" s="78"/>
      <c r="BH2796" s="78"/>
      <c r="BI2796" s="77"/>
      <c r="BJ2796" s="77"/>
      <c r="BK2796" s="46"/>
      <c r="BL2796" s="78"/>
      <c r="BM2796" s="79"/>
      <c r="BN2796" s="79"/>
      <c r="BO2796" s="79"/>
      <c r="BP2796" s="78"/>
      <c r="BQ2796" s="45"/>
      <c r="BR2796" s="79"/>
      <c r="BS2796" s="79"/>
      <c r="BT2796" s="46"/>
      <c r="BU2796" s="46"/>
      <c r="BV2796" s="55"/>
      <c r="BW2796" s="55"/>
    </row>
    <row r="2797" spans="2:75" s="3" customFormat="1" x14ac:dyDescent="0.25">
      <c r="B2797" s="21"/>
      <c r="C2797" s="22"/>
      <c r="D2797" s="22"/>
      <c r="E2797" s="22"/>
      <c r="F2797" s="22"/>
      <c r="G2797" s="22"/>
      <c r="AX2797" s="77"/>
      <c r="AY2797" s="46"/>
      <c r="AZ2797" s="46"/>
      <c r="BA2797" s="46"/>
      <c r="BB2797" s="46"/>
      <c r="BC2797" s="46"/>
      <c r="BD2797" s="46"/>
      <c r="BE2797" s="46"/>
      <c r="BF2797" s="46"/>
      <c r="BG2797" s="78"/>
      <c r="BH2797" s="78"/>
      <c r="BI2797" s="77"/>
      <c r="BJ2797" s="77"/>
      <c r="BK2797" s="46"/>
      <c r="BL2797" s="78"/>
      <c r="BM2797" s="79"/>
      <c r="BN2797" s="79"/>
      <c r="BO2797" s="79"/>
      <c r="BP2797" s="78"/>
      <c r="BQ2797" s="45"/>
      <c r="BR2797" s="79"/>
      <c r="BS2797" s="79"/>
      <c r="BT2797" s="46"/>
      <c r="BU2797" s="46"/>
      <c r="BV2797" s="55"/>
      <c r="BW2797" s="55"/>
    </row>
    <row r="2798" spans="2:75" s="3" customFormat="1" x14ac:dyDescent="0.25">
      <c r="B2798" s="21"/>
      <c r="C2798" s="22"/>
      <c r="D2798" s="22"/>
      <c r="E2798" s="22"/>
      <c r="F2798" s="22"/>
      <c r="G2798" s="22"/>
      <c r="AX2798" s="77"/>
      <c r="AY2798" s="46"/>
      <c r="AZ2798" s="46"/>
      <c r="BA2798" s="46"/>
      <c r="BB2798" s="46"/>
      <c r="BC2798" s="46"/>
      <c r="BD2798" s="46"/>
      <c r="BE2798" s="46"/>
      <c r="BF2798" s="46"/>
      <c r="BG2798" s="78"/>
      <c r="BH2798" s="78"/>
      <c r="BI2798" s="77"/>
      <c r="BJ2798" s="77"/>
      <c r="BK2798" s="46"/>
      <c r="BL2798" s="78"/>
      <c r="BM2798" s="79"/>
      <c r="BN2798" s="79"/>
      <c r="BO2798" s="79"/>
      <c r="BP2798" s="78"/>
      <c r="BQ2798" s="45"/>
      <c r="BR2798" s="79"/>
      <c r="BS2798" s="79"/>
      <c r="BT2798" s="46"/>
      <c r="BU2798" s="46"/>
      <c r="BV2798" s="55"/>
      <c r="BW2798" s="55"/>
    </row>
    <row r="2799" spans="2:75" s="3" customFormat="1" x14ac:dyDescent="0.25">
      <c r="B2799" s="21"/>
      <c r="C2799" s="22"/>
      <c r="D2799" s="22"/>
      <c r="E2799" s="22"/>
      <c r="F2799" s="22"/>
      <c r="G2799" s="22"/>
      <c r="AX2799" s="77"/>
      <c r="AY2799" s="46"/>
      <c r="AZ2799" s="46"/>
      <c r="BA2799" s="46"/>
      <c r="BB2799" s="46"/>
      <c r="BC2799" s="46"/>
      <c r="BD2799" s="46"/>
      <c r="BE2799" s="46"/>
      <c r="BF2799" s="46"/>
      <c r="BG2799" s="78"/>
      <c r="BH2799" s="78"/>
      <c r="BI2799" s="77"/>
      <c r="BJ2799" s="77"/>
      <c r="BK2799" s="46"/>
      <c r="BL2799" s="78"/>
      <c r="BM2799" s="79"/>
      <c r="BN2799" s="79"/>
      <c r="BO2799" s="79"/>
      <c r="BP2799" s="78"/>
      <c r="BQ2799" s="45"/>
      <c r="BR2799" s="79"/>
      <c r="BS2799" s="79"/>
      <c r="BT2799" s="46"/>
      <c r="BU2799" s="46"/>
      <c r="BV2799" s="55"/>
      <c r="BW2799" s="55"/>
    </row>
    <row r="2800" spans="2:75" s="3" customFormat="1" x14ac:dyDescent="0.25">
      <c r="B2800" s="21"/>
      <c r="C2800" s="22"/>
      <c r="D2800" s="22"/>
      <c r="E2800" s="22"/>
      <c r="F2800" s="22"/>
      <c r="G2800" s="22"/>
      <c r="AX2800" s="77"/>
      <c r="AY2800" s="46"/>
      <c r="AZ2800" s="46"/>
      <c r="BA2800" s="46"/>
      <c r="BB2800" s="46"/>
      <c r="BC2800" s="46"/>
      <c r="BD2800" s="46"/>
      <c r="BE2800" s="46"/>
      <c r="BF2800" s="46"/>
      <c r="BG2800" s="78"/>
      <c r="BH2800" s="78"/>
      <c r="BI2800" s="77"/>
      <c r="BJ2800" s="77"/>
      <c r="BK2800" s="46"/>
      <c r="BL2800" s="78"/>
      <c r="BM2800" s="79"/>
      <c r="BN2800" s="79"/>
      <c r="BO2800" s="79"/>
      <c r="BP2800" s="78"/>
      <c r="BQ2800" s="45"/>
      <c r="BR2800" s="79"/>
      <c r="BS2800" s="79"/>
      <c r="BT2800" s="46"/>
      <c r="BU2800" s="46"/>
      <c r="BV2800" s="55"/>
      <c r="BW2800" s="55"/>
    </row>
    <row r="2801" spans="2:75" s="3" customFormat="1" x14ac:dyDescent="0.25">
      <c r="B2801" s="21"/>
      <c r="C2801" s="22"/>
      <c r="D2801" s="22"/>
      <c r="E2801" s="22"/>
      <c r="F2801" s="22"/>
      <c r="G2801" s="22"/>
      <c r="AX2801" s="77"/>
      <c r="AY2801" s="46"/>
      <c r="AZ2801" s="46"/>
      <c r="BA2801" s="46"/>
      <c r="BB2801" s="46"/>
      <c r="BC2801" s="46"/>
      <c r="BD2801" s="46"/>
      <c r="BE2801" s="46"/>
      <c r="BF2801" s="46"/>
      <c r="BG2801" s="78"/>
      <c r="BH2801" s="78"/>
      <c r="BI2801" s="77"/>
      <c r="BJ2801" s="77"/>
      <c r="BK2801" s="46"/>
      <c r="BL2801" s="78"/>
      <c r="BM2801" s="79"/>
      <c r="BN2801" s="79"/>
      <c r="BO2801" s="79"/>
      <c r="BP2801" s="78"/>
      <c r="BQ2801" s="45"/>
      <c r="BR2801" s="79"/>
      <c r="BS2801" s="79"/>
      <c r="BT2801" s="46"/>
      <c r="BU2801" s="46"/>
      <c r="BV2801" s="55"/>
      <c r="BW2801" s="55"/>
    </row>
    <row r="2802" spans="2:75" s="3" customFormat="1" x14ac:dyDescent="0.25">
      <c r="B2802" s="21"/>
      <c r="C2802" s="22"/>
      <c r="D2802" s="22"/>
      <c r="E2802" s="22"/>
      <c r="F2802" s="22"/>
      <c r="G2802" s="22"/>
      <c r="AX2802" s="77"/>
      <c r="AY2802" s="46"/>
      <c r="AZ2802" s="46"/>
      <c r="BA2802" s="46"/>
      <c r="BB2802" s="46"/>
      <c r="BC2802" s="46"/>
      <c r="BD2802" s="46"/>
      <c r="BE2802" s="46"/>
      <c r="BF2802" s="46"/>
      <c r="BG2802" s="78"/>
      <c r="BH2802" s="78"/>
      <c r="BI2802" s="77"/>
      <c r="BJ2802" s="77"/>
      <c r="BK2802" s="46"/>
      <c r="BL2802" s="78"/>
      <c r="BM2802" s="79"/>
      <c r="BN2802" s="79"/>
      <c r="BO2802" s="79"/>
      <c r="BP2802" s="78"/>
      <c r="BQ2802" s="45"/>
      <c r="BR2802" s="79"/>
      <c r="BS2802" s="79"/>
      <c r="BT2802" s="46"/>
      <c r="BU2802" s="46"/>
      <c r="BV2802" s="55"/>
      <c r="BW2802" s="55"/>
    </row>
    <row r="2803" spans="2:75" s="3" customFormat="1" x14ac:dyDescent="0.25">
      <c r="B2803" s="21"/>
      <c r="C2803" s="22"/>
      <c r="D2803" s="22"/>
      <c r="E2803" s="22"/>
      <c r="F2803" s="22"/>
      <c r="G2803" s="22"/>
      <c r="AX2803" s="77"/>
      <c r="AY2803" s="46"/>
      <c r="AZ2803" s="46"/>
      <c r="BA2803" s="46"/>
      <c r="BB2803" s="46"/>
      <c r="BC2803" s="46"/>
      <c r="BD2803" s="46"/>
      <c r="BE2803" s="46"/>
      <c r="BF2803" s="46"/>
      <c r="BG2803" s="78"/>
      <c r="BH2803" s="78"/>
      <c r="BI2803" s="77"/>
      <c r="BJ2803" s="77"/>
      <c r="BK2803" s="46"/>
      <c r="BL2803" s="78"/>
      <c r="BM2803" s="79"/>
      <c r="BN2803" s="79"/>
      <c r="BO2803" s="79"/>
      <c r="BP2803" s="78"/>
      <c r="BQ2803" s="45"/>
      <c r="BR2803" s="79"/>
      <c r="BS2803" s="79"/>
      <c r="BT2803" s="46"/>
      <c r="BU2803" s="46"/>
      <c r="BV2803" s="55"/>
      <c r="BW2803" s="55"/>
    </row>
    <row r="2804" spans="2:75" s="3" customFormat="1" x14ac:dyDescent="0.25">
      <c r="B2804" s="21"/>
      <c r="C2804" s="22"/>
      <c r="D2804" s="22"/>
      <c r="E2804" s="22"/>
      <c r="F2804" s="22"/>
      <c r="G2804" s="22"/>
      <c r="AX2804" s="77"/>
      <c r="AY2804" s="46"/>
      <c r="AZ2804" s="46"/>
      <c r="BA2804" s="46"/>
      <c r="BB2804" s="46"/>
      <c r="BC2804" s="46"/>
      <c r="BD2804" s="46"/>
      <c r="BE2804" s="46"/>
      <c r="BF2804" s="46"/>
      <c r="BG2804" s="78"/>
      <c r="BH2804" s="78"/>
      <c r="BI2804" s="77"/>
      <c r="BJ2804" s="77"/>
      <c r="BK2804" s="46"/>
      <c r="BL2804" s="78"/>
      <c r="BM2804" s="79"/>
      <c r="BN2804" s="79"/>
      <c r="BO2804" s="79"/>
      <c r="BP2804" s="78"/>
      <c r="BQ2804" s="45"/>
      <c r="BR2804" s="79"/>
      <c r="BS2804" s="79"/>
      <c r="BT2804" s="46"/>
      <c r="BU2804" s="46"/>
      <c r="BV2804" s="55"/>
      <c r="BW2804" s="55"/>
    </row>
    <row r="2805" spans="2:75" s="3" customFormat="1" x14ac:dyDescent="0.25">
      <c r="B2805" s="21"/>
      <c r="C2805" s="22"/>
      <c r="D2805" s="22"/>
      <c r="E2805" s="22"/>
      <c r="F2805" s="22"/>
      <c r="G2805" s="22"/>
      <c r="AX2805" s="77"/>
      <c r="AY2805" s="46"/>
      <c r="AZ2805" s="46"/>
      <c r="BA2805" s="46"/>
      <c r="BB2805" s="46"/>
      <c r="BC2805" s="46"/>
      <c r="BD2805" s="46"/>
      <c r="BE2805" s="46"/>
      <c r="BF2805" s="46"/>
      <c r="BG2805" s="78"/>
      <c r="BH2805" s="78"/>
      <c r="BI2805" s="77"/>
      <c r="BJ2805" s="77"/>
      <c r="BK2805" s="46"/>
      <c r="BL2805" s="78"/>
      <c r="BM2805" s="79"/>
      <c r="BN2805" s="79"/>
      <c r="BO2805" s="79"/>
      <c r="BP2805" s="78"/>
      <c r="BQ2805" s="45"/>
      <c r="BR2805" s="79"/>
      <c r="BS2805" s="79"/>
      <c r="BT2805" s="46"/>
      <c r="BU2805" s="46"/>
      <c r="BV2805" s="55"/>
      <c r="BW2805" s="55"/>
    </row>
    <row r="2806" spans="2:75" s="3" customFormat="1" x14ac:dyDescent="0.25">
      <c r="B2806" s="21"/>
      <c r="C2806" s="22"/>
      <c r="D2806" s="22"/>
      <c r="E2806" s="22"/>
      <c r="F2806" s="22"/>
      <c r="G2806" s="22"/>
      <c r="AX2806" s="77"/>
      <c r="AY2806" s="46"/>
      <c r="AZ2806" s="46"/>
      <c r="BA2806" s="46"/>
      <c r="BB2806" s="46"/>
      <c r="BC2806" s="46"/>
      <c r="BD2806" s="46"/>
      <c r="BE2806" s="46"/>
      <c r="BF2806" s="46"/>
      <c r="BG2806" s="78"/>
      <c r="BH2806" s="78"/>
      <c r="BI2806" s="77"/>
      <c r="BJ2806" s="77"/>
      <c r="BK2806" s="46"/>
      <c r="BL2806" s="78"/>
      <c r="BM2806" s="79"/>
      <c r="BN2806" s="79"/>
      <c r="BO2806" s="79"/>
      <c r="BP2806" s="78"/>
      <c r="BQ2806" s="45"/>
      <c r="BR2806" s="79"/>
      <c r="BS2806" s="79"/>
      <c r="BT2806" s="46"/>
      <c r="BU2806" s="46"/>
      <c r="BV2806" s="55"/>
      <c r="BW2806" s="55"/>
    </row>
    <row r="2807" spans="2:75" s="3" customFormat="1" x14ac:dyDescent="0.25">
      <c r="B2807" s="21"/>
      <c r="C2807" s="22"/>
      <c r="D2807" s="22"/>
      <c r="E2807" s="22"/>
      <c r="F2807" s="22"/>
      <c r="G2807" s="22"/>
      <c r="AX2807" s="77"/>
      <c r="AY2807" s="46"/>
      <c r="AZ2807" s="46"/>
      <c r="BA2807" s="46"/>
      <c r="BB2807" s="46"/>
      <c r="BC2807" s="46"/>
      <c r="BD2807" s="46"/>
      <c r="BE2807" s="46"/>
      <c r="BF2807" s="46"/>
      <c r="BG2807" s="78"/>
      <c r="BH2807" s="78"/>
      <c r="BI2807" s="77"/>
      <c r="BJ2807" s="77"/>
      <c r="BK2807" s="46"/>
      <c r="BL2807" s="78"/>
      <c r="BM2807" s="79"/>
      <c r="BN2807" s="79"/>
      <c r="BO2807" s="79"/>
      <c r="BP2807" s="78"/>
      <c r="BQ2807" s="45"/>
      <c r="BR2807" s="79"/>
      <c r="BS2807" s="79"/>
      <c r="BT2807" s="46"/>
      <c r="BU2807" s="46"/>
      <c r="BV2807" s="55"/>
      <c r="BW2807" s="55"/>
    </row>
    <row r="2808" spans="2:75" s="3" customFormat="1" x14ac:dyDescent="0.25">
      <c r="B2808" s="21"/>
      <c r="C2808" s="22"/>
      <c r="D2808" s="22"/>
      <c r="E2808" s="22"/>
      <c r="F2808" s="22"/>
      <c r="G2808" s="22"/>
      <c r="AX2808" s="77"/>
      <c r="AY2808" s="46"/>
      <c r="AZ2808" s="46"/>
      <c r="BA2808" s="46"/>
      <c r="BB2808" s="46"/>
      <c r="BC2808" s="46"/>
      <c r="BD2808" s="46"/>
      <c r="BE2808" s="46"/>
      <c r="BF2808" s="46"/>
      <c r="BG2808" s="78"/>
      <c r="BH2808" s="78"/>
      <c r="BI2808" s="77"/>
      <c r="BJ2808" s="77"/>
      <c r="BK2808" s="46"/>
      <c r="BL2808" s="78"/>
      <c r="BM2808" s="79"/>
      <c r="BN2808" s="79"/>
      <c r="BO2808" s="79"/>
      <c r="BP2808" s="78"/>
      <c r="BQ2808" s="45"/>
      <c r="BR2808" s="79"/>
      <c r="BS2808" s="79"/>
      <c r="BT2808" s="46"/>
      <c r="BU2808" s="46"/>
      <c r="BV2808" s="55"/>
      <c r="BW2808" s="55"/>
    </row>
    <row r="2809" spans="2:75" s="3" customFormat="1" x14ac:dyDescent="0.25">
      <c r="B2809" s="21"/>
      <c r="C2809" s="22"/>
      <c r="D2809" s="22"/>
      <c r="E2809" s="22"/>
      <c r="F2809" s="22"/>
      <c r="G2809" s="22"/>
      <c r="AX2809" s="77"/>
      <c r="AY2809" s="46"/>
      <c r="AZ2809" s="46"/>
      <c r="BA2809" s="46"/>
      <c r="BB2809" s="46"/>
      <c r="BC2809" s="46"/>
      <c r="BD2809" s="46"/>
      <c r="BE2809" s="46"/>
      <c r="BF2809" s="46"/>
      <c r="BG2809" s="78"/>
      <c r="BH2809" s="78"/>
      <c r="BI2809" s="77"/>
      <c r="BJ2809" s="77"/>
      <c r="BK2809" s="46"/>
      <c r="BL2809" s="78"/>
      <c r="BM2809" s="79"/>
      <c r="BN2809" s="79"/>
      <c r="BO2809" s="79"/>
      <c r="BP2809" s="78"/>
      <c r="BQ2809" s="45"/>
      <c r="BR2809" s="79"/>
      <c r="BS2809" s="79"/>
      <c r="BT2809" s="46"/>
      <c r="BU2809" s="46"/>
      <c r="BV2809" s="55"/>
      <c r="BW2809" s="55"/>
    </row>
    <row r="2810" spans="2:75" s="3" customFormat="1" x14ac:dyDescent="0.25">
      <c r="B2810" s="21"/>
      <c r="C2810" s="22"/>
      <c r="D2810" s="22"/>
      <c r="E2810" s="22"/>
      <c r="F2810" s="22"/>
      <c r="G2810" s="22"/>
      <c r="AX2810" s="77"/>
      <c r="AY2810" s="46"/>
      <c r="AZ2810" s="46"/>
      <c r="BA2810" s="46"/>
      <c r="BB2810" s="46"/>
      <c r="BC2810" s="46"/>
      <c r="BD2810" s="46"/>
      <c r="BE2810" s="46"/>
      <c r="BF2810" s="46"/>
      <c r="BG2810" s="78"/>
      <c r="BH2810" s="78"/>
      <c r="BI2810" s="77"/>
      <c r="BJ2810" s="77"/>
      <c r="BK2810" s="46"/>
      <c r="BL2810" s="78"/>
      <c r="BM2810" s="79"/>
      <c r="BN2810" s="79"/>
      <c r="BO2810" s="79"/>
      <c r="BP2810" s="78"/>
      <c r="BQ2810" s="45"/>
      <c r="BR2810" s="79"/>
      <c r="BS2810" s="79"/>
      <c r="BT2810" s="46"/>
      <c r="BU2810" s="46"/>
      <c r="BV2810" s="55"/>
      <c r="BW2810" s="55"/>
    </row>
    <row r="2811" spans="2:75" s="3" customFormat="1" x14ac:dyDescent="0.25">
      <c r="B2811" s="21"/>
      <c r="C2811" s="22"/>
      <c r="D2811" s="22"/>
      <c r="E2811" s="22"/>
      <c r="F2811" s="22"/>
      <c r="G2811" s="22"/>
      <c r="AX2811" s="77"/>
      <c r="AY2811" s="46"/>
      <c r="AZ2811" s="46"/>
      <c r="BA2811" s="46"/>
      <c r="BB2811" s="46"/>
      <c r="BC2811" s="46"/>
      <c r="BD2811" s="46"/>
      <c r="BE2811" s="46"/>
      <c r="BF2811" s="46"/>
      <c r="BG2811" s="78"/>
      <c r="BH2811" s="78"/>
      <c r="BI2811" s="77"/>
      <c r="BJ2811" s="77"/>
      <c r="BK2811" s="46"/>
      <c r="BL2811" s="78"/>
      <c r="BM2811" s="79"/>
      <c r="BN2811" s="79"/>
      <c r="BO2811" s="79"/>
      <c r="BP2811" s="78"/>
      <c r="BQ2811" s="45"/>
      <c r="BR2811" s="79"/>
      <c r="BS2811" s="79"/>
      <c r="BT2811" s="46"/>
      <c r="BU2811" s="46"/>
      <c r="BV2811" s="55"/>
      <c r="BW2811" s="55"/>
    </row>
    <row r="2812" spans="2:75" s="3" customFormat="1" x14ac:dyDescent="0.25">
      <c r="B2812" s="21"/>
      <c r="C2812" s="22"/>
      <c r="D2812" s="22"/>
      <c r="E2812" s="22"/>
      <c r="F2812" s="22"/>
      <c r="G2812" s="22"/>
      <c r="AX2812" s="77"/>
      <c r="AY2812" s="46"/>
      <c r="AZ2812" s="46"/>
      <c r="BA2812" s="46"/>
      <c r="BB2812" s="46"/>
      <c r="BC2812" s="46"/>
      <c r="BD2812" s="46"/>
      <c r="BE2812" s="46"/>
      <c r="BF2812" s="46"/>
      <c r="BG2812" s="78"/>
      <c r="BH2812" s="78"/>
      <c r="BI2812" s="77"/>
      <c r="BJ2812" s="77"/>
      <c r="BK2812" s="46"/>
      <c r="BL2812" s="78"/>
      <c r="BM2812" s="79"/>
      <c r="BN2812" s="79"/>
      <c r="BO2812" s="79"/>
      <c r="BP2812" s="78"/>
      <c r="BQ2812" s="45"/>
      <c r="BR2812" s="79"/>
      <c r="BS2812" s="79"/>
      <c r="BT2812" s="46"/>
      <c r="BU2812" s="46"/>
      <c r="BV2812" s="55"/>
      <c r="BW2812" s="55"/>
    </row>
    <row r="2813" spans="2:75" s="3" customFormat="1" x14ac:dyDescent="0.25">
      <c r="B2813" s="21"/>
      <c r="C2813" s="22"/>
      <c r="D2813" s="22"/>
      <c r="E2813" s="22"/>
      <c r="F2813" s="22"/>
      <c r="G2813" s="22"/>
      <c r="AX2813" s="77"/>
      <c r="AY2813" s="46"/>
      <c r="AZ2813" s="46"/>
      <c r="BA2813" s="46"/>
      <c r="BB2813" s="46"/>
      <c r="BC2813" s="46"/>
      <c r="BD2813" s="46"/>
      <c r="BE2813" s="46"/>
      <c r="BF2813" s="46"/>
      <c r="BG2813" s="78"/>
      <c r="BH2813" s="78"/>
      <c r="BI2813" s="77"/>
      <c r="BJ2813" s="77"/>
      <c r="BK2813" s="46"/>
      <c r="BL2813" s="78"/>
      <c r="BM2813" s="79"/>
      <c r="BN2813" s="79"/>
      <c r="BO2813" s="79"/>
      <c r="BP2813" s="78"/>
      <c r="BQ2813" s="45"/>
      <c r="BR2813" s="79"/>
      <c r="BS2813" s="79"/>
      <c r="BT2813" s="46"/>
      <c r="BU2813" s="46"/>
      <c r="BV2813" s="55"/>
      <c r="BW2813" s="55"/>
    </row>
    <row r="2814" spans="2:75" s="3" customFormat="1" x14ac:dyDescent="0.25">
      <c r="B2814" s="21"/>
      <c r="C2814" s="22"/>
      <c r="D2814" s="22"/>
      <c r="E2814" s="22"/>
      <c r="F2814" s="22"/>
      <c r="G2814" s="22"/>
      <c r="AX2814" s="77"/>
      <c r="AY2814" s="46"/>
      <c r="AZ2814" s="46"/>
      <c r="BA2814" s="46"/>
      <c r="BB2814" s="46"/>
      <c r="BC2814" s="46"/>
      <c r="BD2814" s="46"/>
      <c r="BE2814" s="46"/>
      <c r="BF2814" s="46"/>
      <c r="BG2814" s="78"/>
      <c r="BH2814" s="78"/>
      <c r="BI2814" s="77"/>
      <c r="BJ2814" s="77"/>
      <c r="BK2814" s="46"/>
      <c r="BL2814" s="78"/>
      <c r="BM2814" s="79"/>
      <c r="BN2814" s="79"/>
      <c r="BO2814" s="79"/>
      <c r="BP2814" s="78"/>
      <c r="BQ2814" s="45"/>
      <c r="BR2814" s="79"/>
      <c r="BS2814" s="79"/>
      <c r="BT2814" s="46"/>
      <c r="BU2814" s="46"/>
      <c r="BV2814" s="55"/>
      <c r="BW2814" s="55"/>
    </row>
    <row r="2815" spans="2:75" s="3" customFormat="1" x14ac:dyDescent="0.25">
      <c r="B2815" s="21"/>
      <c r="C2815" s="22"/>
      <c r="D2815" s="22"/>
      <c r="E2815" s="22"/>
      <c r="F2815" s="22"/>
      <c r="G2815" s="22"/>
      <c r="AX2815" s="77"/>
      <c r="AY2815" s="46"/>
      <c r="AZ2815" s="46"/>
      <c r="BA2815" s="46"/>
      <c r="BB2815" s="46"/>
      <c r="BC2815" s="46"/>
      <c r="BD2815" s="46"/>
      <c r="BE2815" s="46"/>
      <c r="BF2815" s="46"/>
      <c r="BG2815" s="78"/>
      <c r="BH2815" s="78"/>
      <c r="BI2815" s="77"/>
      <c r="BJ2815" s="77"/>
      <c r="BK2815" s="46"/>
      <c r="BL2815" s="78"/>
      <c r="BM2815" s="79"/>
      <c r="BN2815" s="79"/>
      <c r="BO2815" s="79"/>
      <c r="BP2815" s="78"/>
      <c r="BQ2815" s="45"/>
      <c r="BR2815" s="79"/>
      <c r="BS2815" s="79"/>
      <c r="BT2815" s="46"/>
      <c r="BU2815" s="46"/>
      <c r="BV2815" s="55"/>
      <c r="BW2815" s="55"/>
    </row>
    <row r="2816" spans="2:75" s="3" customFormat="1" x14ac:dyDescent="0.25">
      <c r="B2816" s="21"/>
      <c r="C2816" s="22"/>
      <c r="D2816" s="22"/>
      <c r="E2816" s="22"/>
      <c r="F2816" s="22"/>
      <c r="G2816" s="22"/>
      <c r="AX2816" s="77"/>
      <c r="AY2816" s="46"/>
      <c r="AZ2816" s="46"/>
      <c r="BA2816" s="46"/>
      <c r="BB2816" s="46"/>
      <c r="BC2816" s="46"/>
      <c r="BD2816" s="46"/>
      <c r="BE2816" s="46"/>
      <c r="BF2816" s="46"/>
      <c r="BG2816" s="78"/>
      <c r="BH2816" s="78"/>
      <c r="BI2816" s="77"/>
      <c r="BJ2816" s="77"/>
      <c r="BK2816" s="46"/>
      <c r="BL2816" s="78"/>
      <c r="BM2816" s="79"/>
      <c r="BN2816" s="79"/>
      <c r="BO2816" s="79"/>
      <c r="BP2816" s="78"/>
      <c r="BQ2816" s="45"/>
      <c r="BR2816" s="79"/>
      <c r="BS2816" s="79"/>
      <c r="BT2816" s="46"/>
      <c r="BU2816" s="46"/>
      <c r="BV2816" s="55"/>
      <c r="BW2816" s="55"/>
    </row>
    <row r="2817" spans="2:75" s="3" customFormat="1" x14ac:dyDescent="0.25">
      <c r="B2817" s="21"/>
      <c r="C2817" s="22"/>
      <c r="D2817" s="22"/>
      <c r="E2817" s="22"/>
      <c r="F2817" s="22"/>
      <c r="G2817" s="22"/>
      <c r="AX2817" s="77"/>
      <c r="AY2817" s="46"/>
      <c r="AZ2817" s="46"/>
      <c r="BA2817" s="46"/>
      <c r="BB2817" s="46"/>
      <c r="BC2817" s="46"/>
      <c r="BD2817" s="46"/>
      <c r="BE2817" s="46"/>
      <c r="BF2817" s="46"/>
      <c r="BG2817" s="78"/>
      <c r="BH2817" s="78"/>
      <c r="BI2817" s="77"/>
      <c r="BJ2817" s="77"/>
      <c r="BK2817" s="46"/>
      <c r="BL2817" s="78"/>
      <c r="BM2817" s="79"/>
      <c r="BN2817" s="79"/>
      <c r="BO2817" s="79"/>
      <c r="BP2817" s="78"/>
      <c r="BQ2817" s="45"/>
      <c r="BR2817" s="79"/>
      <c r="BS2817" s="79"/>
      <c r="BT2817" s="46"/>
      <c r="BU2817" s="46"/>
      <c r="BV2817" s="55"/>
      <c r="BW2817" s="55"/>
    </row>
    <row r="2818" spans="2:75" s="3" customFormat="1" x14ac:dyDescent="0.25">
      <c r="B2818" s="21"/>
      <c r="C2818" s="22"/>
      <c r="D2818" s="22"/>
      <c r="E2818" s="22"/>
      <c r="F2818" s="22"/>
      <c r="G2818" s="22"/>
      <c r="AX2818" s="77"/>
      <c r="AY2818" s="46"/>
      <c r="AZ2818" s="46"/>
      <c r="BA2818" s="46"/>
      <c r="BB2818" s="46"/>
      <c r="BC2818" s="46"/>
      <c r="BD2818" s="46"/>
      <c r="BE2818" s="46"/>
      <c r="BF2818" s="46"/>
      <c r="BG2818" s="78"/>
      <c r="BH2818" s="78"/>
      <c r="BI2818" s="77"/>
      <c r="BJ2818" s="77"/>
      <c r="BK2818" s="46"/>
      <c r="BL2818" s="78"/>
      <c r="BM2818" s="79"/>
      <c r="BN2818" s="79"/>
      <c r="BO2818" s="79"/>
      <c r="BP2818" s="78"/>
      <c r="BQ2818" s="45"/>
      <c r="BR2818" s="79"/>
      <c r="BS2818" s="79"/>
      <c r="BT2818" s="46"/>
      <c r="BU2818" s="46"/>
      <c r="BV2818" s="55"/>
      <c r="BW2818" s="55"/>
    </row>
    <row r="2819" spans="2:75" s="3" customFormat="1" x14ac:dyDescent="0.25">
      <c r="B2819" s="21"/>
      <c r="C2819" s="22"/>
      <c r="D2819" s="22"/>
      <c r="E2819" s="22"/>
      <c r="F2819" s="22"/>
      <c r="G2819" s="22"/>
      <c r="AX2819" s="77"/>
      <c r="AY2819" s="46"/>
      <c r="AZ2819" s="46"/>
      <c r="BA2819" s="46"/>
      <c r="BB2819" s="46"/>
      <c r="BC2819" s="46"/>
      <c r="BD2819" s="46"/>
      <c r="BE2819" s="46"/>
      <c r="BF2819" s="46"/>
      <c r="BG2819" s="78"/>
      <c r="BH2819" s="78"/>
      <c r="BI2819" s="77"/>
      <c r="BJ2819" s="77"/>
      <c r="BK2819" s="46"/>
      <c r="BL2819" s="78"/>
      <c r="BM2819" s="79"/>
      <c r="BN2819" s="79"/>
      <c r="BO2819" s="79"/>
      <c r="BP2819" s="78"/>
      <c r="BQ2819" s="45"/>
      <c r="BR2819" s="79"/>
      <c r="BS2819" s="79"/>
      <c r="BT2819" s="46"/>
      <c r="BU2819" s="46"/>
      <c r="BV2819" s="55"/>
      <c r="BW2819" s="55"/>
    </row>
    <row r="2820" spans="2:75" s="3" customFormat="1" x14ac:dyDescent="0.25">
      <c r="B2820" s="21"/>
      <c r="C2820" s="22"/>
      <c r="D2820" s="22"/>
      <c r="E2820" s="22"/>
      <c r="F2820" s="22"/>
      <c r="G2820" s="22"/>
      <c r="AX2820" s="77"/>
      <c r="AY2820" s="46"/>
      <c r="AZ2820" s="46"/>
      <c r="BA2820" s="46"/>
      <c r="BB2820" s="46"/>
      <c r="BC2820" s="46"/>
      <c r="BD2820" s="46"/>
      <c r="BE2820" s="46"/>
      <c r="BF2820" s="46"/>
      <c r="BG2820" s="78"/>
      <c r="BH2820" s="78"/>
      <c r="BI2820" s="77"/>
      <c r="BJ2820" s="77"/>
      <c r="BK2820" s="46"/>
      <c r="BL2820" s="78"/>
      <c r="BM2820" s="79"/>
      <c r="BN2820" s="79"/>
      <c r="BO2820" s="79"/>
      <c r="BP2820" s="78"/>
      <c r="BQ2820" s="45"/>
      <c r="BR2820" s="79"/>
      <c r="BS2820" s="79"/>
      <c r="BT2820" s="46"/>
      <c r="BU2820" s="46"/>
      <c r="BV2820" s="55"/>
      <c r="BW2820" s="55"/>
    </row>
    <row r="2821" spans="2:75" s="3" customFormat="1" x14ac:dyDescent="0.25">
      <c r="B2821" s="21"/>
      <c r="C2821" s="22"/>
      <c r="D2821" s="22"/>
      <c r="E2821" s="22"/>
      <c r="F2821" s="22"/>
      <c r="G2821" s="22"/>
      <c r="AX2821" s="77"/>
      <c r="AY2821" s="46"/>
      <c r="AZ2821" s="46"/>
      <c r="BA2821" s="46"/>
      <c r="BB2821" s="46"/>
      <c r="BC2821" s="46"/>
      <c r="BD2821" s="46"/>
      <c r="BE2821" s="46"/>
      <c r="BF2821" s="46"/>
      <c r="BG2821" s="78"/>
      <c r="BH2821" s="78"/>
      <c r="BI2821" s="77"/>
      <c r="BJ2821" s="77"/>
      <c r="BK2821" s="46"/>
      <c r="BL2821" s="78"/>
      <c r="BM2821" s="79"/>
      <c r="BN2821" s="79"/>
      <c r="BO2821" s="79"/>
      <c r="BP2821" s="78"/>
      <c r="BQ2821" s="45"/>
      <c r="BR2821" s="79"/>
      <c r="BS2821" s="79"/>
      <c r="BT2821" s="46"/>
      <c r="BU2821" s="46"/>
      <c r="BV2821" s="55"/>
      <c r="BW2821" s="55"/>
    </row>
    <row r="2822" spans="2:75" s="3" customFormat="1" x14ac:dyDescent="0.25">
      <c r="B2822" s="21"/>
      <c r="C2822" s="22"/>
      <c r="D2822" s="22"/>
      <c r="E2822" s="22"/>
      <c r="F2822" s="22"/>
      <c r="G2822" s="22"/>
      <c r="AX2822" s="77"/>
      <c r="AY2822" s="46"/>
      <c r="AZ2822" s="46"/>
      <c r="BA2822" s="46"/>
      <c r="BB2822" s="46"/>
      <c r="BC2822" s="46"/>
      <c r="BD2822" s="46"/>
      <c r="BE2822" s="46"/>
      <c r="BF2822" s="46"/>
      <c r="BG2822" s="78"/>
      <c r="BH2822" s="78"/>
      <c r="BI2822" s="77"/>
      <c r="BJ2822" s="77"/>
      <c r="BK2822" s="46"/>
      <c r="BL2822" s="78"/>
      <c r="BM2822" s="79"/>
      <c r="BN2822" s="79"/>
      <c r="BO2822" s="79"/>
      <c r="BP2822" s="78"/>
      <c r="BQ2822" s="45"/>
      <c r="BR2822" s="79"/>
      <c r="BS2822" s="79"/>
      <c r="BT2822" s="46"/>
      <c r="BU2822" s="46"/>
      <c r="BV2822" s="55"/>
      <c r="BW2822" s="55"/>
    </row>
    <row r="2823" spans="2:75" s="3" customFormat="1" x14ac:dyDescent="0.25">
      <c r="B2823" s="21"/>
      <c r="C2823" s="22"/>
      <c r="D2823" s="22"/>
      <c r="E2823" s="22"/>
      <c r="F2823" s="22"/>
      <c r="G2823" s="22"/>
      <c r="L2823"/>
      <c r="M2823"/>
      <c r="N2823"/>
      <c r="O2823"/>
      <c r="P2823"/>
      <c r="AX2823" s="77"/>
      <c r="AY2823" s="46"/>
      <c r="AZ2823" s="46"/>
      <c r="BA2823" s="46"/>
      <c r="BB2823" s="46"/>
      <c r="BC2823" s="46"/>
      <c r="BD2823" s="46"/>
      <c r="BE2823" s="46"/>
      <c r="BF2823" s="46"/>
      <c r="BG2823" s="78"/>
      <c r="BH2823" s="78"/>
      <c r="BI2823" s="77"/>
      <c r="BJ2823" s="77"/>
      <c r="BK2823" s="46"/>
      <c r="BL2823" s="78"/>
      <c r="BM2823" s="79"/>
      <c r="BN2823" s="79"/>
      <c r="BO2823" s="79"/>
      <c r="BP2823" s="78"/>
      <c r="BQ2823" s="45"/>
      <c r="BR2823" s="79"/>
      <c r="BS2823" s="79"/>
      <c r="BT2823" s="46"/>
      <c r="BU2823" s="46"/>
      <c r="BV2823" s="55"/>
      <c r="BW2823" s="55"/>
    </row>
    <row r="2824" spans="2:75" s="3" customFormat="1" x14ac:dyDescent="0.25">
      <c r="B2824" s="21"/>
      <c r="C2824" s="22"/>
      <c r="D2824" s="22"/>
      <c r="E2824" s="22"/>
      <c r="F2824" s="22"/>
      <c r="G2824" s="22"/>
      <c r="L2824"/>
      <c r="M2824"/>
      <c r="N2824"/>
      <c r="O2824"/>
      <c r="P2824"/>
      <c r="R2824"/>
      <c r="S2824"/>
      <c r="AX2824" s="77"/>
      <c r="AY2824" s="46"/>
      <c r="AZ2824" s="46"/>
      <c r="BA2824" s="46"/>
      <c r="BB2824" s="46"/>
      <c r="BC2824" s="46"/>
      <c r="BD2824" s="46"/>
      <c r="BE2824" s="46"/>
      <c r="BF2824" s="46"/>
      <c r="BG2824" s="78"/>
      <c r="BH2824" s="78"/>
      <c r="BI2824" s="77"/>
      <c r="BJ2824" s="77"/>
      <c r="BK2824" s="46"/>
      <c r="BL2824" s="78"/>
      <c r="BM2824" s="79"/>
      <c r="BN2824" s="79"/>
      <c r="BO2824" s="79"/>
      <c r="BP2824" s="78"/>
      <c r="BQ2824" s="45"/>
      <c r="BR2824" s="79"/>
      <c r="BS2824" s="79"/>
      <c r="BT2824" s="46"/>
      <c r="BU2824" s="46"/>
      <c r="BV2824" s="55"/>
      <c r="BW2824" s="55"/>
    </row>
    <row r="2825" spans="2:75" x14ac:dyDescent="0.25">
      <c r="I2825" s="3"/>
      <c r="J2825" s="3"/>
    </row>
    <row r="2826" spans="2:75" x14ac:dyDescent="0.25">
      <c r="I2826" s="3"/>
      <c r="J2826" s="3"/>
    </row>
    <row r="2827" spans="2:75" x14ac:dyDescent="0.25">
      <c r="I2827" s="3"/>
      <c r="J2827" s="3"/>
    </row>
    <row r="2828" spans="2:75" x14ac:dyDescent="0.25">
      <c r="I2828" s="3"/>
      <c r="J2828" s="3"/>
    </row>
  </sheetData>
  <mergeCells count="74">
    <mergeCell ref="J34:J35"/>
    <mergeCell ref="I36:J37"/>
    <mergeCell ref="I38:I39"/>
    <mergeCell ref="I40:I41"/>
    <mergeCell ref="I42:I43"/>
    <mergeCell ref="J38:J39"/>
    <mergeCell ref="J40:J41"/>
    <mergeCell ref="J42:J43"/>
    <mergeCell ref="L49:P50"/>
    <mergeCell ref="L46:P48"/>
    <mergeCell ref="I6:I7"/>
    <mergeCell ref="J6:J7"/>
    <mergeCell ref="I8:I9"/>
    <mergeCell ref="J8:J9"/>
    <mergeCell ref="I10:I11"/>
    <mergeCell ref="J10:J11"/>
    <mergeCell ref="I12:I13"/>
    <mergeCell ref="J12:J13"/>
    <mergeCell ref="I28:J29"/>
    <mergeCell ref="I30:I31"/>
    <mergeCell ref="J30:J31"/>
    <mergeCell ref="I32:I33"/>
    <mergeCell ref="J32:J33"/>
    <mergeCell ref="I34:I35"/>
    <mergeCell ref="B2:B3"/>
    <mergeCell ref="C2:C3"/>
    <mergeCell ref="D2:D3"/>
    <mergeCell ref="F2:F3"/>
    <mergeCell ref="E2:E3"/>
    <mergeCell ref="G2:G3"/>
    <mergeCell ref="I17:J18"/>
    <mergeCell ref="I21:I22"/>
    <mergeCell ref="J21:J22"/>
    <mergeCell ref="I4:I5"/>
    <mergeCell ref="J4:J5"/>
    <mergeCell ref="I19:I20"/>
    <mergeCell ref="J19:J20"/>
    <mergeCell ref="I24:I25"/>
    <mergeCell ref="J24:J25"/>
    <mergeCell ref="N25:P25"/>
    <mergeCell ref="N26:P26"/>
    <mergeCell ref="I15:I16"/>
    <mergeCell ref="J15:J16"/>
    <mergeCell ref="L31:P32"/>
    <mergeCell ref="I26:I27"/>
    <mergeCell ref="J26:J27"/>
    <mergeCell ref="I2:J3"/>
    <mergeCell ref="N27:P28"/>
    <mergeCell ref="L39:P39"/>
    <mergeCell ref="L33:L34"/>
    <mergeCell ref="M33:M34"/>
    <mergeCell ref="N33:N34"/>
    <mergeCell ref="O33:O34"/>
    <mergeCell ref="P33:P34"/>
    <mergeCell ref="N35:N36"/>
    <mergeCell ref="N37:N38"/>
    <mergeCell ref="W36:Y36"/>
    <mergeCell ref="L35:L36"/>
    <mergeCell ref="L37:L38"/>
    <mergeCell ref="M35:M36"/>
    <mergeCell ref="M37:M38"/>
    <mergeCell ref="P35:P36"/>
    <mergeCell ref="O35:O36"/>
    <mergeCell ref="O37:O38"/>
    <mergeCell ref="P37:P38"/>
    <mergeCell ref="L40:M41"/>
    <mergeCell ref="L42:M43"/>
    <mergeCell ref="W37:Y37"/>
    <mergeCell ref="L44:M45"/>
    <mergeCell ref="N40:O41"/>
    <mergeCell ref="N42:O43"/>
    <mergeCell ref="N44:O45"/>
    <mergeCell ref="P41:P42"/>
    <mergeCell ref="P44:P45"/>
  </mergeCells>
  <hyperlinks>
    <hyperlink ref="BI2635" r:id="rId1" display="https://www.barchart.com/futures/quotes/GCY00/interactive-chart" xr:uid="{1EC229BC-6FCA-4EF4-A62F-956B4FD1F83B}"/>
    <hyperlink ref="BJ2635" r:id="rId2" display="https://www.barchart.com/futures/quotes/siY00/interactive-chart" xr:uid="{C41BDE81-4590-4C13-AC8E-07E4C734A604}"/>
    <hyperlink ref="I19" r:id="rId3" display="Gold Quotes (GC)" xr:uid="{D5728C41-8DA7-4CE6-ADE6-59E0674DAEC8}"/>
    <hyperlink ref="I21" r:id="rId4" display="Silver Quotes (SI)" xr:uid="{72392066-B604-4FF4-A3C5-A57D8F2F6C40}"/>
    <hyperlink ref="J50" r:id="rId5" display="https://www.cmegroup.com/markets/metals/precious/1000-oz-silver.margins.html" xr:uid="{E5A03FB6-2CA0-4997-925F-DE0F97A1ECA0}"/>
    <hyperlink ref="I47" r:id="rId6" xr:uid="{D5F8E070-B049-4C92-A82E-57321CFD1AAC}"/>
    <hyperlink ref="I49" r:id="rId7" xr:uid="{716B4703-2C21-4C13-B722-339FAC2340A6}"/>
    <hyperlink ref="J49" r:id="rId8" display="https://www.cmegroup.com/markets/metals/precious/e-mini-silver.margins.html" xr:uid="{E0111468-0833-4119-8ABD-E91657F7A478}"/>
    <hyperlink ref="J48" r:id="rId9" display="https://www.cmegroup.com/markets/metals/precious/silver.margins.html" xr:uid="{584C308D-6396-4330-898F-6CE1496FBE73}"/>
    <hyperlink ref="I48" r:id="rId10" display="5000 Ounce Silver" xr:uid="{7E548D62-16C0-4ED5-9C46-772A39F6E558}"/>
    <hyperlink ref="J47" r:id="rId11" display="https://www.cmegroup.com/markets/metals/precious/e-micro-gold.margins.html" xr:uid="{756DC749-DC07-4F7F-B208-2A9275AD265C}"/>
    <hyperlink ref="J46" r:id="rId12" display="https://www.cmegroup.com/markets/metals/precious/e-mini-gold.margins.html" xr:uid="{D4A0855C-8C38-47E2-B723-4C016B36E981}"/>
    <hyperlink ref="I46" r:id="rId13" xr:uid="{1A1F5F58-8499-4B71-A08D-3F1F75C948E3}"/>
    <hyperlink ref="J45" r:id="rId14" display="https://www.cmegroup.com/markets/metals/precious/gold.margins.html" xr:uid="{2D04DCCB-00F4-46E1-8DEC-513EC6342BA6}"/>
    <hyperlink ref="I45" r:id="rId15" xr:uid="{50D8EEF1-A7C5-46F7-AEE4-E3E6EE6B2CBF}"/>
    <hyperlink ref="I50" r:id="rId16" xr:uid="{E331E1ED-7926-4FE8-B068-4E8EFADA9C4B}"/>
    <hyperlink ref="R52:T53" r:id="rId17" display="Risk Disclosure" xr:uid="{8C823C93-CA0C-491A-8624-B089722BC9C3}"/>
    <hyperlink ref="L35" r:id="rId18" xr:uid="{4629444D-37FD-4630-AB58-5DF4DFB33ED3}"/>
    <hyperlink ref="L37" r:id="rId19" xr:uid="{9C61CCDC-74A7-4FA6-8C17-485DF413EC13}"/>
    <hyperlink ref="I6:I7" r:id="rId20" display="GC Gold Entry Price" xr:uid="{089EB702-048F-4B96-A85A-FD86B70F2A0B}"/>
    <hyperlink ref="I8:I9" r:id="rId21" display="SI Silver Entry Price" xr:uid="{1B56969E-62CE-434B-A90F-BEBA5B75CA3B}"/>
    <hyperlink ref="N27:P28" r:id="rId22" display="Contact Details " xr:uid="{FA03A85F-772E-45E9-853E-F1130F62A9E3}"/>
    <hyperlink ref="L49" r:id="rId23" xr:uid="{6C7017A1-C905-4A8F-A70B-FF37EBB17ED6}"/>
  </hyperlinks>
  <pageMargins left="0.7" right="0.7" top="0.75" bottom="0.75" header="0.3" footer="0.3"/>
  <pageSetup orientation="portrait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Knight</dc:creator>
  <cp:lastModifiedBy>Peter Knight</cp:lastModifiedBy>
  <dcterms:created xsi:type="dcterms:W3CDTF">2025-06-12T15:39:57Z</dcterms:created>
  <dcterms:modified xsi:type="dcterms:W3CDTF">2025-06-15T17:36:17Z</dcterms:modified>
</cp:coreProperties>
</file>